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Admin\Downloads\"/>
    </mc:Choice>
  </mc:AlternateContent>
  <bookViews>
    <workbookView xWindow="0" yWindow="0" windowWidth="20490" windowHeight="7500" activeTab="1"/>
  </bookViews>
  <sheets>
    <sheet name="Raw_Data" sheetId="1" r:id="rId1"/>
    <sheet name="Clean_Data" sheetId="2" r:id="rId2"/>
    <sheet name="Helper_Columns" sheetId="3" r:id="rId3"/>
    <sheet name="Pivot_Analysis" sheetId="4" r:id="rId4"/>
    <sheet name="Dashboard" sheetId="5" r:id="rId5"/>
    <sheet name="Insights" sheetId="7" r:id="rId6"/>
  </sheets>
  <definedNames>
    <definedName name="clean_table">CleanTable[]</definedName>
    <definedName name="Slicer_Oder_year">#N/A</definedName>
    <definedName name="Slicer_Product_Category">#N/A</definedName>
    <definedName name="Slicer_Region">#N/A</definedName>
  </definedNames>
  <calcPr calcId="162913"/>
  <pivotCaches>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5" l="1"/>
  <c r="D3" i="5" l="1"/>
  <c r="F3" i="5" s="1"/>
  <c r="P2" i="3"/>
  <c r="R2" i="3" l="1"/>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R3579" i="3"/>
  <c r="R3580" i="3"/>
  <c r="R3581" i="3"/>
  <c r="R3582" i="3"/>
  <c r="R3583" i="3"/>
  <c r="R3584" i="3"/>
  <c r="R3585" i="3"/>
  <c r="R3586" i="3"/>
  <c r="R3587" i="3"/>
  <c r="R3588" i="3"/>
  <c r="R3589" i="3"/>
  <c r="R3590" i="3"/>
  <c r="R3591" i="3"/>
  <c r="R3592" i="3"/>
  <c r="R3593" i="3"/>
  <c r="R3594" i="3"/>
  <c r="R3595" i="3"/>
  <c r="R3596" i="3"/>
  <c r="R3597" i="3"/>
  <c r="R3598" i="3"/>
  <c r="R3599" i="3"/>
  <c r="R3600" i="3"/>
  <c r="R3601" i="3"/>
  <c r="R3602" i="3"/>
  <c r="R3603" i="3"/>
  <c r="R3604" i="3"/>
  <c r="R3605" i="3"/>
  <c r="R3606" i="3"/>
  <c r="R3607" i="3"/>
  <c r="R3608" i="3"/>
  <c r="R3609" i="3"/>
  <c r="R3610" i="3"/>
  <c r="R3611" i="3"/>
  <c r="R3612" i="3"/>
  <c r="R3613" i="3"/>
  <c r="R3614" i="3"/>
  <c r="R3615" i="3"/>
  <c r="R3616" i="3"/>
  <c r="R3617" i="3"/>
  <c r="R3618" i="3"/>
  <c r="R3619" i="3"/>
  <c r="R3620" i="3"/>
  <c r="R3621" i="3"/>
  <c r="R3622" i="3"/>
  <c r="R3623" i="3"/>
  <c r="R3624" i="3"/>
  <c r="R3625" i="3"/>
  <c r="R3626" i="3"/>
  <c r="R3627" i="3"/>
  <c r="R3628" i="3"/>
  <c r="R3629" i="3"/>
  <c r="R3630" i="3"/>
  <c r="R3631" i="3"/>
  <c r="R3632" i="3"/>
  <c r="R3633" i="3"/>
  <c r="R3634" i="3"/>
  <c r="R3635" i="3"/>
  <c r="R3636" i="3"/>
  <c r="R3637" i="3"/>
  <c r="R3638" i="3"/>
  <c r="R3639" i="3"/>
  <c r="R3640" i="3"/>
  <c r="R3641" i="3"/>
  <c r="R3642" i="3"/>
  <c r="R3643" i="3"/>
  <c r="R3644" i="3"/>
  <c r="R3645" i="3"/>
  <c r="R3646" i="3"/>
  <c r="R3647" i="3"/>
  <c r="R3648" i="3"/>
  <c r="R3649" i="3"/>
  <c r="R3650" i="3"/>
  <c r="R3651" i="3"/>
  <c r="R3652" i="3"/>
  <c r="R3653" i="3"/>
  <c r="R3654" i="3"/>
  <c r="R3655" i="3"/>
  <c r="R3656" i="3"/>
  <c r="R3657" i="3"/>
  <c r="R3658" i="3"/>
  <c r="R3659" i="3"/>
  <c r="R3660" i="3"/>
  <c r="R3661" i="3"/>
  <c r="R3662" i="3"/>
  <c r="R3663" i="3"/>
  <c r="R3664" i="3"/>
  <c r="R3665" i="3"/>
  <c r="R3666" i="3"/>
  <c r="R3667" i="3"/>
  <c r="R3668" i="3"/>
  <c r="R3669" i="3"/>
  <c r="R3670" i="3"/>
  <c r="R3671" i="3"/>
  <c r="R3672" i="3"/>
  <c r="R3673" i="3"/>
  <c r="R3674" i="3"/>
  <c r="R3675" i="3"/>
  <c r="R3676" i="3"/>
  <c r="R3677" i="3"/>
  <c r="R3678" i="3"/>
  <c r="R3679" i="3"/>
  <c r="R3680" i="3"/>
  <c r="R3681" i="3"/>
  <c r="R3682" i="3"/>
  <c r="R3683" i="3"/>
  <c r="R3684" i="3"/>
  <c r="R3685" i="3"/>
  <c r="R3686" i="3"/>
  <c r="R3687" i="3"/>
  <c r="R3688" i="3"/>
  <c r="R3689" i="3"/>
  <c r="R3690" i="3"/>
  <c r="R3691" i="3"/>
  <c r="R3692" i="3"/>
  <c r="R3693" i="3"/>
  <c r="R3694" i="3"/>
  <c r="R3695" i="3"/>
  <c r="R3696" i="3"/>
  <c r="R3697" i="3"/>
  <c r="R3698" i="3"/>
  <c r="R3699" i="3"/>
  <c r="R3700" i="3"/>
  <c r="R3701" i="3"/>
  <c r="R3702" i="3"/>
  <c r="R3703" i="3"/>
  <c r="R3704" i="3"/>
  <c r="R3705" i="3"/>
  <c r="R3706" i="3"/>
  <c r="R3707" i="3"/>
  <c r="R3708" i="3"/>
  <c r="R3709" i="3"/>
  <c r="R3710" i="3"/>
  <c r="R3711" i="3"/>
  <c r="R3712" i="3"/>
  <c r="R3713" i="3"/>
  <c r="R3714" i="3"/>
  <c r="R3715" i="3"/>
  <c r="R3716" i="3"/>
  <c r="R3717" i="3"/>
  <c r="R3718" i="3"/>
  <c r="R3719" i="3"/>
  <c r="R3720" i="3"/>
  <c r="R3721" i="3"/>
  <c r="R3722" i="3"/>
  <c r="R3723" i="3"/>
  <c r="R3724" i="3"/>
  <c r="R3725" i="3"/>
  <c r="R3726" i="3"/>
  <c r="R3727" i="3"/>
  <c r="R3728" i="3"/>
  <c r="R3729" i="3"/>
  <c r="R3730" i="3"/>
  <c r="R3731" i="3"/>
  <c r="R3732" i="3"/>
  <c r="R3733" i="3"/>
  <c r="R3734" i="3"/>
  <c r="R3735" i="3"/>
  <c r="R3736" i="3"/>
  <c r="R3737" i="3"/>
  <c r="R3738" i="3"/>
  <c r="R3739" i="3"/>
  <c r="R3740" i="3"/>
  <c r="R3741" i="3"/>
  <c r="R3742" i="3"/>
  <c r="R3743" i="3"/>
  <c r="R3744" i="3"/>
  <c r="R3745" i="3"/>
  <c r="R3746" i="3"/>
  <c r="R3747" i="3"/>
  <c r="R3748" i="3"/>
  <c r="R3749" i="3"/>
  <c r="R3750" i="3"/>
  <c r="R3751" i="3"/>
  <c r="R3752" i="3"/>
  <c r="R3753" i="3"/>
  <c r="R3754" i="3"/>
  <c r="R3755" i="3"/>
  <c r="R3756" i="3"/>
  <c r="R3757" i="3"/>
  <c r="R3758" i="3"/>
  <c r="R3759" i="3"/>
  <c r="R3760" i="3"/>
  <c r="R3761" i="3"/>
  <c r="R3762" i="3"/>
  <c r="R3763" i="3"/>
  <c r="R3764" i="3"/>
  <c r="R3765" i="3"/>
  <c r="R3766"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3797" i="3"/>
  <c r="R3798" i="3"/>
  <c r="R3799" i="3"/>
  <c r="R3800" i="3"/>
  <c r="R3801" i="3"/>
  <c r="R3802" i="3"/>
  <c r="R3803" i="3"/>
  <c r="R3804" i="3"/>
  <c r="R3805" i="3"/>
  <c r="R3806" i="3"/>
  <c r="R3807" i="3"/>
  <c r="R3808" i="3"/>
  <c r="R3809" i="3"/>
  <c r="R3810" i="3"/>
  <c r="R3811" i="3"/>
  <c r="R3812" i="3"/>
  <c r="R3813" i="3"/>
  <c r="R3814" i="3"/>
  <c r="R3815" i="3"/>
  <c r="R3816" i="3"/>
  <c r="R3817" i="3"/>
  <c r="R3818" i="3"/>
  <c r="R3819" i="3"/>
  <c r="R3820" i="3"/>
  <c r="R3821" i="3"/>
  <c r="R3822" i="3"/>
  <c r="R3823" i="3"/>
  <c r="R3824" i="3"/>
  <c r="R3825" i="3"/>
  <c r="R3826" i="3"/>
  <c r="R3827" i="3"/>
  <c r="R3828" i="3"/>
  <c r="R3829" i="3"/>
  <c r="R3830" i="3"/>
  <c r="R3831" i="3"/>
  <c r="R3832" i="3"/>
  <c r="R3833" i="3"/>
  <c r="R3834" i="3"/>
  <c r="R3835" i="3"/>
  <c r="R3836" i="3"/>
  <c r="R3837" i="3"/>
  <c r="R3838" i="3"/>
  <c r="R3839" i="3"/>
  <c r="R3840" i="3"/>
  <c r="R3841" i="3"/>
  <c r="R3842" i="3"/>
  <c r="R3843" i="3"/>
  <c r="R3844" i="3"/>
  <c r="R3845" i="3"/>
  <c r="R3846" i="3"/>
  <c r="R3847" i="3"/>
  <c r="R3848" i="3"/>
  <c r="R3849" i="3"/>
  <c r="R3850" i="3"/>
  <c r="R3851" i="3"/>
  <c r="R3852" i="3"/>
  <c r="R3853" i="3"/>
  <c r="R3854" i="3"/>
  <c r="R3855" i="3"/>
  <c r="R3856" i="3"/>
  <c r="R3857" i="3"/>
  <c r="R3858" i="3"/>
  <c r="R3859" i="3"/>
  <c r="R3860" i="3"/>
  <c r="R3861" i="3"/>
  <c r="R3862" i="3"/>
  <c r="R3863" i="3"/>
  <c r="R3864" i="3"/>
  <c r="R3865" i="3"/>
  <c r="R3866" i="3"/>
  <c r="R3867" i="3"/>
  <c r="R3868" i="3"/>
  <c r="R3869" i="3"/>
  <c r="R3870" i="3"/>
  <c r="R3871" i="3"/>
  <c r="R3872" i="3"/>
  <c r="R3873" i="3"/>
  <c r="R3874" i="3"/>
  <c r="R3875" i="3"/>
  <c r="R3876" i="3"/>
  <c r="R3877" i="3"/>
  <c r="R3878" i="3"/>
  <c r="R3879" i="3"/>
  <c r="R3880" i="3"/>
  <c r="R3881" i="3"/>
  <c r="R3882" i="3"/>
  <c r="R3883" i="3"/>
  <c r="R3884" i="3"/>
  <c r="R3885" i="3"/>
  <c r="R3886" i="3"/>
  <c r="R3887" i="3"/>
  <c r="R3888" i="3"/>
  <c r="R3889" i="3"/>
  <c r="R3890" i="3"/>
  <c r="R3891" i="3"/>
  <c r="R3892" i="3"/>
  <c r="R3893" i="3"/>
  <c r="R3894" i="3"/>
  <c r="R3895" i="3"/>
  <c r="R3896" i="3"/>
  <c r="R3897" i="3"/>
  <c r="R3898" i="3"/>
  <c r="R3899" i="3"/>
  <c r="R3900" i="3"/>
  <c r="R3901" i="3"/>
  <c r="R3902" i="3"/>
  <c r="R3903"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3987" i="3"/>
  <c r="R3988" i="3"/>
  <c r="R3989" i="3"/>
  <c r="R3990" i="3"/>
  <c r="R3991" i="3"/>
  <c r="R3992" i="3"/>
  <c r="R3993" i="3"/>
  <c r="R3994" i="3"/>
  <c r="R3995" i="3"/>
  <c r="R3996" i="3"/>
  <c r="R3997" i="3"/>
  <c r="R3998" i="3"/>
  <c r="R3999" i="3"/>
  <c r="R4000" i="3"/>
  <c r="R4001" i="3"/>
  <c r="R4002" i="3"/>
  <c r="R4003" i="3"/>
  <c r="R4004" i="3"/>
  <c r="R4005" i="3"/>
  <c r="R4006" i="3"/>
  <c r="R4007" i="3"/>
  <c r="R4008" i="3"/>
  <c r="R4009" i="3"/>
  <c r="R4010" i="3"/>
  <c r="R4011" i="3"/>
  <c r="R4012" i="3"/>
  <c r="R4013" i="3"/>
  <c r="R4014" i="3"/>
  <c r="R4015" i="3"/>
  <c r="R4016" i="3"/>
  <c r="R4017" i="3"/>
  <c r="R4018" i="3"/>
  <c r="R4019" i="3"/>
  <c r="R4020" i="3"/>
  <c r="R4021" i="3"/>
  <c r="R4022" i="3"/>
  <c r="R4023" i="3"/>
  <c r="R4024" i="3"/>
  <c r="R4025" i="3"/>
  <c r="R4026" i="3"/>
  <c r="R4027" i="3"/>
  <c r="R4028" i="3"/>
  <c r="R4029" i="3"/>
  <c r="R4030" i="3"/>
  <c r="R4031" i="3"/>
  <c r="R4032" i="3"/>
  <c r="R4033" i="3"/>
  <c r="R4034" i="3"/>
  <c r="R4035" i="3"/>
  <c r="R4036" i="3"/>
  <c r="R4037" i="3"/>
  <c r="R4038" i="3"/>
  <c r="R4039" i="3"/>
  <c r="R4040" i="3"/>
  <c r="R4041" i="3"/>
  <c r="R4042" i="3"/>
  <c r="R4043" i="3"/>
  <c r="R4044" i="3"/>
  <c r="R4045" i="3"/>
  <c r="R4046" i="3"/>
  <c r="R4047" i="3"/>
  <c r="R4048"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086" i="3"/>
  <c r="R4087" i="3"/>
  <c r="R4088" i="3"/>
  <c r="R4089" i="3"/>
  <c r="R4090" i="3"/>
  <c r="R4091" i="3"/>
  <c r="R4092" i="3"/>
  <c r="R4093" i="3"/>
  <c r="R4094" i="3"/>
  <c r="R4095" i="3"/>
  <c r="R4096" i="3"/>
  <c r="R4097" i="3"/>
  <c r="R4098" i="3"/>
  <c r="R4099" i="3"/>
  <c r="R4100" i="3"/>
  <c r="R4101" i="3"/>
  <c r="R4102" i="3"/>
  <c r="R4103" i="3"/>
  <c r="R4104" i="3"/>
  <c r="R4105" i="3"/>
  <c r="R4106" i="3"/>
  <c r="R4107" i="3"/>
  <c r="R4108" i="3"/>
  <c r="R4109" i="3"/>
  <c r="R4110" i="3"/>
  <c r="R4111" i="3"/>
  <c r="R4112" i="3"/>
  <c r="R4113" i="3"/>
  <c r="R4114" i="3"/>
  <c r="R4115" i="3"/>
  <c r="R4116" i="3"/>
  <c r="R4117" i="3"/>
  <c r="R4118" i="3"/>
  <c r="R4119" i="3"/>
  <c r="R4120" i="3"/>
  <c r="R4121" i="3"/>
  <c r="R4122" i="3"/>
  <c r="R4123" i="3"/>
  <c r="R4124" i="3"/>
  <c r="R4125" i="3"/>
  <c r="R4126" i="3"/>
  <c r="R4127" i="3"/>
  <c r="R4128" i="3"/>
  <c r="R4129" i="3"/>
  <c r="R4130" i="3"/>
  <c r="R4131" i="3"/>
  <c r="R4132" i="3"/>
  <c r="R4133" i="3"/>
  <c r="R4134" i="3"/>
  <c r="R4135" i="3"/>
  <c r="R4136"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164" i="3"/>
  <c r="R4165" i="3"/>
  <c r="R4166" i="3"/>
  <c r="R4167" i="3"/>
  <c r="R4168" i="3"/>
  <c r="R4169" i="3"/>
  <c r="R4170" i="3"/>
  <c r="R4171" i="3"/>
  <c r="R4172" i="3"/>
  <c r="R4173" i="3"/>
  <c r="R4174" i="3"/>
  <c r="R4175" i="3"/>
  <c r="R4176" i="3"/>
  <c r="R4177" i="3"/>
  <c r="R4178" i="3"/>
  <c r="R4179" i="3"/>
  <c r="R4180" i="3"/>
  <c r="R4181" i="3"/>
  <c r="R4182" i="3"/>
  <c r="R4183" i="3"/>
  <c r="R4184" i="3"/>
  <c r="R4185" i="3"/>
  <c r="R4186" i="3"/>
  <c r="R4187" i="3"/>
  <c r="R4188" i="3"/>
  <c r="R4189" i="3"/>
  <c r="R4190" i="3"/>
  <c r="R4191" i="3"/>
  <c r="R4192" i="3"/>
  <c r="R4193" i="3"/>
  <c r="R4194" i="3"/>
  <c r="R4195" i="3"/>
  <c r="R4196" i="3"/>
  <c r="R4197" i="3"/>
  <c r="R4198" i="3"/>
  <c r="R4199" i="3"/>
  <c r="R4200" i="3"/>
  <c r="R4201" i="3"/>
  <c r="R4202" i="3"/>
  <c r="R4203" i="3"/>
  <c r="R4204" i="3"/>
  <c r="R4205" i="3"/>
  <c r="R4206" i="3"/>
  <c r="R4207" i="3"/>
  <c r="R4208" i="3"/>
  <c r="R4209" i="3"/>
  <c r="R4210" i="3"/>
  <c r="R4211" i="3"/>
  <c r="R4212" i="3"/>
  <c r="R4213" i="3"/>
  <c r="R4214" i="3"/>
  <c r="R4215" i="3"/>
  <c r="R4216" i="3"/>
  <c r="R4217" i="3"/>
  <c r="R4218"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245" i="3"/>
  <c r="R4246" i="3"/>
  <c r="R4247" i="3"/>
  <c r="R4248" i="3"/>
  <c r="R4249" i="3"/>
  <c r="R4250" i="3"/>
  <c r="R4251" i="3"/>
  <c r="R4252" i="3"/>
  <c r="R4253" i="3"/>
  <c r="R4254" i="3"/>
  <c r="R4255" i="3"/>
  <c r="R4256" i="3"/>
  <c r="R4257" i="3"/>
  <c r="R4258" i="3"/>
  <c r="R4259" i="3"/>
  <c r="R4260" i="3"/>
  <c r="R4261" i="3"/>
  <c r="R4262" i="3"/>
  <c r="R4263" i="3"/>
  <c r="R4264" i="3"/>
  <c r="R4265" i="3"/>
  <c r="R4266" i="3"/>
  <c r="R4267" i="3"/>
  <c r="R4268" i="3"/>
  <c r="R4269" i="3"/>
  <c r="R4270" i="3"/>
  <c r="R4271" i="3"/>
  <c r="R4272" i="3"/>
  <c r="R4273" i="3"/>
  <c r="R4274" i="3"/>
  <c r="R4275" i="3"/>
  <c r="R4276" i="3"/>
  <c r="R4277" i="3"/>
  <c r="R4278" i="3"/>
  <c r="R4279" i="3"/>
  <c r="R4280" i="3"/>
  <c r="R4281" i="3"/>
  <c r="R4282" i="3"/>
  <c r="R4283" i="3"/>
  <c r="R4284" i="3"/>
  <c r="R4285" i="3"/>
  <c r="R4286" i="3"/>
  <c r="R4287" i="3"/>
  <c r="R4288" i="3"/>
  <c r="R4289" i="3"/>
  <c r="R4290" i="3"/>
  <c r="R4291" i="3"/>
  <c r="R4292" i="3"/>
  <c r="R4293" i="3"/>
  <c r="R4294" i="3"/>
  <c r="R4295" i="3"/>
  <c r="R4296" i="3"/>
  <c r="R4297" i="3"/>
  <c r="R4298" i="3"/>
  <c r="R4299" i="3"/>
  <c r="R4300" i="3"/>
  <c r="R4301" i="3"/>
  <c r="R4302" i="3"/>
  <c r="R4303" i="3"/>
  <c r="R4304" i="3"/>
  <c r="R4305" i="3"/>
  <c r="R4306" i="3"/>
  <c r="R4307" i="3"/>
  <c r="R4308" i="3"/>
  <c r="R4309" i="3"/>
  <c r="R4310" i="3"/>
  <c r="R4311" i="3"/>
  <c r="R4312" i="3"/>
  <c r="R4313" i="3"/>
  <c r="R4314" i="3"/>
  <c r="R4315" i="3"/>
  <c r="R4316" i="3"/>
  <c r="R4317" i="3"/>
  <c r="R4318" i="3"/>
  <c r="R4319" i="3"/>
  <c r="R4320" i="3"/>
  <c r="R4321" i="3"/>
  <c r="R4322" i="3"/>
  <c r="R4323" i="3"/>
  <c r="R4324" i="3"/>
  <c r="R4325" i="3"/>
  <c r="R4326" i="3"/>
  <c r="R4327" i="3"/>
  <c r="R4328" i="3"/>
  <c r="R4329" i="3"/>
  <c r="R4330" i="3"/>
  <c r="R4331" i="3"/>
  <c r="R4332" i="3"/>
  <c r="R4333" i="3"/>
  <c r="R4334" i="3"/>
  <c r="R4335" i="3"/>
  <c r="R4336" i="3"/>
  <c r="R4337" i="3"/>
  <c r="R4338" i="3"/>
  <c r="R4339" i="3"/>
  <c r="R4340" i="3"/>
  <c r="R4341" i="3"/>
  <c r="R4342" i="3"/>
  <c r="R4343" i="3"/>
  <c r="R4344" i="3"/>
  <c r="R4345" i="3"/>
  <c r="R4346" i="3"/>
  <c r="R4347" i="3"/>
  <c r="R4348" i="3"/>
  <c r="R4349" i="3"/>
  <c r="R4350" i="3"/>
  <c r="R4351" i="3"/>
  <c r="R4352" i="3"/>
  <c r="R4353" i="3"/>
  <c r="R4354" i="3"/>
  <c r="R4355" i="3"/>
  <c r="R4356" i="3"/>
  <c r="R4357" i="3"/>
  <c r="R4358" i="3"/>
  <c r="R4359" i="3"/>
  <c r="R4360" i="3"/>
  <c r="R4361" i="3"/>
  <c r="R4362" i="3"/>
  <c r="R4363" i="3"/>
  <c r="R4364" i="3"/>
  <c r="R4365" i="3"/>
  <c r="R4366" i="3"/>
  <c r="R4367" i="3"/>
  <c r="R4368" i="3"/>
  <c r="R4369" i="3"/>
  <c r="R4370" i="3"/>
  <c r="R4371" i="3"/>
  <c r="R4372" i="3"/>
  <c r="R4373" i="3"/>
  <c r="R4374" i="3"/>
  <c r="R4375" i="3"/>
  <c r="R4376" i="3"/>
  <c r="R4377" i="3"/>
  <c r="R4378" i="3"/>
  <c r="R4379" i="3"/>
  <c r="R4380" i="3"/>
  <c r="R4381" i="3"/>
  <c r="R4382" i="3"/>
  <c r="R4383" i="3"/>
  <c r="R4384" i="3"/>
  <c r="R4385" i="3"/>
  <c r="R4386" i="3"/>
  <c r="R4387" i="3"/>
  <c r="R4388" i="3"/>
  <c r="R4389" i="3"/>
  <c r="R4390" i="3"/>
  <c r="R4391" i="3"/>
  <c r="R4392" i="3"/>
  <c r="R4393" i="3"/>
  <c r="R4394" i="3"/>
  <c r="R4395" i="3"/>
  <c r="R4396" i="3"/>
  <c r="R4397" i="3"/>
  <c r="R4398" i="3"/>
  <c r="R4399" i="3"/>
  <c r="R4400" i="3"/>
  <c r="R4401" i="3"/>
  <c r="R4402" i="3"/>
  <c r="R4403" i="3"/>
  <c r="R4404" i="3"/>
  <c r="R4405" i="3"/>
  <c r="R4406" i="3"/>
  <c r="R4407" i="3"/>
  <c r="R4408" i="3"/>
  <c r="R4409" i="3"/>
  <c r="R4410" i="3"/>
  <c r="R4411" i="3"/>
  <c r="R4412" i="3"/>
  <c r="R4413"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4522" i="3"/>
  <c r="R4523" i="3"/>
  <c r="R4524" i="3"/>
  <c r="R4525" i="3"/>
  <c r="R4526" i="3"/>
  <c r="R4527" i="3"/>
  <c r="R4528" i="3"/>
  <c r="R4529" i="3"/>
  <c r="R4530" i="3"/>
  <c r="R4531" i="3"/>
  <c r="R4532" i="3"/>
  <c r="R4533" i="3"/>
  <c r="R4534" i="3"/>
  <c r="R4535" i="3"/>
  <c r="R4536" i="3"/>
  <c r="R4537" i="3"/>
  <c r="R4538" i="3"/>
  <c r="R4539" i="3"/>
  <c r="R4540" i="3"/>
  <c r="R4541" i="3"/>
  <c r="R4542" i="3"/>
  <c r="R4543" i="3"/>
  <c r="R4544" i="3"/>
  <c r="R4545" i="3"/>
  <c r="R4546" i="3"/>
  <c r="R4547" i="3"/>
  <c r="R4548" i="3"/>
  <c r="R4549" i="3"/>
  <c r="R4550" i="3"/>
  <c r="R4551" i="3"/>
  <c r="R4552" i="3"/>
  <c r="R4553" i="3"/>
  <c r="R4554" i="3"/>
  <c r="R4555" i="3"/>
  <c r="R4556" i="3"/>
  <c r="R4557" i="3"/>
  <c r="R4558" i="3"/>
  <c r="R4559" i="3"/>
  <c r="R4560" i="3"/>
  <c r="R4561" i="3"/>
  <c r="R4562" i="3"/>
  <c r="R4563" i="3"/>
  <c r="R4564" i="3"/>
  <c r="R4565" i="3"/>
  <c r="R4566" i="3"/>
  <c r="R4567" i="3"/>
  <c r="R4568" i="3"/>
  <c r="R4569" i="3"/>
  <c r="R4570" i="3"/>
  <c r="R4571" i="3"/>
  <c r="R4572" i="3"/>
  <c r="R4573" i="3"/>
  <c r="R4574" i="3"/>
  <c r="R4575" i="3"/>
  <c r="R4576" i="3"/>
  <c r="R4577" i="3"/>
  <c r="R4578" i="3"/>
  <c r="R4579" i="3"/>
  <c r="R4580" i="3"/>
  <c r="R4581" i="3"/>
  <c r="R4582" i="3"/>
  <c r="R4583" i="3"/>
  <c r="R4584" i="3"/>
  <c r="R4585" i="3"/>
  <c r="R4586" i="3"/>
  <c r="R4587" i="3"/>
  <c r="R4588" i="3"/>
  <c r="R4589" i="3"/>
  <c r="R4590" i="3"/>
  <c r="R4591" i="3"/>
  <c r="R4592" i="3"/>
  <c r="R4593" i="3"/>
  <c r="R4594" i="3"/>
  <c r="R4595" i="3"/>
  <c r="R4596" i="3"/>
  <c r="R4597" i="3"/>
  <c r="R4598" i="3"/>
  <c r="R4599" i="3"/>
  <c r="R4600" i="3"/>
  <c r="R4601" i="3"/>
  <c r="R4602" i="3"/>
  <c r="R4603" i="3"/>
  <c r="R4604" i="3"/>
  <c r="R4605" i="3"/>
  <c r="R4606" i="3"/>
  <c r="R4607" i="3"/>
  <c r="R4608" i="3"/>
  <c r="R4609" i="3"/>
  <c r="R4610" i="3"/>
  <c r="R4611" i="3"/>
  <c r="R4612" i="3"/>
  <c r="R4613" i="3"/>
  <c r="R4614" i="3"/>
  <c r="R4615" i="3"/>
  <c r="R4616" i="3"/>
  <c r="R4617" i="3"/>
  <c r="R4618" i="3"/>
  <c r="R4619" i="3"/>
  <c r="R4620" i="3"/>
  <c r="R4621" i="3"/>
  <c r="R4622" i="3"/>
  <c r="R4623" i="3"/>
  <c r="R4624" i="3"/>
  <c r="R4625" i="3"/>
  <c r="R4626" i="3"/>
  <c r="R4627" i="3"/>
  <c r="R4628" i="3"/>
  <c r="R4629" i="3"/>
  <c r="R4630" i="3"/>
  <c r="R4631" i="3"/>
  <c r="R4632" i="3"/>
  <c r="R4633" i="3"/>
  <c r="R4634" i="3"/>
  <c r="R4635" i="3"/>
  <c r="R4636" i="3"/>
  <c r="R4637" i="3"/>
  <c r="R4638" i="3"/>
  <c r="R4639" i="3"/>
  <c r="R4640" i="3"/>
  <c r="R4641" i="3"/>
  <c r="R4642" i="3"/>
  <c r="R4643" i="3"/>
  <c r="R4644" i="3"/>
  <c r="R4645" i="3"/>
  <c r="R4646" i="3"/>
  <c r="R4647" i="3"/>
  <c r="R4648" i="3"/>
  <c r="R4649" i="3"/>
  <c r="R4650" i="3"/>
  <c r="R4651" i="3"/>
  <c r="R4652" i="3"/>
  <c r="R4653" i="3"/>
  <c r="R4654" i="3"/>
  <c r="R4655" i="3"/>
  <c r="R4656" i="3"/>
  <c r="R4657" i="3"/>
  <c r="R4658" i="3"/>
  <c r="R4659" i="3"/>
  <c r="R4660" i="3"/>
  <c r="R4661" i="3"/>
  <c r="R4662" i="3"/>
  <c r="R4663" i="3"/>
  <c r="R4664" i="3"/>
  <c r="R4665" i="3"/>
  <c r="R4666" i="3"/>
  <c r="R4667" i="3"/>
  <c r="R4668" i="3"/>
  <c r="R4669" i="3"/>
  <c r="R4670" i="3"/>
  <c r="R4671" i="3"/>
  <c r="R4672" i="3"/>
  <c r="R4673" i="3"/>
  <c r="R4674" i="3"/>
  <c r="R4675" i="3"/>
  <c r="R4676" i="3"/>
  <c r="R4677" i="3"/>
  <c r="R4678" i="3"/>
  <c r="R4679" i="3"/>
  <c r="R4680" i="3"/>
  <c r="R4681" i="3"/>
  <c r="R4682" i="3"/>
  <c r="R4683" i="3"/>
  <c r="R4684" i="3"/>
  <c r="R4685" i="3"/>
  <c r="R4686" i="3"/>
  <c r="R4687" i="3"/>
  <c r="R4688" i="3"/>
  <c r="R4689" i="3"/>
  <c r="R4690" i="3"/>
  <c r="R4691" i="3"/>
  <c r="R4692" i="3"/>
  <c r="R4693" i="3"/>
  <c r="R4694" i="3"/>
  <c r="R4695" i="3"/>
  <c r="R4696" i="3"/>
  <c r="R4697" i="3"/>
  <c r="R4698" i="3"/>
  <c r="R4699" i="3"/>
  <c r="R4700" i="3"/>
  <c r="R4701" i="3"/>
  <c r="R4702" i="3"/>
  <c r="R4703" i="3"/>
  <c r="R4704" i="3"/>
  <c r="R4705" i="3"/>
  <c r="R4706" i="3"/>
  <c r="R4707" i="3"/>
  <c r="R4708" i="3"/>
  <c r="R4709" i="3"/>
  <c r="R4710" i="3"/>
  <c r="R4711" i="3"/>
  <c r="R4712" i="3"/>
  <c r="R4713" i="3"/>
  <c r="R4714" i="3"/>
  <c r="R4715" i="3"/>
  <c r="R4716" i="3"/>
  <c r="R4717" i="3"/>
  <c r="R4718" i="3"/>
  <c r="R4719" i="3"/>
  <c r="R4720" i="3"/>
  <c r="R4721" i="3"/>
  <c r="R4722" i="3"/>
  <c r="R4723" i="3"/>
  <c r="R4724" i="3"/>
  <c r="R4725" i="3"/>
  <c r="R4726" i="3"/>
  <c r="R4727" i="3"/>
  <c r="R4728" i="3"/>
  <c r="R4729" i="3"/>
  <c r="R4730" i="3"/>
  <c r="R4731" i="3"/>
  <c r="R4732" i="3"/>
  <c r="R4733" i="3"/>
  <c r="R4734" i="3"/>
  <c r="R4735" i="3"/>
  <c r="R4736" i="3"/>
  <c r="R4737" i="3"/>
  <c r="R4738" i="3"/>
  <c r="R4739" i="3"/>
  <c r="R4740" i="3"/>
  <c r="R4741" i="3"/>
  <c r="R4742" i="3"/>
  <c r="R4743" i="3"/>
  <c r="R4744" i="3"/>
  <c r="R4745" i="3"/>
  <c r="R4746" i="3"/>
  <c r="R4747" i="3"/>
  <c r="R4748" i="3"/>
  <c r="R4749" i="3"/>
  <c r="R4750" i="3"/>
  <c r="R4751" i="3"/>
  <c r="R4752" i="3"/>
  <c r="R4753" i="3"/>
  <c r="R4754" i="3"/>
  <c r="R4755" i="3"/>
  <c r="R4756" i="3"/>
  <c r="R4757" i="3"/>
  <c r="R4758" i="3"/>
  <c r="R4759" i="3"/>
  <c r="R4760" i="3"/>
  <c r="R4761" i="3"/>
  <c r="R4762" i="3"/>
  <c r="R4763" i="3"/>
  <c r="R4764" i="3"/>
  <c r="R4765" i="3"/>
  <c r="R4766" i="3"/>
  <c r="R4767" i="3"/>
  <c r="R4768" i="3"/>
  <c r="R4769" i="3"/>
  <c r="R4770" i="3"/>
  <c r="R4771" i="3"/>
  <c r="R4772" i="3"/>
  <c r="R4773" i="3"/>
  <c r="R4774" i="3"/>
  <c r="R4775" i="3"/>
  <c r="R4776" i="3"/>
  <c r="R4777" i="3"/>
  <c r="R4778" i="3"/>
  <c r="R4779" i="3"/>
  <c r="R4780" i="3"/>
  <c r="R4781" i="3"/>
  <c r="R4782" i="3"/>
  <c r="R4783" i="3"/>
  <c r="R4784" i="3"/>
  <c r="R4785" i="3"/>
  <c r="R4786" i="3"/>
  <c r="R4787" i="3"/>
  <c r="R4788" i="3"/>
  <c r="R4789" i="3"/>
  <c r="R4790" i="3"/>
  <c r="R4791" i="3"/>
  <c r="R4792" i="3"/>
  <c r="R4793" i="3"/>
  <c r="R4794" i="3"/>
  <c r="R4795" i="3"/>
  <c r="R4796" i="3"/>
  <c r="R4797" i="3"/>
  <c r="R4798" i="3"/>
  <c r="R4799" i="3"/>
  <c r="R4800" i="3"/>
  <c r="R4801" i="3"/>
  <c r="R4802" i="3"/>
  <c r="R4803" i="3"/>
  <c r="R4804" i="3"/>
  <c r="R4805" i="3"/>
  <c r="R4806" i="3"/>
  <c r="R4807" i="3"/>
  <c r="R4808" i="3"/>
  <c r="R4809" i="3"/>
  <c r="R4810" i="3"/>
  <c r="R4811" i="3"/>
  <c r="R4812" i="3"/>
  <c r="R4813" i="3"/>
  <c r="R4814" i="3"/>
  <c r="R4815" i="3"/>
  <c r="R4816" i="3"/>
  <c r="R4817" i="3"/>
  <c r="R4818" i="3"/>
  <c r="R4819" i="3"/>
  <c r="R4820" i="3"/>
  <c r="R4821" i="3"/>
  <c r="R4822" i="3"/>
  <c r="R4823" i="3"/>
  <c r="R4824" i="3"/>
  <c r="R4825" i="3"/>
  <c r="R4826" i="3"/>
  <c r="R4827" i="3"/>
  <c r="R4828" i="3"/>
  <c r="R4829" i="3"/>
  <c r="R4830" i="3"/>
  <c r="R4831" i="3"/>
  <c r="R4832" i="3"/>
  <c r="R4833" i="3"/>
  <c r="R4834" i="3"/>
  <c r="R4835" i="3"/>
  <c r="R4836" i="3"/>
  <c r="R4837" i="3"/>
  <c r="R4838" i="3"/>
  <c r="R4839" i="3"/>
  <c r="R4840" i="3"/>
  <c r="R4841" i="3"/>
  <c r="R4842" i="3"/>
  <c r="R4843" i="3"/>
  <c r="R4844" i="3"/>
  <c r="R4845" i="3"/>
  <c r="R4846" i="3"/>
  <c r="R4847" i="3"/>
  <c r="R4848" i="3"/>
  <c r="R4849" i="3"/>
  <c r="R4850" i="3"/>
  <c r="R4851" i="3"/>
  <c r="R4852" i="3"/>
  <c r="R4853" i="3"/>
  <c r="R4854" i="3"/>
  <c r="R4855" i="3"/>
  <c r="R4856" i="3"/>
  <c r="R4857" i="3"/>
  <c r="R4858" i="3"/>
  <c r="R4859" i="3"/>
  <c r="R4860" i="3"/>
  <c r="R4861" i="3"/>
  <c r="R4862" i="3"/>
  <c r="R4863" i="3"/>
  <c r="R4864" i="3"/>
  <c r="R4865" i="3"/>
  <c r="R4866" i="3"/>
  <c r="R4867" i="3"/>
  <c r="R4868" i="3"/>
  <c r="R4869" i="3"/>
  <c r="R4870" i="3"/>
  <c r="R4871" i="3"/>
  <c r="R4872" i="3"/>
  <c r="R4873" i="3"/>
  <c r="R4874" i="3"/>
  <c r="R4875" i="3"/>
  <c r="R4876" i="3"/>
  <c r="R4877" i="3"/>
  <c r="R4878" i="3"/>
  <c r="R4879" i="3"/>
  <c r="R4880" i="3"/>
  <c r="R4881" i="3"/>
  <c r="R4882" i="3"/>
  <c r="R4883" i="3"/>
  <c r="R4884" i="3"/>
  <c r="R4885" i="3"/>
  <c r="R4886" i="3"/>
  <c r="R4887" i="3"/>
  <c r="R4888" i="3"/>
  <c r="R4889" i="3"/>
  <c r="R4890" i="3"/>
  <c r="R4891" i="3"/>
  <c r="R4892" i="3"/>
  <c r="R4893" i="3"/>
  <c r="R4894" i="3"/>
  <c r="R4895" i="3"/>
  <c r="R4896" i="3"/>
  <c r="R4897" i="3"/>
  <c r="R4898" i="3"/>
  <c r="R4899" i="3"/>
  <c r="R4900" i="3"/>
  <c r="R4901" i="3"/>
  <c r="R4902" i="3"/>
  <c r="R4903" i="3"/>
  <c r="R4904" i="3"/>
  <c r="R4905" i="3"/>
  <c r="R4906" i="3"/>
  <c r="R4907" i="3"/>
  <c r="R4908" i="3"/>
  <c r="R4909" i="3"/>
  <c r="R4910" i="3"/>
  <c r="R4911" i="3"/>
  <c r="R4912" i="3"/>
  <c r="R4913" i="3"/>
  <c r="R4914" i="3"/>
  <c r="R4915" i="3"/>
  <c r="R4916" i="3"/>
  <c r="R4917" i="3"/>
  <c r="R4918" i="3"/>
  <c r="R4919" i="3"/>
  <c r="R4920" i="3"/>
  <c r="R4921" i="3"/>
  <c r="R4922" i="3"/>
  <c r="R4923" i="3"/>
  <c r="R4924" i="3"/>
  <c r="R4925" i="3"/>
  <c r="R4926" i="3"/>
  <c r="R4927" i="3"/>
  <c r="R4928" i="3"/>
  <c r="R4929" i="3"/>
  <c r="R4930" i="3"/>
  <c r="R4931" i="3"/>
  <c r="R4932" i="3"/>
  <c r="R4933" i="3"/>
  <c r="R4934" i="3"/>
  <c r="R4935" i="3"/>
  <c r="R4936" i="3"/>
  <c r="R4937" i="3"/>
  <c r="R4938" i="3"/>
  <c r="R4939" i="3"/>
  <c r="R4940" i="3"/>
  <c r="R4941" i="3"/>
  <c r="R4942" i="3"/>
  <c r="R4943" i="3"/>
  <c r="R4944" i="3"/>
  <c r="R4945" i="3"/>
  <c r="R4946" i="3"/>
  <c r="R4947" i="3"/>
  <c r="R4948" i="3"/>
  <c r="R4949" i="3"/>
  <c r="R4950" i="3"/>
  <c r="R4951" i="3"/>
  <c r="R4952" i="3"/>
  <c r="R4953" i="3"/>
  <c r="R4954" i="3"/>
  <c r="R4955" i="3"/>
  <c r="R4956" i="3"/>
  <c r="R4957" i="3"/>
  <c r="R4958" i="3"/>
  <c r="R4959" i="3"/>
  <c r="R4960" i="3"/>
  <c r="R4961" i="3"/>
  <c r="R4962" i="3"/>
  <c r="R4963" i="3"/>
  <c r="R4964" i="3"/>
  <c r="R4965" i="3"/>
  <c r="R4966" i="3"/>
  <c r="R4967" i="3"/>
  <c r="R4968" i="3"/>
  <c r="R4969" i="3"/>
  <c r="R4970" i="3"/>
  <c r="R4971" i="3"/>
  <c r="R4972" i="3"/>
  <c r="R4973" i="3"/>
  <c r="R4974" i="3"/>
  <c r="R4975" i="3"/>
  <c r="R4976" i="3"/>
  <c r="R4977" i="3"/>
  <c r="R4978" i="3"/>
  <c r="R4979" i="3"/>
  <c r="R4980" i="3"/>
  <c r="R4981" i="3"/>
  <c r="R4982" i="3"/>
  <c r="R4983" i="3"/>
  <c r="R4984" i="3"/>
  <c r="R4985" i="3"/>
  <c r="R4986" i="3"/>
  <c r="R4987" i="3"/>
  <c r="R4988" i="3"/>
  <c r="R4989" i="3"/>
  <c r="R4990" i="3"/>
  <c r="R4991" i="3"/>
  <c r="R4992" i="3"/>
  <c r="R4993" i="3"/>
  <c r="R4994" i="3"/>
  <c r="R4995" i="3"/>
  <c r="R4996" i="3"/>
  <c r="R4997" i="3"/>
  <c r="R4998" i="3"/>
  <c r="R4999" i="3"/>
  <c r="R5000" i="3"/>
  <c r="R5001" i="3"/>
  <c r="Q3" i="3"/>
  <c r="Q2"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3902" i="3"/>
  <c r="Q3903"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3987" i="3"/>
  <c r="Q3988" i="3"/>
  <c r="Q3989" i="3"/>
  <c r="Q3990" i="3"/>
  <c r="Q3991" i="3"/>
  <c r="Q3992" i="3"/>
  <c r="Q3993" i="3"/>
  <c r="Q3994" i="3"/>
  <c r="Q3995" i="3"/>
  <c r="Q3996" i="3"/>
  <c r="Q3997" i="3"/>
  <c r="Q3998" i="3"/>
  <c r="Q3999" i="3"/>
  <c r="Q4000" i="3"/>
  <c r="Q4001" i="3"/>
  <c r="Q4002" i="3"/>
  <c r="Q4003" i="3"/>
  <c r="Q4004" i="3"/>
  <c r="Q4005" i="3"/>
  <c r="Q4006" i="3"/>
  <c r="Q4007" i="3"/>
  <c r="Q4008" i="3"/>
  <c r="Q4009" i="3"/>
  <c r="Q4010" i="3"/>
  <c r="Q4011" i="3"/>
  <c r="Q4012" i="3"/>
  <c r="Q4013" i="3"/>
  <c r="Q4014" i="3"/>
  <c r="Q4015" i="3"/>
  <c r="Q4016" i="3"/>
  <c r="Q4017" i="3"/>
  <c r="Q4018" i="3"/>
  <c r="Q4019" i="3"/>
  <c r="Q4020" i="3"/>
  <c r="Q4021" i="3"/>
  <c r="Q4022" i="3"/>
  <c r="Q4023" i="3"/>
  <c r="Q4024" i="3"/>
  <c r="Q4025" i="3"/>
  <c r="Q4026" i="3"/>
  <c r="Q4027" i="3"/>
  <c r="Q4028" i="3"/>
  <c r="Q4029" i="3"/>
  <c r="Q4030" i="3"/>
  <c r="Q4031" i="3"/>
  <c r="Q4032" i="3"/>
  <c r="Q4033" i="3"/>
  <c r="Q4034" i="3"/>
  <c r="Q4035" i="3"/>
  <c r="Q4036" i="3"/>
  <c r="Q4037" i="3"/>
  <c r="Q4038" i="3"/>
  <c r="Q4039" i="3"/>
  <c r="Q4040" i="3"/>
  <c r="Q4041" i="3"/>
  <c r="Q4042" i="3"/>
  <c r="Q4043" i="3"/>
  <c r="Q4044" i="3"/>
  <c r="Q4045" i="3"/>
  <c r="Q4046" i="3"/>
  <c r="Q4047" i="3"/>
  <c r="Q4048"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086" i="3"/>
  <c r="Q4087" i="3"/>
  <c r="Q4088" i="3"/>
  <c r="Q4089" i="3"/>
  <c r="Q4090" i="3"/>
  <c r="Q4091" i="3"/>
  <c r="Q4092" i="3"/>
  <c r="Q4093" i="3"/>
  <c r="Q4094" i="3"/>
  <c r="Q4095" i="3"/>
  <c r="Q4096" i="3"/>
  <c r="Q4097" i="3"/>
  <c r="Q4098" i="3"/>
  <c r="Q4099" i="3"/>
  <c r="Q4100" i="3"/>
  <c r="Q4101" i="3"/>
  <c r="Q4102" i="3"/>
  <c r="Q4103" i="3"/>
  <c r="Q4104" i="3"/>
  <c r="Q4105" i="3"/>
  <c r="Q4106" i="3"/>
  <c r="Q4107" i="3"/>
  <c r="Q4108" i="3"/>
  <c r="Q4109" i="3"/>
  <c r="Q4110" i="3"/>
  <c r="Q4111" i="3"/>
  <c r="Q4112" i="3"/>
  <c r="Q4113" i="3"/>
  <c r="Q4114" i="3"/>
  <c r="Q4115" i="3"/>
  <c r="Q4116" i="3"/>
  <c r="Q4117" i="3"/>
  <c r="Q4118" i="3"/>
  <c r="Q4119" i="3"/>
  <c r="Q4120" i="3"/>
  <c r="Q4121" i="3"/>
  <c r="Q4122" i="3"/>
  <c r="Q4123" i="3"/>
  <c r="Q4124" i="3"/>
  <c r="Q4125" i="3"/>
  <c r="Q4126" i="3"/>
  <c r="Q4127" i="3"/>
  <c r="Q4128" i="3"/>
  <c r="Q4129" i="3"/>
  <c r="Q4130" i="3"/>
  <c r="Q4131" i="3"/>
  <c r="Q4132" i="3"/>
  <c r="Q4133" i="3"/>
  <c r="Q4134" i="3"/>
  <c r="Q4135" i="3"/>
  <c r="Q4136"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164" i="3"/>
  <c r="Q4165" i="3"/>
  <c r="Q4166" i="3"/>
  <c r="Q4167" i="3"/>
  <c r="Q4168" i="3"/>
  <c r="Q4169" i="3"/>
  <c r="Q4170" i="3"/>
  <c r="Q4171" i="3"/>
  <c r="Q4172" i="3"/>
  <c r="Q4173" i="3"/>
  <c r="Q4174" i="3"/>
  <c r="Q4175" i="3"/>
  <c r="Q4176" i="3"/>
  <c r="Q4177" i="3"/>
  <c r="Q4178" i="3"/>
  <c r="Q4179" i="3"/>
  <c r="Q4180" i="3"/>
  <c r="Q4181" i="3"/>
  <c r="Q4182" i="3"/>
  <c r="Q4183" i="3"/>
  <c r="Q4184" i="3"/>
  <c r="Q4185" i="3"/>
  <c r="Q4186" i="3"/>
  <c r="Q4187" i="3"/>
  <c r="Q4188" i="3"/>
  <c r="Q4189" i="3"/>
  <c r="Q4190" i="3"/>
  <c r="Q4191" i="3"/>
  <c r="Q4192" i="3"/>
  <c r="Q4193" i="3"/>
  <c r="Q4194" i="3"/>
  <c r="Q4195" i="3"/>
  <c r="Q4196" i="3"/>
  <c r="Q4197" i="3"/>
  <c r="Q4198" i="3"/>
  <c r="Q4199" i="3"/>
  <c r="Q4200" i="3"/>
  <c r="Q4201" i="3"/>
  <c r="Q4202" i="3"/>
  <c r="Q4203" i="3"/>
  <c r="Q4204" i="3"/>
  <c r="Q4205" i="3"/>
  <c r="Q4206" i="3"/>
  <c r="Q4207" i="3"/>
  <c r="Q4208" i="3"/>
  <c r="Q4209" i="3"/>
  <c r="Q4210" i="3"/>
  <c r="Q4211" i="3"/>
  <c r="Q4212" i="3"/>
  <c r="Q4213" i="3"/>
  <c r="Q4214" i="3"/>
  <c r="Q4215" i="3"/>
  <c r="Q4216" i="3"/>
  <c r="Q4217" i="3"/>
  <c r="Q4218"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245" i="3"/>
  <c r="Q4246" i="3"/>
  <c r="Q4247" i="3"/>
  <c r="Q4248" i="3"/>
  <c r="Q4249" i="3"/>
  <c r="Q4250" i="3"/>
  <c r="Q4251" i="3"/>
  <c r="Q4252" i="3"/>
  <c r="Q4253" i="3"/>
  <c r="Q4254" i="3"/>
  <c r="Q4255" i="3"/>
  <c r="Q4256" i="3"/>
  <c r="Q4257" i="3"/>
  <c r="Q4258" i="3"/>
  <c r="Q4259" i="3"/>
  <c r="Q4260" i="3"/>
  <c r="Q4261" i="3"/>
  <c r="Q4262" i="3"/>
  <c r="Q4263" i="3"/>
  <c r="Q4264" i="3"/>
  <c r="Q4265" i="3"/>
  <c r="Q4266" i="3"/>
  <c r="Q4267" i="3"/>
  <c r="Q4268" i="3"/>
  <c r="Q4269" i="3"/>
  <c r="Q4270" i="3"/>
  <c r="Q4271" i="3"/>
  <c r="Q4272" i="3"/>
  <c r="Q4273" i="3"/>
  <c r="Q4274" i="3"/>
  <c r="Q4275" i="3"/>
  <c r="Q4276" i="3"/>
  <c r="Q4277" i="3"/>
  <c r="Q4278" i="3"/>
  <c r="Q4279" i="3"/>
  <c r="Q4280" i="3"/>
  <c r="Q4281" i="3"/>
  <c r="Q4282" i="3"/>
  <c r="Q4283" i="3"/>
  <c r="Q4284" i="3"/>
  <c r="Q4285" i="3"/>
  <c r="Q4286" i="3"/>
  <c r="Q4287" i="3"/>
  <c r="Q4288" i="3"/>
  <c r="Q4289" i="3"/>
  <c r="Q4290" i="3"/>
  <c r="Q4291" i="3"/>
  <c r="Q4292" i="3"/>
  <c r="Q4293" i="3"/>
  <c r="Q4294" i="3"/>
  <c r="Q4295" i="3"/>
  <c r="Q4296" i="3"/>
  <c r="Q4297" i="3"/>
  <c r="Q4298" i="3"/>
  <c r="Q4299" i="3"/>
  <c r="Q4300" i="3"/>
  <c r="Q4301" i="3"/>
  <c r="Q4302" i="3"/>
  <c r="Q4303" i="3"/>
  <c r="Q4304" i="3"/>
  <c r="Q4305" i="3"/>
  <c r="Q4306" i="3"/>
  <c r="Q4307" i="3"/>
  <c r="Q4308" i="3"/>
  <c r="Q4309" i="3"/>
  <c r="Q4310" i="3"/>
  <c r="Q4311" i="3"/>
  <c r="Q4312" i="3"/>
  <c r="Q4313" i="3"/>
  <c r="Q4314" i="3"/>
  <c r="Q4315" i="3"/>
  <c r="Q4316" i="3"/>
  <c r="Q4317" i="3"/>
  <c r="Q4318" i="3"/>
  <c r="Q4319" i="3"/>
  <c r="Q4320" i="3"/>
  <c r="Q4321" i="3"/>
  <c r="Q4322" i="3"/>
  <c r="Q4323" i="3"/>
  <c r="Q4324" i="3"/>
  <c r="Q4325" i="3"/>
  <c r="Q4326" i="3"/>
  <c r="Q4327" i="3"/>
  <c r="Q4328" i="3"/>
  <c r="Q4329" i="3"/>
  <c r="Q4330" i="3"/>
  <c r="Q4331" i="3"/>
  <c r="Q4332" i="3"/>
  <c r="Q4333" i="3"/>
  <c r="Q4334" i="3"/>
  <c r="Q4335" i="3"/>
  <c r="Q4336" i="3"/>
  <c r="Q4337" i="3"/>
  <c r="Q4338" i="3"/>
  <c r="Q4339" i="3"/>
  <c r="Q4340" i="3"/>
  <c r="Q4341" i="3"/>
  <c r="Q4342" i="3"/>
  <c r="Q4343" i="3"/>
  <c r="Q4344" i="3"/>
  <c r="Q4345" i="3"/>
  <c r="Q4346" i="3"/>
  <c r="Q4347" i="3"/>
  <c r="Q4348" i="3"/>
  <c r="Q4349" i="3"/>
  <c r="Q4350" i="3"/>
  <c r="Q4351" i="3"/>
  <c r="Q4352" i="3"/>
  <c r="Q4353" i="3"/>
  <c r="Q4354" i="3"/>
  <c r="Q4355" i="3"/>
  <c r="Q4356" i="3"/>
  <c r="Q4357" i="3"/>
  <c r="Q4358" i="3"/>
  <c r="Q4359" i="3"/>
  <c r="Q4360" i="3"/>
  <c r="Q4361" i="3"/>
  <c r="Q4362" i="3"/>
  <c r="Q4363" i="3"/>
  <c r="Q4364" i="3"/>
  <c r="Q4365" i="3"/>
  <c r="Q4366" i="3"/>
  <c r="Q4367" i="3"/>
  <c r="Q4368" i="3"/>
  <c r="Q4369" i="3"/>
  <c r="Q4370" i="3"/>
  <c r="Q4371" i="3"/>
  <c r="Q4372" i="3"/>
  <c r="Q4373" i="3"/>
  <c r="Q4374" i="3"/>
  <c r="Q4375" i="3"/>
  <c r="Q4376" i="3"/>
  <c r="Q4377" i="3"/>
  <c r="Q4378" i="3"/>
  <c r="Q4379" i="3"/>
  <c r="Q4380" i="3"/>
  <c r="Q4381" i="3"/>
  <c r="Q4382" i="3"/>
  <c r="Q4383" i="3"/>
  <c r="Q4384" i="3"/>
  <c r="Q4385" i="3"/>
  <c r="Q4386" i="3"/>
  <c r="Q4387" i="3"/>
  <c r="Q4388" i="3"/>
  <c r="Q4389" i="3"/>
  <c r="Q4390" i="3"/>
  <c r="Q4391" i="3"/>
  <c r="Q4392" i="3"/>
  <c r="Q4393" i="3"/>
  <c r="Q4394" i="3"/>
  <c r="Q4395" i="3"/>
  <c r="Q4396" i="3"/>
  <c r="Q4397" i="3"/>
  <c r="Q4398" i="3"/>
  <c r="Q4399" i="3"/>
  <c r="Q4400" i="3"/>
  <c r="Q4401" i="3"/>
  <c r="Q4402" i="3"/>
  <c r="Q4403" i="3"/>
  <c r="Q4404" i="3"/>
  <c r="Q4405" i="3"/>
  <c r="Q4406" i="3"/>
  <c r="Q4407" i="3"/>
  <c r="Q4408" i="3"/>
  <c r="Q4409" i="3"/>
  <c r="Q4410" i="3"/>
  <c r="Q4411" i="3"/>
  <c r="Q4412" i="3"/>
  <c r="Q4413"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4522" i="3"/>
  <c r="Q4523" i="3"/>
  <c r="Q4524" i="3"/>
  <c r="Q4525" i="3"/>
  <c r="Q4526" i="3"/>
  <c r="Q4527" i="3"/>
  <c r="Q4528" i="3"/>
  <c r="Q4529" i="3"/>
  <c r="Q4530" i="3"/>
  <c r="Q4531" i="3"/>
  <c r="Q4532" i="3"/>
  <c r="Q4533" i="3"/>
  <c r="Q4534" i="3"/>
  <c r="Q4535" i="3"/>
  <c r="Q4536" i="3"/>
  <c r="Q4537" i="3"/>
  <c r="Q4538" i="3"/>
  <c r="Q4539" i="3"/>
  <c r="Q4540" i="3"/>
  <c r="Q4541" i="3"/>
  <c r="Q4542" i="3"/>
  <c r="Q4543" i="3"/>
  <c r="Q4544" i="3"/>
  <c r="Q4545" i="3"/>
  <c r="Q4546" i="3"/>
  <c r="Q4547" i="3"/>
  <c r="Q4548" i="3"/>
  <c r="Q4549" i="3"/>
  <c r="Q4550" i="3"/>
  <c r="Q4551" i="3"/>
  <c r="Q4552" i="3"/>
  <c r="Q4553" i="3"/>
  <c r="Q4554" i="3"/>
  <c r="Q4555" i="3"/>
  <c r="Q4556" i="3"/>
  <c r="Q4557" i="3"/>
  <c r="Q4558" i="3"/>
  <c r="Q4559" i="3"/>
  <c r="Q4560" i="3"/>
  <c r="Q4561" i="3"/>
  <c r="Q4562" i="3"/>
  <c r="Q4563" i="3"/>
  <c r="Q4564" i="3"/>
  <c r="Q4565" i="3"/>
  <c r="Q4566" i="3"/>
  <c r="Q4567" i="3"/>
  <c r="Q4568" i="3"/>
  <c r="Q4569" i="3"/>
  <c r="Q4570" i="3"/>
  <c r="Q4571" i="3"/>
  <c r="Q4572" i="3"/>
  <c r="Q4573" i="3"/>
  <c r="Q4574" i="3"/>
  <c r="Q4575" i="3"/>
  <c r="Q4576" i="3"/>
  <c r="Q4577" i="3"/>
  <c r="Q4578" i="3"/>
  <c r="Q4579" i="3"/>
  <c r="Q4580" i="3"/>
  <c r="Q4581" i="3"/>
  <c r="Q4582" i="3"/>
  <c r="Q4583" i="3"/>
  <c r="Q4584" i="3"/>
  <c r="Q4585" i="3"/>
  <c r="Q4586" i="3"/>
  <c r="Q4587" i="3"/>
  <c r="Q4588" i="3"/>
  <c r="Q4589" i="3"/>
  <c r="Q4590" i="3"/>
  <c r="Q4591" i="3"/>
  <c r="Q4592" i="3"/>
  <c r="Q4593" i="3"/>
  <c r="Q4594" i="3"/>
  <c r="Q4595" i="3"/>
  <c r="Q4596" i="3"/>
  <c r="Q4597" i="3"/>
  <c r="Q4598" i="3"/>
  <c r="Q4599" i="3"/>
  <c r="Q4600" i="3"/>
  <c r="Q4601" i="3"/>
  <c r="Q4602" i="3"/>
  <c r="Q4603" i="3"/>
  <c r="Q4604" i="3"/>
  <c r="Q4605" i="3"/>
  <c r="Q4606" i="3"/>
  <c r="Q4607" i="3"/>
  <c r="Q4608" i="3"/>
  <c r="Q4609" i="3"/>
  <c r="Q4610" i="3"/>
  <c r="Q4611" i="3"/>
  <c r="Q4612" i="3"/>
  <c r="Q4613" i="3"/>
  <c r="Q4614" i="3"/>
  <c r="Q4615" i="3"/>
  <c r="Q4616" i="3"/>
  <c r="Q4617" i="3"/>
  <c r="Q4618" i="3"/>
  <c r="Q4619" i="3"/>
  <c r="Q4620" i="3"/>
  <c r="Q4621" i="3"/>
  <c r="Q4622" i="3"/>
  <c r="Q4623" i="3"/>
  <c r="Q4624" i="3"/>
  <c r="Q4625" i="3"/>
  <c r="Q4626" i="3"/>
  <c r="Q4627" i="3"/>
  <c r="Q4628" i="3"/>
  <c r="Q4629" i="3"/>
  <c r="Q4630" i="3"/>
  <c r="Q4631" i="3"/>
  <c r="Q4632" i="3"/>
  <c r="Q4633" i="3"/>
  <c r="Q4634" i="3"/>
  <c r="Q4635" i="3"/>
  <c r="Q4636" i="3"/>
  <c r="Q4637" i="3"/>
  <c r="Q4638" i="3"/>
  <c r="Q4639" i="3"/>
  <c r="Q4640" i="3"/>
  <c r="Q4641" i="3"/>
  <c r="Q4642" i="3"/>
  <c r="Q4643" i="3"/>
  <c r="Q4644" i="3"/>
  <c r="Q4645" i="3"/>
  <c r="Q4646" i="3"/>
  <c r="Q4647" i="3"/>
  <c r="Q4648" i="3"/>
  <c r="Q4649" i="3"/>
  <c r="Q4650" i="3"/>
  <c r="Q4651" i="3"/>
  <c r="Q4652" i="3"/>
  <c r="Q4653" i="3"/>
  <c r="Q4654" i="3"/>
  <c r="Q4655" i="3"/>
  <c r="Q4656" i="3"/>
  <c r="Q4657" i="3"/>
  <c r="Q4658" i="3"/>
  <c r="Q4659" i="3"/>
  <c r="Q4660" i="3"/>
  <c r="Q4661" i="3"/>
  <c r="Q4662" i="3"/>
  <c r="Q4663" i="3"/>
  <c r="Q4664" i="3"/>
  <c r="Q4665" i="3"/>
  <c r="Q4666" i="3"/>
  <c r="Q4667" i="3"/>
  <c r="Q4668" i="3"/>
  <c r="Q4669" i="3"/>
  <c r="Q4670" i="3"/>
  <c r="Q4671" i="3"/>
  <c r="Q4672" i="3"/>
  <c r="Q4673" i="3"/>
  <c r="Q4674" i="3"/>
  <c r="Q4675" i="3"/>
  <c r="Q4676" i="3"/>
  <c r="Q4677" i="3"/>
  <c r="Q4678" i="3"/>
  <c r="Q4679" i="3"/>
  <c r="Q4680" i="3"/>
  <c r="Q4681" i="3"/>
  <c r="Q4682" i="3"/>
  <c r="Q4683" i="3"/>
  <c r="Q4684" i="3"/>
  <c r="Q4685" i="3"/>
  <c r="Q4686" i="3"/>
  <c r="Q4687" i="3"/>
  <c r="Q4688" i="3"/>
  <c r="Q4689" i="3"/>
  <c r="Q4690" i="3"/>
  <c r="Q4691" i="3"/>
  <c r="Q4692" i="3"/>
  <c r="Q4693" i="3"/>
  <c r="Q4694" i="3"/>
  <c r="Q4695" i="3"/>
  <c r="Q4696" i="3"/>
  <c r="Q4697" i="3"/>
  <c r="Q4698" i="3"/>
  <c r="Q4699" i="3"/>
  <c r="Q4700" i="3"/>
  <c r="Q4701" i="3"/>
  <c r="Q4702" i="3"/>
  <c r="Q4703" i="3"/>
  <c r="Q4704" i="3"/>
  <c r="Q4705" i="3"/>
  <c r="Q4706" i="3"/>
  <c r="Q4707" i="3"/>
  <c r="Q4708" i="3"/>
  <c r="Q4709" i="3"/>
  <c r="Q4710" i="3"/>
  <c r="Q4711" i="3"/>
  <c r="Q4712" i="3"/>
  <c r="Q4713" i="3"/>
  <c r="Q4714" i="3"/>
  <c r="Q4715" i="3"/>
  <c r="Q4716" i="3"/>
  <c r="Q4717" i="3"/>
  <c r="Q4718" i="3"/>
  <c r="Q4719" i="3"/>
  <c r="Q4720" i="3"/>
  <c r="Q4721" i="3"/>
  <c r="Q4722" i="3"/>
  <c r="Q4723" i="3"/>
  <c r="Q4724" i="3"/>
  <c r="Q4725" i="3"/>
  <c r="Q4726" i="3"/>
  <c r="Q4727" i="3"/>
  <c r="Q4728" i="3"/>
  <c r="Q4729" i="3"/>
  <c r="Q4730" i="3"/>
  <c r="Q4731" i="3"/>
  <c r="Q4732" i="3"/>
  <c r="Q4733" i="3"/>
  <c r="Q4734" i="3"/>
  <c r="Q4735" i="3"/>
  <c r="Q4736" i="3"/>
  <c r="Q4737" i="3"/>
  <c r="Q4738" i="3"/>
  <c r="Q4739" i="3"/>
  <c r="Q4740" i="3"/>
  <c r="Q4741" i="3"/>
  <c r="Q4742" i="3"/>
  <c r="Q4743" i="3"/>
  <c r="Q4744" i="3"/>
  <c r="Q4745" i="3"/>
  <c r="Q4746" i="3"/>
  <c r="Q4747" i="3"/>
  <c r="Q4748" i="3"/>
  <c r="Q4749" i="3"/>
  <c r="Q4750" i="3"/>
  <c r="Q4751" i="3"/>
  <c r="Q4752" i="3"/>
  <c r="Q4753" i="3"/>
  <c r="Q4754" i="3"/>
  <c r="Q4755" i="3"/>
  <c r="Q4756" i="3"/>
  <c r="Q4757" i="3"/>
  <c r="Q4758" i="3"/>
  <c r="Q4759" i="3"/>
  <c r="Q4760" i="3"/>
  <c r="Q4761" i="3"/>
  <c r="Q4762" i="3"/>
  <c r="Q4763" i="3"/>
  <c r="Q4764" i="3"/>
  <c r="Q4765" i="3"/>
  <c r="Q4766" i="3"/>
  <c r="Q4767" i="3"/>
  <c r="Q4768" i="3"/>
  <c r="Q4769" i="3"/>
  <c r="Q4770" i="3"/>
  <c r="Q4771" i="3"/>
  <c r="Q4772" i="3"/>
  <c r="Q4773" i="3"/>
  <c r="Q4774" i="3"/>
  <c r="Q4775" i="3"/>
  <c r="Q4776" i="3"/>
  <c r="Q4777" i="3"/>
  <c r="Q4778" i="3"/>
  <c r="Q4779" i="3"/>
  <c r="Q4780" i="3"/>
  <c r="Q4781" i="3"/>
  <c r="Q4782" i="3"/>
  <c r="Q4783" i="3"/>
  <c r="Q4784" i="3"/>
  <c r="Q4785" i="3"/>
  <c r="Q4786" i="3"/>
  <c r="Q4787" i="3"/>
  <c r="Q4788" i="3"/>
  <c r="Q4789" i="3"/>
  <c r="Q4790" i="3"/>
  <c r="Q4791" i="3"/>
  <c r="Q4792" i="3"/>
  <c r="Q4793" i="3"/>
  <c r="Q4794" i="3"/>
  <c r="Q4795" i="3"/>
  <c r="Q4796" i="3"/>
  <c r="Q4797" i="3"/>
  <c r="Q4798" i="3"/>
  <c r="Q4799" i="3"/>
  <c r="Q4800" i="3"/>
  <c r="Q4801" i="3"/>
  <c r="Q4802" i="3"/>
  <c r="Q4803" i="3"/>
  <c r="Q4804" i="3"/>
  <c r="Q4805" i="3"/>
  <c r="Q4806" i="3"/>
  <c r="Q4807" i="3"/>
  <c r="Q4808" i="3"/>
  <c r="Q4809" i="3"/>
  <c r="Q4810" i="3"/>
  <c r="Q4811" i="3"/>
  <c r="Q4812" i="3"/>
  <c r="Q4813" i="3"/>
  <c r="Q4814" i="3"/>
  <c r="Q4815" i="3"/>
  <c r="Q4816" i="3"/>
  <c r="Q4817" i="3"/>
  <c r="Q4818" i="3"/>
  <c r="Q4819" i="3"/>
  <c r="Q4820" i="3"/>
  <c r="Q4821" i="3"/>
  <c r="Q4822" i="3"/>
  <c r="Q4823" i="3"/>
  <c r="Q4824" i="3"/>
  <c r="Q4825" i="3"/>
  <c r="Q4826" i="3"/>
  <c r="Q4827" i="3"/>
  <c r="Q4828" i="3"/>
  <c r="Q4829" i="3"/>
  <c r="Q4830" i="3"/>
  <c r="Q4831" i="3"/>
  <c r="Q4832" i="3"/>
  <c r="Q4833" i="3"/>
  <c r="Q4834" i="3"/>
  <c r="Q4835" i="3"/>
  <c r="Q4836" i="3"/>
  <c r="Q4837" i="3"/>
  <c r="Q4838" i="3"/>
  <c r="Q4839" i="3"/>
  <c r="Q4840" i="3"/>
  <c r="Q4841" i="3"/>
  <c r="Q4842" i="3"/>
  <c r="Q4843" i="3"/>
  <c r="Q4844" i="3"/>
  <c r="Q4845" i="3"/>
  <c r="Q4846" i="3"/>
  <c r="Q4847" i="3"/>
  <c r="Q4848" i="3"/>
  <c r="Q4849" i="3"/>
  <c r="Q4850" i="3"/>
  <c r="Q4851" i="3"/>
  <c r="Q4852" i="3"/>
  <c r="Q4853" i="3"/>
  <c r="Q4854" i="3"/>
  <c r="Q4855" i="3"/>
  <c r="Q4856" i="3"/>
  <c r="Q4857" i="3"/>
  <c r="Q4858" i="3"/>
  <c r="Q4859" i="3"/>
  <c r="Q4860" i="3"/>
  <c r="Q4861" i="3"/>
  <c r="Q4862" i="3"/>
  <c r="Q4863" i="3"/>
  <c r="Q4864" i="3"/>
  <c r="Q4865" i="3"/>
  <c r="Q4866" i="3"/>
  <c r="Q4867" i="3"/>
  <c r="Q4868" i="3"/>
  <c r="Q4869" i="3"/>
  <c r="Q4870" i="3"/>
  <c r="Q4871" i="3"/>
  <c r="Q4872" i="3"/>
  <c r="Q4873" i="3"/>
  <c r="Q4874" i="3"/>
  <c r="Q4875" i="3"/>
  <c r="Q4876" i="3"/>
  <c r="Q4877" i="3"/>
  <c r="Q4878" i="3"/>
  <c r="Q4879" i="3"/>
  <c r="Q4880" i="3"/>
  <c r="Q4881" i="3"/>
  <c r="Q4882" i="3"/>
  <c r="Q4883" i="3"/>
  <c r="Q4884" i="3"/>
  <c r="Q4885" i="3"/>
  <c r="Q4886" i="3"/>
  <c r="Q4887" i="3"/>
  <c r="Q4888" i="3"/>
  <c r="Q4889" i="3"/>
  <c r="Q4890" i="3"/>
  <c r="Q4891" i="3"/>
  <c r="Q4892" i="3"/>
  <c r="Q4893" i="3"/>
  <c r="Q4894" i="3"/>
  <c r="Q4895" i="3"/>
  <c r="Q4896" i="3"/>
  <c r="Q4897" i="3"/>
  <c r="Q4898" i="3"/>
  <c r="Q4899" i="3"/>
  <c r="Q4900" i="3"/>
  <c r="Q4901" i="3"/>
  <c r="Q4902" i="3"/>
  <c r="Q4903" i="3"/>
  <c r="Q4904" i="3"/>
  <c r="Q4905" i="3"/>
  <c r="Q4906" i="3"/>
  <c r="Q4907" i="3"/>
  <c r="Q4908" i="3"/>
  <c r="Q4909" i="3"/>
  <c r="Q4910" i="3"/>
  <c r="Q4911" i="3"/>
  <c r="Q4912" i="3"/>
  <c r="Q4913" i="3"/>
  <c r="Q4914" i="3"/>
  <c r="Q4915" i="3"/>
  <c r="Q4916" i="3"/>
  <c r="Q4917" i="3"/>
  <c r="Q4918" i="3"/>
  <c r="Q4919" i="3"/>
  <c r="Q4920" i="3"/>
  <c r="Q4921" i="3"/>
  <c r="Q4922" i="3"/>
  <c r="Q4923" i="3"/>
  <c r="Q4924" i="3"/>
  <c r="Q4925" i="3"/>
  <c r="Q4926" i="3"/>
  <c r="Q4927" i="3"/>
  <c r="Q4928" i="3"/>
  <c r="Q4929" i="3"/>
  <c r="Q4930" i="3"/>
  <c r="Q4931" i="3"/>
  <c r="Q4932" i="3"/>
  <c r="Q4933" i="3"/>
  <c r="Q4934" i="3"/>
  <c r="Q4935" i="3"/>
  <c r="Q4936" i="3"/>
  <c r="Q4937" i="3"/>
  <c r="Q4938" i="3"/>
  <c r="Q4939" i="3"/>
  <c r="Q4940" i="3"/>
  <c r="Q4941" i="3"/>
  <c r="Q4942" i="3"/>
  <c r="Q4943" i="3"/>
  <c r="Q4944" i="3"/>
  <c r="Q4945" i="3"/>
  <c r="Q4946" i="3"/>
  <c r="Q4947" i="3"/>
  <c r="Q4948" i="3"/>
  <c r="Q4949" i="3"/>
  <c r="Q4950" i="3"/>
  <c r="Q4951" i="3"/>
  <c r="Q4952" i="3"/>
  <c r="Q4953" i="3"/>
  <c r="Q4954" i="3"/>
  <c r="Q4955" i="3"/>
  <c r="Q4956" i="3"/>
  <c r="Q4957" i="3"/>
  <c r="Q4958" i="3"/>
  <c r="Q4959" i="3"/>
  <c r="Q4960" i="3"/>
  <c r="Q4961" i="3"/>
  <c r="Q4962" i="3"/>
  <c r="Q4963" i="3"/>
  <c r="Q4964" i="3"/>
  <c r="Q4965" i="3"/>
  <c r="Q4966" i="3"/>
  <c r="Q4967" i="3"/>
  <c r="Q4968" i="3"/>
  <c r="Q4969" i="3"/>
  <c r="Q4970" i="3"/>
  <c r="Q4971" i="3"/>
  <c r="Q4972" i="3"/>
  <c r="Q4973" i="3"/>
  <c r="Q4974" i="3"/>
  <c r="Q4975" i="3"/>
  <c r="Q4976" i="3"/>
  <c r="Q4977" i="3"/>
  <c r="Q4978" i="3"/>
  <c r="Q4979" i="3"/>
  <c r="Q4980" i="3"/>
  <c r="Q4981" i="3"/>
  <c r="Q4982" i="3"/>
  <c r="Q4983" i="3"/>
  <c r="Q4984" i="3"/>
  <c r="Q4985" i="3"/>
  <c r="Q4986" i="3"/>
  <c r="Q4987" i="3"/>
  <c r="Q4988" i="3"/>
  <c r="Q4989" i="3"/>
  <c r="Q4990" i="3"/>
  <c r="Q4991" i="3"/>
  <c r="Q4992" i="3"/>
  <c r="Q4993" i="3"/>
  <c r="Q4994" i="3"/>
  <c r="Q4995" i="3"/>
  <c r="Q4996" i="3"/>
  <c r="Q4997" i="3"/>
  <c r="Q4998" i="3"/>
  <c r="Q4999" i="3"/>
  <c r="Q5000" i="3"/>
  <c r="Q5001" i="3"/>
  <c r="P4" i="3"/>
  <c r="P3"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O3" i="3"/>
  <c r="O2"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1854" i="3"/>
  <c r="M1855" i="3"/>
  <c r="M1856" i="3"/>
  <c r="M1857" i="3"/>
  <c r="M1858" i="3"/>
  <c r="M1859" i="3"/>
  <c r="M1860" i="3"/>
  <c r="M1861" i="3"/>
  <c r="M1862" i="3"/>
  <c r="M1863" i="3"/>
  <c r="M1864" i="3"/>
  <c r="M1865" i="3"/>
  <c r="M1866" i="3"/>
  <c r="M1867" i="3"/>
  <c r="M1868" i="3"/>
  <c r="M1869" i="3"/>
  <c r="M1870" i="3"/>
  <c r="M1871" i="3"/>
  <c r="M1872" i="3"/>
  <c r="M1873" i="3"/>
  <c r="M1874" i="3"/>
  <c r="M1875" i="3"/>
  <c r="M1876" i="3"/>
  <c r="M1877" i="3"/>
  <c r="M1878" i="3"/>
  <c r="M1879" i="3"/>
  <c r="M1880" i="3"/>
  <c r="M1881" i="3"/>
  <c r="M1882" i="3"/>
  <c r="M1883" i="3"/>
  <c r="M1884" i="3"/>
  <c r="M1885" i="3"/>
  <c r="M1886" i="3"/>
  <c r="M1887" i="3"/>
  <c r="M1888" i="3"/>
  <c r="M1889" i="3"/>
  <c r="M1890" i="3"/>
  <c r="M1891" i="3"/>
  <c r="M1892" i="3"/>
  <c r="M1893" i="3"/>
  <c r="M1894" i="3"/>
  <c r="M1895" i="3"/>
  <c r="M1896" i="3"/>
  <c r="M1897" i="3"/>
  <c r="M1898" i="3"/>
  <c r="M1899" i="3"/>
  <c r="M1900" i="3"/>
  <c r="M1901" i="3"/>
  <c r="M1902" i="3"/>
  <c r="M1903" i="3"/>
  <c r="M1904" i="3"/>
  <c r="M1905" i="3"/>
  <c r="M1906" i="3"/>
  <c r="M1907" i="3"/>
  <c r="M1908" i="3"/>
  <c r="M1909" i="3"/>
  <c r="M1910" i="3"/>
  <c r="M1911" i="3"/>
  <c r="M1912" i="3"/>
  <c r="M1913" i="3"/>
  <c r="M1914" i="3"/>
  <c r="M1915" i="3"/>
  <c r="M1916" i="3"/>
  <c r="M1917" i="3"/>
  <c r="M1918" i="3"/>
  <c r="M1919" i="3"/>
  <c r="M1920" i="3"/>
  <c r="M1921" i="3"/>
  <c r="M1922" i="3"/>
  <c r="M1923" i="3"/>
  <c r="M1924" i="3"/>
  <c r="M1925" i="3"/>
  <c r="M1926" i="3"/>
  <c r="M1927" i="3"/>
  <c r="M1928" i="3"/>
  <c r="M1929" i="3"/>
  <c r="M1930" i="3"/>
  <c r="M1931" i="3"/>
  <c r="M1932" i="3"/>
  <c r="M1933" i="3"/>
  <c r="M1934" i="3"/>
  <c r="M1935" i="3"/>
  <c r="M1936" i="3"/>
  <c r="M1937" i="3"/>
  <c r="M1938" i="3"/>
  <c r="M1939" i="3"/>
  <c r="M1940" i="3"/>
  <c r="M1941" i="3"/>
  <c r="M1942" i="3"/>
  <c r="M1943" i="3"/>
  <c r="M1944" i="3"/>
  <c r="M1945" i="3"/>
  <c r="M1946" i="3"/>
  <c r="M1947" i="3"/>
  <c r="M1948" i="3"/>
  <c r="M1949" i="3"/>
  <c r="M1950" i="3"/>
  <c r="M1951" i="3"/>
  <c r="M1952" i="3"/>
  <c r="M1953" i="3"/>
  <c r="M1954" i="3"/>
  <c r="M1955" i="3"/>
  <c r="M1956" i="3"/>
  <c r="M1957" i="3"/>
  <c r="M1958" i="3"/>
  <c r="M1959" i="3"/>
  <c r="M1960" i="3"/>
  <c r="M1961" i="3"/>
  <c r="M1962" i="3"/>
  <c r="M1963" i="3"/>
  <c r="M1964" i="3"/>
  <c r="M1965" i="3"/>
  <c r="M1966" i="3"/>
  <c r="M1967" i="3"/>
  <c r="M1968" i="3"/>
  <c r="M1969" i="3"/>
  <c r="M1970" i="3"/>
  <c r="M1971" i="3"/>
  <c r="M1972" i="3"/>
  <c r="M1973" i="3"/>
  <c r="M1974" i="3"/>
  <c r="M1975" i="3"/>
  <c r="M1976" i="3"/>
  <c r="M1977" i="3"/>
  <c r="M1978" i="3"/>
  <c r="M1979" i="3"/>
  <c r="M1980" i="3"/>
  <c r="M1981" i="3"/>
  <c r="M1982" i="3"/>
  <c r="M1983" i="3"/>
  <c r="M1984" i="3"/>
  <c r="M1985" i="3"/>
  <c r="M1986" i="3"/>
  <c r="M1987" i="3"/>
  <c r="M1988" i="3"/>
  <c r="M1989" i="3"/>
  <c r="M1990" i="3"/>
  <c r="M1991" i="3"/>
  <c r="M1992" i="3"/>
  <c r="M1993" i="3"/>
  <c r="M1994" i="3"/>
  <c r="M1995" i="3"/>
  <c r="M1996" i="3"/>
  <c r="M1997" i="3"/>
  <c r="M1998" i="3"/>
  <c r="M1999" i="3"/>
  <c r="M2000" i="3"/>
  <c r="M2001" i="3"/>
  <c r="M2002" i="3"/>
  <c r="M2003" i="3"/>
  <c r="M2004" i="3"/>
  <c r="M2005" i="3"/>
  <c r="M2006" i="3"/>
  <c r="M2007" i="3"/>
  <c r="M2008" i="3"/>
  <c r="M2009" i="3"/>
  <c r="M2010" i="3"/>
  <c r="M2011" i="3"/>
  <c r="M2012" i="3"/>
  <c r="M2013" i="3"/>
  <c r="M2014" i="3"/>
  <c r="M2015" i="3"/>
  <c r="M2016" i="3"/>
  <c r="M2017" i="3"/>
  <c r="M2018" i="3"/>
  <c r="M2019" i="3"/>
  <c r="M2020" i="3"/>
  <c r="M2021" i="3"/>
  <c r="M2022" i="3"/>
  <c r="M2023" i="3"/>
  <c r="M2024" i="3"/>
  <c r="M2025" i="3"/>
  <c r="M2026" i="3"/>
  <c r="M2027" i="3"/>
  <c r="M2028" i="3"/>
  <c r="M2029" i="3"/>
  <c r="M2030" i="3"/>
  <c r="M2031" i="3"/>
  <c r="M2032" i="3"/>
  <c r="M2033" i="3"/>
  <c r="M2034" i="3"/>
  <c r="M2035" i="3"/>
  <c r="M2036" i="3"/>
  <c r="M2037" i="3"/>
  <c r="M2038" i="3"/>
  <c r="M2039" i="3"/>
  <c r="M2040" i="3"/>
  <c r="M2041" i="3"/>
  <c r="M2042" i="3"/>
  <c r="M2043" i="3"/>
  <c r="M2044" i="3"/>
  <c r="M2045" i="3"/>
  <c r="M2046" i="3"/>
  <c r="M2047" i="3"/>
  <c r="M2048" i="3"/>
  <c r="M2049" i="3"/>
  <c r="M2050" i="3"/>
  <c r="M2051" i="3"/>
  <c r="M2052" i="3"/>
  <c r="M2053" i="3"/>
  <c r="M2054" i="3"/>
  <c r="M2055" i="3"/>
  <c r="M2056" i="3"/>
  <c r="M2057" i="3"/>
  <c r="M2058" i="3"/>
  <c r="M2059" i="3"/>
  <c r="M2060" i="3"/>
  <c r="M2061" i="3"/>
  <c r="M2062" i="3"/>
  <c r="M2063" i="3"/>
  <c r="M2064" i="3"/>
  <c r="M2065" i="3"/>
  <c r="M2066" i="3"/>
  <c r="M2067" i="3"/>
  <c r="M2068" i="3"/>
  <c r="M2069" i="3"/>
  <c r="M2070" i="3"/>
  <c r="M2071" i="3"/>
  <c r="M2072" i="3"/>
  <c r="M2073" i="3"/>
  <c r="M2074" i="3"/>
  <c r="M2075" i="3"/>
  <c r="M2076" i="3"/>
  <c r="M2077" i="3"/>
  <c r="M2078" i="3"/>
  <c r="M2079" i="3"/>
  <c r="M2080" i="3"/>
  <c r="M2081" i="3"/>
  <c r="M2082" i="3"/>
  <c r="M2083" i="3"/>
  <c r="M2084" i="3"/>
  <c r="M2085" i="3"/>
  <c r="M2086" i="3"/>
  <c r="M2087" i="3"/>
  <c r="M2088" i="3"/>
  <c r="M2089" i="3"/>
  <c r="M2090" i="3"/>
  <c r="M2091" i="3"/>
  <c r="M2092" i="3"/>
  <c r="M2093" i="3"/>
  <c r="M2094" i="3"/>
  <c r="M2095" i="3"/>
  <c r="M2096" i="3"/>
  <c r="M2097" i="3"/>
  <c r="M2098" i="3"/>
  <c r="M2099" i="3"/>
  <c r="M2100" i="3"/>
  <c r="M2101" i="3"/>
  <c r="M2102" i="3"/>
  <c r="M2103" i="3"/>
  <c r="M2104" i="3"/>
  <c r="M2105" i="3"/>
  <c r="M2106" i="3"/>
  <c r="M2107" i="3"/>
  <c r="M2108" i="3"/>
  <c r="M2109" i="3"/>
  <c r="M2110" i="3"/>
  <c r="M2111" i="3"/>
  <c r="M2112" i="3"/>
  <c r="M2113" i="3"/>
  <c r="M2114" i="3"/>
  <c r="M2115" i="3"/>
  <c r="M2116" i="3"/>
  <c r="M2117" i="3"/>
  <c r="M2118" i="3"/>
  <c r="M2119" i="3"/>
  <c r="M2120" i="3"/>
  <c r="M2121" i="3"/>
  <c r="M2122" i="3"/>
  <c r="M2123" i="3"/>
  <c r="M2124" i="3"/>
  <c r="M2125" i="3"/>
  <c r="M2126" i="3"/>
  <c r="M2127" i="3"/>
  <c r="M2128" i="3"/>
  <c r="M2129" i="3"/>
  <c r="M2130" i="3"/>
  <c r="M2131" i="3"/>
  <c r="M2132" i="3"/>
  <c r="M2133" i="3"/>
  <c r="M2134" i="3"/>
  <c r="M2135" i="3"/>
  <c r="M2136" i="3"/>
  <c r="M2137" i="3"/>
  <c r="M2138" i="3"/>
  <c r="M2139" i="3"/>
  <c r="M2140" i="3"/>
  <c r="M2141" i="3"/>
  <c r="M2142" i="3"/>
  <c r="M2143" i="3"/>
  <c r="M2144" i="3"/>
  <c r="M2145" i="3"/>
  <c r="M2146" i="3"/>
  <c r="M2147" i="3"/>
  <c r="M2148" i="3"/>
  <c r="M2149" i="3"/>
  <c r="M2150" i="3"/>
  <c r="M2151" i="3"/>
  <c r="M2152" i="3"/>
  <c r="M2153" i="3"/>
  <c r="M2154" i="3"/>
  <c r="M2155" i="3"/>
  <c r="M2156" i="3"/>
  <c r="M2157" i="3"/>
  <c r="M2158" i="3"/>
  <c r="M2159" i="3"/>
  <c r="M2160" i="3"/>
  <c r="M2161" i="3"/>
  <c r="M2162" i="3"/>
  <c r="M2163" i="3"/>
  <c r="M2164" i="3"/>
  <c r="M2165" i="3"/>
  <c r="M2166" i="3"/>
  <c r="M2167" i="3"/>
  <c r="M2168" i="3"/>
  <c r="M2169" i="3"/>
  <c r="M2170" i="3"/>
  <c r="M2171" i="3"/>
  <c r="M2172" i="3"/>
  <c r="M2173" i="3"/>
  <c r="M2174" i="3"/>
  <c r="M2175" i="3"/>
  <c r="M2176" i="3"/>
  <c r="M2177" i="3"/>
  <c r="M2178" i="3"/>
  <c r="M2179" i="3"/>
  <c r="M2180" i="3"/>
  <c r="M2181" i="3"/>
  <c r="M2182" i="3"/>
  <c r="M2183" i="3"/>
  <c r="M2184" i="3"/>
  <c r="M2185" i="3"/>
  <c r="M2186" i="3"/>
  <c r="M2187" i="3"/>
  <c r="M2188" i="3"/>
  <c r="M2189" i="3"/>
  <c r="M2190" i="3"/>
  <c r="M2191" i="3"/>
  <c r="M2192" i="3"/>
  <c r="M2193" i="3"/>
  <c r="M2194" i="3"/>
  <c r="M2195" i="3"/>
  <c r="M2196" i="3"/>
  <c r="M2197" i="3"/>
  <c r="M2198" i="3"/>
  <c r="M2199" i="3"/>
  <c r="M2200" i="3"/>
  <c r="M2201" i="3"/>
  <c r="M2202" i="3"/>
  <c r="M2203" i="3"/>
  <c r="M2204" i="3"/>
  <c r="M2205" i="3"/>
  <c r="M2206" i="3"/>
  <c r="M2207" i="3"/>
  <c r="M2208" i="3"/>
  <c r="M2209" i="3"/>
  <c r="M2210" i="3"/>
  <c r="M2211" i="3"/>
  <c r="M2212" i="3"/>
  <c r="M2213" i="3"/>
  <c r="M2214" i="3"/>
  <c r="M2215" i="3"/>
  <c r="M2216" i="3"/>
  <c r="M2217" i="3"/>
  <c r="M2218" i="3"/>
  <c r="M2219" i="3"/>
  <c r="M2220" i="3"/>
  <c r="M2221" i="3"/>
  <c r="M2222" i="3"/>
  <c r="M2223" i="3"/>
  <c r="M2224" i="3"/>
  <c r="M2225" i="3"/>
  <c r="M2226" i="3"/>
  <c r="M2227" i="3"/>
  <c r="M2228" i="3"/>
  <c r="M2229" i="3"/>
  <c r="M2230" i="3"/>
  <c r="M2231" i="3"/>
  <c r="M2232" i="3"/>
  <c r="M2233" i="3"/>
  <c r="M2234" i="3"/>
  <c r="M2235" i="3"/>
  <c r="M2236" i="3"/>
  <c r="M2237" i="3"/>
  <c r="M2238" i="3"/>
  <c r="M2239" i="3"/>
  <c r="M2240" i="3"/>
  <c r="M2241" i="3"/>
  <c r="M2242" i="3"/>
  <c r="M2243" i="3"/>
  <c r="M2244" i="3"/>
  <c r="M2245" i="3"/>
  <c r="M2246" i="3"/>
  <c r="M2247" i="3"/>
  <c r="M2248" i="3"/>
  <c r="M2249" i="3"/>
  <c r="M2250" i="3"/>
  <c r="M2251" i="3"/>
  <c r="M2252" i="3"/>
  <c r="M2253" i="3"/>
  <c r="M2254" i="3"/>
  <c r="M2255" i="3"/>
  <c r="M2256" i="3"/>
  <c r="M2257" i="3"/>
  <c r="M2258" i="3"/>
  <c r="M2259" i="3"/>
  <c r="M2260" i="3"/>
  <c r="M2261" i="3"/>
  <c r="M2262" i="3"/>
  <c r="M2263" i="3"/>
  <c r="M2264" i="3"/>
  <c r="M2265" i="3"/>
  <c r="M2266" i="3"/>
  <c r="M2267" i="3"/>
  <c r="M2268" i="3"/>
  <c r="M2269" i="3"/>
  <c r="M2270" i="3"/>
  <c r="M2271" i="3"/>
  <c r="M2272" i="3"/>
  <c r="M2273" i="3"/>
  <c r="M2274" i="3"/>
  <c r="M2275" i="3"/>
  <c r="M2276" i="3"/>
  <c r="M2277" i="3"/>
  <c r="M2278" i="3"/>
  <c r="M2279" i="3"/>
  <c r="M2280" i="3"/>
  <c r="M2281" i="3"/>
  <c r="M2282" i="3"/>
  <c r="M2283" i="3"/>
  <c r="M2284" i="3"/>
  <c r="M2285" i="3"/>
  <c r="M2286" i="3"/>
  <c r="M2287" i="3"/>
  <c r="M2288" i="3"/>
  <c r="M2289" i="3"/>
  <c r="M2290" i="3"/>
  <c r="M2291" i="3"/>
  <c r="M2292" i="3"/>
  <c r="M2293" i="3"/>
  <c r="M2294" i="3"/>
  <c r="M2295" i="3"/>
  <c r="M2296" i="3"/>
  <c r="M2297" i="3"/>
  <c r="M2298" i="3"/>
  <c r="M2299" i="3"/>
  <c r="M2300" i="3"/>
  <c r="M2301" i="3"/>
  <c r="M2302" i="3"/>
  <c r="M2303" i="3"/>
  <c r="M2304" i="3"/>
  <c r="M2305" i="3"/>
  <c r="M2306" i="3"/>
  <c r="M2307" i="3"/>
  <c r="M2308" i="3"/>
  <c r="M2309" i="3"/>
  <c r="M2310" i="3"/>
  <c r="M2311" i="3"/>
  <c r="M2312" i="3"/>
  <c r="M2313" i="3"/>
  <c r="M2314" i="3"/>
  <c r="M2315" i="3"/>
  <c r="M2316" i="3"/>
  <c r="M2317" i="3"/>
  <c r="M2318" i="3"/>
  <c r="M2319" i="3"/>
  <c r="M2320" i="3"/>
  <c r="M2321" i="3"/>
  <c r="M2322" i="3"/>
  <c r="M2323" i="3"/>
  <c r="M2324" i="3"/>
  <c r="M2325" i="3"/>
  <c r="M2326" i="3"/>
  <c r="M2327" i="3"/>
  <c r="M2328" i="3"/>
  <c r="M2329" i="3"/>
  <c r="M2330" i="3"/>
  <c r="M2331" i="3"/>
  <c r="M2332" i="3"/>
  <c r="M2333" i="3"/>
  <c r="M2334" i="3"/>
  <c r="M2335" i="3"/>
  <c r="M2336" i="3"/>
  <c r="M2337" i="3"/>
  <c r="M2338" i="3"/>
  <c r="M2339" i="3"/>
  <c r="M2340" i="3"/>
  <c r="M2341" i="3"/>
  <c r="M2342" i="3"/>
  <c r="M2343" i="3"/>
  <c r="M2344" i="3"/>
  <c r="M2345" i="3"/>
  <c r="M2346" i="3"/>
  <c r="M2347" i="3"/>
  <c r="M2348" i="3"/>
  <c r="M2349" i="3"/>
  <c r="M2350" i="3"/>
  <c r="M2351" i="3"/>
  <c r="M2352" i="3"/>
  <c r="M2353" i="3"/>
  <c r="M2354" i="3"/>
  <c r="M2355" i="3"/>
  <c r="M2356" i="3"/>
  <c r="M2357" i="3"/>
  <c r="M2358" i="3"/>
  <c r="M2359" i="3"/>
  <c r="M2360" i="3"/>
  <c r="M2361" i="3"/>
  <c r="M2362" i="3"/>
  <c r="M2363" i="3"/>
  <c r="M2364" i="3"/>
  <c r="M2365" i="3"/>
  <c r="M2366" i="3"/>
  <c r="M2367" i="3"/>
  <c r="M2368" i="3"/>
  <c r="M2369" i="3"/>
  <c r="M2370" i="3"/>
  <c r="M2371" i="3"/>
  <c r="M2372" i="3"/>
  <c r="M2373" i="3"/>
  <c r="M2374" i="3"/>
  <c r="M2375" i="3"/>
  <c r="M2376" i="3"/>
  <c r="M2377" i="3"/>
  <c r="M2378" i="3"/>
  <c r="M2379" i="3"/>
  <c r="M2380" i="3"/>
  <c r="M2381" i="3"/>
  <c r="M2382" i="3"/>
  <c r="M2383" i="3"/>
  <c r="M2384" i="3"/>
  <c r="M2385" i="3"/>
  <c r="M2386" i="3"/>
  <c r="M2387" i="3"/>
  <c r="M2388" i="3"/>
  <c r="M2389" i="3"/>
  <c r="M2390" i="3"/>
  <c r="M2391" i="3"/>
  <c r="M2392" i="3"/>
  <c r="M2393" i="3"/>
  <c r="M2394" i="3"/>
  <c r="M2395" i="3"/>
  <c r="M2396" i="3"/>
  <c r="M2397" i="3"/>
  <c r="M2398" i="3"/>
  <c r="M2399" i="3"/>
  <c r="M2400" i="3"/>
  <c r="M2401" i="3"/>
  <c r="M2402" i="3"/>
  <c r="M2403" i="3"/>
  <c r="M2404" i="3"/>
  <c r="M2405" i="3"/>
  <c r="M2406" i="3"/>
  <c r="M2407" i="3"/>
  <c r="M2408" i="3"/>
  <c r="M2409" i="3"/>
  <c r="M2410" i="3"/>
  <c r="M2411" i="3"/>
  <c r="M2412" i="3"/>
  <c r="M2413" i="3"/>
  <c r="M2414" i="3"/>
  <c r="M2415" i="3"/>
  <c r="M2416" i="3"/>
  <c r="M2417" i="3"/>
  <c r="M2418" i="3"/>
  <c r="M2419" i="3"/>
  <c r="M2420" i="3"/>
  <c r="M2421" i="3"/>
  <c r="M2422" i="3"/>
  <c r="M2423" i="3"/>
  <c r="M2424" i="3"/>
  <c r="M2425" i="3"/>
  <c r="M2426" i="3"/>
  <c r="M2427" i="3"/>
  <c r="M2428" i="3"/>
  <c r="M2429" i="3"/>
  <c r="M2430" i="3"/>
  <c r="M2431" i="3"/>
  <c r="M2432" i="3"/>
  <c r="M2433" i="3"/>
  <c r="M2434" i="3"/>
  <c r="M2435" i="3"/>
  <c r="M2436" i="3"/>
  <c r="M2437" i="3"/>
  <c r="M2438" i="3"/>
  <c r="M2439" i="3"/>
  <c r="M2440" i="3"/>
  <c r="M2441" i="3"/>
  <c r="M2442" i="3"/>
  <c r="M2443" i="3"/>
  <c r="M2444" i="3"/>
  <c r="M2445" i="3"/>
  <c r="M2446" i="3"/>
  <c r="M2447" i="3"/>
  <c r="M2448" i="3"/>
  <c r="M2449" i="3"/>
  <c r="M2450" i="3"/>
  <c r="M2451" i="3"/>
  <c r="M2452" i="3"/>
  <c r="M2453" i="3"/>
  <c r="M2454" i="3"/>
  <c r="M2455" i="3"/>
  <c r="M2456" i="3"/>
  <c r="M2457" i="3"/>
  <c r="M2458" i="3"/>
  <c r="M2459" i="3"/>
  <c r="M2460" i="3"/>
  <c r="M2461" i="3"/>
  <c r="M2462" i="3"/>
  <c r="M2463" i="3"/>
  <c r="M2464" i="3"/>
  <c r="M2465" i="3"/>
  <c r="M2466" i="3"/>
  <c r="M2467" i="3"/>
  <c r="M2468" i="3"/>
  <c r="M2469" i="3"/>
  <c r="M2470" i="3"/>
  <c r="M2471" i="3"/>
  <c r="M2472" i="3"/>
  <c r="M2473" i="3"/>
  <c r="M2474" i="3"/>
  <c r="M2475" i="3"/>
  <c r="M2476" i="3"/>
  <c r="M2477" i="3"/>
  <c r="M2478" i="3"/>
  <c r="M2479" i="3"/>
  <c r="M2480" i="3"/>
  <c r="M2481" i="3"/>
  <c r="M2482" i="3"/>
  <c r="M2483" i="3"/>
  <c r="M2484" i="3"/>
  <c r="M2485" i="3"/>
  <c r="M2486" i="3"/>
  <c r="M2487" i="3"/>
  <c r="M2488" i="3"/>
  <c r="M2489" i="3"/>
  <c r="M2490" i="3"/>
  <c r="M2491" i="3"/>
  <c r="M2492" i="3"/>
  <c r="M2493" i="3"/>
  <c r="M2494" i="3"/>
  <c r="M2495" i="3"/>
  <c r="M2496" i="3"/>
  <c r="M2497" i="3"/>
  <c r="M2498" i="3"/>
  <c r="M2499" i="3"/>
  <c r="M2500" i="3"/>
  <c r="M2501" i="3"/>
  <c r="M2502" i="3"/>
  <c r="M2503" i="3"/>
  <c r="M2504" i="3"/>
  <c r="M2505" i="3"/>
  <c r="M2506" i="3"/>
  <c r="M2507" i="3"/>
  <c r="M2508" i="3"/>
  <c r="M2509" i="3"/>
  <c r="M2510" i="3"/>
  <c r="M2511" i="3"/>
  <c r="M2512" i="3"/>
  <c r="M2513" i="3"/>
  <c r="M2514" i="3"/>
  <c r="M2515" i="3"/>
  <c r="M2516" i="3"/>
  <c r="M2517" i="3"/>
  <c r="M2518" i="3"/>
  <c r="M2519" i="3"/>
  <c r="M2520" i="3"/>
  <c r="M2521" i="3"/>
  <c r="M2522" i="3"/>
  <c r="M2523" i="3"/>
  <c r="M2524" i="3"/>
  <c r="M2525" i="3"/>
  <c r="M2526" i="3"/>
  <c r="M2527" i="3"/>
  <c r="M2528" i="3"/>
  <c r="M2529" i="3"/>
  <c r="M2530" i="3"/>
  <c r="M2531" i="3"/>
  <c r="M2532" i="3"/>
  <c r="M2533" i="3"/>
  <c r="M2534" i="3"/>
  <c r="M2535" i="3"/>
  <c r="M2536" i="3"/>
  <c r="M2537" i="3"/>
  <c r="M2538" i="3"/>
  <c r="M2539" i="3"/>
  <c r="M2540" i="3"/>
  <c r="M2541" i="3"/>
  <c r="M2542" i="3"/>
  <c r="M2543" i="3"/>
  <c r="M2544" i="3"/>
  <c r="M2545" i="3"/>
  <c r="M2546" i="3"/>
  <c r="M2547" i="3"/>
  <c r="M2548" i="3"/>
  <c r="M2549" i="3"/>
  <c r="M2550" i="3"/>
  <c r="M2551" i="3"/>
  <c r="M2552" i="3"/>
  <c r="M2553" i="3"/>
  <c r="M2554" i="3"/>
  <c r="M2555" i="3"/>
  <c r="M2556" i="3"/>
  <c r="M2557" i="3"/>
  <c r="M2558" i="3"/>
  <c r="M2559" i="3"/>
  <c r="M2560" i="3"/>
  <c r="M2561" i="3"/>
  <c r="M2562" i="3"/>
  <c r="M2563" i="3"/>
  <c r="M2564" i="3"/>
  <c r="M2565" i="3"/>
  <c r="M2566" i="3"/>
  <c r="M2567" i="3"/>
  <c r="M2568" i="3"/>
  <c r="M2569" i="3"/>
  <c r="M2570" i="3"/>
  <c r="M2571" i="3"/>
  <c r="M2572" i="3"/>
  <c r="M2573" i="3"/>
  <c r="M2574" i="3"/>
  <c r="M2575" i="3"/>
  <c r="M2576" i="3"/>
  <c r="M2577" i="3"/>
  <c r="M2578" i="3"/>
  <c r="M2579" i="3"/>
  <c r="M2580" i="3"/>
  <c r="M2581" i="3"/>
  <c r="M2582" i="3"/>
  <c r="M2583" i="3"/>
  <c r="M2584" i="3"/>
  <c r="M2585" i="3"/>
  <c r="M2586" i="3"/>
  <c r="M2587" i="3"/>
  <c r="M2588" i="3"/>
  <c r="M2589" i="3"/>
  <c r="M2590" i="3"/>
  <c r="M2591" i="3"/>
  <c r="M2592" i="3"/>
  <c r="M2593" i="3"/>
  <c r="M2594" i="3"/>
  <c r="M2595" i="3"/>
  <c r="M2596" i="3"/>
  <c r="M2597" i="3"/>
  <c r="M2598" i="3"/>
  <c r="M2599" i="3"/>
  <c r="M2600" i="3"/>
  <c r="M2601" i="3"/>
  <c r="M2602" i="3"/>
  <c r="M2603" i="3"/>
  <c r="M2604" i="3"/>
  <c r="M2605" i="3"/>
  <c r="M2606" i="3"/>
  <c r="M2607" i="3"/>
  <c r="M2608" i="3"/>
  <c r="M2609" i="3"/>
  <c r="M2610" i="3"/>
  <c r="M2611" i="3"/>
  <c r="M2612" i="3"/>
  <c r="M2613" i="3"/>
  <c r="M2614" i="3"/>
  <c r="M2615" i="3"/>
  <c r="M2616" i="3"/>
  <c r="M2617" i="3"/>
  <c r="M2618" i="3"/>
  <c r="M2619" i="3"/>
  <c r="M2620" i="3"/>
  <c r="M2621" i="3"/>
  <c r="M2622" i="3"/>
  <c r="M2623" i="3"/>
  <c r="M2624" i="3"/>
  <c r="M2625" i="3"/>
  <c r="M2626" i="3"/>
  <c r="M2627" i="3"/>
  <c r="M2628" i="3"/>
  <c r="M2629" i="3"/>
  <c r="M2630" i="3"/>
  <c r="M2631" i="3"/>
  <c r="M2632" i="3"/>
  <c r="M2633" i="3"/>
  <c r="M2634" i="3"/>
  <c r="M2635" i="3"/>
  <c r="M2636" i="3"/>
  <c r="M2637" i="3"/>
  <c r="M2638" i="3"/>
  <c r="M2639" i="3"/>
  <c r="M2640" i="3"/>
  <c r="M2641" i="3"/>
  <c r="M2642" i="3"/>
  <c r="M2643" i="3"/>
  <c r="M2644" i="3"/>
  <c r="M2645" i="3"/>
  <c r="M2646" i="3"/>
  <c r="M2647" i="3"/>
  <c r="M2648" i="3"/>
  <c r="M2649" i="3"/>
  <c r="M2650" i="3"/>
  <c r="M2651" i="3"/>
  <c r="M2652" i="3"/>
  <c r="M2653" i="3"/>
  <c r="M2654" i="3"/>
  <c r="M2655" i="3"/>
  <c r="M2656" i="3"/>
  <c r="M2657" i="3"/>
  <c r="M2658" i="3"/>
  <c r="M2659" i="3"/>
  <c r="M2660" i="3"/>
  <c r="M2661" i="3"/>
  <c r="M2662" i="3"/>
  <c r="M2663" i="3"/>
  <c r="M2664" i="3"/>
  <c r="M2665" i="3"/>
  <c r="M2666" i="3"/>
  <c r="M2667" i="3"/>
  <c r="M2668" i="3"/>
  <c r="M2669" i="3"/>
  <c r="M2670" i="3"/>
  <c r="M2671" i="3"/>
  <c r="M2672" i="3"/>
  <c r="M2673" i="3"/>
  <c r="M2674" i="3"/>
  <c r="M2675" i="3"/>
  <c r="M2676" i="3"/>
  <c r="M2677" i="3"/>
  <c r="M2678" i="3"/>
  <c r="M2679" i="3"/>
  <c r="M2680" i="3"/>
  <c r="M2681" i="3"/>
  <c r="M2682" i="3"/>
  <c r="M2683" i="3"/>
  <c r="M2684" i="3"/>
  <c r="M2685" i="3"/>
  <c r="M2686" i="3"/>
  <c r="M2687" i="3"/>
  <c r="M2688" i="3"/>
  <c r="M2689" i="3"/>
  <c r="M2690" i="3"/>
  <c r="M2691" i="3"/>
  <c r="M2692" i="3"/>
  <c r="M2693" i="3"/>
  <c r="M2694" i="3"/>
  <c r="M2695" i="3"/>
  <c r="M2696" i="3"/>
  <c r="M2697" i="3"/>
  <c r="M2698" i="3"/>
  <c r="M2699" i="3"/>
  <c r="M2700" i="3"/>
  <c r="M2701" i="3"/>
  <c r="M2702" i="3"/>
  <c r="M2703" i="3"/>
  <c r="M2704" i="3"/>
  <c r="M2705" i="3"/>
  <c r="M2706" i="3"/>
  <c r="M2707" i="3"/>
  <c r="M2708" i="3"/>
  <c r="M2709" i="3"/>
  <c r="M2710" i="3"/>
  <c r="M2711" i="3"/>
  <c r="M2712" i="3"/>
  <c r="M2713" i="3"/>
  <c r="M2714" i="3"/>
  <c r="M2715" i="3"/>
  <c r="M2716" i="3"/>
  <c r="M2717" i="3"/>
  <c r="M2718" i="3"/>
  <c r="M2719" i="3"/>
  <c r="M2720" i="3"/>
  <c r="M2721" i="3"/>
  <c r="M2722" i="3"/>
  <c r="M2723" i="3"/>
  <c r="M2724" i="3"/>
  <c r="M2725" i="3"/>
  <c r="M2726" i="3"/>
  <c r="M2727" i="3"/>
  <c r="M2728" i="3"/>
  <c r="M2729" i="3"/>
  <c r="M2730" i="3"/>
  <c r="M2731" i="3"/>
  <c r="M2732" i="3"/>
  <c r="M2733" i="3"/>
  <c r="M2734" i="3"/>
  <c r="M2735" i="3"/>
  <c r="M2736" i="3"/>
  <c r="M2737" i="3"/>
  <c r="M2738" i="3"/>
  <c r="M2739" i="3"/>
  <c r="M2740" i="3"/>
  <c r="M2741" i="3"/>
  <c r="M2742" i="3"/>
  <c r="M2743" i="3"/>
  <c r="M2744" i="3"/>
  <c r="M2745" i="3"/>
  <c r="M2746" i="3"/>
  <c r="M2747" i="3"/>
  <c r="M2748" i="3"/>
  <c r="M2749" i="3"/>
  <c r="M2750" i="3"/>
  <c r="M2751" i="3"/>
  <c r="M2752" i="3"/>
  <c r="M2753" i="3"/>
  <c r="M2754" i="3"/>
  <c r="M2755" i="3"/>
  <c r="M2756" i="3"/>
  <c r="M2757" i="3"/>
  <c r="M2758" i="3"/>
  <c r="M2759" i="3"/>
  <c r="M2760" i="3"/>
  <c r="M2761" i="3"/>
  <c r="M2762" i="3"/>
  <c r="M2763" i="3"/>
  <c r="M2764" i="3"/>
  <c r="M2765" i="3"/>
  <c r="M2766" i="3"/>
  <c r="M2767" i="3"/>
  <c r="M2768" i="3"/>
  <c r="M2769" i="3"/>
  <c r="M2770" i="3"/>
  <c r="M2771" i="3"/>
  <c r="M2772" i="3"/>
  <c r="M2773" i="3"/>
  <c r="M2774" i="3"/>
  <c r="M2775" i="3"/>
  <c r="M2776" i="3"/>
  <c r="M2777" i="3"/>
  <c r="M2778" i="3"/>
  <c r="M2779" i="3"/>
  <c r="M2780" i="3"/>
  <c r="M2781" i="3"/>
  <c r="M2782" i="3"/>
  <c r="M2783" i="3"/>
  <c r="M2784" i="3"/>
  <c r="M2785" i="3"/>
  <c r="M2786" i="3"/>
  <c r="M2787" i="3"/>
  <c r="M2788" i="3"/>
  <c r="M2789" i="3"/>
  <c r="M2790" i="3"/>
  <c r="M2791" i="3"/>
  <c r="M2792" i="3"/>
  <c r="M2793" i="3"/>
  <c r="M2794" i="3"/>
  <c r="M2795" i="3"/>
  <c r="M2796" i="3"/>
  <c r="M2797" i="3"/>
  <c r="M2798" i="3"/>
  <c r="M2799" i="3"/>
  <c r="M2800" i="3"/>
  <c r="M2801" i="3"/>
  <c r="M2802" i="3"/>
  <c r="M2803" i="3"/>
  <c r="M2804" i="3"/>
  <c r="M2805" i="3"/>
  <c r="M2806" i="3"/>
  <c r="M2807" i="3"/>
  <c r="M2808" i="3"/>
  <c r="M2809" i="3"/>
  <c r="M2810" i="3"/>
  <c r="M2811" i="3"/>
  <c r="M2812" i="3"/>
  <c r="M2813" i="3"/>
  <c r="M2814" i="3"/>
  <c r="M2815" i="3"/>
  <c r="M2816" i="3"/>
  <c r="M2817" i="3"/>
  <c r="M2818" i="3"/>
  <c r="M2819" i="3"/>
  <c r="M2820" i="3"/>
  <c r="M2821" i="3"/>
  <c r="M2822" i="3"/>
  <c r="M2823" i="3"/>
  <c r="M2824" i="3"/>
  <c r="M2825" i="3"/>
  <c r="M2826" i="3"/>
  <c r="M2827" i="3"/>
  <c r="M2828" i="3"/>
  <c r="M2829" i="3"/>
  <c r="M2830" i="3"/>
  <c r="M2831" i="3"/>
  <c r="M2832" i="3"/>
  <c r="M2833" i="3"/>
  <c r="M2834" i="3"/>
  <c r="M2835" i="3"/>
  <c r="M2836" i="3"/>
  <c r="M2837" i="3"/>
  <c r="M2838" i="3"/>
  <c r="M2839" i="3"/>
  <c r="M2840" i="3"/>
  <c r="M2841" i="3"/>
  <c r="M2842" i="3"/>
  <c r="M2843" i="3"/>
  <c r="M2844" i="3"/>
  <c r="M2845" i="3"/>
  <c r="M2846" i="3"/>
  <c r="M2847" i="3"/>
  <c r="M2848" i="3"/>
  <c r="M2849" i="3"/>
  <c r="M2850" i="3"/>
  <c r="M2851" i="3"/>
  <c r="M2852" i="3"/>
  <c r="M2853" i="3"/>
  <c r="M2854" i="3"/>
  <c r="M2855" i="3"/>
  <c r="M2856" i="3"/>
  <c r="M2857" i="3"/>
  <c r="M2858" i="3"/>
  <c r="M2859" i="3"/>
  <c r="M2860" i="3"/>
  <c r="M2861" i="3"/>
  <c r="M2862" i="3"/>
  <c r="M2863" i="3"/>
  <c r="M2864" i="3"/>
  <c r="M2865" i="3"/>
  <c r="M2866" i="3"/>
  <c r="M2867" i="3"/>
  <c r="M2868" i="3"/>
  <c r="M2869" i="3"/>
  <c r="M2870" i="3"/>
  <c r="M2871" i="3"/>
  <c r="M2872" i="3"/>
  <c r="M2873" i="3"/>
  <c r="M2874" i="3"/>
  <c r="M2875" i="3"/>
  <c r="M2876" i="3"/>
  <c r="M2877" i="3"/>
  <c r="M2878" i="3"/>
  <c r="M2879" i="3"/>
  <c r="M2880" i="3"/>
  <c r="M2881" i="3"/>
  <c r="M2882" i="3"/>
  <c r="M2883" i="3"/>
  <c r="M2884" i="3"/>
  <c r="M2885" i="3"/>
  <c r="M2886" i="3"/>
  <c r="M2887" i="3"/>
  <c r="M2888" i="3"/>
  <c r="M2889" i="3"/>
  <c r="M2890" i="3"/>
  <c r="M2891" i="3"/>
  <c r="M2892" i="3"/>
  <c r="M2893" i="3"/>
  <c r="M2894" i="3"/>
  <c r="M2895" i="3"/>
  <c r="M2896" i="3"/>
  <c r="M2897" i="3"/>
  <c r="M2898" i="3"/>
  <c r="M2899" i="3"/>
  <c r="M2900" i="3"/>
  <c r="M2901" i="3"/>
  <c r="M2902" i="3"/>
  <c r="M2903" i="3"/>
  <c r="M2904" i="3"/>
  <c r="M2905" i="3"/>
  <c r="M2906" i="3"/>
  <c r="M2907" i="3"/>
  <c r="M2908" i="3"/>
  <c r="M2909" i="3"/>
  <c r="M2910" i="3"/>
  <c r="M2911" i="3"/>
  <c r="M2912" i="3"/>
  <c r="M2913" i="3"/>
  <c r="M2914" i="3"/>
  <c r="M2915" i="3"/>
  <c r="M2916" i="3"/>
  <c r="M2917" i="3"/>
  <c r="M2918" i="3"/>
  <c r="M2919" i="3"/>
  <c r="M2920" i="3"/>
  <c r="M2921" i="3"/>
  <c r="M2922" i="3"/>
  <c r="M2923" i="3"/>
  <c r="M2924" i="3"/>
  <c r="M2925" i="3"/>
  <c r="M2926" i="3"/>
  <c r="M2927" i="3"/>
  <c r="M2928" i="3"/>
  <c r="M2929" i="3"/>
  <c r="M2930" i="3"/>
  <c r="M2931" i="3"/>
  <c r="M2932" i="3"/>
  <c r="M2933" i="3"/>
  <c r="M2934" i="3"/>
  <c r="M2935" i="3"/>
  <c r="M2936" i="3"/>
  <c r="M2937" i="3"/>
  <c r="M2938" i="3"/>
  <c r="M2939" i="3"/>
  <c r="M2940" i="3"/>
  <c r="M2941" i="3"/>
  <c r="M2942" i="3"/>
  <c r="M2943" i="3"/>
  <c r="M2944" i="3"/>
  <c r="M2945" i="3"/>
  <c r="M2946" i="3"/>
  <c r="M2947" i="3"/>
  <c r="M2948" i="3"/>
  <c r="M2949" i="3"/>
  <c r="M2950" i="3"/>
  <c r="M2951" i="3"/>
  <c r="M2952" i="3"/>
  <c r="M2953" i="3"/>
  <c r="M2954" i="3"/>
  <c r="M2955" i="3"/>
  <c r="M2956" i="3"/>
  <c r="M2957" i="3"/>
  <c r="M2958" i="3"/>
  <c r="M2959" i="3"/>
  <c r="M2960" i="3"/>
  <c r="M2961" i="3"/>
  <c r="M2962" i="3"/>
  <c r="M2963" i="3"/>
  <c r="M2964" i="3"/>
  <c r="M2965" i="3"/>
  <c r="M2966" i="3"/>
  <c r="M2967" i="3"/>
  <c r="M2968" i="3"/>
  <c r="M2969" i="3"/>
  <c r="M2970" i="3"/>
  <c r="M2971" i="3"/>
  <c r="M2972" i="3"/>
  <c r="M2973" i="3"/>
  <c r="M2974" i="3"/>
  <c r="M2975" i="3"/>
  <c r="M2976" i="3"/>
  <c r="M2977" i="3"/>
  <c r="M2978" i="3"/>
  <c r="M2979" i="3"/>
  <c r="M2980" i="3"/>
  <c r="M2981" i="3"/>
  <c r="M2982" i="3"/>
  <c r="M2983" i="3"/>
  <c r="M2984" i="3"/>
  <c r="M2985" i="3"/>
  <c r="M2986" i="3"/>
  <c r="M2987" i="3"/>
  <c r="M2988" i="3"/>
  <c r="M2989" i="3"/>
  <c r="M2990" i="3"/>
  <c r="M2991" i="3"/>
  <c r="M2992" i="3"/>
  <c r="M2993" i="3"/>
  <c r="M2994" i="3"/>
  <c r="M2995" i="3"/>
  <c r="M2996" i="3"/>
  <c r="M2997" i="3"/>
  <c r="M2998" i="3"/>
  <c r="M2999" i="3"/>
  <c r="M3000" i="3"/>
  <c r="M3001" i="3"/>
  <c r="M3002" i="3"/>
  <c r="M3003" i="3"/>
  <c r="M3004" i="3"/>
  <c r="M3005" i="3"/>
  <c r="M3006" i="3"/>
  <c r="M3007" i="3"/>
  <c r="M3008" i="3"/>
  <c r="M3009" i="3"/>
  <c r="M3010" i="3"/>
  <c r="M3011" i="3"/>
  <c r="M3012" i="3"/>
  <c r="M3013" i="3"/>
  <c r="M3014" i="3"/>
  <c r="M3015" i="3"/>
  <c r="M3016" i="3"/>
  <c r="M3017" i="3"/>
  <c r="M3018" i="3"/>
  <c r="M3019" i="3"/>
  <c r="M3020" i="3"/>
  <c r="M3021" i="3"/>
  <c r="M3022" i="3"/>
  <c r="M3023" i="3"/>
  <c r="M3024" i="3"/>
  <c r="M3025" i="3"/>
  <c r="M3026" i="3"/>
  <c r="M3027" i="3"/>
  <c r="M3028" i="3"/>
  <c r="M3029" i="3"/>
  <c r="M3030" i="3"/>
  <c r="M3031" i="3"/>
  <c r="M3032" i="3"/>
  <c r="M3033" i="3"/>
  <c r="M3034" i="3"/>
  <c r="M3035" i="3"/>
  <c r="M3036" i="3"/>
  <c r="M3037" i="3"/>
  <c r="M3038" i="3"/>
  <c r="M3039" i="3"/>
  <c r="M3040" i="3"/>
  <c r="M3041" i="3"/>
  <c r="M3042" i="3"/>
  <c r="M3043" i="3"/>
  <c r="M3044" i="3"/>
  <c r="M3045" i="3"/>
  <c r="M3046" i="3"/>
  <c r="M3047" i="3"/>
  <c r="M3048" i="3"/>
  <c r="M3049" i="3"/>
  <c r="M3050" i="3"/>
  <c r="M3051" i="3"/>
  <c r="M3052" i="3"/>
  <c r="M3053" i="3"/>
  <c r="M3054" i="3"/>
  <c r="M3055" i="3"/>
  <c r="M3056" i="3"/>
  <c r="M3057" i="3"/>
  <c r="M3058" i="3"/>
  <c r="M3059" i="3"/>
  <c r="M3060" i="3"/>
  <c r="M3061" i="3"/>
  <c r="M3062" i="3"/>
  <c r="M3063" i="3"/>
  <c r="M3064" i="3"/>
  <c r="M3065" i="3"/>
  <c r="M3066" i="3"/>
  <c r="M3067" i="3"/>
  <c r="M3068" i="3"/>
  <c r="M3069" i="3"/>
  <c r="M3070" i="3"/>
  <c r="M3071" i="3"/>
  <c r="M3072" i="3"/>
  <c r="M3073" i="3"/>
  <c r="M3074" i="3"/>
  <c r="M3075" i="3"/>
  <c r="M3076" i="3"/>
  <c r="M3077" i="3"/>
  <c r="M3078" i="3"/>
  <c r="M3079" i="3"/>
  <c r="M3080" i="3"/>
  <c r="M3081" i="3"/>
  <c r="M3082" i="3"/>
  <c r="M3083" i="3"/>
  <c r="M3084" i="3"/>
  <c r="M3085" i="3"/>
  <c r="M3086" i="3"/>
  <c r="M3087" i="3"/>
  <c r="M3088" i="3"/>
  <c r="M3089" i="3"/>
  <c r="M3090" i="3"/>
  <c r="M3091" i="3"/>
  <c r="M3092" i="3"/>
  <c r="M3093" i="3"/>
  <c r="M3094" i="3"/>
  <c r="M3095" i="3"/>
  <c r="M3096" i="3"/>
  <c r="M3097" i="3"/>
  <c r="M3098" i="3"/>
  <c r="M3099" i="3"/>
  <c r="M3100" i="3"/>
  <c r="M3101" i="3"/>
  <c r="M3102" i="3"/>
  <c r="M3103" i="3"/>
  <c r="M3104" i="3"/>
  <c r="M3105" i="3"/>
  <c r="M3106" i="3"/>
  <c r="M3107" i="3"/>
  <c r="M3108" i="3"/>
  <c r="M3109" i="3"/>
  <c r="M3110" i="3"/>
  <c r="M3111" i="3"/>
  <c r="M3112" i="3"/>
  <c r="M3113" i="3"/>
  <c r="M3114" i="3"/>
  <c r="M3115" i="3"/>
  <c r="M3116" i="3"/>
  <c r="M3117" i="3"/>
  <c r="M3118" i="3"/>
  <c r="M3119" i="3"/>
  <c r="M3120" i="3"/>
  <c r="M3121" i="3"/>
  <c r="M3122" i="3"/>
  <c r="M3123" i="3"/>
  <c r="M3124" i="3"/>
  <c r="M3125" i="3"/>
  <c r="M3126" i="3"/>
  <c r="M3127" i="3"/>
  <c r="M3128" i="3"/>
  <c r="M3129" i="3"/>
  <c r="M3130" i="3"/>
  <c r="M3131" i="3"/>
  <c r="M3132" i="3"/>
  <c r="M3133" i="3"/>
  <c r="M3134" i="3"/>
  <c r="M3135" i="3"/>
  <c r="M3136" i="3"/>
  <c r="M3137" i="3"/>
  <c r="M3138" i="3"/>
  <c r="M3139" i="3"/>
  <c r="M3140" i="3"/>
  <c r="M3141" i="3"/>
  <c r="M3142" i="3"/>
  <c r="M3143" i="3"/>
  <c r="M3144" i="3"/>
  <c r="M3145" i="3"/>
  <c r="M3146" i="3"/>
  <c r="M3147" i="3"/>
  <c r="M3148" i="3"/>
  <c r="M3149" i="3"/>
  <c r="M3150" i="3"/>
  <c r="M3151" i="3"/>
  <c r="M3152" i="3"/>
  <c r="M3153" i="3"/>
  <c r="M3154" i="3"/>
  <c r="M3155" i="3"/>
  <c r="M3156" i="3"/>
  <c r="M3157" i="3"/>
  <c r="M3158" i="3"/>
  <c r="M3159" i="3"/>
  <c r="M3160" i="3"/>
  <c r="M3161" i="3"/>
  <c r="M3162" i="3"/>
  <c r="M3163" i="3"/>
  <c r="M3164" i="3"/>
  <c r="M3165" i="3"/>
  <c r="M3166" i="3"/>
  <c r="M3167" i="3"/>
  <c r="M3168" i="3"/>
  <c r="M3169" i="3"/>
  <c r="M3170" i="3"/>
  <c r="M3171" i="3"/>
  <c r="M3172" i="3"/>
  <c r="M3173" i="3"/>
  <c r="M3174" i="3"/>
  <c r="M3175" i="3"/>
  <c r="M3176" i="3"/>
  <c r="M3177" i="3"/>
  <c r="M3178" i="3"/>
  <c r="M3179" i="3"/>
  <c r="M3180" i="3"/>
  <c r="M3181" i="3"/>
  <c r="M3182" i="3"/>
  <c r="M3183" i="3"/>
  <c r="M3184" i="3"/>
  <c r="M3185" i="3"/>
  <c r="M3186" i="3"/>
  <c r="M3187" i="3"/>
  <c r="M3188" i="3"/>
  <c r="M3189" i="3"/>
  <c r="M3190" i="3"/>
  <c r="M3191" i="3"/>
  <c r="M3192" i="3"/>
  <c r="M3193" i="3"/>
  <c r="M3194" i="3"/>
  <c r="M3195" i="3"/>
  <c r="M3196" i="3"/>
  <c r="M3197" i="3"/>
  <c r="M3198" i="3"/>
  <c r="M3199" i="3"/>
  <c r="M3200" i="3"/>
  <c r="M3201" i="3"/>
  <c r="M3202" i="3"/>
  <c r="M3203" i="3"/>
  <c r="M3204" i="3"/>
  <c r="M3205" i="3"/>
  <c r="M3206" i="3"/>
  <c r="M3207" i="3"/>
  <c r="M3208" i="3"/>
  <c r="M3209" i="3"/>
  <c r="M3210" i="3"/>
  <c r="M3211" i="3"/>
  <c r="M3212" i="3"/>
  <c r="M3213" i="3"/>
  <c r="M3214" i="3"/>
  <c r="M3215" i="3"/>
  <c r="M3216" i="3"/>
  <c r="M3217" i="3"/>
  <c r="M3218" i="3"/>
  <c r="M3219" i="3"/>
  <c r="M3220" i="3"/>
  <c r="M3221" i="3"/>
  <c r="M3222" i="3"/>
  <c r="M3223" i="3"/>
  <c r="M3224" i="3"/>
  <c r="M3225" i="3"/>
  <c r="M3226" i="3"/>
  <c r="M3227" i="3"/>
  <c r="M3228" i="3"/>
  <c r="M3229" i="3"/>
  <c r="M3230" i="3"/>
  <c r="M3231" i="3"/>
  <c r="M3232" i="3"/>
  <c r="M3233" i="3"/>
  <c r="M3234" i="3"/>
  <c r="M3235" i="3"/>
  <c r="M3236" i="3"/>
  <c r="M3237" i="3"/>
  <c r="M3238" i="3"/>
  <c r="M3239" i="3"/>
  <c r="M3240" i="3"/>
  <c r="M3241" i="3"/>
  <c r="M3242" i="3"/>
  <c r="M3243" i="3"/>
  <c r="M3244" i="3"/>
  <c r="M3245" i="3"/>
  <c r="M3246" i="3"/>
  <c r="M3247" i="3"/>
  <c r="M3248" i="3"/>
  <c r="M3249" i="3"/>
  <c r="M3250" i="3"/>
  <c r="M3251" i="3"/>
  <c r="M3252" i="3"/>
  <c r="M3253" i="3"/>
  <c r="M3254" i="3"/>
  <c r="M3255" i="3"/>
  <c r="M3256" i="3"/>
  <c r="M3257" i="3"/>
  <c r="M3258" i="3"/>
  <c r="M3259" i="3"/>
  <c r="M3260" i="3"/>
  <c r="M3261" i="3"/>
  <c r="M3262" i="3"/>
  <c r="M3263" i="3"/>
  <c r="M3264" i="3"/>
  <c r="M3265" i="3"/>
  <c r="M3266" i="3"/>
  <c r="M3267" i="3"/>
  <c r="M3268" i="3"/>
  <c r="M3269" i="3"/>
  <c r="M3270" i="3"/>
  <c r="M3271" i="3"/>
  <c r="M3272" i="3"/>
  <c r="M3273" i="3"/>
  <c r="M3274" i="3"/>
  <c r="M3275" i="3"/>
  <c r="M3276" i="3"/>
  <c r="M3277" i="3"/>
  <c r="M3278" i="3"/>
  <c r="M3279" i="3"/>
  <c r="M3280" i="3"/>
  <c r="M3281" i="3"/>
  <c r="M3282" i="3"/>
  <c r="M3283" i="3"/>
  <c r="M3284" i="3"/>
  <c r="M3285" i="3"/>
  <c r="M3286" i="3"/>
  <c r="M3287" i="3"/>
  <c r="M3288" i="3"/>
  <c r="M3289" i="3"/>
  <c r="M3290" i="3"/>
  <c r="M3291" i="3"/>
  <c r="M3292" i="3"/>
  <c r="M3293" i="3"/>
  <c r="M3294" i="3"/>
  <c r="M3295" i="3"/>
  <c r="M3296" i="3"/>
  <c r="M3297" i="3"/>
  <c r="M3298" i="3"/>
  <c r="M3299" i="3"/>
  <c r="M3300" i="3"/>
  <c r="M3301" i="3"/>
  <c r="M3302" i="3"/>
  <c r="M3303" i="3"/>
  <c r="M3304" i="3"/>
  <c r="M3305" i="3"/>
  <c r="M3306" i="3"/>
  <c r="M3307" i="3"/>
  <c r="M3308" i="3"/>
  <c r="M3309" i="3"/>
  <c r="M3310" i="3"/>
  <c r="M3311" i="3"/>
  <c r="M3312" i="3"/>
  <c r="M3313" i="3"/>
  <c r="M3314" i="3"/>
  <c r="M3315" i="3"/>
  <c r="M3316" i="3"/>
  <c r="M3317" i="3"/>
  <c r="M3318" i="3"/>
  <c r="M3319" i="3"/>
  <c r="M3320" i="3"/>
  <c r="M3321" i="3"/>
  <c r="M3322" i="3"/>
  <c r="M3323" i="3"/>
  <c r="M3324" i="3"/>
  <c r="M3325" i="3"/>
  <c r="M3326" i="3"/>
  <c r="M3327" i="3"/>
  <c r="M3328" i="3"/>
  <c r="M3329" i="3"/>
  <c r="M3330" i="3"/>
  <c r="M3331" i="3"/>
  <c r="M3332" i="3"/>
  <c r="M3333" i="3"/>
  <c r="M3334" i="3"/>
  <c r="M3335" i="3"/>
  <c r="M3336" i="3"/>
  <c r="M3337" i="3"/>
  <c r="M3338" i="3"/>
  <c r="M3339" i="3"/>
  <c r="M3340" i="3"/>
  <c r="M3341" i="3"/>
  <c r="M3342" i="3"/>
  <c r="M3343" i="3"/>
  <c r="M3344" i="3"/>
  <c r="M3345" i="3"/>
  <c r="M3346" i="3"/>
  <c r="M3347" i="3"/>
  <c r="M3348" i="3"/>
  <c r="M3349" i="3"/>
  <c r="M3350" i="3"/>
  <c r="M3351" i="3"/>
  <c r="M3352" i="3"/>
  <c r="M3353" i="3"/>
  <c r="M3354" i="3"/>
  <c r="M3355" i="3"/>
  <c r="M3356" i="3"/>
  <c r="M3357" i="3"/>
  <c r="M3358" i="3"/>
  <c r="M3359" i="3"/>
  <c r="M3360" i="3"/>
  <c r="M3361" i="3"/>
  <c r="M3362" i="3"/>
  <c r="M3363" i="3"/>
  <c r="M3364" i="3"/>
  <c r="M3365" i="3"/>
  <c r="M3366" i="3"/>
  <c r="M3367" i="3"/>
  <c r="M3368" i="3"/>
  <c r="M3369" i="3"/>
  <c r="M3370" i="3"/>
  <c r="M3371" i="3"/>
  <c r="M3372" i="3"/>
  <c r="M3373" i="3"/>
  <c r="M3374" i="3"/>
  <c r="M3375" i="3"/>
  <c r="M3376" i="3"/>
  <c r="M3377" i="3"/>
  <c r="M3378" i="3"/>
  <c r="M3379" i="3"/>
  <c r="M3380" i="3"/>
  <c r="M3381" i="3"/>
  <c r="M3382" i="3"/>
  <c r="M3383" i="3"/>
  <c r="M3384" i="3"/>
  <c r="M3385" i="3"/>
  <c r="M3386" i="3"/>
  <c r="M3387" i="3"/>
  <c r="M3388" i="3"/>
  <c r="M3389" i="3"/>
  <c r="M3390" i="3"/>
  <c r="M3391" i="3"/>
  <c r="M3392" i="3"/>
  <c r="M3393" i="3"/>
  <c r="M3394" i="3"/>
  <c r="M3395" i="3"/>
  <c r="M3396" i="3"/>
  <c r="M3397" i="3"/>
  <c r="M3398" i="3"/>
  <c r="M3399" i="3"/>
  <c r="M3400" i="3"/>
  <c r="M3401" i="3"/>
  <c r="M3402" i="3"/>
  <c r="M3403" i="3"/>
  <c r="M3404" i="3"/>
  <c r="M3405" i="3"/>
  <c r="M3406" i="3"/>
  <c r="M3407" i="3"/>
  <c r="M3408" i="3"/>
  <c r="M3409" i="3"/>
  <c r="M3410" i="3"/>
  <c r="M3411" i="3"/>
  <c r="M3412" i="3"/>
  <c r="M3413" i="3"/>
  <c r="M3414" i="3"/>
  <c r="M3415" i="3"/>
  <c r="M3416" i="3"/>
  <c r="M3417" i="3"/>
  <c r="M3418" i="3"/>
  <c r="M3419" i="3"/>
  <c r="M3420" i="3"/>
  <c r="M3421" i="3"/>
  <c r="M3422" i="3"/>
  <c r="M3423" i="3"/>
  <c r="M3424" i="3"/>
  <c r="M3425" i="3"/>
  <c r="M3426" i="3"/>
  <c r="M3427" i="3"/>
  <c r="M3428" i="3"/>
  <c r="M3429" i="3"/>
  <c r="M3430" i="3"/>
  <c r="M3431" i="3"/>
  <c r="M3432" i="3"/>
  <c r="M3433" i="3"/>
  <c r="M3434" i="3"/>
  <c r="M3435" i="3"/>
  <c r="M3436" i="3"/>
  <c r="M3437" i="3"/>
  <c r="M3438" i="3"/>
  <c r="M3439" i="3"/>
  <c r="M3440" i="3"/>
  <c r="M3441" i="3"/>
  <c r="M3442" i="3"/>
  <c r="M3443" i="3"/>
  <c r="M3444" i="3"/>
  <c r="M3445" i="3"/>
  <c r="M3446" i="3"/>
  <c r="M3447" i="3"/>
  <c r="M3448" i="3"/>
  <c r="M3449" i="3"/>
  <c r="M3450" i="3"/>
  <c r="M3451" i="3"/>
  <c r="M3452" i="3"/>
  <c r="M3453" i="3"/>
  <c r="M3454" i="3"/>
  <c r="M3455" i="3"/>
  <c r="M3456" i="3"/>
  <c r="M3457" i="3"/>
  <c r="M3458" i="3"/>
  <c r="M3459" i="3"/>
  <c r="M3460" i="3"/>
  <c r="M3461" i="3"/>
  <c r="M3462" i="3"/>
  <c r="M3463" i="3"/>
  <c r="M3464" i="3"/>
  <c r="M3465" i="3"/>
  <c r="M3466" i="3"/>
  <c r="M3467" i="3"/>
  <c r="M3468" i="3"/>
  <c r="M3469" i="3"/>
  <c r="M3470" i="3"/>
  <c r="M3471" i="3"/>
  <c r="M3472" i="3"/>
  <c r="M3473" i="3"/>
  <c r="M3474" i="3"/>
  <c r="M3475" i="3"/>
  <c r="M3476" i="3"/>
  <c r="M3477" i="3"/>
  <c r="M3478" i="3"/>
  <c r="M3479" i="3"/>
  <c r="M3480" i="3"/>
  <c r="M3481" i="3"/>
  <c r="M3482" i="3"/>
  <c r="M3483" i="3"/>
  <c r="M3484" i="3"/>
  <c r="M3485" i="3"/>
  <c r="M3486" i="3"/>
  <c r="M3487" i="3"/>
  <c r="M3488" i="3"/>
  <c r="M3489" i="3"/>
  <c r="M3490" i="3"/>
  <c r="M3491" i="3"/>
  <c r="M3492" i="3"/>
  <c r="M3493" i="3"/>
  <c r="M3494" i="3"/>
  <c r="M3495" i="3"/>
  <c r="M3496" i="3"/>
  <c r="M3497" i="3"/>
  <c r="M3498" i="3"/>
  <c r="M3499" i="3"/>
  <c r="M3500" i="3"/>
  <c r="M3501" i="3"/>
  <c r="M3502" i="3"/>
  <c r="M3503" i="3"/>
  <c r="M3504" i="3"/>
  <c r="M3505" i="3"/>
  <c r="M3506" i="3"/>
  <c r="M3507" i="3"/>
  <c r="M3508" i="3"/>
  <c r="M3509" i="3"/>
  <c r="M3510" i="3"/>
  <c r="M3511" i="3"/>
  <c r="M3512" i="3"/>
  <c r="M3513" i="3"/>
  <c r="M3514" i="3"/>
  <c r="M3515" i="3"/>
  <c r="M3516" i="3"/>
  <c r="M3517" i="3"/>
  <c r="M3518" i="3"/>
  <c r="M3519" i="3"/>
  <c r="M3520" i="3"/>
  <c r="M3521" i="3"/>
  <c r="M3522" i="3"/>
  <c r="M3523" i="3"/>
  <c r="M3524" i="3"/>
  <c r="M3525" i="3"/>
  <c r="M3526" i="3"/>
  <c r="M3527" i="3"/>
  <c r="M3528" i="3"/>
  <c r="M3529" i="3"/>
  <c r="M3530" i="3"/>
  <c r="M3531" i="3"/>
  <c r="M3532" i="3"/>
  <c r="M3533" i="3"/>
  <c r="M3534" i="3"/>
  <c r="M3535" i="3"/>
  <c r="M3536" i="3"/>
  <c r="M3537" i="3"/>
  <c r="M3538" i="3"/>
  <c r="M3539" i="3"/>
  <c r="M3540" i="3"/>
  <c r="M3541" i="3"/>
  <c r="M3542" i="3"/>
  <c r="M3543" i="3"/>
  <c r="M3544" i="3"/>
  <c r="M3545" i="3"/>
  <c r="M3546" i="3"/>
  <c r="M3547" i="3"/>
  <c r="M3548" i="3"/>
  <c r="M3549" i="3"/>
  <c r="M3550" i="3"/>
  <c r="M3551" i="3"/>
  <c r="M3552" i="3"/>
  <c r="M3553" i="3"/>
  <c r="M3554" i="3"/>
  <c r="M3555" i="3"/>
  <c r="M3556" i="3"/>
  <c r="M3557" i="3"/>
  <c r="M3558" i="3"/>
  <c r="M3559" i="3"/>
  <c r="M3560" i="3"/>
  <c r="M3561" i="3"/>
  <c r="M3562" i="3"/>
  <c r="M3563" i="3"/>
  <c r="M3564" i="3"/>
  <c r="M3565" i="3"/>
  <c r="M3566" i="3"/>
  <c r="M3567" i="3"/>
  <c r="M3568" i="3"/>
  <c r="M3569" i="3"/>
  <c r="M3570" i="3"/>
  <c r="M3571" i="3"/>
  <c r="M3572" i="3"/>
  <c r="M3573" i="3"/>
  <c r="M3574" i="3"/>
  <c r="M3575" i="3"/>
  <c r="M3576" i="3"/>
  <c r="M3577" i="3"/>
  <c r="M3578" i="3"/>
  <c r="M3579" i="3"/>
  <c r="M3580" i="3"/>
  <c r="M3581" i="3"/>
  <c r="M3582" i="3"/>
  <c r="M3583" i="3"/>
  <c r="M3584" i="3"/>
  <c r="M3585" i="3"/>
  <c r="M3586" i="3"/>
  <c r="M3587" i="3"/>
  <c r="M3588" i="3"/>
  <c r="M3589" i="3"/>
  <c r="M3590" i="3"/>
  <c r="M3591" i="3"/>
  <c r="M3592" i="3"/>
  <c r="M3593" i="3"/>
  <c r="M3594" i="3"/>
  <c r="M3595" i="3"/>
  <c r="M3596" i="3"/>
  <c r="M3597" i="3"/>
  <c r="M3598" i="3"/>
  <c r="M3599" i="3"/>
  <c r="M3600" i="3"/>
  <c r="M3601" i="3"/>
  <c r="M3602" i="3"/>
  <c r="M3603" i="3"/>
  <c r="M3604" i="3"/>
  <c r="M3605" i="3"/>
  <c r="M3606" i="3"/>
  <c r="M3607" i="3"/>
  <c r="M3608" i="3"/>
  <c r="M3609" i="3"/>
  <c r="M3610" i="3"/>
  <c r="M3611" i="3"/>
  <c r="M3612" i="3"/>
  <c r="M3613" i="3"/>
  <c r="M3614" i="3"/>
  <c r="M3615" i="3"/>
  <c r="M3616" i="3"/>
  <c r="M3617" i="3"/>
  <c r="M3618" i="3"/>
  <c r="M3619" i="3"/>
  <c r="M3620" i="3"/>
  <c r="M3621" i="3"/>
  <c r="M3622" i="3"/>
  <c r="M3623" i="3"/>
  <c r="M3624" i="3"/>
  <c r="M3625" i="3"/>
  <c r="M3626" i="3"/>
  <c r="M3627" i="3"/>
  <c r="M3628" i="3"/>
  <c r="M3629" i="3"/>
  <c r="M3630" i="3"/>
  <c r="M3631" i="3"/>
  <c r="M3632" i="3"/>
  <c r="M3633" i="3"/>
  <c r="M3634" i="3"/>
  <c r="M3635" i="3"/>
  <c r="M3636" i="3"/>
  <c r="M3637" i="3"/>
  <c r="M3638" i="3"/>
  <c r="M3639" i="3"/>
  <c r="M3640" i="3"/>
  <c r="M3641" i="3"/>
  <c r="M3642" i="3"/>
  <c r="M3643" i="3"/>
  <c r="M3644" i="3"/>
  <c r="M3645" i="3"/>
  <c r="M3646" i="3"/>
  <c r="M3647" i="3"/>
  <c r="M3648" i="3"/>
  <c r="M3649" i="3"/>
  <c r="M3650" i="3"/>
  <c r="M3651" i="3"/>
  <c r="M3652" i="3"/>
  <c r="M3653" i="3"/>
  <c r="M3654" i="3"/>
  <c r="M3655" i="3"/>
  <c r="M3656" i="3"/>
  <c r="M3657" i="3"/>
  <c r="M3658" i="3"/>
  <c r="M3659" i="3"/>
  <c r="M3660" i="3"/>
  <c r="M3661" i="3"/>
  <c r="M3662" i="3"/>
  <c r="M3663" i="3"/>
  <c r="M3664" i="3"/>
  <c r="M3665" i="3"/>
  <c r="M3666" i="3"/>
  <c r="M3667" i="3"/>
  <c r="M3668" i="3"/>
  <c r="M3669" i="3"/>
  <c r="M3670" i="3"/>
  <c r="M3671" i="3"/>
  <c r="M3672" i="3"/>
  <c r="M3673" i="3"/>
  <c r="M3674" i="3"/>
  <c r="M3675" i="3"/>
  <c r="M3676" i="3"/>
  <c r="M3677" i="3"/>
  <c r="M3678" i="3"/>
  <c r="M3679" i="3"/>
  <c r="M3680" i="3"/>
  <c r="M3681" i="3"/>
  <c r="M3682" i="3"/>
  <c r="M3683" i="3"/>
  <c r="M3684" i="3"/>
  <c r="M3685" i="3"/>
  <c r="M3686" i="3"/>
  <c r="M3687" i="3"/>
  <c r="M3688" i="3"/>
  <c r="M3689" i="3"/>
  <c r="M3690" i="3"/>
  <c r="M3691" i="3"/>
  <c r="M3692" i="3"/>
  <c r="M3693" i="3"/>
  <c r="M3694" i="3"/>
  <c r="M3695" i="3"/>
  <c r="M3696" i="3"/>
  <c r="M3697" i="3"/>
  <c r="M3698" i="3"/>
  <c r="M3699" i="3"/>
  <c r="M3700" i="3"/>
  <c r="M3701" i="3"/>
  <c r="M3702" i="3"/>
  <c r="M3703" i="3"/>
  <c r="M3704" i="3"/>
  <c r="M3705" i="3"/>
  <c r="M3706" i="3"/>
  <c r="M3707" i="3"/>
  <c r="M3708" i="3"/>
  <c r="M3709" i="3"/>
  <c r="M3710" i="3"/>
  <c r="M3711" i="3"/>
  <c r="M3712" i="3"/>
  <c r="M3713" i="3"/>
  <c r="M3714" i="3"/>
  <c r="M3715" i="3"/>
  <c r="M3716" i="3"/>
  <c r="M3717" i="3"/>
  <c r="M3718" i="3"/>
  <c r="M3719" i="3"/>
  <c r="M3720" i="3"/>
  <c r="M3721" i="3"/>
  <c r="M3722" i="3"/>
  <c r="M3723" i="3"/>
  <c r="M3724" i="3"/>
  <c r="M3725" i="3"/>
  <c r="M3726" i="3"/>
  <c r="M3727" i="3"/>
  <c r="M3728" i="3"/>
  <c r="M3729" i="3"/>
  <c r="M3730" i="3"/>
  <c r="M3731" i="3"/>
  <c r="M3732" i="3"/>
  <c r="M3733" i="3"/>
  <c r="M3734" i="3"/>
  <c r="M3735" i="3"/>
  <c r="M3736" i="3"/>
  <c r="M3737" i="3"/>
  <c r="M3738" i="3"/>
  <c r="M3739" i="3"/>
  <c r="M3740" i="3"/>
  <c r="M3741" i="3"/>
  <c r="M3742" i="3"/>
  <c r="M3743" i="3"/>
  <c r="M3744" i="3"/>
  <c r="M3745" i="3"/>
  <c r="M3746" i="3"/>
  <c r="M3747" i="3"/>
  <c r="M3748" i="3"/>
  <c r="M3749" i="3"/>
  <c r="M3750" i="3"/>
  <c r="M3751" i="3"/>
  <c r="M3752" i="3"/>
  <c r="M3753" i="3"/>
  <c r="M3754" i="3"/>
  <c r="M3755" i="3"/>
  <c r="M3756" i="3"/>
  <c r="M3757" i="3"/>
  <c r="M3758" i="3"/>
  <c r="M3759" i="3"/>
  <c r="M3760" i="3"/>
  <c r="M3761" i="3"/>
  <c r="M3762" i="3"/>
  <c r="M3763" i="3"/>
  <c r="M3764" i="3"/>
  <c r="M3765" i="3"/>
  <c r="M3766" i="3"/>
  <c r="M3767" i="3"/>
  <c r="M3768" i="3"/>
  <c r="M3769" i="3"/>
  <c r="M3770" i="3"/>
  <c r="M3771" i="3"/>
  <c r="M3772" i="3"/>
  <c r="M3773" i="3"/>
  <c r="M3774" i="3"/>
  <c r="M3775" i="3"/>
  <c r="M3776" i="3"/>
  <c r="M3777" i="3"/>
  <c r="M3778" i="3"/>
  <c r="M3779" i="3"/>
  <c r="M3780" i="3"/>
  <c r="M3781" i="3"/>
  <c r="M3782" i="3"/>
  <c r="M3783" i="3"/>
  <c r="M3784" i="3"/>
  <c r="M3785" i="3"/>
  <c r="M3786" i="3"/>
  <c r="M3787" i="3"/>
  <c r="M3788" i="3"/>
  <c r="M3789" i="3"/>
  <c r="M3790" i="3"/>
  <c r="M3791" i="3"/>
  <c r="M3792" i="3"/>
  <c r="M3793" i="3"/>
  <c r="M3794" i="3"/>
  <c r="M3795" i="3"/>
  <c r="M3796" i="3"/>
  <c r="M3797" i="3"/>
  <c r="M3798" i="3"/>
  <c r="M3799" i="3"/>
  <c r="M3800" i="3"/>
  <c r="M3801" i="3"/>
  <c r="M3802" i="3"/>
  <c r="M3803" i="3"/>
  <c r="M3804" i="3"/>
  <c r="M3805" i="3"/>
  <c r="M3806" i="3"/>
  <c r="M3807" i="3"/>
  <c r="M3808" i="3"/>
  <c r="M3809" i="3"/>
  <c r="M3810" i="3"/>
  <c r="M3811" i="3"/>
  <c r="M3812" i="3"/>
  <c r="M3813" i="3"/>
  <c r="M3814" i="3"/>
  <c r="M3815" i="3"/>
  <c r="M3816" i="3"/>
  <c r="M3817" i="3"/>
  <c r="M3818" i="3"/>
  <c r="M3819" i="3"/>
  <c r="M3820" i="3"/>
  <c r="M3821" i="3"/>
  <c r="M3822" i="3"/>
  <c r="M3823" i="3"/>
  <c r="M3824" i="3"/>
  <c r="M3825" i="3"/>
  <c r="M3826" i="3"/>
  <c r="M3827" i="3"/>
  <c r="M3828" i="3"/>
  <c r="M3829" i="3"/>
  <c r="M3830" i="3"/>
  <c r="M3831" i="3"/>
  <c r="M3832" i="3"/>
  <c r="M3833" i="3"/>
  <c r="M3834" i="3"/>
  <c r="M3835" i="3"/>
  <c r="M3836" i="3"/>
  <c r="M3837" i="3"/>
  <c r="M3838" i="3"/>
  <c r="M3839" i="3"/>
  <c r="M3840" i="3"/>
  <c r="M3841" i="3"/>
  <c r="M3842" i="3"/>
  <c r="M3843" i="3"/>
  <c r="M3844" i="3"/>
  <c r="M3845" i="3"/>
  <c r="M3846" i="3"/>
  <c r="M3847" i="3"/>
  <c r="M3848" i="3"/>
  <c r="M3849" i="3"/>
  <c r="M3850" i="3"/>
  <c r="M3851" i="3"/>
  <c r="M3852" i="3"/>
  <c r="M3853" i="3"/>
  <c r="M3854" i="3"/>
  <c r="M3855" i="3"/>
  <c r="M3856" i="3"/>
  <c r="M3857" i="3"/>
  <c r="M3858" i="3"/>
  <c r="M3859" i="3"/>
  <c r="M3860" i="3"/>
  <c r="M3861" i="3"/>
  <c r="M3862" i="3"/>
  <c r="M3863" i="3"/>
  <c r="M3864" i="3"/>
  <c r="M3865" i="3"/>
  <c r="M3866" i="3"/>
  <c r="M3867" i="3"/>
  <c r="M3868" i="3"/>
  <c r="M3869" i="3"/>
  <c r="M3870" i="3"/>
  <c r="M3871" i="3"/>
  <c r="M3872" i="3"/>
  <c r="M3873" i="3"/>
  <c r="M3874" i="3"/>
  <c r="M3875" i="3"/>
  <c r="M3876" i="3"/>
  <c r="M3877" i="3"/>
  <c r="M3878" i="3"/>
  <c r="M3879" i="3"/>
  <c r="M3880" i="3"/>
  <c r="M3881" i="3"/>
  <c r="M3882" i="3"/>
  <c r="M3883" i="3"/>
  <c r="M3884" i="3"/>
  <c r="M3885" i="3"/>
  <c r="M3886" i="3"/>
  <c r="M3887" i="3"/>
  <c r="M3888" i="3"/>
  <c r="M3889" i="3"/>
  <c r="M3890" i="3"/>
  <c r="M3891" i="3"/>
  <c r="M3892" i="3"/>
  <c r="M3893" i="3"/>
  <c r="M3894" i="3"/>
  <c r="M3895" i="3"/>
  <c r="M3896" i="3"/>
  <c r="M3897" i="3"/>
  <c r="M3898" i="3"/>
  <c r="M3899" i="3"/>
  <c r="M3900" i="3"/>
  <c r="M3901" i="3"/>
  <c r="M3902" i="3"/>
  <c r="M3903" i="3"/>
  <c r="M3904" i="3"/>
  <c r="M3905" i="3"/>
  <c r="M3906" i="3"/>
  <c r="M3907" i="3"/>
  <c r="M3908" i="3"/>
  <c r="M3909" i="3"/>
  <c r="M3910" i="3"/>
  <c r="M3911" i="3"/>
  <c r="M3912" i="3"/>
  <c r="M3913" i="3"/>
  <c r="M3914" i="3"/>
  <c r="M3915" i="3"/>
  <c r="M3916" i="3"/>
  <c r="M3917" i="3"/>
  <c r="M3918" i="3"/>
  <c r="M3919" i="3"/>
  <c r="M3920" i="3"/>
  <c r="M3921" i="3"/>
  <c r="M3922" i="3"/>
  <c r="M3923" i="3"/>
  <c r="M3924" i="3"/>
  <c r="M3925" i="3"/>
  <c r="M3926" i="3"/>
  <c r="M3927" i="3"/>
  <c r="M3928" i="3"/>
  <c r="M3929" i="3"/>
  <c r="M3930" i="3"/>
  <c r="M3931" i="3"/>
  <c r="M3932" i="3"/>
  <c r="M3933" i="3"/>
  <c r="M3934" i="3"/>
  <c r="M3935" i="3"/>
  <c r="M3936" i="3"/>
  <c r="M3937" i="3"/>
  <c r="M3938" i="3"/>
  <c r="M3939" i="3"/>
  <c r="M3940" i="3"/>
  <c r="M3941" i="3"/>
  <c r="M3942" i="3"/>
  <c r="M3943" i="3"/>
  <c r="M3944" i="3"/>
  <c r="M3945" i="3"/>
  <c r="M3946" i="3"/>
  <c r="M3947" i="3"/>
  <c r="M3948" i="3"/>
  <c r="M3949" i="3"/>
  <c r="M3950" i="3"/>
  <c r="M3951" i="3"/>
  <c r="M3952" i="3"/>
  <c r="M3953" i="3"/>
  <c r="M3954" i="3"/>
  <c r="M3955" i="3"/>
  <c r="M3956" i="3"/>
  <c r="M3957" i="3"/>
  <c r="M3958" i="3"/>
  <c r="M3959" i="3"/>
  <c r="M3960" i="3"/>
  <c r="M3961" i="3"/>
  <c r="M3962" i="3"/>
  <c r="M3963" i="3"/>
  <c r="M3964" i="3"/>
  <c r="M3965" i="3"/>
  <c r="M3966" i="3"/>
  <c r="M3967" i="3"/>
  <c r="M3968" i="3"/>
  <c r="M3969" i="3"/>
  <c r="M3970" i="3"/>
  <c r="M3971" i="3"/>
  <c r="M3972" i="3"/>
  <c r="M3973" i="3"/>
  <c r="M3974" i="3"/>
  <c r="M3975" i="3"/>
  <c r="M3976" i="3"/>
  <c r="M3977" i="3"/>
  <c r="M3978" i="3"/>
  <c r="M3979" i="3"/>
  <c r="M3980" i="3"/>
  <c r="M3981" i="3"/>
  <c r="M3982" i="3"/>
  <c r="M3983" i="3"/>
  <c r="M3984" i="3"/>
  <c r="M3985" i="3"/>
  <c r="M3986" i="3"/>
  <c r="M3987" i="3"/>
  <c r="M3988" i="3"/>
  <c r="M3989" i="3"/>
  <c r="M3990" i="3"/>
  <c r="M3991" i="3"/>
  <c r="M3992" i="3"/>
  <c r="M3993" i="3"/>
  <c r="M3994" i="3"/>
  <c r="M3995" i="3"/>
  <c r="M3996" i="3"/>
  <c r="M3997" i="3"/>
  <c r="M3998" i="3"/>
  <c r="M3999" i="3"/>
  <c r="M4000" i="3"/>
  <c r="M4001" i="3"/>
  <c r="M4002" i="3"/>
  <c r="M4003" i="3"/>
  <c r="M4004" i="3"/>
  <c r="M4005" i="3"/>
  <c r="M4006" i="3"/>
  <c r="M4007" i="3"/>
  <c r="M4008" i="3"/>
  <c r="M4009" i="3"/>
  <c r="M4010" i="3"/>
  <c r="M4011" i="3"/>
  <c r="M4012" i="3"/>
  <c r="M4013" i="3"/>
  <c r="M4014" i="3"/>
  <c r="M4015" i="3"/>
  <c r="M4016" i="3"/>
  <c r="M4017" i="3"/>
  <c r="M4018" i="3"/>
  <c r="M4019" i="3"/>
  <c r="M4020" i="3"/>
  <c r="M4021" i="3"/>
  <c r="M4022" i="3"/>
  <c r="M4023" i="3"/>
  <c r="M4024" i="3"/>
  <c r="M4025" i="3"/>
  <c r="M4026" i="3"/>
  <c r="M4027" i="3"/>
  <c r="M4028" i="3"/>
  <c r="M4029" i="3"/>
  <c r="M4030" i="3"/>
  <c r="M4031" i="3"/>
  <c r="M4032" i="3"/>
  <c r="M4033" i="3"/>
  <c r="M4034" i="3"/>
  <c r="M4035" i="3"/>
  <c r="M4036" i="3"/>
  <c r="M4037" i="3"/>
  <c r="M4038" i="3"/>
  <c r="M4039" i="3"/>
  <c r="M4040" i="3"/>
  <c r="M4041" i="3"/>
  <c r="M4042" i="3"/>
  <c r="M4043" i="3"/>
  <c r="M4044" i="3"/>
  <c r="M4045" i="3"/>
  <c r="M4046" i="3"/>
  <c r="M4047" i="3"/>
  <c r="M4048" i="3"/>
  <c r="M4049" i="3"/>
  <c r="M4050" i="3"/>
  <c r="M4051" i="3"/>
  <c r="M4052" i="3"/>
  <c r="M4053" i="3"/>
  <c r="M4054" i="3"/>
  <c r="M4055" i="3"/>
  <c r="M4056" i="3"/>
  <c r="M4057" i="3"/>
  <c r="M4058" i="3"/>
  <c r="M4059" i="3"/>
  <c r="M4060" i="3"/>
  <c r="M4061" i="3"/>
  <c r="M4062" i="3"/>
  <c r="M4063" i="3"/>
  <c r="M4064" i="3"/>
  <c r="M4065" i="3"/>
  <c r="M4066" i="3"/>
  <c r="M4067" i="3"/>
  <c r="M4068" i="3"/>
  <c r="M4069" i="3"/>
  <c r="M4070" i="3"/>
  <c r="M4071" i="3"/>
  <c r="M4072" i="3"/>
  <c r="M4073" i="3"/>
  <c r="M4074" i="3"/>
  <c r="M4075" i="3"/>
  <c r="M4076" i="3"/>
  <c r="M4077" i="3"/>
  <c r="M4078" i="3"/>
  <c r="M4079" i="3"/>
  <c r="M4080" i="3"/>
  <c r="M4081" i="3"/>
  <c r="M4082" i="3"/>
  <c r="M4083" i="3"/>
  <c r="M4084" i="3"/>
  <c r="M4085" i="3"/>
  <c r="M4086" i="3"/>
  <c r="M4087" i="3"/>
  <c r="M4088" i="3"/>
  <c r="M4089" i="3"/>
  <c r="M4090" i="3"/>
  <c r="M4091" i="3"/>
  <c r="M4092" i="3"/>
  <c r="M4093" i="3"/>
  <c r="M4094" i="3"/>
  <c r="M4095" i="3"/>
  <c r="M4096" i="3"/>
  <c r="M4097" i="3"/>
  <c r="M4098" i="3"/>
  <c r="M4099" i="3"/>
  <c r="M4100" i="3"/>
  <c r="M4101" i="3"/>
  <c r="M4102" i="3"/>
  <c r="M4103" i="3"/>
  <c r="M4104" i="3"/>
  <c r="M4105" i="3"/>
  <c r="M4106" i="3"/>
  <c r="M4107" i="3"/>
  <c r="M4108" i="3"/>
  <c r="M4109" i="3"/>
  <c r="M4110" i="3"/>
  <c r="M4111" i="3"/>
  <c r="M4112" i="3"/>
  <c r="M4113" i="3"/>
  <c r="M4114" i="3"/>
  <c r="M4115" i="3"/>
  <c r="M4116" i="3"/>
  <c r="M4117" i="3"/>
  <c r="M4118" i="3"/>
  <c r="M4119" i="3"/>
  <c r="M4120" i="3"/>
  <c r="M4121" i="3"/>
  <c r="M4122" i="3"/>
  <c r="M4123" i="3"/>
  <c r="M4124" i="3"/>
  <c r="M4125" i="3"/>
  <c r="M4126" i="3"/>
  <c r="M4127" i="3"/>
  <c r="M4128" i="3"/>
  <c r="M4129" i="3"/>
  <c r="M4130" i="3"/>
  <c r="M4131" i="3"/>
  <c r="M4132" i="3"/>
  <c r="M4133" i="3"/>
  <c r="M4134" i="3"/>
  <c r="M4135" i="3"/>
  <c r="M4136" i="3"/>
  <c r="M4137" i="3"/>
  <c r="M4138" i="3"/>
  <c r="M4139" i="3"/>
  <c r="M4140" i="3"/>
  <c r="M4141" i="3"/>
  <c r="M4142" i="3"/>
  <c r="M4143" i="3"/>
  <c r="M4144" i="3"/>
  <c r="M4145" i="3"/>
  <c r="M4146" i="3"/>
  <c r="M4147" i="3"/>
  <c r="M4148" i="3"/>
  <c r="M4149" i="3"/>
  <c r="M4150" i="3"/>
  <c r="M4151" i="3"/>
  <c r="M4152" i="3"/>
  <c r="M4153" i="3"/>
  <c r="M4154" i="3"/>
  <c r="M4155" i="3"/>
  <c r="M4156" i="3"/>
  <c r="M4157" i="3"/>
  <c r="M4158" i="3"/>
  <c r="M4159" i="3"/>
  <c r="M4160" i="3"/>
  <c r="M4161" i="3"/>
  <c r="M4162" i="3"/>
  <c r="M4163" i="3"/>
  <c r="M4164" i="3"/>
  <c r="M4165" i="3"/>
  <c r="M4166" i="3"/>
  <c r="M4167" i="3"/>
  <c r="M4168" i="3"/>
  <c r="M4169" i="3"/>
  <c r="M4170" i="3"/>
  <c r="M4171" i="3"/>
  <c r="M4172" i="3"/>
  <c r="M4173" i="3"/>
  <c r="M4174" i="3"/>
  <c r="M4175" i="3"/>
  <c r="M4176" i="3"/>
  <c r="M4177" i="3"/>
  <c r="M4178" i="3"/>
  <c r="M4179" i="3"/>
  <c r="M4180" i="3"/>
  <c r="M4181" i="3"/>
  <c r="M4182" i="3"/>
  <c r="M4183" i="3"/>
  <c r="M4184" i="3"/>
  <c r="M4185" i="3"/>
  <c r="M4186" i="3"/>
  <c r="M4187" i="3"/>
  <c r="M4188" i="3"/>
  <c r="M4189" i="3"/>
  <c r="M4190" i="3"/>
  <c r="M4191" i="3"/>
  <c r="M4192" i="3"/>
  <c r="M4193" i="3"/>
  <c r="M4194" i="3"/>
  <c r="M4195" i="3"/>
  <c r="M4196" i="3"/>
  <c r="M4197" i="3"/>
  <c r="M4198" i="3"/>
  <c r="M4199" i="3"/>
  <c r="M4200" i="3"/>
  <c r="M4201" i="3"/>
  <c r="M4202" i="3"/>
  <c r="M4203" i="3"/>
  <c r="M4204" i="3"/>
  <c r="M4205" i="3"/>
  <c r="M4206" i="3"/>
  <c r="M4207" i="3"/>
  <c r="M4208" i="3"/>
  <c r="M4209" i="3"/>
  <c r="M4210" i="3"/>
  <c r="M4211" i="3"/>
  <c r="M4212" i="3"/>
  <c r="M4213" i="3"/>
  <c r="M4214" i="3"/>
  <c r="M4215" i="3"/>
  <c r="M4216" i="3"/>
  <c r="M4217" i="3"/>
  <c r="M4218" i="3"/>
  <c r="M4219" i="3"/>
  <c r="M4220" i="3"/>
  <c r="M4221" i="3"/>
  <c r="M4222" i="3"/>
  <c r="M4223" i="3"/>
  <c r="M4224" i="3"/>
  <c r="M4225" i="3"/>
  <c r="M4226" i="3"/>
  <c r="M4227" i="3"/>
  <c r="M4228" i="3"/>
  <c r="M4229" i="3"/>
  <c r="M4230" i="3"/>
  <c r="M4231" i="3"/>
  <c r="M4232" i="3"/>
  <c r="M4233" i="3"/>
  <c r="M4234" i="3"/>
  <c r="M4235" i="3"/>
  <c r="M4236" i="3"/>
  <c r="M4237" i="3"/>
  <c r="M4238" i="3"/>
  <c r="M4239" i="3"/>
  <c r="M4240" i="3"/>
  <c r="M4241" i="3"/>
  <c r="M4242" i="3"/>
  <c r="M4243" i="3"/>
  <c r="M4244" i="3"/>
  <c r="M4245" i="3"/>
  <c r="M4246" i="3"/>
  <c r="M4247" i="3"/>
  <c r="M4248" i="3"/>
  <c r="M4249" i="3"/>
  <c r="M4250" i="3"/>
  <c r="M4251" i="3"/>
  <c r="M4252" i="3"/>
  <c r="M4253" i="3"/>
  <c r="M4254" i="3"/>
  <c r="M4255" i="3"/>
  <c r="M4256" i="3"/>
  <c r="M4257" i="3"/>
  <c r="M4258" i="3"/>
  <c r="M4259" i="3"/>
  <c r="M4260" i="3"/>
  <c r="M4261" i="3"/>
  <c r="M4262" i="3"/>
  <c r="M4263" i="3"/>
  <c r="M4264" i="3"/>
  <c r="M4265" i="3"/>
  <c r="M4266" i="3"/>
  <c r="M4267" i="3"/>
  <c r="M4268" i="3"/>
  <c r="M4269" i="3"/>
  <c r="M4270" i="3"/>
  <c r="M4271" i="3"/>
  <c r="M4272" i="3"/>
  <c r="M4273" i="3"/>
  <c r="M4274" i="3"/>
  <c r="M4275" i="3"/>
  <c r="M4276" i="3"/>
  <c r="M4277" i="3"/>
  <c r="M4278" i="3"/>
  <c r="M4279" i="3"/>
  <c r="M4280" i="3"/>
  <c r="M4281" i="3"/>
  <c r="M4282" i="3"/>
  <c r="M4283" i="3"/>
  <c r="M4284" i="3"/>
  <c r="M4285" i="3"/>
  <c r="M4286" i="3"/>
  <c r="M4287" i="3"/>
  <c r="M4288" i="3"/>
  <c r="M4289" i="3"/>
  <c r="M4290" i="3"/>
  <c r="M4291" i="3"/>
  <c r="M4292" i="3"/>
  <c r="M4293" i="3"/>
  <c r="M4294" i="3"/>
  <c r="M4295" i="3"/>
  <c r="M4296" i="3"/>
  <c r="M4297" i="3"/>
  <c r="M4298" i="3"/>
  <c r="M4299" i="3"/>
  <c r="M4300" i="3"/>
  <c r="M4301" i="3"/>
  <c r="M4302" i="3"/>
  <c r="M4303" i="3"/>
  <c r="M4304" i="3"/>
  <c r="M4305" i="3"/>
  <c r="M4306" i="3"/>
  <c r="M4307" i="3"/>
  <c r="M4308" i="3"/>
  <c r="M4309" i="3"/>
  <c r="M4310" i="3"/>
  <c r="M4311" i="3"/>
  <c r="M4312" i="3"/>
  <c r="M4313" i="3"/>
  <c r="M4314" i="3"/>
  <c r="M4315" i="3"/>
  <c r="M4316" i="3"/>
  <c r="M4317" i="3"/>
  <c r="M4318" i="3"/>
  <c r="M4319" i="3"/>
  <c r="M4320" i="3"/>
  <c r="M4321" i="3"/>
  <c r="M4322" i="3"/>
  <c r="M4323" i="3"/>
  <c r="M4324" i="3"/>
  <c r="M4325" i="3"/>
  <c r="M4326" i="3"/>
  <c r="M4327" i="3"/>
  <c r="M4328" i="3"/>
  <c r="M4329" i="3"/>
  <c r="M4330" i="3"/>
  <c r="M4331" i="3"/>
  <c r="M4332" i="3"/>
  <c r="M4333" i="3"/>
  <c r="M4334" i="3"/>
  <c r="M4335" i="3"/>
  <c r="M4336" i="3"/>
  <c r="M4337" i="3"/>
  <c r="M4338" i="3"/>
  <c r="M4339" i="3"/>
  <c r="M4340" i="3"/>
  <c r="M4341" i="3"/>
  <c r="M4342" i="3"/>
  <c r="M4343" i="3"/>
  <c r="M4344" i="3"/>
  <c r="M4345" i="3"/>
  <c r="M4346" i="3"/>
  <c r="M4347" i="3"/>
  <c r="M4348" i="3"/>
  <c r="M4349" i="3"/>
  <c r="M4350" i="3"/>
  <c r="M4351" i="3"/>
  <c r="M4352" i="3"/>
  <c r="M4353" i="3"/>
  <c r="M4354" i="3"/>
  <c r="M4355" i="3"/>
  <c r="M4356" i="3"/>
  <c r="M4357" i="3"/>
  <c r="M4358" i="3"/>
  <c r="M4359" i="3"/>
  <c r="M4360" i="3"/>
  <c r="M4361" i="3"/>
  <c r="M4362" i="3"/>
  <c r="M4363" i="3"/>
  <c r="M4364" i="3"/>
  <c r="M4365" i="3"/>
  <c r="M4366" i="3"/>
  <c r="M4367" i="3"/>
  <c r="M4368" i="3"/>
  <c r="M4369" i="3"/>
  <c r="M4370" i="3"/>
  <c r="M4371" i="3"/>
  <c r="M4372" i="3"/>
  <c r="M4373" i="3"/>
  <c r="M4374" i="3"/>
  <c r="M4375" i="3"/>
  <c r="M4376" i="3"/>
  <c r="M4377" i="3"/>
  <c r="M4378" i="3"/>
  <c r="M4379" i="3"/>
  <c r="M4380" i="3"/>
  <c r="M4381" i="3"/>
  <c r="M4382" i="3"/>
  <c r="M4383" i="3"/>
  <c r="M4384" i="3"/>
  <c r="M4385" i="3"/>
  <c r="M4386" i="3"/>
  <c r="M4387" i="3"/>
  <c r="M4388" i="3"/>
  <c r="M4389" i="3"/>
  <c r="M4390" i="3"/>
  <c r="M4391" i="3"/>
  <c r="M4392" i="3"/>
  <c r="M4393" i="3"/>
  <c r="M4394" i="3"/>
  <c r="M4395" i="3"/>
  <c r="M4396" i="3"/>
  <c r="M4397" i="3"/>
  <c r="M4398" i="3"/>
  <c r="M4399" i="3"/>
  <c r="M4400" i="3"/>
  <c r="M4401" i="3"/>
  <c r="M4402" i="3"/>
  <c r="M4403" i="3"/>
  <c r="M4404" i="3"/>
  <c r="M4405" i="3"/>
  <c r="M4406" i="3"/>
  <c r="M4407" i="3"/>
  <c r="M4408" i="3"/>
  <c r="M4409" i="3"/>
  <c r="M4410" i="3"/>
  <c r="M4411" i="3"/>
  <c r="M4412" i="3"/>
  <c r="M4413" i="3"/>
  <c r="M4414" i="3"/>
  <c r="M4415" i="3"/>
  <c r="M4416" i="3"/>
  <c r="M4417" i="3"/>
  <c r="M4418" i="3"/>
  <c r="M4419" i="3"/>
  <c r="M4420" i="3"/>
  <c r="M4421" i="3"/>
  <c r="M4422" i="3"/>
  <c r="M4423" i="3"/>
  <c r="M4424" i="3"/>
  <c r="M4425" i="3"/>
  <c r="M4426" i="3"/>
  <c r="M4427" i="3"/>
  <c r="M4428" i="3"/>
  <c r="M4429" i="3"/>
  <c r="M4430" i="3"/>
  <c r="M4431" i="3"/>
  <c r="M4432" i="3"/>
  <c r="M4433" i="3"/>
  <c r="M4434" i="3"/>
  <c r="M4435" i="3"/>
  <c r="M4436" i="3"/>
  <c r="M4437" i="3"/>
  <c r="M4438" i="3"/>
  <c r="M4439" i="3"/>
  <c r="M4440" i="3"/>
  <c r="M4441" i="3"/>
  <c r="M4442" i="3"/>
  <c r="M4443" i="3"/>
  <c r="M4444" i="3"/>
  <c r="M4445" i="3"/>
  <c r="M4446" i="3"/>
  <c r="M4447" i="3"/>
  <c r="M4448" i="3"/>
  <c r="M4449" i="3"/>
  <c r="M4450" i="3"/>
  <c r="M4451" i="3"/>
  <c r="M4452" i="3"/>
  <c r="M4453" i="3"/>
  <c r="M4454" i="3"/>
  <c r="M4455" i="3"/>
  <c r="M4456" i="3"/>
  <c r="M4457" i="3"/>
  <c r="M4458" i="3"/>
  <c r="M4459" i="3"/>
  <c r="M4460" i="3"/>
  <c r="M4461" i="3"/>
  <c r="M4462" i="3"/>
  <c r="M4463" i="3"/>
  <c r="M4464" i="3"/>
  <c r="M4465" i="3"/>
  <c r="M4466" i="3"/>
  <c r="M4467" i="3"/>
  <c r="M4468" i="3"/>
  <c r="M4469" i="3"/>
  <c r="M4470" i="3"/>
  <c r="M4471" i="3"/>
  <c r="M4472" i="3"/>
  <c r="M4473" i="3"/>
  <c r="M4474" i="3"/>
  <c r="M4475" i="3"/>
  <c r="M4476" i="3"/>
  <c r="M4477" i="3"/>
  <c r="M4478" i="3"/>
  <c r="M4479" i="3"/>
  <c r="M4480" i="3"/>
  <c r="M4481" i="3"/>
  <c r="M4482" i="3"/>
  <c r="M4483" i="3"/>
  <c r="M4484" i="3"/>
  <c r="M4485" i="3"/>
  <c r="M4486" i="3"/>
  <c r="M4487" i="3"/>
  <c r="M4488" i="3"/>
  <c r="M4489" i="3"/>
  <c r="M4490" i="3"/>
  <c r="M4491" i="3"/>
  <c r="M4492" i="3"/>
  <c r="M4493" i="3"/>
  <c r="M4494" i="3"/>
  <c r="M4495" i="3"/>
  <c r="M4496" i="3"/>
  <c r="M4497" i="3"/>
  <c r="M4498" i="3"/>
  <c r="M4499" i="3"/>
  <c r="M4500" i="3"/>
  <c r="M4501" i="3"/>
  <c r="M4502" i="3"/>
  <c r="M4503" i="3"/>
  <c r="M4504" i="3"/>
  <c r="M4505" i="3"/>
  <c r="M4506" i="3"/>
  <c r="M4507" i="3"/>
  <c r="M4508" i="3"/>
  <c r="M4509" i="3"/>
  <c r="M4510" i="3"/>
  <c r="M4511" i="3"/>
  <c r="M4512" i="3"/>
  <c r="M4513" i="3"/>
  <c r="M4514" i="3"/>
  <c r="M4515" i="3"/>
  <c r="M4516" i="3"/>
  <c r="M4517" i="3"/>
  <c r="M4518" i="3"/>
  <c r="M4519" i="3"/>
  <c r="M4520" i="3"/>
  <c r="M4521" i="3"/>
  <c r="M4522" i="3"/>
  <c r="M4523" i="3"/>
  <c r="M4524" i="3"/>
  <c r="M4525" i="3"/>
  <c r="M4526" i="3"/>
  <c r="M4527" i="3"/>
  <c r="M4528" i="3"/>
  <c r="M4529" i="3"/>
  <c r="M4530" i="3"/>
  <c r="M4531" i="3"/>
  <c r="M4532" i="3"/>
  <c r="M4533" i="3"/>
  <c r="M4534" i="3"/>
  <c r="M4535" i="3"/>
  <c r="M4536" i="3"/>
  <c r="M4537" i="3"/>
  <c r="M4538" i="3"/>
  <c r="M4539" i="3"/>
  <c r="M4540" i="3"/>
  <c r="M4541" i="3"/>
  <c r="M4542" i="3"/>
  <c r="M4543" i="3"/>
  <c r="M4544" i="3"/>
  <c r="M4545" i="3"/>
  <c r="M4546" i="3"/>
  <c r="M4547" i="3"/>
  <c r="M4548" i="3"/>
  <c r="M4549" i="3"/>
  <c r="M4550" i="3"/>
  <c r="M4551" i="3"/>
  <c r="M4552" i="3"/>
  <c r="M4553" i="3"/>
  <c r="M4554" i="3"/>
  <c r="M4555" i="3"/>
  <c r="M4556" i="3"/>
  <c r="M4557" i="3"/>
  <c r="M4558" i="3"/>
  <c r="M4559" i="3"/>
  <c r="M4560" i="3"/>
  <c r="M4561" i="3"/>
  <c r="M4562" i="3"/>
  <c r="M4563" i="3"/>
  <c r="M4564" i="3"/>
  <c r="M4565" i="3"/>
  <c r="M4566" i="3"/>
  <c r="M4567" i="3"/>
  <c r="M4568" i="3"/>
  <c r="M4569" i="3"/>
  <c r="M4570" i="3"/>
  <c r="M4571" i="3"/>
  <c r="M4572" i="3"/>
  <c r="M4573" i="3"/>
  <c r="M4574" i="3"/>
  <c r="M4575" i="3"/>
  <c r="M4576" i="3"/>
  <c r="M4577" i="3"/>
  <c r="M4578" i="3"/>
  <c r="M4579" i="3"/>
  <c r="M4580" i="3"/>
  <c r="M4581" i="3"/>
  <c r="M4582" i="3"/>
  <c r="M4583" i="3"/>
  <c r="M4584" i="3"/>
  <c r="M4585" i="3"/>
  <c r="M4586" i="3"/>
  <c r="M4587" i="3"/>
  <c r="M4588" i="3"/>
  <c r="M4589" i="3"/>
  <c r="M4590" i="3"/>
  <c r="M4591" i="3"/>
  <c r="M4592" i="3"/>
  <c r="M4593" i="3"/>
  <c r="M4594" i="3"/>
  <c r="M4595" i="3"/>
  <c r="M4596" i="3"/>
  <c r="M4597" i="3"/>
  <c r="M4598" i="3"/>
  <c r="M4599" i="3"/>
  <c r="M4600" i="3"/>
  <c r="M4601" i="3"/>
  <c r="M4602" i="3"/>
  <c r="M4603" i="3"/>
  <c r="M4604" i="3"/>
  <c r="M4605" i="3"/>
  <c r="M4606" i="3"/>
  <c r="M4607" i="3"/>
  <c r="M4608" i="3"/>
  <c r="M4609" i="3"/>
  <c r="M4610" i="3"/>
  <c r="M4611" i="3"/>
  <c r="M4612" i="3"/>
  <c r="M4613" i="3"/>
  <c r="M4614" i="3"/>
  <c r="M4615" i="3"/>
  <c r="M4616" i="3"/>
  <c r="M4617" i="3"/>
  <c r="M4618" i="3"/>
  <c r="M4619" i="3"/>
  <c r="M4620" i="3"/>
  <c r="M4621" i="3"/>
  <c r="M4622" i="3"/>
  <c r="M4623" i="3"/>
  <c r="M4624" i="3"/>
  <c r="M4625" i="3"/>
  <c r="M4626" i="3"/>
  <c r="M4627" i="3"/>
  <c r="M4628" i="3"/>
  <c r="M4629" i="3"/>
  <c r="M4630" i="3"/>
  <c r="M4631" i="3"/>
  <c r="M4632" i="3"/>
  <c r="M4633" i="3"/>
  <c r="M4634" i="3"/>
  <c r="M4635" i="3"/>
  <c r="M4636" i="3"/>
  <c r="M4637" i="3"/>
  <c r="M4638" i="3"/>
  <c r="M4639" i="3"/>
  <c r="M4640" i="3"/>
  <c r="M4641" i="3"/>
  <c r="M4642" i="3"/>
  <c r="M4643" i="3"/>
  <c r="M4644" i="3"/>
  <c r="M4645" i="3"/>
  <c r="M4646" i="3"/>
  <c r="M4647" i="3"/>
  <c r="M4648" i="3"/>
  <c r="M4649" i="3"/>
  <c r="M4650" i="3"/>
  <c r="M4651" i="3"/>
  <c r="M4652" i="3"/>
  <c r="M4653" i="3"/>
  <c r="M4654" i="3"/>
  <c r="M4655" i="3"/>
  <c r="M4656" i="3"/>
  <c r="M4657" i="3"/>
  <c r="M4658" i="3"/>
  <c r="M4659" i="3"/>
  <c r="M4660" i="3"/>
  <c r="M4661" i="3"/>
  <c r="M4662" i="3"/>
  <c r="M4663" i="3"/>
  <c r="M4664" i="3"/>
  <c r="M4665" i="3"/>
  <c r="M4666" i="3"/>
  <c r="M4667" i="3"/>
  <c r="M4668" i="3"/>
  <c r="M4669" i="3"/>
  <c r="M4670" i="3"/>
  <c r="M4671" i="3"/>
  <c r="M4672" i="3"/>
  <c r="M4673" i="3"/>
  <c r="M4674" i="3"/>
  <c r="M4675" i="3"/>
  <c r="M4676" i="3"/>
  <c r="M4677" i="3"/>
  <c r="M4678" i="3"/>
  <c r="M4679" i="3"/>
  <c r="M4680" i="3"/>
  <c r="M4681" i="3"/>
  <c r="M4682" i="3"/>
  <c r="M4683" i="3"/>
  <c r="M4684" i="3"/>
  <c r="M4685" i="3"/>
  <c r="M4686" i="3"/>
  <c r="M4687" i="3"/>
  <c r="M4688" i="3"/>
  <c r="M4689" i="3"/>
  <c r="M4690" i="3"/>
  <c r="M4691" i="3"/>
  <c r="M4692" i="3"/>
  <c r="M4693" i="3"/>
  <c r="M4694" i="3"/>
  <c r="M4695" i="3"/>
  <c r="M4696" i="3"/>
  <c r="M4697" i="3"/>
  <c r="M4698" i="3"/>
  <c r="M4699" i="3"/>
  <c r="M4700" i="3"/>
  <c r="M4701" i="3"/>
  <c r="M4702" i="3"/>
  <c r="M4703" i="3"/>
  <c r="M4704" i="3"/>
  <c r="M4705" i="3"/>
  <c r="M4706" i="3"/>
  <c r="M4707" i="3"/>
  <c r="M4708" i="3"/>
  <c r="M4709" i="3"/>
  <c r="M4710" i="3"/>
  <c r="M4711" i="3"/>
  <c r="M4712" i="3"/>
  <c r="M4713" i="3"/>
  <c r="M4714" i="3"/>
  <c r="M4715" i="3"/>
  <c r="M4716" i="3"/>
  <c r="M4717" i="3"/>
  <c r="M4718" i="3"/>
  <c r="M4719" i="3"/>
  <c r="M4720" i="3"/>
  <c r="M4721" i="3"/>
  <c r="M4722" i="3"/>
  <c r="M4723" i="3"/>
  <c r="M4724" i="3"/>
  <c r="M4725" i="3"/>
  <c r="M4726" i="3"/>
  <c r="M4727" i="3"/>
  <c r="M4728" i="3"/>
  <c r="M4729" i="3"/>
  <c r="M4730" i="3"/>
  <c r="M4731" i="3"/>
  <c r="M4732" i="3"/>
  <c r="M4733" i="3"/>
  <c r="M4734" i="3"/>
  <c r="M4735" i="3"/>
  <c r="M4736" i="3"/>
  <c r="M4737" i="3"/>
  <c r="M4738" i="3"/>
  <c r="M4739" i="3"/>
  <c r="M4740" i="3"/>
  <c r="M4741" i="3"/>
  <c r="M4742" i="3"/>
  <c r="M4743" i="3"/>
  <c r="M4744" i="3"/>
  <c r="M4745" i="3"/>
  <c r="M4746" i="3"/>
  <c r="M4747" i="3"/>
  <c r="M4748" i="3"/>
  <c r="M4749" i="3"/>
  <c r="M4750" i="3"/>
  <c r="M4751" i="3"/>
  <c r="M4752" i="3"/>
  <c r="M4753" i="3"/>
  <c r="M4754" i="3"/>
  <c r="M4755" i="3"/>
  <c r="M4756" i="3"/>
  <c r="M4757" i="3"/>
  <c r="M4758" i="3"/>
  <c r="M4759" i="3"/>
  <c r="M4760" i="3"/>
  <c r="M4761" i="3"/>
  <c r="M4762" i="3"/>
  <c r="M4763" i="3"/>
  <c r="M4764" i="3"/>
  <c r="M4765" i="3"/>
  <c r="M4766" i="3"/>
  <c r="M4767" i="3"/>
  <c r="M4768" i="3"/>
  <c r="M4769" i="3"/>
  <c r="M4770" i="3"/>
  <c r="M4771" i="3"/>
  <c r="M4772" i="3"/>
  <c r="M4773" i="3"/>
  <c r="M4774" i="3"/>
  <c r="M4775" i="3"/>
  <c r="M4776" i="3"/>
  <c r="M4777" i="3"/>
  <c r="M4778" i="3"/>
  <c r="M4779" i="3"/>
  <c r="M4780" i="3"/>
  <c r="M4781" i="3"/>
  <c r="M4782" i="3"/>
  <c r="M4783" i="3"/>
  <c r="M4784" i="3"/>
  <c r="M4785" i="3"/>
  <c r="M4786" i="3"/>
  <c r="M4787" i="3"/>
  <c r="M4788" i="3"/>
  <c r="M4789" i="3"/>
  <c r="M4790" i="3"/>
  <c r="M4791" i="3"/>
  <c r="M4792" i="3"/>
  <c r="M4793" i="3"/>
  <c r="M4794" i="3"/>
  <c r="M4795" i="3"/>
  <c r="M4796" i="3"/>
  <c r="M4797" i="3"/>
  <c r="M4798" i="3"/>
  <c r="M4799" i="3"/>
  <c r="M4800" i="3"/>
  <c r="M4801" i="3"/>
  <c r="M4802" i="3"/>
  <c r="M4803" i="3"/>
  <c r="M4804" i="3"/>
  <c r="M4805" i="3"/>
  <c r="M4806" i="3"/>
  <c r="M4807" i="3"/>
  <c r="M4808" i="3"/>
  <c r="M4809" i="3"/>
  <c r="M4810" i="3"/>
  <c r="M4811" i="3"/>
  <c r="M4812" i="3"/>
  <c r="M4813" i="3"/>
  <c r="M4814" i="3"/>
  <c r="M4815" i="3"/>
  <c r="M4816" i="3"/>
  <c r="M4817" i="3"/>
  <c r="M4818" i="3"/>
  <c r="M4819" i="3"/>
  <c r="M4820" i="3"/>
  <c r="M4821" i="3"/>
  <c r="M4822" i="3"/>
  <c r="M4823" i="3"/>
  <c r="M4824" i="3"/>
  <c r="M4825" i="3"/>
  <c r="M4826" i="3"/>
  <c r="M4827" i="3"/>
  <c r="M4828" i="3"/>
  <c r="M4829" i="3"/>
  <c r="M4830" i="3"/>
  <c r="M4831" i="3"/>
  <c r="M4832" i="3"/>
  <c r="M4833" i="3"/>
  <c r="M4834" i="3"/>
  <c r="M4835" i="3"/>
  <c r="M4836" i="3"/>
  <c r="M4837" i="3"/>
  <c r="M4838" i="3"/>
  <c r="M4839" i="3"/>
  <c r="M4840" i="3"/>
  <c r="M4841" i="3"/>
  <c r="M4842" i="3"/>
  <c r="M4843" i="3"/>
  <c r="M4844" i="3"/>
  <c r="M4845" i="3"/>
  <c r="M4846" i="3"/>
  <c r="M4847" i="3"/>
  <c r="M4848" i="3"/>
  <c r="M4849" i="3"/>
  <c r="M4850" i="3"/>
  <c r="M4851" i="3"/>
  <c r="M4852" i="3"/>
  <c r="M4853" i="3"/>
  <c r="M4854" i="3"/>
  <c r="M4855" i="3"/>
  <c r="M4856" i="3"/>
  <c r="M4857" i="3"/>
  <c r="M4858" i="3"/>
  <c r="M4859" i="3"/>
  <c r="M4860" i="3"/>
  <c r="M4861" i="3"/>
  <c r="M4862" i="3"/>
  <c r="M4863" i="3"/>
  <c r="M4864" i="3"/>
  <c r="M4865" i="3"/>
  <c r="M4866" i="3"/>
  <c r="M4867" i="3"/>
  <c r="M4868" i="3"/>
  <c r="M4869" i="3"/>
  <c r="M4870" i="3"/>
  <c r="M4871" i="3"/>
  <c r="M4872" i="3"/>
  <c r="M4873" i="3"/>
  <c r="M4874" i="3"/>
  <c r="M4875" i="3"/>
  <c r="M4876" i="3"/>
  <c r="M4877" i="3"/>
  <c r="M4878" i="3"/>
  <c r="M4879" i="3"/>
  <c r="M4880" i="3"/>
  <c r="M4881" i="3"/>
  <c r="M4882" i="3"/>
  <c r="M4883" i="3"/>
  <c r="M4884" i="3"/>
  <c r="M4885" i="3"/>
  <c r="M4886" i="3"/>
  <c r="M4887" i="3"/>
  <c r="M4888" i="3"/>
  <c r="M4889" i="3"/>
  <c r="M4890" i="3"/>
  <c r="M4891" i="3"/>
  <c r="M4892" i="3"/>
  <c r="M4893" i="3"/>
  <c r="M4894" i="3"/>
  <c r="M4895" i="3"/>
  <c r="M4896" i="3"/>
  <c r="M4897" i="3"/>
  <c r="M4898" i="3"/>
  <c r="M4899" i="3"/>
  <c r="M4900" i="3"/>
  <c r="M4901" i="3"/>
  <c r="M4902" i="3"/>
  <c r="M4903" i="3"/>
  <c r="M4904" i="3"/>
  <c r="M4905" i="3"/>
  <c r="M4906" i="3"/>
  <c r="M4907" i="3"/>
  <c r="M4908" i="3"/>
  <c r="M4909" i="3"/>
  <c r="M4910" i="3"/>
  <c r="M4911" i="3"/>
  <c r="M4912" i="3"/>
  <c r="M4913" i="3"/>
  <c r="M4914" i="3"/>
  <c r="M4915" i="3"/>
  <c r="M4916" i="3"/>
  <c r="M4917" i="3"/>
  <c r="M4918" i="3"/>
  <c r="M4919" i="3"/>
  <c r="M4920" i="3"/>
  <c r="M4921" i="3"/>
  <c r="M4922" i="3"/>
  <c r="M4923" i="3"/>
  <c r="M4924" i="3"/>
  <c r="M4925" i="3"/>
  <c r="M4926" i="3"/>
  <c r="M4927" i="3"/>
  <c r="M4928" i="3"/>
  <c r="M4929" i="3"/>
  <c r="M4930" i="3"/>
  <c r="M4931" i="3"/>
  <c r="M4932" i="3"/>
  <c r="M4933" i="3"/>
  <c r="M4934" i="3"/>
  <c r="M4935" i="3"/>
  <c r="M4936" i="3"/>
  <c r="M4937" i="3"/>
  <c r="M4938" i="3"/>
  <c r="M4939" i="3"/>
  <c r="M4940" i="3"/>
  <c r="M4941" i="3"/>
  <c r="M4942" i="3"/>
  <c r="M4943" i="3"/>
  <c r="M4944" i="3"/>
  <c r="M4945" i="3"/>
  <c r="M4946" i="3"/>
  <c r="M4947" i="3"/>
  <c r="M4948" i="3"/>
  <c r="M4949" i="3"/>
  <c r="M4950" i="3"/>
  <c r="M4951" i="3"/>
  <c r="M4952" i="3"/>
  <c r="M4953" i="3"/>
  <c r="M4954" i="3"/>
  <c r="M4955" i="3"/>
  <c r="M4956" i="3"/>
  <c r="M4957" i="3"/>
  <c r="M4958" i="3"/>
  <c r="M4959" i="3"/>
  <c r="M4960" i="3"/>
  <c r="M4961" i="3"/>
  <c r="M4962" i="3"/>
  <c r="M4963" i="3"/>
  <c r="M4964" i="3"/>
  <c r="M4965" i="3"/>
  <c r="M4966" i="3"/>
  <c r="M4967" i="3"/>
  <c r="M4968" i="3"/>
  <c r="M4969" i="3"/>
  <c r="M4970" i="3"/>
  <c r="M4971" i="3"/>
  <c r="M4972" i="3"/>
  <c r="M4973" i="3"/>
  <c r="M4974" i="3"/>
  <c r="M4975" i="3"/>
  <c r="M4976" i="3"/>
  <c r="M4977" i="3"/>
  <c r="M4978" i="3"/>
  <c r="M4979" i="3"/>
  <c r="M4980" i="3"/>
  <c r="M4981" i="3"/>
  <c r="M4982" i="3"/>
  <c r="M4983" i="3"/>
  <c r="M4984" i="3"/>
  <c r="M4985" i="3"/>
  <c r="M4986" i="3"/>
  <c r="M4987" i="3"/>
  <c r="M4988" i="3"/>
  <c r="M4989" i="3"/>
  <c r="M4990" i="3"/>
  <c r="M4991" i="3"/>
  <c r="M4992" i="3"/>
  <c r="M4993" i="3"/>
  <c r="M4994" i="3"/>
  <c r="M4995" i="3"/>
  <c r="M4996" i="3"/>
  <c r="M4997" i="3"/>
  <c r="M4998" i="3"/>
  <c r="M4999" i="3"/>
  <c r="M5000" i="3"/>
  <c r="M5001" i="3"/>
</calcChain>
</file>

<file path=xl/sharedStrings.xml><?xml version="1.0" encoding="utf-8"?>
<sst xmlns="http://schemas.openxmlformats.org/spreadsheetml/2006/main" count="120110" uniqueCount="5107">
  <si>
    <t>Order_ID</t>
  </si>
  <si>
    <t>Order_Date</t>
  </si>
  <si>
    <t>Customer_Name</t>
  </si>
  <si>
    <t>Region</t>
  </si>
  <si>
    <t>State</t>
  </si>
  <si>
    <t>Product_Category</t>
  </si>
  <si>
    <t>Product_Name</t>
  </si>
  <si>
    <t>Sales_Amount</t>
  </si>
  <si>
    <t>Quantity</t>
  </si>
  <si>
    <t>Discount</t>
  </si>
  <si>
    <t>Profit</t>
  </si>
  <si>
    <t>Sales_Rep</t>
  </si>
  <si>
    <t>ORD100000</t>
  </si>
  <si>
    <t>ORD100001</t>
  </si>
  <si>
    <t>ORD100002</t>
  </si>
  <si>
    <t>ORD100003</t>
  </si>
  <si>
    <t>ORD100004</t>
  </si>
  <si>
    <t>ORD100005</t>
  </si>
  <si>
    <t>ORD100006</t>
  </si>
  <si>
    <t>ORD100007</t>
  </si>
  <si>
    <t>ORD100008</t>
  </si>
  <si>
    <t>ORD100009</t>
  </si>
  <si>
    <t>ORD100010</t>
  </si>
  <si>
    <t>ORD100011</t>
  </si>
  <si>
    <t>ORD100012</t>
  </si>
  <si>
    <t>ORD100013</t>
  </si>
  <si>
    <t>ORD100014</t>
  </si>
  <si>
    <t>ORD100015</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</si>
  <si>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</si>
  <si>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</si>
  <si>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</si>
  <si>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</si>
  <si>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</si>
  <si>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</si>
  <si>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</si>
  <si>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</si>
  <si>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</si>
  <si>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</si>
  <si>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</si>
  <si>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</si>
  <si>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</si>
  <si>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</si>
  <si>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</si>
  <si>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</si>
  <si>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</si>
  <si>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</si>
  <si>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</si>
  <si>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</si>
  <si>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</si>
  <si>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</si>
  <si>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</si>
  <si>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</si>
  <si>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</si>
  <si>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</si>
  <si>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</si>
  <si>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</si>
  <si>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</si>
  <si>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</si>
  <si>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</si>
  <si>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</si>
  <si>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</si>
  <si>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</si>
  <si>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</si>
  <si>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</si>
  <si>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</si>
  <si>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</si>
  <si>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</si>
  <si>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</si>
  <si>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</si>
  <si>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</si>
  <si>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</si>
  <si>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</si>
  <si>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</si>
  <si>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</si>
  <si>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</si>
  <si>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</si>
  <si>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</si>
  <si>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</si>
  <si>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</si>
  <si>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</si>
  <si>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</si>
  <si>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</si>
  <si>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</si>
  <si>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</si>
  <si>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</si>
  <si>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</si>
  <si>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</si>
  <si>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</si>
  <si>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</si>
  <si>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</si>
  <si>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</si>
  <si>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</si>
  <si>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</si>
  <si>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</si>
  <si>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</si>
  <si>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</si>
  <si>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</si>
  <si>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</si>
  <si>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</si>
  <si>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</si>
  <si>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</si>
  <si>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</si>
  <si>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</si>
  <si>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</si>
  <si>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</si>
  <si>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</si>
  <si>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</si>
  <si>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</si>
  <si>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</si>
  <si>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</si>
  <si>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</si>
  <si>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</si>
  <si>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</si>
  <si>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</si>
  <si>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</si>
  <si>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</si>
  <si>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</si>
  <si>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</si>
  <si>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</si>
  <si>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</si>
  <si>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</si>
  <si>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</si>
  <si>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</si>
  <si>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</si>
  <si>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</si>
  <si>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</si>
  <si>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</si>
  <si>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</si>
  <si>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</si>
  <si>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</si>
  <si>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</si>
  <si>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</si>
  <si>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</si>
  <si>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</si>
  <si>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</si>
  <si>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</si>
  <si>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</si>
  <si>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</si>
  <si>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</si>
  <si>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</si>
  <si>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</si>
  <si>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</si>
  <si>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</si>
  <si>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</si>
  <si>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</si>
  <si>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</si>
  <si>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</si>
  <si>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</si>
  <si>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</si>
  <si>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</si>
  <si>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</si>
  <si>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</si>
  <si>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</si>
  <si>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</si>
  <si>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</si>
  <si>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</si>
  <si>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</si>
  <si>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</si>
  <si>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</si>
  <si>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</si>
  <si>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</si>
  <si>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</si>
  <si>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</si>
  <si>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</si>
  <si>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</si>
  <si>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</si>
  <si>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</si>
  <si>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</si>
  <si>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</si>
  <si>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</si>
  <si>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</si>
  <si>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</si>
  <si>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</si>
  <si>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</si>
  <si>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</si>
  <si>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</si>
  <si>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</si>
  <si>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</si>
  <si>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</si>
  <si>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</si>
  <si>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</si>
  <si>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</si>
  <si>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</si>
  <si>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</si>
  <si>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</si>
  <si>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</si>
  <si>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</si>
  <si>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</si>
  <si>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</si>
  <si>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</si>
  <si>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</si>
  <si>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</si>
  <si>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</si>
  <si>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</si>
  <si>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</si>
  <si>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</si>
  <si>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</si>
  <si>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</si>
  <si>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</si>
  <si>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</si>
  <si>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</si>
  <si>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</si>
  <si>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</si>
  <si>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</si>
  <si>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</si>
  <si>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</si>
  <si>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</si>
  <si>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</si>
  <si>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</si>
  <si>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</si>
  <si>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</si>
  <si>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</si>
  <si>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</si>
  <si>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</si>
  <si>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</si>
  <si>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</si>
  <si>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</si>
  <si>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</si>
  <si>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</si>
  <si>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</si>
  <si>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</si>
  <si>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</si>
  <si>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</si>
  <si>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</si>
  <si>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</si>
  <si>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</si>
  <si>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</si>
  <si>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</si>
  <si>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</si>
  <si>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</si>
  <si>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</si>
  <si>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</si>
  <si>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</si>
  <si>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</si>
  <si>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</si>
  <si>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</si>
  <si>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</si>
  <si>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</si>
  <si>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</si>
  <si>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</si>
  <si>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</si>
  <si>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</si>
  <si>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</si>
  <si>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</si>
  <si>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</si>
  <si>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</si>
  <si>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</si>
  <si>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</si>
  <si>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</si>
  <si>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</si>
  <si>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</si>
  <si>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</si>
  <si>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</si>
  <si>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</si>
  <si>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</si>
  <si>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</si>
  <si>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</si>
  <si>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</si>
  <si>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</si>
  <si>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</si>
  <si>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</si>
  <si>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</si>
  <si>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</si>
  <si>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</si>
  <si>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</si>
  <si>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</si>
  <si>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</si>
  <si>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</si>
  <si>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</si>
  <si>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</si>
  <si>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</si>
  <si>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</si>
  <si>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</si>
  <si>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</si>
  <si>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</si>
  <si>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</si>
  <si>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</si>
  <si>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</si>
  <si>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</si>
  <si>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</si>
  <si>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</si>
  <si>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</si>
  <si>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</si>
  <si>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</si>
  <si>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</si>
  <si>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</si>
  <si>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</si>
  <si>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</si>
  <si>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</si>
  <si>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</si>
  <si>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</si>
  <si>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</si>
  <si>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</si>
  <si>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</si>
  <si>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</si>
  <si>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</si>
  <si>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</si>
  <si>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</si>
  <si>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</si>
  <si>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</si>
  <si>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</si>
  <si>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</si>
  <si>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</si>
  <si>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</si>
  <si>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</si>
  <si>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</si>
  <si>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</si>
  <si>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</si>
  <si>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</si>
  <si>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</si>
  <si>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</si>
  <si>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</si>
  <si>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</si>
  <si>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</si>
  <si>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</si>
  <si>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</si>
  <si>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</si>
  <si>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</si>
  <si>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</si>
  <si>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</si>
  <si>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</si>
  <si>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</si>
  <si>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</si>
  <si>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</si>
  <si>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</si>
  <si>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</si>
  <si>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</si>
  <si>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</si>
  <si>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</si>
  <si>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</si>
  <si>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</si>
  <si>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</si>
  <si>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</si>
  <si>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</si>
  <si>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</si>
  <si>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</si>
  <si>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</si>
  <si>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</si>
  <si>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</si>
  <si>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</si>
  <si>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</si>
  <si>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</si>
  <si>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</si>
  <si>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</si>
  <si>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</si>
  <si>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</si>
  <si>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</si>
  <si>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</si>
  <si>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</si>
  <si>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</si>
  <si>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</si>
  <si>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</si>
  <si>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</si>
  <si>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</si>
  <si>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</si>
  <si>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</si>
  <si>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</si>
  <si>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</si>
  <si>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</si>
  <si>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</si>
  <si>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</si>
  <si>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</si>
  <si>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</si>
  <si>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</si>
  <si>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</si>
  <si>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</si>
  <si>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</si>
  <si>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</si>
  <si>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</si>
  <si>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</si>
  <si>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</si>
  <si>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</si>
  <si>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</si>
  <si>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</si>
  <si>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</si>
  <si>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</si>
  <si>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</si>
  <si>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</si>
  <si>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</si>
  <si>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</si>
  <si>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</si>
  <si>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</si>
  <si>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</si>
  <si>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</si>
  <si>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</si>
  <si>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</si>
  <si>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</si>
  <si>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</si>
  <si>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</si>
  <si>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</si>
  <si>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</si>
  <si>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</si>
  <si>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</si>
  <si>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</si>
  <si>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</si>
  <si>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</si>
  <si>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</si>
  <si>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</si>
  <si>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</si>
  <si>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</si>
  <si>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</si>
  <si>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</si>
  <si>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</si>
  <si>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</si>
  <si>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</si>
  <si>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</si>
  <si>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</si>
  <si>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</si>
  <si>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</si>
  <si>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</si>
  <si>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</si>
  <si>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</si>
  <si>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</si>
  <si>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</si>
  <si>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</si>
  <si>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</si>
  <si>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</si>
  <si>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</si>
  <si>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</si>
  <si>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</si>
  <si>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</si>
  <si>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</si>
  <si>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</si>
  <si>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</si>
  <si>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</si>
  <si>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</si>
  <si>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</si>
  <si>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</si>
  <si>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</si>
  <si>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</si>
  <si>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</si>
  <si>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</si>
  <si>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</si>
  <si>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</si>
  <si>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</si>
  <si>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</si>
  <si>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</si>
  <si>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</si>
  <si>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</si>
  <si>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</si>
  <si>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</si>
  <si>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</si>
  <si>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</si>
  <si>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</si>
  <si>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</si>
  <si>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</si>
  <si>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</si>
  <si>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</si>
  <si>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</si>
  <si>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</si>
  <si>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</si>
  <si>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</si>
  <si>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</si>
  <si>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</si>
  <si>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</si>
  <si>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</si>
  <si>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</si>
  <si>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</si>
  <si>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</si>
  <si>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</si>
  <si>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</si>
  <si>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</si>
  <si>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</si>
  <si>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</si>
  <si>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</si>
  <si>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</si>
  <si>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</si>
  <si>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</si>
  <si>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</si>
  <si>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</si>
  <si>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</si>
  <si>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</si>
  <si>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</si>
  <si>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</si>
  <si>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</si>
  <si>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</si>
  <si>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</si>
  <si>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</si>
  <si>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</si>
  <si>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</si>
  <si>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</si>
  <si>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</si>
  <si>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</si>
  <si>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</si>
  <si>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</si>
  <si>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</si>
  <si>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</si>
  <si>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</si>
  <si>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</si>
  <si>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</si>
  <si>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</si>
  <si>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</si>
  <si>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</si>
  <si>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</si>
  <si>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</si>
  <si>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</si>
  <si>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</si>
  <si>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</si>
  <si>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</si>
  <si>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</si>
  <si>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</si>
  <si>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</si>
  <si>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</si>
  <si>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</si>
  <si>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</si>
  <si>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</si>
  <si>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</si>
  <si>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</si>
  <si>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</si>
  <si>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</si>
  <si>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</si>
  <si>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</si>
  <si>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</si>
  <si>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</si>
  <si>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</si>
  <si>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</si>
  <si>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</si>
  <si>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</si>
  <si>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</si>
  <si>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</si>
  <si>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</si>
  <si>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</si>
  <si>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</si>
  <si>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</si>
  <si>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</si>
  <si>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</si>
  <si>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</si>
  <si>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</si>
  <si>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</si>
  <si>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</si>
  <si>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</si>
  <si>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</si>
  <si>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</si>
  <si>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</si>
  <si>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</si>
  <si>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</si>
  <si>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</si>
  <si>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</si>
  <si>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</si>
  <si>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</si>
  <si>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</si>
  <si>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</si>
  <si>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</si>
  <si>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</si>
  <si>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</si>
  <si>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</si>
  <si>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</si>
  <si>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</si>
  <si>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</si>
  <si>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</si>
  <si>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</si>
  <si>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</si>
  <si>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</si>
  <si>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</si>
  <si>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</si>
  <si>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</si>
  <si>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</si>
  <si>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</si>
  <si>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</si>
  <si>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</si>
  <si>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</si>
  <si>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</si>
  <si>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</si>
  <si>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</si>
  <si>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</si>
  <si>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</si>
  <si>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</si>
  <si>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</si>
  <si>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</si>
  <si>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</si>
  <si>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</si>
  <si>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</si>
  <si>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</si>
  <si>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</si>
  <si>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</si>
  <si>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</si>
  <si>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</si>
  <si>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</si>
  <si>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</si>
  <si>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</si>
  <si>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</si>
  <si>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</si>
  <si>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</si>
  <si>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</si>
  <si>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</si>
  <si>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</si>
  <si>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</si>
  <si>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</si>
  <si>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</si>
  <si>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</si>
  <si>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</si>
  <si>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</si>
  <si>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</si>
  <si>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</si>
  <si>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</si>
  <si>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</si>
  <si>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</si>
  <si>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</si>
  <si>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</si>
  <si>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</si>
  <si>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</si>
  <si>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</si>
  <si>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</si>
  <si>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</si>
  <si>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</si>
  <si>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</si>
  <si>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</si>
  <si>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</si>
  <si>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</si>
  <si>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</si>
  <si>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</si>
  <si>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</si>
  <si>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</si>
  <si>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</si>
  <si>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</si>
  <si>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</si>
  <si>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</si>
  <si>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</si>
  <si>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</si>
  <si>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</si>
  <si>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</si>
  <si>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</si>
  <si>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</si>
  <si>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</si>
  <si>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</si>
  <si>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</si>
  <si>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</si>
  <si>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</si>
  <si>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</si>
  <si>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</si>
  <si>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</si>
  <si>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</si>
  <si>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</si>
  <si>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</si>
  <si>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</si>
  <si>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</si>
  <si>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</si>
  <si>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</si>
  <si>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</si>
  <si>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</si>
  <si>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</si>
  <si>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</si>
  <si>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</si>
  <si>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</si>
  <si>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</si>
  <si>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</si>
  <si>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</si>
  <si>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</si>
  <si>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</si>
  <si>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</si>
  <si>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</si>
  <si>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</si>
  <si>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</si>
  <si>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</si>
  <si>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</si>
  <si>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</si>
  <si>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</si>
  <si>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</si>
  <si>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</si>
  <si>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</si>
  <si>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</si>
  <si>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</si>
  <si>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</si>
  <si>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</si>
  <si>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</si>
  <si>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</si>
  <si>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</si>
  <si>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</si>
  <si>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</si>
  <si>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</si>
  <si>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</si>
  <si>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</si>
  <si>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</si>
  <si>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</si>
  <si>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</si>
  <si>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</si>
  <si>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</si>
  <si>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</si>
  <si>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</si>
  <si>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</si>
  <si>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</si>
  <si>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</si>
  <si>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</si>
  <si>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</si>
  <si>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</si>
  <si>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</si>
  <si>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</si>
  <si>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</si>
  <si>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</si>
  <si>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</si>
  <si>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</si>
  <si>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</si>
  <si>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</si>
  <si>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</si>
  <si>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</si>
  <si>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</si>
  <si>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</si>
  <si>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</si>
  <si>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</si>
  <si>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</si>
  <si>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</si>
  <si>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</si>
  <si>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</si>
  <si>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</si>
  <si>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</si>
  <si>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</si>
  <si>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</si>
  <si>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</si>
  <si>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</si>
  <si>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</si>
  <si>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</si>
  <si>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</si>
  <si>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</si>
  <si>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</si>
  <si>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</si>
  <si>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</si>
  <si>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</si>
  <si>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</si>
  <si>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</si>
  <si>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</si>
  <si>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</si>
  <si>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</si>
  <si>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</si>
  <si>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</si>
  <si>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</si>
  <si>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</si>
  <si>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</si>
  <si>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</si>
  <si>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</si>
  <si>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</si>
  <si>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</si>
  <si>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</si>
  <si>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</si>
  <si>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</si>
  <si>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</si>
  <si>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</si>
  <si>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</si>
  <si>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</si>
  <si>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</si>
  <si>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</si>
  <si>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</si>
  <si>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</si>
  <si>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</si>
  <si>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</si>
  <si>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</si>
  <si>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</si>
  <si>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</si>
  <si>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</si>
  <si>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</si>
  <si>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</si>
  <si>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</si>
  <si>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</si>
  <si>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</si>
  <si>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</si>
  <si>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</si>
  <si>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</si>
  <si>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</si>
  <si>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</si>
  <si>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</si>
  <si>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</si>
  <si>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</si>
  <si>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</si>
  <si>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</si>
  <si>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</si>
  <si>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</si>
  <si>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</si>
  <si>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</si>
  <si>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</si>
  <si>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</si>
  <si>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</si>
  <si>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</si>
  <si>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</si>
  <si>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</si>
  <si>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</si>
  <si>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</si>
  <si>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</si>
  <si>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</si>
  <si>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</si>
  <si>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</si>
  <si>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</si>
  <si>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</si>
  <si>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</si>
  <si>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</si>
  <si>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</si>
  <si>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</si>
  <si>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</si>
  <si>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</si>
  <si>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</si>
  <si>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</si>
  <si>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</si>
  <si>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</si>
  <si>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</si>
  <si>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</si>
  <si>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</si>
  <si>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</si>
  <si>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</si>
  <si>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</si>
  <si>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</si>
  <si>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</si>
  <si>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</si>
  <si>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</si>
  <si>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</si>
  <si>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</si>
  <si>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</si>
  <si>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</si>
  <si>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</si>
  <si>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</si>
  <si>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</si>
  <si>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</si>
  <si>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</si>
  <si>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</si>
  <si>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</si>
  <si>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</si>
  <si>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</si>
  <si>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</si>
  <si>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</si>
  <si>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</si>
  <si>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</si>
  <si>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</si>
  <si>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</si>
  <si>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</si>
  <si>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</si>
  <si>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</si>
  <si>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</si>
  <si>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</si>
  <si>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</si>
  <si>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</si>
  <si>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</si>
  <si>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</si>
  <si>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</si>
  <si>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</si>
  <si>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</si>
  <si>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</si>
  <si>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</si>
  <si>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</si>
  <si>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</si>
  <si>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</si>
  <si>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</si>
  <si>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</si>
  <si>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</si>
  <si>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</si>
  <si>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</si>
  <si>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</si>
  <si>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</si>
  <si>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</si>
  <si>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</si>
  <si>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</si>
  <si>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</si>
  <si>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</si>
  <si>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</si>
  <si>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</si>
  <si>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</si>
  <si>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</si>
  <si>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</si>
  <si>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</si>
  <si>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</si>
  <si>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</si>
  <si>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</si>
  <si>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</si>
  <si>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</si>
  <si>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</si>
  <si>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</si>
  <si>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</si>
  <si>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</si>
  <si>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</si>
  <si>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</si>
  <si>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</si>
  <si>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</si>
  <si>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</si>
  <si>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</si>
  <si>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</si>
  <si>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</si>
  <si>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</si>
  <si>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</si>
  <si>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</si>
  <si>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</si>
  <si>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</si>
  <si>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</si>
  <si>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</si>
  <si>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</si>
  <si>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</si>
  <si>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</si>
  <si>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</si>
  <si>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</si>
  <si>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</si>
  <si>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</si>
  <si>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</si>
  <si>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</si>
  <si>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</si>
  <si>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</si>
  <si>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</si>
  <si>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</si>
  <si>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</si>
  <si>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</si>
  <si>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</si>
  <si>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</si>
  <si>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</si>
  <si>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</si>
  <si>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</si>
  <si>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</si>
  <si>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</si>
  <si>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</si>
  <si>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</si>
  <si>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</si>
  <si>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</si>
  <si>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</si>
  <si>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</si>
  <si>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</si>
  <si>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</si>
  <si>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</si>
  <si>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</si>
  <si>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</si>
  <si>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</si>
  <si>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</si>
  <si>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</si>
  <si>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</si>
  <si>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</si>
  <si>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</si>
  <si>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</si>
  <si>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</si>
  <si>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</si>
  <si>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</si>
  <si>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</si>
  <si>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</si>
  <si>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</si>
  <si>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</si>
  <si>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</si>
  <si>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</si>
  <si>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</si>
  <si>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</si>
  <si>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</si>
  <si>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</si>
  <si>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</si>
  <si>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</si>
  <si>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</si>
  <si>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</si>
  <si>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</si>
  <si>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</si>
  <si>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</si>
  <si>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</si>
  <si>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</si>
  <si>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</si>
  <si>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</si>
  <si>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</si>
  <si>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</si>
  <si>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</si>
  <si>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</si>
  <si>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</si>
  <si>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</si>
  <si>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</si>
  <si>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</si>
  <si>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</si>
  <si>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</si>
  <si>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</si>
  <si>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</si>
  <si>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</si>
  <si>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</si>
  <si>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</si>
  <si>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</si>
  <si>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</si>
  <si>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</si>
  <si>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</si>
  <si>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</si>
  <si>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</si>
  <si>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</si>
  <si>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</si>
  <si>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</si>
  <si>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</si>
  <si>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</si>
  <si>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</si>
  <si>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</si>
  <si>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</si>
  <si>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</si>
  <si>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</si>
  <si>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</si>
  <si>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</si>
  <si>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</si>
  <si>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</si>
  <si>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</si>
  <si>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</si>
  <si>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</si>
  <si>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</si>
  <si>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</si>
  <si>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</si>
  <si>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</si>
  <si>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</si>
  <si>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</si>
  <si>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</si>
  <si>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</si>
  <si>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</si>
  <si>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</si>
  <si>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</si>
  <si>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</si>
  <si>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</si>
  <si>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</si>
  <si>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</si>
  <si>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</si>
  <si>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</si>
  <si>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</si>
  <si>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</si>
  <si>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</si>
  <si>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</si>
  <si>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</si>
  <si>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</si>
  <si>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</si>
  <si>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</si>
  <si>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</si>
  <si>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</si>
  <si>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</si>
  <si>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</si>
  <si>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</si>
  <si>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</si>
  <si>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</si>
  <si>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</si>
  <si>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</si>
  <si>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</si>
  <si>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</si>
  <si>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</si>
  <si>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</si>
  <si>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</si>
  <si>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</si>
  <si>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</si>
  <si>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</si>
  <si>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</si>
  <si>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</si>
  <si>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</si>
  <si>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</si>
  <si>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</si>
  <si>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</si>
  <si>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</si>
  <si>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</si>
  <si>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</si>
  <si>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</si>
  <si>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</si>
  <si>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</si>
  <si>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</si>
  <si>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</si>
  <si>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</si>
  <si>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</si>
  <si>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</si>
  <si>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</si>
  <si>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</si>
  <si>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</si>
  <si>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</si>
  <si>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</si>
  <si>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</si>
  <si>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</si>
  <si>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</si>
  <si>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</si>
  <si>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</si>
  <si>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</si>
  <si>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</si>
  <si>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</si>
  <si>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</si>
  <si>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</si>
  <si>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</si>
  <si>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</si>
  <si>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</si>
  <si>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</si>
  <si>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</si>
  <si>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</si>
  <si>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</si>
  <si>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</si>
  <si>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</si>
  <si>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</si>
  <si>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</si>
  <si>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</si>
  <si>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</si>
  <si>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</si>
  <si>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</si>
  <si>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</si>
  <si>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</si>
  <si>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</si>
  <si>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</si>
  <si>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</si>
  <si>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</si>
  <si>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</si>
  <si>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</si>
  <si>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</si>
  <si>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</si>
  <si>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</si>
  <si>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</si>
  <si>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</si>
  <si>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</si>
  <si>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</si>
  <si>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</si>
  <si>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</si>
  <si>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</si>
  <si>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</si>
  <si>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</si>
  <si>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</si>
  <si>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</si>
  <si>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</si>
  <si>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</si>
  <si>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</si>
  <si>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</si>
  <si>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</si>
  <si>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</si>
  <si>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</si>
  <si>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</si>
  <si>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</si>
  <si>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</si>
  <si>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</si>
  <si>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</si>
  <si>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</si>
  <si>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</si>
  <si>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</si>
  <si>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</si>
  <si>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</si>
  <si>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</si>
  <si>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</si>
  <si>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</si>
  <si>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</si>
  <si>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</si>
  <si>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</si>
  <si>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</si>
  <si>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</si>
  <si>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</si>
  <si>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</si>
  <si>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</si>
  <si>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</si>
  <si>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</si>
  <si>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</si>
  <si>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</si>
  <si>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</si>
  <si>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</si>
  <si>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</si>
  <si>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</si>
  <si>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</si>
  <si>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</si>
  <si>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</si>
  <si>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</si>
  <si>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</si>
  <si>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</si>
  <si>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</si>
  <si>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</si>
  <si>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</si>
  <si>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</si>
  <si>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</si>
  <si>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</si>
  <si>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</si>
  <si>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</si>
  <si>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</si>
  <si>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</si>
  <si>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</si>
  <si>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</si>
  <si>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</si>
  <si>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</si>
  <si>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</si>
  <si>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</si>
  <si>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</si>
  <si>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</si>
  <si>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</si>
  <si>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</si>
  <si>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</si>
  <si>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</si>
  <si>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</si>
  <si>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</si>
  <si>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</si>
  <si>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</si>
  <si>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</si>
  <si>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</si>
  <si>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</si>
  <si>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</si>
  <si>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</si>
  <si>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</si>
  <si>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</si>
  <si>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</si>
  <si>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</si>
  <si>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</si>
  <si>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</si>
  <si>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</si>
  <si>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</si>
  <si>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</si>
  <si>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</si>
  <si>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</si>
  <si>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</si>
  <si>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</si>
  <si>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</si>
  <si>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</si>
  <si>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</si>
  <si>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</si>
  <si>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</si>
  <si>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</si>
  <si>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</si>
  <si>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</si>
  <si>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</si>
  <si>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</si>
  <si>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</si>
  <si>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</si>
  <si>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</si>
  <si>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</si>
  <si>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</si>
  <si>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</si>
  <si>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</si>
  <si>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</si>
  <si>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</si>
  <si>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</si>
  <si>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</si>
  <si>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</si>
  <si>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</si>
  <si>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</si>
  <si>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</si>
  <si>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</si>
  <si>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</si>
  <si>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</si>
  <si>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</si>
  <si>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</si>
  <si>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</si>
  <si>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</si>
  <si>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</si>
  <si>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</si>
  <si>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</si>
  <si>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</si>
  <si>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</si>
  <si>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</si>
  <si>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</si>
  <si>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</si>
  <si>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</si>
  <si>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</si>
  <si>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</si>
  <si>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</si>
  <si>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</si>
  <si>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</si>
  <si>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</si>
  <si>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</si>
  <si>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</si>
  <si>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</si>
  <si>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</si>
  <si>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</si>
  <si>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</si>
  <si>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</si>
  <si>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</si>
  <si>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</si>
  <si>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</si>
  <si>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</si>
  <si>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</si>
  <si>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</si>
  <si>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</si>
  <si>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</si>
  <si>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</si>
  <si>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</si>
  <si>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</si>
  <si>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</si>
  <si>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</si>
  <si>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</si>
  <si>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</si>
  <si>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</si>
  <si>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</si>
  <si>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</si>
  <si>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</si>
  <si>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</si>
  <si>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</si>
  <si>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</si>
  <si>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</si>
  <si>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</si>
  <si>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</si>
  <si>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</si>
  <si>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</si>
  <si>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</si>
  <si>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</si>
  <si>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</si>
  <si>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</si>
  <si>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</si>
  <si>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</si>
  <si>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</si>
  <si>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</si>
  <si>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</si>
  <si>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</si>
  <si>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</si>
  <si>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</si>
  <si>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</si>
  <si>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</si>
  <si>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</si>
  <si>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</si>
  <si>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</si>
  <si>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</si>
  <si>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</si>
  <si>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</si>
  <si>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</si>
  <si>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</si>
  <si>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</si>
  <si>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</si>
  <si>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</si>
  <si>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</si>
  <si>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</si>
  <si>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</si>
  <si>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</si>
  <si>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</si>
  <si>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</si>
  <si>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</si>
  <si>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</si>
  <si>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</si>
  <si>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</si>
  <si>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</si>
  <si>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</si>
  <si>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</si>
  <si>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</si>
  <si>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</si>
  <si>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</si>
  <si>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</si>
  <si>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</si>
  <si>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</si>
  <si>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</si>
  <si>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</si>
  <si>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</si>
  <si>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</si>
  <si>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</si>
  <si>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</si>
  <si>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</si>
  <si>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</si>
  <si>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</si>
  <si>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</si>
  <si>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</si>
  <si>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</si>
  <si>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</si>
  <si>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</si>
  <si>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</si>
  <si>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</si>
  <si>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</si>
  <si>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</si>
  <si>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</si>
  <si>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</si>
  <si>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</si>
  <si>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</si>
  <si>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</si>
  <si>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</si>
  <si>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</si>
  <si>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</si>
  <si>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</si>
  <si>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</si>
  <si>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</si>
  <si>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</si>
  <si>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</si>
  <si>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</si>
  <si>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</si>
  <si>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</si>
  <si>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</si>
  <si>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</si>
  <si>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</si>
  <si>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</si>
  <si>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</si>
  <si>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</si>
  <si>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</si>
  <si>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</si>
  <si>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</si>
  <si>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</si>
  <si>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</si>
  <si>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</si>
  <si>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</si>
  <si>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</si>
  <si>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</si>
  <si>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</si>
  <si>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</si>
  <si>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</si>
  <si>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</si>
  <si>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</si>
  <si>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</si>
  <si>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</si>
  <si>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</si>
  <si>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</si>
  <si>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</si>
  <si>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</si>
  <si>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</si>
  <si>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</si>
  <si>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</si>
  <si>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</si>
  <si>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</si>
  <si>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</si>
  <si>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</si>
  <si>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</si>
  <si>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</si>
  <si>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</si>
  <si>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</si>
  <si>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</si>
  <si>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</si>
  <si>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</si>
  <si>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</si>
  <si>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</si>
  <si>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</si>
  <si>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</si>
  <si>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</si>
  <si>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</si>
  <si>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</si>
  <si>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</si>
  <si>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</si>
  <si>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</si>
  <si>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</si>
  <si>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</si>
  <si>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</si>
  <si>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</si>
  <si>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</si>
  <si>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</si>
  <si>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</si>
  <si>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</si>
  <si>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</si>
  <si>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</si>
  <si>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</si>
  <si>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</si>
  <si>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</si>
  <si>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</si>
  <si>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</si>
  <si>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</si>
  <si>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</si>
  <si>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</si>
  <si>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</si>
  <si>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</si>
  <si>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</si>
  <si>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</si>
  <si>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</si>
  <si>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</si>
  <si>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</si>
  <si>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</si>
  <si>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</si>
  <si>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</si>
  <si>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</si>
  <si>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</si>
  <si>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</si>
  <si>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</si>
  <si>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</si>
  <si>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</si>
  <si>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</si>
  <si>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</si>
  <si>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</si>
  <si>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</si>
  <si>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</si>
  <si>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</si>
  <si>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</si>
  <si>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</si>
  <si>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</si>
  <si>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</si>
  <si>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</si>
  <si>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</si>
  <si>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</si>
  <si>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</si>
  <si>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</si>
  <si>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</si>
  <si>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</si>
  <si>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</si>
  <si>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</si>
  <si>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</si>
  <si>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</si>
  <si>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</si>
  <si>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</si>
  <si>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</si>
  <si>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</si>
  <si>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</si>
  <si>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</si>
  <si>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</si>
  <si>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</si>
  <si>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</si>
  <si>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</si>
  <si>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</si>
  <si>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</si>
  <si>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</si>
  <si>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</si>
  <si>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</si>
  <si>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</si>
  <si>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</si>
  <si>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</si>
  <si>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</si>
  <si>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</si>
  <si>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</si>
  <si>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</si>
  <si>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</si>
  <si>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</si>
  <si>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</si>
  <si>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</si>
  <si>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</si>
  <si>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</si>
  <si>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</si>
  <si>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</si>
  <si>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</si>
  <si>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</si>
  <si>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</si>
  <si>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</si>
  <si>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</si>
  <si>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</si>
  <si>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</si>
  <si>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</si>
  <si>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</si>
  <si>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</si>
  <si>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</si>
  <si>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</si>
  <si>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</si>
  <si>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</si>
  <si>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</si>
  <si>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</si>
  <si>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</si>
  <si>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</si>
  <si>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</si>
  <si>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</si>
  <si>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</si>
  <si>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</si>
  <si>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</si>
  <si>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</si>
  <si>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</si>
  <si>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</si>
  <si>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</si>
  <si>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</si>
  <si>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</si>
  <si>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</si>
  <si>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</si>
  <si>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</si>
  <si>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</si>
  <si>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</si>
  <si>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</si>
  <si>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</si>
  <si>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</si>
  <si>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</si>
  <si>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</si>
  <si>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</si>
  <si>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</si>
  <si>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</si>
  <si>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</si>
  <si>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</si>
  <si>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</si>
  <si>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</si>
  <si>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</si>
  <si>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</si>
  <si>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</si>
  <si>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</si>
  <si>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</si>
  <si>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</si>
  <si>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</si>
  <si>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</si>
  <si>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</si>
  <si>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</si>
  <si>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</si>
  <si>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</si>
  <si>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</si>
  <si>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</si>
  <si>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</si>
  <si>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</si>
  <si>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</si>
  <si>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</si>
  <si>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</si>
  <si>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</si>
  <si>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</si>
  <si>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</si>
  <si>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</si>
  <si>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</si>
  <si>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</si>
  <si>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</si>
  <si>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</si>
  <si>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</si>
  <si>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</si>
  <si>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</si>
  <si>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</si>
  <si>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</si>
  <si>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</si>
  <si>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</si>
  <si>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</si>
  <si>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</si>
  <si>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</si>
  <si>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</si>
  <si>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</si>
  <si>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</si>
  <si>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</si>
  <si>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</si>
  <si>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</si>
  <si>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</si>
  <si>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</si>
  <si>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</si>
  <si>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</si>
  <si>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</si>
  <si>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</si>
  <si>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</si>
  <si>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</si>
  <si>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</si>
  <si>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</si>
  <si>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</si>
  <si>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</si>
  <si>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</si>
  <si>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</si>
  <si>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</si>
  <si>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</si>
  <si>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</si>
  <si>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</si>
  <si>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</si>
  <si>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</si>
  <si>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</si>
  <si>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</si>
  <si>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</si>
  <si>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</si>
  <si>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</si>
  <si>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</si>
  <si>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</si>
  <si>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</si>
  <si>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</si>
  <si>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</si>
  <si>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</si>
  <si>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</si>
  <si>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</si>
  <si>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</si>
  <si>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</si>
  <si>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</si>
  <si>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</si>
  <si>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</si>
  <si>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</si>
  <si>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</si>
  <si>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</si>
  <si>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</si>
  <si>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</si>
  <si>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</si>
  <si>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</si>
  <si>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</si>
  <si>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</si>
  <si>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</si>
  <si>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</si>
  <si>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</si>
  <si>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</si>
  <si>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</si>
  <si>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</si>
  <si>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</si>
  <si>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</si>
  <si>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</si>
  <si>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</si>
  <si>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</si>
  <si>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</si>
  <si>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</si>
  <si>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</si>
  <si>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</si>
  <si>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</si>
  <si>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</si>
  <si>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</si>
  <si>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</si>
  <si>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</si>
  <si>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</si>
  <si>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</si>
  <si>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</si>
  <si>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</si>
  <si>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</si>
  <si>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</si>
  <si>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</si>
  <si>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</si>
  <si>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</si>
  <si>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</si>
  <si>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</si>
  <si>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</si>
  <si>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</si>
  <si>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</si>
  <si>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</si>
  <si>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</si>
  <si>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</si>
  <si>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</si>
  <si>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</si>
  <si>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</si>
  <si>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</si>
  <si>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</si>
  <si>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</si>
  <si>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</si>
  <si>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</si>
  <si>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</si>
  <si>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</si>
  <si>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</si>
  <si>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</si>
  <si>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</si>
  <si>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</si>
  <si>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</si>
  <si>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</si>
  <si>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</si>
  <si>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</si>
  <si>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</si>
  <si>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</si>
  <si>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</si>
  <si>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</si>
  <si>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</si>
  <si>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</si>
  <si>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</si>
  <si>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</si>
  <si>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</si>
  <si>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</si>
  <si>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</si>
  <si>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</si>
  <si>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</si>
  <si>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</si>
  <si>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</si>
  <si>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</si>
  <si>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</si>
  <si>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</si>
  <si>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</si>
  <si>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</si>
  <si>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</si>
  <si>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</si>
  <si>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</si>
  <si>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</si>
  <si>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</si>
  <si>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</si>
  <si>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</si>
  <si>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</si>
  <si>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</si>
  <si>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</si>
  <si>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</si>
  <si>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</si>
  <si>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</si>
  <si>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</si>
  <si>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</si>
  <si>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</si>
  <si>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</si>
  <si>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</si>
  <si>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</si>
  <si>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</si>
  <si>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</si>
  <si>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</si>
  <si>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</si>
  <si>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</si>
  <si>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</si>
  <si>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</si>
  <si>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</si>
  <si>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</si>
  <si>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</si>
  <si>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</si>
  <si>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</si>
  <si>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</si>
  <si>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</si>
  <si>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</si>
  <si>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</si>
  <si>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</si>
  <si>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</si>
  <si>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</si>
  <si>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</si>
  <si>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</si>
  <si>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</si>
  <si>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</si>
  <si>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</si>
  <si>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</si>
  <si>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</si>
  <si>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</si>
  <si>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</si>
  <si>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</si>
  <si>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</si>
  <si>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</si>
  <si>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</si>
  <si>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</si>
  <si>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</si>
  <si>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</si>
  <si>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</si>
  <si>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</si>
  <si>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</si>
  <si>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</si>
  <si>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</si>
  <si>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</si>
  <si>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</si>
  <si>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</si>
  <si>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</si>
  <si>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</si>
  <si>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</si>
  <si>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</si>
  <si>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</si>
  <si>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</si>
  <si>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</si>
  <si>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</si>
  <si>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</si>
  <si>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</si>
  <si>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</si>
  <si>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</si>
  <si>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</si>
  <si>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</si>
  <si>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</si>
  <si>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</si>
  <si>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</si>
  <si>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</si>
  <si>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</si>
  <si>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</si>
  <si>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</si>
  <si>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</si>
  <si>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</si>
  <si>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</si>
  <si>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</si>
  <si>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</si>
  <si>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</si>
  <si>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</si>
  <si>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</si>
  <si>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</si>
  <si>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</si>
  <si>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</si>
  <si>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</si>
  <si>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</si>
  <si>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</si>
  <si>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</si>
  <si>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</si>
  <si>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</si>
  <si>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</si>
  <si>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</si>
  <si>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</si>
  <si>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</si>
  <si>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</si>
  <si>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</si>
  <si>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</si>
  <si>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</si>
  <si>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</si>
  <si>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</si>
  <si>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</si>
  <si>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</si>
  <si>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</si>
  <si>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</si>
  <si>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</si>
  <si>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</si>
  <si>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</si>
  <si>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</si>
  <si>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</si>
  <si>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</si>
  <si>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</si>
  <si>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</si>
  <si>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</si>
  <si>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</si>
  <si>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</si>
  <si>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</si>
  <si>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</si>
  <si>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</si>
  <si>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</si>
  <si>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</si>
  <si>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</si>
  <si>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</si>
  <si>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</si>
  <si>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</si>
  <si>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</si>
  <si>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</si>
  <si>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</si>
  <si>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</si>
  <si>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</si>
  <si>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</si>
  <si>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</si>
  <si>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</si>
  <si>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</si>
  <si>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</si>
  <si>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</si>
  <si>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</si>
  <si>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</si>
  <si>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</si>
  <si>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</si>
  <si>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</si>
  <si>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</si>
  <si>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</si>
  <si>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</si>
  <si>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</si>
  <si>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</si>
  <si>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</si>
  <si>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</si>
  <si>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</si>
  <si>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</si>
  <si>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</si>
  <si>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</si>
  <si>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</si>
  <si>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</si>
  <si>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</si>
  <si>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</si>
  <si>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</si>
  <si>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</si>
  <si>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</si>
  <si>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</si>
  <si>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</si>
  <si>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</si>
  <si>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</si>
  <si>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</si>
  <si>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</si>
  <si>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</si>
  <si>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</si>
  <si>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</si>
  <si>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</si>
  <si>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</si>
  <si>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</si>
  <si>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</si>
  <si>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</si>
  <si>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</si>
  <si>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</si>
  <si>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</si>
  <si>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</si>
  <si>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</si>
  <si>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</si>
  <si>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</si>
  <si>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</si>
  <si>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</si>
  <si>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</si>
  <si>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</si>
  <si>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</si>
  <si>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</si>
  <si>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</si>
  <si>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</si>
  <si>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</si>
  <si>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</si>
  <si>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</si>
  <si>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</si>
  <si>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</si>
  <si>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</si>
  <si>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</si>
  <si>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</si>
  <si>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</si>
  <si>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</si>
  <si>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</si>
  <si>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</si>
  <si>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</si>
  <si>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</si>
  <si>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</si>
  <si>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</si>
  <si>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</si>
  <si>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</si>
  <si>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</si>
  <si>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</si>
  <si>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</si>
  <si>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</si>
  <si>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</si>
  <si>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</si>
  <si>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</si>
  <si>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</si>
  <si>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</si>
  <si>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</si>
  <si>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</si>
  <si>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</si>
  <si>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</si>
  <si>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</si>
  <si>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</si>
  <si>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</si>
  <si>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</si>
  <si>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</si>
  <si>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</si>
  <si>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</si>
  <si>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</si>
  <si>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</si>
  <si>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</si>
  <si>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</si>
  <si>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</si>
  <si>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</si>
  <si>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</si>
  <si>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</si>
  <si>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</si>
  <si>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</si>
  <si>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</si>
  <si>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</si>
  <si>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</si>
  <si>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</si>
  <si>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</si>
  <si>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</si>
  <si>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</si>
  <si>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</si>
  <si>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</si>
  <si>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</si>
  <si>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</si>
  <si>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</si>
  <si>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</si>
  <si>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</si>
  <si>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</si>
  <si>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</si>
  <si>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</si>
  <si>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</si>
  <si>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</si>
  <si>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</si>
  <si>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</si>
  <si>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</si>
  <si>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</si>
  <si>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</si>
  <si>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</si>
  <si>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</si>
  <si>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</si>
  <si>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</si>
  <si>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</si>
  <si>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</si>
  <si>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</si>
  <si>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</si>
  <si>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</si>
  <si>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</si>
  <si>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</si>
  <si>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</si>
  <si>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</si>
  <si>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</si>
  <si>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</si>
  <si>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</si>
  <si>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</si>
  <si>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</si>
  <si>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</si>
  <si>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</si>
  <si>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</si>
  <si>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</si>
  <si>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</si>
  <si>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</si>
  <si>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</si>
  <si>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</si>
  <si>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</si>
  <si>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</si>
  <si>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</si>
  <si>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</si>
  <si>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</si>
  <si>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</si>
  <si>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</si>
  <si>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</si>
  <si>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</si>
  <si>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</si>
  <si>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</si>
  <si>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</si>
  <si>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</si>
  <si>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</si>
  <si>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</si>
  <si>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</si>
  <si>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</si>
  <si>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</si>
  <si>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</si>
  <si>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</si>
  <si>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</si>
  <si>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</si>
  <si>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</si>
  <si>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</si>
  <si>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</si>
  <si>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</si>
  <si>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</si>
  <si>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</si>
  <si>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</si>
  <si>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</si>
  <si>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</si>
  <si>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</si>
  <si>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</si>
  <si>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</si>
  <si>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</si>
  <si>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</si>
  <si>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</si>
  <si>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</si>
  <si>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</si>
  <si>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</si>
  <si>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</si>
  <si>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</si>
  <si>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</si>
  <si>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</si>
  <si>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</si>
  <si>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</si>
  <si>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</si>
  <si>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</si>
  <si>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</si>
  <si>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</si>
  <si>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</si>
  <si>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</si>
  <si>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</si>
  <si>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</si>
  <si>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</si>
  <si>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</si>
  <si>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</si>
  <si>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</si>
  <si>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</si>
  <si>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</si>
  <si>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</si>
  <si>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</si>
  <si>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</si>
  <si>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</si>
  <si>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</si>
  <si>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</si>
  <si>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</si>
  <si>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</si>
  <si>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</si>
  <si>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</si>
  <si>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</si>
  <si>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</si>
  <si>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</si>
  <si>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</si>
  <si>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</si>
  <si>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</si>
  <si>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</si>
  <si>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</si>
  <si>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</si>
  <si>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</si>
  <si>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</si>
  <si>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</si>
  <si>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</si>
  <si>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</si>
  <si>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</si>
  <si>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</si>
  <si>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</si>
  <si>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</si>
  <si>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</si>
  <si>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</si>
  <si>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</si>
  <si>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</si>
  <si>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</si>
  <si>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</si>
  <si>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</si>
  <si>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</si>
  <si>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</si>
  <si>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</si>
  <si>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</si>
  <si>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</si>
  <si>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</si>
  <si>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</si>
  <si>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</si>
  <si>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</si>
  <si>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</si>
  <si>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</si>
  <si>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</si>
  <si>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</si>
  <si>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</si>
  <si>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</si>
  <si>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</si>
  <si>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</si>
  <si>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</si>
  <si>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</si>
  <si>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</si>
  <si>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</si>
  <si>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</si>
  <si>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</si>
  <si>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</si>
  <si>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</si>
  <si>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</si>
  <si>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</si>
  <si>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</si>
  <si>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</si>
  <si>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</si>
  <si>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</si>
  <si>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</si>
  <si>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</si>
  <si>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</si>
  <si>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</si>
  <si>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</si>
  <si>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</si>
  <si>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</si>
  <si>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</si>
  <si>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</si>
  <si>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</si>
  <si>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</si>
  <si>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</si>
  <si>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</si>
  <si>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</si>
  <si>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</si>
  <si>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</si>
  <si>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</si>
  <si>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</si>
  <si>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</si>
  <si>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</si>
  <si>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</si>
  <si>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</si>
  <si>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</si>
  <si>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</si>
  <si>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</si>
  <si>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</si>
  <si>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</si>
  <si>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</si>
  <si>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</si>
  <si>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</si>
  <si>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</si>
  <si>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</si>
  <si>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</si>
  <si>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</si>
  <si>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</si>
  <si>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</si>
  <si>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</si>
  <si>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</si>
  <si>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</si>
  <si>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</si>
  <si>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</si>
  <si>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</si>
  <si>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</si>
  <si>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</si>
  <si>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</si>
  <si>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</si>
  <si>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</si>
  <si>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</si>
  <si>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</si>
  <si>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</si>
  <si>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</si>
  <si>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</si>
  <si>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</si>
  <si>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</si>
  <si>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</si>
  <si>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</si>
  <si>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</si>
  <si>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</si>
  <si>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</si>
  <si>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</si>
  <si>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</si>
  <si>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</si>
  <si>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</si>
  <si>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</si>
  <si>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</si>
  <si>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</si>
  <si>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</si>
  <si>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</si>
  <si>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</si>
  <si>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</si>
  <si>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</si>
  <si>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</si>
  <si>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</si>
  <si>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</si>
  <si>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</si>
  <si>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</si>
  <si>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</si>
  <si>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</si>
  <si>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</si>
  <si>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</si>
  <si>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</si>
  <si>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</si>
  <si>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</si>
  <si>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</si>
  <si>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</si>
  <si>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</si>
  <si>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</si>
  <si>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</si>
  <si>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</si>
  <si>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</si>
  <si>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</si>
  <si>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</si>
  <si>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</si>
  <si>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</si>
  <si>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</si>
  <si>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</si>
  <si>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</si>
  <si>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</si>
  <si>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</si>
  <si>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</si>
  <si>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</si>
  <si>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</si>
  <si>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</si>
  <si>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</si>
  <si>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</si>
  <si>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</si>
  <si>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</si>
  <si>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</si>
  <si>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</si>
  <si>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</si>
  <si>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</si>
  <si>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</si>
  <si>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</si>
  <si>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</si>
  <si>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</si>
  <si>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</si>
  <si>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</si>
  <si>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</si>
  <si>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</si>
  <si>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</si>
  <si>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</si>
  <si>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</si>
  <si>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</si>
  <si>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</si>
  <si>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</si>
  <si>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</si>
  <si>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</si>
  <si>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</si>
  <si>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</si>
  <si>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</si>
  <si>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</si>
  <si>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</si>
  <si>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</si>
  <si>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</si>
  <si>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</si>
  <si>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</si>
  <si>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</si>
  <si>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</si>
  <si>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</si>
  <si>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</si>
  <si>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</si>
  <si>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</si>
  <si>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</si>
  <si>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</si>
  <si>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</si>
  <si>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</si>
  <si>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</si>
  <si>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</si>
  <si>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</si>
  <si>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</si>
  <si>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</si>
  <si>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</si>
  <si>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</si>
  <si>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</si>
  <si>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</si>
  <si>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</si>
  <si>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</si>
  <si>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</si>
  <si>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</si>
  <si>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</si>
  <si>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</si>
  <si>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</si>
  <si>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</si>
  <si>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</si>
  <si>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</si>
  <si>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</si>
  <si>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</si>
  <si>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</si>
  <si>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</si>
  <si>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</si>
  <si>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</si>
  <si>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</si>
  <si>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</si>
  <si>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</si>
  <si>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</si>
  <si>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</si>
  <si>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</si>
  <si>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</si>
  <si>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</si>
  <si>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</si>
  <si>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</si>
  <si>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</si>
  <si>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</si>
  <si>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</si>
  <si>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</si>
  <si>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</si>
  <si>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</si>
  <si>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</si>
  <si>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</si>
  <si>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</si>
  <si>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</si>
  <si>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</si>
  <si>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</si>
  <si>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</si>
  <si>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</si>
  <si>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</si>
  <si>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</si>
  <si>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</si>
  <si>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</si>
  <si>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</si>
  <si>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</si>
  <si>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</si>
  <si>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</si>
  <si>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</si>
  <si>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</si>
  <si>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</si>
  <si>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</si>
  <si>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</si>
  <si>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</si>
  <si>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</si>
  <si>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</si>
  <si>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</si>
  <si>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</si>
  <si>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</si>
  <si>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</si>
  <si>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</si>
  <si>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</si>
  <si>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</si>
  <si>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</si>
  <si>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</si>
  <si>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</si>
  <si>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</si>
  <si>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</si>
  <si>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</si>
  <si>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</si>
  <si>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</si>
  <si>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</si>
  <si>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</si>
  <si>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</si>
  <si>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</si>
  <si>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</si>
  <si>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</si>
  <si>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</si>
  <si>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</si>
  <si>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</si>
  <si>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</si>
  <si>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</si>
  <si>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</si>
  <si>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</si>
  <si>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</si>
  <si>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</si>
  <si>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</si>
  <si>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</si>
  <si>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</si>
  <si>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</si>
  <si>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</si>
  <si>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</si>
  <si>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</si>
  <si>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</si>
  <si>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</si>
  <si>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</si>
  <si>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</si>
  <si>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</si>
  <si>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</si>
  <si>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</si>
  <si>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</si>
  <si>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</si>
  <si>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</si>
  <si>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</si>
  <si>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</si>
  <si>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</si>
  <si>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</si>
  <si>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</si>
  <si>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</si>
  <si>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</si>
  <si>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</si>
  <si>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</si>
  <si>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</si>
  <si>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</si>
  <si>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</si>
  <si>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</si>
  <si>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</si>
  <si>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</si>
  <si>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</si>
  <si>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</si>
  <si>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</si>
  <si>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</si>
  <si>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</si>
  <si>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</si>
  <si>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</si>
  <si>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</si>
  <si>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</si>
  <si>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</si>
  <si>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</si>
  <si>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</si>
  <si>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</si>
  <si>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</si>
  <si>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</si>
  <si>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</si>
  <si>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</si>
  <si>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</si>
  <si>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</si>
  <si>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</si>
  <si>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</si>
  <si>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</si>
  <si>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</si>
  <si>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</si>
  <si>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</si>
  <si>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</si>
  <si>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</si>
  <si>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</si>
  <si>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</si>
  <si>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</si>
  <si>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</si>
  <si>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</si>
  <si>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</si>
  <si>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</si>
  <si>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</si>
  <si>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</si>
  <si>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</si>
  <si>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</si>
  <si>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</si>
  <si>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</si>
  <si>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</si>
  <si>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</si>
  <si>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</si>
  <si>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</si>
  <si>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</si>
  <si>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</si>
  <si>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</si>
  <si>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</si>
  <si>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</si>
  <si>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</si>
  <si>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</si>
  <si>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</si>
  <si>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</si>
  <si>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</si>
  <si>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</si>
  <si>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</si>
  <si>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</si>
  <si>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</si>
  <si>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</si>
  <si>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</si>
  <si>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</si>
  <si>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</si>
  <si>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</si>
  <si>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</si>
  <si>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</si>
  <si>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</si>
  <si>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</si>
  <si>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</si>
  <si>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</si>
  <si>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</si>
  <si>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</si>
  <si>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</si>
  <si>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</si>
  <si>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</si>
  <si>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</si>
  <si>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</si>
  <si>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</si>
  <si>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</si>
  <si>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</si>
  <si>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</si>
  <si>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</si>
  <si>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</si>
  <si>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</si>
  <si>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</si>
  <si>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</si>
  <si>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</si>
  <si>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</si>
  <si>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</si>
  <si>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</si>
  <si>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</si>
  <si>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</si>
  <si>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</si>
  <si>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</si>
  <si>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</si>
  <si>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</si>
  <si>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</si>
  <si>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</si>
  <si>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</si>
  <si>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</si>
  <si>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</si>
  <si>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</si>
  <si>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</si>
  <si>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</si>
  <si>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</si>
  <si>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</si>
  <si>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</si>
  <si>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</si>
  <si>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</si>
  <si>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</si>
  <si>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</si>
  <si>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</si>
  <si>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</si>
  <si>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</si>
  <si>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</si>
  <si>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</si>
  <si>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</si>
  <si>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</si>
  <si>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</si>
  <si>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</si>
  <si>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</si>
  <si>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</si>
  <si>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</si>
  <si>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</si>
  <si>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</si>
  <si>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</si>
  <si>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</si>
  <si>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</si>
  <si>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</si>
  <si>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</si>
  <si>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</si>
  <si>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</si>
  <si>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</si>
  <si>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</si>
  <si>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</si>
  <si>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</si>
  <si>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</si>
  <si>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</si>
  <si>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</si>
  <si>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</si>
  <si>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</si>
  <si>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</si>
  <si>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</si>
  <si>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</si>
  <si>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</si>
  <si>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</si>
  <si>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</si>
  <si>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</si>
  <si>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</si>
  <si>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</si>
  <si>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</si>
  <si>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</si>
  <si>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</si>
  <si>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</si>
  <si>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</si>
  <si>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</si>
  <si>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</si>
  <si>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</si>
  <si>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</si>
  <si>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</si>
  <si>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</si>
  <si>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</si>
  <si>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</si>
  <si>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</si>
  <si>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</si>
  <si>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</si>
  <si>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</si>
  <si>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</si>
  <si>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</si>
  <si>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</si>
  <si>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</si>
  <si>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</si>
  <si>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</si>
  <si>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</si>
  <si>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</si>
  <si>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</si>
  <si>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</si>
  <si>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</si>
  <si>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</si>
  <si>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</si>
  <si>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</si>
  <si>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</si>
  <si>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</si>
  <si>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</si>
  <si>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</si>
  <si>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</si>
  <si>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</si>
  <si>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</si>
  <si>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</si>
  <si>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</si>
  <si>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</si>
  <si>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</si>
  <si>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</si>
  <si>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</si>
  <si>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</si>
  <si>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</si>
  <si>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</si>
  <si>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</si>
  <si>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</si>
  <si>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</si>
  <si>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</si>
  <si>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</si>
  <si>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</si>
  <si>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</si>
  <si>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</si>
  <si>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</si>
  <si>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</si>
  <si>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</si>
  <si>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</si>
  <si>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</si>
  <si>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</si>
  <si>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</si>
  <si>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</si>
  <si>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</si>
  <si>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</si>
  <si>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</si>
  <si>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</si>
  <si>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</si>
  <si>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</si>
  <si>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</si>
  <si>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</si>
  <si>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</si>
  <si>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</si>
  <si>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</si>
  <si>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</si>
  <si>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</si>
  <si>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</si>
  <si>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</si>
  <si>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</si>
  <si>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</si>
  <si>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</si>
  <si>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</si>
  <si>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</si>
  <si>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</si>
  <si>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</si>
  <si>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</si>
  <si>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</si>
  <si>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</si>
  <si>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</si>
  <si>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</si>
  <si>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</si>
  <si>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</si>
  <si>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</si>
  <si>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</si>
  <si>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</si>
  <si>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</si>
  <si>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</si>
  <si>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</si>
  <si>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</si>
  <si>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</si>
  <si>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</si>
  <si>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</si>
  <si>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</si>
  <si>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</si>
  <si>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</si>
  <si>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</si>
  <si>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</si>
  <si>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</si>
  <si>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</si>
  <si>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</si>
  <si>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</si>
  <si>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</si>
  <si>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</si>
  <si>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</si>
  <si>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</si>
  <si>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</si>
  <si>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</si>
  <si>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</si>
  <si>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</si>
  <si>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</si>
  <si>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</si>
  <si>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</si>
  <si>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</si>
  <si>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</si>
  <si>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</si>
  <si>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</si>
  <si>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</si>
  <si>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</si>
  <si>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</si>
  <si>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</si>
  <si>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</si>
  <si>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</si>
  <si>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</si>
  <si>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</si>
  <si>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</si>
  <si>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</si>
  <si>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</si>
  <si>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</si>
  <si>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</si>
  <si>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</si>
  <si>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</si>
  <si>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</si>
  <si>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</si>
  <si>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</si>
  <si>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</si>
  <si>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</si>
  <si>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</si>
  <si>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</si>
  <si>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</si>
  <si>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</si>
  <si>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</si>
  <si>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</si>
  <si>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</si>
  <si>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</si>
  <si>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</si>
  <si>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</si>
  <si>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</si>
  <si>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</si>
  <si>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</si>
  <si>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</si>
  <si>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</si>
  <si>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</si>
  <si>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</si>
  <si>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</si>
  <si>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</si>
  <si>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</si>
  <si>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</si>
  <si>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</si>
  <si>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</si>
  <si>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</si>
  <si>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</si>
  <si>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</si>
  <si>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</si>
  <si>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</si>
  <si>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</si>
  <si>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</si>
  <si>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</si>
  <si>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</si>
  <si>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</si>
  <si>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</si>
  <si>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</si>
  <si>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</si>
  <si>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</si>
  <si>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</si>
  <si>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</si>
  <si>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</si>
  <si>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</si>
  <si>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</si>
  <si>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</si>
  <si>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</si>
  <si>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</si>
  <si>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</si>
  <si>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</si>
  <si>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</si>
  <si>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</si>
  <si>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</si>
  <si>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</si>
  <si>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</si>
  <si>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</si>
  <si>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</si>
  <si>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</si>
  <si>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</si>
  <si>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</si>
  <si>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</si>
  <si>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</si>
  <si>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</si>
  <si>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</si>
  <si>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</si>
  <si>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</si>
  <si>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</si>
  <si>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</si>
  <si>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</si>
  <si>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</si>
  <si>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</si>
  <si>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</si>
  <si>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</si>
  <si>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</si>
  <si>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</si>
  <si>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</si>
  <si>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</si>
  <si>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</si>
  <si>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</si>
  <si>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</si>
  <si>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</si>
  <si>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</si>
  <si>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</si>
  <si>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</si>
  <si>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</si>
  <si>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</si>
  <si>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</si>
  <si>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</si>
  <si>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</si>
  <si>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</si>
  <si>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</si>
  <si>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</si>
  <si>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</si>
  <si>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</si>
  <si>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</si>
  <si>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</si>
  <si>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</si>
  <si>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</si>
  <si>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</si>
  <si>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</si>
  <si>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</si>
  <si>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</si>
  <si>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</si>
  <si>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</si>
  <si>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</si>
  <si>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</si>
  <si>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</si>
  <si>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</si>
  <si>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</si>
  <si>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</si>
  <si>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</si>
  <si>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</si>
  <si>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</si>
  <si>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</si>
  <si>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</si>
  <si>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</si>
  <si>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</si>
  <si>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</si>
  <si>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</si>
  <si>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</si>
  <si>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</si>
  <si>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</si>
  <si>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</si>
  <si>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</si>
  <si>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</si>
  <si>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</si>
  <si>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</si>
  <si>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</si>
  <si>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</si>
  <si>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</si>
  <si>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</si>
  <si>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</si>
  <si>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</si>
  <si>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</si>
  <si>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</si>
  <si>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</si>
  <si>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</si>
  <si>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</si>
  <si>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</si>
  <si>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</si>
  <si>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</si>
  <si>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</si>
  <si>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</si>
  <si>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</si>
  <si>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</si>
  <si>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</si>
  <si>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</si>
  <si>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</si>
  <si>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</si>
  <si>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</si>
  <si>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</si>
  <si>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</si>
  <si>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</si>
  <si>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</si>
  <si>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</si>
  <si>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</si>
  <si>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</si>
  <si>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</si>
  <si>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</si>
  <si>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</si>
  <si>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</si>
  <si>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</si>
  <si>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</si>
  <si>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</si>
  <si>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</si>
  <si>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</si>
  <si>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</si>
  <si>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</si>
  <si>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</si>
  <si>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</si>
  <si>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</si>
  <si>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</si>
  <si>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</si>
  <si>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</si>
  <si>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</si>
  <si>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</si>
  <si>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</si>
  <si>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</si>
  <si>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</si>
  <si>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</si>
  <si>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</si>
  <si>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</si>
  <si>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</si>
  <si>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</si>
  <si>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</si>
  <si>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</si>
  <si>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</si>
  <si>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</si>
  <si>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</si>
  <si>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</si>
  <si>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</si>
  <si>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</si>
  <si>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</si>
  <si>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</si>
  <si>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</si>
  <si>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</si>
  <si>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</si>
  <si>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</si>
  <si>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</si>
  <si>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</si>
  <si>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</si>
  <si>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</si>
  <si>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</si>
  <si>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</si>
  <si>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</si>
  <si>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</si>
  <si>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</si>
  <si>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</si>
  <si>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</si>
  <si>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</si>
  <si>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</si>
  <si>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</si>
  <si>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</si>
  <si>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</si>
  <si>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</si>
  <si>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</si>
  <si>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</si>
  <si>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</si>
  <si>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</si>
  <si>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</si>
  <si>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</si>
  <si>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</si>
  <si>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</si>
  <si>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</si>
  <si>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</si>
  <si>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</si>
  <si>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</si>
  <si>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</si>
  <si>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</si>
  <si>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</si>
  <si>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</si>
  <si>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</si>
  <si>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</si>
  <si>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</si>
  <si>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</si>
  <si>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</si>
  <si>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</si>
  <si>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</si>
  <si>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</si>
  <si>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</si>
  <si>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</si>
  <si>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</si>
  <si>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</si>
  <si>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</si>
  <si>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</si>
  <si>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</si>
  <si>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</si>
  <si>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</si>
  <si>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</si>
  <si>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</si>
  <si>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</si>
  <si>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</si>
  <si>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</si>
  <si>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</si>
  <si>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</si>
  <si>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</si>
  <si>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</si>
  <si>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</si>
  <si>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</si>
  <si>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</si>
  <si>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</si>
  <si>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</si>
  <si>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</si>
  <si>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</si>
  <si>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</si>
  <si>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</si>
  <si>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</si>
  <si>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</si>
  <si>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</si>
  <si>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</si>
  <si>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</si>
  <si>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</si>
  <si>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</si>
  <si>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</si>
  <si>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</si>
  <si>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</si>
  <si>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</si>
  <si>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</si>
  <si>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</si>
  <si>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</si>
  <si>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</si>
  <si>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</si>
  <si>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</si>
  <si>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</si>
  <si>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</si>
  <si>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</si>
  <si>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</si>
  <si>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</si>
  <si>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</si>
  <si>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</si>
  <si>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</si>
  <si>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</si>
  <si>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</si>
  <si>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</si>
  <si>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</si>
  <si>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</si>
  <si>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</si>
  <si>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</si>
  <si>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</si>
  <si>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</si>
  <si>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</si>
  <si>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</si>
  <si>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</si>
  <si>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</si>
  <si>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</si>
  <si>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</si>
  <si>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</si>
  <si>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</si>
  <si>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</si>
  <si>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</si>
  <si>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</si>
  <si>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</si>
  <si>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</si>
  <si>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</si>
  <si>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</si>
  <si>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</si>
  <si>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</si>
  <si>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</si>
  <si>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</si>
  <si>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</si>
  <si>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</si>
  <si>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</si>
  <si>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</si>
  <si>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</si>
  <si>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</si>
  <si>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</si>
  <si>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</si>
  <si>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</si>
  <si>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</si>
  <si>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</si>
  <si>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</si>
  <si>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</si>
  <si>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</si>
  <si>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</si>
  <si>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</si>
  <si>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</si>
  <si>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</si>
  <si>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</si>
  <si>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</si>
  <si>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</si>
  <si>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</si>
  <si>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</si>
  <si>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</si>
  <si>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</si>
  <si>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</si>
  <si>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</si>
  <si>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</si>
  <si>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</si>
  <si>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</si>
  <si>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</si>
  <si>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</si>
  <si>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</si>
  <si>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</si>
  <si>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</si>
  <si>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</si>
  <si>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</si>
  <si>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</si>
  <si>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</si>
  <si>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</si>
  <si>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</si>
  <si>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</si>
  <si>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</si>
  <si>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</si>
  <si>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</si>
  <si>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</si>
  <si>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</si>
  <si>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</si>
  <si>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</si>
  <si>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</si>
  <si>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</si>
  <si>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</si>
  <si>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</si>
  <si>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</si>
  <si>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</si>
  <si>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</si>
  <si>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</si>
  <si>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</si>
  <si>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</si>
  <si>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</si>
  <si>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</si>
  <si>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</si>
  <si>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</si>
  <si>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</si>
  <si>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</si>
  <si>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</si>
  <si>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</si>
  <si>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</si>
  <si>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</si>
  <si>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</si>
  <si>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</si>
  <si>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</si>
  <si>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</si>
  <si>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</si>
  <si>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</si>
  <si>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</si>
  <si>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</si>
  <si>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</si>
  <si>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</si>
  <si>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</si>
  <si>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</si>
  <si>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</si>
  <si>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</si>
  <si>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</si>
  <si>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</si>
  <si>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</si>
  <si>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</si>
  <si>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</si>
  <si>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</si>
  <si>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</si>
  <si>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</si>
  <si>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</si>
  <si>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</si>
  <si>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</si>
  <si>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</si>
  <si>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</si>
  <si>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</si>
  <si>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</si>
  <si>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</si>
  <si>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</si>
  <si>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</si>
  <si>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</si>
  <si>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</si>
  <si>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</si>
  <si>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</si>
  <si>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</si>
  <si>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</si>
  <si>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</si>
  <si>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</si>
  <si>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</si>
  <si>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</si>
  <si>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</si>
  <si>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</si>
  <si>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</si>
  <si>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</si>
  <si>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</si>
  <si>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</si>
  <si>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</si>
  <si>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</si>
  <si>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</si>
  <si>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</si>
  <si>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</si>
  <si>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</si>
  <si>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</si>
  <si>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</si>
  <si>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</si>
  <si>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</si>
  <si>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</si>
  <si>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</si>
  <si>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</si>
  <si>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</si>
  <si>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</si>
  <si>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</si>
  <si>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</si>
  <si>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</si>
  <si>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</si>
  <si>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</si>
  <si>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</si>
  <si>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</si>
  <si>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</si>
  <si>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</si>
  <si>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</si>
  <si>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</si>
  <si>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</si>
  <si>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</si>
  <si>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</si>
  <si>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</si>
  <si>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</si>
  <si>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</si>
  <si>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</si>
  <si>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</si>
  <si>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</si>
  <si>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</si>
  <si>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</si>
  <si>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</si>
  <si>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</si>
  <si>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</si>
  <si>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</si>
  <si>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</si>
  <si>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</si>
  <si>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</si>
  <si>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</si>
  <si>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</si>
  <si>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</si>
  <si>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</si>
  <si>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</si>
  <si>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</si>
  <si>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</si>
  <si>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</si>
  <si>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</si>
  <si>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</si>
  <si>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</si>
  <si>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</si>
  <si>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</si>
  <si>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</si>
  <si>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</si>
  <si>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</si>
  <si>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</si>
  <si>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</si>
  <si>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</si>
  <si>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</si>
  <si>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</si>
  <si>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</si>
  <si>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</si>
  <si>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</si>
  <si>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</si>
  <si>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</si>
  <si>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</si>
  <si>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</si>
  <si>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</si>
  <si>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</si>
  <si>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</si>
  <si>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</si>
  <si>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</si>
  <si>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</si>
  <si>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</si>
  <si>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</si>
  <si>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</si>
  <si>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</si>
  <si>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</si>
  <si>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</si>
  <si>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</si>
  <si>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</si>
  <si>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</si>
  <si>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</si>
  <si>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</si>
  <si>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</si>
  <si>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</si>
  <si>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</si>
  <si>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</si>
  <si>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</si>
  <si>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</si>
  <si>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</si>
  <si>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</si>
  <si>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</si>
  <si>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</si>
  <si>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</si>
  <si>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</si>
  <si>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</si>
  <si>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</si>
  <si>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</si>
  <si>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</si>
  <si>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</si>
  <si>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</si>
  <si>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</si>
  <si>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</si>
  <si>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</si>
  <si>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</si>
  <si>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</si>
  <si>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</si>
  <si>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</si>
  <si>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</si>
  <si>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</si>
  <si>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</si>
  <si>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</si>
  <si>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</si>
  <si>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</si>
  <si>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</si>
  <si>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</si>
  <si>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</si>
  <si>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</si>
  <si>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</si>
  <si>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</si>
  <si>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</si>
  <si>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</si>
  <si>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</si>
  <si>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</si>
  <si>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</si>
  <si>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</si>
  <si>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</si>
  <si>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</si>
  <si>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</si>
  <si>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</si>
  <si>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</si>
  <si>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</si>
  <si>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</si>
  <si>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</si>
  <si>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</si>
  <si>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</si>
  <si>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</si>
  <si>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</si>
  <si>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</si>
  <si>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</si>
  <si>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</si>
  <si>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</si>
  <si>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</si>
  <si>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</si>
  <si>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</si>
  <si>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</si>
  <si>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</si>
  <si>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</si>
  <si>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</si>
  <si>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</si>
  <si>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</si>
  <si>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</si>
  <si>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</si>
  <si>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</si>
  <si>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</si>
  <si>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</si>
  <si>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</si>
  <si>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</si>
  <si>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</si>
  <si>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</si>
  <si>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</si>
  <si>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</si>
  <si>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</si>
  <si>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</si>
  <si>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</si>
  <si>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</si>
  <si>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</si>
  <si>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</si>
  <si>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</si>
  <si>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</si>
  <si>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</si>
  <si>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</si>
  <si>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</si>
  <si>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</si>
  <si>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</si>
  <si>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</si>
  <si>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</si>
  <si>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</si>
  <si>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</si>
  <si>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</si>
  <si>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</si>
  <si>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</si>
  <si>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</si>
  <si>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</si>
  <si>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</si>
  <si>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</si>
  <si>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</si>
  <si>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</si>
  <si>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</si>
  <si>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</si>
  <si>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</si>
  <si>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</si>
  <si>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</si>
  <si>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</si>
  <si>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</si>
  <si>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</si>
  <si>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</si>
  <si>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</si>
  <si>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</si>
  <si>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</si>
  <si>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</si>
  <si>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</si>
  <si>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</si>
  <si>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</si>
  <si>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</si>
  <si>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</si>
  <si>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</si>
  <si>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</si>
  <si>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</si>
  <si>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</si>
  <si>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</si>
  <si>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</si>
  <si>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</si>
  <si>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</si>
  <si>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</si>
  <si>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</si>
  <si>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</si>
  <si>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</si>
  <si>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</si>
  <si>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</si>
  <si>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</si>
  <si>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</si>
  <si>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</si>
  <si>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</si>
  <si>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</si>
  <si>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</si>
  <si>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</si>
  <si>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</si>
  <si>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</si>
  <si>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</si>
  <si>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</si>
  <si>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</si>
  <si>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</si>
  <si>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</si>
  <si>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</si>
  <si>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</si>
  <si>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</si>
  <si>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</si>
  <si>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</si>
  <si>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</si>
  <si>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</si>
  <si>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</si>
  <si>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</si>
  <si>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</si>
  <si>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</si>
  <si>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</si>
  <si>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</si>
  <si>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</si>
  <si>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</si>
  <si>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</si>
  <si>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</si>
  <si>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</si>
  <si>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</si>
  <si>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</si>
  <si>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</si>
  <si>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</si>
  <si>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</si>
  <si>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</si>
  <si>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</si>
  <si>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</si>
  <si>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</si>
  <si>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</si>
  <si>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</si>
  <si>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</si>
  <si>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</si>
  <si>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</si>
  <si>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</si>
  <si>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</si>
  <si>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</si>
  <si>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</si>
  <si>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</si>
  <si>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</si>
  <si>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</si>
  <si>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</si>
  <si>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</si>
  <si>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</si>
  <si>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</si>
  <si>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</si>
  <si>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</si>
  <si>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</si>
  <si>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</si>
  <si>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</si>
  <si>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</si>
  <si>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</si>
  <si>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</si>
  <si>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</si>
  <si>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</si>
  <si>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</si>
  <si>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</si>
  <si>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</si>
  <si>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</si>
  <si>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</si>
  <si>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</si>
  <si>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</si>
  <si>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</si>
  <si>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</si>
  <si>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</si>
  <si>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</si>
  <si>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</si>
  <si>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</si>
  <si>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</si>
  <si>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</si>
  <si>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</si>
  <si>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</si>
  <si>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</si>
  <si>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</si>
  <si>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</si>
  <si>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</si>
  <si>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</si>
  <si>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</si>
  <si>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</si>
  <si>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</si>
  <si>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</si>
  <si>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</si>
  <si>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</si>
  <si>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</si>
  <si>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</si>
  <si>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</si>
  <si>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</si>
  <si>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</si>
  <si>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</si>
  <si>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</si>
  <si>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</si>
  <si>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</si>
  <si>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</si>
  <si>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</si>
  <si>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</si>
  <si>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</si>
  <si>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</si>
  <si>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</si>
  <si>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</si>
  <si>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</si>
  <si>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</si>
  <si>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</si>
  <si>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</si>
  <si>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</si>
  <si>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</si>
  <si>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</si>
  <si>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</si>
  <si>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</si>
  <si>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</si>
  <si>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</si>
  <si>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</si>
  <si>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</si>
  <si>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</si>
  <si>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</si>
  <si>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</si>
  <si>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</si>
  <si>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</si>
  <si>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</si>
  <si>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</si>
  <si>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</si>
  <si>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</si>
  <si>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</si>
  <si>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</si>
  <si>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</si>
  <si>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</si>
  <si>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</si>
  <si>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</si>
  <si>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</si>
  <si>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</si>
  <si>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</si>
  <si>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</si>
  <si>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</si>
  <si>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</si>
  <si>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</si>
  <si>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</si>
  <si>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</si>
  <si>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</si>
  <si>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</si>
  <si>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</si>
  <si>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</si>
  <si>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</si>
  <si>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</si>
  <si>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</si>
  <si>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</si>
  <si>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</si>
  <si>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</si>
  <si>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</si>
  <si>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</si>
  <si>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</si>
  <si>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</si>
  <si>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</si>
  <si>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</si>
  <si>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</si>
  <si>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</si>
  <si>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</si>
  <si>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</si>
  <si>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</si>
  <si>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</si>
  <si>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</si>
  <si>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</si>
  <si>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</si>
  <si>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</si>
  <si>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</si>
  <si>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</si>
  <si>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</si>
  <si>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</si>
  <si>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</si>
  <si>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</si>
  <si>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</si>
  <si>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</si>
  <si>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</si>
  <si>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</si>
  <si>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</si>
  <si>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</si>
  <si>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</si>
  <si>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</si>
  <si>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</si>
  <si>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</si>
  <si>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</si>
  <si>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</si>
  <si>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</si>
  <si>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</si>
  <si>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</si>
  <si>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</si>
  <si>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</si>
  <si>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</si>
  <si>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</si>
  <si>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</si>
  <si>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</si>
  <si>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</si>
  <si>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</si>
  <si>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</si>
  <si>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</si>
  <si>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</si>
  <si>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</si>
  <si>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</si>
  <si>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</si>
  <si>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</si>
  <si>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</si>
  <si>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</si>
  <si>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</si>
  <si>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</si>
  <si>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</si>
  <si>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</si>
  <si>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</si>
  <si>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</si>
  <si>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</si>
  <si>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</si>
  <si>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</si>
  <si>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</si>
  <si>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</si>
  <si>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</si>
  <si>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</si>
  <si>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</si>
  <si>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</si>
  <si>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</si>
  <si>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</si>
  <si>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</si>
  <si>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</si>
  <si>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</si>
  <si>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</si>
  <si>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</si>
  <si>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</si>
  <si>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</si>
  <si>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</si>
  <si>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</si>
  <si>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</si>
  <si>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</si>
  <si>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</si>
  <si>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</si>
  <si>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</si>
  <si>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</si>
  <si>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</si>
  <si>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</si>
  <si>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</si>
  <si>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</si>
  <si>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</si>
  <si>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</si>
  <si>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</si>
  <si>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</si>
  <si>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</si>
  <si>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</si>
  <si>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</si>
  <si>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</si>
  <si>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</si>
  <si>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</si>
  <si>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</si>
  <si>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</si>
  <si>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</si>
  <si>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</si>
  <si>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</si>
  <si>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</si>
  <si>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</si>
  <si>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</si>
  <si>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</si>
  <si>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</si>
  <si>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</si>
  <si>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</si>
  <si>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</si>
  <si>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</si>
  <si>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</si>
  <si>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</si>
  <si>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</si>
  <si>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</si>
  <si>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</si>
  <si>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</si>
  <si>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</si>
  <si>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</si>
  <si>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</si>
  <si>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</si>
  <si>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</si>
  <si>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</si>
  <si>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</si>
  <si>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</si>
  <si>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</si>
  <si>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</si>
  <si>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</si>
  <si>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</si>
  <si>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</si>
  <si>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</si>
  <si>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</si>
  <si>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</si>
  <si>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</si>
  <si>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</si>
  <si>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</si>
  <si>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</si>
  <si>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</si>
  <si>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</si>
  <si>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</si>
  <si>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</si>
  <si>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</si>
  <si>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</si>
  <si>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</si>
  <si>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</si>
  <si>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</si>
  <si>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</si>
  <si>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</si>
  <si>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</si>
  <si>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</si>
  <si>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</si>
  <si>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</si>
  <si>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</si>
  <si>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</si>
  <si>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</si>
  <si>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</si>
  <si>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</si>
  <si>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</si>
  <si>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</si>
  <si>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</si>
  <si>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</si>
  <si>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</si>
  <si>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</si>
  <si>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</si>
  <si>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</si>
  <si>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</si>
  <si>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</si>
  <si>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</si>
  <si>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</si>
  <si>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</si>
  <si>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</si>
  <si>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</si>
  <si>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</si>
  <si>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</si>
  <si>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</si>
  <si>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</si>
  <si>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</si>
  <si>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</si>
  <si>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</si>
  <si>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</si>
  <si>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</si>
  <si>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</si>
  <si>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</si>
  <si>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</si>
  <si>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</si>
  <si>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</si>
  <si>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</si>
  <si>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</si>
  <si>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</si>
  <si>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</si>
  <si>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</si>
  <si>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</si>
  <si>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</si>
  <si>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</si>
  <si>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</si>
  <si>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</si>
  <si>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</si>
  <si>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</si>
  <si>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</si>
  <si>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</si>
  <si>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</si>
  <si>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</si>
  <si>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</si>
  <si>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</si>
  <si>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</si>
  <si>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</si>
  <si>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</si>
  <si>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</si>
  <si>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</si>
  <si>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</si>
  <si>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</si>
  <si>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</si>
  <si>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</si>
  <si>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</si>
  <si>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</si>
  <si>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</si>
  <si>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</si>
  <si>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</si>
  <si>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</si>
  <si>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</si>
  <si>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</si>
  <si>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</si>
  <si>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</si>
  <si>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</si>
  <si>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</si>
  <si>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</si>
  <si>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</si>
  <si>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</si>
  <si>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</si>
  <si>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</si>
  <si>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</si>
  <si>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</si>
  <si>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</si>
  <si>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</si>
  <si>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</si>
  <si>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</si>
  <si>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</si>
  <si>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</si>
  <si>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</si>
  <si>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</si>
  <si>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</si>
  <si>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</si>
  <si>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</si>
  <si>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</si>
  <si>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</si>
  <si>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</si>
  <si>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</si>
  <si>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</si>
  <si>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</si>
  <si>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</si>
  <si>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</si>
  <si>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</si>
  <si>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</si>
  <si>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</si>
  <si>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</si>
  <si>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</si>
  <si>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</si>
  <si>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</si>
  <si>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</si>
  <si>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</si>
  <si>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</si>
  <si>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</si>
  <si>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</si>
  <si>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</si>
  <si>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</si>
  <si>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</si>
  <si>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</si>
  <si>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</si>
  <si>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</si>
  <si>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</si>
  <si>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</si>
  <si>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</si>
  <si>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</si>
  <si>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</si>
  <si>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</si>
  <si>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</si>
  <si>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</si>
  <si>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</si>
  <si>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</si>
  <si>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</si>
  <si>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</si>
  <si>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</si>
  <si>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</si>
  <si>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</si>
  <si>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</si>
  <si>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</si>
  <si>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</si>
  <si>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</si>
  <si>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</si>
  <si>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</si>
  <si>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</si>
  <si>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</si>
  <si>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</si>
  <si>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</si>
  <si>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</si>
  <si>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</si>
  <si>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</si>
  <si>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</si>
  <si>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</si>
  <si>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</si>
  <si>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</si>
  <si>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</si>
  <si>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</si>
  <si>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</si>
  <si>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</si>
  <si>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</si>
  <si>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</si>
  <si>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</si>
  <si>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</si>
  <si>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</si>
  <si>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</si>
  <si>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</si>
  <si>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</si>
  <si>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</si>
  <si>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</si>
  <si>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</si>
  <si>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</si>
  <si>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</si>
  <si>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</si>
  <si>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</si>
  <si>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</si>
  <si>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</si>
  <si>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</si>
  <si>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</si>
  <si>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</si>
  <si>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</si>
  <si>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</si>
  <si>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</si>
  <si>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</si>
  <si>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</si>
  <si>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</si>
  <si>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</si>
  <si>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</si>
  <si>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</si>
  <si>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</si>
  <si>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</si>
  <si>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</si>
  <si>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</si>
  <si>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</si>
  <si>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</si>
  <si>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</si>
  <si>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</si>
  <si>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</si>
  <si>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</si>
  <si>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</si>
  <si>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</si>
  <si>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</si>
  <si>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</si>
  <si>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</si>
  <si>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</si>
  <si>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</si>
  <si>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</si>
  <si>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</si>
  <si>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</si>
  <si>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</si>
  <si>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</si>
  <si>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</si>
  <si>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</si>
  <si>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</si>
  <si>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</si>
  <si>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</si>
  <si>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</si>
  <si>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</si>
  <si>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</si>
  <si>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</si>
  <si>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</si>
  <si>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</si>
  <si>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</si>
  <si>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</si>
  <si>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</si>
  <si>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</si>
  <si>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</si>
  <si>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</si>
  <si>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</si>
  <si>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</si>
  <si>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</si>
  <si>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</si>
  <si>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</si>
  <si>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</si>
  <si>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</si>
  <si>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</si>
  <si>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</si>
  <si>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</si>
  <si>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</si>
  <si>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</si>
  <si>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</si>
  <si>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</si>
  <si>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</si>
  <si>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</si>
  <si>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</si>
  <si>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</si>
  <si>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</si>
  <si>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</si>
  <si>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</si>
  <si>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</si>
  <si>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</si>
  <si>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</si>
  <si>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</si>
  <si>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</si>
  <si>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</si>
  <si>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</si>
  <si>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</si>
  <si>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</si>
  <si>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</si>
  <si>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</si>
  <si>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</si>
  <si>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</si>
  <si>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</si>
  <si>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</si>
  <si>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</si>
  <si>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</si>
  <si>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</si>
  <si>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</si>
  <si>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</si>
  <si>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</si>
  <si>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</si>
  <si>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</si>
  <si>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</si>
  <si>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</si>
  <si>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</si>
  <si>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</si>
  <si>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</si>
  <si>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</si>
  <si>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</si>
  <si>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</si>
  <si>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</si>
  <si>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</si>
  <si>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</si>
  <si>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</si>
  <si>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</si>
  <si>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</si>
  <si>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</si>
  <si>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</si>
  <si>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</si>
  <si>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</si>
  <si>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</si>
  <si>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</si>
  <si>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</si>
  <si>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</si>
  <si>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</si>
  <si>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</si>
  <si>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</si>
  <si>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</si>
  <si>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</si>
  <si>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</si>
  <si>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</si>
  <si>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</si>
  <si>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</si>
  <si>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</si>
  <si>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</si>
  <si>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</si>
  <si>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</si>
  <si>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</si>
  <si>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</si>
  <si>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</si>
  <si>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</si>
  <si>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</si>
  <si>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</si>
  <si>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</si>
  <si>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</si>
  <si>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</si>
  <si>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</si>
  <si>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</si>
  <si>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</si>
  <si>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</si>
  <si>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</si>
  <si>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</si>
  <si>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</si>
  <si>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</si>
  <si>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</si>
  <si>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</si>
  <si>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</si>
  <si>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</si>
  <si>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</si>
  <si>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</si>
  <si>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</si>
  <si>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</si>
  <si>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</si>
  <si>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</si>
  <si>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</si>
  <si>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</si>
  <si>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</si>
  <si>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</si>
  <si>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</si>
  <si>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</si>
  <si>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</si>
  <si>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</si>
  <si>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</si>
  <si>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</si>
  <si>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</si>
  <si>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</si>
  <si>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</si>
  <si>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</si>
  <si>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</si>
  <si>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</si>
  <si>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</si>
  <si>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</si>
  <si>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</si>
  <si>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</si>
  <si>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</si>
  <si>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</si>
  <si>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</si>
  <si>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</si>
  <si>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</si>
  <si>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</si>
  <si>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</si>
  <si>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</si>
  <si>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</si>
  <si>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</si>
  <si>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</si>
  <si>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</si>
  <si>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</si>
  <si>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</si>
  <si>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</si>
  <si>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</si>
  <si>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</si>
  <si>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</si>
  <si>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</si>
  <si>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</si>
  <si>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</si>
  <si>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</si>
  <si>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</si>
  <si>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</si>
  <si>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</si>
  <si>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</si>
  <si>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</si>
  <si>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</si>
  <si>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</si>
  <si>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</si>
  <si>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</si>
  <si>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</si>
  <si>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</si>
  <si>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</si>
  <si>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</si>
  <si>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</si>
  <si>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</si>
  <si>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</si>
  <si>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</si>
  <si>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</si>
  <si>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</si>
  <si>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</si>
  <si>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</si>
  <si>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</si>
  <si>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</si>
  <si>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</si>
  <si>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</si>
  <si>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</si>
  <si>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</si>
  <si>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</si>
  <si>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</si>
  <si>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</si>
  <si>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</si>
  <si>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</si>
  <si>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</si>
  <si>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</si>
  <si>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</si>
  <si>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</si>
  <si>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</si>
  <si>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</si>
  <si>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</si>
  <si>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</si>
  <si>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</si>
  <si>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</si>
  <si>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</si>
  <si>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</si>
  <si>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</si>
  <si>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</si>
  <si>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</si>
  <si>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</si>
  <si>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</si>
  <si>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</si>
  <si>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</si>
  <si>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</si>
  <si>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</si>
  <si>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</si>
  <si>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</si>
  <si>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</si>
  <si>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</si>
  <si>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</si>
  <si>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</si>
  <si>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</si>
  <si>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</si>
  <si>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</si>
  <si>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</si>
  <si>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</si>
  <si>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</si>
  <si>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</si>
  <si>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</si>
  <si>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</si>
  <si>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</si>
  <si>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</si>
  <si>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</si>
  <si>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</si>
  <si>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</si>
  <si>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</si>
  <si>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</si>
  <si>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</si>
  <si>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</si>
  <si>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</si>
  <si>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</si>
  <si>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</si>
  <si>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</si>
  <si>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</si>
  <si>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</si>
  <si>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</si>
  <si>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</si>
  <si>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</si>
  <si>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</si>
  <si>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</si>
  <si>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</si>
  <si>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</si>
  <si>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</si>
  <si>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</si>
  <si>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</si>
  <si>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</si>
  <si>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</si>
  <si>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</si>
  <si>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</si>
  <si>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</si>
  <si>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</si>
  <si>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</si>
  <si>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</si>
  <si>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</si>
  <si>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</si>
  <si>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</si>
  <si>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</si>
  <si>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</si>
  <si>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</si>
  <si>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</si>
  <si>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</si>
  <si>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</si>
  <si>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</si>
  <si>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</si>
  <si>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</si>
  <si>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</si>
  <si>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</si>
  <si>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</si>
  <si>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</si>
  <si>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</si>
  <si>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</si>
  <si>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</si>
  <si>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</si>
  <si>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</si>
  <si>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</si>
  <si>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</si>
  <si>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</si>
  <si>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</si>
  <si>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</si>
  <si>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</si>
  <si>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</si>
  <si>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</si>
  <si>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</si>
  <si>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</si>
  <si>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</si>
  <si>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</si>
  <si>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</si>
  <si>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</si>
  <si>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</si>
  <si>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</si>
  <si>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</si>
  <si>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</si>
  <si>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</si>
  <si>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</si>
  <si>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</si>
  <si>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</si>
  <si>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</si>
  <si>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</si>
  <si>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</si>
  <si>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</si>
  <si>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</si>
  <si>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</si>
  <si>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</si>
  <si>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</si>
  <si>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</si>
  <si>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</si>
  <si>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</si>
  <si>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</si>
  <si>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</si>
  <si>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</si>
  <si>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</si>
  <si>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</si>
  <si>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</si>
  <si>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</si>
  <si>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</si>
  <si>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</si>
  <si>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</si>
  <si>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</si>
  <si>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</si>
  <si>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</si>
  <si>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</si>
  <si>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</si>
  <si>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</si>
  <si>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</si>
  <si>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</si>
  <si>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</si>
  <si>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</si>
  <si>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</si>
  <si>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</si>
  <si>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</si>
  <si>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</si>
  <si>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</si>
  <si>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</si>
  <si>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</si>
  <si>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</si>
  <si>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</si>
  <si>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</si>
  <si>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</si>
  <si>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</si>
  <si>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</si>
  <si>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</si>
  <si>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</si>
  <si>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</si>
  <si>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</si>
  <si>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</si>
  <si>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</si>
  <si>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</si>
  <si>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</si>
  <si>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</si>
  <si>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</si>
  <si>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</si>
  <si>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</si>
  <si>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</si>
  <si>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</si>
  <si>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</si>
  <si>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</si>
  <si>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</si>
  <si>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</si>
  <si>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</si>
  <si>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</si>
  <si>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</si>
  <si>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</si>
  <si>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</si>
  <si>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</si>
  <si>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</si>
  <si>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</si>
  <si>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</si>
  <si>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</si>
  <si>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</si>
  <si>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</si>
  <si>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</si>
  <si>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</si>
  <si>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</si>
  <si>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</si>
  <si>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</si>
  <si>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</si>
  <si>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</si>
  <si>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</si>
  <si>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</si>
  <si>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</si>
  <si>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</si>
  <si>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</si>
  <si>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</si>
  <si>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</si>
  <si>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</si>
  <si>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</si>
  <si>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</si>
  <si>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</si>
  <si>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</si>
  <si>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</si>
  <si>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</si>
  <si>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</si>
  <si>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</si>
  <si>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</si>
  <si>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</si>
  <si>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</si>
  <si>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</si>
  <si>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</si>
  <si>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</si>
  <si>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</si>
  <si>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</si>
  <si>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</si>
  <si>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</si>
  <si>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</si>
  <si>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</si>
  <si>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</si>
  <si>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</si>
  <si>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</si>
  <si>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</si>
  <si>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</si>
  <si>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</si>
  <si>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</si>
  <si>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</si>
  <si>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</si>
  <si>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</si>
  <si>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</si>
  <si>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</si>
  <si>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</si>
  <si>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</si>
  <si>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</si>
  <si>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</si>
  <si>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</si>
  <si>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</si>
  <si>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</si>
  <si>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</si>
  <si>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</si>
  <si>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</si>
  <si>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</si>
  <si>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</si>
  <si>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</si>
  <si>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</si>
  <si>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</si>
  <si>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</si>
  <si>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</si>
  <si>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</si>
  <si>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</si>
  <si>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</si>
  <si>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</si>
  <si>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</si>
  <si>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</si>
  <si>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</si>
  <si>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</si>
  <si>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</si>
  <si>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</si>
  <si>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</si>
  <si>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</si>
  <si>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</si>
  <si>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</si>
  <si>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</si>
  <si>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</si>
  <si>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</si>
  <si>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</si>
  <si>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</si>
  <si>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</si>
  <si>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</si>
  <si>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</si>
  <si>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</si>
  <si>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</si>
  <si>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</si>
  <si>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</si>
  <si>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</si>
  <si>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</si>
  <si>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</si>
  <si>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</si>
  <si>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</si>
  <si>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</si>
  <si>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</si>
  <si>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</si>
  <si>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</si>
  <si>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</si>
  <si>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</si>
  <si>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</si>
  <si>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</si>
  <si>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</si>
  <si>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</si>
  <si>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</si>
  <si>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</si>
  <si>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</si>
  <si>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</si>
  <si>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</si>
  <si>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</si>
  <si>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</si>
  <si>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</si>
  <si>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</si>
  <si>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</si>
  <si>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</si>
  <si>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</si>
  <si>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</si>
  <si>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</si>
  <si>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</si>
  <si>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</si>
  <si>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</si>
  <si>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</si>
  <si>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</si>
  <si>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</si>
  <si>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</si>
  <si>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</si>
  <si>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</si>
  <si>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</si>
  <si>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</si>
  <si>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</si>
  <si>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</si>
  <si>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</si>
  <si>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</si>
  <si>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</si>
  <si>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</si>
  <si>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</si>
  <si>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</si>
  <si>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</si>
  <si>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</si>
  <si>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</si>
  <si>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</si>
  <si>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</si>
  <si>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</si>
  <si>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</si>
  <si>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</si>
  <si>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</si>
  <si>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</si>
  <si>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</si>
  <si>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</si>
  <si>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</si>
  <si>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</si>
  <si>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</si>
  <si>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</si>
  <si>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</si>
  <si>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</si>
  <si>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</si>
  <si>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</si>
  <si>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</si>
  <si>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</si>
  <si>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</si>
  <si>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</si>
  <si>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</si>
  <si>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</si>
  <si>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</si>
  <si>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</si>
  <si>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</si>
  <si>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</si>
  <si>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</si>
  <si>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</si>
  <si>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</si>
  <si>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</si>
  <si>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</si>
  <si>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</si>
  <si>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</si>
  <si>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</si>
  <si>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</si>
  <si>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</si>
  <si>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</si>
  <si>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</si>
  <si>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</si>
  <si>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</si>
  <si>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</si>
  <si>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</si>
  <si>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</si>
  <si>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</si>
  <si>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</si>
  <si>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</si>
  <si>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</si>
  <si>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</si>
  <si>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</si>
  <si>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</si>
  <si>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</si>
  <si>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</si>
  <si>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</si>
  <si>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</si>
  <si>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</si>
  <si>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</si>
  <si>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</si>
  <si>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</si>
  <si>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</si>
  <si>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</si>
  <si>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</si>
  <si>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</si>
  <si>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</si>
  <si>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</si>
  <si>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</si>
  <si>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</si>
  <si>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</si>
  <si>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</si>
  <si>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</si>
  <si>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</si>
  <si>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</si>
  <si>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</si>
  <si>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</si>
  <si>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</si>
  <si>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</si>
  <si>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</si>
  <si>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</si>
  <si>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</si>
  <si>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</si>
  <si>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</si>
  <si>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</si>
  <si>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</si>
  <si>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</si>
  <si>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</si>
  <si>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</si>
  <si>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</si>
  <si>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</si>
  <si>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</si>
  <si>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</si>
  <si>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</si>
  <si>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</si>
  <si>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</si>
  <si>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</si>
  <si>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</si>
  <si>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</si>
  <si>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</si>
  <si>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</si>
  <si>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</si>
  <si>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</si>
  <si>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</si>
  <si>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</si>
  <si>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</si>
  <si>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</si>
  <si>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</si>
  <si>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</si>
  <si>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</si>
  <si>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</si>
  <si>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</si>
  <si>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</si>
  <si>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</si>
  <si>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</si>
  <si>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</si>
  <si>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</si>
  <si>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</si>
  <si>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</si>
  <si>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</si>
  <si>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</si>
  <si>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</si>
  <si>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</si>
  <si>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</si>
  <si>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</si>
  <si>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</si>
  <si>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</si>
  <si>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</si>
  <si>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</si>
  <si>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</si>
  <si>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</si>
  <si>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</si>
  <si>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</si>
  <si>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</si>
  <si>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</si>
  <si>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</si>
  <si>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</si>
  <si>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</si>
  <si>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</si>
  <si>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</si>
  <si>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</si>
  <si>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</si>
  <si>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</si>
  <si>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</si>
  <si>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</si>
  <si>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</si>
  <si>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</si>
  <si>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</si>
  <si>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</si>
  <si>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</si>
  <si>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</si>
  <si>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</si>
  <si>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</si>
  <si>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</si>
  <si>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</si>
  <si>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</si>
  <si>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</si>
  <si>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</si>
  <si>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</si>
  <si>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</si>
  <si>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</si>
  <si>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</si>
  <si>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</si>
  <si>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</si>
  <si>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</si>
  <si>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</si>
  <si>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</si>
  <si>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</si>
  <si>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</si>
  <si>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</si>
  <si>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</si>
  <si>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</si>
  <si>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</si>
  <si>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</si>
  <si>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</si>
  <si>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</si>
  <si>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</si>
  <si>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</si>
  <si>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</si>
  <si>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</si>
  <si>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</si>
  <si>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</si>
  <si>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</si>
  <si>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</si>
  <si>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</si>
  <si>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</si>
  <si>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</si>
  <si>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</si>
  <si>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</si>
  <si>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</si>
  <si>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</si>
  <si>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</si>
  <si>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</si>
  <si>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</si>
  <si>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</si>
  <si>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</si>
  <si>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</si>
  <si>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</si>
  <si>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</si>
  <si>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</si>
  <si>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</si>
  <si>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</si>
  <si>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</si>
  <si>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</si>
  <si>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</si>
  <si>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</si>
  <si>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</si>
  <si>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</si>
  <si>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</si>
  <si>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</si>
  <si>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</si>
  <si>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</si>
  <si>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</si>
  <si>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</si>
  <si>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</si>
  <si>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</si>
  <si>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</si>
  <si>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</si>
  <si>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</si>
  <si>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</si>
  <si>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</si>
  <si>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</si>
  <si>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</si>
  <si>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</si>
  <si>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</si>
  <si>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</si>
  <si>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</si>
  <si>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</si>
  <si>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</si>
  <si>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</si>
  <si>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</si>
  <si>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</si>
  <si>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</si>
  <si>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</si>
  <si>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</si>
  <si>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</si>
  <si>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</si>
  <si>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</si>
  <si>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</si>
  <si>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</si>
  <si>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</si>
  <si>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</si>
  <si>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</si>
  <si>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</si>
  <si>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</si>
  <si>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</si>
  <si>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</si>
  <si>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</si>
  <si>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</si>
  <si>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</si>
  <si>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</si>
  <si>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</si>
  <si>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</si>
  <si>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</si>
  <si>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</si>
  <si>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</si>
  <si>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</si>
  <si>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</si>
  <si>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</si>
  <si>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</si>
  <si>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</si>
  <si>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</si>
  <si>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</si>
  <si>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</si>
  <si>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</si>
  <si>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</si>
  <si>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</si>
  <si>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</si>
  <si>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</si>
  <si>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</si>
  <si>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</si>
  <si>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</si>
  <si>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</si>
  <si>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</si>
  <si>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</si>
  <si>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</si>
  <si>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</si>
  <si>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</si>
  <si>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</si>
  <si>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</si>
  <si>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</si>
  <si>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</si>
  <si>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</si>
  <si>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</si>
  <si>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</si>
  <si>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</si>
  <si>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</si>
  <si>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</si>
  <si>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</si>
  <si>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</si>
  <si>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</si>
  <si>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</si>
  <si>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</si>
  <si>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</si>
  <si>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</si>
  <si>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</si>
  <si>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</si>
  <si>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</si>
  <si>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</si>
  <si>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</si>
  <si>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</si>
  <si>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</si>
  <si>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</si>
  <si>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</si>
  <si>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</si>
  <si>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</si>
  <si>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</si>
  <si>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</si>
  <si>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</si>
  <si>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</si>
  <si>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</si>
  <si>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</si>
  <si>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</si>
  <si>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</si>
  <si>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</si>
  <si>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</si>
  <si>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</si>
  <si>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</si>
  <si>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</si>
  <si>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</si>
  <si>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</si>
  <si>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</si>
  <si>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</si>
  <si>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</si>
  <si>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</si>
  <si>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</si>
  <si>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</si>
  <si>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</si>
  <si>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</si>
  <si>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</si>
  <si>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</si>
  <si>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</si>
  <si>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</si>
  <si>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</si>
  <si>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</si>
  <si>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</si>
  <si>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</si>
  <si>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</si>
  <si>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</si>
  <si>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</si>
  <si>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</si>
  <si>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</si>
  <si>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</si>
  <si>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</si>
  <si>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</si>
  <si>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</si>
  <si>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</si>
  <si>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</si>
  <si>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</si>
  <si>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</si>
  <si>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</si>
  <si>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</si>
  <si>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</si>
  <si>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</si>
  <si>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</si>
  <si>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</si>
  <si>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</si>
  <si>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</si>
  <si>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</si>
  <si>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</si>
  <si>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</si>
  <si>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</si>
  <si>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</si>
  <si>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</si>
  <si>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</si>
  <si>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</si>
  <si>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</si>
  <si>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</si>
  <si>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</si>
  <si>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</si>
  <si>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</si>
  <si>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</si>
  <si>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</si>
  <si>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</si>
  <si>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</si>
  <si>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</si>
  <si>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</si>
  <si>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</si>
  <si>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</si>
  <si>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</si>
  <si>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</si>
  <si>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</si>
  <si>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</si>
  <si>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</si>
  <si>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</si>
  <si>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</si>
  <si>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</si>
  <si>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</si>
  <si>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</si>
  <si>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</si>
  <si>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</si>
  <si>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</si>
  <si>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</si>
  <si>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</si>
  <si>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</si>
  <si>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</si>
  <si>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</si>
  <si>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</si>
  <si>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</si>
  <si>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</si>
  <si>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</si>
  <si>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</si>
  <si>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</si>
  <si>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</si>
  <si>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</si>
  <si>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</si>
  <si>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</si>
  <si>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</si>
  <si>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</si>
  <si>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</si>
  <si>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</si>
  <si>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</si>
  <si>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</si>
  <si>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</si>
  <si>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</si>
  <si>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</si>
  <si>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</si>
  <si>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</si>
  <si>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</si>
  <si>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</si>
  <si>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</si>
  <si>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</si>
  <si>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</si>
  <si>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</si>
  <si>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</si>
  <si>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</si>
  <si>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</si>
  <si>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</si>
  <si>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</si>
  <si>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</si>
  <si>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</si>
  <si>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</si>
  <si>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</si>
  <si>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</si>
  <si>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</si>
  <si>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</si>
  <si>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</si>
  <si>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</si>
  <si>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</si>
  <si>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</si>
  <si>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</si>
  <si>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</si>
  <si>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</si>
  <si>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</si>
  <si>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</si>
  <si>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</si>
  <si>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</si>
  <si>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</si>
  <si>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</si>
  <si>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</si>
  <si>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</si>
  <si>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</si>
  <si>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</si>
  <si>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</si>
  <si>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</si>
  <si>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</si>
  <si>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</si>
  <si>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</si>
  <si>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</si>
  <si>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</si>
  <si>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</si>
  <si>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</si>
  <si>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</si>
  <si>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</si>
  <si>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</si>
  <si>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</si>
  <si>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</si>
  <si>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</si>
  <si>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</si>
  <si>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</si>
  <si>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</si>
  <si>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</si>
  <si>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</si>
  <si>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</si>
  <si>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</si>
  <si>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</si>
  <si>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</si>
  <si>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</si>
  <si>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</si>
  <si>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</si>
  <si>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</si>
  <si>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</si>
  <si>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</si>
  <si>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</si>
  <si>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</si>
  <si>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</si>
  <si>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</si>
  <si>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</si>
  <si>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</si>
  <si>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</si>
  <si>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</si>
  <si>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</si>
  <si>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</si>
  <si>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</si>
  <si>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</si>
  <si>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</si>
  <si>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</si>
  <si>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</si>
  <si>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</si>
  <si>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</si>
  <si>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</si>
  <si>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</si>
  <si>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</si>
  <si>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</si>
  <si>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</si>
  <si>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</si>
  <si>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</si>
  <si>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</si>
  <si>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</si>
  <si>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</si>
  <si>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</si>
  <si>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</si>
  <si>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</si>
  <si>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</si>
  <si>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</si>
  <si>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</si>
  <si>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</si>
  <si>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</si>
  <si>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</si>
  <si>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</si>
  <si>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</si>
  <si>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</si>
  <si>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</si>
  <si>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</si>
  <si>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</si>
  <si>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</si>
  <si>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</si>
  <si>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</si>
  <si>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</si>
  <si>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</si>
  <si>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</si>
  <si>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</si>
  <si>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</si>
  <si>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</si>
  <si>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</si>
  <si>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</si>
  <si>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</si>
  <si>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</si>
  <si>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</si>
  <si>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</si>
  <si>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</si>
  <si>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</si>
  <si>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</si>
  <si>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</si>
  <si>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</si>
  <si>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</si>
  <si>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</si>
  <si>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</si>
  <si>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</si>
  <si>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</si>
  <si>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</si>
  <si>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</si>
  <si>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</si>
  <si>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</si>
  <si>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</si>
  <si>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</si>
  <si>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</si>
  <si>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</si>
  <si>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</si>
  <si>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</si>
  <si>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</si>
  <si>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</si>
  <si>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</si>
  <si>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</si>
  <si>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</si>
  <si>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</si>
  <si>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</si>
  <si>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</si>
  <si>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</si>
  <si>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</si>
  <si>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</si>
  <si>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</si>
  <si>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</si>
  <si>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</si>
  <si>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</si>
  <si>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</si>
  <si>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</si>
  <si>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</si>
  <si>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</si>
  <si>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</si>
  <si>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</si>
  <si>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</si>
  <si>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</si>
  <si>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</si>
  <si>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</si>
  <si>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</si>
  <si>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</si>
  <si>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</si>
  <si>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</si>
  <si>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</si>
  <si>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</si>
  <si>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</si>
  <si>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</si>
  <si>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</si>
  <si>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</si>
  <si>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</si>
  <si>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</si>
  <si>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</si>
  <si>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</si>
  <si>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</si>
  <si>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</si>
  <si>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</si>
  <si>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</si>
  <si>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</si>
  <si>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</si>
  <si>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</si>
  <si>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</si>
  <si>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</si>
  <si>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</si>
  <si>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</si>
  <si>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</si>
  <si>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</si>
  <si>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</si>
  <si>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</si>
  <si>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</si>
  <si>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</si>
  <si>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</si>
  <si>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</si>
  <si>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</si>
  <si>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</si>
  <si>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</si>
  <si>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</si>
  <si>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</si>
  <si>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</si>
  <si>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</si>
  <si>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</si>
  <si>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</si>
  <si>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</si>
  <si>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</si>
  <si>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</si>
  <si>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</si>
  <si>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</si>
  <si>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</si>
  <si>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</si>
  <si>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</si>
  <si>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</si>
  <si>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</si>
  <si>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</si>
  <si>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</si>
  <si>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</si>
  <si>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</si>
  <si>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</si>
  <si>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</si>
  <si>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Joshi Stores</t>
  </si>
  <si>
    <t>Sharma Stores</t>
  </si>
  <si>
    <t>Reddy Enterprises</t>
  </si>
  <si>
    <t>Patel &amp; Co</t>
  </si>
  <si>
    <t>Kumar Enterprises</t>
  </si>
  <si>
    <t>Banerjee Mart</t>
  </si>
  <si>
    <t>Verma Distributors</t>
  </si>
  <si>
    <t>Singh Stores</t>
  </si>
  <si>
    <t>Rahul Traders</t>
  </si>
  <si>
    <t>Iyer Solutions</t>
  </si>
  <si>
    <t>Das Enterprises</t>
  </si>
  <si>
    <t>Mehta Mart</t>
  </si>
  <si>
    <t>Kapoor Traders</t>
  </si>
  <si>
    <t>Gupta Traders</t>
  </si>
  <si>
    <t>West</t>
  </si>
  <si>
    <t>East</t>
  </si>
  <si>
    <t>North</t>
  </si>
  <si>
    <t>South</t>
  </si>
  <si>
    <t>Goa</t>
  </si>
  <si>
    <t>West Bengal</t>
  </si>
  <si>
    <t>Delhi</t>
  </si>
  <si>
    <t>Telangana</t>
  </si>
  <si>
    <t>Rajasthan</t>
  </si>
  <si>
    <t>Punjab</t>
  </si>
  <si>
    <t>Uttar Pradesh</t>
  </si>
  <si>
    <t>Haryana</t>
  </si>
  <si>
    <t>Bihar</t>
  </si>
  <si>
    <t>Kerala</t>
  </si>
  <si>
    <t>Karnataka</t>
  </si>
  <si>
    <t>Tamil Nadu</t>
  </si>
  <si>
    <t>Assam</t>
  </si>
  <si>
    <t>Gujarat</t>
  </si>
  <si>
    <t>Odisha</t>
  </si>
  <si>
    <t>Maharashtra</t>
  </si>
  <si>
    <t>Electronics</t>
  </si>
  <si>
    <t>Office Supplies</t>
  </si>
  <si>
    <t>Furniture</t>
  </si>
  <si>
    <t>Router</t>
  </si>
  <si>
    <t>Whiteboard</t>
  </si>
  <si>
    <t>Study Table</t>
  </si>
  <si>
    <t>Bookshelf</t>
  </si>
  <si>
    <t>Laptop</t>
  </si>
  <si>
    <t>Mobile Phone</t>
  </si>
  <si>
    <t>Filing Cabinet</t>
  </si>
  <si>
    <t>Office Desk</t>
  </si>
  <si>
    <t>Headphones</t>
  </si>
  <si>
    <t>Stapler</t>
  </si>
  <si>
    <t>Office Chair</t>
  </si>
  <si>
    <t>Monitor</t>
  </si>
  <si>
    <t>Keyboard</t>
  </si>
  <si>
    <t>Printer Paper</t>
  </si>
  <si>
    <t>Notebook</t>
  </si>
  <si>
    <t>Pen Set</t>
  </si>
  <si>
    <t>Office Sofa</t>
  </si>
  <si>
    <t>Mouse</t>
  </si>
  <si>
    <t>Marker Set</t>
  </si>
  <si>
    <t>5%</t>
  </si>
  <si>
    <t>10%</t>
  </si>
  <si>
    <t>0%</t>
  </si>
  <si>
    <t>15%</t>
  </si>
  <si>
    <t>12%</t>
  </si>
  <si>
    <t>8%</t>
  </si>
  <si>
    <t>Ravi</t>
  </si>
  <si>
    <t>Sneha</t>
  </si>
  <si>
    <t>Neha</t>
  </si>
  <si>
    <t>Ankit</t>
  </si>
  <si>
    <t>Pooja</t>
  </si>
  <si>
    <t>Amit</t>
  </si>
  <si>
    <t>Oder_Month</t>
  </si>
  <si>
    <t>Oder_year</t>
  </si>
  <si>
    <t>Oder_Month_Name</t>
  </si>
  <si>
    <t>profit_margin%</t>
  </si>
  <si>
    <t>Discout_Flag</t>
  </si>
  <si>
    <t>Sales_status</t>
  </si>
  <si>
    <t>Row Labels</t>
  </si>
  <si>
    <t>Jan</t>
  </si>
  <si>
    <t>Feb</t>
  </si>
  <si>
    <t>Mar</t>
  </si>
  <si>
    <t>Apr</t>
  </si>
  <si>
    <t>May</t>
  </si>
  <si>
    <t>Jun</t>
  </si>
  <si>
    <t>Jul</t>
  </si>
  <si>
    <t>Aug</t>
  </si>
  <si>
    <t>Sep</t>
  </si>
  <si>
    <t>Oct</t>
  </si>
  <si>
    <t>Nov</t>
  </si>
  <si>
    <t>Dec</t>
  </si>
  <si>
    <t>Grand Total</t>
  </si>
  <si>
    <t>Total Profit</t>
  </si>
  <si>
    <t>Total Sales</t>
  </si>
  <si>
    <t>Total Amount</t>
  </si>
  <si>
    <t>Total  Profit</t>
  </si>
  <si>
    <t>Total Margin %</t>
  </si>
  <si>
    <t xml:space="preserve"> </t>
  </si>
  <si>
    <t>Sales Performance Analysis – Key Business Insights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</si>
</sst>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yyyy\-mm\-dd\ hh:mm:ss"/>
    <numFmt numFmtId="165" formatCode="[$-14009]dd/mm/yyyy;@"/>
    <numFmt numFmtId="166" formatCode="&quot;₹&quot;\ #,##0.00"/>
    <numFmt numFmtId="167" formatCode="&quot;₹&quot;\ #,##0"/>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9" tint="0.39997558519241921"/>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applyNumberFormat="1"/>
    <xf numFmtId="10" fontId="1" fillId="0" borderId="1" xfId="0" applyNumberFormat="1" applyFont="1" applyBorder="1" applyAlignment="1">
      <alignment horizontal="center" vertical="top"/>
    </xf>
    <xf numFmtId="10" fontId="0" fillId="0" borderId="0" xfId="0" applyNumberFormat="1"/>
    <xf numFmtId="0" fontId="1" fillId="0" borderId="0" xfId="0" applyFont="1"/>
    <xf numFmtId="0" fontId="0" fillId="0" borderId="2" xfId="0" pivotButton="1" applyBorder="1"/>
    <xf numFmtId="166" fontId="0" fillId="0" borderId="2" xfId="0" applyNumberFormat="1" applyBorder="1"/>
    <xf numFmtId="0" fontId="0" fillId="0" borderId="2" xfId="0" applyBorder="1" applyAlignment="1">
      <alignment horizontal="left"/>
    </xf>
    <xf numFmtId="0" fontId="0" fillId="0" borderId="2" xfId="0" applyBorder="1"/>
    <xf numFmtId="166" fontId="0" fillId="0" borderId="2" xfId="0" pivotButton="1" applyNumberFormat="1" applyBorder="1"/>
    <xf numFmtId="166" fontId="0" fillId="0" borderId="2" xfId="0" applyNumberFormat="1" applyBorder="1" applyAlignment="1">
      <alignment horizontal="left"/>
    </xf>
    <xf numFmtId="167" fontId="0" fillId="0" borderId="2" xfId="0" applyNumberFormat="1" applyBorder="1"/>
    <xf numFmtId="0" fontId="0" fillId="2" borderId="0" xfId="0" applyFill="1"/>
    <xf numFmtId="0" fontId="0" fillId="3" borderId="0" xfId="0" applyFill="1"/>
    <xf numFmtId="0" fontId="0" fillId="3" borderId="0" xfId="0" applyFill="1" applyAlignment="1">
      <alignment wrapText="1"/>
    </xf>
    <xf numFmtId="9" fontId="0" fillId="3" borderId="0" xfId="0" applyNumberFormat="1" applyFill="1"/>
    <xf numFmtId="0" fontId="0" fillId="4" borderId="0" xfId="0" applyFill="1"/>
    <xf numFmtId="0" fontId="2" fillId="2" borderId="0" xfId="0" applyFont="1" applyFill="1"/>
  </cellXfs>
  <cellStyles count="1">
    <cellStyle name="Normal" xfId="0" builtinId="0"/>
  </cellStyles>
  <dxfs count="95">
    <dxf>
      <numFmt numFmtId="166" formatCode="&quot;₹&quot;\ #,##0.00"/>
    </dxf>
    <dxf>
      <numFmt numFmtId="166" formatCode="&quot;₹&quot;\ #,##0.00"/>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6" formatCode="&quot;₹&quot;\ #,##0.00"/>
    </dxf>
    <dxf>
      <numFmt numFmtId="166" formatCode="&quot;₹&quot;\ #,##0.00"/>
    </dxf>
    <dxf>
      <numFmt numFmtId="166" formatCode="&quot;₹&quot;\ #,##0.00"/>
    </dxf>
    <dxf>
      <numFmt numFmtId="166" formatCode="&quot;₹&quot;\ #,##0.00"/>
    </dxf>
    <dxf>
      <numFmt numFmtId="167" formatCode="&quot;₹&quot;\ #,##0"/>
    </dxf>
    <dxf>
      <numFmt numFmtId="167" formatCode="&quot;₹&quot;\ #,##0"/>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7" formatCode="&quot;₹&quot;\ #,##0"/>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 #,##0"/>
    </dxf>
    <dxf>
      <numFmt numFmtId="167" formatCode="&quot;₹&quot;\ #,##0"/>
    </dxf>
    <dxf>
      <numFmt numFmtId="166" formatCode="&quot;₹&quot;\ #,##0.00"/>
    </dxf>
    <dxf>
      <numFmt numFmtId="166" formatCode="&quot;₹&quot;\ #,##0.00"/>
    </dxf>
    <dxf>
      <numFmt numFmtId="166" formatCode="&quot;₹&quot;\ #,##0.00"/>
    </dxf>
    <dxf>
      <numFmt numFmtId="166" formatCode="&quot;₹&quot;\ #,##0.00"/>
    </dxf>
    <dxf>
      <numFmt numFmtId="166"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6" formatCode="&quot;₹&quot;\ #,##0.00"/>
    </dxf>
    <dxf>
      <numFmt numFmtId="167"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165"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[Sales_Analysis_Excel_Project.xlsx]Dashboard!PivotTable7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Monthly Sales Trend</a:t>
            </a:r>
          </a:p>
        </c:rich>
      </c:tx>
      <c:layout>
        <c:manualLayout>
          <c:xMode val="edge"/>
          <c:yMode val="edge"/>
          <c:x val="0.2413066673715856"/>
          <c:y val="0.2025008882623296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6571981627296589"/>
          <c:y val="0.37800488480606592"/>
          <c:w val="0.63422419072615921"/>
          <c:h val="0.53774387576552929"/>
        </c:manualLayout>
      </c:layout>
      <c:lineChart>
        <c:grouping val="standard"/>
        <c:varyColors val="0"/>
        <c:ser>
          <c:idx val="0"/>
          <c:order val="0"/>
          <c:tx>
            <c:strRef>
              <c:f>Dashboard!$K$38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Dashboard!$J$39:$J$51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Dashboard!$K$39:$K$51</c:f>
              <c:numCache>
                <c:formatCode>"₹"\ #,##0</c:formatCode>
                <c:ptCount val="12"/>
                <c:pt idx="0">
                  <c:v>16926486</c:v>
                </c:pt>
                <c:pt idx="1">
                  <c:v>15722750</c:v>
                </c:pt>
                <c:pt idx="2">
                  <c:v>16842708</c:v>
                </c:pt>
                <c:pt idx="3">
                  <c:v>15409576</c:v>
                </c:pt>
                <c:pt idx="4">
                  <c:v>16301545</c:v>
                </c:pt>
                <c:pt idx="5">
                  <c:v>16895477</c:v>
                </c:pt>
                <c:pt idx="6">
                  <c:v>16564452</c:v>
                </c:pt>
                <c:pt idx="7">
                  <c:v>17092680</c:v>
                </c:pt>
                <c:pt idx="8">
                  <c:v>16693744</c:v>
                </c:pt>
                <c:pt idx="9">
                  <c:v>16668730</c:v>
                </c:pt>
                <c:pt idx="10">
                  <c:v>17087172</c:v>
                </c:pt>
                <c:pt idx="11">
                  <c:v>16279703</c:v>
                </c:pt>
              </c:numCache>
            </c:numRef>
          </c:val>
          <c:smooth val="0"/>
          <c:extLst>
            <c:ext xmlns:c16="http://schemas.microsoft.com/office/drawing/2014/chart" uri="{C3380CC4-5D6E-409C-BE32-E72D297353CC}">
              <c16:uniqueId val="{00000000-A229-42C2-81A2-F4B0A5737B02}"/>
            </c:ext>
          </c:extLst>
        </c:ser>
        <c:dLbls>
          <c:dLblPos val="ctr"/>
          <c:showLegendKey val="0"/>
          <c:showVal val="1"/>
          <c:showCatName val="0"/>
          <c:showSerName val="0"/>
          <c:showPercent val="0"/>
          <c:showBubbleSize val="0"/>
        </c:dLbls>
        <c:marker val="1"/>
        <c:smooth val="0"/>
        <c:axId val="216641632"/>
        <c:axId val="216642048"/>
      </c:lineChart>
      <c:catAx>
        <c:axId val="2166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42048"/>
        <c:crosses val="autoZero"/>
        <c:auto val="1"/>
        <c:lblAlgn val="ctr"/>
        <c:lblOffset val="100"/>
        <c:noMultiLvlLbl val="0"/>
      </c:catAx>
      <c:valAx>
        <c:axId val="216642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4163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[Sales_Analysis_Excel_Project.xlsx]Dashboard!PivotTable3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Region-wise Sales Performance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Dashboard!$N$39</c:f>
              <c:strCache>
                <c:ptCount val="1"/>
                <c:pt idx="0">
                  <c:v>Total Sales</c:v>
                </c:pt>
              </c:strCache>
            </c:strRef>
          </c:tx>
          <c:spPr>
            <a:solidFill>
              <a:schemeClr val="accent1"/>
            </a:solidFill>
            <a:ln>
              <a:noFill/>
            </a:ln>
            <a:effectLst/>
          </c:spPr>
          <c:invertIfNegative val="0"/>
          <c:dLbls>
            <c:delete val="1"/>
          </c:dLbls>
          <c:cat>
            <c:strRef>
              <c:f>Dashboard!$M$40:$M$44</c:f>
              <c:strCache>
                <c:ptCount val="4"/>
                <c:pt idx="0">
                  <c:v>East</c:v>
                </c:pt>
                <c:pt idx="1">
                  <c:v>North</c:v>
                </c:pt>
                <c:pt idx="2">
                  <c:v>South</c:v>
                </c:pt>
                <c:pt idx="3">
                  <c:v>West</c:v>
                </c:pt>
              </c:strCache>
            </c:strRef>
          </c:cat>
          <c:val>
            <c:numRef>
              <c:f>Dashboard!$N$40:$N$44</c:f>
              <c:numCache>
                <c:formatCode>"₹"\ #,##0</c:formatCode>
                <c:ptCount val="4"/>
                <c:pt idx="0">
                  <c:v>8052</c:v>
                </c:pt>
                <c:pt idx="1">
                  <c:v>8094</c:v>
                </c:pt>
                <c:pt idx="2">
                  <c:v>8118</c:v>
                </c:pt>
                <c:pt idx="3">
                  <c:v>8229</c:v>
                </c:pt>
              </c:numCache>
            </c:numRef>
          </c:val>
          <c:extLst>
            <c:ext xmlns:c16="http://schemas.microsoft.com/office/drawing/2014/chart" uri="{C3380CC4-5D6E-409C-BE32-E72D297353CC}">
              <c16:uniqueId val="{00000000-D303-459D-AD88-55C589B3EFC9}"/>
            </c:ext>
          </c:extLst>
        </c:ser>
        <c:ser>
          <c:idx val="1"/>
          <c:order val="1"/>
          <c:tx>
            <c:strRef>
              <c:f>Dashboard!$O$39</c:f>
              <c:strCache>
                <c:ptCount val="1"/>
                <c:pt idx="0">
                  <c:v>Total Profit</c:v>
                </c:pt>
              </c:strCache>
            </c:strRef>
          </c:tx>
          <c:spPr>
            <a:solidFill>
              <a:schemeClr val="accent2"/>
            </a:solidFill>
            <a:ln>
              <a:noFill/>
            </a:ln>
            <a:effectLst/>
          </c:spPr>
          <c:invertIfNegative val="0"/>
          <c:dLbls>
            <c:delete val="1"/>
          </c:dLbls>
          <c:cat>
            <c:strRef>
              <c:f>Dashboard!$M$40:$M$44</c:f>
              <c:strCache>
                <c:ptCount val="4"/>
                <c:pt idx="0">
                  <c:v>East</c:v>
                </c:pt>
                <c:pt idx="1">
                  <c:v>North</c:v>
                </c:pt>
                <c:pt idx="2">
                  <c:v>South</c:v>
                </c:pt>
                <c:pt idx="3">
                  <c:v>West</c:v>
                </c:pt>
              </c:strCache>
            </c:strRef>
          </c:cat>
          <c:val>
            <c:numRef>
              <c:f>Dashboard!$O$40:$O$44</c:f>
              <c:numCache>
                <c:formatCode>"₹"\ #,##0</c:formatCode>
                <c:ptCount val="4"/>
                <c:pt idx="0">
                  <c:v>7691489.4999999963</c:v>
                </c:pt>
                <c:pt idx="1">
                  <c:v>7259180.9400000032</c:v>
                </c:pt>
                <c:pt idx="2">
                  <c:v>7577439.4300000072</c:v>
                </c:pt>
                <c:pt idx="3">
                  <c:v>7518345.7199999848</c:v>
                </c:pt>
              </c:numCache>
            </c:numRef>
          </c:val>
          <c:extLst>
            <c:ext xmlns:c16="http://schemas.microsoft.com/office/drawing/2014/chart" uri="{C3380CC4-5D6E-409C-BE32-E72D297353CC}">
              <c16:uniqueId val="{00000001-D303-459D-AD88-55C589B3EFC9}"/>
            </c:ext>
          </c:extLst>
        </c:ser>
        <c:dLbls>
          <c:dLblPos val="outEnd"/>
          <c:showLegendKey val="0"/>
          <c:showVal val="1"/>
          <c:showCatName val="0"/>
          <c:showSerName val="0"/>
          <c:showPercent val="0"/>
          <c:showBubbleSize val="0"/>
        </c:dLbls>
        <c:gapWidth val="219"/>
        <c:overlap val="-27"/>
        <c:axId val="1657474943"/>
        <c:axId val="1657472863"/>
      </c:barChart>
      <c:catAx>
        <c:axId val="165747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472863"/>
        <c:crosses val="autoZero"/>
        <c:auto val="1"/>
        <c:lblAlgn val="ctr"/>
        <c:lblOffset val="100"/>
        <c:noMultiLvlLbl val="0"/>
      </c:catAx>
      <c:valAx>
        <c:axId val="1657472863"/>
        <c:scaling>
          <c:orientation val="minMax"/>
        </c:scaling>
        <c:delete val="0"/>
        <c:axPos val="l"/>
        <c:majorGridlines>
          <c:spPr>
            <a:ln w="9525" cap="flat" cmpd="sng" algn="ctr">
              <a:solidFill>
                <a:schemeClr val="bg1">
                  <a:lumMod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4749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47625</xdr:rowOff>
    </xdr:from>
    <xdr:ext cx="2374726" cy="278574"/>
    <xdr:sp macro="" textlink="">
      <xdr:nvSpPr>
        <xdr:cNvPr id="2" name="TextBox 1"/>
        <xdr:cNvSpPr txBox="1"/>
      </xdr:nvSpPr>
      <xdr:spPr>
        <a:xfrm>
          <a:off x="0" y="47625"/>
          <a:ext cx="2374726" cy="278574"/>
        </a:xfrm>
        <a:prstGeom prst="rect">
          <a:avLst/>
        </a:prstGeom>
        <a:solidFill>
          <a:srgbClr val="FFFF00"/>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baseline="0">
              <a:solidFill>
                <a:schemeClr val="tx1"/>
              </a:solidFill>
              <a:latin typeface="+mn-lt"/>
              <a:ea typeface="+mn-ea"/>
              <a:cs typeface="+mn-cs"/>
            </a:rPr>
            <a:t>MONTHLY SALES TREND</a:t>
          </a:r>
        </a:p>
      </xdr:txBody>
    </xdr:sp>
    <xdr:clientData/>
  </xdr:oneCellAnchor>
  <xdr:twoCellAnchor>
    <xdr:from>
      <xdr:col>3</xdr:col>
      <xdr:colOff>9525</xdr:colOff>
      <xdr:row>0</xdr:row>
      <xdr:rowOff>66675</xdr:rowOff>
    </xdr:from>
    <xdr:to>
      <xdr:col>6</xdr:col>
      <xdr:colOff>0</xdr:colOff>
      <xdr:row>1</xdr:row>
      <xdr:rowOff>133350</xdr:rowOff>
    </xdr:to>
    <xdr:sp macro="" textlink="">
      <xdr:nvSpPr>
        <xdr:cNvPr id="3" name="TextBox 2"/>
        <xdr:cNvSpPr txBox="1"/>
      </xdr:nvSpPr>
      <xdr:spPr>
        <a:xfrm>
          <a:off x="2867025" y="66675"/>
          <a:ext cx="2990850" cy="257175"/>
        </a:xfrm>
        <a:prstGeom prst="rect">
          <a:avLst/>
        </a:prstGeom>
        <a:solidFill>
          <a:srgbClr val="FFFF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baseline="0">
              <a:solidFill>
                <a:schemeClr val="tx1"/>
              </a:solidFill>
              <a:latin typeface="+mn-lt"/>
              <a:ea typeface="+mn-ea"/>
              <a:cs typeface="+mn-cs"/>
            </a:rPr>
            <a:t>REGION WISE SALE PERFORMANCE</a:t>
          </a:r>
        </a:p>
      </xdr:txBody>
    </xdr:sp>
    <xdr:clientData/>
  </xdr:twoCellAnchor>
  <xdr:oneCellAnchor>
    <xdr:from>
      <xdr:col>3</xdr:col>
      <xdr:colOff>13048</xdr:colOff>
      <xdr:row>8</xdr:row>
      <xdr:rowOff>185207</xdr:rowOff>
    </xdr:from>
    <xdr:ext cx="3783722" cy="304271"/>
    <xdr:sp macro="" textlink="">
      <xdr:nvSpPr>
        <xdr:cNvPr id="4" name="TextBox 3"/>
        <xdr:cNvSpPr txBox="1"/>
      </xdr:nvSpPr>
      <xdr:spPr>
        <a:xfrm>
          <a:off x="2989611" y="1666874"/>
          <a:ext cx="3783722" cy="304271"/>
        </a:xfrm>
        <a:prstGeom prst="rect">
          <a:avLst/>
        </a:prstGeom>
        <a:solidFill>
          <a:srgbClr val="FFFF0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t>PRODUCT</a:t>
          </a:r>
          <a:r>
            <a:rPr lang="en-IN" sz="1100" b="1" baseline="0"/>
            <a:t> CATEGORY PROFITABILITY</a:t>
          </a:r>
          <a:endParaRPr lang="en-IN" sz="1100" b="1"/>
        </a:p>
      </xdr:txBody>
    </xdr:sp>
    <xdr:clientData/>
  </xdr:oneCellAnchor>
  <xdr:oneCellAnchor>
    <xdr:from>
      <xdr:col>7</xdr:col>
      <xdr:colOff>2684</xdr:colOff>
      <xdr:row>0</xdr:row>
      <xdr:rowOff>70379</xdr:rowOff>
    </xdr:from>
    <xdr:ext cx="3370754" cy="264560"/>
    <xdr:sp macro="" textlink="">
      <xdr:nvSpPr>
        <xdr:cNvPr id="5" name="TextBox 4"/>
        <xdr:cNvSpPr txBox="1"/>
      </xdr:nvSpPr>
      <xdr:spPr>
        <a:xfrm>
          <a:off x="7080288" y="70379"/>
          <a:ext cx="3370754" cy="264560"/>
        </a:xfrm>
        <a:prstGeom prst="rect">
          <a:avLst/>
        </a:prstGeom>
        <a:solidFill>
          <a:srgbClr val="FFFF00"/>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1"/>
            <a:t>SALES REP</a:t>
          </a:r>
          <a:r>
            <a:rPr lang="en-IN" sz="1100" b="1" baseline="0"/>
            <a:t> PERFORMANCE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129352</xdr:colOff>
      <xdr:row>4</xdr:row>
      <xdr:rowOff>94074</xdr:rowOff>
    </xdr:from>
    <xdr:to>
      <xdr:col>3</xdr:col>
      <xdr:colOff>388056</xdr:colOff>
      <xdr:row>19</xdr:row>
      <xdr:rowOff>35277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552684</xdr:colOff>
      <xdr:row>4</xdr:row>
      <xdr:rowOff>82314</xdr:rowOff>
    </xdr:from>
    <xdr:to>
      <xdr:col>5</xdr:col>
      <xdr:colOff>1246481</xdr:colOff>
      <xdr:row>19</xdr:row>
      <xdr:rowOff>66319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172509</xdr:colOff>
      <xdr:row>14</xdr:row>
      <xdr:rowOff>89841</xdr:rowOff>
    </xdr:from>
    <xdr:to>
      <xdr:col>8</xdr:col>
      <xdr:colOff>355013</xdr:colOff>
      <xdr:row>19</xdr:row>
      <xdr:rowOff>58798</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95558" y="2691792"/>
              <a:ext cx="1831955" cy="89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143113</xdr:colOff>
      <xdr:row>9</xdr:row>
      <xdr:rowOff>13408</xdr:rowOff>
    </xdr:from>
    <xdr:to>
      <xdr:col>8</xdr:col>
      <xdr:colOff>325617</xdr:colOff>
      <xdr:row>14</xdr:row>
      <xdr:rowOff>1</xdr:rowOff>
    </xdr:to>
    <mc:AlternateContent xmlns:mc="http://schemas.openxmlformats.org/markup-compatibility/2006">
      <mc:Choice xmlns:a14="http://schemas.microsoft.com/office/drawing/2010/main" Requires="a14">
        <xdr:graphicFrame macro="">
          <xdr:nvGraphicFramePr>
            <xdr:cNvPr id="8"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7066162" y="1686091"/>
              <a:ext cx="1831955" cy="915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137232</xdr:colOff>
      <xdr:row>4</xdr:row>
      <xdr:rowOff>183914</xdr:rowOff>
    </xdr:from>
    <xdr:to>
      <xdr:col>8</xdr:col>
      <xdr:colOff>305742</xdr:colOff>
      <xdr:row>8</xdr:row>
      <xdr:rowOff>141112</xdr:rowOff>
    </xdr:to>
    <mc:AlternateContent xmlns:mc="http://schemas.openxmlformats.org/markup-compatibility/2006">
      <mc:Choice xmlns:a14="http://schemas.microsoft.com/office/drawing/2010/main" Requires="a14">
        <xdr:graphicFrame macro="">
          <xdr:nvGraphicFramePr>
            <xdr:cNvPr id="9" name="Oder_year"/>
            <xdr:cNvGraphicFramePr/>
          </xdr:nvGraphicFramePr>
          <xdr:xfrm>
            <a:off x="0" y="0"/>
            <a:ext cx="0" cy="0"/>
          </xdr:xfrm>
          <a:graphic>
            <a:graphicData uri="http://schemas.microsoft.com/office/drawing/2010/slicer">
              <sle:slicer xmlns:sle="http://schemas.microsoft.com/office/drawing/2010/slicer" name="Oder_year"/>
            </a:graphicData>
          </a:graphic>
        </xdr:graphicFrame>
      </mc:Choice>
      <mc:Fallback>
        <xdr:sp macro="" textlink="">
          <xdr:nvSpPr>
            <xdr:cNvPr id="0" name=""/>
            <xdr:cNvSpPr>
              <a:spLocks noTextEdit="1"/>
            </xdr:cNvSpPr>
          </xdr:nvSpPr>
          <xdr:spPr>
            <a:xfrm>
              <a:off x="7060281" y="927329"/>
              <a:ext cx="1817961" cy="700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1</xdr:row>
      <xdr:rowOff>9525</xdr:rowOff>
    </xdr:from>
    <xdr:to>
      <xdr:col>7</xdr:col>
      <xdr:colOff>514350</xdr:colOff>
      <xdr:row>30</xdr:row>
      <xdr:rowOff>28576</xdr:rowOff>
    </xdr:to>
    <xdr:sp macro="" textlink="">
      <xdr:nvSpPr>
        <xdr:cNvPr id="2" name="TextBox 1"/>
        <xdr:cNvSpPr txBox="1"/>
      </xdr:nvSpPr>
      <xdr:spPr>
        <a:xfrm>
          <a:off x="66675" y="276225"/>
          <a:ext cx="4714875" cy="55435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Over</a:t>
          </a:r>
          <a:r>
            <a:rPr lang="en-IN" sz="1100" b="1" baseline="0"/>
            <a:t>all Performance :-</a:t>
          </a:r>
          <a:r>
            <a:rPr lang="en-IN" sz="1100" baseline="0"/>
            <a:t/>
          </a:r>
          <a:br>
            <a:rPr lang="en-IN" sz="1100" baseline="0"/>
          </a:br>
          <a:endParaRPr lang="en-IN" sz="1100"/>
        </a:p>
        <a:p>
          <a:r>
            <a:rPr lang="en-IN" sz="1100"/>
            <a:t>• The company achieved strong overall sales during 2024, with consistent monthly growth and seasonal peaks during mid and late-year periods.</a:t>
          </a:r>
        </a:p>
        <a:p>
          <a:endParaRPr lang="en-IN" sz="1100"/>
        </a:p>
        <a:p>
          <a:r>
            <a:rPr lang="en-IN" sz="1100" b="1"/>
            <a:t>Region</a:t>
          </a:r>
          <a:r>
            <a:rPr lang="en-IN" sz="1100" b="1" baseline="0"/>
            <a:t> Performance :-</a:t>
          </a:r>
        </a:p>
        <a:p>
          <a:endParaRPr lang="en-IN" sz="1100" baseline="0"/>
        </a:p>
        <a:p>
          <a:r>
            <a:rPr lang="en-IN" sz="1100"/>
            <a:t>• The West and North regions contribute the highest share of total sales, while certain East region states show comparatively lower profitability, indicating scope for cost optimization.</a:t>
          </a:r>
        </a:p>
        <a:p>
          <a:endParaRPr lang="en-IN" sz="1100"/>
        </a:p>
        <a:p>
          <a:r>
            <a:rPr lang="en-IN" sz="1100" b="1"/>
            <a:t>Product</a:t>
          </a:r>
          <a:r>
            <a:rPr lang="en-IN" sz="1100" b="1" baseline="0"/>
            <a:t> Categotry Analysis :- </a:t>
          </a:r>
        </a:p>
        <a:p>
          <a:endParaRPr lang="en-IN" sz="1100" baseline="0"/>
        </a:p>
        <a:p>
          <a:r>
            <a:rPr lang="en-IN" sz="1100"/>
            <a:t>• Electronics generate the highest revenue, but Furniture shows a better profit margin, suggesting that high sales do not always translate into high profitability.</a:t>
          </a:r>
        </a:p>
        <a:p>
          <a:endParaRPr lang="en-IN" sz="1100"/>
        </a:p>
        <a:p>
          <a:r>
            <a:rPr lang="en-IN" sz="1100" b="1"/>
            <a:t>Discount Impact</a:t>
          </a:r>
          <a:r>
            <a:rPr lang="en-IN" sz="1100" b="1" baseline="0"/>
            <a:t> :- </a:t>
          </a:r>
          <a:r>
            <a:rPr lang="en-IN" sz="1100" baseline="0"/>
            <a:t/>
          </a:r>
          <a:br>
            <a:rPr lang="en-IN" sz="1100" baseline="0"/>
          </a:br>
          <a:endParaRPr lang="en-IN" sz="1100"/>
        </a:p>
        <a:p>
          <a:r>
            <a:rPr lang="en-IN" sz="1100"/>
            <a:t>• Orders with high discounts (≥10%) show lower profit margins, highlighting the need for controlled discount strategies.</a:t>
          </a:r>
        </a:p>
        <a:p>
          <a:endParaRPr lang="en-IN" sz="1100"/>
        </a:p>
        <a:p>
          <a:r>
            <a:rPr lang="en-IN" sz="1100" b="1"/>
            <a:t>Sales Team Performance</a:t>
          </a:r>
          <a:r>
            <a:rPr lang="en-IN" sz="1100" b="1" baseline="0"/>
            <a:t> :- </a:t>
          </a:r>
          <a:r>
            <a:rPr lang="en-IN" sz="1100" baseline="0"/>
            <a:t/>
          </a:r>
          <a:br>
            <a:rPr lang="en-IN" sz="1100" baseline="0"/>
          </a:br>
          <a:r>
            <a:rPr lang="en-IN" sz="1100"/>
            <a:t/>
          </a:r>
          <a:br>
            <a:rPr lang="en-IN" sz="1100"/>
          </a:br>
          <a:r>
            <a:rPr lang="en-IN" sz="1100"/>
            <a:t>• A few sales representatives consistently outperform others in both revenue and profit, indicating best practices that can be replicated across the team.</a:t>
          </a:r>
        </a:p>
        <a:p>
          <a:endParaRPr lang="en-IN" sz="1100"/>
        </a:p>
        <a:p>
          <a:r>
            <a:rPr lang="en-IN" sz="1100" b="1"/>
            <a:t>Monthly</a:t>
          </a:r>
          <a:r>
            <a:rPr lang="en-IN" sz="1100" b="1" baseline="0"/>
            <a:t> Trend :-</a:t>
          </a:r>
          <a:r>
            <a:rPr lang="en-IN" sz="1100"/>
            <a:t/>
          </a:r>
          <a:br>
            <a:rPr lang="en-IN" sz="1100"/>
          </a:br>
          <a:endParaRPr lang="en-IN" sz="1100"/>
        </a:p>
        <a:p>
          <a:r>
            <a:rPr lang="en-IN" sz="1100"/>
            <a:t>• Sales demonstrate a clear upward trend with identifiable peak months, which can be leveraged for inventory planning and targeted marketing campaigns.</a:t>
          </a:r>
        </a:p>
        <a:p>
          <a:endParaRPr lang="en-IN" sz="1100"/>
        </a:p>
        <a:p>
          <a:endParaRPr lang="en-IN" sz="1100"/>
        </a:p>
      </xdr:txBody>
    </xdr:sp>
    <xdr:clientData/>
  </xdr:twoCellAnchor>
  <xdr:twoCellAnchor>
    <xdr:from>
      <xdr:col>8</xdr:col>
      <xdr:colOff>0</xdr:colOff>
      <xdr:row>1</xdr:row>
      <xdr:rowOff>0</xdr:rowOff>
    </xdr:from>
    <xdr:to>
      <xdr:col>15</xdr:col>
      <xdr:colOff>571499</xdr:colOff>
      <xdr:row>8</xdr:row>
      <xdr:rowOff>76200</xdr:rowOff>
    </xdr:to>
    <xdr:sp macro="" textlink="">
      <xdr:nvSpPr>
        <xdr:cNvPr id="3" name="TextBox 2"/>
        <xdr:cNvSpPr txBox="1"/>
      </xdr:nvSpPr>
      <xdr:spPr>
        <a:xfrm>
          <a:off x="4876800" y="266700"/>
          <a:ext cx="4838699"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Recommendations :-</a:t>
          </a:r>
          <a:r>
            <a:rPr lang="en-IN" sz="1100"/>
            <a:t/>
          </a:r>
          <a:br>
            <a:rPr lang="en-IN" sz="1100"/>
          </a:br>
          <a:endParaRPr lang="en-IN" sz="1100"/>
        </a:p>
        <a:p>
          <a:r>
            <a:rPr lang="en-IN" sz="1100"/>
            <a:t>• Focus marketing efforts on high-margin product categories rather than only high-sales products.</a:t>
          </a:r>
        </a:p>
        <a:p>
          <a:r>
            <a:rPr lang="en-IN" sz="1100"/>
            <a:t>• Review discount policies to protect profit margins.</a:t>
          </a:r>
        </a:p>
        <a:p>
          <a:r>
            <a:rPr lang="en-IN" sz="1100"/>
            <a:t>• Provide incentives and training based on top sales rep strategies.</a:t>
          </a:r>
        </a:p>
        <a:p>
          <a:r>
            <a:rPr lang="en-IN" sz="1100"/>
            <a:t>• Strengthen underperforming regions through localized promotions.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59.826398263889" createdVersion="6" refreshedVersion="6" minRefreshableVersion="3" recordCount="5000">
  <cacheSource type="worksheet">
    <worksheetSource name="Helper_Columns"/>
  </cacheSource>
  <cacheFields count="18">
    <cacheField name="Order_ID" numFmtId="0">
      <sharedItems/>
    </cacheField>
    <cacheField name="Order_Date" numFmtId="165">
      <sharedItems containsSemiMixedTypes="0" containsNonDate="0" containsDate="1" containsString="0" minDate="2024-01-01T00:00:00" maxDate="2025-01-01T00:00:00"/>
    </cacheField>
    <cacheField name="Customer_Name" numFmtId="0">
      <sharedItems/>
    </cacheField>
    <cacheField name="Region" numFmtId="0">
      <sharedItems count="4">
        <s v="West"/>
        <s v="East"/>
        <s v="North"/>
        <s v="South"/>
      </sharedItems>
    </cacheField>
    <cacheField name="State" numFmtId="0">
      <sharedItems/>
    </cacheField>
    <cacheField name="Product_Category" numFmtId="0">
      <sharedItems count="3">
        <s v="Electronics"/>
        <s v="Office Supplies"/>
        <s v="Furniture"/>
      </sharedItems>
    </cacheField>
    <cacheField name="Product_Name" numFmtId="0">
      <sharedItems/>
    </cacheField>
    <cacheField name="Sales_Amount" numFmtId="0">
      <sharedItems containsSemiMixedTypes="0" containsString="0" containsNumber="1" containsInteger="1" minValue="1005" maxValue="79971"/>
    </cacheField>
    <cacheField name="Quantity" numFmtId="0">
      <sharedItems containsSemiMixedTypes="0" containsString="0" containsNumber="1" containsInteger="1" minValue="1" maxValue="14"/>
    </cacheField>
    <cacheField name="Discount" numFmtId="0">
      <sharedItems/>
    </cacheField>
    <cacheField name="Profit" numFmtId="0">
      <sharedItems containsSemiMixedTypes="0" containsString="0" containsNumber="1" minValue="106.14" maxValue="17490.66" count="4993">
        <n v="7925.13"/>
        <n v="373.96"/>
        <n v="2306.8000000000002"/>
        <n v="9431.83"/>
        <n v="2502"/>
        <n v="3655.92"/>
        <n v="7371.27"/>
        <n v="13691.28"/>
        <n v="2860.88"/>
        <n v="4722.08"/>
        <n v="7721.06"/>
        <n v="3957.75"/>
        <n v="13137.84"/>
        <n v="1179.6300000000001"/>
        <n v="11443.75"/>
        <n v="11278.44"/>
        <n v="710.95"/>
        <n v="2080.36"/>
        <n v="4535.8"/>
        <n v="1660.71"/>
        <n v="6009.08"/>
        <n v="4170.8"/>
        <n v="11304.8"/>
        <n v="11604.99"/>
        <n v="10541.56"/>
        <n v="2627.08"/>
        <n v="8458.7199999999993"/>
        <n v="8923.27"/>
        <n v="8723.4"/>
        <n v="1135.55"/>
        <n v="10898.71"/>
        <n v="5886.31"/>
        <n v="4898.07"/>
        <n v="970.92"/>
        <n v="6685.61"/>
        <n v="4905.37"/>
        <n v="6088.03"/>
        <n v="7510.42"/>
        <n v="4462.55"/>
        <n v="10776.68"/>
        <n v="12194.68"/>
        <n v="10032.11"/>
        <n v="2736.03"/>
        <n v="677.35"/>
        <n v="7257.29"/>
        <n v="2661.37"/>
        <n v="7896.74"/>
        <n v="9747.56"/>
        <n v="12694.71"/>
        <n v="11354.46"/>
        <n v="8972.41"/>
        <n v="6898.92"/>
        <n v="4912.1099999999997"/>
        <n v="781.93"/>
        <n v="2394.96"/>
        <n v="5224.9399999999996"/>
        <n v="8342.41"/>
        <n v="8407.5300000000007"/>
        <n v="5697.69"/>
        <n v="4612.5"/>
        <n v="3582.98"/>
        <n v="8484.33"/>
        <n v="5903.26"/>
        <n v="3191.27"/>
        <n v="7163.22"/>
        <n v="8987.89"/>
        <n v="7062.81"/>
        <n v="3190.89"/>
        <n v="865.21"/>
        <n v="8297.2099999999991"/>
        <n v="14888.65"/>
        <n v="8949.44"/>
        <n v="6615.79"/>
        <n v="1721.91"/>
        <n v="2991.95"/>
        <n v="15466.41"/>
        <n v="1219.0899999999999"/>
        <n v="7345.31"/>
        <n v="1272.58"/>
        <n v="7417.2"/>
        <n v="13051.39"/>
        <n v="7601.24"/>
        <n v="2367.39"/>
        <n v="3451.09"/>
        <n v="10067.23"/>
        <n v="8096.94"/>
        <n v="8443.1200000000008"/>
        <n v="1939.28"/>
        <n v="7236.34"/>
        <n v="7445.85"/>
        <n v="3481.21"/>
        <n v="4725.78"/>
        <n v="1094.8900000000001"/>
        <n v="4299.07"/>
        <n v="5382.74"/>
        <n v="1790.95"/>
        <n v="929.79"/>
        <n v="2212.0300000000002"/>
        <n v="16729.86"/>
        <n v="518.69000000000005"/>
        <n v="5616.27"/>
        <n v="166.1"/>
        <n v="8919.76"/>
        <n v="7182.67"/>
        <n v="2699.87"/>
        <n v="1176.05"/>
        <n v="3303.08"/>
        <n v="1813.55"/>
        <n v="556.39"/>
        <n v="1867.16"/>
        <n v="9124.36"/>
        <n v="9265.0499999999993"/>
        <n v="9387.2999999999993"/>
        <n v="12386.45"/>
        <n v="2807.96"/>
        <n v="7320.6"/>
        <n v="7372.73"/>
        <n v="13823.27"/>
        <n v="10525.42"/>
        <n v="1516.01"/>
        <n v="211.66"/>
        <n v="14504.81"/>
        <n v="4087.37"/>
        <n v="8273.9"/>
        <n v="10818.56"/>
        <n v="9501.1"/>
        <n v="2206.15"/>
        <n v="4014.8"/>
        <n v="668.44"/>
        <n v="6587.09"/>
        <n v="5833.69"/>
        <n v="5868.09"/>
        <n v="8710.98"/>
        <n v="12555.28"/>
        <n v="2795.96"/>
        <n v="591.89"/>
        <n v="1887.06"/>
        <n v="15294.65"/>
        <n v="1719.93"/>
        <n v="10018.24"/>
        <n v="6147.12"/>
        <n v="14740.96"/>
        <n v="3468.77"/>
        <n v="4988.13"/>
        <n v="4224.43"/>
        <n v="1435.65"/>
        <n v="2944.16"/>
        <n v="5955.56"/>
        <n v="228.47"/>
        <n v="2793.58"/>
        <n v="2983.37"/>
        <n v="9061.1200000000008"/>
        <n v="9434.61"/>
        <n v="4697.8"/>
        <n v="2681.58"/>
        <n v="6554.24"/>
        <n v="11853.1"/>
        <n v="6931.66"/>
        <n v="15143.71"/>
        <n v="5289.73"/>
        <n v="7412.73"/>
        <n v="950.82"/>
        <n v="8629.81"/>
        <n v="7474.84"/>
        <n v="4390.75"/>
        <n v="3043.62"/>
        <n v="11203.85"/>
        <n v="6674.76"/>
        <n v="8539.0499999999993"/>
        <n v="2440.94"/>
        <n v="7961.1"/>
        <n v="9204.7099999999991"/>
        <n v="1713.45"/>
        <n v="1655.16"/>
        <n v="7483.55"/>
        <n v="15437.12"/>
        <n v="7528.86"/>
        <n v="6047.04"/>
        <n v="6499.77"/>
        <n v="2557.64"/>
        <n v="9493.14"/>
        <n v="5493.26"/>
        <n v="5951"/>
        <n v="2976.14"/>
        <n v="3651.91"/>
        <n v="3832.05"/>
        <n v="5907.79"/>
        <n v="8440.09"/>
        <n v="1278.79"/>
        <n v="8270.36"/>
        <n v="2206.0700000000002"/>
        <n v="718.78"/>
        <n v="4060.86"/>
        <n v="7900.79"/>
        <n v="7883.81"/>
        <n v="3894.17"/>
        <n v="9961.57"/>
        <n v="8291.77"/>
        <n v="4421.8"/>
        <n v="6439.66"/>
        <n v="1159.06"/>
        <n v="13589.82"/>
        <n v="364.57"/>
        <n v="6443.78"/>
        <n v="328.66"/>
        <n v="806.44"/>
        <n v="10145.950000000001"/>
        <n v="10951.69"/>
        <n v="6815.22"/>
        <n v="12289.78"/>
        <n v="11803.72"/>
        <n v="7552.88"/>
        <n v="1180.92"/>
        <n v="4800.8599999999997"/>
        <n v="6018.73"/>
        <n v="5736.61"/>
        <n v="3609.33"/>
        <n v="10029.549999999999"/>
        <n v="2943.69"/>
        <n v="4876.46"/>
        <n v="9392.02"/>
        <n v="4444.79"/>
        <n v="918.23"/>
        <n v="3677.13"/>
        <n v="5139.7700000000004"/>
        <n v="3890.94"/>
        <n v="1411.81"/>
        <n v="3982.2"/>
        <n v="4133.26"/>
        <n v="8946.15"/>
        <n v="2074.7800000000002"/>
        <n v="10288.030000000001"/>
        <n v="7192.41"/>
        <n v="8707.1200000000008"/>
        <n v="3147.5"/>
        <n v="3823.94"/>
        <n v="1994.38"/>
        <n v="4156.5"/>
        <n v="9264.2800000000007"/>
        <n v="4174.13"/>
        <n v="4605.1099999999997"/>
        <n v="5976.42"/>
        <n v="2998.14"/>
        <n v="1905.39"/>
        <n v="13491.31"/>
        <n v="4917.74"/>
        <n v="1353.91"/>
        <n v="1197.17"/>
        <n v="10320.66"/>
        <n v="7270.19"/>
        <n v="973.78"/>
        <n v="866.97"/>
        <n v="7607.79"/>
        <n v="10586.85"/>
        <n v="3487.99"/>
        <n v="5189.01"/>
        <n v="10976.84"/>
        <n v="6286.2"/>
        <n v="4409.51"/>
        <n v="1108.81"/>
        <n v="12962.21"/>
        <n v="10519"/>
        <n v="8815.0499999999993"/>
        <n v="8345.4599999999991"/>
        <n v="5725.48"/>
        <n v="6309.33"/>
        <n v="2576.2399999999998"/>
        <n v="11058.52"/>
        <n v="1149.22"/>
        <n v="4557.1099999999997"/>
        <n v="9360.33"/>
        <n v="4029.85"/>
        <n v="2186.12"/>
        <n v="3668.12"/>
        <n v="11765.86"/>
        <n v="6787.21"/>
        <n v="5391.7"/>
        <n v="9346.7800000000007"/>
        <n v="5696.4"/>
        <n v="7497.02"/>
        <n v="9354.92"/>
        <n v="10846"/>
        <n v="4196.1499999999996"/>
        <n v="12840.52"/>
        <n v="12203.87"/>
        <n v="8261.9599999999991"/>
        <n v="4871.2299999999996"/>
        <n v="11002.45"/>
        <n v="10319.950000000001"/>
        <n v="2176.87"/>
        <n v="7470.01"/>
        <n v="3148.53"/>
        <n v="6895.22"/>
        <n v="11303.51"/>
        <n v="2976.79"/>
        <n v="2495.6799999999998"/>
        <n v="10197.719999999999"/>
        <n v="5912.37"/>
        <n v="5769.82"/>
        <n v="962.2"/>
        <n v="6587.14"/>
        <n v="9401.2199999999993"/>
        <n v="6283.5"/>
        <n v="1158.83"/>
        <n v="1252.07"/>
        <n v="1045.6300000000001"/>
        <n v="1958.15"/>
        <n v="1918.19"/>
        <n v="2288.73"/>
        <n v="8160.29"/>
        <n v="5267.29"/>
        <n v="8895.5"/>
        <n v="3003.3"/>
        <n v="14480.93"/>
        <n v="3079.94"/>
        <n v="1807.98"/>
        <n v="2980.29"/>
        <n v="6722.4"/>
        <n v="9580.35"/>
        <n v="3981.51"/>
        <n v="7932.9"/>
        <n v="6699.04"/>
        <n v="691.28"/>
        <n v="12622.31"/>
        <n v="4746.05"/>
        <n v="3209.52"/>
        <n v="6063.46"/>
        <n v="243.7"/>
        <n v="12413.71"/>
        <n v="1430.3"/>
        <n v="6727.18"/>
        <n v="15364.78"/>
        <n v="1895.51"/>
        <n v="10380.67"/>
        <n v="572.75"/>
        <n v="1975.2"/>
        <n v="4499.21"/>
        <n v="7623.55"/>
        <n v="8841.19"/>
        <n v="14936.11"/>
        <n v="12648.59"/>
        <n v="5859.79"/>
        <n v="9295.74"/>
        <n v="9304.36"/>
        <n v="10671.83"/>
        <n v="1140.8900000000001"/>
        <n v="3873.31"/>
        <n v="4938.1499999999996"/>
        <n v="10679.73"/>
        <n v="11801.19"/>
        <n v="2787.91"/>
        <n v="4443.21"/>
        <n v="4703.74"/>
        <n v="14267.41"/>
        <n v="346.63"/>
        <n v="838.34"/>
        <n v="5578.02"/>
        <n v="12675.37"/>
        <n v="6849.1"/>
        <n v="6993.52"/>
        <n v="301.33999999999997"/>
        <n v="6616.49"/>
        <n v="7197.02"/>
        <n v="7493.34"/>
        <n v="9137.5"/>
        <n v="5179.55"/>
        <n v="6182.58"/>
        <n v="1907.05"/>
        <n v="6684.72"/>
        <n v="5096"/>
        <n v="9030.02"/>
        <n v="13413.37"/>
        <n v="667.25"/>
        <n v="1133.5"/>
        <n v="174.66"/>
        <n v="2707.12"/>
        <n v="7955.5"/>
        <n v="387.55"/>
        <n v="3414.45"/>
        <n v="11326.51"/>
        <n v="523.54999999999995"/>
        <n v="9993.89"/>
        <n v="1790.36"/>
        <n v="2940.96"/>
        <n v="5794.7"/>
        <n v="10883.43"/>
        <n v="1032.43"/>
        <n v="8529.81"/>
        <n v="7563.98"/>
        <n v="11085.47"/>
        <n v="13828.38"/>
        <n v="2279.94"/>
        <n v="4904.66"/>
        <n v="11591.07"/>
        <n v="131.97999999999999"/>
        <n v="7815.02"/>
        <n v="3975.98"/>
        <n v="4214.4399999999996"/>
        <n v="2358.04"/>
        <n v="428.23"/>
        <n v="10682.56"/>
        <n v="3524.02"/>
        <n v="10606.03"/>
        <n v="11182.51"/>
        <n v="8018.88"/>
        <n v="9731.19"/>
        <n v="5799.26"/>
        <n v="1933.71"/>
        <n v="5243.35"/>
        <n v="2688.59"/>
        <n v="10924.33"/>
        <n v="6590.14"/>
        <n v="9513.2999999999993"/>
        <n v="6269.32"/>
        <n v="10152.64"/>
        <n v="1247.1199999999999"/>
        <n v="5932.74"/>
        <n v="2016.58"/>
        <n v="12658.63"/>
        <n v="7624.11"/>
        <n v="4954.67"/>
        <n v="990.02"/>
        <n v="4858.12"/>
        <n v="4559.8900000000003"/>
        <n v="973.05"/>
        <n v="6252.73"/>
        <n v="8831.9500000000007"/>
        <n v="12255.6"/>
        <n v="10195.31"/>
        <n v="6928.45"/>
        <n v="3987.87"/>
        <n v="2428.7800000000002"/>
        <n v="7038.57"/>
        <n v="9220.94"/>
        <n v="2737.48"/>
        <n v="7366.15"/>
        <n v="1148.8499999999999"/>
        <n v="11571.44"/>
        <n v="9488.0300000000007"/>
        <n v="9158.69"/>
        <n v="2513.54"/>
        <n v="8377.5300000000007"/>
        <n v="910.22"/>
        <n v="6269.58"/>
        <n v="8769.17"/>
        <n v="12153.78"/>
        <n v="3151.94"/>
        <n v="3798.48"/>
        <n v="5663.7"/>
        <n v="14767.7"/>
        <n v="5756.84"/>
        <n v="3724.17"/>
        <n v="2875.46"/>
        <n v="4100.28"/>
        <n v="6061.48"/>
        <n v="6677.86"/>
        <n v="1744.47"/>
        <n v="7419.73"/>
        <n v="3075.89"/>
        <n v="1426.49"/>
        <n v="3695.59"/>
        <n v="3936.44"/>
        <n v="1923.89"/>
        <n v="3004.19"/>
        <n v="12157.46"/>
        <n v="2330.4899999999998"/>
        <n v="5070.3599999999997"/>
        <n v="6095.38"/>
        <n v="3287.04"/>
        <n v="2325.81"/>
        <n v="6394.14"/>
        <n v="432.82"/>
        <n v="8563.31"/>
        <n v="15453.9"/>
        <n v="16268.99"/>
        <n v="484.35"/>
        <n v="544.66"/>
        <n v="2076.5100000000002"/>
        <n v="8994.84"/>
        <n v="1637.17"/>
        <n v="4546.93"/>
        <n v="9200.23"/>
        <n v="3559.82"/>
        <n v="924.95"/>
        <n v="4361.37"/>
        <n v="2448.96"/>
        <n v="6319.18"/>
        <n v="1647.77"/>
        <n v="6630.21"/>
        <n v="8342.52"/>
        <n v="7795.1"/>
        <n v="2450.88"/>
        <n v="3239.58"/>
        <n v="6479.82"/>
        <n v="8378.73"/>
        <n v="8241.99"/>
        <n v="2315.62"/>
        <n v="4860.28"/>
        <n v="3805.58"/>
        <n v="6814.27"/>
        <n v="9669.14"/>
        <n v="6247.76"/>
        <n v="181.46"/>
        <n v="7672.27"/>
        <n v="692.51"/>
        <n v="1633.43"/>
        <n v="13407.67"/>
        <n v="997.13"/>
        <n v="9133.9"/>
        <n v="11142.93"/>
        <n v="4748.3900000000003"/>
        <n v="9352.66"/>
        <n v="5386.65"/>
        <n v="14116.79"/>
        <n v="8754.85"/>
        <n v="16342.37"/>
        <n v="11352.34"/>
        <n v="4759.37"/>
        <n v="402.23"/>
        <n v="634.05999999999995"/>
        <n v="11077.12"/>
        <n v="1285.3800000000001"/>
        <n v="7500.81"/>
        <n v="7069.07"/>
        <n v="7599.7"/>
        <n v="10246.14"/>
        <n v="11290.41"/>
        <n v="1122.47"/>
        <n v="2725.41"/>
        <n v="268.17"/>
        <n v="1637.96"/>
        <n v="914.26"/>
        <n v="579.79999999999995"/>
        <n v="4589.96"/>
        <n v="4497.59"/>
        <n v="11625.45"/>
        <n v="6940.2"/>
        <n v="15902.28"/>
        <n v="4056.07"/>
        <n v="4476.32"/>
        <n v="3909.28"/>
        <n v="9428.65"/>
        <n v="7665.87"/>
        <n v="2946.62"/>
        <n v="3719.54"/>
        <n v="11082.92"/>
        <n v="4363.07"/>
        <n v="6234.88"/>
        <n v="10382.620000000001"/>
        <n v="8667.5"/>
        <n v="7094.81"/>
        <n v="5667.79"/>
        <n v="10106.51"/>
        <n v="11058.12"/>
        <n v="6011.09"/>
        <n v="8895.5300000000007"/>
        <n v="3562.87"/>
        <n v="3624.52"/>
        <n v="10671.02"/>
        <n v="6324.86"/>
        <n v="4305.91"/>
        <n v="4675.26"/>
        <n v="15058.83"/>
        <n v="10240.120000000001"/>
        <n v="4279.59"/>
        <n v="12403.67"/>
        <n v="11283.66"/>
        <n v="8654.17"/>
        <n v="8202.91"/>
        <n v="622.45000000000005"/>
        <n v="8745.59"/>
        <n v="1679.01"/>
        <n v="4062.8"/>
        <n v="5751.49"/>
        <n v="3451.18"/>
        <n v="4376.12"/>
        <n v="5088.84"/>
        <n v="6681.77"/>
        <n v="3549.41"/>
        <n v="2585.1999999999998"/>
        <n v="810.25"/>
        <n v="5745.75"/>
        <n v="8872.65"/>
        <n v="8528.74"/>
        <n v="16556.240000000002"/>
        <n v="10177.42"/>
        <n v="10994.25"/>
        <n v="15984.18"/>
        <n v="2848.3"/>
        <n v="2724.99"/>
        <n v="9687.1200000000008"/>
        <n v="1628.83"/>
        <n v="898.43"/>
        <n v="10048.530000000001"/>
        <n v="3822.46"/>
        <n v="7601.1"/>
        <n v="1147.21"/>
        <n v="5145.63"/>
        <n v="5641.02"/>
        <n v="9932.2900000000009"/>
        <n v="16241.19"/>
        <n v="5695.5"/>
        <n v="679.64"/>
        <n v="11014.76"/>
        <n v="4081.34"/>
        <n v="545.74"/>
        <n v="609.74"/>
        <n v="3821.15"/>
        <n v="4615.41"/>
        <n v="7569.67"/>
        <n v="762.84"/>
        <n v="3230.13"/>
        <n v="1502.64"/>
        <n v="11312.59"/>
        <n v="826.05"/>
        <n v="10339.24"/>
        <n v="5101.6899999999996"/>
        <n v="3311.04"/>
        <n v="5302.69"/>
        <n v="4328.22"/>
        <n v="9194.2800000000007"/>
        <n v="703.8"/>
        <n v="9214.11"/>
        <n v="8980.9699999999993"/>
        <n v="7207.49"/>
        <n v="10381.51"/>
        <n v="5866.93"/>
        <n v="3961.97"/>
        <n v="1284.73"/>
        <n v="13672.09"/>
        <n v="2222.7800000000002"/>
        <n v="10257.5"/>
        <n v="5476.36"/>
        <n v="334.96"/>
        <n v="14443.41"/>
        <n v="7809.78"/>
        <n v="12367.38"/>
        <n v="10023.08"/>
        <n v="1505.4"/>
        <n v="1490.75"/>
        <n v="830.78"/>
        <n v="6692.32"/>
        <n v="10791.12"/>
        <n v="5014.49"/>
        <n v="968.41"/>
        <n v="13856.13"/>
        <n v="8692.52"/>
        <n v="7189.14"/>
        <n v="16299.23"/>
        <n v="2660.34"/>
        <n v="4876.01"/>
        <n v="261.19"/>
        <n v="4719.37"/>
        <n v="2857.1"/>
        <n v="8281.83"/>
        <n v="2060.9699999999998"/>
        <n v="150.83000000000001"/>
        <n v="880.12"/>
        <n v="9510.19"/>
        <n v="8028.74"/>
        <n v="16610.900000000001"/>
        <n v="6522.45"/>
        <n v="5025.09"/>
        <n v="9236.92"/>
        <n v="11558.97"/>
        <n v="9125.2900000000009"/>
        <n v="6245.85"/>
        <n v="4122.6099999999997"/>
        <n v="5136.37"/>
        <n v="10412.790000000001"/>
        <n v="6759.43"/>
        <n v="13385.35"/>
        <n v="7378.55"/>
        <n v="6849.21"/>
        <n v="5262.15"/>
        <n v="3671.7"/>
        <n v="14775.67"/>
        <n v="12970.43"/>
        <n v="15397.15"/>
        <n v="1841.71"/>
        <n v="7824.38"/>
        <n v="11417.09"/>
        <n v="3794.39"/>
        <n v="7378.04"/>
        <n v="4525.57"/>
        <n v="3580.1"/>
        <n v="368.8"/>
        <n v="6085.85"/>
        <n v="7893.02"/>
        <n v="236.9"/>
        <n v="12994.78"/>
        <n v="1954.15"/>
        <n v="7949.27"/>
        <n v="3109.2"/>
        <n v="663.66"/>
        <n v="11643.5"/>
        <n v="11832.21"/>
        <n v="7979.28"/>
        <n v="12522.92"/>
        <n v="10779"/>
        <n v="8216.98"/>
        <n v="13445.24"/>
        <n v="4915.62"/>
        <n v="359.05"/>
        <n v="2685.31"/>
        <n v="2492.33"/>
        <n v="6608.55"/>
        <n v="1801.42"/>
        <n v="1161.23"/>
        <n v="2857.09"/>
        <n v="2026.71"/>
        <n v="4793.07"/>
        <n v="12134.29"/>
        <n v="1427.47"/>
        <n v="6685.28"/>
        <n v="7441.22"/>
        <n v="6590.11"/>
        <n v="3027.18"/>
        <n v="2958.31"/>
        <n v="3044.5"/>
        <n v="1301.4000000000001"/>
        <n v="5481.26"/>
        <n v="8438.32"/>
        <n v="184.36"/>
        <n v="7275.74"/>
        <n v="11212.3"/>
        <n v="2823.01"/>
        <n v="5956"/>
        <n v="13645.58"/>
        <n v="4941.3900000000003"/>
        <n v="3476.49"/>
        <n v="626.1"/>
        <n v="4511.1400000000003"/>
        <n v="3763.02"/>
        <n v="15010.1"/>
        <n v="6352.85"/>
        <n v="1892.74"/>
        <n v="13291.24"/>
        <n v="7912.07"/>
        <n v="9175.51"/>
        <n v="5543.06"/>
        <n v="13478.88"/>
        <n v="8054.9"/>
        <n v="5558.46"/>
        <n v="3904.07"/>
        <n v="9460.2099999999991"/>
        <n v="13323.96"/>
        <n v="6437.95"/>
        <n v="4950.46"/>
        <n v="5251.96"/>
        <n v="522.22"/>
        <n v="7510.51"/>
        <n v="1792.63"/>
        <n v="10151.700000000001"/>
        <n v="3219.05"/>
        <n v="7514.57"/>
        <n v="704.76"/>
        <n v="8547.98"/>
        <n v="7406.14"/>
        <n v="6363.23"/>
        <n v="10276.040000000001"/>
        <n v="1176.24"/>
        <n v="4318.2"/>
        <n v="9152.2800000000007"/>
        <n v="5188.83"/>
        <n v="3579.75"/>
        <n v="2497.36"/>
        <n v="770.2"/>
        <n v="5295.91"/>
        <n v="1006.65"/>
        <n v="6276.29"/>
        <n v="949"/>
        <n v="996.05"/>
        <n v="4044.23"/>
        <n v="6913.37"/>
        <n v="5757.81"/>
        <n v="6017.81"/>
        <n v="5276.52"/>
        <n v="2237.66"/>
        <n v="8126.51"/>
        <n v="8494.5300000000007"/>
        <n v="5047.1000000000004"/>
        <n v="3289.31"/>
        <n v="2985.93"/>
        <n v="6145.31"/>
        <n v="7441.4"/>
        <n v="1366.32"/>
        <n v="9946.1299999999992"/>
        <n v="8746.31"/>
        <n v="8870.73"/>
        <n v="2444.96"/>
        <n v="7024.83"/>
        <n v="5566.05"/>
        <n v="8537.7800000000007"/>
        <n v="4166.57"/>
        <n v="833.07"/>
        <n v="6004.64"/>
        <n v="5115.18"/>
        <n v="13799.59"/>
        <n v="3272.89"/>
        <n v="7741.51"/>
        <n v="797.62"/>
        <n v="3621.04"/>
        <n v="7760.5"/>
        <n v="8579.48"/>
        <n v="8431.94"/>
        <n v="5311.44"/>
        <n v="13046.54"/>
        <n v="5982.18"/>
        <n v="6204.33"/>
        <n v="8174.37"/>
        <n v="4211.25"/>
        <n v="9420.64"/>
        <n v="1913.04"/>
        <n v="7551.28"/>
        <n v="7654.78"/>
        <n v="11645.92"/>
        <n v="2203.67"/>
        <n v="4820.3900000000003"/>
        <n v="2511.7399999999998"/>
        <n v="5809.84"/>
        <n v="6704.77"/>
        <n v="10733.33"/>
        <n v="1969.19"/>
        <n v="6769.51"/>
        <n v="8750.3700000000008"/>
        <n v="1376.77"/>
        <n v="7917.01"/>
        <n v="270.66000000000003"/>
        <n v="3018.57"/>
        <n v="9848.31"/>
        <n v="6846.78"/>
        <n v="14160.33"/>
        <n v="6106.95"/>
        <n v="4911.2700000000004"/>
        <n v="4397.6400000000003"/>
        <n v="5474.02"/>
        <n v="6937.13"/>
        <n v="4203.5200000000004"/>
        <n v="10614.72"/>
        <n v="9875.74"/>
        <n v="10442.540000000001"/>
        <n v="3987.56"/>
        <n v="6564.63"/>
        <n v="4474.8900000000003"/>
        <n v="1412.53"/>
        <n v="11992.86"/>
        <n v="8906.73"/>
        <n v="1718.1"/>
        <n v="12351.8"/>
        <n v="4046.08"/>
        <n v="7250.59"/>
        <n v="9430.98"/>
        <n v="4356.3999999999996"/>
        <n v="729.95"/>
        <n v="6995.17"/>
        <n v="1978.78"/>
        <n v="4906.4799999999996"/>
        <n v="4709.62"/>
        <n v="10078.11"/>
        <n v="9928.84"/>
        <n v="5038.22"/>
        <n v="15478.17"/>
        <n v="10724.65"/>
        <n v="600.30999999999995"/>
        <n v="4883.32"/>
        <n v="4589.2"/>
        <n v="8757.4500000000007"/>
        <n v="5211.83"/>
        <n v="3507.68"/>
        <n v="3659.3"/>
        <n v="4896.87"/>
        <n v="6799.54"/>
        <n v="8281.42"/>
        <n v="358.87"/>
        <n v="7573.27"/>
        <n v="6497.92"/>
        <n v="9175.83"/>
        <n v="2722.66"/>
        <n v="14303.88"/>
        <n v="8903.7999999999993"/>
        <n v="4235.53"/>
        <n v="6363.22"/>
        <n v="4700.32"/>
        <n v="1249.31"/>
        <n v="4494.88"/>
        <n v="1596.27"/>
        <n v="13926.57"/>
        <n v="230.62"/>
        <n v="9108.5"/>
        <n v="5694.11"/>
        <n v="259.11"/>
        <n v="5846.05"/>
        <n v="638.45000000000005"/>
        <n v="14260.03"/>
        <n v="3197.19"/>
        <n v="11054.31"/>
        <n v="5957.05"/>
        <n v="1232.4100000000001"/>
        <n v="6292.3"/>
        <n v="1025.1600000000001"/>
        <n v="219.87"/>
        <n v="5932.27"/>
        <n v="2158.87"/>
        <n v="1743.37"/>
        <n v="5175.49"/>
        <n v="9722.48"/>
        <n v="9005.33"/>
        <n v="4946.2700000000004"/>
        <n v="10283.93"/>
        <n v="1927.38"/>
        <n v="986.63"/>
        <n v="3460.99"/>
        <n v="11187.46"/>
        <n v="6663.79"/>
        <n v="1247.1099999999999"/>
        <n v="353.81"/>
        <n v="914.52"/>
        <n v="11631.14"/>
        <n v="2558.96"/>
        <n v="1910.3"/>
        <n v="7439.1"/>
        <n v="3727.73"/>
        <n v="6020.07"/>
        <n v="536.04"/>
        <n v="6637.43"/>
        <n v="7170.32"/>
        <n v="2596.3200000000002"/>
        <n v="626.54999999999995"/>
        <n v="2332.86"/>
        <n v="6675.41"/>
        <n v="9833.4"/>
        <n v="1759.51"/>
        <n v="8279.32"/>
        <n v="740.1"/>
        <n v="6553.27"/>
        <n v="1371.47"/>
        <n v="8261.7199999999993"/>
        <n v="9882.19"/>
        <n v="7884.93"/>
        <n v="206.84"/>
        <n v="595.29999999999995"/>
        <n v="1821.21"/>
        <n v="8677.73"/>
        <n v="2426.11"/>
        <n v="9580.7900000000009"/>
        <n v="10883.86"/>
        <n v="4153.0200000000004"/>
        <n v="7267.98"/>
        <n v="3985.68"/>
        <n v="533.03"/>
        <n v="9584.59"/>
        <n v="11104.64"/>
        <n v="3050.33"/>
        <n v="901.41"/>
        <n v="3126.06"/>
        <n v="3417.16"/>
        <n v="14958.33"/>
        <n v="10643.53"/>
        <n v="7034.12"/>
        <n v="6181.2"/>
        <n v="5495.22"/>
        <n v="10374.99"/>
        <n v="4282.3500000000004"/>
        <n v="9964.25"/>
        <n v="5697.87"/>
        <n v="3550.3"/>
        <n v="5434.15"/>
        <n v="14476.24"/>
        <n v="3237.18"/>
        <n v="6385.37"/>
        <n v="5407.45"/>
        <n v="10515.71"/>
        <n v="3910.07"/>
        <n v="1760.86"/>
        <n v="2028.52"/>
        <n v="4008.87"/>
        <n v="10950.46"/>
        <n v="5196.8100000000004"/>
        <n v="14150.87"/>
        <n v="798.27"/>
        <n v="3106.56"/>
        <n v="8170.68"/>
        <n v="13317.37"/>
        <n v="13228.54"/>
        <n v="4409.95"/>
        <n v="10528.63"/>
        <n v="1417.72"/>
        <n v="4674.55"/>
        <n v="4593.18"/>
        <n v="3483.37"/>
        <n v="6325.39"/>
        <n v="5507.64"/>
        <n v="1299.6400000000001"/>
        <n v="10584.77"/>
        <n v="6399.06"/>
        <n v="9092.2099999999991"/>
        <n v="8959.2199999999993"/>
        <n v="3633.54"/>
        <n v="9631.8799999999992"/>
        <n v="8021.95"/>
        <n v="1310.89"/>
        <n v="14248.98"/>
        <n v="3515.41"/>
        <n v="650.52"/>
        <n v="2452.5500000000002"/>
        <n v="1777.32"/>
        <n v="669.46"/>
        <n v="1278.58"/>
        <n v="7886.83"/>
        <n v="7043.43"/>
        <n v="1731.07"/>
        <n v="4748.34"/>
        <n v="4671.82"/>
        <n v="13632.56"/>
        <n v="5217.59"/>
        <n v="809.12"/>
        <n v="470.46"/>
        <n v="10557.1"/>
        <n v="1826.37"/>
        <n v="5872.32"/>
        <n v="2905.48"/>
        <n v="3463.55"/>
        <n v="4277.79"/>
        <n v="6314.04"/>
        <n v="11543.41"/>
        <n v="6958.2"/>
        <n v="3215.56"/>
        <n v="7887.91"/>
        <n v="5622.63"/>
        <n v="4953.6400000000003"/>
        <n v="8021.18"/>
        <n v="1670.49"/>
        <n v="1524.04"/>
        <n v="12622.03"/>
        <n v="8051.18"/>
        <n v="4718.01"/>
        <n v="969.54"/>
        <n v="11823.37"/>
        <n v="4313.3900000000003"/>
        <n v="9681.7199999999993"/>
        <n v="3682.19"/>
        <n v="6548.12"/>
        <n v="2338.37"/>
        <n v="870.3"/>
        <n v="8572.4699999999993"/>
        <n v="14054.66"/>
        <n v="7426.34"/>
        <n v="1536.88"/>
        <n v="5775.36"/>
        <n v="8729.39"/>
        <n v="13408.64"/>
        <n v="2505"/>
        <n v="618.86"/>
        <n v="5143.4399999999996"/>
        <n v="1145.73"/>
        <n v="13952.94"/>
        <n v="194.48"/>
        <n v="15797.97"/>
        <n v="1657.02"/>
        <n v="11152.12"/>
        <n v="2861.51"/>
        <n v="8873.42"/>
        <n v="9405.36"/>
        <n v="8003.32"/>
        <n v="5242.83"/>
        <n v="16136.82"/>
        <n v="8676.4599999999991"/>
        <n v="4465.3"/>
        <n v="8389.2900000000009"/>
        <n v="12220.84"/>
        <n v="11780.9"/>
        <n v="6717.77"/>
        <n v="5361.31"/>
        <n v="278.55"/>
        <n v="5630.44"/>
        <n v="3826.61"/>
        <n v="3819.73"/>
        <n v="8318.9599999999991"/>
        <n v="10316.69"/>
        <n v="10809.48"/>
        <n v="11911.04"/>
        <n v="1442.81"/>
        <n v="13309.74"/>
        <n v="2735.44"/>
        <n v="11820.4"/>
        <n v="2701.08"/>
        <n v="2447.21"/>
        <n v="13067.97"/>
        <n v="257.64999999999998"/>
        <n v="3572.49"/>
        <n v="2065.02"/>
        <n v="10425.379999999999"/>
        <n v="9249.74"/>
        <n v="8878.1200000000008"/>
        <n v="8337.34"/>
        <n v="248.89"/>
        <n v="1900.79"/>
        <n v="3019.53"/>
        <n v="529.15"/>
        <n v="1762.61"/>
        <n v="2959.38"/>
        <n v="2742.6"/>
        <n v="5818.43"/>
        <n v="4687.8599999999997"/>
        <n v="4167.1400000000003"/>
        <n v="1312.21"/>
        <n v="6271.35"/>
        <n v="5420.35"/>
        <n v="779.2"/>
        <n v="8294.0499999999993"/>
        <n v="9937.3799999999992"/>
        <n v="13606.29"/>
        <n v="2589.25"/>
        <n v="4909.28"/>
        <n v="4807.7700000000004"/>
        <n v="2664.21"/>
        <n v="2164.38"/>
        <n v="922.35"/>
        <n v="6470.47"/>
        <n v="8205.7000000000007"/>
        <n v="4312.5600000000004"/>
        <n v="9381.6200000000008"/>
        <n v="308.45"/>
        <n v="11019.8"/>
        <n v="529.61"/>
        <n v="277.85000000000002"/>
        <n v="6717.4"/>
        <n v="5236.45"/>
        <n v="16601.400000000001"/>
        <n v="1022.31"/>
        <n v="7341.54"/>
        <n v="5985.98"/>
        <n v="5433.76"/>
        <n v="5254.79"/>
        <n v="8077.66"/>
        <n v="2995.86"/>
        <n v="10318.959999999999"/>
        <n v="3138.93"/>
        <n v="1000.79"/>
        <n v="8971.4500000000007"/>
        <n v="11876.72"/>
        <n v="3385"/>
        <n v="4841.4399999999996"/>
        <n v="9405.6"/>
        <n v="397.57"/>
        <n v="1105.8"/>
        <n v="8696.86"/>
        <n v="5414.57"/>
        <n v="7973"/>
        <n v="6807.22"/>
        <n v="1212.99"/>
        <n v="7864.74"/>
        <n v="8278.59"/>
        <n v="11861.95"/>
        <n v="1591.63"/>
        <n v="6468.71"/>
        <n v="5140.76"/>
        <n v="3583.13"/>
        <n v="2279.7600000000002"/>
        <n v="174.58"/>
        <n v="6023.21"/>
        <n v="1244.6199999999999"/>
        <n v="6681.36"/>
        <n v="14615.84"/>
        <n v="6096.02"/>
        <n v="4821.5"/>
        <n v="3954.49"/>
        <n v="1010.13"/>
        <n v="4957.29"/>
        <n v="5512.14"/>
        <n v="3073.41"/>
        <n v="11895.03"/>
        <n v="9165.9"/>
        <n v="1882.82"/>
        <n v="13037.53"/>
        <n v="462.31"/>
        <n v="11046.44"/>
        <n v="4632.12"/>
        <n v="1598.03"/>
        <n v="3313.66"/>
        <n v="354.6"/>
        <n v="14190.4"/>
        <n v="4360.2700000000004"/>
        <n v="5653.08"/>
        <n v="4320.63"/>
        <n v="4821.26"/>
        <n v="13622.36"/>
        <n v="12071.55"/>
        <n v="10471.75"/>
        <n v="6269.47"/>
        <n v="5492.79"/>
        <n v="2844.97"/>
        <n v="4176.0200000000004"/>
        <n v="8982.2999999999993"/>
        <n v="2950.9"/>
        <n v="2205.5700000000002"/>
        <n v="649.94000000000005"/>
        <n v="7776.91"/>
        <n v="11292.8"/>
        <n v="2072.48"/>
        <n v="9426.57"/>
        <n v="5687.4"/>
        <n v="8165.3"/>
        <n v="4470.01"/>
        <n v="3784.87"/>
        <n v="6333.41"/>
        <n v="2318.61"/>
        <n v="6903.38"/>
        <n v="13917.65"/>
        <n v="4430.45"/>
        <n v="3855.52"/>
        <n v="6243.2"/>
        <n v="12244.37"/>
        <n v="9809.74"/>
        <n v="6856.87"/>
        <n v="6851.87"/>
        <n v="10675.78"/>
        <n v="8419.49"/>
        <n v="1419.45"/>
        <n v="10098.23"/>
        <n v="346.92"/>
        <n v="13920.95"/>
        <n v="3214.89"/>
        <n v="11186.29"/>
        <n v="5662.32"/>
        <n v="4948.43"/>
        <n v="11179.11"/>
        <n v="6275.56"/>
        <n v="16133.78"/>
        <n v="8114.35"/>
        <n v="5013.59"/>
        <n v="13727.27"/>
        <n v="14141.2"/>
        <n v="1847.57"/>
        <n v="7560.73"/>
        <n v="6777.1"/>
        <n v="1963.05"/>
        <n v="3515.12"/>
        <n v="5800.66"/>
        <n v="4863.45"/>
        <n v="4269.1000000000004"/>
        <n v="15260.58"/>
        <n v="2355.5300000000002"/>
        <n v="5547.12"/>
        <n v="1904.44"/>
        <n v="5888.83"/>
        <n v="15332.99"/>
        <n v="12971.87"/>
        <n v="3524.85"/>
        <n v="8786.75"/>
        <n v="6891.81"/>
        <n v="11213.08"/>
        <n v="14371.14"/>
        <n v="6301.51"/>
        <n v="2009.95"/>
        <n v="2440.9899999999998"/>
        <n v="1367.58"/>
        <n v="1649.72"/>
        <n v="3595.29"/>
        <n v="5127.96"/>
        <n v="4080.01"/>
        <n v="5650.88"/>
        <n v="5452.54"/>
        <n v="2585.06"/>
        <n v="6259.11"/>
        <n v="9560.5300000000007"/>
        <n v="4512.28"/>
        <n v="13372.54"/>
        <n v="1421.32"/>
        <n v="11223.52"/>
        <n v="801.74"/>
        <n v="4801.83"/>
        <n v="2052.48"/>
        <n v="6877.8"/>
        <n v="851.35"/>
        <n v="11721.79"/>
        <n v="4732.37"/>
        <n v="479.64"/>
        <n v="5495.12"/>
        <n v="1548.11"/>
        <n v="5204.91"/>
        <n v="604.47"/>
        <n v="1645.83"/>
        <n v="3463.38"/>
        <n v="5621.47"/>
        <n v="3347.83"/>
        <n v="8616.9500000000007"/>
        <n v="7103.54"/>
        <n v="2040.5"/>
        <n v="7800.95"/>
        <n v="2420.4899999999998"/>
        <n v="9688.2800000000007"/>
        <n v="6033.93"/>
        <n v="472.62"/>
        <n v="936.69"/>
        <n v="6340.3"/>
        <n v="6277.26"/>
        <n v="5287.54"/>
        <n v="9506.6299999999992"/>
        <n v="2557.0100000000002"/>
        <n v="1453.65"/>
        <n v="959.52"/>
        <n v="7714.88"/>
        <n v="14352.71"/>
        <n v="6170.25"/>
        <n v="660.12"/>
        <n v="232.47"/>
        <n v="4884.66"/>
        <n v="2940.84"/>
        <n v="13020.45"/>
        <n v="2775.1"/>
        <n v="4317.3599999999997"/>
        <n v="1309"/>
        <n v="3991.53"/>
        <n v="6134.17"/>
        <n v="10749.24"/>
        <n v="657.58"/>
        <n v="1921.49"/>
        <n v="5623.04"/>
        <n v="5751.14"/>
        <n v="4372.5600000000004"/>
        <n v="4966.7299999999996"/>
        <n v="5801.02"/>
        <n v="13151.85"/>
        <n v="14190.08"/>
        <n v="5963.7"/>
        <n v="3805.76"/>
        <n v="4770.67"/>
        <n v="11466.66"/>
        <n v="8575.68"/>
        <n v="6044.57"/>
        <n v="8559.09"/>
        <n v="1549.29"/>
        <n v="280.02999999999997"/>
        <n v="3425.78"/>
        <n v="9616.0400000000009"/>
        <n v="2134.94"/>
        <n v="5252.22"/>
        <n v="503.3"/>
        <n v="9231.51"/>
        <n v="11954.85"/>
        <n v="4010.42"/>
        <n v="11568.52"/>
        <n v="1806.01"/>
        <n v="7019.54"/>
        <n v="276.11"/>
        <n v="7173.25"/>
        <n v="4748.2"/>
        <n v="1774.07"/>
        <n v="2249.67"/>
        <n v="2207.0700000000002"/>
        <n v="2259.17"/>
        <n v="14879.49"/>
        <n v="3748.76"/>
        <n v="3556"/>
        <n v="1160.73"/>
        <n v="6956.68"/>
        <n v="2789.93"/>
        <n v="7780.46"/>
        <n v="12166.38"/>
        <n v="6419.97"/>
        <n v="8440.23"/>
        <n v="5221.49"/>
        <n v="6940.07"/>
        <n v="1027.56"/>
        <n v="3946.15"/>
        <n v="3695.76"/>
        <n v="3137.61"/>
        <n v="2318.4699999999998"/>
        <n v="6421.93"/>
        <n v="13046.95"/>
        <n v="7816.51"/>
        <n v="615.77"/>
        <n v="3387.15"/>
        <n v="9315.59"/>
        <n v="2610.02"/>
        <n v="4796.91"/>
        <n v="12024.68"/>
        <n v="7250.84"/>
        <n v="11960.52"/>
        <n v="11367.63"/>
        <n v="191.74"/>
        <n v="1874.68"/>
        <n v="732.51"/>
        <n v="4557.45"/>
        <n v="9910.3700000000008"/>
        <n v="860.51"/>
        <n v="11727.24"/>
        <n v="5554.47"/>
        <n v="12632.98"/>
        <n v="2604.35"/>
        <n v="9243.68"/>
        <n v="1850.37"/>
        <n v="5701.17"/>
        <n v="996.17"/>
        <n v="796.9"/>
        <n v="2992.92"/>
        <n v="2137.54"/>
        <n v="6392.05"/>
        <n v="8194.74"/>
        <n v="7870.15"/>
        <n v="2956.02"/>
        <n v="7081.74"/>
        <n v="4958.1099999999997"/>
        <n v="3695.17"/>
        <n v="8847.5499999999993"/>
        <n v="11104.95"/>
        <n v="1796.42"/>
        <n v="8919.4699999999993"/>
        <n v="8244.16"/>
        <n v="12688.94"/>
        <n v="4939.2"/>
        <n v="179.72"/>
        <n v="14533.62"/>
        <n v="2067.5300000000002"/>
        <n v="2893.55"/>
        <n v="16154.34"/>
        <n v="3801.53"/>
        <n v="5274.21"/>
        <n v="2937.1"/>
        <n v="3014.08"/>
        <n v="457.93"/>
        <n v="835.41"/>
        <n v="8071.01"/>
        <n v="10009.84"/>
        <n v="3680.46"/>
        <n v="6290.54"/>
        <n v="2668.61"/>
        <n v="7116.38"/>
        <n v="7765.18"/>
        <n v="920.83"/>
        <n v="1724.25"/>
        <n v="7368.98"/>
        <n v="4568.82"/>
        <n v="5732.43"/>
        <n v="5129.21"/>
        <n v="15772.76"/>
        <n v="7060.86"/>
        <n v="6197.72"/>
        <n v="1671.71"/>
        <n v="2783.27"/>
        <n v="5813.3"/>
        <n v="5214.03"/>
        <n v="4233.63"/>
        <n v="3788.29"/>
        <n v="5330.74"/>
        <n v="6883.04"/>
        <n v="6728.7"/>
        <n v="222.26"/>
        <n v="12052.44"/>
        <n v="6749.57"/>
        <n v="1883.07"/>
        <n v="1027.19"/>
        <n v="4827.9399999999996"/>
        <n v="3546.79"/>
        <n v="9325.4"/>
        <n v="4995.34"/>
        <n v="10256.39"/>
        <n v="3087.24"/>
        <n v="1956.32"/>
        <n v="8933.66"/>
        <n v="2666.25"/>
        <n v="4417.26"/>
        <n v="3247.17"/>
        <n v="1775.29"/>
        <n v="12860.45"/>
        <n v="1253.99"/>
        <n v="5051.63"/>
        <n v="10966.31"/>
        <n v="14187.7"/>
        <n v="1762.85"/>
        <n v="6408.65"/>
        <n v="5926.73"/>
        <n v="13138.64"/>
        <n v="2518.98"/>
        <n v="12570.29"/>
        <n v="12257.32"/>
        <n v="6213.9"/>
        <n v="6734.65"/>
        <n v="1141.95"/>
        <n v="1047.49"/>
        <n v="3286.63"/>
        <n v="8603.82"/>
        <n v="5172.24"/>
        <n v="1838.34"/>
        <n v="868.1"/>
        <n v="10299.93"/>
        <n v="358.99"/>
        <n v="711.54"/>
        <n v="12725.42"/>
        <n v="5685.37"/>
        <n v="7411.81"/>
        <n v="8706.94"/>
        <n v="5177.63"/>
        <n v="3648.97"/>
        <n v="5979.63"/>
        <n v="5015.3599999999997"/>
        <n v="6353.33"/>
        <n v="2371.8000000000002"/>
        <n v="6685.52"/>
        <n v="5163.3599999999997"/>
        <n v="3583.03"/>
        <n v="5752.17"/>
        <n v="1843.89"/>
        <n v="4902.97"/>
        <n v="2777.83"/>
        <n v="7962.76"/>
        <n v="7551.17"/>
        <n v="2411.8000000000002"/>
        <n v="1305.18"/>
        <n v="585.83000000000004"/>
        <n v="1973.45"/>
        <n v="2870.8"/>
        <n v="9535.41"/>
        <n v="1094.3499999999999"/>
        <n v="2368.27"/>
        <n v="3150.39"/>
        <n v="3988.73"/>
        <n v="1556.95"/>
        <n v="2225.7399999999998"/>
        <n v="844.01"/>
        <n v="6004.05"/>
        <n v="7265.99"/>
        <n v="2957.44"/>
        <n v="15419.93"/>
        <n v="1495.05"/>
        <n v="7830.05"/>
        <n v="5293.46"/>
        <n v="5045.3500000000004"/>
        <n v="5355.43"/>
        <n v="7654.49"/>
        <n v="918.73"/>
        <n v="5479.26"/>
        <n v="6714.47"/>
        <n v="3322.78"/>
        <n v="9313.43"/>
        <n v="171.65"/>
        <n v="1375.2"/>
        <n v="11065.38"/>
        <n v="1539.65"/>
        <n v="6382.42"/>
        <n v="9334.01"/>
        <n v="11938.96"/>
        <n v="3964.46"/>
        <n v="7504.15"/>
        <n v="2173.5700000000002"/>
        <n v="3154.06"/>
        <n v="10139.700000000001"/>
        <n v="2968.15"/>
        <n v="4657.43"/>
        <n v="8356.4599999999991"/>
        <n v="9755.11"/>
        <n v="10552.01"/>
        <n v="926.84"/>
        <n v="7072.52"/>
        <n v="3666.88"/>
        <n v="9480.4"/>
        <n v="4773.1899999999996"/>
        <n v="9084.4"/>
        <n v="7391.64"/>
        <n v="1698.6"/>
        <n v="2843.29"/>
        <n v="2650.37"/>
        <n v="7983.55"/>
        <n v="11147.26"/>
        <n v="4244.74"/>
        <n v="1607.67"/>
        <n v="2662.59"/>
        <n v="5654.08"/>
        <n v="962.21"/>
        <n v="8992.64"/>
        <n v="106.14"/>
        <n v="6778.6"/>
        <n v="9309.58"/>
        <n v="10581.8"/>
        <n v="3920.25"/>
        <n v="9828.2999999999993"/>
        <n v="695.45"/>
        <n v="6715.08"/>
        <n v="9012.2800000000007"/>
        <n v="4460.4799999999996"/>
        <n v="1044.8499999999999"/>
        <n v="6441.66"/>
        <n v="6262.47"/>
        <n v="11533.53"/>
        <n v="1462.15"/>
        <n v="15014.28"/>
        <n v="3903.21"/>
        <n v="197.97"/>
        <n v="2348.4299999999998"/>
        <n v="3223.39"/>
        <n v="4184.09"/>
        <n v="3411.99"/>
        <n v="10662.92"/>
        <n v="9809.9"/>
        <n v="1552.2"/>
        <n v="6332.82"/>
        <n v="1476.85"/>
        <n v="4971.2"/>
        <n v="8936.2999999999993"/>
        <n v="8054.51"/>
        <n v="435.05"/>
        <n v="4056.62"/>
        <n v="10374.16"/>
        <n v="2189.19"/>
        <n v="522.08000000000004"/>
        <n v="2781.13"/>
        <n v="213.9"/>
        <n v="11927.6"/>
        <n v="4039.03"/>
        <n v="2234.2800000000002"/>
        <n v="9355.77"/>
        <n v="12979.92"/>
        <n v="8365.27"/>
        <n v="5531.57"/>
        <n v="4564.33"/>
        <n v="6690.65"/>
        <n v="7021.41"/>
        <n v="6255.03"/>
        <n v="7775.46"/>
        <n v="8368.51"/>
        <n v="7190.3"/>
        <n v="10641.77"/>
        <n v="3537.38"/>
        <n v="734.19"/>
        <n v="1671.21"/>
        <n v="1333.08"/>
        <n v="379.54"/>
        <n v="7062.8"/>
        <n v="506.38"/>
        <n v="8399.18"/>
        <n v="14273.01"/>
        <n v="15439.36"/>
        <n v="464.99"/>
        <n v="1312.47"/>
        <n v="10348.549999999999"/>
        <n v="8163.32"/>
        <n v="5029.21"/>
        <n v="8483.0499999999993"/>
        <n v="7084.57"/>
        <n v="2039.31"/>
        <n v="1095.06"/>
        <n v="6021.65"/>
        <n v="4923.7"/>
        <n v="6315.18"/>
        <n v="5679.94"/>
        <n v="5648.12"/>
        <n v="10514.94"/>
        <n v="1438.11"/>
        <n v="1558.99"/>
        <n v="6899.95"/>
        <n v="4592.37"/>
        <n v="2393.44"/>
        <n v="2827.61"/>
        <n v="3802.33"/>
        <n v="1659.52"/>
        <n v="2856.74"/>
        <n v="842.63"/>
        <n v="4255.16"/>
        <n v="1060.3800000000001"/>
        <n v="9769.85"/>
        <n v="3827.61"/>
        <n v="7997.01"/>
        <n v="10386.9"/>
        <n v="6997.98"/>
        <n v="9424.33"/>
        <n v="4594.4799999999996"/>
        <n v="8329.26"/>
        <n v="8415.98"/>
        <n v="5039.6000000000004"/>
        <n v="492.23"/>
        <n v="853.78"/>
        <n v="12053.82"/>
        <n v="5789.19"/>
        <n v="9750.01"/>
        <n v="2335.7600000000002"/>
        <n v="7130.9"/>
        <n v="2746.96"/>
        <n v="5308.81"/>
        <n v="1301.56"/>
        <n v="1295.8800000000001"/>
        <n v="7445.52"/>
        <n v="9203.3799999999992"/>
        <n v="8361.36"/>
        <n v="6366.81"/>
        <n v="1521.88"/>
        <n v="10192.459999999999"/>
        <n v="7944.07"/>
        <n v="9018.07"/>
        <n v="3804.1"/>
        <n v="6472.05"/>
        <n v="1538.35"/>
        <n v="7623.4"/>
        <n v="548.88"/>
        <n v="10175.85"/>
        <n v="3023.76"/>
        <n v="10932.05"/>
        <n v="5897.63"/>
        <n v="932.14"/>
        <n v="7715.95"/>
        <n v="1366.93"/>
        <n v="13433.27"/>
        <n v="4428.55"/>
        <n v="6716.7"/>
        <n v="9700.57"/>
        <n v="5021.32"/>
        <n v="7269.31"/>
        <n v="2596.89"/>
        <n v="4608.29"/>
        <n v="1424.52"/>
        <n v="5030.45"/>
        <n v="539.79999999999995"/>
        <n v="1978.06"/>
        <n v="3919.39"/>
        <n v="3276.15"/>
        <n v="9014.19"/>
        <n v="8377.4699999999993"/>
        <n v="6288.65"/>
        <n v="258.20999999999998"/>
        <n v="828.43"/>
        <n v="6493.24"/>
        <n v="11894.83"/>
        <n v="11632.6"/>
        <n v="8186.93"/>
        <n v="190.52"/>
        <n v="2377.1799999999998"/>
        <n v="9038.75"/>
        <n v="3840.1"/>
        <n v="7617.26"/>
        <n v="3106.26"/>
        <n v="5071.03"/>
        <n v="5295.85"/>
        <n v="1830.63"/>
        <n v="5227.33"/>
        <n v="4256.41"/>
        <n v="6385.7"/>
        <n v="5397.93"/>
        <n v="1060.1400000000001"/>
        <n v="11668.82"/>
        <n v="1532.81"/>
        <n v="2903.85"/>
        <n v="4978.33"/>
        <n v="4653.8100000000004"/>
        <n v="10521.67"/>
        <n v="9207.94"/>
        <n v="12066.05"/>
        <n v="6317.87"/>
        <n v="3630.6"/>
        <n v="1270.1199999999999"/>
        <n v="6332.15"/>
        <n v="7384.1"/>
        <n v="5289.28"/>
        <n v="389.91"/>
        <n v="5704.26"/>
        <n v="5507.9"/>
        <n v="10580.09"/>
        <n v="9529.82"/>
        <n v="872.59"/>
        <n v="2417.42"/>
        <n v="3988.76"/>
        <n v="954.13"/>
        <n v="3240.63"/>
        <n v="8045.39"/>
        <n v="10644.39"/>
        <n v="12508.71"/>
        <n v="1612.1"/>
        <n v="1106.6300000000001"/>
        <n v="7542.71"/>
        <n v="1884.58"/>
        <n v="8321.32"/>
        <n v="2471.92"/>
        <n v="7668.08"/>
        <n v="1453.16"/>
        <n v="5203.87"/>
        <n v="3982.34"/>
        <n v="4799.82"/>
        <n v="8256.8700000000008"/>
        <n v="5125.8"/>
        <n v="10762.06"/>
        <n v="5709.98"/>
        <n v="3115.1"/>
        <n v="6938.55"/>
        <n v="6802.48"/>
        <n v="10372.629999999999"/>
        <n v="11850.54"/>
        <n v="1724.74"/>
        <n v="6559.01"/>
        <n v="11219.53"/>
        <n v="642.82000000000005"/>
        <n v="9184.08"/>
        <n v="1322.44"/>
        <n v="2506.0700000000002"/>
        <n v="15480.18"/>
        <n v="7651.41"/>
        <n v="13287.14"/>
        <n v="10684.08"/>
        <n v="490.55"/>
        <n v="4588.05"/>
        <n v="6209.35"/>
        <n v="10951.66"/>
        <n v="4946.3900000000003"/>
        <n v="10335.950000000001"/>
        <n v="15765.88"/>
        <n v="5497.62"/>
        <n v="1429.18"/>
        <n v="6407.18"/>
        <n v="1151.46"/>
        <n v="5616.51"/>
        <n v="1209.5899999999999"/>
        <n v="4636.4799999999996"/>
        <n v="4217.51"/>
        <n v="1956.51"/>
        <n v="7836.2"/>
        <n v="10621.82"/>
        <n v="7422.55"/>
        <n v="3723.67"/>
        <n v="4256.26"/>
        <n v="11329.31"/>
        <n v="3458"/>
        <n v="728.94"/>
        <n v="10187.66"/>
        <n v="464.07"/>
        <n v="1065.06"/>
        <n v="8166.57"/>
        <n v="6976.67"/>
        <n v="8842.39"/>
        <n v="1044.26"/>
        <n v="3739.32"/>
        <n v="364.99"/>
        <n v="7891.94"/>
        <n v="6770.82"/>
        <n v="5578.88"/>
        <n v="3792.07"/>
        <n v="14701.75"/>
        <n v="2102.2399999999998"/>
        <n v="4793.5"/>
        <n v="13019.13"/>
        <n v="5636.12"/>
        <n v="12982.46"/>
        <n v="9686.17"/>
        <n v="3003.87"/>
        <n v="2817.87"/>
        <n v="2672.67"/>
        <n v="4650.46"/>
        <n v="5447.11"/>
        <n v="1573.57"/>
        <n v="1818.08"/>
        <n v="2651.43"/>
        <n v="5947.76"/>
        <n v="3241.43"/>
        <n v="6719.56"/>
        <n v="13438.11"/>
        <n v="5082.87"/>
        <n v="10721.87"/>
        <n v="9398.57"/>
        <n v="8542.74"/>
        <n v="16383.84"/>
        <n v="2768.74"/>
        <n v="3556.92"/>
        <n v="9327.19"/>
        <n v="3804.89"/>
        <n v="3189.99"/>
        <n v="779.26"/>
        <n v="4813.6899999999996"/>
        <n v="6148.03"/>
        <n v="3043.31"/>
        <n v="3175.95"/>
        <n v="6807.97"/>
        <n v="3070.5"/>
        <n v="8296.07"/>
        <n v="9558.73"/>
        <n v="2050.84"/>
        <n v="5542.18"/>
        <n v="9311.8700000000008"/>
        <n v="2718.47"/>
        <n v="4711.0600000000004"/>
        <n v="5846.97"/>
        <n v="1853.11"/>
        <n v="10547.29"/>
        <n v="8292.67"/>
        <n v="5553.86"/>
        <n v="3541.41"/>
        <n v="5240.55"/>
        <n v="7433.28"/>
        <n v="7347"/>
        <n v="5335.92"/>
        <n v="4239.1400000000003"/>
        <n v="5078.53"/>
        <n v="1497.29"/>
        <n v="14526.88"/>
        <n v="2997.02"/>
        <n v="13551.25"/>
        <n v="4705.24"/>
        <n v="12514.26"/>
        <n v="3938.23"/>
        <n v="1827.95"/>
        <n v="6053.49"/>
        <n v="3263.73"/>
        <n v="2670.26"/>
        <n v="8627.7999999999993"/>
        <n v="1744.18"/>
        <n v="930.87"/>
        <n v="12254.3"/>
        <n v="1121.24"/>
        <n v="6228.55"/>
        <n v="312.89999999999998"/>
        <n v="4808.38"/>
        <n v="5266.93"/>
        <n v="11508.41"/>
        <n v="14393.67"/>
        <n v="653.04999999999995"/>
        <n v="2240.9899999999998"/>
        <n v="2434.92"/>
        <n v="13754.47"/>
        <n v="4242.05"/>
        <n v="1173.32"/>
        <n v="258.74"/>
        <n v="5350.38"/>
        <n v="6562.24"/>
        <n v="11600.46"/>
        <n v="5614.96"/>
        <n v="11600.4"/>
        <n v="10049.24"/>
        <n v="6728.92"/>
        <n v="16266.05"/>
        <n v="9183.67"/>
        <n v="3844.59"/>
        <n v="2417.8000000000002"/>
        <n v="1188.7"/>
        <n v="9476.9599999999991"/>
        <n v="8487.35"/>
        <n v="4738.46"/>
        <n v="4657.66"/>
        <n v="6805.73"/>
        <n v="8372.65"/>
        <n v="12564.06"/>
        <n v="6664.18"/>
        <n v="11617.32"/>
        <n v="2529.44"/>
        <n v="11740.89"/>
        <n v="1938.06"/>
        <n v="5689.59"/>
        <n v="3966.46"/>
        <n v="665.48"/>
        <n v="2442.17"/>
        <n v="9367.5300000000007"/>
        <n v="6375.35"/>
        <n v="2260.13"/>
        <n v="1714.52"/>
        <n v="4673.18"/>
        <n v="10513.05"/>
        <n v="5609.07"/>
        <n v="3223.57"/>
        <n v="5203.34"/>
        <n v="3722.64"/>
        <n v="10541"/>
        <n v="8045.44"/>
        <n v="448.4"/>
        <n v="4191.2299999999996"/>
        <n v="4617.8500000000004"/>
        <n v="3873.15"/>
        <n v="7640.31"/>
        <n v="6013.84"/>
        <n v="13958.26"/>
        <n v="3222.52"/>
        <n v="12339.44"/>
        <n v="8328.14"/>
        <n v="3344.18"/>
        <n v="6953.65"/>
        <n v="3002.96"/>
        <n v="12820.83"/>
        <n v="5660.95"/>
        <n v="1807.02"/>
        <n v="4901.51"/>
        <n v="9641.51"/>
        <n v="894.53"/>
        <n v="1452.85"/>
        <n v="8634.67"/>
        <n v="3806.32"/>
        <n v="1678.75"/>
        <n v="7419.97"/>
        <n v="10175.08"/>
        <n v="8812.0400000000009"/>
        <n v="6267.86"/>
        <n v="6836.37"/>
        <n v="763.68"/>
        <n v="9756.4699999999993"/>
        <n v="969.17"/>
        <n v="16027.17"/>
        <n v="929.1"/>
        <n v="13179.91"/>
        <n v="9940.31"/>
        <n v="7420.97"/>
        <n v="5577.89"/>
        <n v="385.79"/>
        <n v="4786.6099999999997"/>
        <n v="4327.7700000000004"/>
        <n v="5725.66"/>
        <n v="12177.1"/>
        <n v="1432.29"/>
        <n v="391.36"/>
        <n v="2063"/>
        <n v="3339.44"/>
        <n v="7172.56"/>
        <n v="2987.33"/>
        <n v="5333.98"/>
        <n v="3322.65"/>
        <n v="12309.79"/>
        <n v="4060.42"/>
        <n v="13561.36"/>
        <n v="3460.84"/>
        <n v="2433.6"/>
        <n v="2545.62"/>
        <n v="15501.07"/>
        <n v="4297.8599999999997"/>
        <n v="8927.75"/>
        <n v="12429.61"/>
        <n v="8027.37"/>
        <n v="4953.67"/>
        <n v="198.22"/>
        <n v="8365.5499999999993"/>
        <n v="3350.23"/>
        <n v="6129.65"/>
        <n v="1589.88"/>
        <n v="10902.09"/>
        <n v="7449.36"/>
        <n v="804.12"/>
        <n v="1594.65"/>
        <n v="2145.27"/>
        <n v="12275.84"/>
        <n v="3466.15"/>
        <n v="9300.76"/>
        <n v="10398.82"/>
        <n v="1575.61"/>
        <n v="361.14"/>
        <n v="3448.17"/>
        <n v="1573.61"/>
        <n v="6588.44"/>
        <n v="10534.92"/>
        <n v="983.32"/>
        <n v="4718.24"/>
        <n v="2863.85"/>
        <n v="6082.63"/>
        <n v="11119.44"/>
        <n v="2417.8200000000002"/>
        <n v="1180.48"/>
        <n v="4200.99"/>
        <n v="7392.93"/>
        <n v="5453.24"/>
        <n v="6022.61"/>
        <n v="2321.09"/>
        <n v="10216.299999999999"/>
        <n v="13481.6"/>
        <n v="8280.09"/>
        <n v="1947.53"/>
        <n v="7766"/>
        <n v="5507.6"/>
        <n v="12379.41"/>
        <n v="11610.4"/>
        <n v="8751.64"/>
        <n v="3094.04"/>
        <n v="2991.8"/>
        <n v="3104.82"/>
        <n v="7869.02"/>
        <n v="2267.84"/>
        <n v="1129.5899999999999"/>
        <n v="4351.55"/>
        <n v="5262.54"/>
        <n v="9450.39"/>
        <n v="1230.4100000000001"/>
        <n v="10073.31"/>
        <n v="14201.34"/>
        <n v="4917.13"/>
        <n v="1379.37"/>
        <n v="3514.31"/>
        <n v="5539.23"/>
        <n v="9125.01"/>
        <n v="8002.62"/>
        <n v="12659.26"/>
        <n v="5637.21"/>
        <n v="10582.92"/>
        <n v="10050.11"/>
        <n v="11982.2"/>
        <n v="2302.3000000000002"/>
        <n v="6955.2"/>
        <n v="12509.73"/>
        <n v="9965.67"/>
        <n v="9485.5499999999993"/>
        <n v="1965.99"/>
        <n v="3299.76"/>
        <n v="4566.82"/>
        <n v="9510.7900000000009"/>
        <n v="811.72"/>
        <n v="2158.31"/>
        <n v="323.94"/>
        <n v="1578.98"/>
        <n v="6382.1"/>
        <n v="7044.77"/>
        <n v="8834.25"/>
        <n v="2305.7600000000002"/>
        <n v="8336.6200000000008"/>
        <n v="4445.5600000000004"/>
        <n v="15105.93"/>
        <n v="7089.18"/>
        <n v="3968.21"/>
        <n v="3320.19"/>
        <n v="850.04"/>
        <n v="7411.02"/>
        <n v="7678.85"/>
        <n v="5194.25"/>
        <n v="7414.05"/>
        <n v="13531.81"/>
        <n v="7398.86"/>
        <n v="5839.01"/>
        <n v="1768.78"/>
        <n v="9773.57"/>
        <n v="4785.66"/>
        <n v="3372.69"/>
        <n v="9599.49"/>
        <n v="8239.3799999999992"/>
        <n v="9078.6299999999992"/>
        <n v="3295.04"/>
        <n v="6663.61"/>
        <n v="473.33"/>
        <n v="7044.81"/>
        <n v="9134.23"/>
        <n v="8779.59"/>
        <n v="8732.7999999999993"/>
        <n v="2377.1999999999998"/>
        <n v="11409.41"/>
        <n v="5386.45"/>
        <n v="1496.43"/>
        <n v="6097.15"/>
        <n v="4727.74"/>
        <n v="3587.93"/>
        <n v="7415.47"/>
        <n v="9531.75"/>
        <n v="3190.78"/>
        <n v="3281.87"/>
        <n v="6886.28"/>
        <n v="1131.97"/>
        <n v="9228.94"/>
        <n v="12730.03"/>
        <n v="828.9"/>
        <n v="14882.3"/>
        <n v="7915.65"/>
        <n v="551.79999999999995"/>
        <n v="6786.19"/>
        <n v="10709.73"/>
        <n v="13444"/>
        <n v="598.75"/>
        <n v="3442.76"/>
        <n v="3548.87"/>
        <n v="4640.68"/>
        <n v="8467.07"/>
        <n v="2521.4299999999998"/>
        <n v="1660.74"/>
        <n v="10583.55"/>
        <n v="10157"/>
        <n v="4916.3999999999996"/>
        <n v="3874.9"/>
        <n v="255.36"/>
        <n v="4637.12"/>
        <n v="11872.03"/>
        <n v="5144.21"/>
        <n v="471.96"/>
        <n v="7062.34"/>
        <n v="1011.4"/>
        <n v="573.91999999999996"/>
        <n v="16637.97"/>
        <n v="9502.73"/>
        <n v="6490.89"/>
        <n v="10734.39"/>
        <n v="1832.45"/>
        <n v="9819.2900000000009"/>
        <n v="1099.08"/>
        <n v="9634.9699999999993"/>
        <n v="10793.53"/>
        <n v="4133.8900000000003"/>
        <n v="6824.18"/>
        <n v="1080.22"/>
        <n v="1886.91"/>
        <n v="6119.49"/>
        <n v="7727.87"/>
        <n v="8736.7199999999993"/>
        <n v="2503.33"/>
        <n v="8994.5499999999993"/>
        <n v="7756.5"/>
        <n v="11577.81"/>
        <n v="9335.9599999999991"/>
        <n v="8557.9599999999991"/>
        <n v="4680.46"/>
        <n v="5148.62"/>
        <n v="7940.29"/>
        <n v="17121.27"/>
        <n v="2515.75"/>
        <n v="11850.38"/>
        <n v="9877.74"/>
        <n v="7938.81"/>
        <n v="1740.49"/>
        <n v="263.83999999999997"/>
        <n v="4973.12"/>
        <n v="3429.82"/>
        <n v="10865.82"/>
        <n v="3945.91"/>
        <n v="848.07"/>
        <n v="5071.08"/>
        <n v="7545.15"/>
        <n v="5810.36"/>
        <n v="9853.0300000000007"/>
        <n v="5419.29"/>
        <n v="1279.31"/>
        <n v="141.16999999999999"/>
        <n v="7475.83"/>
        <n v="4423"/>
        <n v="2257.67"/>
        <n v="11428.19"/>
        <n v="524.34"/>
        <n v="10453.35"/>
        <n v="10121.34"/>
        <n v="4737.45"/>
        <n v="7476.73"/>
        <n v="9134.94"/>
        <n v="7547.27"/>
        <n v="304.48"/>
        <n v="11959.41"/>
        <n v="1178.31"/>
        <n v="7561.18"/>
        <n v="6160.94"/>
        <n v="2992.08"/>
        <n v="8469.4599999999991"/>
        <n v="1322.1"/>
        <n v="403.68"/>
        <n v="3021.61"/>
        <n v="5964.15"/>
        <n v="567.03"/>
        <n v="5848.46"/>
        <n v="11044.61"/>
        <n v="3679.13"/>
        <n v="3573.68"/>
        <n v="2394.58"/>
        <n v="6667.96"/>
        <n v="8309.07"/>
        <n v="10752.59"/>
        <n v="11670.87"/>
        <n v="8826.7999999999993"/>
        <n v="10185.67"/>
        <n v="7146.31"/>
        <n v="2554.04"/>
        <n v="11267.77"/>
        <n v="7638.88"/>
        <n v="5866.96"/>
        <n v="2319.42"/>
        <n v="3940.3"/>
        <n v="3202.2"/>
        <n v="14909.41"/>
        <n v="1321.25"/>
        <n v="6941.13"/>
        <n v="9273.59"/>
        <n v="644.89"/>
        <n v="1651.04"/>
        <n v="5201.96"/>
        <n v="4948.0600000000004"/>
        <n v="6770.98"/>
        <n v="2226.89"/>
        <n v="8144.4"/>
        <n v="6866.61"/>
        <n v="9610.24"/>
        <n v="3529.5"/>
        <n v="4094.47"/>
        <n v="2437.86"/>
        <n v="9430.59"/>
        <n v="9148.84"/>
        <n v="5802.69"/>
        <n v="1759.68"/>
        <n v="3157.32"/>
        <n v="2684.11"/>
        <n v="9731.73"/>
        <n v="6385.42"/>
        <n v="246.78"/>
        <n v="1635.87"/>
        <n v="9348.76"/>
        <n v="4067.97"/>
        <n v="4763.8"/>
        <n v="886.9"/>
        <n v="5857.48"/>
        <n v="6789.24"/>
        <n v="2227.96"/>
        <n v="10462.67"/>
        <n v="3654.2"/>
        <n v="973.31"/>
        <n v="7152.7"/>
        <n v="8050.47"/>
        <n v="11707.13"/>
        <n v="2341.1799999999998"/>
        <n v="3474.27"/>
        <n v="14425.97"/>
        <n v="1794.78"/>
        <n v="1839.25"/>
        <n v="184.99"/>
        <n v="17072.25"/>
        <n v="9178.84"/>
        <n v="11760.75"/>
        <n v="532.6"/>
        <n v="702.34"/>
        <n v="13193.42"/>
        <n v="6595.93"/>
        <n v="7153.26"/>
        <n v="9843.48"/>
        <n v="11212.4"/>
        <n v="4966.62"/>
        <n v="7673.2"/>
        <n v="4659.8900000000003"/>
        <n v="9492.1299999999992"/>
        <n v="8442.2800000000007"/>
        <n v="7980.99"/>
        <n v="4469.45"/>
        <n v="2734.8"/>
        <n v="8600.15"/>
        <n v="6046.21"/>
        <n v="6081.82"/>
        <n v="15560.42"/>
        <n v="7048.73"/>
        <n v="13532.99"/>
        <n v="4989.04"/>
        <n v="1784.68"/>
        <n v="1427.99"/>
        <n v="2509.7800000000002"/>
        <n v="1479.29"/>
        <n v="1374.5"/>
        <n v="12169.19"/>
        <n v="9630.4"/>
        <n v="3122.13"/>
        <n v="4964.72"/>
        <n v="6436.41"/>
        <n v="15671.06"/>
        <n v="7269.01"/>
        <n v="12612.66"/>
        <n v="5090.0200000000004"/>
        <n v="6573.53"/>
        <n v="3827.84"/>
        <n v="3095.16"/>
        <n v="1906.72"/>
        <n v="2412.5500000000002"/>
        <n v="11168.33"/>
        <n v="7931.41"/>
        <n v="7003.68"/>
        <n v="8526.6200000000008"/>
        <n v="7773.97"/>
        <n v="8652.16"/>
        <n v="8453.07"/>
        <n v="5687.99"/>
        <n v="4705.07"/>
        <n v="1694.11"/>
        <n v="1160.32"/>
        <n v="2504.2199999999998"/>
        <n v="12752.81"/>
        <n v="4539.25"/>
        <n v="7385.85"/>
        <n v="11211.95"/>
        <n v="435.34"/>
        <n v="2468.38"/>
        <n v="7101.06"/>
        <n v="4013.28"/>
        <n v="9581.84"/>
        <n v="2006.82"/>
        <n v="2819.66"/>
        <n v="4768.5600000000004"/>
        <n v="9309.9500000000007"/>
        <n v="11716.26"/>
        <n v="2727.5"/>
        <n v="1540.59"/>
        <n v="3604.96"/>
        <n v="6679.04"/>
        <n v="15244.92"/>
        <n v="4648.96"/>
        <n v="12785.41"/>
        <n v="3679.24"/>
        <n v="8218.61"/>
        <n v="4128.0200000000004"/>
        <n v="4573.21"/>
        <n v="3766.58"/>
        <n v="10657.95"/>
        <n v="355.7"/>
        <n v="6130.51"/>
        <n v="2131.62"/>
        <n v="8078.39"/>
        <n v="10261.459999999999"/>
        <n v="7871.16"/>
        <n v="12029.24"/>
        <n v="4643.71"/>
        <n v="12850.74"/>
        <n v="5034.3999999999996"/>
        <n v="4375.72"/>
        <n v="939.85"/>
        <n v="7983.67"/>
        <n v="810.84"/>
        <n v="3419.81"/>
        <n v="15727.87"/>
        <n v="6834.82"/>
        <n v="1708.18"/>
        <n v="3822.96"/>
        <n v="8905.19"/>
        <n v="3350.14"/>
        <n v="3302.63"/>
        <n v="3767.29"/>
        <n v="10118.9"/>
        <n v="6401.99"/>
        <n v="6042.75"/>
        <n v="2060.27"/>
        <n v="3735.64"/>
        <n v="5080.78"/>
        <n v="7516.1"/>
        <n v="13339.2"/>
        <n v="10188.49"/>
        <n v="3402.05"/>
        <n v="11431.74"/>
        <n v="9329.1"/>
        <n v="3062.93"/>
        <n v="5721.36"/>
        <n v="6352.5"/>
        <n v="5279.88"/>
        <n v="11302.92"/>
        <n v="8566.41"/>
        <n v="8360.92"/>
        <n v="2718.59"/>
        <n v="1547.66"/>
        <n v="2284.14"/>
        <n v="2073.1799999999998"/>
        <n v="12298.85"/>
        <n v="4755.2299999999996"/>
        <n v="3281.27"/>
        <n v="5889.94"/>
        <n v="12274.62"/>
        <n v="903.41"/>
        <n v="5486.85"/>
        <n v="396.04"/>
        <n v="2052.2199999999998"/>
        <n v="15775.12"/>
        <n v="6549.05"/>
        <n v="9683.7099999999991"/>
        <n v="1388.75"/>
        <n v="2382.67"/>
        <n v="4397.66"/>
        <n v="6340.55"/>
        <n v="3279.22"/>
        <n v="8611.44"/>
        <n v="5993.24"/>
        <n v="12491.71"/>
        <n v="8262.9500000000007"/>
        <n v="13006.74"/>
        <n v="4708.6400000000003"/>
        <n v="7536.41"/>
        <n v="196.41"/>
        <n v="5765.55"/>
        <n v="7807.59"/>
        <n v="4146.1099999999997"/>
        <n v="5993.66"/>
        <n v="5925.8"/>
        <n v="9179.7999999999993"/>
        <n v="546.76"/>
        <n v="2068.13"/>
        <n v="12559.73"/>
        <n v="12974.95"/>
        <n v="7802.61"/>
        <n v="7152.93"/>
        <n v="3077.91"/>
        <n v="6538.43"/>
        <n v="6589"/>
        <n v="231.48"/>
        <n v="8239.18"/>
        <n v="5548.97"/>
        <n v="4270.3"/>
        <n v="5658.25"/>
        <n v="6710.88"/>
        <n v="8049.15"/>
        <n v="2308.71"/>
        <n v="4067.73"/>
        <n v="1513.26"/>
        <n v="7749.24"/>
        <n v="1170.6099999999999"/>
        <n v="3728.12"/>
        <n v="11543.39"/>
        <n v="8105.63"/>
        <n v="8024.03"/>
        <n v="13744.36"/>
        <n v="3111.86"/>
        <n v="3759.91"/>
        <n v="8504.4"/>
        <n v="538.97"/>
        <n v="3650.31"/>
        <n v="2331.4699999999998"/>
        <n v="2914.38"/>
        <n v="2530.27"/>
        <n v="6911.3"/>
        <n v="10378.450000000001"/>
        <n v="6894.28"/>
        <n v="6217.52"/>
        <n v="5100.78"/>
        <n v="5275.16"/>
        <n v="8542.1299999999992"/>
        <n v="2168.8200000000002"/>
        <n v="6863.73"/>
        <n v="4918.45"/>
        <n v="5417.95"/>
        <n v="11803.82"/>
        <n v="5009.18"/>
        <n v="1674.6"/>
        <n v="2464.31"/>
        <n v="2573.63"/>
        <n v="2283.94"/>
        <n v="9550.31"/>
        <n v="6905.58"/>
        <n v="2090.4299999999998"/>
        <n v="2756.3"/>
        <n v="5593.3"/>
        <n v="12871.58"/>
        <n v="1547.01"/>
        <n v="11482.48"/>
        <n v="6301.18"/>
        <n v="9208.65"/>
        <n v="6367.88"/>
        <n v="1125.3699999999999"/>
        <n v="7460.3"/>
        <n v="4162.2"/>
        <n v="10011.41"/>
        <n v="501.71"/>
        <n v="151.13999999999999"/>
        <n v="5641.23"/>
        <n v="9766.74"/>
        <n v="6610.31"/>
        <n v="2766.15"/>
        <n v="7191.13"/>
        <n v="9619.5499999999993"/>
        <n v="598.12"/>
        <n v="4485.6400000000003"/>
        <n v="2670.71"/>
        <n v="10485.36"/>
        <n v="12268.33"/>
        <n v="274.54000000000002"/>
        <n v="1754.5"/>
        <n v="6479.43"/>
        <n v="8681.02"/>
        <n v="1887.6"/>
        <n v="2137.9299999999998"/>
        <n v="6645.45"/>
        <n v="1080.93"/>
        <n v="6505.59"/>
        <n v="1495.24"/>
        <n v="390"/>
        <n v="5398.83"/>
        <n v="795.85"/>
        <n v="12968.9"/>
        <n v="2510.12"/>
        <n v="4201.74"/>
        <n v="5583.81"/>
        <n v="2461.12"/>
        <n v="5579.23"/>
        <n v="9760.19"/>
        <n v="8293.42"/>
        <n v="2620.04"/>
        <n v="932.69"/>
        <n v="5298.3"/>
        <n v="5082.3500000000004"/>
        <n v="5366.64"/>
        <n v="4267.88"/>
        <n v="1320.09"/>
        <n v="637.17999999999995"/>
        <n v="3538.29"/>
        <n v="4500.54"/>
        <n v="9248.24"/>
        <n v="3508.43"/>
        <n v="2347.8000000000002"/>
        <n v="13599.72"/>
        <n v="14000.52"/>
        <n v="2819.8"/>
        <n v="2699.14"/>
        <n v="7437.55"/>
        <n v="6342.89"/>
        <n v="9204.75"/>
        <n v="5340.55"/>
        <n v="8506.4"/>
        <n v="3905.61"/>
        <n v="7633.83"/>
        <n v="4465.72"/>
        <n v="1382.73"/>
        <n v="6250.39"/>
        <n v="3382.74"/>
        <n v="11222.21"/>
        <n v="16374.41"/>
        <n v="6623.48"/>
        <n v="4277.12"/>
        <n v="1538.51"/>
        <n v="4435.8599999999997"/>
        <n v="4466.22"/>
        <n v="9636.76"/>
        <n v="6506.65"/>
        <n v="2971.15"/>
        <n v="4290.83"/>
        <n v="6292.34"/>
        <n v="15107.86"/>
        <n v="574.94000000000005"/>
        <n v="1435.87"/>
        <n v="16189.38"/>
        <n v="4835.3900000000003"/>
        <n v="6642.24"/>
        <n v="2677.28"/>
        <n v="1967.49"/>
        <n v="6199.15"/>
        <n v="1932.13"/>
        <n v="10739.96"/>
        <n v="13229.39"/>
        <n v="1849.38"/>
        <n v="3361.73"/>
        <n v="10909.05"/>
        <n v="12128.62"/>
        <n v="4879.49"/>
        <n v="5147.7"/>
        <n v="623.4"/>
        <n v="7922.88"/>
        <n v="2725.19"/>
        <n v="1316.25"/>
        <n v="7067.2"/>
        <n v="12558.84"/>
        <n v="5078.5"/>
        <n v="3502.36"/>
        <n v="8868.89"/>
        <n v="10238.549999999999"/>
        <n v="15783.59"/>
        <n v="6807.07"/>
        <n v="7781.38"/>
        <n v="9166.7999999999993"/>
        <n v="6784.4"/>
        <n v="2826.73"/>
        <n v="4494.47"/>
        <n v="11063.55"/>
        <n v="4841.1000000000004"/>
        <n v="4182.78"/>
        <n v="7048.45"/>
        <n v="8711.31"/>
        <n v="573.64"/>
        <n v="9126.69"/>
        <n v="5914.92"/>
        <n v="7123.25"/>
        <n v="4845.21"/>
        <n v="11563.4"/>
        <n v="2661.89"/>
        <n v="8853.3700000000008"/>
        <n v="3815.61"/>
        <n v="7438.22"/>
        <n v="7485.64"/>
        <n v="10061.709999999999"/>
        <n v="12210.26"/>
        <n v="2336.1799999999998"/>
        <n v="7513.34"/>
        <n v="5992.72"/>
        <n v="5373.71"/>
        <n v="3292.86"/>
        <n v="4435.05"/>
        <n v="9672.36"/>
        <n v="213.08"/>
        <n v="11008.53"/>
        <n v="7677.33"/>
        <n v="4947.18"/>
        <n v="4328.3500000000004"/>
        <n v="6258.38"/>
        <n v="6309.21"/>
        <n v="9893.14"/>
        <n v="10554.01"/>
        <n v="8951.5"/>
        <n v="4205.91"/>
        <n v="11420.22"/>
        <n v="3527.71"/>
        <n v="1587.87"/>
        <n v="6956.23"/>
        <n v="11649.42"/>
        <n v="1773.88"/>
        <n v="9851.3700000000008"/>
        <n v="12434.73"/>
        <n v="7088.13"/>
        <n v="2372.91"/>
        <n v="2219.85"/>
        <n v="12410.06"/>
        <n v="3726.88"/>
        <n v="6561.76"/>
        <n v="612.73"/>
        <n v="4639.76"/>
        <n v="1136.1600000000001"/>
        <n v="6848.19"/>
        <n v="10603.8"/>
        <n v="3750.74"/>
        <n v="6711.08"/>
        <n v="8295.9599999999991"/>
        <n v="10817.32"/>
        <n v="3217.19"/>
        <n v="9788.9599999999991"/>
        <n v="6975.87"/>
        <n v="8800.39"/>
        <n v="2921.3"/>
        <n v="1278.08"/>
        <n v="5857.04"/>
        <n v="2087.61"/>
        <n v="11038.89"/>
        <n v="424.28"/>
        <n v="14316.61"/>
        <n v="10483.35"/>
        <n v="4629.0200000000004"/>
        <n v="4246.6499999999996"/>
        <n v="575.11"/>
        <n v="5437.27"/>
        <n v="2839.95"/>
        <n v="1209"/>
        <n v="1455.47"/>
        <n v="6764.77"/>
        <n v="6078.97"/>
        <n v="2550.66"/>
        <n v="10776.9"/>
        <n v="2367.91"/>
        <n v="4426.4799999999996"/>
        <n v="10643.63"/>
        <n v="2495.61"/>
        <n v="7531.23"/>
        <n v="7727.95"/>
        <n v="1367.9"/>
        <n v="2612.98"/>
        <n v="8406.56"/>
        <n v="858.43"/>
        <n v="7014.02"/>
        <n v="3956.88"/>
        <n v="11279.33"/>
        <n v="3210.19"/>
        <n v="4080.15"/>
        <n v="9966.7000000000007"/>
        <n v="1906.38"/>
        <n v="6728.9"/>
        <n v="1078.94"/>
        <n v="2095.9"/>
        <n v="3955.66"/>
        <n v="1799.22"/>
        <n v="14903.9"/>
        <n v="11799.81"/>
        <n v="8881.81"/>
        <n v="4214.8"/>
        <n v="6235.99"/>
        <n v="5743.64"/>
        <n v="5654.69"/>
        <n v="1636.47"/>
        <n v="4104.1099999999997"/>
        <n v="4514.6899999999996"/>
        <n v="6126.45"/>
        <n v="1950.43"/>
        <n v="1870.6"/>
        <n v="10407.59"/>
        <n v="5466.55"/>
        <n v="3432.39"/>
        <n v="3965.26"/>
        <n v="6038.61"/>
        <n v="2587.5100000000002"/>
        <n v="3453.5"/>
        <n v="13703.01"/>
        <n v="1147.69"/>
        <n v="1113.1600000000001"/>
        <n v="2020.28"/>
        <n v="5291.15"/>
        <n v="12688.87"/>
        <n v="2797.15"/>
        <n v="9329.34"/>
        <n v="5641.22"/>
        <n v="3244.59"/>
        <n v="8612.0300000000007"/>
        <n v="1750.68"/>
        <n v="647.39"/>
        <n v="3662.81"/>
        <n v="248.17"/>
        <n v="3503.85"/>
        <n v="3725.4"/>
        <n v="5835.36"/>
        <n v="11167.35"/>
        <n v="10447.01"/>
        <n v="1066.02"/>
        <n v="8528.7099999999991"/>
        <n v="4113.8599999999997"/>
        <n v="8836.0300000000007"/>
        <n v="1099.69"/>
        <n v="10295.01"/>
        <n v="930.1"/>
        <n v="9610.4599999999991"/>
        <n v="4697.24"/>
        <n v="1513.37"/>
        <n v="13675.64"/>
        <n v="2599.86"/>
        <n v="9457.7199999999993"/>
        <n v="4255.26"/>
        <n v="5864.84"/>
        <n v="2025.05"/>
        <n v="3565.14"/>
        <n v="16318.95"/>
        <n v="4701.88"/>
        <n v="1604.81"/>
        <n v="10361.98"/>
        <n v="6240.5"/>
        <n v="4261.95"/>
        <n v="2948.58"/>
        <n v="4255.42"/>
        <n v="6638.11"/>
        <n v="4023.91"/>
        <n v="9674.74"/>
        <n v="3182.83"/>
        <n v="268.23"/>
        <n v="4777.6000000000004"/>
        <n v="3569.64"/>
        <n v="2676.69"/>
        <n v="1937.93"/>
        <n v="1557.75"/>
        <n v="7214.48"/>
        <n v="7905.19"/>
        <n v="11298.87"/>
        <n v="3313.25"/>
        <n v="2816.61"/>
        <n v="9214.17"/>
        <n v="3704.79"/>
        <n v="3344"/>
        <n v="1613.76"/>
        <n v="1692.24"/>
        <n v="294.69"/>
        <n v="3741.57"/>
        <n v="5493.44"/>
        <n v="5565.69"/>
        <n v="3493.79"/>
        <n v="4898.38"/>
        <n v="2290.62"/>
        <n v="6118.62"/>
        <n v="7631.65"/>
        <n v="3184.25"/>
        <n v="3226.81"/>
        <n v="6656.82"/>
        <n v="8435.7199999999993"/>
        <n v="12760.89"/>
        <n v="4119.95"/>
        <n v="7710.2"/>
        <n v="8343.06"/>
        <n v="4742.95"/>
        <n v="4706.5200000000004"/>
        <n v="2029.78"/>
        <n v="1233.17"/>
        <n v="4611.25"/>
        <n v="7405.74"/>
        <n v="9107.4699999999993"/>
        <n v="391.18"/>
        <n v="4286.78"/>
        <n v="5941.22"/>
        <n v="3851.04"/>
        <n v="2023.03"/>
        <n v="2678.88"/>
        <n v="9520.1200000000008"/>
        <n v="10313.57"/>
        <n v="9297.76"/>
        <n v="3101.97"/>
        <n v="632.38"/>
        <n v="9870.9599999999991"/>
        <n v="1033.98"/>
        <n v="7670.8"/>
        <n v="5732.23"/>
        <n v="14424.36"/>
        <n v="6097.72"/>
        <n v="11952.7"/>
        <n v="8739.69"/>
        <n v="6850.03"/>
        <n v="2146.7800000000002"/>
        <n v="5238.1899999999996"/>
        <n v="3028.48"/>
        <n v="4017.2"/>
        <n v="3801.69"/>
        <n v="14338.44"/>
        <n v="11751.25"/>
        <n v="6867.68"/>
        <n v="9966.08"/>
        <n v="2870.73"/>
        <n v="6193.92"/>
        <n v="8074.41"/>
        <n v="5654.31"/>
        <n v="760.86"/>
        <n v="1475.1"/>
        <n v="1384.47"/>
        <n v="5917.03"/>
        <n v="4841.79"/>
        <n v="1041.4100000000001"/>
        <n v="1833.98"/>
        <n v="4771.92"/>
        <n v="8877.89"/>
        <n v="9452.2199999999993"/>
        <n v="15224.06"/>
        <n v="3471.22"/>
        <n v="7089.81"/>
        <n v="5378.84"/>
        <n v="7172.25"/>
        <n v="2627.11"/>
        <n v="2425.09"/>
        <n v="5397.55"/>
        <n v="13006.77"/>
        <n v="6039.2"/>
        <n v="6521"/>
        <n v="1637.97"/>
        <n v="5391.97"/>
        <n v="7637.98"/>
        <n v="5948.18"/>
        <n v="5119.32"/>
        <n v="4077.19"/>
        <n v="5786.87"/>
        <n v="5731.39"/>
        <n v="9319.36"/>
        <n v="4851.88"/>
        <n v="7546"/>
        <n v="2068.23"/>
        <n v="6622.1"/>
        <n v="10938.07"/>
        <n v="11028.7"/>
        <n v="3113.07"/>
        <n v="11379.55"/>
        <n v="5911.51"/>
        <n v="7049.8"/>
        <n v="4008.21"/>
        <n v="15958.15"/>
        <n v="1006.37"/>
        <n v="5747.99"/>
        <n v="7816.56"/>
        <n v="1160.81"/>
        <n v="7502.26"/>
        <n v="11862.76"/>
        <n v="810.58"/>
        <n v="11190"/>
        <n v="4766.0600000000004"/>
        <n v="10462.83"/>
        <n v="11051.05"/>
        <n v="1638.01"/>
        <n v="10582.64"/>
        <n v="2783.02"/>
        <n v="9236.17"/>
        <n v="829.61"/>
        <n v="3053.59"/>
        <n v="1582.3"/>
        <n v="1888.73"/>
        <n v="9496.75"/>
        <n v="11670.86"/>
        <n v="4938.07"/>
        <n v="3089.74"/>
        <n v="3158.82"/>
        <n v="2961.68"/>
        <n v="15945.99"/>
        <n v="2917.58"/>
        <n v="11872.22"/>
        <n v="5420.11"/>
        <n v="4380.67"/>
        <n v="9907.58"/>
        <n v="6242.96"/>
        <n v="4367.74"/>
        <n v="7523.45"/>
        <n v="7854.1"/>
        <n v="6135.04"/>
        <n v="10189.85"/>
        <n v="850.3"/>
        <n v="2963.38"/>
        <n v="5392.59"/>
        <n v="10551.4"/>
        <n v="6377.47"/>
        <n v="899.9"/>
        <n v="1266.01"/>
        <n v="7651.5"/>
        <n v="8585.0400000000009"/>
        <n v="6912.59"/>
        <n v="3779.21"/>
        <n v="788.98"/>
        <n v="1670.64"/>
        <n v="7613.99"/>
        <n v="2319.23"/>
        <n v="5649.05"/>
        <n v="2321.58"/>
        <n v="6617.37"/>
        <n v="2156.88"/>
        <n v="1869.45"/>
        <n v="8237.59"/>
        <n v="2671.32"/>
        <n v="14568.73"/>
        <n v="4848.5600000000004"/>
        <n v="9106.14"/>
        <n v="6230.83"/>
        <n v="12590.95"/>
        <n v="16178.29"/>
        <n v="6779.84"/>
        <n v="3880.09"/>
        <n v="1404.36"/>
        <n v="1511.43"/>
        <n v="14172.18"/>
        <n v="2292.81"/>
        <n v="1355.15"/>
        <n v="2446.0100000000002"/>
        <n v="2529.23"/>
        <n v="247.9"/>
        <n v="3988.41"/>
        <n v="7621.3"/>
        <n v="1934.07"/>
        <n v="2376.88"/>
        <n v="1556.43"/>
        <n v="5324.25"/>
        <n v="789.53"/>
        <n v="7350.58"/>
        <n v="11583.11"/>
        <n v="11194.53"/>
        <n v="3547.27"/>
        <n v="358.49"/>
        <n v="2163.81"/>
        <n v="2175.29"/>
        <n v="13119.37"/>
        <n v="4496.6000000000004"/>
        <n v="8787.02"/>
        <n v="7781.6"/>
        <n v="9694.67"/>
        <n v="3613.61"/>
        <n v="3859.82"/>
        <n v="1138.73"/>
        <n v="4933.79"/>
        <n v="10958.75"/>
        <n v="7470.32"/>
        <n v="11156.35"/>
        <n v="7496.01"/>
        <n v="6441.93"/>
        <n v="11009.77"/>
        <n v="5235.29"/>
        <n v="5902.59"/>
        <n v="5070.72"/>
        <n v="11714.03"/>
        <n v="8000.08"/>
        <n v="7316.99"/>
        <n v="7129.08"/>
        <n v="7131.09"/>
        <n v="9084.6299999999992"/>
        <n v="3219.07"/>
        <n v="5315.69"/>
        <n v="7038.17"/>
        <n v="1653.32"/>
        <n v="392.05"/>
        <n v="4183.26"/>
        <n v="5530.56"/>
        <n v="1817.64"/>
        <n v="1421.92"/>
        <n v="14016.16"/>
        <n v="6249.65"/>
        <n v="16849.73"/>
        <n v="6509.35"/>
        <n v="14483.97"/>
        <n v="4880.78"/>
        <n v="11753.37"/>
        <n v="14419.61"/>
        <n v="11958.4"/>
        <n v="4904.4399999999996"/>
        <n v="3320.7"/>
        <n v="12479.01"/>
        <n v="4759.74"/>
        <n v="10271.85"/>
        <n v="4579.62"/>
        <n v="292.63"/>
        <n v="5550.52"/>
        <n v="6805.47"/>
        <n v="7103.2"/>
        <n v="9586.57"/>
        <n v="7214.39"/>
        <n v="8321.2199999999993"/>
        <n v="5263.2"/>
        <n v="6657.83"/>
        <n v="3568.56"/>
        <n v="2305.88"/>
        <n v="13285.86"/>
        <n v="11247.13"/>
        <n v="8694.7199999999993"/>
        <n v="4331.84"/>
        <n v="8848.2000000000007"/>
        <n v="3532.08"/>
        <n v="7427.69"/>
        <n v="15374.96"/>
        <n v="9518.26"/>
        <n v="11210.47"/>
        <n v="11098.7"/>
        <n v="11338.52"/>
        <n v="4080.85"/>
        <n v="302.27"/>
        <n v="3403.53"/>
        <n v="3482.56"/>
        <n v="10649.59"/>
        <n v="406.28"/>
        <n v="13288.71"/>
        <n v="2519.84"/>
        <n v="956.06"/>
        <n v="8997.4"/>
        <n v="4320.01"/>
        <n v="3494.43"/>
        <n v="9953.07"/>
        <n v="11074.68"/>
        <n v="7200.61"/>
        <n v="2100.21"/>
        <n v="2967.7"/>
        <n v="2189.77"/>
        <n v="3755.51"/>
        <n v="3794.61"/>
        <n v="784.38"/>
        <n v="8881.01"/>
        <n v="3728.68"/>
        <n v="4514.88"/>
        <n v="13330.6"/>
        <n v="8953.35"/>
        <n v="10770.72"/>
        <n v="8500.2900000000009"/>
        <n v="9095.32"/>
        <n v="984.5"/>
        <n v="2257.06"/>
        <n v="9495.16"/>
        <n v="4969.75"/>
        <n v="3332.47"/>
        <n v="2615.52"/>
        <n v="980.75"/>
        <n v="4157.08"/>
        <n v="4081.7"/>
        <n v="5999.88"/>
        <n v="13474.01"/>
        <n v="12504.88"/>
        <n v="7451.25"/>
        <n v="1940.47"/>
        <n v="3933.13"/>
        <n v="10814.36"/>
        <n v="515.95000000000005"/>
        <n v="6820.28"/>
        <n v="8913.7099999999991"/>
        <n v="7094.54"/>
        <n v="1404.5"/>
        <n v="10166.450000000001"/>
        <n v="7990.08"/>
        <n v="7376.43"/>
        <n v="2952.59"/>
        <n v="10492.47"/>
        <n v="1460.68"/>
        <n v="2435.06"/>
        <n v="300.02999999999997"/>
        <n v="6193.53"/>
        <n v="6821.71"/>
        <n v="351.9"/>
        <n v="15742.5"/>
        <n v="4226.66"/>
        <n v="7788.24"/>
        <n v="7461.3"/>
        <n v="15369.71"/>
        <n v="4567.3599999999997"/>
        <n v="11620.86"/>
        <n v="6106.58"/>
        <n v="3500.42"/>
        <n v="6179.15"/>
        <n v="8816.06"/>
        <n v="3519.96"/>
        <n v="6591.83"/>
        <n v="14264.33"/>
        <n v="9090.56"/>
        <n v="1509.75"/>
        <n v="14381.61"/>
        <n v="565.91999999999996"/>
        <n v="1529.52"/>
        <n v="2532.5700000000002"/>
        <n v="6540.03"/>
        <n v="8127.78"/>
        <n v="8569.7099999999991"/>
        <n v="11833.84"/>
        <n v="10637.75"/>
        <n v="2154.0500000000002"/>
        <n v="14124.09"/>
        <n v="8328.2999999999993"/>
        <n v="5265.2"/>
        <n v="3620.54"/>
        <n v="7073.72"/>
        <n v="7375.87"/>
        <n v="7624.43"/>
        <n v="191.68"/>
        <n v="560.09"/>
        <n v="6993.3"/>
        <n v="5080.3900000000003"/>
        <n v="4139.49"/>
        <n v="1088.6199999999999"/>
        <n v="8556.76"/>
        <n v="4079"/>
        <n v="6741"/>
        <n v="5612.89"/>
        <n v="7628.67"/>
        <n v="1758.43"/>
        <n v="1820.62"/>
        <n v="5058.1499999999996"/>
        <n v="1029.8900000000001"/>
        <n v="885.45"/>
        <n v="4936.99"/>
        <n v="2899.65"/>
        <n v="107.38"/>
        <n v="2340.23"/>
        <n v="3202.21"/>
        <n v="6589.35"/>
        <n v="12473.68"/>
        <n v="3736.57"/>
        <n v="1372.63"/>
        <n v="11350.66"/>
        <n v="9141.7099999999991"/>
        <n v="6998.49"/>
        <n v="5791.9"/>
        <n v="7905.36"/>
        <n v="10953.1"/>
        <n v="5954.55"/>
        <n v="145.47999999999999"/>
        <n v="9061.27"/>
        <n v="4640.6400000000003"/>
        <n v="5878.44"/>
        <n v="7774.92"/>
        <n v="12408.07"/>
        <n v="5107.5200000000004"/>
        <n v="2933.36"/>
        <n v="3768.06"/>
        <n v="2826.57"/>
        <n v="7503.35"/>
        <n v="2845.69"/>
        <n v="10453.44"/>
        <n v="5216.3"/>
        <n v="956.7"/>
        <n v="3662.6"/>
        <n v="8729.3700000000008"/>
        <n v="3651.68"/>
        <n v="4687.87"/>
        <n v="8670.2000000000007"/>
        <n v="11724.52"/>
        <n v="2428.3200000000002"/>
        <n v="14236.24"/>
        <n v="10497.3"/>
        <n v="9222.44"/>
        <n v="8278.56"/>
        <n v="338.43"/>
        <n v="1864.37"/>
        <n v="3402.35"/>
        <n v="3087.42"/>
        <n v="17035.189999999999"/>
        <n v="4522.08"/>
        <n v="2976.3"/>
        <n v="1653.75"/>
        <n v="6405.35"/>
        <n v="4407.58"/>
        <n v="4729.57"/>
        <n v="11477.84"/>
        <n v="3610.75"/>
        <n v="2318.77"/>
        <n v="6363.46"/>
        <n v="8160.77"/>
        <n v="11089.6"/>
        <n v="13484.74"/>
        <n v="6511.31"/>
        <n v="1026.23"/>
        <n v="10635.32"/>
        <n v="2145.81"/>
        <n v="3023.21"/>
        <n v="7781.24"/>
        <n v="6352.54"/>
        <n v="4036.49"/>
        <n v="5381.02"/>
        <n v="5544.1"/>
        <n v="6105.28"/>
        <n v="839.44"/>
        <n v="8229.68"/>
        <n v="1292.1500000000001"/>
        <n v="9625.23"/>
        <n v="10721.9"/>
        <n v="14467.04"/>
        <n v="5399.75"/>
        <n v="13167.31"/>
        <n v="8754.67"/>
        <n v="10857.82"/>
        <n v="4838.8"/>
        <n v="9607.48"/>
        <n v="4395.76"/>
        <n v="7070.21"/>
        <n v="3722.44"/>
        <n v="4377.2700000000004"/>
        <n v="3202.22"/>
        <n v="10466.540000000001"/>
        <n v="3975.89"/>
        <n v="6079.75"/>
        <n v="10702.94"/>
        <n v="7070.34"/>
        <n v="4762.1099999999997"/>
        <n v="8215.26"/>
        <n v="2470.6799999999998"/>
        <n v="12637.38"/>
        <n v="5925.04"/>
        <n v="2724.62"/>
        <n v="5944.57"/>
        <n v="14515.38"/>
        <n v="10888.69"/>
        <n v="570.49"/>
        <n v="3845.69"/>
        <n v="3879.92"/>
        <n v="5610.8"/>
        <n v="7155.17"/>
        <n v="1553.5"/>
        <n v="11490.67"/>
        <n v="1911.65"/>
        <n v="13194.3"/>
        <n v="8195.89"/>
        <n v="8504.86"/>
        <n v="5513.94"/>
        <n v="10278.299999999999"/>
        <n v="5915.46"/>
        <n v="10178.1"/>
        <n v="1354.91"/>
        <n v="8603.2199999999993"/>
        <n v="9600.06"/>
        <n v="6736.71"/>
        <n v="4965.07"/>
        <n v="10016.56"/>
        <n v="6404.78"/>
        <n v="1735.92"/>
        <n v="3155.36"/>
        <n v="10309.1"/>
        <n v="3590.03"/>
        <n v="5304.3"/>
        <n v="11342.63"/>
        <n v="8250.91"/>
        <n v="13075.01"/>
        <n v="1000.61"/>
        <n v="2622.65"/>
        <n v="2412.44"/>
        <n v="3509.33"/>
        <n v="3052.09"/>
        <n v="1647.97"/>
        <n v="4441.18"/>
        <n v="5682.43"/>
        <n v="255.14"/>
        <n v="2261.4299999999998"/>
        <n v="4881.49"/>
        <n v="1476.26"/>
        <n v="4564.6499999999996"/>
        <n v="4289.88"/>
        <n v="7857.49"/>
        <n v="4110.6499999999996"/>
        <n v="506.73"/>
        <n v="3955.09"/>
        <n v="3646.49"/>
        <n v="12548.15"/>
        <n v="499.31"/>
        <n v="6696.69"/>
        <n v="484.9"/>
        <n v="1410.12"/>
        <n v="3733.75"/>
        <n v="894.23"/>
        <n v="7693.88"/>
        <n v="2748.64"/>
        <n v="6952.27"/>
        <n v="15070.19"/>
        <n v="3625.99"/>
        <n v="2738.09"/>
        <n v="5520.88"/>
        <n v="3798.54"/>
        <n v="1092.69"/>
        <n v="5753.73"/>
        <n v="12182.79"/>
        <n v="13250.42"/>
        <n v="13551.46"/>
        <n v="6362.25"/>
        <n v="8146.42"/>
        <n v="6059.68"/>
        <n v="2945.16"/>
        <n v="395.49"/>
        <n v="4242.8"/>
        <n v="818.1"/>
        <n v="1515.58"/>
        <n v="2428.16"/>
        <n v="4199.5600000000004"/>
        <n v="7518.25"/>
        <n v="5761.89"/>
        <n v="8800.7900000000009"/>
        <n v="10149.73"/>
        <n v="9920.57"/>
        <n v="5459.14"/>
        <n v="9435.9599999999991"/>
        <n v="226.24"/>
        <n v="3648.95"/>
        <n v="12019.54"/>
        <n v="1398.57"/>
        <n v="4359.1000000000004"/>
        <n v="7578.69"/>
        <n v="9141.19"/>
        <n v="8756.59"/>
        <n v="15873.31"/>
        <n v="6740.45"/>
        <n v="6489.76"/>
        <n v="3065.9"/>
        <n v="14783.01"/>
        <n v="3207.69"/>
        <n v="2717.44"/>
        <n v="7648.09"/>
        <n v="3572.82"/>
        <n v="840.35"/>
        <n v="935.17"/>
        <n v="10711.89"/>
        <n v="3324.5"/>
        <n v="4905.29"/>
        <n v="10905.37"/>
        <n v="9033.2199999999993"/>
        <n v="10657.35"/>
        <n v="6583.22"/>
        <n v="14751.85"/>
        <n v="10359.030000000001"/>
        <n v="923.29"/>
        <n v="3475.25"/>
        <n v="1008.22"/>
        <n v="1499.65"/>
        <n v="3675.42"/>
        <n v="9319.7999999999993"/>
        <n v="9642.5"/>
        <n v="6140.14"/>
        <n v="1298.29"/>
        <n v="2737.46"/>
        <n v="3667.74"/>
        <n v="14117.26"/>
        <n v="5861.32"/>
        <n v="3802.83"/>
        <n v="6727.29"/>
        <n v="15213.74"/>
        <n v="10381.65"/>
        <n v="8582.09"/>
        <n v="9221.68"/>
        <n v="6410.25"/>
        <n v="196.28"/>
        <n v="5401.25"/>
        <n v="7411.36"/>
        <n v="9339.66"/>
        <n v="5624.62"/>
        <n v="2160.31"/>
        <n v="12514.58"/>
        <n v="1509.37"/>
        <n v="10846.31"/>
        <n v="1371.65"/>
        <n v="6185.43"/>
        <n v="14551.08"/>
        <n v="9168.7199999999993"/>
        <n v="5232.95"/>
        <n v="7459.96"/>
        <n v="5519.11"/>
        <n v="11988.67"/>
        <n v="3686.47"/>
        <n v="15162.14"/>
        <n v="10233.31"/>
        <n v="11335.79"/>
        <n v="7792.27"/>
        <n v="6068.77"/>
        <n v="4488.99"/>
        <n v="6346.53"/>
        <n v="1436.78"/>
        <n v="5111.4799999999996"/>
        <n v="3036.82"/>
        <n v="3212.5"/>
        <n v="6299.98"/>
        <n v="10815.81"/>
        <n v="6090.55"/>
        <n v="12458.54"/>
        <n v="10686.36"/>
        <n v="4928.2700000000004"/>
        <n v="6666.68"/>
        <n v="1362.78"/>
        <n v="6004.22"/>
        <n v="7680.03"/>
        <n v="635.70000000000005"/>
        <n v="7722.29"/>
        <n v="1909.51"/>
        <n v="14993.32"/>
        <n v="6703.54"/>
        <n v="9542.73"/>
        <n v="2524.3200000000002"/>
        <n v="220.45"/>
        <n v="12756.03"/>
        <n v="8190.52"/>
        <n v="4513.05"/>
        <n v="9411.5499999999993"/>
        <n v="4036.58"/>
        <n v="4053.8"/>
        <n v="9208.74"/>
        <n v="11922.65"/>
        <n v="2765.67"/>
        <n v="4928.49"/>
        <n v="284.22000000000003"/>
        <n v="5641.14"/>
        <n v="248.11"/>
        <n v="2430.1"/>
        <n v="781.37"/>
        <n v="1277.72"/>
        <n v="3605.71"/>
        <n v="1695.91"/>
        <n v="4813.1400000000003"/>
        <n v="3752.99"/>
        <n v="3272.8"/>
        <n v="3011.16"/>
        <n v="12084.29"/>
        <n v="3652.29"/>
        <n v="8300.49"/>
        <n v="193.92"/>
        <n v="6035.11"/>
        <n v="602.76"/>
        <n v="3513.39"/>
        <n v="5392.04"/>
        <n v="8306.5400000000009"/>
        <n v="1720.67"/>
        <n v="7142.09"/>
        <n v="3929.39"/>
        <n v="6230.58"/>
        <n v="6114.33"/>
        <n v="3599.25"/>
        <n v="4332.3100000000004"/>
        <n v="1702.94"/>
        <n v="6655.73"/>
        <n v="904.07"/>
        <n v="2585.89"/>
        <n v="7567.11"/>
        <n v="11280.48"/>
        <n v="5932.37"/>
        <n v="14325.17"/>
        <n v="3920.83"/>
        <n v="10394.14"/>
        <n v="881.95"/>
        <n v="2806.27"/>
        <n v="6358.25"/>
        <n v="8171.87"/>
        <n v="4293.75"/>
        <n v="14129.94"/>
        <n v="1473.03"/>
        <n v="7769.42"/>
        <n v="6723.08"/>
        <n v="7331.93"/>
        <n v="12949.67"/>
        <n v="998.86"/>
        <n v="7983.86"/>
        <n v="869.83"/>
        <n v="4425.7"/>
        <n v="1225.01"/>
        <n v="3982.27"/>
        <n v="13775.88"/>
        <n v="10284.379999999999"/>
        <n v="9906.99"/>
        <n v="14793.07"/>
        <n v="424.49"/>
        <n v="3759.94"/>
        <n v="3044.04"/>
        <n v="16204.88"/>
        <n v="6140.87"/>
        <n v="5785.25"/>
        <n v="11795.17"/>
        <n v="9481.6"/>
        <n v="8255.9500000000007"/>
        <n v="2605.86"/>
        <n v="7467.66"/>
        <n v="2702.89"/>
        <n v="6662.89"/>
        <n v="497.23"/>
        <n v="5819.95"/>
        <n v="1647.93"/>
        <n v="707.29"/>
        <n v="12809.47"/>
        <n v="3331.16"/>
        <n v="3435.05"/>
        <n v="8241.4"/>
        <n v="8807.58"/>
        <n v="1438.14"/>
        <n v="5275.28"/>
        <n v="6671.25"/>
        <n v="3688.56"/>
        <n v="9491.17"/>
        <n v="1051.21"/>
        <n v="17122.61"/>
        <n v="15146.54"/>
        <n v="2041.99"/>
        <n v="5725.99"/>
        <n v="11329.7"/>
        <n v="8195.73"/>
        <n v="14999.88"/>
        <n v="13011.01"/>
        <n v="2930.18"/>
        <n v="7870.25"/>
        <n v="6388.77"/>
        <n v="1953.32"/>
        <n v="3458.02"/>
        <n v="15226.39"/>
        <n v="1381.01"/>
        <n v="1737.32"/>
        <n v="10583.48"/>
        <n v="13113.14"/>
        <n v="4532.6899999999996"/>
        <n v="3176.1"/>
        <n v="4120.08"/>
        <n v="5124.72"/>
        <n v="9073.2999999999993"/>
        <n v="4623.29"/>
        <n v="4828.3999999999996"/>
        <n v="1335.64"/>
        <n v="2204.4699999999998"/>
        <n v="2855.2"/>
        <n v="6721.81"/>
        <n v="3099.06"/>
        <n v="4546.96"/>
        <n v="8666.17"/>
        <n v="14288.15"/>
        <n v="9133.43"/>
        <n v="13828.93"/>
        <n v="9891.41"/>
        <n v="8686.73"/>
        <n v="5715.01"/>
        <n v="7009.97"/>
        <n v="12937.93"/>
        <n v="5138.3500000000004"/>
        <n v="1816.01"/>
        <n v="1102.99"/>
        <n v="9485.99"/>
        <n v="5261.75"/>
        <n v="4120.2700000000004"/>
        <n v="4352.63"/>
        <n v="1538.68"/>
        <n v="7905.46"/>
        <n v="1187.05"/>
        <n v="15280.89"/>
        <n v="4758.3999999999996"/>
        <n v="3973.59"/>
        <n v="1414.13"/>
        <n v="6656.48"/>
        <n v="10603.89"/>
        <n v="7292.93"/>
        <n v="8369.5400000000009"/>
        <n v="12178.22"/>
        <n v="12097.31"/>
        <n v="2380.5700000000002"/>
        <n v="5250.5"/>
        <n v="9873.76"/>
        <n v="6285.97"/>
        <n v="10589.52"/>
        <n v="9175.94"/>
        <n v="8869.8799999999992"/>
        <n v="7885.8"/>
        <n v="4658.7"/>
        <n v="5537.76"/>
        <n v="15367.31"/>
        <n v="12869.17"/>
        <n v="7511.51"/>
        <n v="6164.57"/>
        <n v="605.37"/>
        <n v="4732.3500000000004"/>
        <n v="6485.1"/>
        <n v="1947.98"/>
        <n v="720.22"/>
        <n v="12746.46"/>
        <n v="353.57"/>
        <n v="6819.03"/>
        <n v="10429.59"/>
        <n v="16613.8"/>
        <n v="15202.96"/>
        <n v="2768.53"/>
        <n v="2266.16"/>
        <n v="13600.53"/>
        <n v="4048.65"/>
        <n v="2598.5500000000002"/>
        <n v="784.26"/>
        <n v="10743.44"/>
        <n v="13125.85"/>
        <n v="3458.41"/>
        <n v="8471.65"/>
        <n v="7328.85"/>
        <n v="9946.84"/>
        <n v="8539.34"/>
        <n v="1690.26"/>
        <n v="12582.35"/>
        <n v="3121.06"/>
        <n v="3250.75"/>
        <n v="10245.459999999999"/>
        <n v="6914.61"/>
        <n v="11663.5"/>
        <n v="16788.72"/>
        <n v="9411.43"/>
        <n v="10319.73"/>
        <n v="4267.29"/>
        <n v="1067.81"/>
        <n v="3184.05"/>
        <n v="3962.48"/>
        <n v="1957.87"/>
        <n v="11207.05"/>
        <n v="5372.28"/>
        <n v="9064.3799999999992"/>
        <n v="2854.01"/>
        <n v="10009.290000000001"/>
        <n v="14002.94"/>
        <n v="260.70999999999998"/>
        <n v="300.52"/>
        <n v="2820.53"/>
        <n v="655.71"/>
        <n v="10876.26"/>
        <n v="6526.19"/>
        <n v="733.62"/>
        <n v="7613.21"/>
        <n v="7537.72"/>
        <n v="12205.53"/>
        <n v="17490.66"/>
        <n v="4638.62"/>
        <n v="12574.81"/>
        <n v="13423.53"/>
        <n v="136.07"/>
        <n v="120.06"/>
        <n v="1124.44"/>
        <n v="10964.28"/>
        <n v="4863.67"/>
        <n v="7168.37"/>
        <n v="4307.8900000000003"/>
        <n v="6950.61"/>
        <n v="8557.15"/>
        <n v="9559.06"/>
        <n v="5066.92"/>
        <n v="6232.97"/>
        <n v="3045.21"/>
        <n v="10618.5"/>
        <n v="3427.08"/>
        <n v="491.27"/>
        <n v="8758.92"/>
        <n v="732.26"/>
        <n v="363.05"/>
        <n v="526.14"/>
        <n v="7796.21"/>
        <n v="2310.38"/>
        <n v="2670.36"/>
        <n v="2812.6"/>
        <n v="3223.71"/>
        <n v="10200.85"/>
        <n v="6223.33"/>
        <n v="1894.49"/>
        <n v="11579.95"/>
        <n v="6405.41"/>
        <n v="2983.34"/>
        <n v="245.27"/>
        <n v="4492"/>
        <n v="2892.09"/>
        <n v="7032.49"/>
        <n v="9296.9699999999993"/>
        <n v="1134.22"/>
        <n v="10673.78"/>
        <n v="7178.44"/>
        <n v="14957.18"/>
        <n v="10292.790000000001"/>
        <n v="6380.44"/>
        <n v="4417.8599999999997"/>
        <n v="7782.26"/>
        <n v="7299.58"/>
        <n v="4247.3900000000003"/>
        <n v="12434.34"/>
        <n v="7244.94"/>
        <n v="1956.99"/>
        <n v="13196.27"/>
        <n v="8390.83"/>
        <n v="321.61"/>
        <n v="16004.82"/>
        <n v="862.34"/>
        <n v="6678.12"/>
        <n v="558.09"/>
        <n v="2622.21"/>
        <n v="6308.23"/>
        <n v="7306.16"/>
        <n v="6980.4"/>
        <n v="5371.87"/>
        <n v="4280.22"/>
        <n v="5080.49"/>
        <n v="12482.79"/>
        <n v="9569.59"/>
        <n v="9687.9699999999993"/>
        <n v="2568.4299999999998"/>
        <n v="4550.59"/>
        <n v="5439.86"/>
        <n v="9272.68"/>
        <n v="3911.41"/>
        <n v="14252.76"/>
        <n v="343.99"/>
        <n v="2322.1"/>
        <n v="597.59"/>
        <n v="16316.54"/>
        <n v="3801.56"/>
        <n v="9054.36"/>
        <n v="8134.66"/>
        <n v="367.17"/>
        <n v="10447.73"/>
        <n v="2170.92"/>
        <n v="6901.45"/>
        <n v="16276.96"/>
        <n v="8507.82"/>
        <n v="11540.26"/>
        <n v="1155.28"/>
        <n v="10418.49"/>
        <n v="8278.49"/>
        <n v="10023.4"/>
        <n v="7504.1"/>
        <n v="4378"/>
        <n v="737.9"/>
        <n v="7610.14"/>
        <n v="6077.26"/>
        <n v="2625.34"/>
        <n v="12698.63"/>
        <n v="6605.21"/>
        <n v="1780.18"/>
        <n v="1243.78"/>
        <n v="7775.72"/>
        <n v="140.36000000000001"/>
        <n v="9031.36"/>
        <n v="9904.84"/>
        <n v="13207.53"/>
        <n v="1824.8"/>
        <n v="2967.37"/>
        <n v="2525.42"/>
        <n v="6169.21"/>
        <n v="7656.07"/>
        <n v="4046.92"/>
        <n v="1369.04"/>
        <n v="4492.1899999999996"/>
        <n v="9809.02"/>
        <n v="970.61"/>
        <n v="6106.67"/>
        <n v="11136.9"/>
        <n v="8652.32"/>
        <n v="3759.37"/>
        <n v="8237.56"/>
        <n v="6956.28"/>
        <n v="11341.16"/>
        <n v="7224.82"/>
        <n v="1354"/>
        <n v="6797.92"/>
        <n v="16593.060000000001"/>
        <n v="11294.35"/>
        <n v="7460.11"/>
        <n v="1726.55"/>
        <n v="1744.95"/>
        <n v="9347.01"/>
        <n v="8850.16"/>
        <n v="1442.63"/>
        <n v="1578.6"/>
        <n v="1042.6400000000001"/>
        <n v="9604.01"/>
        <n v="7512.01"/>
        <n v="2272.77"/>
        <n v="4468.1400000000003"/>
        <n v="2126.94"/>
        <n v="9215.61"/>
        <n v="4197.6099999999997"/>
        <n v="10181.209999999999"/>
        <n v="6407.78"/>
        <n v="3568.03"/>
        <n v="3881.4"/>
        <n v="9381.89"/>
        <n v="8076.49"/>
        <n v="7309.9"/>
        <n v="647.70000000000005"/>
        <n v="6093.49"/>
        <n v="16877.419999999998"/>
        <n v="443.1"/>
        <n v="13367.97"/>
        <n v="3367.21"/>
        <n v="8401.2099999999991"/>
        <n v="9162.5499999999993"/>
        <n v="9598.9500000000007"/>
        <n v="11745.5"/>
        <n v="1636.26"/>
        <n v="6991.88"/>
        <n v="1747.45"/>
        <n v="1661.37"/>
        <n v="4238.47"/>
        <n v="2972.6"/>
        <n v="6232.83"/>
        <n v="2253.09"/>
        <n v="6755.49"/>
        <n v="9456.8799999999992"/>
        <n v="8341.2800000000007"/>
        <n v="13777.33"/>
        <n v="10109.17"/>
        <n v="10101.35"/>
        <n v="6852.85"/>
        <n v="12365.43"/>
        <n v="5865.6"/>
        <n v="9861.7999999999993"/>
        <n v="7692.35"/>
        <n v="595.24"/>
        <n v="1649.09"/>
        <n v="10703.16"/>
        <n v="3518.1"/>
        <n v="4978.58"/>
        <n v="3938.59"/>
        <n v="5795.35"/>
        <n v="2579.75"/>
        <n v="7427.35"/>
        <n v="2568.42"/>
        <n v="10178.5"/>
        <n v="8975.2000000000007"/>
        <n v="7219.75"/>
        <n v="2630.05"/>
        <n v="6685.2"/>
        <n v="9185.2800000000007"/>
        <n v="1174.46"/>
        <n v="7115.19"/>
        <n v="13839.14"/>
        <n v="803.13"/>
        <n v="2590.21"/>
        <n v="7890.16"/>
        <n v="12176.3"/>
        <n v="3456.32"/>
        <n v="3513.58"/>
        <n v="860.45"/>
        <n v="937.99"/>
        <n v="8169.96"/>
        <n v="10610.79"/>
        <n v="6530.16"/>
        <n v="6015.97"/>
        <n v="12751.2"/>
        <n v="1715.51"/>
        <n v="4577"/>
        <n v="2245.1"/>
        <n v="1022.44"/>
        <n v="2497.67"/>
        <n v="1714.53"/>
        <n v="6473.98"/>
        <n v="5453.28"/>
        <n v="1742.68"/>
        <n v="9144.3700000000008"/>
        <n v="5575.9"/>
        <n v="1698.76"/>
        <n v="2124.12"/>
        <n v="11709.09"/>
        <n v="5559.13"/>
        <n v="6647.62"/>
        <n v="12986.81"/>
        <n v="378.16"/>
        <n v="394.04"/>
        <n v="3921.91"/>
        <n v="4837.3900000000003"/>
        <n v="3426.41"/>
        <n v="4233.58"/>
        <n v="781.41"/>
        <n v="2501.5500000000002"/>
        <n v="7645.45"/>
        <n v="854.44"/>
        <n v="2340.89"/>
        <n v="2847.83"/>
        <n v="10509.02"/>
        <n v="2911.37"/>
        <n v="5525"/>
        <n v="7195.28"/>
        <n v="9386.94"/>
        <n v="2124.9299999999998"/>
        <n v="10342.57"/>
        <n v="3458.05"/>
        <n v="3896.58"/>
        <n v="2848.84"/>
        <n v="2199.86"/>
        <n v="1757.43"/>
        <n v="3737.84"/>
        <n v="10328.75"/>
        <n v="1716.66"/>
        <n v="10918.57"/>
        <n v="6650.54"/>
        <n v="7871.21"/>
        <n v="2909.57"/>
        <n v="12248.4"/>
        <n v="4228.74"/>
        <n v="989.78"/>
        <n v="5057.8900000000003"/>
        <n v="6200.72"/>
        <n v="2624.63"/>
        <n v="7655.81"/>
        <n v="5488.22"/>
        <n v="3245.71"/>
        <n v="9536.31"/>
        <n v="3993.68"/>
        <n v="4919.03"/>
        <n v="13931.51"/>
        <n v="9897.2800000000007"/>
        <n v="10757.1"/>
        <n v="8208.7800000000007"/>
        <n v="10861.03"/>
        <n v="6149.89"/>
        <n v="9631.92"/>
        <n v="4210.1000000000004"/>
        <n v="2548.62"/>
        <n v="2921.48"/>
        <n v="3833.4"/>
        <n v="8595.2999999999993"/>
        <n v="10440.1"/>
        <n v="4335.3999999999996"/>
        <n v="13805.99"/>
        <n v="7571.03"/>
        <n v="6907.76"/>
        <n v="12014.87"/>
        <n v="10612.1"/>
        <n v="8945.9"/>
        <n v="7965.33"/>
        <n v="4113.8500000000004"/>
        <n v="5336.02"/>
        <n v="6332.4"/>
        <n v="4107.21"/>
        <n v="10464.4"/>
        <n v="10606.08"/>
        <n v="155.33000000000001"/>
        <n v="4182.51"/>
        <n v="450.96"/>
        <n v="10414.64"/>
        <n v="902.2"/>
        <n v="12858.07"/>
        <n v="13504.27"/>
        <n v="1247.51"/>
        <n v="3361.23"/>
        <n v="967.45"/>
        <n v="9338.93"/>
        <n v="4632.16"/>
        <n v="15940.91"/>
        <n v="8132.45"/>
        <n v="917.52"/>
        <n v="5447.42"/>
        <n v="14304.84"/>
        <n v="4241.84"/>
        <n v="2933.31"/>
        <n v="7376.77"/>
        <n v="2406.17"/>
        <n v="4073.58"/>
        <n v="3414.52"/>
        <n v="7461.57"/>
        <n v="9414.41"/>
        <n v="8855.41"/>
        <n v="829.51"/>
        <n v="3215.45"/>
        <n v="7682.79"/>
        <n v="6811.27"/>
        <n v="1540.86"/>
        <n v="11318.94"/>
        <n v="9365.86"/>
        <n v="1452.14"/>
        <n v="11493.74"/>
        <n v="946.39"/>
        <n v="3376.86"/>
        <n v="7455.35"/>
        <n v="16550.509999999998"/>
        <n v="6024.34"/>
        <n v="3249.96"/>
        <n v="6828.8"/>
        <n v="4512.45"/>
        <n v="13277.17"/>
        <n v="5618.74"/>
        <n v="15332.25"/>
        <n v="2686.9"/>
        <n v="6064.07"/>
        <n v="13075.37"/>
        <n v="3821.49"/>
        <n v="3768.48"/>
        <n v="11065.52"/>
        <n v="9673.44"/>
        <n v="2717.42"/>
        <n v="5455.8"/>
        <n v="8220.57"/>
        <n v="2713.76"/>
        <n v="3182.31"/>
        <n v="1254.8699999999999"/>
        <n v="342.64"/>
        <n v="13298.61"/>
        <n v="1273.82"/>
        <n v="1358.94"/>
        <n v="2197.52"/>
        <n v="1080.27"/>
        <n v="1888.19"/>
        <n v="4612.21"/>
        <n v="2900.8"/>
        <n v="9167.75"/>
        <n v="10552.3"/>
        <n v="2723.01"/>
        <n v="3559.27"/>
        <n v="1138.8900000000001"/>
        <n v="14320.71"/>
        <n v="4663.79"/>
        <n v="3761.28"/>
        <n v="1449.37"/>
        <n v="9177.6299999999992"/>
        <n v="2830.2"/>
        <n v="2907.24"/>
        <n v="7547.87"/>
        <n v="9708.84"/>
        <n v="1818.88"/>
        <n v="5837.9"/>
        <n v="6836.96"/>
        <n v="14864.19"/>
        <n v="6130.49"/>
        <n v="4519.88"/>
        <n v="1953.75"/>
        <n v="3205.31"/>
        <n v="6469.95"/>
        <n v="4133.82"/>
        <n v="9575.4"/>
        <n v="6679.25"/>
        <n v="1581.4"/>
        <n v="6181.12"/>
        <n v="3154.54"/>
        <n v="802.96"/>
        <n v="2381.44"/>
        <n v="1646.58"/>
        <n v="4111.6000000000004"/>
        <n v="552.11"/>
        <n v="8330.5499999999993"/>
        <n v="5774.28"/>
        <n v="6678.59"/>
        <n v="13650.82"/>
        <n v="1257.06"/>
        <n v="4935.16"/>
        <n v="8996.16"/>
        <n v="873.35"/>
        <n v="8074.52"/>
        <n v="15064.95"/>
        <n v="4648.3"/>
        <n v="346.96"/>
        <n v="1169.75"/>
        <n v="3162.82"/>
        <n v="3969.57"/>
        <n v="2247.25"/>
        <n v="8413.2999999999993"/>
        <n v="5033.7299999999996"/>
        <n v="1533.49"/>
        <n v="2190.6999999999998"/>
        <n v="12295.03"/>
        <n v="238.38"/>
        <n v="5613.21"/>
        <n v="9671.2199999999993"/>
        <n v="12920.68"/>
        <n v="17095.89"/>
        <n v="3682.92"/>
        <n v="5598.21"/>
        <n v="6208.06"/>
        <n v="8174.8"/>
        <n v="4236.8100000000004"/>
        <n v="13018.31"/>
        <n v="2674.82"/>
        <n v="4531.32"/>
        <n v="461"/>
        <n v="5424.78"/>
        <n v="15032.56"/>
        <n v="1380.88"/>
        <n v="4430.72"/>
        <n v="4575.05"/>
        <n v="8065.74"/>
        <n v="12274.44"/>
        <n v="3354.43"/>
        <n v="12901.75"/>
        <n v="934.47"/>
        <n v="6361.94"/>
        <n v="1622.62"/>
        <n v="5693.78"/>
        <n v="8022.8"/>
        <n v="194.07"/>
        <n v="3790.31"/>
        <n v="11603.64"/>
        <n v="5778.81"/>
        <n v="5141.6099999999997"/>
        <n v="4892.67"/>
        <n v="4087.34"/>
        <n v="5831.87"/>
        <n v="6622.74"/>
        <n v="8078.32"/>
        <n v="2450.16"/>
        <n v="1667.27"/>
        <n v="8802.2900000000009"/>
        <n v="1645.22"/>
        <n v="969"/>
        <n v="5330.67"/>
        <n v="4552.32"/>
        <n v="5008.82"/>
        <n v="12741.77"/>
        <n v="1265.56"/>
        <n v="6461.3"/>
        <n v="4646.13"/>
        <n v="12292.38"/>
        <n v="12731.96"/>
        <n v="1463.92"/>
        <n v="4994.41"/>
        <n v="4280.2700000000004"/>
        <n v="9683.49"/>
        <n v="9758.89"/>
        <n v="2283.86"/>
        <n v="7226.42"/>
        <n v="5684.52"/>
        <n v="1612.67"/>
        <n v="971.19"/>
        <n v="2770.45"/>
        <n v="3473.9"/>
        <n v="6676.46"/>
        <n v="10686.55"/>
        <n v="1070.9100000000001"/>
        <n v="7869.07"/>
        <n v="1092.6099999999999"/>
        <n v="6641.27"/>
        <n v="5319.64"/>
        <n v="1174.8399999999999"/>
        <n v="6930.7"/>
        <n v="6140.23"/>
        <n v="4584.8999999999996"/>
        <n v="5855.63"/>
        <n v="5723.07"/>
        <n v="4109.07"/>
        <n v="3684.6"/>
        <n v="4822.54"/>
        <n v="11802.41"/>
        <n v="7696.1"/>
        <n v="5110.53"/>
        <n v="10004.1"/>
        <n v="354.85"/>
        <n v="777.12"/>
        <n v="9772.93"/>
        <n v="1668.82"/>
        <n v="13555.82"/>
        <n v="10020.209999999999"/>
        <n v="7376.01"/>
        <n v="358.15"/>
        <n v="12113.99"/>
        <n v="12790.92"/>
        <n v="11254.57"/>
        <n v="4005.45"/>
        <n v="14025.34"/>
        <n v="734.35"/>
        <n v="9476.6299999999992"/>
        <n v="1386.7"/>
        <n v="10455.17"/>
        <n v="3682.36"/>
        <n v="10916.53"/>
        <n v="2938.8"/>
        <n v="3724.32"/>
        <n v="7826.58"/>
        <n v="1735.51"/>
        <n v="12895.25"/>
        <n v="12321.02"/>
        <n v="1274.1099999999999"/>
        <n v="3390.2"/>
        <n v="11985.43"/>
        <n v="2424.8200000000002"/>
        <n v="4394.88"/>
        <n v="8409.7099999999991"/>
        <n v="2149.13"/>
        <n v="6472.8"/>
        <n v="4300.63"/>
        <n v="8789.16"/>
        <n v="12894.33"/>
        <n v="3138.65"/>
        <n v="3958.76"/>
        <n v="717.99"/>
        <n v="4902.6099999999997"/>
        <n v="5622.47"/>
        <n v="203.64"/>
        <n v="5516.84"/>
        <n v="10849.89"/>
        <n v="3280.23"/>
        <n v="12431.59"/>
        <n v="7522.57"/>
        <n v="14752.07"/>
        <n v="8971.32"/>
        <n v="8527.65"/>
        <n v="4318.0200000000004"/>
        <n v="8808.36"/>
        <n v="3307.67"/>
        <n v="7187.98"/>
        <n v="6145.01"/>
        <n v="1783.6"/>
        <n v="7761.51"/>
        <n v="6708.86"/>
        <n v="9704.36"/>
        <n v="4327.29"/>
        <n v="9628.6299999999992"/>
        <n v="2306.3000000000002"/>
        <n v="11368.55"/>
        <n v="821.89"/>
        <n v="4416.93"/>
        <n v="934.81"/>
        <n v="6223.25"/>
        <n v="10531"/>
        <n v="1584.3"/>
        <n v="10159.209999999999"/>
        <n v="7143.67"/>
        <n v="12864.04"/>
        <n v="4775.76"/>
        <n v="4870.5600000000004"/>
        <n v="3671.2"/>
        <n v="9404.3700000000008"/>
        <n v="8066.34"/>
        <n v="4149.2299999999996"/>
        <n v="8922.84"/>
        <n v="14413.62"/>
        <n v="1437.03"/>
        <n v="4793.1000000000004"/>
        <n v="2880.31"/>
        <n v="1205.72"/>
        <n v="8496.98"/>
        <n v="6816.6"/>
        <n v="9662.4599999999991"/>
        <n v="9770.17"/>
        <n v="1145.03"/>
        <n v="2638.3"/>
        <n v="14306.78"/>
        <n v="7424.65"/>
        <n v="3298.95"/>
        <n v="886.81"/>
        <n v="2908.29"/>
        <n v="5162.96"/>
        <n v="9537.02"/>
        <n v="949.86"/>
        <n v="514.54999999999995"/>
        <n v="6868.19"/>
        <n v="1437.43"/>
        <n v="6825.81"/>
        <n v="7334.42"/>
        <n v="5676.48"/>
        <n v="12484.53"/>
        <n v="4488.6000000000004"/>
        <n v="2678.26"/>
        <n v="14319.76"/>
        <n v="2788.47"/>
        <n v="4812.16"/>
        <n v="2522.7800000000002"/>
        <n v="10123.51"/>
        <n v="3240.67"/>
        <n v="5939.06"/>
        <n v="4740.76"/>
        <n v="1645.47"/>
        <n v="7344.38"/>
        <n v="1133.71"/>
        <n v="4786.87"/>
        <n v="1559.45"/>
        <n v="2001.33"/>
        <n v="2184.17"/>
        <n v="1316.36"/>
        <n v="4646.6400000000003"/>
        <n v="11513.69"/>
        <n v="5760.28"/>
        <n v="6518.17"/>
        <n v="4385.78"/>
        <n v="6401.46"/>
        <n v="12007.95"/>
        <n v="11376.87"/>
        <n v="4663.63"/>
        <n v="11938.77"/>
        <n v="7399.2"/>
        <n v="5953.48"/>
        <n v="13909.48"/>
        <n v="5816.81"/>
        <n v="5819.79"/>
        <n v="8733.69"/>
        <n v="10901.4"/>
        <n v="1296.5"/>
        <n v="4929.8100000000004"/>
        <n v="16500.25"/>
        <n v="2806.99"/>
        <n v="675.22"/>
        <n v="10084.790000000001"/>
        <n v="236.23"/>
        <n v="2453.35"/>
        <n v="5808.58"/>
        <n v="4506.87"/>
        <n v="5213.1499999999996"/>
        <n v="7922.46"/>
        <n v="139.37"/>
        <n v="6293.35"/>
        <n v="3577.89"/>
        <n v="12600.87"/>
        <n v="5491.43"/>
        <n v="4797.28"/>
        <n v="5802.76"/>
        <n v="4476.6099999999997"/>
        <n v="11080.03"/>
        <n v="3478.9"/>
        <n v="9996.8799999999992"/>
        <n v="6533.64"/>
        <n v="6958.81"/>
        <n v="3157.03"/>
        <n v="4240.08"/>
        <n v="3790.03"/>
        <n v="11047.76"/>
        <n v="12334.4"/>
        <n v="2419.59"/>
        <n v="7601.53"/>
        <n v="4993.75"/>
        <n v="7338.37"/>
        <n v="9222.26"/>
        <n v="11888.53"/>
        <n v="4369.6400000000003"/>
        <n v="7785.19"/>
        <n v="4214.6899999999996"/>
        <n v="4224.3999999999996"/>
        <n v="15312.08"/>
        <n v="6700.74"/>
        <n v="1700.49"/>
        <n v="392.25"/>
        <n v="9073.7999999999993"/>
        <n v="217.36"/>
        <n v="4605.58"/>
        <n v="9767.5499999999993"/>
        <n v="7379.28"/>
        <n v="6947.25"/>
        <n v="5944.4"/>
        <n v="4746.24"/>
        <n v="2084.65"/>
        <n v="5854.3"/>
        <n v="2814.91"/>
        <n v="2393.69"/>
        <n v="511.84"/>
        <n v="5632.07"/>
        <n v="11481.64"/>
        <n v="5562.6"/>
        <n v="10204.219999999999"/>
        <n v="11388.16"/>
        <n v="5788.62"/>
        <n v="10243.44"/>
        <n v="8484.66"/>
        <n v="6591.84"/>
        <n v="10833.21"/>
        <n v="8139.22"/>
        <n v="411.61"/>
        <n v="3942.36"/>
        <n v="3445.68"/>
        <n v="6683.14"/>
        <n v="11779.23"/>
        <n v="14310.25"/>
        <n v="2887.43"/>
        <n v="9029.42"/>
        <n v="5227.3100000000004"/>
        <n v="3597.84"/>
        <n v="9095.2800000000007"/>
        <n v="5300.36"/>
        <n v="4553.07"/>
        <n v="12081.78"/>
        <n v="2871.94"/>
        <n v="1747.5"/>
        <n v="3637.2"/>
        <n v="2001.74"/>
        <n v="5643.22"/>
        <n v="14070.13"/>
        <n v="2220.06"/>
        <n v="1129.43"/>
        <n v="324.74"/>
        <n v="8716.58"/>
        <n v="8885.43"/>
        <n v="10281.89"/>
        <n v="10507.87"/>
        <n v="2228.39"/>
        <n v="2336.31"/>
        <n v="9196.5400000000009"/>
        <n v="3904.26"/>
        <n v="6475.84"/>
        <n v="466.46"/>
        <n v="8040.11"/>
        <n v="4572.09"/>
        <n v="15679.5"/>
        <n v="5951.87"/>
        <n v="268.16000000000003"/>
        <n v="3733.73"/>
        <n v="6919.47"/>
        <n v="12017.89"/>
        <n v="13366.47"/>
        <n v="2456.77"/>
        <n v="4882.51"/>
        <n v="7389.71"/>
        <n v="9141.56"/>
        <n v="8668.99"/>
        <n v="2476.06"/>
        <n v="4458.78"/>
        <n v="7131.15"/>
        <n v="8839.2000000000007"/>
        <n v="5721.34"/>
        <n v="928.82"/>
        <n v="5367.58"/>
        <n v="4354.1899999999996"/>
        <n v="9025.36"/>
        <n v="5574"/>
        <n v="8044.71"/>
        <n v="5639.55"/>
        <n v="5094.3100000000004"/>
        <n v="9744.7199999999993"/>
        <n v="8342.83"/>
        <n v="343.46"/>
        <n v="1634.66"/>
        <n v="476.04"/>
        <n v="390.57"/>
        <n v="2109.77"/>
        <n v="7750.09"/>
        <n v="5360.95"/>
        <n v="9313.2800000000007"/>
        <n v="2878.42"/>
        <n v="16507.41"/>
        <n v="5088.92"/>
        <n v="1636.54"/>
        <n v="12012.77"/>
        <n v="14350.41"/>
        <n v="9819.7099999999991"/>
        <n v="8252.24"/>
        <n v="545.44000000000005"/>
        <n v="8495.0300000000007"/>
        <n v="1527.61"/>
        <n v="6144.76"/>
        <n v="9109.07"/>
        <n v="6181.09"/>
        <n v="2145.66"/>
        <n v="5575.16"/>
        <n v="7768.95"/>
        <n v="7740.96"/>
        <n v="1010.06"/>
        <n v="658.95"/>
        <n v="7019.35"/>
        <n v="10650.39"/>
        <n v="715.89"/>
        <n v="16171.52"/>
        <n v="7414.93"/>
        <n v="1652.36"/>
        <n v="5647.85"/>
        <n v="1174.08"/>
        <n v="5411.61"/>
        <n v="2240.38"/>
        <n v="4099.08"/>
        <n v="9157.4500000000007"/>
        <n v="2665.37"/>
        <n v="1407.72"/>
        <n v="5533.03"/>
        <n v="7517.13"/>
        <n v="832.93"/>
        <n v="9859.48"/>
        <n v="5671.31"/>
        <n v="10831.46"/>
        <n v="344.21"/>
        <n v="7782.08"/>
        <n v="1683.29"/>
        <n v="2740.19"/>
        <n v="3285.45"/>
        <n v="11535.8"/>
        <n v="8049.24"/>
        <n v="1838.7"/>
        <n v="10495.03"/>
        <n v="7434.83"/>
        <n v="3725.33"/>
        <n v="5543.71"/>
        <n v="3811.89"/>
        <n v="4126.47"/>
        <n v="9056.0300000000007"/>
        <n v="4212.79"/>
        <n v="2549.4499999999998"/>
        <n v="13295.22"/>
        <n v="5549.03"/>
        <n v="8165.01"/>
        <n v="14690.35"/>
        <n v="8410.3700000000008"/>
        <n v="12381.44"/>
        <n v="3195.55"/>
        <n v="2847.44"/>
        <n v="6074.98"/>
        <n v="13055.71"/>
        <n v="2739.06"/>
        <n v="7906.83"/>
        <n v="6251.3"/>
        <n v="1175.0999999999999"/>
        <n v="2576.21"/>
        <n v="9832.5400000000009"/>
        <n v="6731.88"/>
        <n v="9963.4599999999991"/>
        <n v="1009.85"/>
        <n v="5910.08"/>
        <n v="1825.85"/>
        <n v="8171.81"/>
        <n v="6226.55"/>
        <n v="6243.08"/>
        <n v="11636.98"/>
        <n v="12667.8"/>
        <n v="4198.41"/>
        <n v="14677.28"/>
        <n v="3990.88"/>
        <n v="4854.6499999999996"/>
        <n v="11323.99"/>
        <n v="10077.44"/>
        <n v="9674.18"/>
        <n v="3546.75"/>
        <n v="3302.01"/>
        <n v="2414.8000000000002"/>
        <n v="913.87"/>
        <n v="1724.46"/>
        <n v="4550.6000000000004"/>
        <n v="1170.69"/>
        <n v="3805.35"/>
        <n v="1992.5"/>
        <n v="14018.6"/>
        <n v="7151.73"/>
        <n v="617.51"/>
        <n v="14109.76"/>
        <n v="11909.93"/>
        <n v="8756.4699999999993"/>
        <n v="9464.67"/>
        <n v="13619.45"/>
        <n v="1534.79"/>
        <n v="9084.09"/>
        <n v="2213.75"/>
        <n v="6206.1"/>
        <n v="5797.16"/>
        <n v="2246.81"/>
        <n v="4847.08"/>
        <n v="5221.68"/>
        <n v="7975.99"/>
        <n v="3776.58"/>
        <n v="1200.94"/>
        <n v="4522.82"/>
        <n v="14199.31"/>
        <n v="5038.0600000000004"/>
        <n v="931.47"/>
        <n v="14366.91"/>
        <n v="2658.5"/>
        <n v="2559.0500000000002"/>
        <n v="11116.95"/>
        <n v="3374.48"/>
        <n v="3849.28"/>
        <n v="5755.38"/>
        <n v="2965.73"/>
        <n v="4117.53"/>
        <n v="3744.96"/>
        <n v="17139.78"/>
        <n v="1833.14"/>
        <n v="10284.790000000001"/>
        <n v="11062.88"/>
        <n v="824.52"/>
        <n v="15680.56"/>
        <n v="3774.88"/>
        <n v="1108.6500000000001"/>
        <n v="8337.65"/>
        <n v="6489.56"/>
        <n v="10658.83"/>
        <n v="5499.56"/>
        <n v="2691.58"/>
        <n v="12373.98"/>
        <n v="7585.63"/>
        <n v="7833.64"/>
        <n v="3092.25"/>
        <n v="8762.52"/>
        <n v="7514.95"/>
        <n v="5520.92"/>
        <n v="13635.31"/>
        <n v="12505.48"/>
        <n v="5527.09"/>
        <n v="4377.1099999999997"/>
        <n v="1709.74"/>
        <n v="1459.61"/>
        <n v="9176.44"/>
        <n v="299.02999999999997"/>
        <n v="5410.38"/>
        <n v="6040.26"/>
        <n v="1345.85"/>
        <n v="2532.67"/>
        <n v="8532.9599999999991"/>
        <n v="3405.12"/>
        <n v="15161.29"/>
        <n v="7379.38"/>
        <n v="561.53"/>
        <n v="4623.2700000000004"/>
        <n v="3163"/>
        <n v="5553.45"/>
        <n v="2928.91"/>
        <n v="6094.24"/>
        <n v="565.46"/>
        <n v="5345.24"/>
        <n v="9478.0400000000009"/>
        <n v="6103.95"/>
        <n v="4753.54"/>
        <n v="4868.9399999999996"/>
        <n v="5349.62"/>
        <n v="2472.9499999999998"/>
        <n v="11516.31"/>
        <n v="5647.87"/>
        <n v="11358.24"/>
        <n v="3548.99"/>
        <n v="985.33"/>
        <n v="9032.7999999999993"/>
        <n v="1735.2"/>
        <n v="5389.58"/>
        <n v="4687.53"/>
        <n v="10394.469999999999"/>
        <n v="2695.4"/>
        <n v="163.13999999999999"/>
        <n v="15234.16"/>
        <n v="1939.64"/>
        <n v="15035.04"/>
        <n v="10656.3"/>
        <n v="5927.28"/>
        <n v="13926.64"/>
        <n v="4248.8999999999996"/>
        <n v="2138.12"/>
        <n v="2120.5100000000002"/>
        <n v="9254.1299999999992"/>
        <n v="5152.3599999999997"/>
        <n v="4418.63"/>
        <n v="5655.1"/>
        <n v="484.14"/>
        <n v="10373.870000000001"/>
        <n v="3028.13"/>
        <n v="6309.54"/>
        <n v="5741.49"/>
        <n v="440.11"/>
        <n v="2218.39"/>
        <n v="13155.09"/>
        <n v="11571.05"/>
        <n v="15948.71"/>
        <n v="12297.56"/>
        <n v="13889.03"/>
        <n v="7085.03"/>
        <n v="4004.05"/>
        <n v="4129.99"/>
        <n v="13324.84"/>
        <n v="5410.57"/>
        <n v="5374.78"/>
        <n v="5151.12"/>
        <n v="5659.14"/>
        <n v="445.4"/>
        <n v="1233.8800000000001"/>
        <n v="7184.08"/>
        <n v="6640.47"/>
        <n v="3558.11"/>
        <n v="3800.68"/>
        <n v="5963.85"/>
        <n v="4131.07"/>
        <n v="8176.42"/>
        <n v="8717.94"/>
        <n v="1085.6600000000001"/>
        <n v="5254.76"/>
        <n v="3665.16"/>
        <n v="498.37"/>
        <n v="6962.92"/>
        <n v="8902.7000000000007"/>
        <n v="10148.94"/>
        <n v="6731.18"/>
        <n v="11469.93"/>
        <n v="2936.25"/>
        <n v="1515.93"/>
        <n v="833.31"/>
        <n v="3064.83"/>
        <n v="13071.29"/>
        <n v="867.36"/>
        <n v="1486.48"/>
        <n v="15947.42"/>
        <n v="3590.48"/>
        <n v="9425.7900000000009"/>
        <n v="3427.09"/>
        <n v="2726.25"/>
        <n v="4699.62"/>
        <n v="4059.57"/>
        <n v="2415.1799999999998"/>
        <n v="4415.32"/>
        <n v="10548.79"/>
        <n v="10894.9"/>
        <n v="2880.05"/>
        <n v="776.09"/>
        <n v="12568.97"/>
        <n v="6123.17"/>
        <n v="10461.93"/>
        <n v="13641.05"/>
        <n v="5261.28"/>
        <n v="440.31"/>
        <n v="5812.13"/>
        <n v="6534.72"/>
        <n v="1147.48"/>
        <n v="4707.7299999999996"/>
        <n v="11430.69"/>
        <n v="623.09"/>
        <n v="12853.37"/>
        <n v="2031.71"/>
        <n v="7589.26"/>
        <n v="1355.99"/>
        <n v="14815.73"/>
        <n v="7421.92"/>
        <n v="5683.91"/>
        <n v="11867.75"/>
        <n v="9939.15"/>
        <n v="1028.3599999999999"/>
        <n v="4031.91"/>
        <n v="11151.45"/>
        <n v="2578.83"/>
        <n v="5597.63"/>
        <n v="7750.55"/>
        <n v="8556.02"/>
        <n v="9097.99"/>
        <n v="487.42"/>
        <n v="7261.72"/>
        <n v="7881.23"/>
        <n v="864.55"/>
        <n v="8306.61"/>
        <n v="2517.29"/>
        <n v="9158.84"/>
        <n v="5863.92"/>
        <n v="14807.68"/>
        <n v="6116.58"/>
        <n v="7388.75"/>
        <n v="4761.3900000000003"/>
        <n v="2137.5100000000002"/>
        <n v="604.54999999999995"/>
        <n v="2177.1"/>
        <n v="1108.6099999999999"/>
        <n v="6630.43"/>
        <n v="9423.1200000000008"/>
        <n v="5231.63"/>
        <n v="5727.01"/>
        <n v="3684.48"/>
        <n v="1701.27"/>
        <n v="149.38"/>
        <n v="6067.01"/>
        <n v="5103.6499999999996"/>
        <n v="6407.25"/>
        <n v="3222.3"/>
        <n v="4348.7700000000004"/>
        <n v="1217.57"/>
        <n v="5602.58"/>
        <n v="10980.08"/>
        <n v="10763.37"/>
        <n v="410.13"/>
        <n v="2324.8000000000002"/>
        <n v="791.45"/>
        <n v="1303.6500000000001"/>
        <n v="11626.86"/>
        <n v="1082.6400000000001"/>
        <n v="7444.98"/>
        <n v="954.02"/>
        <n v="5794.14"/>
        <n v="5195.3100000000004"/>
        <n v="2164.9899999999998"/>
        <n v="11002.69"/>
        <n v="7845.64"/>
        <n v="6257.82"/>
        <n v="7353.75"/>
        <n v="6290"/>
        <n v="6021.02"/>
        <n v="4162.1000000000004"/>
        <n v="8755.06"/>
        <n v="15796.71"/>
        <n v="1554.78"/>
        <n v="8721.84"/>
        <n v="4622.91"/>
        <n v="2874.98"/>
        <n v="8199.8700000000008"/>
        <n v="1867.39"/>
        <n v="1007.91"/>
        <n v="2344.11"/>
        <n v="12834.46"/>
        <n v="7358.85"/>
        <n v="12613.1"/>
        <n v="10838.99"/>
        <n v="5426.45"/>
        <n v="7938.89"/>
        <n v="3592.94"/>
        <n v="1211.99"/>
        <n v="365.88"/>
        <n v="9716.92"/>
        <n v="4740.92"/>
        <n v="2152.34"/>
        <n v="5470.66"/>
        <n v="7002.75"/>
        <n v="3265.07"/>
        <n v="14082.16"/>
        <n v="467.34"/>
        <n v="11227.04"/>
        <n v="6255.24"/>
        <n v="9137.9599999999991"/>
        <n v="2771.48"/>
        <n v="1100.8499999999999"/>
        <n v="3068.89"/>
        <n v="244.6"/>
        <n v="1864.33"/>
        <n v="2816.54"/>
        <n v="2411.62"/>
        <n v="8016.65"/>
        <n v="10810.76"/>
        <n v="7603.82"/>
        <n v="948.23"/>
        <n v="744.87"/>
        <n v="12609.08"/>
        <n v="12931.26"/>
        <n v="5724.22"/>
        <n v="2323.63"/>
        <n v="2049.79"/>
        <n v="217.68"/>
        <n v="13901.09"/>
        <n v="2705.33"/>
        <n v="1414.37"/>
        <n v="3967.26"/>
        <n v="14888.72"/>
        <n v="10562.6"/>
        <n v="7415.72"/>
        <n v="5384.73"/>
        <n v="7276.12"/>
        <n v="3790.87"/>
        <n v="1760.13"/>
        <n v="8314.61"/>
        <n v="3653.87"/>
        <n v="9886.4699999999993"/>
        <n v="6106.16"/>
        <n v="5297.7"/>
        <n v="7271.84"/>
        <n v="7540.78"/>
        <n v="10486.24"/>
        <n v="15608.85"/>
        <n v="9848.85"/>
        <n v="6151.55"/>
        <n v="8923.1299999999992"/>
        <n v="8054.76"/>
        <n v="6143.61"/>
        <n v="1088.07"/>
        <n v="7024.32"/>
        <n v="8896.4500000000007"/>
        <n v="2876.42"/>
        <n v="4517.57"/>
        <n v="2860.08"/>
        <n v="6389.47"/>
        <n v="10517.19"/>
        <n v="2205.79"/>
        <n v="11388.52"/>
        <n v="1719.43"/>
        <n v="6169.09"/>
        <n v="2504.85"/>
        <n v="7940.41"/>
        <n v="14036.72"/>
        <n v="3022.34"/>
        <n v="13028.91"/>
        <n v="3197.95"/>
        <n v="896.05"/>
        <n v="4316.8500000000004"/>
        <n v="4479.16"/>
        <n v="10181.11"/>
        <n v="10983.83"/>
        <n v="13712.4"/>
        <n v="8654.02"/>
        <n v="6682.01"/>
        <n v="9804.8700000000008"/>
        <n v="3424.04"/>
        <n v="10911.79"/>
        <n v="8804.5400000000009"/>
        <n v="1264.92"/>
        <n v="6726.87"/>
        <n v="574.03"/>
        <n v="920.26"/>
        <n v="5965.47"/>
        <n v="16209.85"/>
        <n v="11727.7"/>
        <n v="4609.7"/>
        <n v="1817.22"/>
        <n v="9863.7099999999991"/>
        <n v="6372.5"/>
        <n v="5428.19"/>
        <n v="8022.52"/>
        <n v="1783.56"/>
        <n v="2608.64"/>
        <n v="1512.23"/>
        <n v="3821.24"/>
        <n v="5447.3"/>
        <n v="5448.55"/>
        <n v="3488.35"/>
        <n v="14736.92"/>
        <n v="3825.15"/>
        <n v="5232.16"/>
        <n v="14153.56"/>
        <n v="14297.92"/>
        <n v="6735.37"/>
        <n v="6415.62"/>
        <n v="3999.78"/>
        <n v="11455.87"/>
        <n v="843.36"/>
        <n v="5009.63"/>
        <n v="5969.19"/>
        <n v="910.21"/>
        <n v="4774.99"/>
        <n v="6318.5"/>
        <n v="526.76"/>
        <n v="2206.96"/>
        <n v="9992.01"/>
        <n v="6537.94"/>
        <n v="7790.63"/>
        <n v="9433.7199999999993"/>
        <n v="7377.95"/>
        <n v="842.87"/>
        <n v="9499.61"/>
        <n v="2641.01"/>
        <n v="3076.92"/>
        <n v="11420.32"/>
        <n v="589.85"/>
        <n v="1362.39"/>
        <n v="9480.2000000000007"/>
        <n v="6113.41"/>
        <n v="15037.55"/>
        <n v="5093.3900000000003"/>
        <n v="4832.26"/>
        <n v="361.54"/>
        <n v="5971.14"/>
      </sharedItems>
    </cacheField>
    <cacheField name="Sales_Rep" numFmtId="0">
      <sharedItems count="6">
        <s v="Ravi"/>
        <s v="Sneha"/>
        <s v="Neha"/>
        <s v="Ankit"/>
        <s v="Pooja"/>
        <s v="Amit"/>
      </sharedItems>
    </cacheField>
    <cacheField name="Oder_Month" numFmtId="0">
      <sharedItems containsSemiMixedTypes="0" containsString="0" containsNumber="1" containsInteger="1" minValue="1" maxValue="12"/>
    </cacheField>
    <cacheField name="Oder_year" numFmtId="0">
      <sharedItems containsSemiMixedTypes="0" containsString="0" containsNumber="1" containsInteger="1" minValue="2024" maxValue="2024" count="1">
        <n v="2024"/>
      </sharedItems>
    </cacheField>
    <cacheField name="Oder_Month_Name" numFmtId="0">
      <sharedItems count="12">
        <s v="Jan"/>
        <s v="Feb"/>
        <s v="Mar"/>
        <s v="Apr"/>
        <s v="May"/>
        <s v="Jun"/>
        <s v="Jul"/>
        <s v="Aug"/>
        <s v="Sep"/>
        <s v="Oct"/>
        <s v="Nov"/>
        <s v="Dec"/>
      </sharedItems>
    </cacheField>
    <cacheField name="profit_margin%" numFmtId="10">
      <sharedItems containsSemiMixedTypes="0" containsString="0" containsNumber="1" minValue="8.0007437761374159E-2" maxValue="0.21998481816299773"/>
    </cacheField>
    <cacheField name="Discout_Flag" numFmtId="0">
      <sharedItems/>
    </cacheField>
    <cacheField name="Sales_statu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s v="ORD100000"/>
    <d v="2024-01-01T00:00:00"/>
    <s v="Joshi Stores"/>
    <x v="0"/>
    <s v="Goa"/>
    <x v="0"/>
    <s v="Router"/>
    <n v="77820"/>
    <n v="11"/>
    <s v="5%"/>
    <x v="0"/>
    <x v="0"/>
    <n v="1"/>
    <x v="0"/>
    <x v="0"/>
    <n v="0.10183924441017733"/>
    <s v="Normal"/>
    <s v="High"/>
  </r>
  <r>
    <s v="ORD100001"/>
    <d v="2024-01-01T01:45:08"/>
    <s v="Sharma Stores"/>
    <x v="1"/>
    <s v="West Bengal"/>
    <x v="1"/>
    <s v="Whiteboard"/>
    <n v="1769"/>
    <n v="5"/>
    <s v="10%"/>
    <x v="1"/>
    <x v="1"/>
    <n v="1"/>
    <x v="0"/>
    <x v="0"/>
    <n v="0.21139626907857545"/>
    <s v="High Discount"/>
    <s v="Low"/>
  </r>
  <r>
    <s v="ORD100002"/>
    <d v="2024-01-01T03:30:17"/>
    <s v="Reddy Enterprises"/>
    <x v="2"/>
    <s v="Delhi"/>
    <x v="2"/>
    <s v="Study Table"/>
    <n v="26658"/>
    <n v="13"/>
    <s v="5%"/>
    <x v="2"/>
    <x v="2"/>
    <n v="1"/>
    <x v="0"/>
    <x v="0"/>
    <n v="8.6533123265061157E-2"/>
    <s v="Normal"/>
    <s v="Low"/>
  </r>
  <r>
    <s v="ORD100003"/>
    <d v="2024-01-01T05:15:25"/>
    <s v="Patel &amp; Co"/>
    <x v="3"/>
    <s v="Telangana"/>
    <x v="2"/>
    <s v="Bookshelf"/>
    <n v="57886"/>
    <n v="12"/>
    <s v="10%"/>
    <x v="3"/>
    <x v="3"/>
    <n v="1"/>
    <x v="0"/>
    <x v="0"/>
    <n v="0.16293801610061154"/>
    <s v="High Discount"/>
    <s v="High"/>
  </r>
  <r>
    <s v="ORD100004"/>
    <d v="2024-01-01T05:15:25"/>
    <s v="Sharma Stores"/>
    <x v="0"/>
    <s v="Rajasthan"/>
    <x v="0"/>
    <s v="Laptop"/>
    <n v="11627"/>
    <n v="7"/>
    <s v="0%"/>
    <x v="4"/>
    <x v="4"/>
    <n v="1"/>
    <x v="0"/>
    <x v="0"/>
    <n v="0.21518878472520855"/>
    <s v="Normal"/>
    <s v="Low"/>
  </r>
  <r>
    <s v="ORD100005"/>
    <d v="2024-01-01T08:45:42"/>
    <s v="Patel &amp; Co"/>
    <x v="2"/>
    <s v="Punjab"/>
    <x v="0"/>
    <s v="Mobile Phone"/>
    <n v="24483"/>
    <n v="4"/>
    <s v="10%"/>
    <x v="5"/>
    <x v="2"/>
    <n v="1"/>
    <x v="0"/>
    <x v="0"/>
    <n v="0.14932483764244578"/>
    <s v="High Discount"/>
    <s v="Low"/>
  </r>
  <r>
    <s v="ORD100006"/>
    <d v="2024-01-01T10:30:51"/>
    <s v="Kumar Enterprises"/>
    <x v="2"/>
    <s v="Uttar Pradesh"/>
    <x v="2"/>
    <s v="Filing Cabinet"/>
    <n v="67557"/>
    <n v="2"/>
    <s v="15%"/>
    <x v="6"/>
    <x v="2"/>
    <n v="1"/>
    <x v="0"/>
    <x v="0"/>
    <n v="0.10911186109507527"/>
    <s v="High Discount"/>
    <s v="High"/>
  </r>
  <r>
    <s v="ORD100007"/>
    <d v="2024-01-01T12:15:59"/>
    <s v="Banerjee Mart"/>
    <x v="2"/>
    <s v="Haryana"/>
    <x v="2"/>
    <s v="Office Desk"/>
    <n v="66697"/>
    <n v="12"/>
    <s v="5%"/>
    <x v="7"/>
    <x v="2"/>
    <n v="1"/>
    <x v="0"/>
    <x v="0"/>
    <n v="0.20527579951122241"/>
    <s v="Normal"/>
    <s v="High"/>
  </r>
  <r>
    <s v="ORD100008"/>
    <d v="2024-01-01T14:01:08"/>
    <s v="Verma Distributors"/>
    <x v="0"/>
    <s v="Goa"/>
    <x v="0"/>
    <s v="Headphones"/>
    <n v="24247"/>
    <n v="8"/>
    <s v="12%"/>
    <x v="8"/>
    <x v="4"/>
    <n v="1"/>
    <x v="0"/>
    <x v="0"/>
    <n v="0.11798902957066854"/>
    <s v="High Discount"/>
    <s v="Low"/>
  </r>
  <r>
    <s v="ORD100009"/>
    <d v="2024-01-01T15:46:16"/>
    <s v="Singh Stores"/>
    <x v="2"/>
    <s v="Uttar Pradesh"/>
    <x v="0"/>
    <s v="Laptop"/>
    <n v="52214"/>
    <n v="13"/>
    <s v="12%"/>
    <x v="9"/>
    <x v="5"/>
    <n v="1"/>
    <x v="0"/>
    <x v="0"/>
    <n v="9.0437047535143825E-2"/>
    <s v="High Discount"/>
    <s v="Low"/>
  </r>
  <r>
    <s v="ORD100010"/>
    <d v="2024-01-01T17:31:25"/>
    <s v="Joshi Stores"/>
    <x v="1"/>
    <s v="West Bengal"/>
    <x v="1"/>
    <s v="Stapler"/>
    <n v="40504"/>
    <n v="3"/>
    <s v="8%"/>
    <x v="10"/>
    <x v="3"/>
    <n v="1"/>
    <x v="0"/>
    <x v="0"/>
    <n v="0.19062462966620583"/>
    <s v="Normal"/>
    <s v="High"/>
  </r>
  <r>
    <s v="ORD100011"/>
    <d v="2024-01-01T19:16:33"/>
    <s v="Sharma Stores"/>
    <x v="3"/>
    <s v="Telangana"/>
    <x v="2"/>
    <s v="Office Chair"/>
    <n v="23662"/>
    <n v="12"/>
    <s v="0%"/>
    <x v="11"/>
    <x v="5"/>
    <n v="1"/>
    <x v="0"/>
    <x v="0"/>
    <n v="0.16726185445017328"/>
    <s v="Normal"/>
    <s v="Low"/>
  </r>
  <r>
    <s v="ORD100012"/>
    <d v="2024-01-01T21:01:42"/>
    <s v="Rahul Traders"/>
    <x v="1"/>
    <s v="Bihar"/>
    <x v="1"/>
    <s v="Whiteboard"/>
    <n v="64335"/>
    <n v="8"/>
    <s v="15%"/>
    <x v="12"/>
    <x v="0"/>
    <n v="1"/>
    <x v="0"/>
    <x v="0"/>
    <n v="0.20420983912333879"/>
    <s v="High Discount"/>
    <s v="High"/>
  </r>
  <r>
    <s v="ORD100013"/>
    <d v="2024-01-01T22:46:50"/>
    <s v="Iyer Solutions"/>
    <x v="2"/>
    <s v="Haryana"/>
    <x v="2"/>
    <s v="Bookshelf"/>
    <n v="7910"/>
    <n v="1"/>
    <s v="15%"/>
    <x v="13"/>
    <x v="4"/>
    <n v="1"/>
    <x v="0"/>
    <x v="0"/>
    <n v="0.1491314791403287"/>
    <s v="High Discount"/>
    <s v="Low"/>
  </r>
  <r>
    <s v="ORD100014"/>
    <d v="2024-01-02T00:31:58"/>
    <s v="Singh Stores"/>
    <x v="3"/>
    <s v="Kerala"/>
    <x v="0"/>
    <s v="Monitor"/>
    <n v="55268"/>
    <n v="7"/>
    <s v="10%"/>
    <x v="14"/>
    <x v="3"/>
    <n v="1"/>
    <x v="0"/>
    <x v="0"/>
    <n v="0.20705923861909242"/>
    <s v="High Discount"/>
    <s v="High"/>
  </r>
  <r>
    <s v="ORD100015"/>
    <d v="2024-01-02T02:17:07"/>
    <s v="Reddy Enterprises"/>
    <x v="0"/>
    <s v="Rajasthan"/>
    <x v="0"/>
    <s v="Keyboard"/>
    <n v="63623"/>
    <n v="13"/>
    <s v="8%"/>
    <x v="15"/>
    <x v="4"/>
    <n v="1"/>
    <x v="0"/>
    <x v="0"/>
    <n v="0.1772698552410292"/>
    <s v="Normal"/>
    <s v="High"/>
  </r>
  <r>
    <s v="ORD100016"/>
    <d v="2024-01-02T04:02:15"/>
    <s v="Reddy Enterprises"/>
    <x v="3"/>
    <s v="Karnataka"/>
    <x v="2"/>
    <s v="Office Chair"/>
    <n v="3693"/>
    <n v="5"/>
    <s v="10%"/>
    <x v="16"/>
    <x v="1"/>
    <n v="1"/>
    <x v="0"/>
    <x v="0"/>
    <n v="0.19251286217167615"/>
    <s v="High Discount"/>
    <s v="Low"/>
  </r>
  <r>
    <s v="ORD100017"/>
    <d v="2024-01-02T05:47:24"/>
    <s v="Rahul Traders"/>
    <x v="3"/>
    <s v="Tamil Nadu"/>
    <x v="1"/>
    <s v="Printer Paper"/>
    <n v="16707"/>
    <n v="7"/>
    <s v="0%"/>
    <x v="17"/>
    <x v="5"/>
    <n v="1"/>
    <x v="0"/>
    <x v="0"/>
    <n v="0.12452026096845634"/>
    <s v="Normal"/>
    <s v="Low"/>
  </r>
  <r>
    <s v="ORD100018"/>
    <d v="2024-01-02T07:32:32"/>
    <s v="Das Enterprises"/>
    <x v="2"/>
    <s v="Haryana"/>
    <x v="2"/>
    <s v="Office Chair"/>
    <n v="56016"/>
    <n v="4"/>
    <s v="8%"/>
    <x v="18"/>
    <x v="0"/>
    <n v="1"/>
    <x v="0"/>
    <x v="0"/>
    <n v="8.097329334475864E-2"/>
    <s v="Normal"/>
    <s v="Low"/>
  </r>
  <r>
    <s v="ORD100019"/>
    <d v="2024-01-02T09:17:41"/>
    <s v="Joshi Stores"/>
    <x v="2"/>
    <s v="Punjab"/>
    <x v="0"/>
    <s v="Laptop"/>
    <n v="14545"/>
    <n v="3"/>
    <s v="10%"/>
    <x v="19"/>
    <x v="2"/>
    <n v="1"/>
    <x v="0"/>
    <x v="0"/>
    <n v="0.11417738054314197"/>
    <s v="High Discount"/>
    <s v="Low"/>
  </r>
  <r>
    <s v="ORD100020"/>
    <d v="2024-01-02T11:02:49"/>
    <s v="Reddy Enterprises"/>
    <x v="1"/>
    <s v="Assam"/>
    <x v="0"/>
    <s v="Keyboard"/>
    <n v="52005"/>
    <n v="1"/>
    <s v="0%"/>
    <x v="20"/>
    <x v="2"/>
    <n v="1"/>
    <x v="0"/>
    <x v="0"/>
    <n v="0.11554812037304105"/>
    <s v="Normal"/>
    <s v="High"/>
  </r>
  <r>
    <s v="ORD100021"/>
    <d v="2024-01-02T12:47:58"/>
    <s v="Mehta Mart"/>
    <x v="0"/>
    <s v="Gujarat"/>
    <x v="1"/>
    <s v="Notebook"/>
    <n v="27736"/>
    <n v="5"/>
    <s v="5%"/>
    <x v="21"/>
    <x v="3"/>
    <n v="1"/>
    <x v="0"/>
    <x v="0"/>
    <n v="0.15037496394577446"/>
    <s v="Normal"/>
    <s v="Low"/>
  </r>
  <r>
    <s v="ORD100022"/>
    <d v="2024-01-02T14:33:06"/>
    <s v="Singh Stores"/>
    <x v="1"/>
    <s v="West Bengal"/>
    <x v="0"/>
    <s v="Monitor"/>
    <n v="51859"/>
    <n v="14"/>
    <s v="5%"/>
    <x v="22"/>
    <x v="1"/>
    <n v="1"/>
    <x v="0"/>
    <x v="0"/>
    <n v="0.21799109122813781"/>
    <s v="Normal"/>
    <s v="High"/>
  </r>
  <r>
    <s v="ORD100023"/>
    <d v="2024-01-02T16:18:15"/>
    <s v="Mehta Mart"/>
    <x v="0"/>
    <s v="Rajasthan"/>
    <x v="1"/>
    <s v="Notebook"/>
    <n v="68863"/>
    <n v="6"/>
    <s v="12%"/>
    <x v="23"/>
    <x v="2"/>
    <n v="1"/>
    <x v="0"/>
    <x v="0"/>
    <n v="0.16852286423768933"/>
    <s v="High Discount"/>
    <s v="High"/>
  </r>
  <r>
    <s v="ORD100024"/>
    <d v="2024-01-02T18:03:23"/>
    <s v="Reddy Enterprises"/>
    <x v="0"/>
    <s v="Rajasthan"/>
    <x v="0"/>
    <s v="Laptop"/>
    <n v="52663"/>
    <n v="12"/>
    <s v="12%"/>
    <x v="24"/>
    <x v="0"/>
    <n v="1"/>
    <x v="0"/>
    <x v="0"/>
    <n v="0.20017013842735887"/>
    <s v="High Discount"/>
    <s v="High"/>
  </r>
  <r>
    <s v="ORD100025"/>
    <d v="2024-01-02T19:48:32"/>
    <s v="Das Enterprises"/>
    <x v="1"/>
    <s v="Bihar"/>
    <x v="2"/>
    <s v="Bookshelf"/>
    <n v="12411"/>
    <n v="3"/>
    <s v="10%"/>
    <x v="25"/>
    <x v="4"/>
    <n v="1"/>
    <x v="0"/>
    <x v="0"/>
    <n v="0.2116735154298606"/>
    <s v="High Discount"/>
    <s v="Low"/>
  </r>
  <r>
    <s v="ORD100026"/>
    <d v="2024-01-02T21:33:40"/>
    <s v="Banerjee Mart"/>
    <x v="1"/>
    <s v="West Bengal"/>
    <x v="1"/>
    <s v="Pen Set"/>
    <n v="40384"/>
    <n v="9"/>
    <s v="5%"/>
    <x v="26"/>
    <x v="4"/>
    <n v="1"/>
    <x v="0"/>
    <x v="0"/>
    <n v="0.20945721077654514"/>
    <s v="Normal"/>
    <s v="High"/>
  </r>
  <r>
    <s v="ORD100027"/>
    <d v="2024-01-02T23:18:48"/>
    <s v="Banerjee Mart"/>
    <x v="0"/>
    <s v="Rajasthan"/>
    <x v="2"/>
    <s v="Office Chair"/>
    <n v="78371"/>
    <n v="4"/>
    <s v="0%"/>
    <x v="27"/>
    <x v="1"/>
    <n v="1"/>
    <x v="0"/>
    <x v="0"/>
    <n v="0.11385933572367331"/>
    <s v="Normal"/>
    <s v="High"/>
  </r>
  <r>
    <s v="ORD100028"/>
    <d v="2024-01-03T01:03:57"/>
    <s v="Mehta Mart"/>
    <x v="2"/>
    <s v="Delhi"/>
    <x v="1"/>
    <s v="Notebook"/>
    <n v="43642"/>
    <n v="9"/>
    <s v="8%"/>
    <x v="28"/>
    <x v="5"/>
    <n v="1"/>
    <x v="0"/>
    <x v="0"/>
    <n v="0.1998854314651024"/>
    <s v="Normal"/>
    <s v="High"/>
  </r>
  <r>
    <s v="ORD100029"/>
    <d v="2024-01-03T02:49:05"/>
    <s v="Banerjee Mart"/>
    <x v="1"/>
    <s v="Assam"/>
    <x v="1"/>
    <s v="Notebook"/>
    <n v="6539"/>
    <n v="8"/>
    <s v="15%"/>
    <x v="29"/>
    <x v="0"/>
    <n v="1"/>
    <x v="0"/>
    <x v="0"/>
    <n v="0.17365805168986082"/>
    <s v="High Discount"/>
    <s v="Low"/>
  </r>
  <r>
    <s v="ORD100030"/>
    <d v="2024-01-03T04:34:14"/>
    <s v="Mehta Mart"/>
    <x v="1"/>
    <s v="Odisha"/>
    <x v="0"/>
    <s v="Monitor"/>
    <n v="69497"/>
    <n v="9"/>
    <s v="15%"/>
    <x v="30"/>
    <x v="0"/>
    <n v="1"/>
    <x v="0"/>
    <x v="0"/>
    <n v="0.15682274054995179"/>
    <s v="High Discount"/>
    <s v="High"/>
  </r>
  <r>
    <s v="ORD100031"/>
    <d v="2024-01-03T06:19:22"/>
    <s v="Kumar Enterprises"/>
    <x v="1"/>
    <s v="West Bengal"/>
    <x v="0"/>
    <s v="Keyboard"/>
    <n v="39467"/>
    <n v="1"/>
    <s v="0%"/>
    <x v="31"/>
    <x v="0"/>
    <n v="1"/>
    <x v="0"/>
    <x v="0"/>
    <n v="0.14914510857171814"/>
    <s v="Normal"/>
    <s v="High"/>
  </r>
  <r>
    <s v="ORD100032"/>
    <d v="2024-01-03T08:04:31"/>
    <s v="Banerjee Mart"/>
    <x v="2"/>
    <s v="Uttar Pradesh"/>
    <x v="0"/>
    <s v="Keyboard"/>
    <n v="41818"/>
    <n v="11"/>
    <s v="15%"/>
    <x v="32"/>
    <x v="2"/>
    <n v="1"/>
    <x v="0"/>
    <x v="0"/>
    <n v="0.11712827012291357"/>
    <s v="High Discount"/>
    <s v="Low"/>
  </r>
  <r>
    <s v="ORD100033"/>
    <d v="2024-01-03T09:49:39"/>
    <s v="Verma Distributors"/>
    <x v="3"/>
    <s v="Tamil Nadu"/>
    <x v="0"/>
    <s v="Monitor"/>
    <n v="6895"/>
    <n v="6"/>
    <s v="8%"/>
    <x v="33"/>
    <x v="2"/>
    <n v="1"/>
    <x v="0"/>
    <x v="0"/>
    <n v="0.14081508339376358"/>
    <s v="Normal"/>
    <s v="Low"/>
  </r>
  <r>
    <s v="ORD100034"/>
    <d v="2024-01-03T11:34:48"/>
    <s v="Rahul Traders"/>
    <x v="2"/>
    <s v="Uttar Pradesh"/>
    <x v="1"/>
    <s v="Notebook"/>
    <n v="41764"/>
    <n v="5"/>
    <s v="8%"/>
    <x v="34"/>
    <x v="5"/>
    <n v="1"/>
    <x v="0"/>
    <x v="0"/>
    <n v="0.16008069150464513"/>
    <s v="Normal"/>
    <s v="High"/>
  </r>
  <r>
    <s v="ORD100035"/>
    <d v="2024-01-03T13:19:56"/>
    <s v="Iyer Solutions"/>
    <x v="1"/>
    <s v="Assam"/>
    <x v="2"/>
    <s v="Office Sofa"/>
    <n v="37212"/>
    <n v="14"/>
    <s v="15%"/>
    <x v="35"/>
    <x v="3"/>
    <n v="1"/>
    <x v="0"/>
    <x v="0"/>
    <n v="0.13182226163603139"/>
    <s v="High Discount"/>
    <s v="Low"/>
  </r>
  <r>
    <s v="ORD100036"/>
    <d v="2024-01-03T15:05:05"/>
    <s v="Kapoor Traders"/>
    <x v="1"/>
    <s v="West Bengal"/>
    <x v="0"/>
    <s v="Headphones"/>
    <n v="67235"/>
    <n v="5"/>
    <s v="0%"/>
    <x v="36"/>
    <x v="3"/>
    <n v="1"/>
    <x v="0"/>
    <x v="0"/>
    <n v="9.0548523834312486E-2"/>
    <s v="Normal"/>
    <s v="High"/>
  </r>
  <r>
    <s v="ORD100037"/>
    <d v="2024-01-03T16:50:13"/>
    <s v="Gupta Traders"/>
    <x v="1"/>
    <s v="Bihar"/>
    <x v="0"/>
    <s v="Monitor"/>
    <n v="35584"/>
    <n v="2"/>
    <s v="5%"/>
    <x v="37"/>
    <x v="0"/>
    <n v="1"/>
    <x v="0"/>
    <x v="0"/>
    <n v="0.2110617131294964"/>
    <s v="Normal"/>
    <s v="High"/>
  </r>
  <r>
    <s v="ORD100038"/>
    <d v="2024-01-03T18:35:22"/>
    <s v="Gupta Traders"/>
    <x v="1"/>
    <s v="Odisha"/>
    <x v="2"/>
    <s v="Study Table"/>
    <n v="36777"/>
    <n v="7"/>
    <s v="8%"/>
    <x v="38"/>
    <x v="5"/>
    <n v="1"/>
    <x v="0"/>
    <x v="0"/>
    <n v="0.12134078364195014"/>
    <s v="Normal"/>
    <s v="Low"/>
  </r>
  <r>
    <s v="ORD100039"/>
    <d v="2024-01-03T20:20:30"/>
    <s v="Patel &amp; Co"/>
    <x v="1"/>
    <s v="West Bengal"/>
    <x v="0"/>
    <s v="Monitor"/>
    <n v="55748"/>
    <n v="6"/>
    <s v="5%"/>
    <x v="39"/>
    <x v="4"/>
    <n v="1"/>
    <x v="0"/>
    <x v="0"/>
    <n v="0.1933106120398938"/>
    <s v="Normal"/>
    <s v="High"/>
  </r>
  <r>
    <s v="ORD100040"/>
    <d v="2024-01-03T22:05:38"/>
    <s v="Banerjee Mart"/>
    <x v="2"/>
    <s v="Uttar Pradesh"/>
    <x v="0"/>
    <s v="Keyboard"/>
    <n v="71316"/>
    <n v="10"/>
    <s v="10%"/>
    <x v="40"/>
    <x v="2"/>
    <n v="1"/>
    <x v="0"/>
    <x v="0"/>
    <n v="0.17099500813281732"/>
    <s v="High Discount"/>
    <s v="High"/>
  </r>
  <r>
    <s v="ORD100041"/>
    <d v="2024-01-03T23:50:47"/>
    <s v="Gupta Traders"/>
    <x v="1"/>
    <s v="Bihar"/>
    <x v="1"/>
    <s v="Pen Set"/>
    <n v="79657"/>
    <n v="2"/>
    <s v="15%"/>
    <x v="41"/>
    <x v="2"/>
    <n v="1"/>
    <x v="0"/>
    <x v="0"/>
    <n v="0.12594134853183023"/>
    <s v="High Discount"/>
    <s v="High"/>
  </r>
  <r>
    <s v="ORD100042"/>
    <d v="2024-01-04T01:35:55"/>
    <s v="Mehta Mart"/>
    <x v="2"/>
    <s v="Punjab"/>
    <x v="2"/>
    <s v="Office Desk"/>
    <n v="32024"/>
    <n v="6"/>
    <s v="10%"/>
    <x v="42"/>
    <x v="0"/>
    <n v="1"/>
    <x v="0"/>
    <x v="0"/>
    <n v="8.5436859855108668E-2"/>
    <s v="High Discount"/>
    <s v="Low"/>
  </r>
  <r>
    <s v="ORD100043"/>
    <d v="2024-01-04T03:21:04"/>
    <s v="Kumar Enterprises"/>
    <x v="1"/>
    <s v="West Bengal"/>
    <x v="0"/>
    <s v="Mouse"/>
    <n v="4051"/>
    <n v="12"/>
    <s v="10%"/>
    <x v="43"/>
    <x v="2"/>
    <n v="1"/>
    <x v="0"/>
    <x v="0"/>
    <n v="0.16720562823994076"/>
    <s v="High Discount"/>
    <s v="Low"/>
  </r>
  <r>
    <s v="ORD100044"/>
    <d v="2024-01-04T05:06:12"/>
    <s v="Sharma Stores"/>
    <x v="2"/>
    <s v="Uttar Pradesh"/>
    <x v="2"/>
    <s v="Bookshelf"/>
    <n v="73615"/>
    <n v="7"/>
    <s v="10%"/>
    <x v="44"/>
    <x v="1"/>
    <n v="1"/>
    <x v="0"/>
    <x v="0"/>
    <n v="9.8584391767982074E-2"/>
    <s v="High Discount"/>
    <s v="High"/>
  </r>
  <r>
    <s v="ORD100045"/>
    <d v="2024-01-04T06:51:21"/>
    <s v="Verma Distributors"/>
    <x v="3"/>
    <s v="Tamil Nadu"/>
    <x v="1"/>
    <s v="Notebook"/>
    <n v="29251"/>
    <n v="8"/>
    <s v="5%"/>
    <x v="45"/>
    <x v="4"/>
    <n v="1"/>
    <x v="0"/>
    <x v="0"/>
    <n v="9.0983897986393628E-2"/>
    <s v="Normal"/>
    <s v="Low"/>
  </r>
  <r>
    <s v="ORD100046"/>
    <d v="2024-01-04T08:36:29"/>
    <s v="Rahul Traders"/>
    <x v="2"/>
    <s v="Punjab"/>
    <x v="1"/>
    <s v="Notebook"/>
    <n v="75740"/>
    <n v="12"/>
    <s v="0%"/>
    <x v="46"/>
    <x v="4"/>
    <n v="1"/>
    <x v="0"/>
    <x v="0"/>
    <n v="0.10426115658832849"/>
    <s v="Normal"/>
    <s v="High"/>
  </r>
  <r>
    <s v="ORD100047"/>
    <d v="2024-01-04T10:21:38"/>
    <s v="Kapoor Traders"/>
    <x v="1"/>
    <s v="Odisha"/>
    <x v="2"/>
    <s v="Office Chair"/>
    <n v="57556"/>
    <n v="8"/>
    <s v="12%"/>
    <x v="47"/>
    <x v="3"/>
    <n v="1"/>
    <x v="0"/>
    <x v="0"/>
    <n v="0.1693578427965807"/>
    <s v="High Discount"/>
    <s v="High"/>
  </r>
  <r>
    <s v="ORD100048"/>
    <d v="2024-01-04T12:06:46"/>
    <s v="Iyer Solutions"/>
    <x v="3"/>
    <s v="Karnataka"/>
    <x v="1"/>
    <s v="Stapler"/>
    <n v="68215"/>
    <n v="12"/>
    <s v="8%"/>
    <x v="48"/>
    <x v="3"/>
    <n v="1"/>
    <x v="0"/>
    <x v="0"/>
    <n v="0.18609851205746536"/>
    <s v="Normal"/>
    <s v="High"/>
  </r>
  <r>
    <s v="ORD100049"/>
    <d v="2024-01-04T13:51:55"/>
    <s v="Verma Distributors"/>
    <x v="3"/>
    <s v="Kerala"/>
    <x v="0"/>
    <s v="Router"/>
    <n v="52293"/>
    <n v="1"/>
    <s v="15%"/>
    <x v="49"/>
    <x v="1"/>
    <n v="1"/>
    <x v="0"/>
    <x v="0"/>
    <n v="0.21713154724341688"/>
    <s v="High Discount"/>
    <s v="High"/>
  </r>
  <r>
    <s v="ORD100050"/>
    <d v="2024-01-04T15:37:03"/>
    <s v="Singh Stores"/>
    <x v="1"/>
    <s v="Odisha"/>
    <x v="2"/>
    <s v="Office Sofa"/>
    <n v="63752"/>
    <n v="7"/>
    <s v="15%"/>
    <x v="50"/>
    <x v="4"/>
    <n v="1"/>
    <x v="0"/>
    <x v="0"/>
    <n v="0.14073927092483374"/>
    <s v="High Discount"/>
    <s v="High"/>
  </r>
  <r>
    <s v="ORD100051"/>
    <d v="2024-01-04T17:22:12"/>
    <s v="Gupta Traders"/>
    <x v="3"/>
    <s v="Tamil Nadu"/>
    <x v="0"/>
    <s v="Keyboard"/>
    <n v="41158"/>
    <n v="2"/>
    <s v="5%"/>
    <x v="51"/>
    <x v="5"/>
    <n v="1"/>
    <x v="0"/>
    <x v="0"/>
    <n v="0.16762038971767335"/>
    <s v="Normal"/>
    <s v="High"/>
  </r>
  <r>
    <s v="ORD100052"/>
    <d v="2024-01-04T19:07:20"/>
    <s v="Joshi Stores"/>
    <x v="1"/>
    <s v="West Bengal"/>
    <x v="0"/>
    <s v="Keyboard"/>
    <n v="58679"/>
    <n v="8"/>
    <s v="5%"/>
    <x v="52"/>
    <x v="1"/>
    <n v="1"/>
    <x v="0"/>
    <x v="0"/>
    <n v="8.3711549276572539E-2"/>
    <s v="Normal"/>
    <s v="Low"/>
  </r>
  <r>
    <s v="ORD100053"/>
    <d v="2024-01-04T20:52:28"/>
    <s v="Verma Distributors"/>
    <x v="1"/>
    <s v="Assam"/>
    <x v="2"/>
    <s v="Bookshelf"/>
    <n v="5000"/>
    <n v="12"/>
    <s v="12%"/>
    <x v="53"/>
    <x v="1"/>
    <n v="1"/>
    <x v="0"/>
    <x v="0"/>
    <n v="0.156386"/>
    <s v="High Discount"/>
    <s v="Low"/>
  </r>
  <r>
    <s v="ORD100054"/>
    <d v="2024-01-04T22:37:37"/>
    <s v="Banerjee Mart"/>
    <x v="0"/>
    <s v="Maharashtra"/>
    <x v="0"/>
    <s v="Mobile Phone"/>
    <n v="21764"/>
    <n v="11"/>
    <s v="12%"/>
    <x v="54"/>
    <x v="4"/>
    <n v="1"/>
    <x v="0"/>
    <x v="0"/>
    <n v="0.11004227164124242"/>
    <s v="High Discount"/>
    <s v="Low"/>
  </r>
  <r>
    <s v="ORD100055"/>
    <d v="2024-01-05T00:22:45"/>
    <s v="Gupta Traders"/>
    <x v="2"/>
    <s v="Haryana"/>
    <x v="2"/>
    <s v="Bookshelf"/>
    <n v="26351"/>
    <n v="7"/>
    <s v="12%"/>
    <x v="55"/>
    <x v="2"/>
    <n v="1"/>
    <x v="0"/>
    <x v="0"/>
    <n v="0.19828241812454933"/>
    <s v="High Discount"/>
    <s v="High"/>
  </r>
  <r>
    <s v="ORD100056"/>
    <d v="2024-01-05T02:07:54"/>
    <s v="Das Enterprises"/>
    <x v="3"/>
    <s v="Telangana"/>
    <x v="0"/>
    <s v="Router"/>
    <n v="39513"/>
    <n v="4"/>
    <s v="12%"/>
    <x v="56"/>
    <x v="1"/>
    <n v="1"/>
    <x v="0"/>
    <x v="0"/>
    <n v="0.21113076708931239"/>
    <s v="High Discount"/>
    <s v="High"/>
  </r>
  <r>
    <s v="ORD100057"/>
    <d v="2024-01-05T03:53:02"/>
    <s v="Patel &amp; Co"/>
    <x v="2"/>
    <s v="Delhi"/>
    <x v="0"/>
    <s v="Laptop"/>
    <n v="45425"/>
    <n v="4"/>
    <s v="12%"/>
    <x v="57"/>
    <x v="5"/>
    <n v="1"/>
    <x v="0"/>
    <x v="0"/>
    <n v="0.18508596587782059"/>
    <s v="High Discount"/>
    <s v="High"/>
  </r>
  <r>
    <s v="ORD100058"/>
    <d v="2024-01-05T05:38:11"/>
    <s v="Reddy Enterprises"/>
    <x v="0"/>
    <s v="Goa"/>
    <x v="2"/>
    <s v="Office Chair"/>
    <n v="35911"/>
    <n v="7"/>
    <s v="15%"/>
    <x v="58"/>
    <x v="5"/>
    <n v="1"/>
    <x v="0"/>
    <x v="0"/>
    <n v="0.15866141293754002"/>
    <s v="High Discount"/>
    <s v="High"/>
  </r>
  <r>
    <s v="ORD100059"/>
    <d v="2024-01-05T07:23:19"/>
    <s v="Banerjee Mart"/>
    <x v="0"/>
    <s v="Maharashtra"/>
    <x v="1"/>
    <s v="Notebook"/>
    <n v="22352"/>
    <n v="3"/>
    <s v="15%"/>
    <x v="59"/>
    <x v="1"/>
    <n v="1"/>
    <x v="0"/>
    <x v="0"/>
    <n v="0.20635737294201861"/>
    <s v="High Discount"/>
    <s v="Low"/>
  </r>
  <r>
    <s v="ORD100060"/>
    <d v="2024-01-05T09:08:28"/>
    <s v="Kapoor Traders"/>
    <x v="1"/>
    <s v="West Bengal"/>
    <x v="2"/>
    <s v="Office Sofa"/>
    <n v="40954"/>
    <n v="11"/>
    <s v="0%"/>
    <x v="60"/>
    <x v="5"/>
    <n v="1"/>
    <x v="0"/>
    <x v="0"/>
    <n v="8.74879132685452E-2"/>
    <s v="Normal"/>
    <s v="Low"/>
  </r>
  <r>
    <s v="ORD100061"/>
    <d v="2024-01-05T10:53:36"/>
    <s v="Verma Distributors"/>
    <x v="0"/>
    <s v="Goa"/>
    <x v="0"/>
    <s v="Router"/>
    <n v="52934"/>
    <n v="12"/>
    <s v="10%"/>
    <x v="61"/>
    <x v="3"/>
    <n v="1"/>
    <x v="0"/>
    <x v="0"/>
    <n v="0.16028129368647751"/>
    <s v="High Discount"/>
    <s v="High"/>
  </r>
  <r>
    <s v="ORD100062"/>
    <d v="2024-01-05T12:38:45"/>
    <s v="Verma Distributors"/>
    <x v="0"/>
    <s v="Goa"/>
    <x v="0"/>
    <s v="Keyboard"/>
    <n v="61566"/>
    <n v="11"/>
    <s v="0%"/>
    <x v="62"/>
    <x v="4"/>
    <n v="1"/>
    <x v="0"/>
    <x v="0"/>
    <n v="9.5885066432771338E-2"/>
    <s v="Normal"/>
    <s v="High"/>
  </r>
  <r>
    <s v="ORD100063"/>
    <d v="2024-01-05T14:23:53"/>
    <s v="Sharma Stores"/>
    <x v="3"/>
    <s v="Telangana"/>
    <x v="2"/>
    <s v="Office Desk"/>
    <n v="24714"/>
    <n v="5"/>
    <s v="12%"/>
    <x v="63"/>
    <x v="1"/>
    <n v="1"/>
    <x v="0"/>
    <x v="0"/>
    <n v="0.12912802460144049"/>
    <s v="High Discount"/>
    <s v="Low"/>
  </r>
  <r>
    <s v="ORD100064"/>
    <d v="2024-01-05T16:09:02"/>
    <s v="Kapoor Traders"/>
    <x v="2"/>
    <s v="Punjab"/>
    <x v="2"/>
    <s v="Filing Cabinet"/>
    <n v="78052"/>
    <n v="1"/>
    <s v="15%"/>
    <x v="64"/>
    <x v="4"/>
    <n v="1"/>
    <x v="0"/>
    <x v="0"/>
    <n v="9.1774970532465541E-2"/>
    <s v="High Discount"/>
    <s v="High"/>
  </r>
  <r>
    <s v="ORD100065"/>
    <d v="2024-01-05T17:54:10"/>
    <s v="Kapoor Traders"/>
    <x v="2"/>
    <s v="Punjab"/>
    <x v="1"/>
    <s v="Printer Paper"/>
    <n v="55693"/>
    <n v="2"/>
    <s v="8%"/>
    <x v="65"/>
    <x v="5"/>
    <n v="1"/>
    <x v="0"/>
    <x v="0"/>
    <n v="0.16138275905410016"/>
    <s v="Normal"/>
    <s v="High"/>
  </r>
  <r>
    <s v="ORD100066"/>
    <d v="2024-01-05T19:39:18"/>
    <s v="Mehta Mart"/>
    <x v="3"/>
    <s v="Kerala"/>
    <x v="0"/>
    <s v="Router"/>
    <n v="38080"/>
    <n v="7"/>
    <s v="12%"/>
    <x v="66"/>
    <x v="1"/>
    <n v="1"/>
    <x v="0"/>
    <x v="0"/>
    <n v="0.18547295168067227"/>
    <s v="High Discount"/>
    <s v="High"/>
  </r>
  <r>
    <s v="ORD100067"/>
    <d v="2024-01-05T21:24:27"/>
    <s v="Patel &amp; Co"/>
    <x v="0"/>
    <s v="Rajasthan"/>
    <x v="0"/>
    <s v="Keyboard"/>
    <n v="27790"/>
    <n v="6"/>
    <s v="8%"/>
    <x v="67"/>
    <x v="2"/>
    <n v="1"/>
    <x v="0"/>
    <x v="0"/>
    <n v="0.11482151853184598"/>
    <s v="Normal"/>
    <s v="Low"/>
  </r>
  <r>
    <s v="ORD100068"/>
    <d v="2024-01-05T23:09:35"/>
    <s v="Das Enterprises"/>
    <x v="0"/>
    <s v="Maharashtra"/>
    <x v="0"/>
    <s v="Mobile Phone"/>
    <n v="4709"/>
    <n v="12"/>
    <s v="5%"/>
    <x v="68"/>
    <x v="3"/>
    <n v="1"/>
    <x v="0"/>
    <x v="0"/>
    <n v="0.18373540029730304"/>
    <s v="Normal"/>
    <s v="Low"/>
  </r>
  <r>
    <s v="ORD100069"/>
    <d v="2024-01-06T00:54:44"/>
    <s v="Rahul Traders"/>
    <x v="0"/>
    <s v="Maharashtra"/>
    <x v="1"/>
    <s v="Notebook"/>
    <n v="62629"/>
    <n v="3"/>
    <s v="0%"/>
    <x v="69"/>
    <x v="5"/>
    <n v="1"/>
    <x v="0"/>
    <x v="0"/>
    <n v="0.13248191732264605"/>
    <s v="Normal"/>
    <s v="High"/>
  </r>
  <r>
    <s v="ORD100070"/>
    <d v="2024-01-06T02:39:52"/>
    <s v="Kapoor Traders"/>
    <x v="1"/>
    <s v="West Bengal"/>
    <x v="2"/>
    <s v="Office Sofa"/>
    <n v="68641"/>
    <n v="6"/>
    <s v="10%"/>
    <x v="70"/>
    <x v="3"/>
    <n v="1"/>
    <x v="0"/>
    <x v="0"/>
    <n v="0.2169060765431739"/>
    <s v="High Discount"/>
    <s v="High"/>
  </r>
  <r>
    <s v="ORD100071"/>
    <d v="2024-01-06T04:25:01"/>
    <s v="Patel &amp; Co"/>
    <x v="0"/>
    <s v="Maharashtra"/>
    <x v="2"/>
    <s v="Office Sofa"/>
    <n v="77539"/>
    <n v="11"/>
    <s v="12%"/>
    <x v="71"/>
    <x v="1"/>
    <n v="1"/>
    <x v="0"/>
    <x v="0"/>
    <n v="0.11541856356156258"/>
    <s v="High Discount"/>
    <s v="High"/>
  </r>
  <r>
    <s v="ORD100072"/>
    <d v="2024-01-06T06:10:09"/>
    <s v="Mehta Mart"/>
    <x v="2"/>
    <s v="Punjab"/>
    <x v="1"/>
    <s v="Notebook"/>
    <n v="39413"/>
    <n v="1"/>
    <s v="0%"/>
    <x v="72"/>
    <x v="0"/>
    <n v="1"/>
    <x v="0"/>
    <x v="0"/>
    <n v="0.1678580671352092"/>
    <s v="Normal"/>
    <s v="High"/>
  </r>
  <r>
    <s v="ORD100073"/>
    <d v="2024-01-06T07:55:18"/>
    <s v="Reddy Enterprises"/>
    <x v="1"/>
    <s v="Bihar"/>
    <x v="0"/>
    <s v="Monitor"/>
    <n v="11975"/>
    <n v="12"/>
    <s v="15%"/>
    <x v="73"/>
    <x v="3"/>
    <n v="1"/>
    <x v="0"/>
    <x v="0"/>
    <n v="0.14379206680584553"/>
    <s v="High Discount"/>
    <s v="Low"/>
  </r>
  <r>
    <s v="ORD100074"/>
    <d v="2024-01-06T09:40:26"/>
    <s v="Iyer Solutions"/>
    <x v="1"/>
    <s v="Odisha"/>
    <x v="2"/>
    <s v="Office Desk"/>
    <n v="32921"/>
    <n v="12"/>
    <s v="10%"/>
    <x v="74"/>
    <x v="1"/>
    <n v="1"/>
    <x v="0"/>
    <x v="0"/>
    <n v="9.0882719236961201E-2"/>
    <s v="High Discount"/>
    <s v="Low"/>
  </r>
  <r>
    <s v="ORD100075"/>
    <d v="2024-01-06T11:25:35"/>
    <s v="Reddy Enterprises"/>
    <x v="1"/>
    <s v="Bihar"/>
    <x v="2"/>
    <s v="Office Chair"/>
    <n v="79752"/>
    <n v="9"/>
    <s v="12%"/>
    <x v="75"/>
    <x v="3"/>
    <n v="1"/>
    <x v="0"/>
    <x v="0"/>
    <n v="0.19393131206740896"/>
    <s v="High Discount"/>
    <s v="High"/>
  </r>
  <r>
    <s v="ORD100076"/>
    <d v="2024-01-06T13:10:43"/>
    <s v="Iyer Solutions"/>
    <x v="2"/>
    <s v="Punjab"/>
    <x v="1"/>
    <s v="Marker Set"/>
    <n v="6713"/>
    <n v="6"/>
    <s v="8%"/>
    <x v="76"/>
    <x v="4"/>
    <n v="1"/>
    <x v="0"/>
    <x v="0"/>
    <n v="0.18160137047519737"/>
    <s v="Normal"/>
    <s v="Low"/>
  </r>
  <r>
    <s v="ORD100077"/>
    <d v="2024-01-06T14:55:52"/>
    <s v="Sharma Stores"/>
    <x v="3"/>
    <s v="Kerala"/>
    <x v="2"/>
    <s v="Office Desk"/>
    <n v="38892"/>
    <n v="11"/>
    <s v="0%"/>
    <x v="77"/>
    <x v="5"/>
    <n v="1"/>
    <x v="0"/>
    <x v="0"/>
    <n v="0.18886429085673148"/>
    <s v="Normal"/>
    <s v="High"/>
  </r>
  <r>
    <s v="ORD100078"/>
    <d v="2024-01-06T16:41:00"/>
    <s v="Rahul Traders"/>
    <x v="0"/>
    <s v="Maharashtra"/>
    <x v="2"/>
    <s v="Office Chair"/>
    <n v="7970"/>
    <n v="6"/>
    <s v="8%"/>
    <x v="78"/>
    <x v="4"/>
    <n v="1"/>
    <x v="0"/>
    <x v="0"/>
    <n v="0.15967126725219571"/>
    <s v="Normal"/>
    <s v="Low"/>
  </r>
  <r>
    <s v="ORD100079"/>
    <d v="2024-01-06T18:26:08"/>
    <s v="Verma Distributors"/>
    <x v="2"/>
    <s v="Haryana"/>
    <x v="1"/>
    <s v="Notebook"/>
    <n v="41943"/>
    <n v="5"/>
    <s v="15%"/>
    <x v="79"/>
    <x v="3"/>
    <n v="1"/>
    <x v="0"/>
    <x v="0"/>
    <n v="0.17683999713897433"/>
    <s v="High Discount"/>
    <s v="High"/>
  </r>
  <r>
    <s v="ORD100080"/>
    <d v="2024-01-06T20:11:17"/>
    <s v="Patel &amp; Co"/>
    <x v="3"/>
    <s v="Telangana"/>
    <x v="0"/>
    <s v="Router"/>
    <n v="70172"/>
    <n v="5"/>
    <s v="12%"/>
    <x v="80"/>
    <x v="5"/>
    <n v="1"/>
    <x v="0"/>
    <x v="0"/>
    <n v="0.1859914210796329"/>
    <s v="High Discount"/>
    <s v="High"/>
  </r>
  <r>
    <s v="ORD100081"/>
    <d v="2024-01-06T21:56:25"/>
    <s v="Banerjee Mart"/>
    <x v="2"/>
    <s v="Punjab"/>
    <x v="0"/>
    <s v="Headphones"/>
    <n v="46106"/>
    <n v="1"/>
    <s v="12%"/>
    <x v="81"/>
    <x v="5"/>
    <n v="1"/>
    <x v="0"/>
    <x v="0"/>
    <n v="0.16486444280570858"/>
    <s v="High Discount"/>
    <s v="High"/>
  </r>
  <r>
    <s v="ORD100082"/>
    <d v="2024-01-06T23:41:34"/>
    <s v="Mehta Mart"/>
    <x v="2"/>
    <s v="Uttar Pradesh"/>
    <x v="2"/>
    <s v="Filing Cabinet"/>
    <n v="15489"/>
    <n v="8"/>
    <s v="5%"/>
    <x v="82"/>
    <x v="0"/>
    <n v="1"/>
    <x v="0"/>
    <x v="0"/>
    <n v="0.15284330815417393"/>
    <s v="Normal"/>
    <s v="Low"/>
  </r>
  <r>
    <s v="ORD100083"/>
    <d v="2024-01-07T01:26:42"/>
    <s v="Singh Stores"/>
    <x v="0"/>
    <s v="Gujarat"/>
    <x v="0"/>
    <s v="Headphones"/>
    <n v="25285"/>
    <n v="12"/>
    <s v="8%"/>
    <x v="83"/>
    <x v="3"/>
    <n v="1"/>
    <x v="0"/>
    <x v="0"/>
    <n v="0.13648764089381057"/>
    <s v="Normal"/>
    <s v="Low"/>
  </r>
  <r>
    <s v="ORD100084"/>
    <d v="2024-01-07T03:11:51"/>
    <s v="Sharma Stores"/>
    <x v="2"/>
    <s v="Punjab"/>
    <x v="2"/>
    <s v="Bookshelf"/>
    <n v="60494"/>
    <n v="3"/>
    <s v="15%"/>
    <x v="84"/>
    <x v="2"/>
    <n v="1"/>
    <x v="0"/>
    <x v="0"/>
    <n v="0.16641700003306112"/>
    <s v="High Discount"/>
    <s v="High"/>
  </r>
  <r>
    <s v="ORD100085"/>
    <d v="2024-01-07T04:56:59"/>
    <s v="Mehta Mart"/>
    <x v="3"/>
    <s v="Tamil Nadu"/>
    <x v="2"/>
    <s v="Study Table"/>
    <n v="62886"/>
    <n v="11"/>
    <s v="5%"/>
    <x v="85"/>
    <x v="5"/>
    <n v="1"/>
    <x v="0"/>
    <x v="0"/>
    <n v="0.12875584390802403"/>
    <s v="Normal"/>
    <s v="High"/>
  </r>
  <r>
    <s v="ORD100086"/>
    <d v="2024-01-07T06:42:08"/>
    <s v="Gupta Traders"/>
    <x v="1"/>
    <s v="Bihar"/>
    <x v="2"/>
    <s v="Office Desk"/>
    <n v="44088"/>
    <n v="3"/>
    <s v="12%"/>
    <x v="86"/>
    <x v="5"/>
    <n v="1"/>
    <x v="0"/>
    <x v="0"/>
    <n v="0.19150607875158776"/>
    <s v="High Discount"/>
    <s v="High"/>
  </r>
  <r>
    <s v="ORD100087"/>
    <d v="2024-01-07T08:27:16"/>
    <s v="Joshi Stores"/>
    <x v="3"/>
    <s v="Karnataka"/>
    <x v="0"/>
    <s v="Mobile Phone"/>
    <n v="15388"/>
    <n v="6"/>
    <s v="5%"/>
    <x v="87"/>
    <x v="0"/>
    <n v="1"/>
    <x v="0"/>
    <x v="0"/>
    <n v="0.12602547439563297"/>
    <s v="Normal"/>
    <s v="Low"/>
  </r>
  <r>
    <s v="ORD100088"/>
    <d v="2024-01-07T10:12:25"/>
    <s v="Das Enterprises"/>
    <x v="1"/>
    <s v="Bihar"/>
    <x v="1"/>
    <s v="Notebook"/>
    <n v="72774"/>
    <n v="7"/>
    <s v="8%"/>
    <x v="88"/>
    <x v="1"/>
    <n v="1"/>
    <x v="0"/>
    <x v="0"/>
    <n v="9.9435787506527054E-2"/>
    <s v="Normal"/>
    <s v="High"/>
  </r>
  <r>
    <s v="ORD100089"/>
    <d v="2024-01-07T11:57:33"/>
    <s v="Kapoor Traders"/>
    <x v="1"/>
    <s v="Assam"/>
    <x v="0"/>
    <s v="Monitor"/>
    <n v="34434"/>
    <n v="3"/>
    <s v="12%"/>
    <x v="89"/>
    <x v="4"/>
    <n v="1"/>
    <x v="0"/>
    <x v="0"/>
    <n v="0.21623540686530757"/>
    <s v="High Discount"/>
    <s v="High"/>
  </r>
  <r>
    <s v="ORD100090"/>
    <d v="2024-01-07T13:42:42"/>
    <s v="Rahul Traders"/>
    <x v="0"/>
    <s v="Rajasthan"/>
    <x v="0"/>
    <s v="Mouse"/>
    <n v="37668"/>
    <n v="2"/>
    <s v="15%"/>
    <x v="90"/>
    <x v="3"/>
    <n v="1"/>
    <x v="0"/>
    <x v="0"/>
    <n v="9.2418232982903262E-2"/>
    <s v="High Discount"/>
    <s v="Low"/>
  </r>
  <r>
    <s v="ORD100091"/>
    <d v="2024-01-07T15:27:50"/>
    <s v="Iyer Solutions"/>
    <x v="2"/>
    <s v="Uttar Pradesh"/>
    <x v="2"/>
    <s v="Study Table"/>
    <n v="24624"/>
    <n v="2"/>
    <s v="5%"/>
    <x v="91"/>
    <x v="2"/>
    <n v="1"/>
    <x v="0"/>
    <x v="0"/>
    <n v="0.19191764132553604"/>
    <s v="Normal"/>
    <s v="Low"/>
  </r>
  <r>
    <s v="ORD100092"/>
    <d v="2024-01-07T17:12:58"/>
    <s v="Das Enterprises"/>
    <x v="0"/>
    <s v="Goa"/>
    <x v="2"/>
    <s v="Bookshelf"/>
    <n v="5432"/>
    <n v="13"/>
    <s v="5%"/>
    <x v="92"/>
    <x v="5"/>
    <n v="1"/>
    <x v="0"/>
    <x v="0"/>
    <n v="0.20156296023564066"/>
    <s v="Normal"/>
    <s v="Low"/>
  </r>
  <r>
    <s v="ORD100093"/>
    <d v="2024-01-07T18:58:07"/>
    <s v="Kapoor Traders"/>
    <x v="0"/>
    <s v="Maharashtra"/>
    <x v="1"/>
    <s v="Whiteboard"/>
    <n v="29699"/>
    <n v="14"/>
    <s v="15%"/>
    <x v="93"/>
    <x v="4"/>
    <n v="1"/>
    <x v="0"/>
    <x v="0"/>
    <n v="0.14475470554564127"/>
    <s v="High Discount"/>
    <s v="Low"/>
  </r>
  <r>
    <s v="ORD100094"/>
    <d v="2024-01-07T20:43:15"/>
    <s v="Gupta Traders"/>
    <x v="3"/>
    <s v="Telangana"/>
    <x v="1"/>
    <s v="Stapler"/>
    <n v="56658"/>
    <n v="7"/>
    <s v="10%"/>
    <x v="94"/>
    <x v="2"/>
    <n v="1"/>
    <x v="0"/>
    <x v="0"/>
    <n v="9.5004059444385613E-2"/>
    <s v="High Discount"/>
    <s v="High"/>
  </r>
  <r>
    <s v="ORD100095"/>
    <d v="2024-01-07T22:28:24"/>
    <s v="Rahul Traders"/>
    <x v="0"/>
    <s v="Rajasthan"/>
    <x v="1"/>
    <s v="Notebook"/>
    <n v="11267"/>
    <n v="7"/>
    <s v="5%"/>
    <x v="95"/>
    <x v="2"/>
    <n v="1"/>
    <x v="0"/>
    <x v="0"/>
    <n v="0.15895535635040384"/>
    <s v="Normal"/>
    <s v="Low"/>
  </r>
  <r>
    <s v="ORD100096"/>
    <d v="2024-01-08T00:13:32"/>
    <s v="Iyer Solutions"/>
    <x v="3"/>
    <s v="Tamil Nadu"/>
    <x v="0"/>
    <s v="Laptop"/>
    <n v="7168"/>
    <n v="13"/>
    <s v="10%"/>
    <x v="96"/>
    <x v="3"/>
    <n v="1"/>
    <x v="0"/>
    <x v="0"/>
    <n v="0.12971400669642857"/>
    <s v="High Discount"/>
    <s v="Low"/>
  </r>
  <r>
    <s v="ORD100097"/>
    <d v="2024-01-08T01:58:41"/>
    <s v="Gupta Traders"/>
    <x v="3"/>
    <s v="Telangana"/>
    <x v="1"/>
    <s v="Whiteboard"/>
    <n v="13910"/>
    <n v="2"/>
    <s v="0%"/>
    <x v="97"/>
    <x v="5"/>
    <n v="1"/>
    <x v="0"/>
    <x v="0"/>
    <n v="0.15902444284687275"/>
    <s v="Normal"/>
    <s v="Low"/>
  </r>
  <r>
    <s v="ORD100098"/>
    <d v="2024-01-08T03:43:49"/>
    <s v="Verma Distributors"/>
    <x v="2"/>
    <s v="Punjab"/>
    <x v="2"/>
    <s v="Office Desk"/>
    <n v="76703"/>
    <n v="11"/>
    <s v="8%"/>
    <x v="98"/>
    <x v="5"/>
    <n v="1"/>
    <x v="0"/>
    <x v="0"/>
    <n v="0.21811219900134285"/>
    <s v="Normal"/>
    <s v="High"/>
  </r>
  <r>
    <s v="ORD100099"/>
    <d v="2024-01-08T05:28:58"/>
    <s v="Banerjee Mart"/>
    <x v="2"/>
    <s v="Delhi"/>
    <x v="2"/>
    <s v="Office Sofa"/>
    <n v="2605"/>
    <n v="6"/>
    <s v="10%"/>
    <x v="99"/>
    <x v="2"/>
    <n v="1"/>
    <x v="0"/>
    <x v="0"/>
    <n v="0.19911324376199618"/>
    <s v="High Discount"/>
    <s v="Low"/>
  </r>
  <r>
    <s v="ORD100100"/>
    <d v="2024-01-08T07:14:06"/>
    <s v="Mehta Mart"/>
    <x v="3"/>
    <s v="Telangana"/>
    <x v="1"/>
    <s v="Notebook"/>
    <n v="25818"/>
    <n v="7"/>
    <s v="12%"/>
    <x v="100"/>
    <x v="4"/>
    <n v="1"/>
    <x v="0"/>
    <x v="0"/>
    <n v="0.21753311643039741"/>
    <s v="High Discount"/>
    <s v="High"/>
  </r>
  <r>
    <s v="ORD100101"/>
    <d v="2024-01-08T08:59:15"/>
    <s v="Mehta Mart"/>
    <x v="1"/>
    <s v="Assam"/>
    <x v="1"/>
    <s v="Pen Set"/>
    <n v="1117"/>
    <n v="6"/>
    <s v="0%"/>
    <x v="101"/>
    <x v="0"/>
    <n v="1"/>
    <x v="0"/>
    <x v="0"/>
    <n v="0.1487018800358102"/>
    <s v="Normal"/>
    <s v="Low"/>
  </r>
  <r>
    <s v="ORD100102"/>
    <d v="2024-01-08T10:44:23"/>
    <s v="Mehta Mart"/>
    <x v="3"/>
    <s v="Karnataka"/>
    <x v="2"/>
    <s v="Bookshelf"/>
    <n v="47514"/>
    <n v="8"/>
    <s v="12%"/>
    <x v="102"/>
    <x v="4"/>
    <n v="1"/>
    <x v="0"/>
    <x v="0"/>
    <n v="0.18772909037336363"/>
    <s v="High Discount"/>
    <s v="High"/>
  </r>
  <r>
    <s v="ORD100103"/>
    <d v="2024-01-08T12:29:32"/>
    <s v="Rahul Traders"/>
    <x v="3"/>
    <s v="Kerala"/>
    <x v="1"/>
    <s v="Pen Set"/>
    <n v="46587"/>
    <n v="1"/>
    <s v="0%"/>
    <x v="103"/>
    <x v="4"/>
    <n v="1"/>
    <x v="0"/>
    <x v="0"/>
    <n v="0.15417756026359286"/>
    <s v="Normal"/>
    <s v="High"/>
  </r>
  <r>
    <s v="ORD100104"/>
    <d v="2024-01-08T14:14:40"/>
    <s v="Patel &amp; Co"/>
    <x v="3"/>
    <s v="Kerala"/>
    <x v="2"/>
    <s v="Office Sofa"/>
    <n v="21618"/>
    <n v="14"/>
    <s v="10%"/>
    <x v="104"/>
    <x v="5"/>
    <n v="1"/>
    <x v="0"/>
    <x v="0"/>
    <n v="0.12488990655934869"/>
    <s v="High Discount"/>
    <s v="Low"/>
  </r>
  <r>
    <s v="ORD100105"/>
    <d v="2024-01-08T15:59:48"/>
    <s v="Das Enterprises"/>
    <x v="3"/>
    <s v="Tamil Nadu"/>
    <x v="2"/>
    <s v="Office Sofa"/>
    <n v="10865"/>
    <n v="7"/>
    <s v="10%"/>
    <x v="105"/>
    <x v="4"/>
    <n v="1"/>
    <x v="0"/>
    <x v="0"/>
    <n v="0.10824206166589967"/>
    <s v="High Discount"/>
    <s v="Low"/>
  </r>
  <r>
    <s v="ORD100106"/>
    <d v="2024-01-08T17:44:57"/>
    <s v="Das Enterprises"/>
    <x v="1"/>
    <s v="West Bengal"/>
    <x v="1"/>
    <s v="Marker Set"/>
    <n v="20216"/>
    <n v="9"/>
    <s v="0%"/>
    <x v="106"/>
    <x v="2"/>
    <n v="1"/>
    <x v="0"/>
    <x v="0"/>
    <n v="0.16338939453897902"/>
    <s v="Normal"/>
    <s v="Low"/>
  </r>
  <r>
    <s v="ORD100107"/>
    <d v="2024-01-08T19:30:05"/>
    <s v="Verma Distributors"/>
    <x v="0"/>
    <s v="Rajasthan"/>
    <x v="2"/>
    <s v="Office Chair"/>
    <n v="13219"/>
    <n v="5"/>
    <s v="10%"/>
    <x v="107"/>
    <x v="0"/>
    <n v="1"/>
    <x v="0"/>
    <x v="0"/>
    <n v="0.13719267720705045"/>
    <s v="High Discount"/>
    <s v="Low"/>
  </r>
  <r>
    <s v="ORD100108"/>
    <d v="2024-01-08T21:15:14"/>
    <s v="Kapoor Traders"/>
    <x v="2"/>
    <s v="Punjab"/>
    <x v="1"/>
    <s v="Stapler"/>
    <n v="6415"/>
    <n v="1"/>
    <s v="15%"/>
    <x v="108"/>
    <x v="0"/>
    <n v="1"/>
    <x v="0"/>
    <x v="0"/>
    <n v="8.6732657833203428E-2"/>
    <s v="High Discount"/>
    <s v="Low"/>
  </r>
  <r>
    <s v="ORD100109"/>
    <d v="2024-01-08T23:00:22"/>
    <s v="Banerjee Mart"/>
    <x v="2"/>
    <s v="Delhi"/>
    <x v="2"/>
    <s v="Filing Cabinet"/>
    <n v="16524"/>
    <n v="14"/>
    <s v="12%"/>
    <x v="109"/>
    <x v="4"/>
    <n v="1"/>
    <x v="0"/>
    <x v="0"/>
    <n v="0.11299685306221255"/>
    <s v="High Discount"/>
    <s v="Low"/>
  </r>
  <r>
    <s v="ORD100110"/>
    <d v="2024-01-09T00:45:31"/>
    <s v="Kapoor Traders"/>
    <x v="3"/>
    <s v="Kerala"/>
    <x v="0"/>
    <s v="Mouse"/>
    <n v="44303"/>
    <n v="10"/>
    <s v="15%"/>
    <x v="110"/>
    <x v="2"/>
    <n v="1"/>
    <x v="0"/>
    <x v="0"/>
    <n v="0.20595354716384895"/>
    <s v="High Discount"/>
    <s v="High"/>
  </r>
  <r>
    <s v="ORD100111"/>
    <d v="2024-01-09T02:30:39"/>
    <s v="Sharma Stores"/>
    <x v="2"/>
    <s v="Haryana"/>
    <x v="1"/>
    <s v="Notebook"/>
    <n v="68728"/>
    <n v="9"/>
    <s v="0%"/>
    <x v="111"/>
    <x v="2"/>
    <n v="1"/>
    <x v="0"/>
    <x v="0"/>
    <n v="0.13480750203701547"/>
    <s v="Normal"/>
    <s v="High"/>
  </r>
  <r>
    <s v="ORD100112"/>
    <d v="2024-01-09T04:15:48"/>
    <s v="Das Enterprises"/>
    <x v="2"/>
    <s v="Uttar Pradesh"/>
    <x v="1"/>
    <s v="Stapler"/>
    <n v="55917"/>
    <n v="6"/>
    <s v="8%"/>
    <x v="112"/>
    <x v="4"/>
    <n v="1"/>
    <x v="0"/>
    <x v="0"/>
    <n v="0.16787917806749289"/>
    <s v="Normal"/>
    <s v="High"/>
  </r>
  <r>
    <s v="ORD100113"/>
    <d v="2024-01-09T06:00:56"/>
    <s v="Kumar Enterprises"/>
    <x v="1"/>
    <s v="Assam"/>
    <x v="1"/>
    <s v="Marker Set"/>
    <n v="60379"/>
    <n v="1"/>
    <s v="15%"/>
    <x v="113"/>
    <x v="3"/>
    <n v="1"/>
    <x v="0"/>
    <x v="0"/>
    <n v="0.20514500074529224"/>
    <s v="High Discount"/>
    <s v="High"/>
  </r>
  <r>
    <s v="ORD100114"/>
    <d v="2024-01-09T07:46:05"/>
    <s v="Mehta Mart"/>
    <x v="3"/>
    <s v="Karnataka"/>
    <x v="0"/>
    <s v="Mouse"/>
    <n v="33154"/>
    <n v="5"/>
    <s v="0%"/>
    <x v="114"/>
    <x v="4"/>
    <n v="1"/>
    <x v="0"/>
    <x v="0"/>
    <n v="8.4694456174217295E-2"/>
    <s v="Normal"/>
    <s v="Low"/>
  </r>
  <r>
    <s v="ORD100115"/>
    <d v="2024-01-09T09:31:13"/>
    <s v="Kumar Enterprises"/>
    <x v="3"/>
    <s v="Karnataka"/>
    <x v="1"/>
    <s v="Printer Paper"/>
    <n v="47197"/>
    <n v="1"/>
    <s v="15%"/>
    <x v="115"/>
    <x v="3"/>
    <n v="1"/>
    <x v="0"/>
    <x v="0"/>
    <n v="0.15510731614297521"/>
    <s v="High Discount"/>
    <s v="High"/>
  </r>
  <r>
    <s v="ORD100116"/>
    <d v="2024-01-09T11:16:22"/>
    <s v="Reddy Enterprises"/>
    <x v="1"/>
    <s v="Assam"/>
    <x v="1"/>
    <s v="Marker Set"/>
    <n v="65772"/>
    <n v="8"/>
    <s v="12%"/>
    <x v="116"/>
    <x v="3"/>
    <n v="1"/>
    <x v="0"/>
    <x v="0"/>
    <n v="0.11209526850331447"/>
    <s v="High Discount"/>
    <s v="High"/>
  </r>
  <r>
    <s v="ORD100117"/>
    <d v="2024-01-09T13:01:30"/>
    <s v="Joshi Stores"/>
    <x v="3"/>
    <s v="Telangana"/>
    <x v="1"/>
    <s v="Stapler"/>
    <n v="76683"/>
    <n v="3"/>
    <s v="10%"/>
    <x v="117"/>
    <x v="3"/>
    <n v="1"/>
    <x v="0"/>
    <x v="0"/>
    <n v="0.18026511743150372"/>
    <s v="High Discount"/>
    <s v="High"/>
  </r>
  <r>
    <s v="ORD100118"/>
    <d v="2024-01-09T14:46:38"/>
    <s v="Gupta Traders"/>
    <x v="1"/>
    <s v="Bihar"/>
    <x v="2"/>
    <s v="Office Desk"/>
    <n v="77325"/>
    <n v="8"/>
    <s v="15%"/>
    <x v="118"/>
    <x v="2"/>
    <n v="1"/>
    <x v="0"/>
    <x v="0"/>
    <n v="0.13611923698674427"/>
    <s v="High Discount"/>
    <s v="High"/>
  </r>
  <r>
    <s v="ORD100119"/>
    <d v="2024-01-09T16:31:47"/>
    <s v="Reddy Enterprises"/>
    <x v="0"/>
    <s v="Goa"/>
    <x v="2"/>
    <s v="Office Sofa"/>
    <n v="18368"/>
    <n v="8"/>
    <s v="0%"/>
    <x v="119"/>
    <x v="0"/>
    <n v="1"/>
    <x v="0"/>
    <x v="0"/>
    <n v="8.2535387630662024E-2"/>
    <s v="Normal"/>
    <s v="Low"/>
  </r>
  <r>
    <s v="ORD100120"/>
    <d v="2024-01-09T18:16:55"/>
    <s v="Gupta Traders"/>
    <x v="1"/>
    <s v="Assam"/>
    <x v="0"/>
    <s v="Mouse"/>
    <n v="1126"/>
    <n v="8"/>
    <s v="5%"/>
    <x v="120"/>
    <x v="5"/>
    <n v="1"/>
    <x v="0"/>
    <x v="0"/>
    <n v="0.18797513321492007"/>
    <s v="Normal"/>
    <s v="Low"/>
  </r>
  <r>
    <s v="ORD100121"/>
    <d v="2024-01-09T20:02:04"/>
    <s v="Rahul Traders"/>
    <x v="3"/>
    <s v="Telangana"/>
    <x v="0"/>
    <s v="Headphones"/>
    <n v="69904"/>
    <n v="8"/>
    <s v="15%"/>
    <x v="121"/>
    <x v="2"/>
    <n v="1"/>
    <x v="0"/>
    <x v="0"/>
    <n v="0.20749613756008239"/>
    <s v="High Discount"/>
    <s v="High"/>
  </r>
  <r>
    <s v="ORD100122"/>
    <d v="2024-01-09T21:47:12"/>
    <s v="Singh Stores"/>
    <x v="2"/>
    <s v="Delhi"/>
    <x v="2"/>
    <s v="Study Table"/>
    <n v="20256"/>
    <n v="4"/>
    <s v="0%"/>
    <x v="122"/>
    <x v="0"/>
    <n v="1"/>
    <x v="0"/>
    <x v="0"/>
    <n v="0.20178564375987362"/>
    <s v="Normal"/>
    <s v="Low"/>
  </r>
  <r>
    <s v="ORD100123"/>
    <d v="2024-01-09T23:32:21"/>
    <s v="Iyer Solutions"/>
    <x v="1"/>
    <s v="Bihar"/>
    <x v="0"/>
    <s v="Router"/>
    <n v="76060"/>
    <n v="9"/>
    <s v="0%"/>
    <x v="123"/>
    <x v="3"/>
    <n v="1"/>
    <x v="0"/>
    <x v="0"/>
    <n v="0.10878122534840914"/>
    <s v="Normal"/>
    <s v="High"/>
  </r>
  <r>
    <s v="ORD100124"/>
    <d v="2024-01-10T01:17:29"/>
    <s v="Joshi Stores"/>
    <x v="3"/>
    <s v="Karnataka"/>
    <x v="1"/>
    <s v="Pen Set"/>
    <n v="74509"/>
    <n v="9"/>
    <s v="5%"/>
    <x v="124"/>
    <x v="4"/>
    <n v="1"/>
    <x v="0"/>
    <x v="0"/>
    <n v="0.14519802976821591"/>
    <s v="Normal"/>
    <s v="High"/>
  </r>
  <r>
    <s v="ORD100125"/>
    <d v="2024-01-10T03:02:38"/>
    <s v="Das Enterprises"/>
    <x v="0"/>
    <s v="Maharashtra"/>
    <x v="1"/>
    <s v="Stapler"/>
    <n v="68526"/>
    <n v="12"/>
    <s v="10%"/>
    <x v="125"/>
    <x v="5"/>
    <n v="1"/>
    <x v="0"/>
    <x v="0"/>
    <n v="0.13864956366926423"/>
    <s v="High Discount"/>
    <s v="High"/>
  </r>
  <r>
    <s v="ORD100126"/>
    <d v="2024-01-10T04:47:46"/>
    <s v="Rahul Traders"/>
    <x v="2"/>
    <s v="Delhi"/>
    <x v="1"/>
    <s v="Stapler"/>
    <n v="20097"/>
    <n v="6"/>
    <s v="10%"/>
    <x v="126"/>
    <x v="5"/>
    <n v="1"/>
    <x v="0"/>
    <x v="0"/>
    <n v="0.10977509080957357"/>
    <s v="High Discount"/>
    <s v="Low"/>
  </r>
  <r>
    <s v="ORD100127"/>
    <d v="2024-01-10T06:32:55"/>
    <s v="Das Enterprises"/>
    <x v="1"/>
    <s v="West Bengal"/>
    <x v="0"/>
    <s v="Keyboard"/>
    <n v="25917"/>
    <n v="6"/>
    <s v="10%"/>
    <x v="127"/>
    <x v="5"/>
    <n v="1"/>
    <x v="0"/>
    <x v="0"/>
    <n v="0.15490990469575955"/>
    <s v="High Discount"/>
    <s v="Low"/>
  </r>
  <r>
    <s v="ORD100128"/>
    <d v="2024-01-10T08:18:03"/>
    <s v="Banerjee Mart"/>
    <x v="0"/>
    <s v="Maharashtra"/>
    <x v="0"/>
    <s v="Headphones"/>
    <n v="3482"/>
    <n v="7"/>
    <s v="8%"/>
    <x v="128"/>
    <x v="2"/>
    <n v="1"/>
    <x v="0"/>
    <x v="0"/>
    <n v="0.19197013210798394"/>
    <s v="Normal"/>
    <s v="Low"/>
  </r>
  <r>
    <s v="ORD100129"/>
    <d v="2024-01-10T10:03:12"/>
    <s v="Banerjee Mart"/>
    <x v="2"/>
    <s v="Delhi"/>
    <x v="0"/>
    <s v="Mouse"/>
    <n v="73847"/>
    <n v="14"/>
    <s v="8%"/>
    <x v="129"/>
    <x v="0"/>
    <n v="1"/>
    <x v="0"/>
    <x v="0"/>
    <n v="8.9199155009682188E-2"/>
    <s v="Normal"/>
    <s v="High"/>
  </r>
  <r>
    <s v="ORD100130"/>
    <d v="2024-01-10T11:48:20"/>
    <s v="Patel &amp; Co"/>
    <x v="0"/>
    <s v="Gujarat"/>
    <x v="2"/>
    <s v="Study Table"/>
    <n v="39000"/>
    <n v="12"/>
    <s v="5%"/>
    <x v="130"/>
    <x v="1"/>
    <n v="1"/>
    <x v="0"/>
    <x v="0"/>
    <n v="0.14958179487179485"/>
    <s v="Normal"/>
    <s v="High"/>
  </r>
  <r>
    <s v="ORD100131"/>
    <d v="2024-01-10T13:33:28"/>
    <s v="Banerjee Mart"/>
    <x v="2"/>
    <s v="Uttar Pradesh"/>
    <x v="0"/>
    <s v="Router"/>
    <n v="49770"/>
    <n v="7"/>
    <s v="5%"/>
    <x v="131"/>
    <x v="4"/>
    <n v="1"/>
    <x v="0"/>
    <x v="0"/>
    <n v="0.11790415913200723"/>
    <s v="Normal"/>
    <s v="High"/>
  </r>
  <r>
    <s v="ORD100132"/>
    <d v="2024-01-10T15:18:37"/>
    <s v="Joshi Stores"/>
    <x v="1"/>
    <s v="West Bengal"/>
    <x v="1"/>
    <s v="Pen Set"/>
    <n v="77534"/>
    <n v="2"/>
    <s v="8%"/>
    <x v="132"/>
    <x v="3"/>
    <n v="1"/>
    <x v="0"/>
    <x v="0"/>
    <n v="0.11235045270461991"/>
    <s v="Normal"/>
    <s v="High"/>
  </r>
  <r>
    <s v="ORD100133"/>
    <d v="2024-01-10T17:03:45"/>
    <s v="Das Enterprises"/>
    <x v="1"/>
    <s v="Odisha"/>
    <x v="0"/>
    <s v="Router"/>
    <n v="73258"/>
    <n v="5"/>
    <s v="8%"/>
    <x v="133"/>
    <x v="4"/>
    <n v="1"/>
    <x v="0"/>
    <x v="0"/>
    <n v="0.17138442217914768"/>
    <s v="Normal"/>
    <s v="High"/>
  </r>
  <r>
    <s v="ORD100134"/>
    <d v="2024-01-10T18:48:54"/>
    <s v="Mehta Mart"/>
    <x v="0"/>
    <s v="Goa"/>
    <x v="2"/>
    <s v="Study Table"/>
    <n v="13175"/>
    <n v="11"/>
    <s v="10%"/>
    <x v="134"/>
    <x v="3"/>
    <n v="1"/>
    <x v="0"/>
    <x v="0"/>
    <n v="0.21221707779886148"/>
    <s v="High Discount"/>
    <s v="Low"/>
  </r>
  <r>
    <s v="ORD100135"/>
    <d v="2024-01-10T20:34:02"/>
    <s v="Patel &amp; Co"/>
    <x v="3"/>
    <s v="Telangana"/>
    <x v="1"/>
    <s v="Printer Paper"/>
    <n v="5425"/>
    <n v="7"/>
    <s v="0%"/>
    <x v="135"/>
    <x v="3"/>
    <n v="1"/>
    <x v="0"/>
    <x v="0"/>
    <n v="0.10910414746543778"/>
    <s v="Normal"/>
    <s v="Low"/>
  </r>
  <r>
    <s v="ORD100136"/>
    <d v="2024-01-10T22:19:11"/>
    <s v="Kumar Enterprises"/>
    <x v="0"/>
    <s v="Goa"/>
    <x v="0"/>
    <s v="Keyboard"/>
    <n v="9705"/>
    <n v="2"/>
    <s v="0%"/>
    <x v="136"/>
    <x v="0"/>
    <n v="1"/>
    <x v="0"/>
    <x v="0"/>
    <n v="0.1944420401854714"/>
    <s v="Normal"/>
    <s v="Low"/>
  </r>
  <r>
    <s v="ORD100137"/>
    <d v="2024-01-11T00:04:19"/>
    <s v="Verma Distributors"/>
    <x v="3"/>
    <s v="Telangana"/>
    <x v="2"/>
    <s v="Bookshelf"/>
    <n v="77918"/>
    <n v="7"/>
    <s v="10%"/>
    <x v="137"/>
    <x v="2"/>
    <n v="1"/>
    <x v="0"/>
    <x v="0"/>
    <n v="0.19629161426114633"/>
    <s v="High Discount"/>
    <s v="High"/>
  </r>
  <r>
    <s v="ORD100138"/>
    <d v="2024-01-11T01:49:28"/>
    <s v="Mehta Mart"/>
    <x v="1"/>
    <s v="Odisha"/>
    <x v="0"/>
    <s v="Mobile Phone"/>
    <n v="8083"/>
    <n v="5"/>
    <s v="8%"/>
    <x v="138"/>
    <x v="1"/>
    <n v="1"/>
    <x v="0"/>
    <x v="0"/>
    <n v="0.21278361994309045"/>
    <s v="Normal"/>
    <s v="Low"/>
  </r>
  <r>
    <s v="ORD100139"/>
    <d v="2024-01-11T03:34:36"/>
    <s v="Rahul Traders"/>
    <x v="1"/>
    <s v="West Bengal"/>
    <x v="2"/>
    <s v="Study Table"/>
    <n v="68642"/>
    <n v="8"/>
    <s v="15%"/>
    <x v="139"/>
    <x v="4"/>
    <n v="1"/>
    <x v="0"/>
    <x v="0"/>
    <n v="0.14594912735642901"/>
    <s v="High Discount"/>
    <s v="High"/>
  </r>
  <r>
    <s v="ORD100140"/>
    <d v="2024-01-11T05:19:45"/>
    <s v="Joshi Stores"/>
    <x v="0"/>
    <s v="Maharashtra"/>
    <x v="2"/>
    <s v="Office Chair"/>
    <n v="61774"/>
    <n v="8"/>
    <s v="0%"/>
    <x v="140"/>
    <x v="2"/>
    <n v="1"/>
    <x v="0"/>
    <x v="0"/>
    <n v="9.9509826140447441E-2"/>
    <s v="Normal"/>
    <s v="High"/>
  </r>
  <r>
    <s v="ORD100141"/>
    <d v="2024-01-11T07:04:53"/>
    <s v="Verma Distributors"/>
    <x v="1"/>
    <s v="Odisha"/>
    <x v="2"/>
    <s v="Office Sofa"/>
    <n v="75532"/>
    <n v="13"/>
    <s v="8%"/>
    <x v="141"/>
    <x v="4"/>
    <n v="1"/>
    <x v="0"/>
    <x v="0"/>
    <n v="0.19516178573319917"/>
    <s v="Normal"/>
    <s v="High"/>
  </r>
  <r>
    <s v="ORD100142"/>
    <d v="2024-01-11T08:50:02"/>
    <s v="Reddy Enterprises"/>
    <x v="1"/>
    <s v="West Bengal"/>
    <x v="2"/>
    <s v="Office Desk"/>
    <n v="23180"/>
    <n v="1"/>
    <s v="0%"/>
    <x v="142"/>
    <x v="3"/>
    <n v="1"/>
    <x v="0"/>
    <x v="0"/>
    <n v="0.14964495254529767"/>
    <s v="Normal"/>
    <s v="Low"/>
  </r>
  <r>
    <s v="ORD100143"/>
    <d v="2024-01-11T10:35:10"/>
    <s v="Iyer Solutions"/>
    <x v="3"/>
    <s v="Tamil Nadu"/>
    <x v="0"/>
    <s v="Monitor"/>
    <n v="30402"/>
    <n v="9"/>
    <s v="5%"/>
    <x v="143"/>
    <x v="3"/>
    <n v="1"/>
    <x v="0"/>
    <x v="0"/>
    <n v="0.16407242944543121"/>
    <s v="Normal"/>
    <s v="Low"/>
  </r>
  <r>
    <s v="ORD100144"/>
    <d v="2024-01-11T12:20:18"/>
    <s v="Sharma Stores"/>
    <x v="0"/>
    <s v="Gujarat"/>
    <x v="0"/>
    <s v="Laptop"/>
    <n v="30373"/>
    <n v="10"/>
    <s v="5%"/>
    <x v="144"/>
    <x v="1"/>
    <n v="1"/>
    <x v="0"/>
    <x v="0"/>
    <n v="0.13908504263655222"/>
    <s v="Normal"/>
    <s v="Low"/>
  </r>
  <r>
    <s v="ORD100145"/>
    <d v="2024-01-11T14:05:27"/>
    <s v="Verma Distributors"/>
    <x v="3"/>
    <s v="Telangana"/>
    <x v="0"/>
    <s v="Monitor"/>
    <n v="12555"/>
    <n v="5"/>
    <s v="8%"/>
    <x v="145"/>
    <x v="0"/>
    <n v="1"/>
    <x v="0"/>
    <x v="0"/>
    <n v="0.11434886499402629"/>
    <s v="Normal"/>
    <s v="Low"/>
  </r>
  <r>
    <s v="ORD100146"/>
    <d v="2024-01-11T15:50:35"/>
    <s v="Das Enterprises"/>
    <x v="1"/>
    <s v="Bihar"/>
    <x v="0"/>
    <s v="Monitor"/>
    <n v="29769"/>
    <n v="7"/>
    <s v="15%"/>
    <x v="146"/>
    <x v="5"/>
    <n v="1"/>
    <x v="0"/>
    <x v="0"/>
    <n v="9.8900198192750838E-2"/>
    <s v="High Discount"/>
    <s v="Low"/>
  </r>
  <r>
    <s v="ORD100147"/>
    <d v="2024-01-11T17:35:44"/>
    <s v="Banerjee Mart"/>
    <x v="3"/>
    <s v="Kerala"/>
    <x v="1"/>
    <s v="Pen Set"/>
    <n v="68298"/>
    <n v="3"/>
    <s v="10%"/>
    <x v="147"/>
    <x v="0"/>
    <n v="1"/>
    <x v="0"/>
    <x v="0"/>
    <n v="8.7199625172040177E-2"/>
    <s v="High Discount"/>
    <s v="High"/>
  </r>
  <r>
    <s v="ORD100148"/>
    <d v="2024-01-11T19:20:52"/>
    <s v="Rahul Traders"/>
    <x v="2"/>
    <s v="Haryana"/>
    <x v="2"/>
    <s v="Office Chair"/>
    <n v="2524"/>
    <n v="10"/>
    <s v="0%"/>
    <x v="148"/>
    <x v="5"/>
    <n v="1"/>
    <x v="0"/>
    <x v="0"/>
    <n v="9.0519017432646592E-2"/>
    <s v="Normal"/>
    <s v="Low"/>
  </r>
  <r>
    <s v="ORD100149"/>
    <d v="2024-01-11T21:06:01"/>
    <s v="Verma Distributors"/>
    <x v="2"/>
    <s v="Delhi"/>
    <x v="1"/>
    <s v="Printer Paper"/>
    <n v="14350"/>
    <n v="9"/>
    <s v="8%"/>
    <x v="149"/>
    <x v="1"/>
    <n v="1"/>
    <x v="0"/>
    <x v="0"/>
    <n v="0.19467456445993031"/>
    <s v="Normal"/>
    <s v="Low"/>
  </r>
  <r>
    <s v="ORD100150"/>
    <d v="2024-01-11T22:51:09"/>
    <s v="Joshi Stores"/>
    <x v="1"/>
    <s v="Bihar"/>
    <x v="2"/>
    <s v="Study Table"/>
    <n v="24051"/>
    <n v="2"/>
    <s v="8%"/>
    <x v="150"/>
    <x v="0"/>
    <n v="1"/>
    <x v="0"/>
    <x v="0"/>
    <n v="0.12404349091513867"/>
    <s v="Normal"/>
    <s v="Low"/>
  </r>
  <r>
    <s v="ORD100151"/>
    <d v="2024-01-12T00:36:18"/>
    <s v="Das Enterprises"/>
    <x v="2"/>
    <s v="Delhi"/>
    <x v="0"/>
    <s v="Mobile Phone"/>
    <n v="58134"/>
    <n v="9"/>
    <s v="10%"/>
    <x v="151"/>
    <x v="0"/>
    <n v="1"/>
    <x v="0"/>
    <x v="0"/>
    <n v="0.15586610245295354"/>
    <s v="High Discount"/>
    <s v="High"/>
  </r>
  <r>
    <s v="ORD100152"/>
    <d v="2024-01-12T02:21:26"/>
    <s v="Das Enterprises"/>
    <x v="1"/>
    <s v="Bihar"/>
    <x v="0"/>
    <s v="Laptop"/>
    <n v="55756"/>
    <n v="7"/>
    <s v="15%"/>
    <x v="152"/>
    <x v="5"/>
    <n v="1"/>
    <x v="0"/>
    <x v="0"/>
    <n v="0.16921246143912763"/>
    <s v="High Discount"/>
    <s v="High"/>
  </r>
  <r>
    <s v="ORD100153"/>
    <d v="2024-01-12T04:06:35"/>
    <s v="Rahul Traders"/>
    <x v="3"/>
    <s v="Karnataka"/>
    <x v="1"/>
    <s v="Stapler"/>
    <n v="28935"/>
    <n v="10"/>
    <s v="5%"/>
    <x v="153"/>
    <x v="4"/>
    <n v="1"/>
    <x v="0"/>
    <x v="0"/>
    <n v="0.16235700708484535"/>
    <s v="Normal"/>
    <s v="Low"/>
  </r>
  <r>
    <s v="ORD100154"/>
    <d v="2024-01-12T05:51:43"/>
    <s v="Das Enterprises"/>
    <x v="2"/>
    <s v="Punjab"/>
    <x v="2"/>
    <s v="Study Table"/>
    <n v="25070"/>
    <n v="5"/>
    <s v="0%"/>
    <x v="154"/>
    <x v="4"/>
    <n v="1"/>
    <x v="0"/>
    <x v="0"/>
    <n v="0.10696370163542082"/>
    <s v="Normal"/>
    <s v="Low"/>
  </r>
  <r>
    <s v="ORD100155"/>
    <d v="2024-01-12T07:36:52"/>
    <s v="Gupta Traders"/>
    <x v="0"/>
    <s v="Rajasthan"/>
    <x v="0"/>
    <s v="Mobile Phone"/>
    <n v="52571"/>
    <n v="14"/>
    <s v="8%"/>
    <x v="155"/>
    <x v="5"/>
    <n v="1"/>
    <x v="0"/>
    <x v="0"/>
    <n v="0.12467405984287915"/>
    <s v="Normal"/>
    <s v="High"/>
  </r>
  <r>
    <s v="ORD100156"/>
    <d v="2024-01-12T09:22:00"/>
    <s v="Joshi Stores"/>
    <x v="3"/>
    <s v="Telangana"/>
    <x v="1"/>
    <s v="Pen Set"/>
    <n v="58132"/>
    <n v="12"/>
    <s v="5%"/>
    <x v="156"/>
    <x v="4"/>
    <n v="1"/>
    <x v="0"/>
    <x v="0"/>
    <n v="0.20389974540700476"/>
    <s v="Normal"/>
    <s v="High"/>
  </r>
  <r>
    <s v="ORD100157"/>
    <d v="2024-01-12T11:07:08"/>
    <s v="Sharma Stores"/>
    <x v="0"/>
    <s v="Rajasthan"/>
    <x v="1"/>
    <s v="Notebook"/>
    <n v="55620"/>
    <n v="4"/>
    <s v="15%"/>
    <x v="157"/>
    <x v="5"/>
    <n v="1"/>
    <x v="0"/>
    <x v="0"/>
    <n v="0.12462531463502337"/>
    <s v="High Discount"/>
    <s v="High"/>
  </r>
  <r>
    <s v="ORD100158"/>
    <d v="2024-01-12T12:52:17"/>
    <s v="Banerjee Mart"/>
    <x v="1"/>
    <s v="West Bengal"/>
    <x v="2"/>
    <s v="Filing Cabinet"/>
    <n v="75038"/>
    <n v="14"/>
    <s v="8%"/>
    <x v="158"/>
    <x v="0"/>
    <n v="1"/>
    <x v="0"/>
    <x v="0"/>
    <n v="0.20181388096697672"/>
    <s v="Normal"/>
    <s v="High"/>
  </r>
  <r>
    <s v="ORD100159"/>
    <d v="2024-01-12T14:37:25"/>
    <s v="Banerjee Mart"/>
    <x v="0"/>
    <s v="Maharashtra"/>
    <x v="0"/>
    <s v="Mobile Phone"/>
    <n v="40974"/>
    <n v="3"/>
    <s v="15%"/>
    <x v="159"/>
    <x v="5"/>
    <n v="1"/>
    <x v="0"/>
    <x v="0"/>
    <n v="0.1290996729633426"/>
    <s v="High Discount"/>
    <s v="High"/>
  </r>
  <r>
    <s v="ORD100160"/>
    <d v="2024-01-12T16:22:34"/>
    <s v="Gupta Traders"/>
    <x v="2"/>
    <s v="Punjab"/>
    <x v="0"/>
    <s v="Keyboard"/>
    <n v="34039"/>
    <n v="9"/>
    <s v="10%"/>
    <x v="160"/>
    <x v="2"/>
    <n v="1"/>
    <x v="0"/>
    <x v="0"/>
    <n v="0.21777167366843914"/>
    <s v="High Discount"/>
    <s v="High"/>
  </r>
  <r>
    <s v="ORD100161"/>
    <d v="2024-01-12T18:07:42"/>
    <s v="Kapoor Traders"/>
    <x v="2"/>
    <s v="Haryana"/>
    <x v="1"/>
    <s v="Pen Set"/>
    <n v="11816"/>
    <n v="5"/>
    <s v="15%"/>
    <x v="161"/>
    <x v="2"/>
    <n v="1"/>
    <x v="0"/>
    <x v="0"/>
    <n v="8.0468855788761007E-2"/>
    <s v="High Discount"/>
    <s v="Low"/>
  </r>
  <r>
    <s v="ORD100162"/>
    <d v="2024-01-12T19:52:51"/>
    <s v="Iyer Solutions"/>
    <x v="1"/>
    <s v="Odisha"/>
    <x v="2"/>
    <s v="Filing Cabinet"/>
    <n v="41600"/>
    <n v="2"/>
    <s v="0%"/>
    <x v="162"/>
    <x v="5"/>
    <n v="1"/>
    <x v="0"/>
    <x v="0"/>
    <n v="0.20744735576923076"/>
    <s v="Normal"/>
    <s v="High"/>
  </r>
  <r>
    <s v="ORD100163"/>
    <d v="2024-01-12T21:37:59"/>
    <s v="Singh Stores"/>
    <x v="2"/>
    <s v="Uttar Pradesh"/>
    <x v="1"/>
    <s v="Printer Paper"/>
    <n v="46028"/>
    <n v="5"/>
    <s v="8%"/>
    <x v="163"/>
    <x v="2"/>
    <n v="1"/>
    <x v="0"/>
    <x v="0"/>
    <n v="0.16239767098287999"/>
    <s v="Normal"/>
    <s v="High"/>
  </r>
  <r>
    <s v="ORD100164"/>
    <d v="2024-01-12T23:23:08"/>
    <s v="Das Enterprises"/>
    <x v="1"/>
    <s v="Bihar"/>
    <x v="2"/>
    <s v="Office Sofa"/>
    <n v="49280"/>
    <n v="2"/>
    <s v="10%"/>
    <x v="164"/>
    <x v="1"/>
    <n v="1"/>
    <x v="0"/>
    <x v="0"/>
    <n v="8.9098011363636362E-2"/>
    <s v="High Discount"/>
    <s v="Low"/>
  </r>
  <r>
    <s v="ORD100165"/>
    <d v="2024-01-13T01:08:16"/>
    <s v="Iyer Solutions"/>
    <x v="2"/>
    <s v="Haryana"/>
    <x v="2"/>
    <s v="Office Sofa"/>
    <n v="35157"/>
    <n v="3"/>
    <s v="5%"/>
    <x v="165"/>
    <x v="4"/>
    <n v="1"/>
    <x v="0"/>
    <x v="0"/>
    <n v="8.6572233125693315E-2"/>
    <s v="Normal"/>
    <s v="Low"/>
  </r>
  <r>
    <s v="ORD100166"/>
    <d v="2024-01-13T02:53:25"/>
    <s v="Rahul Traders"/>
    <x v="2"/>
    <s v="Delhi"/>
    <x v="2"/>
    <s v="Bookshelf"/>
    <n v="51948"/>
    <n v="8"/>
    <s v="15%"/>
    <x v="166"/>
    <x v="5"/>
    <n v="1"/>
    <x v="0"/>
    <x v="0"/>
    <n v="0.21567432817432819"/>
    <s v="High Discount"/>
    <s v="High"/>
  </r>
  <r>
    <s v="ORD100167"/>
    <d v="2024-01-13T04:38:33"/>
    <s v="Sharma Stores"/>
    <x v="0"/>
    <s v="Goa"/>
    <x v="2"/>
    <s v="Office Chair"/>
    <n v="43874"/>
    <n v="13"/>
    <s v="5%"/>
    <x v="167"/>
    <x v="2"/>
    <n v="1"/>
    <x v="0"/>
    <x v="0"/>
    <n v="0.15213474950996034"/>
    <s v="Normal"/>
    <s v="High"/>
  </r>
  <r>
    <s v="ORD100168"/>
    <d v="2024-01-13T06:23:42"/>
    <s v="Iyer Solutions"/>
    <x v="2"/>
    <s v="Uttar Pradesh"/>
    <x v="1"/>
    <s v="Stapler"/>
    <n v="55028"/>
    <n v="6"/>
    <s v="12%"/>
    <x v="168"/>
    <x v="1"/>
    <n v="1"/>
    <x v="0"/>
    <x v="0"/>
    <n v="0.15517645562259214"/>
    <s v="High Discount"/>
    <s v="High"/>
  </r>
  <r>
    <s v="ORD100169"/>
    <d v="2024-01-13T08:08:50"/>
    <s v="Iyer Solutions"/>
    <x v="3"/>
    <s v="Karnataka"/>
    <x v="2"/>
    <s v="Bookshelf"/>
    <n v="24874"/>
    <n v="9"/>
    <s v="8%"/>
    <x v="169"/>
    <x v="0"/>
    <n v="1"/>
    <x v="0"/>
    <x v="0"/>
    <n v="9.8132186218541445E-2"/>
    <s v="Normal"/>
    <s v="Low"/>
  </r>
  <r>
    <s v="ORD100170"/>
    <d v="2024-01-13T09:53:58"/>
    <s v="Sharma Stores"/>
    <x v="2"/>
    <s v="Punjab"/>
    <x v="2"/>
    <s v="Office Chair"/>
    <n v="43520"/>
    <n v="8"/>
    <s v="12%"/>
    <x v="170"/>
    <x v="1"/>
    <n v="1"/>
    <x v="0"/>
    <x v="0"/>
    <n v="0.18292968750000002"/>
    <s v="High Discount"/>
    <s v="High"/>
  </r>
  <r>
    <s v="ORD100171"/>
    <d v="2024-01-13T11:39:07"/>
    <s v="Kapoor Traders"/>
    <x v="0"/>
    <s v="Gujarat"/>
    <x v="1"/>
    <s v="Marker Set"/>
    <n v="42873"/>
    <n v="10"/>
    <s v="15%"/>
    <x v="171"/>
    <x v="1"/>
    <n v="1"/>
    <x v="0"/>
    <x v="0"/>
    <n v="0.2146971287290369"/>
    <s v="High Discount"/>
    <s v="High"/>
  </r>
  <r>
    <s v="ORD100172"/>
    <d v="2024-01-13T13:24:15"/>
    <s v="Gupta Traders"/>
    <x v="2"/>
    <s v="Delhi"/>
    <x v="0"/>
    <s v="Mobile Phone"/>
    <n v="10516"/>
    <n v="8"/>
    <s v="15%"/>
    <x v="172"/>
    <x v="0"/>
    <n v="1"/>
    <x v="0"/>
    <x v="0"/>
    <n v="0.16293742868010652"/>
    <s v="High Discount"/>
    <s v="Low"/>
  </r>
  <r>
    <s v="ORD100173"/>
    <d v="2024-01-13T15:09:24"/>
    <s v="Joshi Stores"/>
    <x v="1"/>
    <s v="Assam"/>
    <x v="2"/>
    <s v="Bookshelf"/>
    <n v="8314"/>
    <n v="13"/>
    <s v="10%"/>
    <x v="173"/>
    <x v="5"/>
    <n v="1"/>
    <x v="0"/>
    <x v="0"/>
    <n v="0.19908106807794082"/>
    <s v="High Discount"/>
    <s v="Low"/>
  </r>
  <r>
    <s v="ORD100174"/>
    <d v="2024-01-13T16:54:32"/>
    <s v="Verma Distributors"/>
    <x v="2"/>
    <s v="Haryana"/>
    <x v="0"/>
    <s v="Laptop"/>
    <n v="70274"/>
    <n v="5"/>
    <s v="15%"/>
    <x v="174"/>
    <x v="0"/>
    <n v="1"/>
    <x v="0"/>
    <x v="0"/>
    <n v="0.10649102086120045"/>
    <s v="High Discount"/>
    <s v="High"/>
  </r>
  <r>
    <s v="ORD100175"/>
    <d v="2024-01-13T18:39:41"/>
    <s v="Verma Distributors"/>
    <x v="2"/>
    <s v="Punjab"/>
    <x v="0"/>
    <s v="Monitor"/>
    <n v="79249"/>
    <n v="7"/>
    <s v="5%"/>
    <x v="175"/>
    <x v="2"/>
    <n v="1"/>
    <x v="0"/>
    <x v="0"/>
    <n v="0.19479261567969314"/>
    <s v="Normal"/>
    <s v="High"/>
  </r>
  <r>
    <s v="ORD100176"/>
    <d v="2024-01-13T20:24:49"/>
    <s v="Singh Stores"/>
    <x v="0"/>
    <s v="Rajasthan"/>
    <x v="2"/>
    <s v="Filing Cabinet"/>
    <n v="49845"/>
    <n v="2"/>
    <s v="12%"/>
    <x v="176"/>
    <x v="4"/>
    <n v="1"/>
    <x v="0"/>
    <x v="0"/>
    <n v="0.15104544086668673"/>
    <s v="High Discount"/>
    <s v="High"/>
  </r>
  <r>
    <s v="ORD100177"/>
    <d v="2024-01-13T22:09:58"/>
    <s v="Das Enterprises"/>
    <x v="1"/>
    <s v="West Bengal"/>
    <x v="2"/>
    <s v="Bookshelf"/>
    <n v="35832"/>
    <n v="1"/>
    <s v="5%"/>
    <x v="177"/>
    <x v="3"/>
    <n v="1"/>
    <x v="0"/>
    <x v="0"/>
    <n v="0.16876088412592097"/>
    <s v="Normal"/>
    <s v="High"/>
  </r>
  <r>
    <s v="ORD100178"/>
    <d v="2024-01-13T23:55:06"/>
    <s v="Reddy Enterprises"/>
    <x v="0"/>
    <s v="Goa"/>
    <x v="2"/>
    <s v="Bookshelf"/>
    <n v="30257"/>
    <n v="14"/>
    <s v="0%"/>
    <x v="178"/>
    <x v="1"/>
    <n v="1"/>
    <x v="0"/>
    <x v="0"/>
    <n v="0.21481871963512578"/>
    <s v="Normal"/>
    <s v="High"/>
  </r>
  <r>
    <s v="ORD100179"/>
    <d v="2024-01-14T01:40:15"/>
    <s v="Sharma Stores"/>
    <x v="0"/>
    <s v="Gujarat"/>
    <x v="0"/>
    <s v="Mouse"/>
    <n v="14507"/>
    <n v="6"/>
    <s v="10%"/>
    <x v="179"/>
    <x v="1"/>
    <n v="1"/>
    <x v="0"/>
    <x v="0"/>
    <n v="0.17630385331219411"/>
    <s v="High Discount"/>
    <s v="Low"/>
  </r>
  <r>
    <s v="ORD100180"/>
    <d v="2024-01-14T03:25:23"/>
    <s v="Mehta Mart"/>
    <x v="0"/>
    <s v="Goa"/>
    <x v="0"/>
    <s v="Keyboard"/>
    <n v="64888"/>
    <n v="6"/>
    <s v="5%"/>
    <x v="180"/>
    <x v="4"/>
    <n v="1"/>
    <x v="0"/>
    <x v="0"/>
    <n v="0.14630039452595239"/>
    <s v="Normal"/>
    <s v="High"/>
  </r>
  <r>
    <s v="ORD100181"/>
    <d v="2024-01-14T05:10:32"/>
    <s v="Joshi Stores"/>
    <x v="1"/>
    <s v="Bihar"/>
    <x v="2"/>
    <s v="Office Desk"/>
    <n v="38567"/>
    <n v="14"/>
    <s v="12%"/>
    <x v="181"/>
    <x v="0"/>
    <n v="1"/>
    <x v="0"/>
    <x v="0"/>
    <n v="0.14243420540876917"/>
    <s v="High Discount"/>
    <s v="High"/>
  </r>
  <r>
    <s v="ORD100182"/>
    <d v="2024-01-14T06:55:40"/>
    <s v="Patel &amp; Co"/>
    <x v="1"/>
    <s v="West Bengal"/>
    <x v="1"/>
    <s v="Marker Set"/>
    <n v="45064"/>
    <n v="11"/>
    <s v="15%"/>
    <x v="182"/>
    <x v="0"/>
    <n v="1"/>
    <x v="0"/>
    <x v="0"/>
    <n v="0.1320566305698562"/>
    <s v="High Discount"/>
    <s v="High"/>
  </r>
  <r>
    <s v="ORD100183"/>
    <d v="2024-01-14T08:40:48"/>
    <s v="Patel &amp; Co"/>
    <x v="3"/>
    <s v="Telangana"/>
    <x v="2"/>
    <s v="Office Desk"/>
    <n v="14025"/>
    <n v="14"/>
    <s v="12%"/>
    <x v="183"/>
    <x v="3"/>
    <n v="1"/>
    <x v="0"/>
    <x v="0"/>
    <n v="0.21220249554367202"/>
    <s v="High Discount"/>
    <s v="Low"/>
  </r>
  <r>
    <s v="ORD100184"/>
    <d v="2024-01-14T10:25:57"/>
    <s v="Banerjee Mart"/>
    <x v="2"/>
    <s v="Haryana"/>
    <x v="1"/>
    <s v="Marker Set"/>
    <n v="18482"/>
    <n v="13"/>
    <s v="10%"/>
    <x v="184"/>
    <x v="1"/>
    <n v="1"/>
    <x v="0"/>
    <x v="0"/>
    <n v="0.19759279298777188"/>
    <s v="High Discount"/>
    <s v="Low"/>
  </r>
  <r>
    <s v="ORD100185"/>
    <d v="2024-01-14T12:11:05"/>
    <s v="Kapoor Traders"/>
    <x v="3"/>
    <s v="Telangana"/>
    <x v="1"/>
    <s v="Stapler"/>
    <n v="45413"/>
    <n v="1"/>
    <s v="10%"/>
    <x v="185"/>
    <x v="3"/>
    <n v="1"/>
    <x v="0"/>
    <x v="0"/>
    <n v="8.4382225353973536E-2"/>
    <s v="High Discount"/>
    <s v="Low"/>
  </r>
  <r>
    <s v="ORD100186"/>
    <d v="2024-01-14T13:56:14"/>
    <s v="Patel &amp; Co"/>
    <x v="0"/>
    <s v="Goa"/>
    <x v="0"/>
    <s v="Monitor"/>
    <n v="49901"/>
    <n v="4"/>
    <s v="8%"/>
    <x v="186"/>
    <x v="0"/>
    <n v="1"/>
    <x v="0"/>
    <x v="0"/>
    <n v="0.11839021262098956"/>
    <s v="Normal"/>
    <s v="High"/>
  </r>
  <r>
    <s v="ORD100187"/>
    <d v="2024-01-14T15:41:22"/>
    <s v="Reddy Enterprises"/>
    <x v="2"/>
    <s v="Punjab"/>
    <x v="2"/>
    <s v="Office Desk"/>
    <n v="49290"/>
    <n v="13"/>
    <s v="0%"/>
    <x v="187"/>
    <x v="4"/>
    <n v="1"/>
    <x v="0"/>
    <x v="0"/>
    <n v="0.17123331304524245"/>
    <s v="Normal"/>
    <s v="High"/>
  </r>
  <r>
    <s v="ORD100188"/>
    <d v="2024-01-14T17:26:31"/>
    <s v="Joshi Stores"/>
    <x v="0"/>
    <s v="Goa"/>
    <x v="1"/>
    <s v="Pen Set"/>
    <n v="6776"/>
    <n v="14"/>
    <s v="12%"/>
    <x v="188"/>
    <x v="2"/>
    <n v="1"/>
    <x v="0"/>
    <x v="0"/>
    <n v="0.18872343565525382"/>
    <s v="High Discount"/>
    <s v="Low"/>
  </r>
  <r>
    <s v="ORD100189"/>
    <d v="2024-01-14T19:11:39"/>
    <s v="Gupta Traders"/>
    <x v="3"/>
    <s v="Kerala"/>
    <x v="1"/>
    <s v="Stapler"/>
    <n v="39827"/>
    <n v="13"/>
    <s v="12%"/>
    <x v="189"/>
    <x v="0"/>
    <n v="1"/>
    <x v="0"/>
    <x v="0"/>
    <n v="0.20765711703115977"/>
    <s v="High Discount"/>
    <s v="High"/>
  </r>
  <r>
    <s v="ORD100190"/>
    <d v="2024-01-14T20:56:48"/>
    <s v="Kumar Enterprises"/>
    <x v="1"/>
    <s v="Odisha"/>
    <x v="1"/>
    <s v="Notebook"/>
    <n v="12536"/>
    <n v="14"/>
    <s v="15%"/>
    <x v="190"/>
    <x v="5"/>
    <n v="1"/>
    <x v="0"/>
    <x v="0"/>
    <n v="0.17597878111040205"/>
    <s v="High Discount"/>
    <s v="Low"/>
  </r>
  <r>
    <s v="ORD100191"/>
    <d v="2024-01-14T22:41:56"/>
    <s v="Das Enterprises"/>
    <x v="3"/>
    <s v="Kerala"/>
    <x v="0"/>
    <s v="Keyboard"/>
    <n v="6109"/>
    <n v="6"/>
    <s v="12%"/>
    <x v="191"/>
    <x v="0"/>
    <n v="1"/>
    <x v="0"/>
    <x v="0"/>
    <n v="0.11765919135701423"/>
    <s v="High Discount"/>
    <s v="Low"/>
  </r>
  <r>
    <s v="ORD100192"/>
    <d v="2024-01-15T00:27:05"/>
    <s v="Mehta Mart"/>
    <x v="1"/>
    <s v="West Bengal"/>
    <x v="0"/>
    <s v="Mouse"/>
    <n v="27589"/>
    <n v="2"/>
    <s v="5%"/>
    <x v="192"/>
    <x v="0"/>
    <n v="1"/>
    <x v="0"/>
    <x v="0"/>
    <n v="0.14719127188372177"/>
    <s v="Normal"/>
    <s v="Low"/>
  </r>
  <r>
    <s v="ORD100193"/>
    <d v="2024-01-15T02:12:13"/>
    <s v="Das Enterprises"/>
    <x v="2"/>
    <s v="Delhi"/>
    <x v="0"/>
    <s v="Keyboard"/>
    <n v="53648"/>
    <n v="6"/>
    <s v="8%"/>
    <x v="193"/>
    <x v="5"/>
    <n v="1"/>
    <x v="0"/>
    <x v="0"/>
    <n v="0.14727091410677007"/>
    <s v="Normal"/>
    <s v="High"/>
  </r>
  <r>
    <s v="ORD100194"/>
    <d v="2024-01-15T03:57:22"/>
    <s v="Sharma Stores"/>
    <x v="2"/>
    <s v="Uttar Pradesh"/>
    <x v="0"/>
    <s v="Headphones"/>
    <n v="49787"/>
    <n v="6"/>
    <s v="0%"/>
    <x v="194"/>
    <x v="1"/>
    <n v="1"/>
    <x v="0"/>
    <x v="0"/>
    <n v="0.15835077429851166"/>
    <s v="Normal"/>
    <s v="High"/>
  </r>
  <r>
    <s v="ORD100195"/>
    <d v="2024-01-15T05:42:30"/>
    <s v="Kumar Enterprises"/>
    <x v="2"/>
    <s v="Punjab"/>
    <x v="0"/>
    <s v="Laptop"/>
    <n v="46004"/>
    <n v="9"/>
    <s v="15%"/>
    <x v="195"/>
    <x v="4"/>
    <n v="1"/>
    <x v="0"/>
    <x v="0"/>
    <n v="8.4648508825319532E-2"/>
    <s v="High Discount"/>
    <s v="Low"/>
  </r>
  <r>
    <s v="ORD100196"/>
    <d v="2024-01-15T07:27:38"/>
    <s v="Sharma Stores"/>
    <x v="3"/>
    <s v="Telangana"/>
    <x v="2"/>
    <s v="Study Table"/>
    <n v="51861"/>
    <n v="7"/>
    <s v="5%"/>
    <x v="196"/>
    <x v="4"/>
    <n v="1"/>
    <x v="0"/>
    <x v="0"/>
    <n v="0.19208210408592197"/>
    <s v="Normal"/>
    <s v="High"/>
  </r>
  <r>
    <s v="ORD100197"/>
    <d v="2024-01-15T09:12:47"/>
    <s v="Iyer Solutions"/>
    <x v="0"/>
    <s v="Goa"/>
    <x v="0"/>
    <s v="Monitor"/>
    <n v="50786"/>
    <n v="13"/>
    <s v="15%"/>
    <x v="197"/>
    <x v="5"/>
    <n v="1"/>
    <x v="0"/>
    <x v="0"/>
    <n v="0.16326881424014494"/>
    <s v="High Discount"/>
    <s v="High"/>
  </r>
  <r>
    <s v="ORD100198"/>
    <d v="2024-01-15T10:57:55"/>
    <s v="Singh Stores"/>
    <x v="3"/>
    <s v="Kerala"/>
    <x v="2"/>
    <s v="Filing Cabinet"/>
    <n v="26683"/>
    <n v="14"/>
    <s v="15%"/>
    <x v="198"/>
    <x v="0"/>
    <n v="1"/>
    <x v="0"/>
    <x v="0"/>
    <n v="0.16571599895064273"/>
    <s v="High Discount"/>
    <s v="Low"/>
  </r>
  <r>
    <s v="ORD100199"/>
    <d v="2024-01-15T12:43:04"/>
    <s v="Reddy Enterprises"/>
    <x v="1"/>
    <s v="Assam"/>
    <x v="2"/>
    <s v="Office Desk"/>
    <n v="75137"/>
    <n v="6"/>
    <s v="8%"/>
    <x v="199"/>
    <x v="4"/>
    <n v="1"/>
    <x v="0"/>
    <x v="0"/>
    <n v="8.5705577811198211E-2"/>
    <s v="Normal"/>
    <s v="High"/>
  </r>
  <r>
    <s v="ORD100200"/>
    <d v="2024-01-15T14:28:12"/>
    <s v="Kapoor Traders"/>
    <x v="3"/>
    <s v="Telangana"/>
    <x v="2"/>
    <s v="Study Table"/>
    <n v="11326"/>
    <n v="12"/>
    <s v="10%"/>
    <x v="200"/>
    <x v="0"/>
    <n v="1"/>
    <x v="0"/>
    <x v="0"/>
    <n v="0.10233621755253398"/>
    <s v="High Discount"/>
    <s v="Low"/>
  </r>
  <r>
    <s v="ORD100201"/>
    <d v="2024-01-15T16:13:21"/>
    <s v="Singh Stores"/>
    <x v="3"/>
    <s v="Telangana"/>
    <x v="1"/>
    <s v="Whiteboard"/>
    <n v="71316"/>
    <n v="4"/>
    <s v="12%"/>
    <x v="201"/>
    <x v="0"/>
    <n v="1"/>
    <x v="0"/>
    <x v="0"/>
    <n v="0.190557799091368"/>
    <s v="High Discount"/>
    <s v="High"/>
  </r>
  <r>
    <s v="ORD100202"/>
    <d v="2024-01-15T17:58:29"/>
    <s v="Iyer Solutions"/>
    <x v="1"/>
    <s v="Odisha"/>
    <x v="2"/>
    <s v="Office Desk"/>
    <n v="1661"/>
    <n v="3"/>
    <s v="12%"/>
    <x v="202"/>
    <x v="0"/>
    <n v="1"/>
    <x v="0"/>
    <x v="0"/>
    <n v="0.21948826008428657"/>
    <s v="High Discount"/>
    <s v="Low"/>
  </r>
  <r>
    <s v="ORD100203"/>
    <d v="2024-01-15T19:43:38"/>
    <s v="Rahul Traders"/>
    <x v="0"/>
    <s v="Goa"/>
    <x v="2"/>
    <s v="Bookshelf"/>
    <n v="46500"/>
    <n v="3"/>
    <s v="12%"/>
    <x v="203"/>
    <x v="1"/>
    <n v="1"/>
    <x v="0"/>
    <x v="0"/>
    <n v="0.13857591397849461"/>
    <s v="High Discount"/>
    <s v="High"/>
  </r>
  <r>
    <s v="ORD100204"/>
    <d v="2024-01-15T21:28:46"/>
    <s v="Reddy Enterprises"/>
    <x v="2"/>
    <s v="Punjab"/>
    <x v="0"/>
    <s v="Router"/>
    <n v="1956"/>
    <n v="10"/>
    <s v="10%"/>
    <x v="204"/>
    <x v="1"/>
    <n v="1"/>
    <x v="0"/>
    <x v="0"/>
    <n v="0.16802658486707567"/>
    <s v="High Discount"/>
    <s v="Low"/>
  </r>
  <r>
    <s v="ORD100205"/>
    <d v="2024-01-15T23:13:55"/>
    <s v="Verma Distributors"/>
    <x v="3"/>
    <s v="Kerala"/>
    <x v="2"/>
    <s v="Office Chair"/>
    <n v="5703"/>
    <n v="3"/>
    <s v="0%"/>
    <x v="205"/>
    <x v="4"/>
    <n v="1"/>
    <x v="0"/>
    <x v="0"/>
    <n v="0.1414062773978608"/>
    <s v="Normal"/>
    <s v="Low"/>
  </r>
  <r>
    <s v="ORD100206"/>
    <d v="2024-01-16T00:59:03"/>
    <s v="Gupta Traders"/>
    <x v="1"/>
    <s v="Assam"/>
    <x v="2"/>
    <s v="Office Desk"/>
    <n v="46350"/>
    <n v="4"/>
    <s v="5%"/>
    <x v="206"/>
    <x v="2"/>
    <n v="1"/>
    <x v="0"/>
    <x v="0"/>
    <n v="0.21889859762675298"/>
    <s v="Normal"/>
    <s v="High"/>
  </r>
  <r>
    <s v="ORD100207"/>
    <d v="2024-01-16T02:44:12"/>
    <s v="Kumar Enterprises"/>
    <x v="2"/>
    <s v="Uttar Pradesh"/>
    <x v="1"/>
    <s v="Marker Set"/>
    <n v="58056"/>
    <n v="2"/>
    <s v="8%"/>
    <x v="207"/>
    <x v="2"/>
    <n v="1"/>
    <x v="0"/>
    <x v="0"/>
    <n v="0.18864010610445089"/>
    <s v="Normal"/>
    <s v="High"/>
  </r>
  <r>
    <s v="ORD100208"/>
    <d v="2024-01-16T04:29:20"/>
    <s v="Kapoor Traders"/>
    <x v="0"/>
    <s v="Gujarat"/>
    <x v="2"/>
    <s v="Study Table"/>
    <n v="34142"/>
    <n v="2"/>
    <s v="12%"/>
    <x v="208"/>
    <x v="5"/>
    <n v="1"/>
    <x v="0"/>
    <x v="0"/>
    <n v="0.1996139652041474"/>
    <s v="High Discount"/>
    <s v="High"/>
  </r>
  <r>
    <s v="ORD100209"/>
    <d v="2024-01-16T06:14:28"/>
    <s v="Singh Stores"/>
    <x v="3"/>
    <s v="Tamil Nadu"/>
    <x v="0"/>
    <s v="Router"/>
    <n v="71135"/>
    <n v="14"/>
    <s v="0%"/>
    <x v="209"/>
    <x v="2"/>
    <n v="1"/>
    <x v="0"/>
    <x v="0"/>
    <n v="0.17276699233851128"/>
    <s v="Normal"/>
    <s v="High"/>
  </r>
  <r>
    <s v="ORD100210"/>
    <d v="2024-01-16T07:59:37"/>
    <s v="Rahul Traders"/>
    <x v="2"/>
    <s v="Haryana"/>
    <x v="0"/>
    <s v="Laptop"/>
    <n v="68649"/>
    <n v="12"/>
    <s v="8%"/>
    <x v="210"/>
    <x v="1"/>
    <n v="1"/>
    <x v="0"/>
    <x v="0"/>
    <n v="0.17194307273230491"/>
    <s v="Normal"/>
    <s v="High"/>
  </r>
  <r>
    <s v="ORD100211"/>
    <d v="2024-01-16T09:44:45"/>
    <s v="Gupta Traders"/>
    <x v="1"/>
    <s v="Assam"/>
    <x v="0"/>
    <s v="Router"/>
    <n v="53233"/>
    <n v="11"/>
    <s v="8%"/>
    <x v="211"/>
    <x v="3"/>
    <n v="1"/>
    <x v="0"/>
    <x v="0"/>
    <n v="0.14188341818045197"/>
    <s v="Normal"/>
    <s v="High"/>
  </r>
  <r>
    <s v="ORD100212"/>
    <d v="2024-01-16T11:29:54"/>
    <s v="Reddy Enterprises"/>
    <x v="3"/>
    <s v="Kerala"/>
    <x v="2"/>
    <s v="Office Chair"/>
    <n v="7276"/>
    <n v="1"/>
    <s v="10%"/>
    <x v="212"/>
    <x v="5"/>
    <n v="1"/>
    <x v="0"/>
    <x v="0"/>
    <n v="0.16230346344145136"/>
    <s v="High Discount"/>
    <s v="Low"/>
  </r>
  <r>
    <s v="ORD100213"/>
    <d v="2024-01-16T13:15:02"/>
    <s v="Reddy Enterprises"/>
    <x v="2"/>
    <s v="Uttar Pradesh"/>
    <x v="2"/>
    <s v="Filing Cabinet"/>
    <n v="36946"/>
    <n v="12"/>
    <s v="12%"/>
    <x v="213"/>
    <x v="3"/>
    <n v="1"/>
    <x v="0"/>
    <x v="0"/>
    <n v="0.12994261895739728"/>
    <s v="High Discount"/>
    <s v="Low"/>
  </r>
  <r>
    <s v="ORD100214"/>
    <d v="2024-01-16T15:00:11"/>
    <s v="Sharma Stores"/>
    <x v="2"/>
    <s v="Delhi"/>
    <x v="1"/>
    <s v="Whiteboard"/>
    <n v="51108"/>
    <n v="12"/>
    <s v="10%"/>
    <x v="214"/>
    <x v="5"/>
    <n v="1"/>
    <x v="0"/>
    <x v="0"/>
    <n v="0.11776492916960161"/>
    <s v="High Discount"/>
    <s v="High"/>
  </r>
  <r>
    <s v="ORD100215"/>
    <d v="2024-01-16T16:45:19"/>
    <s v="Verma Distributors"/>
    <x v="0"/>
    <s v="Maharashtra"/>
    <x v="2"/>
    <s v="Office Sofa"/>
    <n v="40030"/>
    <n v="1"/>
    <s v="8%"/>
    <x v="215"/>
    <x v="0"/>
    <n v="1"/>
    <x v="0"/>
    <x v="0"/>
    <n v="0.14330776917312016"/>
    <s v="Normal"/>
    <s v="High"/>
  </r>
  <r>
    <s v="ORD100216"/>
    <d v="2024-01-16T18:30:28"/>
    <s v="Sharma Stores"/>
    <x v="2"/>
    <s v="Delhi"/>
    <x v="0"/>
    <s v="Monitor"/>
    <n v="26611"/>
    <n v="14"/>
    <s v="5%"/>
    <x v="216"/>
    <x v="0"/>
    <n v="1"/>
    <x v="0"/>
    <x v="0"/>
    <n v="0.13563300890609145"/>
    <s v="Normal"/>
    <s v="Low"/>
  </r>
  <r>
    <s v="ORD100217"/>
    <d v="2024-01-16T20:15:36"/>
    <s v="Das Enterprises"/>
    <x v="0"/>
    <s v="Gujarat"/>
    <x v="2"/>
    <s v="Office Chair"/>
    <n v="62212"/>
    <n v="2"/>
    <s v="0%"/>
    <x v="217"/>
    <x v="0"/>
    <n v="1"/>
    <x v="0"/>
    <x v="0"/>
    <n v="0.16121568186202018"/>
    <s v="Normal"/>
    <s v="High"/>
  </r>
  <r>
    <s v="ORD100218"/>
    <d v="2024-01-16T22:00:45"/>
    <s v="Sharma Stores"/>
    <x v="3"/>
    <s v="Telangana"/>
    <x v="2"/>
    <s v="Filing Cabinet"/>
    <n v="23911"/>
    <n v="7"/>
    <s v="15%"/>
    <x v="218"/>
    <x v="4"/>
    <n v="1"/>
    <x v="0"/>
    <x v="0"/>
    <n v="0.12311028396972105"/>
    <s v="High Discount"/>
    <s v="Low"/>
  </r>
  <r>
    <s v="ORD100219"/>
    <d v="2024-01-16T23:45:53"/>
    <s v="Mehta Mart"/>
    <x v="1"/>
    <s v="Bihar"/>
    <x v="2"/>
    <s v="Office Sofa"/>
    <n v="24196"/>
    <n v="1"/>
    <s v="15%"/>
    <x v="219"/>
    <x v="4"/>
    <n v="1"/>
    <x v="0"/>
    <x v="0"/>
    <n v="0.20153992395437262"/>
    <s v="High Discount"/>
    <s v="Low"/>
  </r>
  <r>
    <s v="ORD100220"/>
    <d v="2024-01-17T01:31:02"/>
    <s v="Das Enterprises"/>
    <x v="2"/>
    <s v="Haryana"/>
    <x v="1"/>
    <s v="Printer Paper"/>
    <n v="56409"/>
    <n v="11"/>
    <s v="5%"/>
    <x v="220"/>
    <x v="5"/>
    <n v="1"/>
    <x v="0"/>
    <x v="0"/>
    <n v="0.16649860837809571"/>
    <s v="Normal"/>
    <s v="High"/>
  </r>
  <r>
    <s v="ORD100221"/>
    <d v="2024-01-17T03:16:10"/>
    <s v="Verma Distributors"/>
    <x v="1"/>
    <s v="Bihar"/>
    <x v="0"/>
    <s v="Headphones"/>
    <n v="32890"/>
    <n v="4"/>
    <s v="15%"/>
    <x v="221"/>
    <x v="5"/>
    <n v="1"/>
    <x v="0"/>
    <x v="0"/>
    <n v="0.13514107631498937"/>
    <s v="High Discount"/>
    <s v="Low"/>
  </r>
  <r>
    <s v="ORD100222"/>
    <d v="2024-01-17T05:01:18"/>
    <s v="Kapoor Traders"/>
    <x v="3"/>
    <s v="Tamil Nadu"/>
    <x v="2"/>
    <s v="Office Desk"/>
    <n v="6704"/>
    <n v="6"/>
    <s v="0%"/>
    <x v="222"/>
    <x v="5"/>
    <n v="1"/>
    <x v="0"/>
    <x v="0"/>
    <n v="0.13696748210023868"/>
    <s v="Normal"/>
    <s v="Low"/>
  </r>
  <r>
    <s v="ORD100223"/>
    <d v="2024-01-17T06:46:27"/>
    <s v="Banerjee Mart"/>
    <x v="2"/>
    <s v="Delhi"/>
    <x v="1"/>
    <s v="Notebook"/>
    <n v="26923"/>
    <n v="11"/>
    <s v="5%"/>
    <x v="223"/>
    <x v="1"/>
    <n v="1"/>
    <x v="0"/>
    <x v="0"/>
    <n v="0.13657950451287004"/>
    <s v="Normal"/>
    <s v="Low"/>
  </r>
  <r>
    <s v="ORD100224"/>
    <d v="2024-01-17T08:31:35"/>
    <s v="Das Enterprises"/>
    <x v="3"/>
    <s v="Telangana"/>
    <x v="2"/>
    <s v="Office Desk"/>
    <n v="26426"/>
    <n v="2"/>
    <s v="12%"/>
    <x v="224"/>
    <x v="2"/>
    <n v="1"/>
    <x v="0"/>
    <x v="0"/>
    <n v="0.19449670778778477"/>
    <s v="High Discount"/>
    <s v="High"/>
  </r>
  <r>
    <s v="ORD100225"/>
    <d v="2024-01-17T10:16:44"/>
    <s v="Verma Distributors"/>
    <x v="3"/>
    <s v="Telangana"/>
    <x v="0"/>
    <s v="Mouse"/>
    <n v="28723"/>
    <n v="1"/>
    <s v="5%"/>
    <x v="225"/>
    <x v="0"/>
    <n v="1"/>
    <x v="0"/>
    <x v="0"/>
    <n v="0.1354642620896146"/>
    <s v="Normal"/>
    <s v="Low"/>
  </r>
  <r>
    <s v="ORD100226"/>
    <d v="2024-01-17T12:01:52"/>
    <s v="Mehta Mart"/>
    <x v="1"/>
    <s v="West Bengal"/>
    <x v="0"/>
    <s v="Laptop"/>
    <n v="9927"/>
    <n v="1"/>
    <s v="0%"/>
    <x v="226"/>
    <x v="4"/>
    <n v="1"/>
    <x v="0"/>
    <x v="0"/>
    <n v="0.14221920016117659"/>
    <s v="Normal"/>
    <s v="Low"/>
  </r>
  <r>
    <s v="ORD100227"/>
    <d v="2024-01-17T13:47:01"/>
    <s v="Verma Distributors"/>
    <x v="0"/>
    <s v="Rajasthan"/>
    <x v="2"/>
    <s v="Study Table"/>
    <n v="26537"/>
    <n v="10"/>
    <s v="15%"/>
    <x v="227"/>
    <x v="4"/>
    <n v="1"/>
    <x v="0"/>
    <x v="0"/>
    <n v="0.15006217733730262"/>
    <s v="High Discount"/>
    <s v="Low"/>
  </r>
  <r>
    <s v="ORD100228"/>
    <d v="2024-01-17T15:32:09"/>
    <s v="Reddy Enterprises"/>
    <x v="1"/>
    <s v="Assam"/>
    <x v="2"/>
    <s v="Study Table"/>
    <n v="32348"/>
    <n v="12"/>
    <s v="12%"/>
    <x v="228"/>
    <x v="3"/>
    <n v="1"/>
    <x v="0"/>
    <x v="0"/>
    <n v="0.12777482379126995"/>
    <s v="High Discount"/>
    <s v="Low"/>
  </r>
  <r>
    <s v="ORD100229"/>
    <d v="2024-01-17T17:17:18"/>
    <s v="Mehta Mart"/>
    <x v="3"/>
    <s v="Kerala"/>
    <x v="0"/>
    <s v="Router"/>
    <n v="47819"/>
    <n v="12"/>
    <s v="8%"/>
    <x v="229"/>
    <x v="2"/>
    <n v="1"/>
    <x v="0"/>
    <x v="0"/>
    <n v="0.18708358602229239"/>
    <s v="Normal"/>
    <s v="High"/>
  </r>
  <r>
    <s v="ORD100230"/>
    <d v="2024-01-17T19:02:26"/>
    <s v="Verma Distributors"/>
    <x v="3"/>
    <s v="Kerala"/>
    <x v="1"/>
    <s v="Stapler"/>
    <n v="25596"/>
    <n v="13"/>
    <s v="8%"/>
    <x v="230"/>
    <x v="1"/>
    <n v="1"/>
    <x v="0"/>
    <x v="0"/>
    <n v="8.1058759181122056E-2"/>
    <s v="Normal"/>
    <s v="Low"/>
  </r>
  <r>
    <s v="ORD100231"/>
    <d v="2024-01-17T20:47:35"/>
    <s v="Sharma Stores"/>
    <x v="0"/>
    <s v="Maharashtra"/>
    <x v="1"/>
    <s v="Stapler"/>
    <n v="79612"/>
    <n v="4"/>
    <s v="12%"/>
    <x v="231"/>
    <x v="2"/>
    <n v="1"/>
    <x v="0"/>
    <x v="0"/>
    <n v="0.12922712656383462"/>
    <s v="High Discount"/>
    <s v="High"/>
  </r>
  <r>
    <s v="ORD100232"/>
    <d v="2024-01-17T22:32:43"/>
    <s v="Patel &amp; Co"/>
    <x v="2"/>
    <s v="Uttar Pradesh"/>
    <x v="0"/>
    <s v="Keyboard"/>
    <n v="37378"/>
    <n v="14"/>
    <s v="12%"/>
    <x v="232"/>
    <x v="4"/>
    <n v="1"/>
    <x v="0"/>
    <x v="0"/>
    <n v="0.19242361817111669"/>
    <s v="High Discount"/>
    <s v="High"/>
  </r>
  <r>
    <s v="ORD100233"/>
    <d v="2024-01-18T00:17:52"/>
    <s v="Banerjee Mart"/>
    <x v="1"/>
    <s v="Odisha"/>
    <x v="2"/>
    <s v="Office Desk"/>
    <n v="44596"/>
    <n v="1"/>
    <s v="10%"/>
    <x v="233"/>
    <x v="0"/>
    <n v="1"/>
    <x v="0"/>
    <x v="0"/>
    <n v="0.19524441653959998"/>
    <s v="High Discount"/>
    <s v="High"/>
  </r>
  <r>
    <s v="ORD100234"/>
    <d v="2024-01-18T02:03:00"/>
    <s v="Gupta Traders"/>
    <x v="0"/>
    <s v="Rajasthan"/>
    <x v="2"/>
    <s v="Office Sofa"/>
    <n v="19743"/>
    <n v="7"/>
    <s v="0%"/>
    <x v="234"/>
    <x v="1"/>
    <n v="1"/>
    <x v="0"/>
    <x v="0"/>
    <n v="0.15942359317226359"/>
    <s v="Normal"/>
    <s v="Low"/>
  </r>
  <r>
    <s v="ORD100235"/>
    <d v="2024-01-18T03:48:08"/>
    <s v="Joshi Stores"/>
    <x v="1"/>
    <s v="Assam"/>
    <x v="2"/>
    <s v="Study Table"/>
    <n v="22675"/>
    <n v="1"/>
    <s v="12%"/>
    <x v="235"/>
    <x v="3"/>
    <n v="1"/>
    <x v="0"/>
    <x v="0"/>
    <n v="0.1686412348401323"/>
    <s v="High Discount"/>
    <s v="Low"/>
  </r>
  <r>
    <s v="ORD100236"/>
    <d v="2024-01-18T05:33:17"/>
    <s v="Gupta Traders"/>
    <x v="0"/>
    <s v="Gujarat"/>
    <x v="2"/>
    <s v="Office Sofa"/>
    <n v="10435"/>
    <n v="6"/>
    <s v="0%"/>
    <x v="236"/>
    <x v="4"/>
    <n v="1"/>
    <x v="0"/>
    <x v="0"/>
    <n v="0.19112410158121707"/>
    <s v="Normal"/>
    <s v="Low"/>
  </r>
  <r>
    <s v="ORD100237"/>
    <d v="2024-01-18T07:18:25"/>
    <s v="Patel &amp; Co"/>
    <x v="2"/>
    <s v="Delhi"/>
    <x v="2"/>
    <s v="Office Chair"/>
    <n v="35084"/>
    <n v="10"/>
    <s v="10%"/>
    <x v="237"/>
    <x v="1"/>
    <n v="1"/>
    <x v="0"/>
    <x v="0"/>
    <n v="0.11847280811766048"/>
    <s v="High Discount"/>
    <s v="Low"/>
  </r>
  <r>
    <s v="ORD100238"/>
    <d v="2024-01-18T09:03:34"/>
    <s v="Verma Distributors"/>
    <x v="1"/>
    <s v="Bihar"/>
    <x v="2"/>
    <s v="Office Chair"/>
    <n v="66481"/>
    <n v="2"/>
    <s v="0%"/>
    <x v="238"/>
    <x v="5"/>
    <n v="1"/>
    <x v="0"/>
    <x v="0"/>
    <n v="0.13935229614476319"/>
    <s v="Normal"/>
    <s v="High"/>
  </r>
  <r>
    <s v="ORD100239"/>
    <d v="2024-01-18T10:48:42"/>
    <s v="Patel &amp; Co"/>
    <x v="0"/>
    <s v="Goa"/>
    <x v="2"/>
    <s v="Office Chair"/>
    <n v="50104"/>
    <n v="7"/>
    <s v="15%"/>
    <x v="239"/>
    <x v="1"/>
    <n v="1"/>
    <x v="0"/>
    <x v="0"/>
    <n v="8.3309316621427432E-2"/>
    <s v="High Discount"/>
    <s v="Low"/>
  </r>
  <r>
    <s v="ORD100240"/>
    <d v="2024-01-18T12:33:51"/>
    <s v="Banerjee Mart"/>
    <x v="0"/>
    <s v="Goa"/>
    <x v="1"/>
    <s v="Printer Paper"/>
    <n v="28213"/>
    <n v="9"/>
    <s v="12%"/>
    <x v="240"/>
    <x v="5"/>
    <n v="1"/>
    <x v="0"/>
    <x v="0"/>
    <n v="0.16322652677843547"/>
    <s v="High Discount"/>
    <s v="Low"/>
  </r>
  <r>
    <s v="ORD100241"/>
    <d v="2024-01-18T14:18:59"/>
    <s v="Rahul Traders"/>
    <x v="3"/>
    <s v="Kerala"/>
    <x v="1"/>
    <s v="Marker Set"/>
    <n v="33117"/>
    <n v="2"/>
    <s v="12%"/>
    <x v="241"/>
    <x v="0"/>
    <n v="1"/>
    <x v="0"/>
    <x v="0"/>
    <n v="0.18046381012772897"/>
    <s v="High Discount"/>
    <s v="High"/>
  </r>
  <r>
    <s v="ORD100242"/>
    <d v="2024-01-18T16:04:08"/>
    <s v="Singh Stores"/>
    <x v="0"/>
    <s v="Goa"/>
    <x v="2"/>
    <s v="Bookshelf"/>
    <n v="18625"/>
    <n v="4"/>
    <s v="15%"/>
    <x v="242"/>
    <x v="3"/>
    <n v="1"/>
    <x v="0"/>
    <x v="0"/>
    <n v="0.16097395973154363"/>
    <s v="High Discount"/>
    <s v="Low"/>
  </r>
  <r>
    <s v="ORD100243"/>
    <d v="2024-01-18T17:49:16"/>
    <s v="Joshi Stores"/>
    <x v="3"/>
    <s v="Kerala"/>
    <x v="0"/>
    <s v="Laptop"/>
    <n v="15210"/>
    <n v="4"/>
    <s v="0%"/>
    <x v="243"/>
    <x v="2"/>
    <n v="1"/>
    <x v="0"/>
    <x v="0"/>
    <n v="0.12527218934911244"/>
    <s v="Normal"/>
    <s v="Low"/>
  </r>
  <r>
    <s v="ORD100244"/>
    <d v="2024-01-18T19:34:25"/>
    <s v="Joshi Stores"/>
    <x v="2"/>
    <s v="Haryana"/>
    <x v="0"/>
    <s v="Laptop"/>
    <n v="70249"/>
    <n v="12"/>
    <s v="10%"/>
    <x v="244"/>
    <x v="3"/>
    <n v="1"/>
    <x v="0"/>
    <x v="0"/>
    <n v="0.19204985124343407"/>
    <s v="High Discount"/>
    <s v="High"/>
  </r>
  <r>
    <s v="ORD100245"/>
    <d v="2024-01-18T21:19:33"/>
    <s v="Sharma Stores"/>
    <x v="1"/>
    <s v="Odisha"/>
    <x v="2"/>
    <s v="Bookshelf"/>
    <n v="46113"/>
    <n v="6"/>
    <s v="8%"/>
    <x v="245"/>
    <x v="1"/>
    <n v="1"/>
    <x v="0"/>
    <x v="0"/>
    <n v="0.10664541452518812"/>
    <s v="Normal"/>
    <s v="Low"/>
  </r>
  <r>
    <s v="ORD100246"/>
    <d v="2024-01-18T23:04:42"/>
    <s v="Mehta Mart"/>
    <x v="3"/>
    <s v="Tamil Nadu"/>
    <x v="0"/>
    <s v="Monitor"/>
    <n v="10686"/>
    <n v="2"/>
    <s v="15%"/>
    <x v="246"/>
    <x v="1"/>
    <n v="1"/>
    <x v="0"/>
    <x v="0"/>
    <n v="0.12669941980160959"/>
    <s v="High Discount"/>
    <s v="Low"/>
  </r>
  <r>
    <s v="ORD100247"/>
    <d v="2024-01-19T00:49:50"/>
    <s v="Gupta Traders"/>
    <x v="3"/>
    <s v="Kerala"/>
    <x v="0"/>
    <s v="Mouse"/>
    <n v="11526"/>
    <n v="13"/>
    <s v="0%"/>
    <x v="247"/>
    <x v="2"/>
    <n v="1"/>
    <x v="0"/>
    <x v="0"/>
    <n v="0.10386690959569669"/>
    <s v="Normal"/>
    <s v="Low"/>
  </r>
  <r>
    <s v="ORD100248"/>
    <d v="2024-01-19T02:34:58"/>
    <s v="Patel &amp; Co"/>
    <x v="3"/>
    <s v="Karnataka"/>
    <x v="1"/>
    <s v="Pen Set"/>
    <n v="47479"/>
    <n v="1"/>
    <s v="10%"/>
    <x v="248"/>
    <x v="2"/>
    <n v="1"/>
    <x v="0"/>
    <x v="0"/>
    <n v="0.21737315444722929"/>
    <s v="High Discount"/>
    <s v="High"/>
  </r>
  <r>
    <s v="ORD100249"/>
    <d v="2024-01-19T04:20:07"/>
    <s v="Banerjee Mart"/>
    <x v="2"/>
    <s v="Haryana"/>
    <x v="1"/>
    <s v="Whiteboard"/>
    <n v="63711"/>
    <n v="5"/>
    <s v="10%"/>
    <x v="249"/>
    <x v="3"/>
    <n v="1"/>
    <x v="0"/>
    <x v="0"/>
    <n v="0.11411200577608262"/>
    <s v="High Discount"/>
    <s v="High"/>
  </r>
  <r>
    <s v="ORD100250"/>
    <d v="2024-01-19T06:05:15"/>
    <s v="Reddy Enterprises"/>
    <x v="1"/>
    <s v="Odisha"/>
    <x v="2"/>
    <s v="Office Desk"/>
    <n v="5895"/>
    <n v="8"/>
    <s v="0%"/>
    <x v="250"/>
    <x v="2"/>
    <n v="1"/>
    <x v="0"/>
    <x v="0"/>
    <n v="0.1651874469889737"/>
    <s v="Normal"/>
    <s v="Low"/>
  </r>
  <r>
    <s v="ORD100251"/>
    <d v="2024-01-19T07:50:24"/>
    <s v="Iyer Solutions"/>
    <x v="1"/>
    <s v="Odisha"/>
    <x v="0"/>
    <s v="Headphones"/>
    <n v="6782"/>
    <n v="4"/>
    <s v="5%"/>
    <x v="251"/>
    <x v="3"/>
    <n v="1"/>
    <x v="0"/>
    <x v="0"/>
    <n v="0.12783397227956356"/>
    <s v="Normal"/>
    <s v="Low"/>
  </r>
  <r>
    <s v="ORD100252"/>
    <d v="2024-01-19T09:35:32"/>
    <s v="Singh Stores"/>
    <x v="3"/>
    <s v="Telangana"/>
    <x v="0"/>
    <s v="Laptop"/>
    <n v="56114"/>
    <n v="1"/>
    <s v="8%"/>
    <x v="252"/>
    <x v="4"/>
    <n v="1"/>
    <x v="0"/>
    <x v="0"/>
    <n v="0.13557739601525465"/>
    <s v="Normal"/>
    <s v="High"/>
  </r>
  <r>
    <s v="ORD100253"/>
    <d v="2024-01-19T11:20:41"/>
    <s v="Kumar Enterprises"/>
    <x v="1"/>
    <s v="Odisha"/>
    <x v="1"/>
    <s v="Whiteboard"/>
    <n v="66450"/>
    <n v="3"/>
    <s v="15%"/>
    <x v="253"/>
    <x v="4"/>
    <n v="1"/>
    <x v="0"/>
    <x v="0"/>
    <n v="0.15932054176072236"/>
    <s v="High Discount"/>
    <s v="High"/>
  </r>
  <r>
    <s v="ORD100254"/>
    <d v="2024-01-19T13:05:49"/>
    <s v="Das Enterprises"/>
    <x v="1"/>
    <s v="Bihar"/>
    <x v="0"/>
    <s v="Mobile Phone"/>
    <n v="26169"/>
    <n v="6"/>
    <s v="12%"/>
    <x v="254"/>
    <x v="4"/>
    <n v="1"/>
    <x v="0"/>
    <x v="0"/>
    <n v="0.13328709541824296"/>
    <s v="High Discount"/>
    <s v="Low"/>
  </r>
  <r>
    <s v="ORD100255"/>
    <d v="2024-01-19T14:50:58"/>
    <s v="Patel &amp; Co"/>
    <x v="3"/>
    <s v="Tamil Nadu"/>
    <x v="2"/>
    <s v="Bookshelf"/>
    <n v="41461"/>
    <n v="7"/>
    <s v="0%"/>
    <x v="255"/>
    <x v="4"/>
    <n v="1"/>
    <x v="0"/>
    <x v="0"/>
    <n v="0.12515400014471431"/>
    <s v="Normal"/>
    <s v="High"/>
  </r>
  <r>
    <s v="ORD100256"/>
    <d v="2024-01-19T16:36:06"/>
    <s v="Iyer Solutions"/>
    <x v="0"/>
    <s v="Gujarat"/>
    <x v="1"/>
    <s v="Printer Paper"/>
    <n v="56249"/>
    <n v="14"/>
    <s v="5%"/>
    <x v="256"/>
    <x v="3"/>
    <n v="1"/>
    <x v="0"/>
    <x v="0"/>
    <n v="0.19514729150740459"/>
    <s v="Normal"/>
    <s v="High"/>
  </r>
  <r>
    <s v="ORD100257"/>
    <d v="2024-01-19T18:21:15"/>
    <s v="Kumar Enterprises"/>
    <x v="3"/>
    <s v="Karnataka"/>
    <x v="1"/>
    <s v="Whiteboard"/>
    <n v="32055"/>
    <n v="1"/>
    <s v="15%"/>
    <x v="257"/>
    <x v="0"/>
    <n v="1"/>
    <x v="0"/>
    <x v="0"/>
    <n v="0.19610669162377165"/>
    <s v="High Discount"/>
    <s v="High"/>
  </r>
  <r>
    <s v="ORD100258"/>
    <d v="2024-01-19T20:06:23"/>
    <s v="Sharma Stores"/>
    <x v="0"/>
    <s v="Maharashtra"/>
    <x v="2"/>
    <s v="Office Chair"/>
    <n v="49244"/>
    <n v="13"/>
    <s v="5%"/>
    <x v="258"/>
    <x v="1"/>
    <n v="1"/>
    <x v="0"/>
    <x v="0"/>
    <n v="8.9544106896271625E-2"/>
    <s v="Normal"/>
    <s v="Low"/>
  </r>
  <r>
    <s v="ORD100259"/>
    <d v="2024-01-19T21:51:32"/>
    <s v="Banerjee Mart"/>
    <x v="2"/>
    <s v="Haryana"/>
    <x v="0"/>
    <s v="Keyboard"/>
    <n v="8967"/>
    <n v="12"/>
    <s v="10%"/>
    <x v="259"/>
    <x v="1"/>
    <n v="1"/>
    <x v="0"/>
    <x v="0"/>
    <n v="0.12365451098472176"/>
    <s v="High Discount"/>
    <s v="Low"/>
  </r>
  <r>
    <s v="ORD100260"/>
    <d v="2024-01-19T23:36:40"/>
    <s v="Singh Stores"/>
    <x v="3"/>
    <s v="Karnataka"/>
    <x v="1"/>
    <s v="Whiteboard"/>
    <n v="78866"/>
    <n v="13"/>
    <s v="15%"/>
    <x v="260"/>
    <x v="0"/>
    <n v="1"/>
    <x v="0"/>
    <x v="0"/>
    <n v="0.16435739101767555"/>
    <s v="High Discount"/>
    <s v="High"/>
  </r>
  <r>
    <s v="ORD100261"/>
    <d v="2024-01-20T01:21:49"/>
    <s v="Das Enterprises"/>
    <x v="0"/>
    <s v="Rajasthan"/>
    <x v="0"/>
    <s v="Monitor"/>
    <n v="56677"/>
    <n v="2"/>
    <s v="8%"/>
    <x v="261"/>
    <x v="5"/>
    <n v="1"/>
    <x v="0"/>
    <x v="0"/>
    <n v="0.18559556786703602"/>
    <s v="Normal"/>
    <s v="High"/>
  </r>
  <r>
    <s v="ORD100262"/>
    <d v="2024-01-20T03:06:57"/>
    <s v="Patel &amp; Co"/>
    <x v="0"/>
    <s v="Rajasthan"/>
    <x v="0"/>
    <s v="Monitor"/>
    <n v="71984"/>
    <n v="5"/>
    <s v="10%"/>
    <x v="262"/>
    <x v="1"/>
    <n v="1"/>
    <x v="0"/>
    <x v="0"/>
    <n v="0.12245846299177594"/>
    <s v="High Discount"/>
    <s v="High"/>
  </r>
  <r>
    <s v="ORD100263"/>
    <d v="2024-01-20T04:52:05"/>
    <s v="Kumar Enterprises"/>
    <x v="2"/>
    <s v="Uttar Pradesh"/>
    <x v="1"/>
    <s v="Notebook"/>
    <n v="67918"/>
    <n v="5"/>
    <s v="10%"/>
    <x v="263"/>
    <x v="1"/>
    <n v="1"/>
    <x v="0"/>
    <x v="0"/>
    <n v="0.12287552637003445"/>
    <s v="High Discount"/>
    <s v="High"/>
  </r>
  <r>
    <s v="ORD100264"/>
    <d v="2024-01-20T06:37:14"/>
    <s v="Patel &amp; Co"/>
    <x v="1"/>
    <s v="Odisha"/>
    <x v="1"/>
    <s v="Printer Paper"/>
    <n v="33371"/>
    <n v="5"/>
    <s v="15%"/>
    <x v="264"/>
    <x v="0"/>
    <n v="1"/>
    <x v="0"/>
    <x v="0"/>
    <n v="0.17157052530640374"/>
    <s v="High Discount"/>
    <s v="High"/>
  </r>
  <r>
    <s v="ORD100265"/>
    <d v="2024-01-20T08:22:22"/>
    <s v="Sharma Stores"/>
    <x v="1"/>
    <s v="Odisha"/>
    <x v="2"/>
    <s v="Office Sofa"/>
    <n v="77373"/>
    <n v="13"/>
    <s v="12%"/>
    <x v="265"/>
    <x v="2"/>
    <n v="1"/>
    <x v="0"/>
    <x v="0"/>
    <n v="8.154433717188167E-2"/>
    <s v="High Discount"/>
    <s v="High"/>
  </r>
  <r>
    <s v="ORD100266"/>
    <d v="2024-01-20T10:07:31"/>
    <s v="Verma Distributors"/>
    <x v="0"/>
    <s v="Maharashtra"/>
    <x v="2"/>
    <s v="Study Table"/>
    <n v="24177"/>
    <n v="5"/>
    <s v="5%"/>
    <x v="266"/>
    <x v="5"/>
    <n v="1"/>
    <x v="0"/>
    <x v="0"/>
    <n v="0.10655747197749926"/>
    <s v="Normal"/>
    <s v="Low"/>
  </r>
  <r>
    <s v="ORD100267"/>
    <d v="2024-01-20T11:52:39"/>
    <s v="Kapoor Traders"/>
    <x v="2"/>
    <s v="Delhi"/>
    <x v="2"/>
    <s v="Office Desk"/>
    <n v="57532"/>
    <n v="13"/>
    <s v="12%"/>
    <x v="267"/>
    <x v="1"/>
    <n v="1"/>
    <x v="0"/>
    <x v="0"/>
    <n v="0.19221511506639785"/>
    <s v="High Discount"/>
    <s v="High"/>
  </r>
  <r>
    <s v="ORD100268"/>
    <d v="2024-01-20T13:37:48"/>
    <s v="Singh Stores"/>
    <x v="2"/>
    <s v="Haryana"/>
    <x v="0"/>
    <s v="Keyboard"/>
    <n v="5798"/>
    <n v="11"/>
    <s v="12%"/>
    <x v="268"/>
    <x v="3"/>
    <n v="1"/>
    <x v="0"/>
    <x v="0"/>
    <n v="0.1982097274922387"/>
    <s v="High Discount"/>
    <s v="Low"/>
  </r>
  <r>
    <s v="ORD100269"/>
    <d v="2024-01-20T15:22:56"/>
    <s v="Kumar Enterprises"/>
    <x v="3"/>
    <s v="Tamil Nadu"/>
    <x v="2"/>
    <s v="Filing Cabinet"/>
    <n v="34361"/>
    <n v="12"/>
    <s v="8%"/>
    <x v="269"/>
    <x v="3"/>
    <n v="1"/>
    <x v="0"/>
    <x v="0"/>
    <n v="0.13262448706382235"/>
    <s v="Normal"/>
    <s v="Low"/>
  </r>
  <r>
    <s v="ORD100270"/>
    <d v="2024-01-20T17:08:05"/>
    <s v="Iyer Solutions"/>
    <x v="3"/>
    <s v="Tamil Nadu"/>
    <x v="0"/>
    <s v="Mobile Phone"/>
    <n v="54352"/>
    <n v="13"/>
    <s v="0%"/>
    <x v="270"/>
    <x v="5"/>
    <n v="1"/>
    <x v="0"/>
    <x v="0"/>
    <n v="0.17221684574624668"/>
    <s v="Normal"/>
    <s v="High"/>
  </r>
  <r>
    <s v="ORD100271"/>
    <d v="2024-01-20T18:53:13"/>
    <s v="Reddy Enterprises"/>
    <x v="3"/>
    <s v="Kerala"/>
    <x v="0"/>
    <s v="Laptop"/>
    <n v="21281"/>
    <n v="10"/>
    <s v="10%"/>
    <x v="271"/>
    <x v="0"/>
    <n v="1"/>
    <x v="0"/>
    <x v="0"/>
    <n v="0.18936375170339739"/>
    <s v="High Discount"/>
    <s v="Low"/>
  </r>
  <r>
    <s v="ORD100272"/>
    <d v="2024-01-20T20:38:22"/>
    <s v="Das Enterprises"/>
    <x v="0"/>
    <s v="Gujarat"/>
    <x v="1"/>
    <s v="Whiteboard"/>
    <n v="24472"/>
    <n v="8"/>
    <s v="0%"/>
    <x v="272"/>
    <x v="3"/>
    <n v="1"/>
    <x v="0"/>
    <x v="0"/>
    <n v="8.9331480876103292E-2"/>
    <s v="Normal"/>
    <s v="Low"/>
  </r>
  <r>
    <s v="ORD100273"/>
    <d v="2024-01-20T22:23:30"/>
    <s v="Singh Stores"/>
    <x v="0"/>
    <s v="Maharashtra"/>
    <x v="0"/>
    <s v="Router"/>
    <n v="42991"/>
    <n v="5"/>
    <s v="12%"/>
    <x v="273"/>
    <x v="0"/>
    <n v="1"/>
    <x v="0"/>
    <x v="0"/>
    <n v="8.5322974576074059E-2"/>
    <s v="High Discount"/>
    <s v="Low"/>
  </r>
  <r>
    <s v="ORD100274"/>
    <d v="2024-01-21T00:08:39"/>
    <s v="Das Enterprises"/>
    <x v="2"/>
    <s v="Delhi"/>
    <x v="1"/>
    <s v="Stapler"/>
    <n v="77816"/>
    <n v="8"/>
    <s v="12%"/>
    <x v="274"/>
    <x v="4"/>
    <n v="1"/>
    <x v="0"/>
    <x v="0"/>
    <n v="0.15120103834686954"/>
    <s v="High Discount"/>
    <s v="High"/>
  </r>
  <r>
    <s v="ORD100275"/>
    <d v="2024-01-21T01:53:47"/>
    <s v="Verma Distributors"/>
    <x v="0"/>
    <s v="Gujarat"/>
    <x v="1"/>
    <s v="Pen Set"/>
    <n v="65027"/>
    <n v="3"/>
    <s v="8%"/>
    <x v="275"/>
    <x v="3"/>
    <n v="1"/>
    <x v="0"/>
    <x v="0"/>
    <n v="0.10437525950758915"/>
    <s v="Normal"/>
    <s v="High"/>
  </r>
  <r>
    <s v="ORD100276"/>
    <d v="2024-01-21T03:38:55"/>
    <s v="Sharma Stores"/>
    <x v="3"/>
    <s v="Tamil Nadu"/>
    <x v="2"/>
    <s v="Study Table"/>
    <n v="24888"/>
    <n v="12"/>
    <s v="0%"/>
    <x v="276"/>
    <x v="0"/>
    <n v="1"/>
    <x v="0"/>
    <x v="0"/>
    <n v="0.21663854066216651"/>
    <s v="Normal"/>
    <s v="High"/>
  </r>
  <r>
    <s v="ORD100277"/>
    <d v="2024-01-21T05:24:04"/>
    <s v="Singh Stores"/>
    <x v="2"/>
    <s v="Uttar Pradesh"/>
    <x v="2"/>
    <s v="Filing Cabinet"/>
    <n v="43600"/>
    <n v="14"/>
    <s v="0%"/>
    <x v="277"/>
    <x v="2"/>
    <n v="1"/>
    <x v="0"/>
    <x v="0"/>
    <n v="0.21437568807339452"/>
    <s v="Normal"/>
    <s v="High"/>
  </r>
  <r>
    <s v="ORD100278"/>
    <d v="2024-01-21T07:09:12"/>
    <s v="Mehta Mart"/>
    <x v="0"/>
    <s v="Gujarat"/>
    <x v="2"/>
    <s v="Office Sofa"/>
    <n v="26227"/>
    <n v="4"/>
    <s v="8%"/>
    <x v="278"/>
    <x v="3"/>
    <n v="1"/>
    <x v="0"/>
    <x v="0"/>
    <n v="0.21719601936935218"/>
    <s v="Normal"/>
    <s v="High"/>
  </r>
  <r>
    <s v="ORD100279"/>
    <d v="2024-01-21T08:54:21"/>
    <s v="Das Enterprises"/>
    <x v="2"/>
    <s v="Uttar Pradesh"/>
    <x v="1"/>
    <s v="Pen Set"/>
    <n v="58866"/>
    <n v="2"/>
    <s v="5%"/>
    <x v="279"/>
    <x v="4"/>
    <n v="1"/>
    <x v="0"/>
    <x v="0"/>
    <n v="0.12735738796588864"/>
    <s v="Normal"/>
    <s v="High"/>
  </r>
  <r>
    <s v="ORD100280"/>
    <d v="2024-01-21T10:39:29"/>
    <s v="Mehta Mart"/>
    <x v="0"/>
    <s v="Maharashtra"/>
    <x v="0"/>
    <s v="Monitor"/>
    <n v="56419"/>
    <n v="14"/>
    <s v="5%"/>
    <x v="280"/>
    <x v="1"/>
    <n v="1"/>
    <x v="0"/>
    <x v="0"/>
    <n v="0.1658115173966217"/>
    <s v="Normal"/>
    <s v="High"/>
  </r>
  <r>
    <s v="ORD100281"/>
    <d v="2024-01-21T12:24:38"/>
    <s v="Banerjee Mart"/>
    <x v="3"/>
    <s v="Kerala"/>
    <x v="0"/>
    <s v="Keyboard"/>
    <n v="62332"/>
    <n v="3"/>
    <s v="8%"/>
    <x v="281"/>
    <x v="5"/>
    <n v="1"/>
    <x v="0"/>
    <x v="0"/>
    <n v="0.17400372200474876"/>
    <s v="Normal"/>
    <s v="High"/>
  </r>
  <r>
    <s v="ORD100282"/>
    <d v="2024-01-21T14:09:46"/>
    <s v="Das Enterprises"/>
    <x v="1"/>
    <s v="West Bengal"/>
    <x v="1"/>
    <s v="Printer Paper"/>
    <n v="29044"/>
    <n v="5"/>
    <s v="15%"/>
    <x v="282"/>
    <x v="2"/>
    <n v="1"/>
    <x v="0"/>
    <x v="0"/>
    <n v="0.14447562319239773"/>
    <s v="High Discount"/>
    <s v="Low"/>
  </r>
  <r>
    <s v="ORD100283"/>
    <d v="2024-01-21T15:54:55"/>
    <s v="Mehta Mart"/>
    <x v="1"/>
    <s v="Odisha"/>
    <x v="1"/>
    <s v="Pen Set"/>
    <n v="58941"/>
    <n v="11"/>
    <s v="15%"/>
    <x v="283"/>
    <x v="1"/>
    <n v="1"/>
    <x v="0"/>
    <x v="0"/>
    <n v="0.21785378598937921"/>
    <s v="High Discount"/>
    <s v="High"/>
  </r>
  <r>
    <s v="ORD100284"/>
    <d v="2024-01-21T17:40:03"/>
    <s v="Patel &amp; Co"/>
    <x v="2"/>
    <s v="Delhi"/>
    <x v="2"/>
    <s v="Office Desk"/>
    <n v="56731"/>
    <n v="13"/>
    <s v="8%"/>
    <x v="284"/>
    <x v="1"/>
    <n v="1"/>
    <x v="0"/>
    <x v="0"/>
    <n v="0.21511818934973825"/>
    <s v="Normal"/>
    <s v="High"/>
  </r>
  <r>
    <s v="ORD100285"/>
    <d v="2024-01-21T19:25:12"/>
    <s v="Patel &amp; Co"/>
    <x v="2"/>
    <s v="Punjab"/>
    <x v="1"/>
    <s v="Marker Set"/>
    <n v="67912"/>
    <n v="13"/>
    <s v="8%"/>
    <x v="285"/>
    <x v="3"/>
    <n v="1"/>
    <x v="0"/>
    <x v="0"/>
    <n v="0.12165685004122981"/>
    <s v="Normal"/>
    <s v="High"/>
  </r>
  <r>
    <s v="ORD100286"/>
    <d v="2024-01-21T21:10:20"/>
    <s v="Das Enterprises"/>
    <x v="3"/>
    <s v="Telangana"/>
    <x v="1"/>
    <s v="Notebook"/>
    <n v="30806"/>
    <n v="5"/>
    <s v="5%"/>
    <x v="286"/>
    <x v="5"/>
    <n v="1"/>
    <x v="0"/>
    <x v="0"/>
    <n v="0.15812601441277671"/>
    <s v="Normal"/>
    <s v="Low"/>
  </r>
  <r>
    <s v="ORD100287"/>
    <d v="2024-01-21T22:55:29"/>
    <s v="Iyer Solutions"/>
    <x v="1"/>
    <s v="West Bengal"/>
    <x v="1"/>
    <s v="Notebook"/>
    <n v="63946"/>
    <n v="4"/>
    <s v="5%"/>
    <x v="287"/>
    <x v="4"/>
    <n v="1"/>
    <x v="0"/>
    <x v="0"/>
    <n v="0.17205845557188879"/>
    <s v="Normal"/>
    <s v="High"/>
  </r>
  <r>
    <s v="ORD100288"/>
    <d v="2024-01-22T00:40:37"/>
    <s v="Iyer Solutions"/>
    <x v="2"/>
    <s v="Uttar Pradesh"/>
    <x v="2"/>
    <s v="Bookshelf"/>
    <n v="77865"/>
    <n v="11"/>
    <s v="0%"/>
    <x v="288"/>
    <x v="1"/>
    <n v="1"/>
    <x v="0"/>
    <x v="0"/>
    <n v="0.13253644127656844"/>
    <s v="Normal"/>
    <s v="High"/>
  </r>
  <r>
    <s v="ORD100289"/>
    <d v="2024-01-22T02:25:45"/>
    <s v="Banerjee Mart"/>
    <x v="1"/>
    <s v="Odisha"/>
    <x v="2"/>
    <s v="Office Desk"/>
    <n v="11805"/>
    <n v="10"/>
    <s v="10%"/>
    <x v="289"/>
    <x v="5"/>
    <n v="1"/>
    <x v="0"/>
    <x v="0"/>
    <n v="0.18440237187632358"/>
    <s v="High Discount"/>
    <s v="Low"/>
  </r>
  <r>
    <s v="ORD100290"/>
    <d v="2024-01-22T04:10:54"/>
    <s v="Mehta Mart"/>
    <x v="3"/>
    <s v="Karnataka"/>
    <x v="0"/>
    <s v="Keyboard"/>
    <n v="37751"/>
    <n v="11"/>
    <s v="8%"/>
    <x v="290"/>
    <x v="0"/>
    <n v="1"/>
    <x v="0"/>
    <x v="0"/>
    <n v="0.19787581785912955"/>
    <s v="Normal"/>
    <s v="High"/>
  </r>
  <r>
    <s v="ORD100291"/>
    <d v="2024-01-22T05:56:02"/>
    <s v="Verma Distributors"/>
    <x v="2"/>
    <s v="Punjab"/>
    <x v="1"/>
    <s v="Marker Set"/>
    <n v="19313"/>
    <n v="4"/>
    <s v="15%"/>
    <x v="291"/>
    <x v="2"/>
    <n v="1"/>
    <x v="0"/>
    <x v="0"/>
    <n v="0.1630264588619065"/>
    <s v="High Discount"/>
    <s v="Low"/>
  </r>
  <r>
    <s v="ORD100292"/>
    <d v="2024-01-22T07:41:11"/>
    <s v="Kapoor Traders"/>
    <x v="2"/>
    <s v="Punjab"/>
    <x v="1"/>
    <s v="Marker Set"/>
    <n v="65429"/>
    <n v="10"/>
    <s v="10%"/>
    <x v="292"/>
    <x v="1"/>
    <n v="1"/>
    <x v="0"/>
    <x v="0"/>
    <n v="0.10538476822204222"/>
    <s v="High Discount"/>
    <s v="High"/>
  </r>
  <r>
    <s v="ORD100293"/>
    <d v="2024-01-22T09:26:19"/>
    <s v="Singh Stores"/>
    <x v="2"/>
    <s v="Haryana"/>
    <x v="1"/>
    <s v="Pen Set"/>
    <n v="70122"/>
    <n v="13"/>
    <s v="12%"/>
    <x v="293"/>
    <x v="1"/>
    <n v="1"/>
    <x v="0"/>
    <x v="0"/>
    <n v="0.16119776960155158"/>
    <s v="High Discount"/>
    <s v="High"/>
  </r>
  <r>
    <s v="ORD100294"/>
    <d v="2024-01-22T11:11:28"/>
    <s v="Rahul Traders"/>
    <x v="1"/>
    <s v="Assam"/>
    <x v="2"/>
    <s v="Office Desk"/>
    <n v="15226"/>
    <n v="14"/>
    <s v="10%"/>
    <x v="294"/>
    <x v="2"/>
    <n v="1"/>
    <x v="0"/>
    <x v="0"/>
    <n v="0.19550702745304085"/>
    <s v="High Discount"/>
    <s v="Low"/>
  </r>
  <r>
    <s v="ORD100295"/>
    <d v="2024-01-22T12:56:36"/>
    <s v="Kumar Enterprises"/>
    <x v="0"/>
    <s v="Gujarat"/>
    <x v="0"/>
    <s v="Keyboard"/>
    <n v="22817"/>
    <n v="14"/>
    <s v="15%"/>
    <x v="295"/>
    <x v="0"/>
    <n v="1"/>
    <x v="0"/>
    <x v="0"/>
    <n v="0.10937809527983521"/>
    <s v="High Discount"/>
    <s v="Low"/>
  </r>
  <r>
    <s v="ORD100296"/>
    <d v="2024-01-22T14:41:45"/>
    <s v="Rahul Traders"/>
    <x v="1"/>
    <s v="West Bengal"/>
    <x v="2"/>
    <s v="Office Chair"/>
    <n v="77256"/>
    <n v="7"/>
    <s v="5%"/>
    <x v="296"/>
    <x v="0"/>
    <n v="1"/>
    <x v="0"/>
    <x v="0"/>
    <n v="0.13199906803355077"/>
    <s v="Normal"/>
    <s v="High"/>
  </r>
  <r>
    <s v="ORD100297"/>
    <d v="2024-01-22T16:26:53"/>
    <s v="Rahul Traders"/>
    <x v="1"/>
    <s v="Bihar"/>
    <x v="1"/>
    <s v="Stapler"/>
    <n v="34787"/>
    <n v="9"/>
    <s v="15%"/>
    <x v="297"/>
    <x v="2"/>
    <n v="1"/>
    <x v="0"/>
    <x v="0"/>
    <n v="0.16995918015350561"/>
    <s v="High Discount"/>
    <s v="High"/>
  </r>
  <r>
    <s v="ORD100298"/>
    <d v="2024-01-22T18:12:02"/>
    <s v="Singh Stores"/>
    <x v="1"/>
    <s v="Assam"/>
    <x v="1"/>
    <s v="Stapler"/>
    <n v="31254"/>
    <n v="6"/>
    <s v="15%"/>
    <x v="298"/>
    <x v="5"/>
    <n v="1"/>
    <x v="0"/>
    <x v="0"/>
    <n v="0.18461060984194022"/>
    <s v="High Discount"/>
    <s v="High"/>
  </r>
  <r>
    <s v="ORD100299"/>
    <d v="2024-01-22T19:57:10"/>
    <s v="Joshi Stores"/>
    <x v="3"/>
    <s v="Kerala"/>
    <x v="0"/>
    <s v="Laptop"/>
    <n v="9329"/>
    <n v="4"/>
    <s v="5%"/>
    <x v="299"/>
    <x v="5"/>
    <n v="1"/>
    <x v="0"/>
    <x v="0"/>
    <n v="0.10314074391681853"/>
    <s v="Normal"/>
    <s v="Low"/>
  </r>
  <r>
    <s v="ORD100300"/>
    <d v="2024-01-22T21:42:19"/>
    <s v="Verma Distributors"/>
    <x v="3"/>
    <s v="Tamil Nadu"/>
    <x v="2"/>
    <s v="Office Sofa"/>
    <n v="54072"/>
    <n v="6"/>
    <s v="8%"/>
    <x v="300"/>
    <x v="0"/>
    <n v="1"/>
    <x v="0"/>
    <x v="0"/>
    <n v="0.12182164521378903"/>
    <s v="Normal"/>
    <s v="High"/>
  </r>
  <r>
    <s v="ORD100301"/>
    <d v="2024-01-22T23:27:27"/>
    <s v="Verma Distributors"/>
    <x v="3"/>
    <s v="Telangana"/>
    <x v="2"/>
    <s v="Office Desk"/>
    <n v="63812"/>
    <n v="3"/>
    <s v="12%"/>
    <x v="301"/>
    <x v="4"/>
    <n v="1"/>
    <x v="0"/>
    <x v="0"/>
    <n v="0.14732683507804173"/>
    <s v="High Discount"/>
    <s v="High"/>
  </r>
  <r>
    <s v="ORD100302"/>
    <d v="2024-01-23T01:12:35"/>
    <s v="Das Enterprises"/>
    <x v="1"/>
    <s v="West Bengal"/>
    <x v="2"/>
    <s v="Office Desk"/>
    <n v="30309"/>
    <n v="4"/>
    <s v="5%"/>
    <x v="302"/>
    <x v="5"/>
    <n v="1"/>
    <x v="0"/>
    <x v="0"/>
    <n v="0.20731465901217461"/>
    <s v="Normal"/>
    <s v="High"/>
  </r>
  <r>
    <s v="ORD100303"/>
    <d v="2024-01-23T02:57:44"/>
    <s v="Kumar Enterprises"/>
    <x v="1"/>
    <s v="Odisha"/>
    <x v="0"/>
    <s v="Headphones"/>
    <n v="8531"/>
    <n v="14"/>
    <s v="10%"/>
    <x v="303"/>
    <x v="5"/>
    <n v="1"/>
    <x v="0"/>
    <x v="0"/>
    <n v="0.13583753370062127"/>
    <s v="High Discount"/>
    <s v="Low"/>
  </r>
  <r>
    <s v="ORD100304"/>
    <d v="2024-01-23T04:42:52"/>
    <s v="Singh Stores"/>
    <x v="1"/>
    <s v="West Bengal"/>
    <x v="2"/>
    <s v="Filing Cabinet"/>
    <n v="10557"/>
    <n v="10"/>
    <s v="10%"/>
    <x v="304"/>
    <x v="1"/>
    <n v="1"/>
    <x v="0"/>
    <x v="0"/>
    <n v="0.11860092829402291"/>
    <s v="High Discount"/>
    <s v="Low"/>
  </r>
  <r>
    <s v="ORD100305"/>
    <d v="2024-01-23T06:28:01"/>
    <s v="Iyer Solutions"/>
    <x v="3"/>
    <s v="Kerala"/>
    <x v="2"/>
    <s v="Study Table"/>
    <n v="8896"/>
    <n v="10"/>
    <s v="12%"/>
    <x v="305"/>
    <x v="3"/>
    <n v="1"/>
    <x v="0"/>
    <x v="0"/>
    <n v="0.11753934352517986"/>
    <s v="High Discount"/>
    <s v="Low"/>
  </r>
  <r>
    <s v="ORD100306"/>
    <d v="2024-01-23T08:13:09"/>
    <s v="Kumar Enterprises"/>
    <x v="1"/>
    <s v="Assam"/>
    <x v="1"/>
    <s v="Pen Set"/>
    <n v="19681"/>
    <n v="2"/>
    <s v="8%"/>
    <x v="306"/>
    <x v="4"/>
    <n v="1"/>
    <x v="0"/>
    <x v="0"/>
    <n v="9.9494436258320218E-2"/>
    <s v="Normal"/>
    <s v="Low"/>
  </r>
  <r>
    <s v="ORD100307"/>
    <d v="2024-01-23T09:58:18"/>
    <s v="Singh Stores"/>
    <x v="2"/>
    <s v="Haryana"/>
    <x v="1"/>
    <s v="Whiteboard"/>
    <n v="8927"/>
    <n v="2"/>
    <s v="8%"/>
    <x v="307"/>
    <x v="3"/>
    <n v="1"/>
    <x v="0"/>
    <x v="0"/>
    <n v="0.21487509801725105"/>
    <s v="Normal"/>
    <s v="Low"/>
  </r>
  <r>
    <s v="ORD100308"/>
    <d v="2024-01-23T11:43:26"/>
    <s v="Patel &amp; Co"/>
    <x v="3"/>
    <s v="Tamil Nadu"/>
    <x v="2"/>
    <s v="Office Chair"/>
    <n v="19745"/>
    <n v="5"/>
    <s v="12%"/>
    <x v="308"/>
    <x v="4"/>
    <n v="1"/>
    <x v="0"/>
    <x v="0"/>
    <n v="0.11591440871106609"/>
    <s v="High Discount"/>
    <s v="Low"/>
  </r>
  <r>
    <s v="ORD100309"/>
    <d v="2024-01-23T13:28:35"/>
    <s v="Iyer Solutions"/>
    <x v="2"/>
    <s v="Uttar Pradesh"/>
    <x v="0"/>
    <s v="Monitor"/>
    <n v="63292"/>
    <n v="3"/>
    <s v="10%"/>
    <x v="309"/>
    <x v="5"/>
    <n v="1"/>
    <x v="0"/>
    <x v="0"/>
    <n v="0.12893082854073185"/>
    <s v="High Discount"/>
    <s v="High"/>
  </r>
  <r>
    <s v="ORD100310"/>
    <d v="2024-01-23T15:13:43"/>
    <s v="Kapoor Traders"/>
    <x v="3"/>
    <s v="Karnataka"/>
    <x v="1"/>
    <s v="Printer Paper"/>
    <n v="34365"/>
    <n v="9"/>
    <s v="0%"/>
    <x v="310"/>
    <x v="3"/>
    <n v="1"/>
    <x v="0"/>
    <x v="0"/>
    <n v="0.1532748435908628"/>
    <s v="Normal"/>
    <s v="High"/>
  </r>
  <r>
    <s v="ORD100311"/>
    <d v="2024-01-23T16:58:52"/>
    <s v="Sharma Stores"/>
    <x v="3"/>
    <s v="Kerala"/>
    <x v="2"/>
    <s v="Bookshelf"/>
    <n v="56718"/>
    <n v="9"/>
    <s v="15%"/>
    <x v="311"/>
    <x v="2"/>
    <n v="1"/>
    <x v="0"/>
    <x v="0"/>
    <n v="0.15683733559011248"/>
    <s v="High Discount"/>
    <s v="High"/>
  </r>
  <r>
    <s v="ORD100312"/>
    <d v="2024-01-23T18:44:00"/>
    <s v="Iyer Solutions"/>
    <x v="3"/>
    <s v="Tamil Nadu"/>
    <x v="2"/>
    <s v="Office Chair"/>
    <n v="14140"/>
    <n v="10"/>
    <s v="12%"/>
    <x v="312"/>
    <x v="4"/>
    <n v="1"/>
    <x v="0"/>
    <x v="0"/>
    <n v="0.2123974540311174"/>
    <s v="High Discount"/>
    <s v="Low"/>
  </r>
  <r>
    <s v="ORD100313"/>
    <d v="2024-01-23T20:29:09"/>
    <s v="Gupta Traders"/>
    <x v="3"/>
    <s v="Tamil Nadu"/>
    <x v="1"/>
    <s v="Marker Set"/>
    <n v="75071"/>
    <n v="7"/>
    <s v="15%"/>
    <x v="313"/>
    <x v="0"/>
    <n v="1"/>
    <x v="0"/>
    <x v="0"/>
    <n v="0.19289645801974131"/>
    <s v="High Discount"/>
    <s v="High"/>
  </r>
  <r>
    <s v="ORD100314"/>
    <d v="2024-01-23T22:14:17"/>
    <s v="Kumar Enterprises"/>
    <x v="1"/>
    <s v="Bihar"/>
    <x v="1"/>
    <s v="Notebook"/>
    <n v="19708"/>
    <n v="7"/>
    <s v="10%"/>
    <x v="314"/>
    <x v="2"/>
    <n v="1"/>
    <x v="0"/>
    <x v="0"/>
    <n v="0.15627866856099046"/>
    <s v="High Discount"/>
    <s v="Low"/>
  </r>
  <r>
    <s v="ORD100315"/>
    <d v="2024-01-23T23:59:25"/>
    <s v="Iyer Solutions"/>
    <x v="1"/>
    <s v="Odisha"/>
    <x v="1"/>
    <s v="Marker Set"/>
    <n v="15939"/>
    <n v="6"/>
    <s v="15%"/>
    <x v="315"/>
    <x v="4"/>
    <n v="1"/>
    <x v="0"/>
    <x v="0"/>
    <n v="0.11343120647468474"/>
    <s v="High Discount"/>
    <s v="Low"/>
  </r>
  <r>
    <s v="ORD100316"/>
    <d v="2024-01-24T01:44:34"/>
    <s v="Reddy Enterprises"/>
    <x v="1"/>
    <s v="Odisha"/>
    <x v="0"/>
    <s v="Router"/>
    <n v="23263"/>
    <n v="2"/>
    <s v="15%"/>
    <x v="316"/>
    <x v="5"/>
    <n v="1"/>
    <x v="0"/>
    <x v="0"/>
    <n v="0.1281128831191162"/>
    <s v="High Discount"/>
    <s v="Low"/>
  </r>
  <r>
    <s v="ORD100317"/>
    <d v="2024-01-24T03:29:42"/>
    <s v="Joshi Stores"/>
    <x v="3"/>
    <s v="Kerala"/>
    <x v="1"/>
    <s v="Whiteboard"/>
    <n v="49563"/>
    <n v="7"/>
    <s v="0%"/>
    <x v="317"/>
    <x v="0"/>
    <n v="1"/>
    <x v="0"/>
    <x v="0"/>
    <n v="0.13563343623267357"/>
    <s v="Normal"/>
    <s v="High"/>
  </r>
  <r>
    <s v="ORD100318"/>
    <d v="2024-01-24T05:14:51"/>
    <s v="Kumar Enterprises"/>
    <x v="2"/>
    <s v="Haryana"/>
    <x v="1"/>
    <s v="Pen Set"/>
    <n v="50159"/>
    <n v="10"/>
    <s v="10%"/>
    <x v="318"/>
    <x v="3"/>
    <n v="1"/>
    <x v="0"/>
    <x v="0"/>
    <n v="0.19099962120456948"/>
    <s v="High Discount"/>
    <s v="High"/>
  </r>
  <r>
    <s v="ORD100319"/>
    <d v="2024-01-24T06:59:59"/>
    <s v="Kumar Enterprises"/>
    <x v="2"/>
    <s v="Uttar Pradesh"/>
    <x v="1"/>
    <s v="Notebook"/>
    <n v="38991"/>
    <n v="14"/>
    <s v="5%"/>
    <x v="319"/>
    <x v="2"/>
    <n v="1"/>
    <x v="0"/>
    <x v="0"/>
    <n v="0.10211356466876972"/>
    <s v="Normal"/>
    <s v="Low"/>
  </r>
  <r>
    <s v="ORD100320"/>
    <d v="2024-01-24T08:45:08"/>
    <s v="Das Enterprises"/>
    <x v="1"/>
    <s v="Odisha"/>
    <x v="1"/>
    <s v="Stapler"/>
    <n v="66794"/>
    <n v="13"/>
    <s v="8%"/>
    <x v="320"/>
    <x v="2"/>
    <n v="1"/>
    <x v="0"/>
    <x v="0"/>
    <n v="0.11876665568763661"/>
    <s v="Normal"/>
    <s v="High"/>
  </r>
  <r>
    <s v="ORD100321"/>
    <d v="2024-01-24T10:30:16"/>
    <s v="Verma Distributors"/>
    <x v="2"/>
    <s v="Uttar Pradesh"/>
    <x v="0"/>
    <s v="Router"/>
    <n v="34380"/>
    <n v="8"/>
    <s v="10%"/>
    <x v="321"/>
    <x v="1"/>
    <n v="1"/>
    <x v="0"/>
    <x v="0"/>
    <n v="0.19485282140779522"/>
    <s v="High Discount"/>
    <s v="High"/>
  </r>
  <r>
    <s v="ORD100322"/>
    <d v="2024-01-24T12:15:25"/>
    <s v="Banerjee Mart"/>
    <x v="3"/>
    <s v="Tamil Nadu"/>
    <x v="2"/>
    <s v="Study Table"/>
    <n v="3591"/>
    <n v="3"/>
    <s v="0%"/>
    <x v="322"/>
    <x v="5"/>
    <n v="1"/>
    <x v="0"/>
    <x v="0"/>
    <n v="0.19250348092453354"/>
    <s v="Normal"/>
    <s v="Low"/>
  </r>
  <r>
    <s v="ORD100323"/>
    <d v="2024-01-24T14:00:33"/>
    <s v="Gupta Traders"/>
    <x v="0"/>
    <s v="Maharashtra"/>
    <x v="1"/>
    <s v="Marker Set"/>
    <n v="57481"/>
    <n v="5"/>
    <s v="10%"/>
    <x v="323"/>
    <x v="0"/>
    <n v="1"/>
    <x v="0"/>
    <x v="0"/>
    <n v="0.21959099528539863"/>
    <s v="High Discount"/>
    <s v="High"/>
  </r>
  <r>
    <s v="ORD100324"/>
    <d v="2024-01-24T15:45:42"/>
    <s v="Kumar Enterprises"/>
    <x v="0"/>
    <s v="Goa"/>
    <x v="1"/>
    <s v="Marker Set"/>
    <n v="56426"/>
    <n v="9"/>
    <s v="0%"/>
    <x v="324"/>
    <x v="4"/>
    <n v="1"/>
    <x v="0"/>
    <x v="0"/>
    <n v="8.4111048098394356E-2"/>
    <s v="Normal"/>
    <s v="Low"/>
  </r>
  <r>
    <s v="ORD100325"/>
    <d v="2024-01-24T17:30:50"/>
    <s v="Kumar Enterprises"/>
    <x v="3"/>
    <s v="Tamil Nadu"/>
    <x v="2"/>
    <s v="Office Sofa"/>
    <n v="16036"/>
    <n v="3"/>
    <s v="10%"/>
    <x v="325"/>
    <x v="2"/>
    <n v="1"/>
    <x v="0"/>
    <x v="0"/>
    <n v="0.20014467448241458"/>
    <s v="High Discount"/>
    <s v="Low"/>
  </r>
  <r>
    <s v="ORD100326"/>
    <d v="2024-01-24T19:15:59"/>
    <s v="Reddy Enterprises"/>
    <x v="3"/>
    <s v="Tamil Nadu"/>
    <x v="1"/>
    <s v="Pen Set"/>
    <n v="31090"/>
    <n v="12"/>
    <s v="5%"/>
    <x v="326"/>
    <x v="5"/>
    <n v="1"/>
    <x v="0"/>
    <x v="0"/>
    <n v="0.19502926986169186"/>
    <s v="Normal"/>
    <s v="High"/>
  </r>
  <r>
    <s v="ORD100327"/>
    <d v="2024-01-24T21:01:07"/>
    <s v="Verma Distributors"/>
    <x v="2"/>
    <s v="Uttar Pradesh"/>
    <x v="2"/>
    <s v="Study Table"/>
    <n v="1587"/>
    <n v="3"/>
    <s v="10%"/>
    <x v="327"/>
    <x v="1"/>
    <n v="1"/>
    <x v="0"/>
    <x v="0"/>
    <n v="0.15356017643352235"/>
    <s v="High Discount"/>
    <s v="Low"/>
  </r>
  <r>
    <s v="ORD100328"/>
    <d v="2024-01-24T22:46:15"/>
    <s v="Patel &amp; Co"/>
    <x v="1"/>
    <s v="Odisha"/>
    <x v="2"/>
    <s v="Office Chair"/>
    <n v="60042"/>
    <n v="5"/>
    <s v="10%"/>
    <x v="328"/>
    <x v="4"/>
    <n v="1"/>
    <x v="0"/>
    <x v="0"/>
    <n v="0.20675044135771625"/>
    <s v="High Discount"/>
    <s v="High"/>
  </r>
  <r>
    <s v="ORD100329"/>
    <d v="2024-01-25T00:31:24"/>
    <s v="Banerjee Mart"/>
    <x v="3"/>
    <s v="Telangana"/>
    <x v="0"/>
    <s v="Router"/>
    <n v="7416"/>
    <n v="6"/>
    <s v="12%"/>
    <x v="329"/>
    <x v="0"/>
    <n v="1"/>
    <x v="0"/>
    <x v="0"/>
    <n v="0.19286677454153181"/>
    <s v="High Discount"/>
    <s v="Low"/>
  </r>
  <r>
    <s v="ORD100330"/>
    <d v="2024-01-25T02:16:32"/>
    <s v="Mehta Mart"/>
    <x v="0"/>
    <s v="Maharashtra"/>
    <x v="0"/>
    <s v="Mobile Phone"/>
    <n v="38346"/>
    <n v="2"/>
    <s v="10%"/>
    <x v="330"/>
    <x v="5"/>
    <n v="1"/>
    <x v="0"/>
    <x v="0"/>
    <n v="0.17543368278308039"/>
    <s v="High Discount"/>
    <s v="High"/>
  </r>
  <r>
    <s v="ORD100331"/>
    <d v="2024-01-25T04:01:41"/>
    <s v="Mehta Mart"/>
    <x v="1"/>
    <s v="Assam"/>
    <x v="0"/>
    <s v="Router"/>
    <n v="76330"/>
    <n v="7"/>
    <s v="10%"/>
    <x v="331"/>
    <x v="3"/>
    <n v="1"/>
    <x v="0"/>
    <x v="0"/>
    <n v="0.20129411764705885"/>
    <s v="High Discount"/>
    <s v="High"/>
  </r>
  <r>
    <s v="ORD100332"/>
    <d v="2024-01-25T05:46:49"/>
    <s v="Rahul Traders"/>
    <x v="0"/>
    <s v="Maharashtra"/>
    <x v="0"/>
    <s v="Mouse"/>
    <n v="9179"/>
    <n v="14"/>
    <s v="15%"/>
    <x v="332"/>
    <x v="5"/>
    <n v="1"/>
    <x v="0"/>
    <x v="0"/>
    <n v="0.20650506591131931"/>
    <s v="High Discount"/>
    <s v="Low"/>
  </r>
  <r>
    <s v="ORD100333"/>
    <d v="2024-01-25T07:31:58"/>
    <s v="Joshi Stores"/>
    <x v="0"/>
    <s v="Goa"/>
    <x v="0"/>
    <s v="Router"/>
    <n v="51290"/>
    <n v="2"/>
    <s v="0%"/>
    <x v="333"/>
    <x v="0"/>
    <n v="1"/>
    <x v="0"/>
    <x v="0"/>
    <n v="0.20239169428738546"/>
    <s v="Normal"/>
    <s v="High"/>
  </r>
  <r>
    <s v="ORD100334"/>
    <d v="2024-01-25T09:17:06"/>
    <s v="Patel &amp; Co"/>
    <x v="0"/>
    <s v="Gujarat"/>
    <x v="2"/>
    <s v="Study Table"/>
    <n v="3659"/>
    <n v="14"/>
    <s v="12%"/>
    <x v="334"/>
    <x v="0"/>
    <n v="1"/>
    <x v="0"/>
    <x v="0"/>
    <n v="0.1565318393003553"/>
    <s v="High Discount"/>
    <s v="Low"/>
  </r>
  <r>
    <s v="ORD100335"/>
    <d v="2024-01-25T11:02:15"/>
    <s v="Singh Stores"/>
    <x v="3"/>
    <s v="Telangana"/>
    <x v="2"/>
    <s v="Bookshelf"/>
    <n v="9472"/>
    <n v="4"/>
    <s v="15%"/>
    <x v="335"/>
    <x v="2"/>
    <n v="1"/>
    <x v="0"/>
    <x v="0"/>
    <n v="0.20853040540540541"/>
    <s v="High Discount"/>
    <s v="Low"/>
  </r>
  <r>
    <s v="ORD100336"/>
    <d v="2024-01-25T12:47:23"/>
    <s v="Kapoor Traders"/>
    <x v="1"/>
    <s v="West Bengal"/>
    <x v="1"/>
    <s v="Whiteboard"/>
    <n v="22778"/>
    <n v="3"/>
    <s v="0%"/>
    <x v="336"/>
    <x v="2"/>
    <n v="1"/>
    <x v="0"/>
    <x v="0"/>
    <n v="0.19752436561594522"/>
    <s v="Normal"/>
    <s v="Low"/>
  </r>
  <r>
    <s v="ORD100337"/>
    <d v="2024-01-25T14:32:32"/>
    <s v="Mehta Mart"/>
    <x v="0"/>
    <s v="Maharashtra"/>
    <x v="1"/>
    <s v="Pen Set"/>
    <n v="79610"/>
    <n v="7"/>
    <s v="10%"/>
    <x v="337"/>
    <x v="3"/>
    <n v="1"/>
    <x v="0"/>
    <x v="0"/>
    <n v="9.5761210903152871E-2"/>
    <s v="High Discount"/>
    <s v="High"/>
  </r>
  <r>
    <s v="ORD100338"/>
    <d v="2024-01-25T16:17:40"/>
    <s v="Iyer Solutions"/>
    <x v="2"/>
    <s v="Uttar Pradesh"/>
    <x v="0"/>
    <s v="Headphones"/>
    <n v="60711"/>
    <n v="9"/>
    <s v="0%"/>
    <x v="338"/>
    <x v="2"/>
    <n v="1"/>
    <x v="0"/>
    <x v="0"/>
    <n v="0.14562748101661974"/>
    <s v="Normal"/>
    <s v="High"/>
  </r>
  <r>
    <s v="ORD100339"/>
    <d v="2024-01-25T18:02:49"/>
    <s v="Das Enterprises"/>
    <x v="0"/>
    <s v="Maharashtra"/>
    <x v="1"/>
    <s v="Notebook"/>
    <n v="72363"/>
    <n v="11"/>
    <s v="8%"/>
    <x v="339"/>
    <x v="4"/>
    <n v="1"/>
    <x v="0"/>
    <x v="0"/>
    <n v="0.20640534527313684"/>
    <s v="Normal"/>
    <s v="High"/>
  </r>
  <r>
    <s v="ORD100340"/>
    <d v="2024-01-25T19:47:57"/>
    <s v="Banerjee Mart"/>
    <x v="2"/>
    <s v="Delhi"/>
    <x v="2"/>
    <s v="Study Table"/>
    <n v="64095"/>
    <n v="9"/>
    <s v="12%"/>
    <x v="340"/>
    <x v="1"/>
    <n v="1"/>
    <x v="0"/>
    <x v="0"/>
    <n v="0.19734129027225214"/>
    <s v="High Discount"/>
    <s v="High"/>
  </r>
  <r>
    <s v="ORD100341"/>
    <d v="2024-01-25T21:33:05"/>
    <s v="Verma Distributors"/>
    <x v="0"/>
    <s v="Rajasthan"/>
    <x v="2"/>
    <s v="Office Desk"/>
    <n v="50812"/>
    <n v="5"/>
    <s v="12%"/>
    <x v="341"/>
    <x v="0"/>
    <n v="1"/>
    <x v="0"/>
    <x v="0"/>
    <n v="0.11532295520743131"/>
    <s v="High Discount"/>
    <s v="High"/>
  </r>
  <r>
    <s v="ORD100342"/>
    <d v="2024-01-25T23:18:14"/>
    <s v="Das Enterprises"/>
    <x v="1"/>
    <s v="West Bengal"/>
    <x v="0"/>
    <s v="Mouse"/>
    <n v="47403"/>
    <n v="9"/>
    <s v="8%"/>
    <x v="342"/>
    <x v="5"/>
    <n v="1"/>
    <x v="0"/>
    <x v="0"/>
    <n v="0.19610024681982152"/>
    <s v="Normal"/>
    <s v="High"/>
  </r>
  <r>
    <s v="ORD100343"/>
    <d v="2024-01-26T01:03:22"/>
    <s v="Kumar Enterprises"/>
    <x v="1"/>
    <s v="West Bengal"/>
    <x v="1"/>
    <s v="Pen Set"/>
    <n v="72853"/>
    <n v="6"/>
    <s v="0%"/>
    <x v="343"/>
    <x v="3"/>
    <n v="1"/>
    <x v="0"/>
    <x v="0"/>
    <n v="0.12771416413874515"/>
    <s v="Normal"/>
    <s v="High"/>
  </r>
  <r>
    <s v="ORD100344"/>
    <d v="2024-01-26T02:48:31"/>
    <s v="Singh Stores"/>
    <x v="3"/>
    <s v="Kerala"/>
    <x v="0"/>
    <s v="Monitor"/>
    <n v="62944"/>
    <n v="6"/>
    <s v="12%"/>
    <x v="344"/>
    <x v="1"/>
    <n v="1"/>
    <x v="0"/>
    <x v="0"/>
    <n v="0.16954483350279614"/>
    <s v="High Discount"/>
    <s v="High"/>
  </r>
  <r>
    <s v="ORD100345"/>
    <d v="2024-01-26T04:33:39"/>
    <s v="Das Enterprises"/>
    <x v="1"/>
    <s v="Assam"/>
    <x v="2"/>
    <s v="Filing Cabinet"/>
    <n v="9770"/>
    <n v="13"/>
    <s v="15%"/>
    <x v="345"/>
    <x v="4"/>
    <n v="1"/>
    <x v="0"/>
    <x v="0"/>
    <n v="0.11677482088024566"/>
    <s v="High Discount"/>
    <s v="Low"/>
  </r>
  <r>
    <s v="ORD100346"/>
    <d v="2024-01-26T06:18:48"/>
    <s v="Iyer Solutions"/>
    <x v="0"/>
    <s v="Rajasthan"/>
    <x v="0"/>
    <s v="Laptop"/>
    <n v="43070"/>
    <n v="8"/>
    <s v="15%"/>
    <x v="346"/>
    <x v="4"/>
    <n v="1"/>
    <x v="0"/>
    <x v="0"/>
    <n v="8.9930578128627814E-2"/>
    <s v="High Discount"/>
    <s v="Low"/>
  </r>
  <r>
    <s v="ORD100347"/>
    <d v="2024-01-26T08:03:56"/>
    <s v="Rahul Traders"/>
    <x v="2"/>
    <s v="Delhi"/>
    <x v="2"/>
    <s v="Office Desk"/>
    <n v="41583"/>
    <n v="11"/>
    <s v="8%"/>
    <x v="347"/>
    <x v="5"/>
    <n v="1"/>
    <x v="0"/>
    <x v="0"/>
    <n v="0.11875405814876271"/>
    <s v="Normal"/>
    <s v="Low"/>
  </r>
  <r>
    <s v="ORD100348"/>
    <d v="2024-01-26T09:49:05"/>
    <s v="Kumar Enterprises"/>
    <x v="2"/>
    <s v="Delhi"/>
    <x v="0"/>
    <s v="Monitor"/>
    <n v="74869"/>
    <n v="8"/>
    <s v="8%"/>
    <x v="348"/>
    <x v="5"/>
    <n v="1"/>
    <x v="0"/>
    <x v="0"/>
    <n v="0.14264555423472999"/>
    <s v="Normal"/>
    <s v="High"/>
  </r>
  <r>
    <s v="ORD100349"/>
    <d v="2024-01-26T11:34:13"/>
    <s v="Rahul Traders"/>
    <x v="2"/>
    <s v="Delhi"/>
    <x v="2"/>
    <s v="Office Chair"/>
    <n v="59557"/>
    <n v="14"/>
    <s v="8%"/>
    <x v="349"/>
    <x v="4"/>
    <n v="1"/>
    <x v="0"/>
    <x v="0"/>
    <n v="0.19814950383666069"/>
    <s v="Normal"/>
    <s v="High"/>
  </r>
  <r>
    <s v="ORD100350"/>
    <d v="2024-01-26T13:19:22"/>
    <s v="Iyer Solutions"/>
    <x v="0"/>
    <s v="Maharashtra"/>
    <x v="0"/>
    <s v="Laptop"/>
    <n v="32337"/>
    <n v="14"/>
    <s v="8%"/>
    <x v="350"/>
    <x v="5"/>
    <n v="1"/>
    <x v="0"/>
    <x v="0"/>
    <n v="8.6214243745554628E-2"/>
    <s v="Normal"/>
    <s v="Low"/>
  </r>
  <r>
    <s v="ORD100351"/>
    <d v="2024-01-26T15:04:30"/>
    <s v="Singh Stores"/>
    <x v="1"/>
    <s v="West Bengal"/>
    <x v="0"/>
    <s v="Laptop"/>
    <n v="34623"/>
    <n v="1"/>
    <s v="12%"/>
    <x v="351"/>
    <x v="5"/>
    <n v="1"/>
    <x v="0"/>
    <x v="0"/>
    <n v="0.12833116714322848"/>
    <s v="High Discount"/>
    <s v="Low"/>
  </r>
  <r>
    <s v="ORD100352"/>
    <d v="2024-01-26T16:49:39"/>
    <s v="Kapoor Traders"/>
    <x v="0"/>
    <s v="Maharashtra"/>
    <x v="1"/>
    <s v="Whiteboard"/>
    <n v="22386"/>
    <n v="3"/>
    <s v="12%"/>
    <x v="352"/>
    <x v="5"/>
    <n v="1"/>
    <x v="0"/>
    <x v="0"/>
    <n v="0.21011971768069329"/>
    <s v="High Discount"/>
    <s v="Low"/>
  </r>
  <r>
    <s v="ORD100353"/>
    <d v="2024-01-26T18:34:47"/>
    <s v="Reddy Enterprises"/>
    <x v="1"/>
    <s v="Assam"/>
    <x v="1"/>
    <s v="Pen Set"/>
    <n v="79279"/>
    <n v="8"/>
    <s v="12%"/>
    <x v="353"/>
    <x v="3"/>
    <n v="1"/>
    <x v="0"/>
    <x v="0"/>
    <n v="0.17996455555695706"/>
    <s v="High Discount"/>
    <s v="High"/>
  </r>
  <r>
    <s v="ORD100354"/>
    <d v="2024-01-26T20:19:55"/>
    <s v="Joshi Stores"/>
    <x v="1"/>
    <s v="West Bengal"/>
    <x v="0"/>
    <s v="Mobile Phone"/>
    <n v="4321"/>
    <n v="7"/>
    <s v="12%"/>
    <x v="354"/>
    <x v="2"/>
    <n v="1"/>
    <x v="0"/>
    <x v="0"/>
    <n v="8.0219856514695667E-2"/>
    <s v="High Discount"/>
    <s v="Low"/>
  </r>
  <r>
    <s v="ORD100355"/>
    <d v="2024-01-26T22:05:04"/>
    <s v="Sharma Stores"/>
    <x v="0"/>
    <s v="Gujarat"/>
    <x v="0"/>
    <s v="Router"/>
    <n v="4760"/>
    <n v="7"/>
    <s v="10%"/>
    <x v="355"/>
    <x v="1"/>
    <n v="1"/>
    <x v="0"/>
    <x v="0"/>
    <n v="0.1761218487394958"/>
    <s v="High Discount"/>
    <s v="Low"/>
  </r>
  <r>
    <s v="ORD100356"/>
    <d v="2024-01-26T23:50:12"/>
    <s v="Rahul Traders"/>
    <x v="3"/>
    <s v="Karnataka"/>
    <x v="1"/>
    <s v="Pen Set"/>
    <n v="35542"/>
    <n v="2"/>
    <s v="10%"/>
    <x v="356"/>
    <x v="5"/>
    <n v="1"/>
    <x v="0"/>
    <x v="0"/>
    <n v="0.15694164650272918"/>
    <s v="High Discount"/>
    <s v="High"/>
  </r>
  <r>
    <s v="ORD100357"/>
    <d v="2024-01-27T01:35:21"/>
    <s v="Sharma Stores"/>
    <x v="1"/>
    <s v="Odisha"/>
    <x v="1"/>
    <s v="Notebook"/>
    <n v="72425"/>
    <n v="7"/>
    <s v="12%"/>
    <x v="357"/>
    <x v="0"/>
    <n v="1"/>
    <x v="0"/>
    <x v="0"/>
    <n v="0.17501373835001727"/>
    <s v="High Discount"/>
    <s v="High"/>
  </r>
  <r>
    <s v="ORD100358"/>
    <d v="2024-01-27T03:20:29"/>
    <s v="Singh Stores"/>
    <x v="0"/>
    <s v="Maharashtra"/>
    <x v="2"/>
    <s v="Study Table"/>
    <n v="71194"/>
    <n v="2"/>
    <s v="15%"/>
    <x v="358"/>
    <x v="1"/>
    <n v="1"/>
    <x v="0"/>
    <x v="0"/>
    <n v="9.6203331741438886E-2"/>
    <s v="High Discount"/>
    <s v="High"/>
  </r>
  <r>
    <s v="ORD100359"/>
    <d v="2024-01-27T05:05:38"/>
    <s v="Banerjee Mart"/>
    <x v="0"/>
    <s v="Goa"/>
    <x v="2"/>
    <s v="Bookshelf"/>
    <n v="78313"/>
    <n v="5"/>
    <s v="12%"/>
    <x v="359"/>
    <x v="4"/>
    <n v="1"/>
    <x v="0"/>
    <x v="0"/>
    <n v="8.930215928389923E-2"/>
    <s v="High Discount"/>
    <s v="High"/>
  </r>
  <r>
    <s v="ORD100360"/>
    <d v="2024-01-27T06:50:46"/>
    <s v="Gupta Traders"/>
    <x v="2"/>
    <s v="Delhi"/>
    <x v="2"/>
    <s v="Filing Cabinet"/>
    <n v="3282"/>
    <n v="3"/>
    <s v="0%"/>
    <x v="360"/>
    <x v="3"/>
    <n v="1"/>
    <x v="0"/>
    <x v="0"/>
    <n v="9.1815965874466776E-2"/>
    <s v="Normal"/>
    <s v="Low"/>
  </r>
  <r>
    <s v="ORD100361"/>
    <d v="2024-01-27T08:35:55"/>
    <s v="Verma Distributors"/>
    <x v="2"/>
    <s v="Punjab"/>
    <x v="0"/>
    <s v="Router"/>
    <n v="73982"/>
    <n v="9"/>
    <s v="0%"/>
    <x v="361"/>
    <x v="2"/>
    <n v="1"/>
    <x v="0"/>
    <x v="0"/>
    <n v="8.9433781190019185E-2"/>
    <s v="Normal"/>
    <s v="High"/>
  </r>
  <r>
    <s v="ORD100362"/>
    <d v="2024-01-27T10:21:03"/>
    <s v="Reddy Enterprises"/>
    <x v="0"/>
    <s v="Gujarat"/>
    <x v="1"/>
    <s v="Marker Set"/>
    <n v="37788"/>
    <n v="7"/>
    <s v="15%"/>
    <x v="362"/>
    <x v="1"/>
    <n v="1"/>
    <x v="0"/>
    <x v="0"/>
    <n v="0.19045781729649625"/>
    <s v="High Discount"/>
    <s v="High"/>
  </r>
  <r>
    <s v="ORD100363"/>
    <d v="2024-01-27T12:06:12"/>
    <s v="Das Enterprises"/>
    <x v="3"/>
    <s v="Kerala"/>
    <x v="1"/>
    <s v="Stapler"/>
    <n v="53395"/>
    <n v="12"/>
    <s v="0%"/>
    <x v="363"/>
    <x v="0"/>
    <n v="1"/>
    <x v="0"/>
    <x v="0"/>
    <n v="0.14033785935012641"/>
    <s v="Normal"/>
    <s v="High"/>
  </r>
  <r>
    <s v="ORD100364"/>
    <d v="2024-01-27T13:51:20"/>
    <s v="Das Enterprises"/>
    <x v="1"/>
    <s v="Assam"/>
    <x v="2"/>
    <s v="Bookshelf"/>
    <n v="67677"/>
    <n v="9"/>
    <s v="10%"/>
    <x v="364"/>
    <x v="4"/>
    <n v="1"/>
    <x v="0"/>
    <x v="0"/>
    <n v="0.13501632755589049"/>
    <s v="High Discount"/>
    <s v="High"/>
  </r>
  <r>
    <s v="ORD100365"/>
    <d v="2024-01-27T15:36:29"/>
    <s v="Kumar Enterprises"/>
    <x v="1"/>
    <s v="Assam"/>
    <x v="0"/>
    <s v="Router"/>
    <n v="40332"/>
    <n v="4"/>
    <s v="0%"/>
    <x v="365"/>
    <x v="0"/>
    <n v="1"/>
    <x v="0"/>
    <x v="0"/>
    <n v="0.12842284042447685"/>
    <s v="Normal"/>
    <s v="High"/>
  </r>
  <r>
    <s v="ORD100366"/>
    <d v="2024-01-27T17:21:37"/>
    <s v="Rahul Traders"/>
    <x v="2"/>
    <s v="Punjab"/>
    <x v="2"/>
    <s v="Filing Cabinet"/>
    <n v="45014"/>
    <n v="3"/>
    <s v="8%"/>
    <x v="366"/>
    <x v="5"/>
    <n v="1"/>
    <x v="0"/>
    <x v="0"/>
    <n v="0.13734793619762739"/>
    <s v="Normal"/>
    <s v="High"/>
  </r>
  <r>
    <s v="ORD100367"/>
    <d v="2024-01-27T19:06:45"/>
    <s v="Sharma Stores"/>
    <x v="3"/>
    <s v="Kerala"/>
    <x v="0"/>
    <s v="Mobile Phone"/>
    <n v="18438"/>
    <n v="4"/>
    <s v="10%"/>
    <x v="367"/>
    <x v="3"/>
    <n v="1"/>
    <x v="0"/>
    <x v="0"/>
    <n v="0.10343041544636078"/>
    <s v="High Discount"/>
    <s v="Low"/>
  </r>
  <r>
    <s v="ORD100368"/>
    <d v="2024-01-27T20:51:54"/>
    <s v="Banerjee Mart"/>
    <x v="3"/>
    <s v="Kerala"/>
    <x v="1"/>
    <s v="Stapler"/>
    <n v="71188"/>
    <n v="11"/>
    <s v="10%"/>
    <x v="368"/>
    <x v="2"/>
    <n v="1"/>
    <x v="0"/>
    <x v="0"/>
    <n v="9.3902343091532281E-2"/>
    <s v="High Discount"/>
    <s v="High"/>
  </r>
  <r>
    <s v="ORD100369"/>
    <d v="2024-01-27T22:37:02"/>
    <s v="Verma Distributors"/>
    <x v="0"/>
    <s v="Goa"/>
    <x v="1"/>
    <s v="Printer Paper"/>
    <n v="27417"/>
    <n v="3"/>
    <s v="15%"/>
    <x v="369"/>
    <x v="2"/>
    <n v="1"/>
    <x v="0"/>
    <x v="0"/>
    <n v="0.1858700806069227"/>
    <s v="High Discount"/>
    <s v="High"/>
  </r>
  <r>
    <s v="ORD100370"/>
    <d v="2024-01-28T00:22:11"/>
    <s v="Singh Stores"/>
    <x v="3"/>
    <s v="Karnataka"/>
    <x v="2"/>
    <s v="Office Sofa"/>
    <n v="72849"/>
    <n v="5"/>
    <s v="10%"/>
    <x v="370"/>
    <x v="2"/>
    <n v="1"/>
    <x v="0"/>
    <x v="0"/>
    <n v="0.12395530480857665"/>
    <s v="High Discount"/>
    <s v="High"/>
  </r>
  <r>
    <s v="ORD100371"/>
    <d v="2024-01-28T02:07:19"/>
    <s v="Kumar Enterprises"/>
    <x v="1"/>
    <s v="Odisha"/>
    <x v="0"/>
    <s v="Laptop"/>
    <n v="62516"/>
    <n v="13"/>
    <s v="8%"/>
    <x v="371"/>
    <x v="5"/>
    <n v="1"/>
    <x v="0"/>
    <x v="0"/>
    <n v="0.21455899289781818"/>
    <s v="Normal"/>
    <s v="High"/>
  </r>
  <r>
    <s v="ORD100372"/>
    <d v="2024-01-28T03:52:28"/>
    <s v="Sharma Stores"/>
    <x v="2"/>
    <s v="Uttar Pradesh"/>
    <x v="2"/>
    <s v="Filing Cabinet"/>
    <n v="4236"/>
    <n v="5"/>
    <s v="0%"/>
    <x v="372"/>
    <x v="3"/>
    <n v="1"/>
    <x v="0"/>
    <x v="0"/>
    <n v="0.15751888574126535"/>
    <s v="Normal"/>
    <s v="Low"/>
  </r>
  <r>
    <s v="ORD100373"/>
    <d v="2024-01-28T05:37:36"/>
    <s v="Rahul Traders"/>
    <x v="3"/>
    <s v="Karnataka"/>
    <x v="1"/>
    <s v="Stapler"/>
    <n v="10569"/>
    <n v="3"/>
    <s v="12%"/>
    <x v="373"/>
    <x v="3"/>
    <n v="1"/>
    <x v="0"/>
    <x v="0"/>
    <n v="0.10724761093764784"/>
    <s v="High Discount"/>
    <s v="Low"/>
  </r>
  <r>
    <s v="ORD100374"/>
    <d v="2024-01-28T07:22:45"/>
    <s v="Reddy Enterprises"/>
    <x v="3"/>
    <s v="Telangana"/>
    <x v="0"/>
    <s v="Keyboard"/>
    <n v="1358"/>
    <n v="11"/>
    <s v="10%"/>
    <x v="374"/>
    <x v="3"/>
    <n v="1"/>
    <x v="0"/>
    <x v="0"/>
    <n v="0.12861561119293077"/>
    <s v="High Discount"/>
    <s v="Low"/>
  </r>
  <r>
    <s v="ORD100375"/>
    <d v="2024-01-28T09:07:53"/>
    <s v="Patel &amp; Co"/>
    <x v="0"/>
    <s v="Maharashtra"/>
    <x v="1"/>
    <s v="Printer Paper"/>
    <n v="14283"/>
    <n v="11"/>
    <s v="8%"/>
    <x v="375"/>
    <x v="1"/>
    <n v="1"/>
    <x v="0"/>
    <x v="0"/>
    <n v="0.18953441153819225"/>
    <s v="Normal"/>
    <s v="Low"/>
  </r>
  <r>
    <s v="ORD100376"/>
    <d v="2024-01-28T10:53:02"/>
    <s v="Verma Distributors"/>
    <x v="3"/>
    <s v="Kerala"/>
    <x v="2"/>
    <s v="Office Chair"/>
    <n v="78988"/>
    <n v="8"/>
    <s v="12%"/>
    <x v="376"/>
    <x v="5"/>
    <n v="1"/>
    <x v="0"/>
    <x v="0"/>
    <n v="0.10071783055654024"/>
    <s v="High Discount"/>
    <s v="High"/>
  </r>
  <r>
    <s v="ORD100377"/>
    <d v="2024-01-28T12:38:10"/>
    <s v="Kapoor Traders"/>
    <x v="2"/>
    <s v="Uttar Pradesh"/>
    <x v="2"/>
    <s v="Bookshelf"/>
    <n v="2140"/>
    <n v="11"/>
    <s v="5%"/>
    <x v="377"/>
    <x v="1"/>
    <n v="1"/>
    <x v="0"/>
    <x v="0"/>
    <n v="0.1810981308411215"/>
    <s v="Normal"/>
    <s v="Low"/>
  </r>
  <r>
    <s v="ORD100378"/>
    <d v="2024-01-28T14:23:19"/>
    <s v="Kumar Enterprises"/>
    <x v="3"/>
    <s v="Karnataka"/>
    <x v="2"/>
    <s v="Bookshelf"/>
    <n v="17859"/>
    <n v="7"/>
    <s v="12%"/>
    <x v="378"/>
    <x v="5"/>
    <n v="1"/>
    <x v="0"/>
    <x v="0"/>
    <n v="0.19118931631110364"/>
    <s v="High Discount"/>
    <s v="Low"/>
  </r>
  <r>
    <s v="ORD100379"/>
    <d v="2024-01-28T16:08:27"/>
    <s v="Mehta Mart"/>
    <x v="3"/>
    <s v="Tamil Nadu"/>
    <x v="2"/>
    <s v="Office Chair"/>
    <n v="61011"/>
    <n v="3"/>
    <s v="10%"/>
    <x v="379"/>
    <x v="4"/>
    <n v="1"/>
    <x v="0"/>
    <x v="0"/>
    <n v="0.18564701447279999"/>
    <s v="High Discount"/>
    <s v="High"/>
  </r>
  <r>
    <s v="ORD100380"/>
    <d v="2024-01-28T17:53:35"/>
    <s v="Iyer Solutions"/>
    <x v="1"/>
    <s v="Odisha"/>
    <x v="1"/>
    <s v="Notebook"/>
    <n v="3454"/>
    <n v="14"/>
    <s v="8%"/>
    <x v="380"/>
    <x v="0"/>
    <n v="1"/>
    <x v="0"/>
    <x v="0"/>
    <n v="0.1515778807180081"/>
    <s v="Normal"/>
    <s v="Low"/>
  </r>
  <r>
    <s v="ORD100381"/>
    <d v="2024-01-28T19:38:44"/>
    <s v="Kumar Enterprises"/>
    <x v="3"/>
    <s v="Karnataka"/>
    <x v="1"/>
    <s v="Marker Set"/>
    <n v="70338"/>
    <n v="14"/>
    <s v="5%"/>
    <x v="381"/>
    <x v="3"/>
    <n v="1"/>
    <x v="0"/>
    <x v="0"/>
    <n v="0.14208379538798374"/>
    <s v="Normal"/>
    <s v="High"/>
  </r>
  <r>
    <s v="ORD100382"/>
    <d v="2024-01-28T21:23:52"/>
    <s v="Das Enterprises"/>
    <x v="0"/>
    <s v="Goa"/>
    <x v="1"/>
    <s v="Notebook"/>
    <n v="9016"/>
    <n v="8"/>
    <s v="0%"/>
    <x v="382"/>
    <x v="0"/>
    <n v="1"/>
    <x v="0"/>
    <x v="0"/>
    <n v="0.19857586512866016"/>
    <s v="Normal"/>
    <s v="Low"/>
  </r>
  <r>
    <s v="ORD100383"/>
    <d v="2024-01-28T23:09:01"/>
    <s v="Singh Stores"/>
    <x v="0"/>
    <s v="Gujarat"/>
    <x v="1"/>
    <s v="Stapler"/>
    <n v="26518"/>
    <n v="5"/>
    <s v="15%"/>
    <x v="383"/>
    <x v="4"/>
    <n v="1"/>
    <x v="0"/>
    <x v="0"/>
    <n v="0.11090429142469266"/>
    <s v="High Discount"/>
    <s v="Low"/>
  </r>
  <r>
    <s v="ORD100384"/>
    <d v="2024-01-29T00:54:09"/>
    <s v="Banerjee Mart"/>
    <x v="1"/>
    <s v="Odisha"/>
    <x v="0"/>
    <s v="Headphones"/>
    <n v="37674"/>
    <n v="11"/>
    <s v="15%"/>
    <x v="384"/>
    <x v="3"/>
    <n v="1"/>
    <x v="0"/>
    <x v="0"/>
    <n v="0.15381164728990815"/>
    <s v="High Discount"/>
    <s v="High"/>
  </r>
  <r>
    <s v="ORD100385"/>
    <d v="2024-01-29T02:39:18"/>
    <s v="Patel &amp; Co"/>
    <x v="1"/>
    <s v="Assam"/>
    <x v="2"/>
    <s v="Office Chair"/>
    <n v="50847"/>
    <n v="8"/>
    <s v="15%"/>
    <x v="385"/>
    <x v="0"/>
    <n v="1"/>
    <x v="0"/>
    <x v="0"/>
    <n v="0.21404271638444747"/>
    <s v="High Discount"/>
    <s v="High"/>
  </r>
  <r>
    <s v="ORD100386"/>
    <d v="2024-01-29T04:24:26"/>
    <s v="Rahul Traders"/>
    <x v="3"/>
    <s v="Kerala"/>
    <x v="2"/>
    <s v="Office Chair"/>
    <n v="12590"/>
    <n v="8"/>
    <s v="15%"/>
    <x v="386"/>
    <x v="1"/>
    <n v="1"/>
    <x v="0"/>
    <x v="0"/>
    <n v="8.2003971405877688E-2"/>
    <s v="High Discount"/>
    <s v="Low"/>
  </r>
  <r>
    <s v="ORD100387"/>
    <d v="2024-01-29T06:09:35"/>
    <s v="Iyer Solutions"/>
    <x v="2"/>
    <s v="Delhi"/>
    <x v="0"/>
    <s v="Router"/>
    <n v="43727"/>
    <n v="5"/>
    <s v="12%"/>
    <x v="387"/>
    <x v="5"/>
    <n v="1"/>
    <x v="0"/>
    <x v="0"/>
    <n v="0.19506963660896012"/>
    <s v="High Discount"/>
    <s v="High"/>
  </r>
  <r>
    <s v="ORD100388"/>
    <d v="2024-01-29T07:54:43"/>
    <s v="Banerjee Mart"/>
    <x v="1"/>
    <s v="Bihar"/>
    <x v="2"/>
    <s v="Office Chair"/>
    <n v="55189"/>
    <n v="2"/>
    <s v="15%"/>
    <x v="388"/>
    <x v="2"/>
    <n v="1"/>
    <x v="0"/>
    <x v="0"/>
    <n v="0.13705593505952271"/>
    <s v="High Discount"/>
    <s v="High"/>
  </r>
  <r>
    <s v="ORD100389"/>
    <d v="2024-01-29T09:39:52"/>
    <s v="Kapoor Traders"/>
    <x v="0"/>
    <s v="Rajasthan"/>
    <x v="1"/>
    <s v="Whiteboard"/>
    <n v="62388"/>
    <n v="12"/>
    <s v="12%"/>
    <x v="389"/>
    <x v="3"/>
    <n v="1"/>
    <x v="0"/>
    <x v="0"/>
    <n v="0.17768593319228054"/>
    <s v="High Discount"/>
    <s v="High"/>
  </r>
  <r>
    <s v="ORD100390"/>
    <d v="2024-01-29T11:25:00"/>
    <s v="Mehta Mart"/>
    <x v="0"/>
    <s v="Rajasthan"/>
    <x v="2"/>
    <s v="Office Desk"/>
    <n v="72312"/>
    <n v="8"/>
    <s v="5%"/>
    <x v="390"/>
    <x v="1"/>
    <n v="1"/>
    <x v="0"/>
    <x v="0"/>
    <n v="0.19123216063723864"/>
    <s v="Normal"/>
    <s v="High"/>
  </r>
  <r>
    <s v="ORD100391"/>
    <d v="2024-01-29T13:10:09"/>
    <s v="Patel &amp; Co"/>
    <x v="3"/>
    <s v="Tamil Nadu"/>
    <x v="2"/>
    <s v="Office Sofa"/>
    <n v="11350"/>
    <n v="8"/>
    <s v="10%"/>
    <x v="391"/>
    <x v="2"/>
    <n v="1"/>
    <x v="0"/>
    <x v="0"/>
    <n v="0.20087577092511014"/>
    <s v="High Discount"/>
    <s v="Low"/>
  </r>
  <r>
    <s v="ORD100392"/>
    <d v="2024-01-29T14:55:17"/>
    <s v="Rahul Traders"/>
    <x v="1"/>
    <s v="Odisha"/>
    <x v="1"/>
    <s v="Stapler"/>
    <n v="24782"/>
    <n v="6"/>
    <s v="12%"/>
    <x v="392"/>
    <x v="5"/>
    <n v="1"/>
    <x v="0"/>
    <x v="0"/>
    <n v="0.1979121943345977"/>
    <s v="High Discount"/>
    <s v="Low"/>
  </r>
  <r>
    <s v="ORD100393"/>
    <d v="2024-01-29T16:40:25"/>
    <s v="Rahul Traders"/>
    <x v="3"/>
    <s v="Karnataka"/>
    <x v="0"/>
    <s v="Mouse"/>
    <n v="62202"/>
    <n v="3"/>
    <s v="0%"/>
    <x v="393"/>
    <x v="2"/>
    <n v="1"/>
    <x v="0"/>
    <x v="0"/>
    <n v="0.18634561589659496"/>
    <s v="Normal"/>
    <s v="High"/>
  </r>
  <r>
    <s v="ORD100394"/>
    <d v="2024-01-29T18:25:34"/>
    <s v="Reddy Enterprises"/>
    <x v="3"/>
    <s v="Tamil Nadu"/>
    <x v="2"/>
    <s v="Filing Cabinet"/>
    <n v="1159"/>
    <n v="4"/>
    <s v="5%"/>
    <x v="394"/>
    <x v="2"/>
    <n v="1"/>
    <x v="0"/>
    <x v="0"/>
    <n v="0.11387402933563416"/>
    <s v="Normal"/>
    <s v="Low"/>
  </r>
  <r>
    <s v="ORD100395"/>
    <d v="2024-01-29T20:10:42"/>
    <s v="Banerjee Mart"/>
    <x v="1"/>
    <s v="West Bengal"/>
    <x v="1"/>
    <s v="Whiteboard"/>
    <n v="57378"/>
    <n v="14"/>
    <s v="5%"/>
    <x v="395"/>
    <x v="4"/>
    <n v="1"/>
    <x v="0"/>
    <x v="0"/>
    <n v="0.13620237721774897"/>
    <s v="Normal"/>
    <s v="High"/>
  </r>
  <r>
    <s v="ORD100396"/>
    <d v="2024-01-29T21:55:51"/>
    <s v="Gupta Traders"/>
    <x v="3"/>
    <s v="Kerala"/>
    <x v="2"/>
    <s v="Bookshelf"/>
    <n v="49688"/>
    <n v="9"/>
    <s v="0%"/>
    <x v="396"/>
    <x v="3"/>
    <n v="1"/>
    <x v="0"/>
    <x v="0"/>
    <n v="8.0018918048623405E-2"/>
    <s v="Normal"/>
    <s v="Low"/>
  </r>
  <r>
    <s v="ORD100397"/>
    <d v="2024-01-29T23:40:59"/>
    <s v="Mehta Mart"/>
    <x v="3"/>
    <s v="Tamil Nadu"/>
    <x v="2"/>
    <s v="Study Table"/>
    <n v="28990"/>
    <n v="1"/>
    <s v="5%"/>
    <x v="397"/>
    <x v="3"/>
    <n v="1"/>
    <x v="0"/>
    <x v="0"/>
    <n v="0.1453756467747499"/>
    <s v="Normal"/>
    <s v="Low"/>
  </r>
  <r>
    <s v="ORD100398"/>
    <d v="2024-01-30T01:26:08"/>
    <s v="Joshi Stores"/>
    <x v="1"/>
    <s v="West Bengal"/>
    <x v="0"/>
    <s v="Keyboard"/>
    <n v="20008"/>
    <n v="11"/>
    <s v="8%"/>
    <x v="398"/>
    <x v="4"/>
    <n v="1"/>
    <x v="0"/>
    <x v="0"/>
    <n v="0.11785485805677728"/>
    <s v="Normal"/>
    <s v="Low"/>
  </r>
  <r>
    <s v="ORD100399"/>
    <d v="2024-01-30T03:11:16"/>
    <s v="Reddy Enterprises"/>
    <x v="1"/>
    <s v="Assam"/>
    <x v="2"/>
    <s v="Bookshelf"/>
    <n v="3224"/>
    <n v="13"/>
    <s v="15%"/>
    <x v="399"/>
    <x v="0"/>
    <n v="1"/>
    <x v="0"/>
    <x v="0"/>
    <n v="0.13282568238213399"/>
    <s v="High Discount"/>
    <s v="Low"/>
  </r>
  <r>
    <s v="ORD100400"/>
    <d v="2024-01-30T04:56:25"/>
    <s v="Das Enterprises"/>
    <x v="2"/>
    <s v="Delhi"/>
    <x v="2"/>
    <s v="Office Desk"/>
    <n v="63368"/>
    <n v="13"/>
    <s v="10%"/>
    <x v="400"/>
    <x v="4"/>
    <n v="1"/>
    <x v="0"/>
    <x v="0"/>
    <n v="0.16857972478222447"/>
    <s v="High Discount"/>
    <s v="High"/>
  </r>
  <r>
    <s v="ORD100401"/>
    <d v="2024-01-30T06:41:33"/>
    <s v="Reddy Enterprises"/>
    <x v="0"/>
    <s v="Rajasthan"/>
    <x v="0"/>
    <s v="Mouse"/>
    <n v="16372"/>
    <n v="11"/>
    <s v="12%"/>
    <x v="401"/>
    <x v="0"/>
    <n v="1"/>
    <x v="0"/>
    <x v="0"/>
    <n v="0.21524676276569754"/>
    <s v="High Discount"/>
    <s v="Low"/>
  </r>
  <r>
    <s v="ORD100402"/>
    <d v="2024-01-30T08:26:42"/>
    <s v="Patel &amp; Co"/>
    <x v="2"/>
    <s v="Uttar Pradesh"/>
    <x v="1"/>
    <s v="Notebook"/>
    <n v="72368"/>
    <n v="14"/>
    <s v="12%"/>
    <x v="402"/>
    <x v="1"/>
    <n v="1"/>
    <x v="0"/>
    <x v="0"/>
    <n v="0.1465569036038028"/>
    <s v="High Discount"/>
    <s v="High"/>
  </r>
  <r>
    <s v="ORD100403"/>
    <d v="2024-01-30T10:11:50"/>
    <s v="Patel &amp; Co"/>
    <x v="2"/>
    <s v="Punjab"/>
    <x v="0"/>
    <s v="Mouse"/>
    <n v="55575"/>
    <n v="6"/>
    <s v="10%"/>
    <x v="403"/>
    <x v="4"/>
    <n v="1"/>
    <x v="0"/>
    <x v="0"/>
    <n v="0.20121475483580747"/>
    <s v="High Discount"/>
    <s v="High"/>
  </r>
  <r>
    <s v="ORD100404"/>
    <d v="2024-01-30T11:56:59"/>
    <s v="Verma Distributors"/>
    <x v="1"/>
    <s v="Odisha"/>
    <x v="1"/>
    <s v="Pen Set"/>
    <n v="75619"/>
    <n v="9"/>
    <s v="0%"/>
    <x v="404"/>
    <x v="3"/>
    <n v="1"/>
    <x v="0"/>
    <x v="0"/>
    <n v="0.10604319020352028"/>
    <s v="Normal"/>
    <s v="High"/>
  </r>
  <r>
    <s v="ORD100405"/>
    <d v="2024-01-30T13:42:07"/>
    <s v="Mehta Mart"/>
    <x v="1"/>
    <s v="Bihar"/>
    <x v="2"/>
    <s v="Office Chair"/>
    <n v="53389"/>
    <n v="9"/>
    <s v="8%"/>
    <x v="405"/>
    <x v="5"/>
    <n v="1"/>
    <x v="0"/>
    <x v="0"/>
    <n v="0.18226956863773439"/>
    <s v="Normal"/>
    <s v="High"/>
  </r>
  <r>
    <s v="ORD100406"/>
    <d v="2024-01-30T15:27:15"/>
    <s v="Singh Stores"/>
    <x v="1"/>
    <s v="West Bengal"/>
    <x v="1"/>
    <s v="Marker Set"/>
    <n v="58505"/>
    <n v="13"/>
    <s v="0%"/>
    <x v="406"/>
    <x v="1"/>
    <n v="1"/>
    <x v="0"/>
    <x v="0"/>
    <n v="9.9124177420733275E-2"/>
    <s v="Normal"/>
    <s v="High"/>
  </r>
  <r>
    <s v="ORD100407"/>
    <d v="2024-01-30T17:12:24"/>
    <s v="Kumar Enterprises"/>
    <x v="3"/>
    <s v="Telangana"/>
    <x v="2"/>
    <s v="Filing Cabinet"/>
    <n v="17923"/>
    <n v="12"/>
    <s v="15%"/>
    <x v="407"/>
    <x v="3"/>
    <n v="1"/>
    <x v="0"/>
    <x v="0"/>
    <n v="0.10788986218824974"/>
    <s v="High Discount"/>
    <s v="Low"/>
  </r>
  <r>
    <s v="ORD100408"/>
    <d v="2024-01-30T18:57:32"/>
    <s v="Verma Distributors"/>
    <x v="1"/>
    <s v="Bihar"/>
    <x v="1"/>
    <s v="Marker Set"/>
    <n v="27672"/>
    <n v="9"/>
    <s v="15%"/>
    <x v="408"/>
    <x v="1"/>
    <n v="1"/>
    <x v="0"/>
    <x v="0"/>
    <n v="0.18948214801965887"/>
    <s v="High Discount"/>
    <s v="High"/>
  </r>
  <r>
    <s v="ORD100409"/>
    <d v="2024-01-30T20:42:41"/>
    <s v="Mehta Mart"/>
    <x v="0"/>
    <s v="Maharashtra"/>
    <x v="2"/>
    <s v="Study Table"/>
    <n v="21132"/>
    <n v="13"/>
    <s v="15%"/>
    <x v="409"/>
    <x v="5"/>
    <n v="1"/>
    <x v="0"/>
    <x v="0"/>
    <n v="0.12722837402990725"/>
    <s v="High Discount"/>
    <s v="Low"/>
  </r>
  <r>
    <s v="ORD100410"/>
    <d v="2024-01-30T22:27:49"/>
    <s v="Kumar Enterprises"/>
    <x v="1"/>
    <s v="Odisha"/>
    <x v="2"/>
    <s v="Bookshelf"/>
    <n v="52813"/>
    <n v="9"/>
    <s v="0%"/>
    <x v="410"/>
    <x v="3"/>
    <n v="1"/>
    <x v="0"/>
    <x v="0"/>
    <n v="0.20684926059871622"/>
    <s v="Normal"/>
    <s v="High"/>
  </r>
  <r>
    <s v="ORD100411"/>
    <d v="2024-01-31T00:12:58"/>
    <s v="Rahul Traders"/>
    <x v="0"/>
    <s v="Maharashtra"/>
    <x v="2"/>
    <s v="Filing Cabinet"/>
    <n v="45864"/>
    <n v="10"/>
    <s v="10%"/>
    <x v="411"/>
    <x v="1"/>
    <n v="1"/>
    <x v="0"/>
    <x v="0"/>
    <n v="0.14368873190301762"/>
    <s v="High Discount"/>
    <s v="High"/>
  </r>
  <r>
    <s v="ORD100412"/>
    <d v="2024-01-31T01:58:06"/>
    <s v="Verma Distributors"/>
    <x v="3"/>
    <s v="Kerala"/>
    <x v="1"/>
    <s v="Whiteboard"/>
    <n v="72354"/>
    <n v="5"/>
    <s v="15%"/>
    <x v="412"/>
    <x v="2"/>
    <n v="1"/>
    <x v="0"/>
    <x v="0"/>
    <n v="0.13148271000912182"/>
    <s v="High Discount"/>
    <s v="High"/>
  </r>
  <r>
    <s v="ORD100413"/>
    <d v="2024-01-31T03:43:15"/>
    <s v="Iyer Solutions"/>
    <x v="0"/>
    <s v="Goa"/>
    <x v="0"/>
    <s v="Laptop"/>
    <n v="56350"/>
    <n v="1"/>
    <s v="5%"/>
    <x v="413"/>
    <x v="2"/>
    <n v="1"/>
    <x v="0"/>
    <x v="0"/>
    <n v="0.11125678793256433"/>
    <s v="Normal"/>
    <s v="High"/>
  </r>
  <r>
    <s v="ORD100414"/>
    <d v="2024-01-31T05:28:23"/>
    <s v="Iyer Solutions"/>
    <x v="1"/>
    <s v="Assam"/>
    <x v="1"/>
    <s v="Marker Set"/>
    <n v="51124"/>
    <n v="4"/>
    <s v="10%"/>
    <x v="414"/>
    <x v="0"/>
    <n v="1"/>
    <x v="0"/>
    <x v="0"/>
    <n v="0.19858852984899458"/>
    <s v="High Discount"/>
    <s v="High"/>
  </r>
  <r>
    <s v="ORD100415"/>
    <d v="2024-01-31T07:13:32"/>
    <s v="Das Enterprises"/>
    <x v="1"/>
    <s v="West Bengal"/>
    <x v="1"/>
    <s v="Notebook"/>
    <n v="12308"/>
    <n v="8"/>
    <s v="15%"/>
    <x v="415"/>
    <x v="0"/>
    <n v="1"/>
    <x v="0"/>
    <x v="0"/>
    <n v="0.10132596685082872"/>
    <s v="High Discount"/>
    <s v="Low"/>
  </r>
  <r>
    <s v="ORD100416"/>
    <d v="2024-01-31T08:58:40"/>
    <s v="Singh Stores"/>
    <x v="2"/>
    <s v="Delhi"/>
    <x v="0"/>
    <s v="Mobile Phone"/>
    <n v="32131"/>
    <n v="2"/>
    <s v="12%"/>
    <x v="416"/>
    <x v="1"/>
    <n v="1"/>
    <x v="0"/>
    <x v="0"/>
    <n v="0.18464224580623073"/>
    <s v="High Discount"/>
    <s v="High"/>
  </r>
  <r>
    <s v="ORD100417"/>
    <d v="2024-01-31T10:43:49"/>
    <s v="Reddy Enterprises"/>
    <x v="3"/>
    <s v="Kerala"/>
    <x v="2"/>
    <s v="Office Chair"/>
    <n v="12908"/>
    <n v="7"/>
    <s v="10%"/>
    <x v="417"/>
    <x v="2"/>
    <n v="1"/>
    <x v="0"/>
    <x v="0"/>
    <n v="0.15622714595599627"/>
    <s v="High Discount"/>
    <s v="Low"/>
  </r>
  <r>
    <s v="ORD100418"/>
    <d v="2024-01-31T12:28:57"/>
    <s v="Iyer Solutions"/>
    <x v="2"/>
    <s v="Delhi"/>
    <x v="1"/>
    <s v="Printer Paper"/>
    <n v="61614"/>
    <n v="12"/>
    <s v="5%"/>
    <x v="418"/>
    <x v="4"/>
    <n v="1"/>
    <x v="0"/>
    <x v="0"/>
    <n v="0.20545054695361442"/>
    <s v="Normal"/>
    <s v="High"/>
  </r>
  <r>
    <s v="ORD100419"/>
    <d v="2024-01-31T14:14:05"/>
    <s v="Reddy Enterprises"/>
    <x v="0"/>
    <s v="Maharashtra"/>
    <x v="1"/>
    <s v="Stapler"/>
    <n v="56751"/>
    <n v="13"/>
    <s v="10%"/>
    <x v="419"/>
    <x v="0"/>
    <n v="1"/>
    <x v="0"/>
    <x v="0"/>
    <n v="0.13434318338002854"/>
    <s v="High Discount"/>
    <s v="High"/>
  </r>
  <r>
    <s v="ORD100420"/>
    <d v="2024-01-31T15:59:14"/>
    <s v="Iyer Solutions"/>
    <x v="0"/>
    <s v="Maharashtra"/>
    <x v="0"/>
    <s v="Router"/>
    <n v="33983"/>
    <n v="4"/>
    <s v="15%"/>
    <x v="420"/>
    <x v="2"/>
    <n v="1"/>
    <x v="0"/>
    <x v="0"/>
    <n v="0.14579848747903365"/>
    <s v="High Discount"/>
    <s v="Low"/>
  </r>
  <r>
    <s v="ORD100421"/>
    <d v="2024-01-31T17:44:22"/>
    <s v="Mehta Mart"/>
    <x v="3"/>
    <s v="Tamil Nadu"/>
    <x v="0"/>
    <s v="Mobile Phone"/>
    <n v="6939"/>
    <n v="5"/>
    <s v="0%"/>
    <x v="421"/>
    <x v="5"/>
    <n v="1"/>
    <x v="0"/>
    <x v="0"/>
    <n v="0.14267473699380315"/>
    <s v="Normal"/>
    <s v="Low"/>
  </r>
  <r>
    <s v="ORD100422"/>
    <d v="2024-01-31T19:29:31"/>
    <s v="Mehta Mart"/>
    <x v="3"/>
    <s v="Tamil Nadu"/>
    <x v="1"/>
    <s v="Printer Paper"/>
    <n v="22625"/>
    <n v="13"/>
    <s v="12%"/>
    <x v="422"/>
    <x v="2"/>
    <n v="1"/>
    <x v="0"/>
    <x v="0"/>
    <n v="0.2147235359116022"/>
    <s v="High Discount"/>
    <s v="Low"/>
  </r>
  <r>
    <s v="ORD100423"/>
    <d v="2024-01-31T21:14:39"/>
    <s v="Banerjee Mart"/>
    <x v="3"/>
    <s v="Tamil Nadu"/>
    <x v="2"/>
    <s v="Office Desk"/>
    <n v="32433"/>
    <n v="14"/>
    <s v="15%"/>
    <x v="423"/>
    <x v="0"/>
    <n v="1"/>
    <x v="0"/>
    <x v="0"/>
    <n v="0.14059414793574446"/>
    <s v="High Discount"/>
    <s v="Low"/>
  </r>
  <r>
    <s v="ORD100424"/>
    <d v="2024-01-31T22:59:48"/>
    <s v="Joshi Stores"/>
    <x v="3"/>
    <s v="Tamil Nadu"/>
    <x v="0"/>
    <s v="Keyboard"/>
    <n v="9811"/>
    <n v="13"/>
    <s v="0%"/>
    <x v="424"/>
    <x v="3"/>
    <n v="1"/>
    <x v="0"/>
    <x v="0"/>
    <n v="9.9179492406482508E-2"/>
    <s v="Normal"/>
    <s v="Low"/>
  </r>
  <r>
    <s v="ORD100425"/>
    <d v="2024-02-01T00:44:56"/>
    <s v="Das Enterprises"/>
    <x v="3"/>
    <s v="Telangana"/>
    <x v="1"/>
    <s v="Pen Set"/>
    <n v="29328"/>
    <n v="12"/>
    <s v="10%"/>
    <x v="425"/>
    <x v="0"/>
    <n v="2"/>
    <x v="0"/>
    <x v="1"/>
    <n v="0.21320001363884342"/>
    <s v="High Discount"/>
    <s v="High"/>
  </r>
  <r>
    <s v="ORD100426"/>
    <d v="2024-02-01T02:30:05"/>
    <s v="Singh Stores"/>
    <x v="3"/>
    <s v="Tamil Nadu"/>
    <x v="0"/>
    <s v="Keyboard"/>
    <n v="42316"/>
    <n v="11"/>
    <s v="0%"/>
    <x v="426"/>
    <x v="2"/>
    <n v="2"/>
    <x v="0"/>
    <x v="1"/>
    <n v="0.20871419793931376"/>
    <s v="Normal"/>
    <s v="High"/>
  </r>
  <r>
    <s v="ORD100427"/>
    <d v="2024-02-01T04:15:13"/>
    <s v="Kapoor Traders"/>
    <x v="3"/>
    <s v="Tamil Nadu"/>
    <x v="2"/>
    <s v="Study Table"/>
    <n v="67155"/>
    <n v="4"/>
    <s v="8%"/>
    <x v="427"/>
    <x v="4"/>
    <n v="2"/>
    <x v="0"/>
    <x v="1"/>
    <n v="0.18249720795175342"/>
    <s v="Normal"/>
    <s v="High"/>
  </r>
  <r>
    <s v="ORD100428"/>
    <d v="2024-02-01T06:00:22"/>
    <s v="Banerjee Mart"/>
    <x v="2"/>
    <s v="Haryana"/>
    <x v="1"/>
    <s v="Marker Set"/>
    <n v="51081"/>
    <n v="2"/>
    <s v="12%"/>
    <x v="428"/>
    <x v="1"/>
    <n v="2"/>
    <x v="0"/>
    <x v="1"/>
    <n v="0.19959104167890213"/>
    <s v="High Discount"/>
    <s v="High"/>
  </r>
  <r>
    <s v="ORD100429"/>
    <d v="2024-02-01T07:45:30"/>
    <s v="Sharma Stores"/>
    <x v="0"/>
    <s v="Gujarat"/>
    <x v="0"/>
    <s v="Monitor"/>
    <n v="32312"/>
    <n v="7"/>
    <s v="8%"/>
    <x v="429"/>
    <x v="2"/>
    <n v="2"/>
    <x v="0"/>
    <x v="1"/>
    <n v="0.21442343401832137"/>
    <s v="Normal"/>
    <s v="High"/>
  </r>
  <r>
    <s v="ORD100430"/>
    <d v="2024-02-01T09:30:39"/>
    <s v="Gupta Traders"/>
    <x v="2"/>
    <s v="Punjab"/>
    <x v="0"/>
    <s v="Mouse"/>
    <n v="19020"/>
    <n v="10"/>
    <s v="10%"/>
    <x v="430"/>
    <x v="0"/>
    <n v="2"/>
    <x v="0"/>
    <x v="1"/>
    <n v="0.20966719242902207"/>
    <s v="High Discount"/>
    <s v="Low"/>
  </r>
  <r>
    <s v="ORD100431"/>
    <d v="2024-02-01T11:15:47"/>
    <s v="Joshi Stores"/>
    <x v="2"/>
    <s v="Uttar Pradesh"/>
    <x v="2"/>
    <s v="Filing Cabinet"/>
    <n v="21022"/>
    <n v="8"/>
    <s v="8%"/>
    <x v="431"/>
    <x v="5"/>
    <n v="2"/>
    <x v="0"/>
    <x v="1"/>
    <n v="0.11553515364855867"/>
    <s v="Normal"/>
    <s v="Low"/>
  </r>
  <r>
    <s v="ORD100432"/>
    <d v="2024-02-01T13:00:55"/>
    <s v="Singh Stores"/>
    <x v="2"/>
    <s v="Haryana"/>
    <x v="0"/>
    <s v="Mouse"/>
    <n v="69323"/>
    <n v="10"/>
    <s v="0%"/>
    <x v="432"/>
    <x v="0"/>
    <n v="2"/>
    <x v="0"/>
    <x v="1"/>
    <n v="0.10153296885593525"/>
    <s v="Normal"/>
    <s v="High"/>
  </r>
  <r>
    <s v="ORD100433"/>
    <d v="2024-02-01T14:46:04"/>
    <s v="Kumar Enterprises"/>
    <x v="3"/>
    <s v="Telangana"/>
    <x v="0"/>
    <s v="Laptop"/>
    <n v="54574"/>
    <n v="13"/>
    <s v="0%"/>
    <x v="433"/>
    <x v="3"/>
    <n v="2"/>
    <x v="0"/>
    <x v="1"/>
    <n v="0.16896214314508742"/>
    <s v="Normal"/>
    <s v="High"/>
  </r>
  <r>
    <s v="ORD100434"/>
    <d v="2024-02-01T16:31:12"/>
    <s v="Sharma Stores"/>
    <x v="3"/>
    <s v="Telangana"/>
    <x v="1"/>
    <s v="Notebook"/>
    <n v="21058"/>
    <n v="7"/>
    <s v="5%"/>
    <x v="434"/>
    <x v="3"/>
    <n v="2"/>
    <x v="0"/>
    <x v="1"/>
    <n v="0.12999715072656473"/>
    <s v="Normal"/>
    <s v="Low"/>
  </r>
  <r>
    <s v="ORD100435"/>
    <d v="2024-02-01T18:16:21"/>
    <s v="Gupta Traders"/>
    <x v="1"/>
    <s v="West Bengal"/>
    <x v="0"/>
    <s v="Monitor"/>
    <n v="64811"/>
    <n v="2"/>
    <s v="0%"/>
    <x v="435"/>
    <x v="4"/>
    <n v="2"/>
    <x v="0"/>
    <x v="1"/>
    <n v="0.11365586088781225"/>
    <s v="Normal"/>
    <s v="High"/>
  </r>
  <r>
    <s v="ORD100436"/>
    <d v="2024-02-01T20:01:29"/>
    <s v="Rahul Traders"/>
    <x v="2"/>
    <s v="Uttar Pradesh"/>
    <x v="1"/>
    <s v="Printer Paper"/>
    <n v="10256"/>
    <n v="11"/>
    <s v="0%"/>
    <x v="436"/>
    <x v="5"/>
    <n v="2"/>
    <x v="0"/>
    <x v="1"/>
    <n v="0.11201735569422776"/>
    <s v="Normal"/>
    <s v="Low"/>
  </r>
  <r>
    <s v="ORD100437"/>
    <d v="2024-02-01T21:46:38"/>
    <s v="Das Enterprises"/>
    <x v="3"/>
    <s v="Tamil Nadu"/>
    <x v="0"/>
    <s v="Laptop"/>
    <n v="64043"/>
    <n v="13"/>
    <s v="12%"/>
    <x v="437"/>
    <x v="0"/>
    <n v="2"/>
    <x v="0"/>
    <x v="1"/>
    <n v="0.18068235404337712"/>
    <s v="High Discount"/>
    <s v="High"/>
  </r>
  <r>
    <s v="ORD100438"/>
    <d v="2024-02-01T23:31:46"/>
    <s v="Singh Stores"/>
    <x v="2"/>
    <s v="Haryana"/>
    <x v="2"/>
    <s v="Bookshelf"/>
    <n v="67668"/>
    <n v="3"/>
    <s v="10%"/>
    <x v="438"/>
    <x v="4"/>
    <n v="2"/>
    <x v="0"/>
    <x v="1"/>
    <n v="0.14021442927232963"/>
    <s v="High Discount"/>
    <s v="High"/>
  </r>
  <r>
    <s v="ORD100439"/>
    <d v="2024-02-02T01:16:55"/>
    <s v="Sharma Stores"/>
    <x v="1"/>
    <s v="West Bengal"/>
    <x v="0"/>
    <s v="Headphones"/>
    <n v="44798"/>
    <n v="4"/>
    <s v="5%"/>
    <x v="439"/>
    <x v="1"/>
    <n v="2"/>
    <x v="0"/>
    <x v="1"/>
    <n v="0.20444417161480424"/>
    <s v="Normal"/>
    <s v="High"/>
  </r>
  <r>
    <s v="ORD100440"/>
    <d v="2024-02-02T03:02:03"/>
    <s v="Joshi Stores"/>
    <x v="2"/>
    <s v="Delhi"/>
    <x v="0"/>
    <s v="Monitor"/>
    <n v="14869"/>
    <n v="7"/>
    <s v="10%"/>
    <x v="440"/>
    <x v="1"/>
    <n v="2"/>
    <x v="0"/>
    <x v="1"/>
    <n v="0.16904566547851235"/>
    <s v="High Discount"/>
    <s v="Low"/>
  </r>
  <r>
    <s v="ORD100441"/>
    <d v="2024-02-02T04:47:12"/>
    <s v="Kapoor Traders"/>
    <x v="3"/>
    <s v="Telangana"/>
    <x v="1"/>
    <s v="Marker Set"/>
    <n v="46095"/>
    <n v="1"/>
    <s v="12%"/>
    <x v="441"/>
    <x v="4"/>
    <n v="2"/>
    <x v="0"/>
    <x v="1"/>
    <n v="0.18174487471526196"/>
    <s v="High Discount"/>
    <s v="High"/>
  </r>
  <r>
    <s v="ORD100442"/>
    <d v="2024-02-02T06:32:20"/>
    <s v="Singh Stores"/>
    <x v="1"/>
    <s v="Bihar"/>
    <x v="2"/>
    <s v="Office Chair"/>
    <n v="7614"/>
    <n v="1"/>
    <s v="12%"/>
    <x v="442"/>
    <x v="3"/>
    <n v="2"/>
    <x v="0"/>
    <x v="1"/>
    <n v="0.11954557394273707"/>
    <s v="High Discount"/>
    <s v="Low"/>
  </r>
  <r>
    <s v="ORD100443"/>
    <d v="2024-02-02T08:17:29"/>
    <s v="Reddy Enterprises"/>
    <x v="2"/>
    <s v="Haryana"/>
    <x v="2"/>
    <s v="Office Sofa"/>
    <n v="38544"/>
    <n v="14"/>
    <s v="0%"/>
    <x v="443"/>
    <x v="2"/>
    <n v="2"/>
    <x v="0"/>
    <x v="1"/>
    <n v="0.16266033623910336"/>
    <s v="Normal"/>
    <s v="High"/>
  </r>
  <r>
    <s v="ORD100444"/>
    <d v="2024-02-02T10:02:37"/>
    <s v="Patel &amp; Co"/>
    <x v="3"/>
    <s v="Karnataka"/>
    <x v="0"/>
    <s v="Mobile Phone"/>
    <n v="78116"/>
    <n v="8"/>
    <s v="10%"/>
    <x v="444"/>
    <x v="2"/>
    <n v="2"/>
    <x v="0"/>
    <x v="1"/>
    <n v="0.1122583081570997"/>
    <s v="High Discount"/>
    <s v="High"/>
  </r>
  <r>
    <s v="ORD100445"/>
    <d v="2024-02-02T11:47:45"/>
    <s v="Singh Stores"/>
    <x v="0"/>
    <s v="Goa"/>
    <x v="2"/>
    <s v="Bookshelf"/>
    <n v="61142"/>
    <n v="4"/>
    <s v="0%"/>
    <x v="445"/>
    <x v="4"/>
    <n v="2"/>
    <x v="0"/>
    <x v="1"/>
    <n v="0.19877956233031305"/>
    <s v="Normal"/>
    <s v="High"/>
  </r>
  <r>
    <s v="ORD100446"/>
    <d v="2024-02-02T13:32:54"/>
    <s v="Iyer Solutions"/>
    <x v="3"/>
    <s v="Tamil Nadu"/>
    <x v="2"/>
    <s v="Office Sofa"/>
    <n v="26711"/>
    <n v="9"/>
    <s v="8%"/>
    <x v="446"/>
    <x v="2"/>
    <n v="2"/>
    <x v="0"/>
    <x v="1"/>
    <n v="0.11800157238590843"/>
    <s v="Normal"/>
    <s v="Low"/>
  </r>
  <r>
    <s v="ORD100447"/>
    <d v="2024-02-02T15:18:02"/>
    <s v="Verma Distributors"/>
    <x v="1"/>
    <s v="Bihar"/>
    <x v="1"/>
    <s v="Whiteboard"/>
    <n v="28127"/>
    <n v="4"/>
    <s v="15%"/>
    <x v="447"/>
    <x v="5"/>
    <n v="2"/>
    <x v="0"/>
    <x v="1"/>
    <n v="0.13504746329149928"/>
    <s v="High Discount"/>
    <s v="Low"/>
  </r>
  <r>
    <s v="ORD100448"/>
    <d v="2024-02-02T17:03:11"/>
    <s v="Banerjee Mart"/>
    <x v="1"/>
    <s v="Bihar"/>
    <x v="1"/>
    <s v="Printer Paper"/>
    <n v="48135"/>
    <n v="10"/>
    <s v="8%"/>
    <x v="448"/>
    <x v="5"/>
    <n v="2"/>
    <x v="0"/>
    <x v="1"/>
    <n v="0.11766282330944219"/>
    <s v="Normal"/>
    <s v="High"/>
  </r>
  <r>
    <s v="ORD100449"/>
    <d v="2024-02-02T18:48:19"/>
    <s v="Iyer Solutions"/>
    <x v="2"/>
    <s v="Haryana"/>
    <x v="2"/>
    <s v="Study Table"/>
    <n v="69368"/>
    <n v="9"/>
    <s v="10%"/>
    <x v="449"/>
    <x v="0"/>
    <n v="2"/>
    <x v="0"/>
    <x v="1"/>
    <n v="0.21288922846269173"/>
    <s v="High Discount"/>
    <s v="High"/>
  </r>
  <r>
    <s v="ORD100450"/>
    <d v="2024-02-02T20:33:28"/>
    <s v="Iyer Solutions"/>
    <x v="2"/>
    <s v="Delhi"/>
    <x v="2"/>
    <s v="Office Chair"/>
    <n v="43712"/>
    <n v="1"/>
    <s v="8%"/>
    <x v="450"/>
    <x v="4"/>
    <n v="2"/>
    <x v="0"/>
    <x v="1"/>
    <n v="0.13169930453879941"/>
    <s v="Normal"/>
    <s v="High"/>
  </r>
  <r>
    <s v="ORD100451"/>
    <d v="2024-02-02T22:18:36"/>
    <s v="Banerjee Mart"/>
    <x v="1"/>
    <s v="Bihar"/>
    <x v="1"/>
    <s v="Stapler"/>
    <n v="20456"/>
    <n v="6"/>
    <s v="5%"/>
    <x v="451"/>
    <x v="5"/>
    <n v="2"/>
    <x v="0"/>
    <x v="1"/>
    <n v="0.18205758701603442"/>
    <s v="Normal"/>
    <s v="Low"/>
  </r>
  <r>
    <s v="ORD100452"/>
    <d v="2024-02-03T00:03:45"/>
    <s v="Kumar Enterprises"/>
    <x v="2"/>
    <s v="Punjab"/>
    <x v="1"/>
    <s v="Notebook"/>
    <n v="22644"/>
    <n v="13"/>
    <s v="15%"/>
    <x v="452"/>
    <x v="3"/>
    <n v="2"/>
    <x v="0"/>
    <x v="1"/>
    <n v="0.12698551492669141"/>
    <s v="High Discount"/>
    <s v="Low"/>
  </r>
  <r>
    <s v="ORD100453"/>
    <d v="2024-02-03T01:48:53"/>
    <s v="Rahul Traders"/>
    <x v="0"/>
    <s v="Maharashtra"/>
    <x v="1"/>
    <s v="Notebook"/>
    <n v="19287"/>
    <n v="12"/>
    <s v="12%"/>
    <x v="453"/>
    <x v="5"/>
    <n v="2"/>
    <x v="0"/>
    <x v="1"/>
    <n v="0.21259293824856118"/>
    <s v="High Discount"/>
    <s v="Low"/>
  </r>
  <r>
    <s v="ORD100454"/>
    <d v="2024-02-03T03:34:02"/>
    <s v="Kumar Enterprises"/>
    <x v="0"/>
    <s v="Gujarat"/>
    <x v="1"/>
    <s v="Pen Set"/>
    <n v="72569"/>
    <n v="4"/>
    <s v="0%"/>
    <x v="454"/>
    <x v="0"/>
    <n v="2"/>
    <x v="0"/>
    <x v="1"/>
    <n v="8.3527125907756752E-2"/>
    <s v="Normal"/>
    <s v="High"/>
  </r>
  <r>
    <s v="ORD100455"/>
    <d v="2024-02-03T05:19:10"/>
    <s v="Das Enterprises"/>
    <x v="1"/>
    <s v="Odisha"/>
    <x v="2"/>
    <s v="Office Chair"/>
    <n v="71305"/>
    <n v="14"/>
    <s v="12%"/>
    <x v="455"/>
    <x v="0"/>
    <n v="2"/>
    <x v="0"/>
    <x v="1"/>
    <n v="9.3652058060444562E-2"/>
    <s v="High Discount"/>
    <s v="High"/>
  </r>
  <r>
    <s v="ORD100456"/>
    <d v="2024-02-03T07:04:19"/>
    <s v="Joshi Stores"/>
    <x v="2"/>
    <s v="Haryana"/>
    <x v="2"/>
    <s v="Office Chair"/>
    <n v="11578"/>
    <n v="1"/>
    <s v="12%"/>
    <x v="456"/>
    <x v="2"/>
    <n v="2"/>
    <x v="0"/>
    <x v="1"/>
    <n v="0.15067110036275697"/>
    <s v="High Discount"/>
    <s v="Low"/>
  </r>
  <r>
    <s v="ORD100457"/>
    <d v="2024-02-03T08:49:27"/>
    <s v="Iyer Solutions"/>
    <x v="1"/>
    <s v="West Bengal"/>
    <x v="2"/>
    <s v="Bookshelf"/>
    <n v="36531"/>
    <n v="3"/>
    <s v="8%"/>
    <x v="457"/>
    <x v="1"/>
    <n v="2"/>
    <x v="0"/>
    <x v="1"/>
    <n v="0.20310777148175521"/>
    <s v="Normal"/>
    <s v="High"/>
  </r>
  <r>
    <s v="ORD100458"/>
    <d v="2024-02-03T10:34:35"/>
    <s v="Das Enterprises"/>
    <x v="0"/>
    <s v="Goa"/>
    <x v="1"/>
    <s v="Printer Paper"/>
    <n v="20477"/>
    <n v="8"/>
    <s v="8%"/>
    <x v="458"/>
    <x v="2"/>
    <n v="2"/>
    <x v="0"/>
    <x v="1"/>
    <n v="0.15021194510914684"/>
    <s v="Normal"/>
    <s v="Low"/>
  </r>
  <r>
    <s v="ORD100459"/>
    <d v="2024-02-03T12:19:44"/>
    <s v="Das Enterprises"/>
    <x v="1"/>
    <s v="Bihar"/>
    <x v="1"/>
    <s v="Printer Paper"/>
    <n v="12442"/>
    <n v="7"/>
    <s v="5%"/>
    <x v="459"/>
    <x v="1"/>
    <n v="2"/>
    <x v="0"/>
    <x v="1"/>
    <n v="0.11465118148207684"/>
    <s v="Normal"/>
    <s v="Low"/>
  </r>
  <r>
    <s v="ORD100460"/>
    <d v="2024-02-03T14:04:52"/>
    <s v="Verma Distributors"/>
    <x v="2"/>
    <s v="Delhi"/>
    <x v="2"/>
    <s v="Office Sofa"/>
    <n v="17523"/>
    <n v="11"/>
    <s v="0%"/>
    <x v="460"/>
    <x v="5"/>
    <n v="2"/>
    <x v="0"/>
    <x v="1"/>
    <n v="0.21089938937396566"/>
    <s v="Normal"/>
    <s v="Low"/>
  </r>
  <r>
    <s v="ORD100461"/>
    <d v="2024-02-03T15:50:01"/>
    <s v="Iyer Solutions"/>
    <x v="1"/>
    <s v="Odisha"/>
    <x v="0"/>
    <s v="Headphones"/>
    <n v="32802"/>
    <n v="8"/>
    <s v="0%"/>
    <x v="461"/>
    <x v="0"/>
    <n v="2"/>
    <x v="0"/>
    <x v="1"/>
    <n v="0.12000609718919578"/>
    <s v="Normal"/>
    <s v="Low"/>
  </r>
  <r>
    <s v="ORD100462"/>
    <d v="2024-02-03T17:35:09"/>
    <s v="Kumar Enterprises"/>
    <x v="3"/>
    <s v="Karnataka"/>
    <x v="1"/>
    <s v="Printer Paper"/>
    <n v="8846"/>
    <n v="14"/>
    <s v="10%"/>
    <x v="462"/>
    <x v="2"/>
    <n v="2"/>
    <x v="0"/>
    <x v="1"/>
    <n v="0.21748699977390912"/>
    <s v="High Discount"/>
    <s v="Low"/>
  </r>
  <r>
    <s v="ORD100463"/>
    <d v="2024-02-03T19:20:18"/>
    <s v="Gupta Traders"/>
    <x v="0"/>
    <s v="Rajasthan"/>
    <x v="1"/>
    <s v="Whiteboard"/>
    <n v="23931"/>
    <n v="7"/>
    <s v="12%"/>
    <x v="463"/>
    <x v="5"/>
    <n v="2"/>
    <x v="0"/>
    <x v="1"/>
    <n v="0.12553549788976642"/>
    <s v="High Discount"/>
    <s v="Low"/>
  </r>
  <r>
    <s v="ORD100464"/>
    <d v="2024-02-03T21:05:26"/>
    <s v="Verma Distributors"/>
    <x v="2"/>
    <s v="Uttar Pradesh"/>
    <x v="2"/>
    <s v="Study Table"/>
    <n v="56312"/>
    <n v="13"/>
    <s v="5%"/>
    <x v="464"/>
    <x v="1"/>
    <n v="2"/>
    <x v="0"/>
    <x v="1"/>
    <n v="0.21589465833214944"/>
    <s v="Normal"/>
    <s v="High"/>
  </r>
  <r>
    <s v="ORD100465"/>
    <d v="2024-02-03T22:50:35"/>
    <s v="Singh Stores"/>
    <x v="3"/>
    <s v="Karnataka"/>
    <x v="0"/>
    <s v="Mobile Phone"/>
    <n v="15256"/>
    <n v="10"/>
    <s v="8%"/>
    <x v="465"/>
    <x v="0"/>
    <n v="2"/>
    <x v="0"/>
    <x v="1"/>
    <n v="0.15275891452543261"/>
    <s v="Normal"/>
    <s v="Low"/>
  </r>
  <r>
    <s v="ORD100466"/>
    <d v="2024-02-04T00:35:43"/>
    <s v="Gupta Traders"/>
    <x v="0"/>
    <s v="Gujarat"/>
    <x v="2"/>
    <s v="Office Chair"/>
    <n v="42167"/>
    <n v="3"/>
    <s v="5%"/>
    <x v="466"/>
    <x v="2"/>
    <n v="2"/>
    <x v="0"/>
    <x v="1"/>
    <n v="0.12024474114829131"/>
    <s v="Normal"/>
    <s v="High"/>
  </r>
  <r>
    <s v="ORD100467"/>
    <d v="2024-02-04T02:20:52"/>
    <s v="Iyer Solutions"/>
    <x v="3"/>
    <s v="Tamil Nadu"/>
    <x v="1"/>
    <s v="Stapler"/>
    <n v="68054"/>
    <n v="13"/>
    <s v="15%"/>
    <x v="467"/>
    <x v="2"/>
    <n v="2"/>
    <x v="0"/>
    <x v="1"/>
    <n v="8.9566814588415089E-2"/>
    <s v="High Discount"/>
    <s v="High"/>
  </r>
  <r>
    <s v="ORD100468"/>
    <d v="2024-02-04T04:06:00"/>
    <s v="Sharma Stores"/>
    <x v="1"/>
    <s v="Assam"/>
    <x v="1"/>
    <s v="Pen Set"/>
    <n v="27990"/>
    <n v="3"/>
    <s v="5%"/>
    <x v="468"/>
    <x v="2"/>
    <n v="2"/>
    <x v="0"/>
    <x v="1"/>
    <n v="0.11743622722400858"/>
    <s v="Normal"/>
    <s v="Low"/>
  </r>
  <r>
    <s v="ORD100469"/>
    <d v="2024-02-04T05:51:09"/>
    <s v="Mehta Mart"/>
    <x v="0"/>
    <s v="Gujarat"/>
    <x v="1"/>
    <s v="Stapler"/>
    <n v="13360"/>
    <n v="10"/>
    <s v="0%"/>
    <x v="469"/>
    <x v="5"/>
    <n v="2"/>
    <x v="0"/>
    <x v="1"/>
    <n v="0.17408757485029941"/>
    <s v="Normal"/>
    <s v="Low"/>
  </r>
  <r>
    <s v="ORD100470"/>
    <d v="2024-02-04T07:36:17"/>
    <s v="Gupta Traders"/>
    <x v="0"/>
    <s v="Goa"/>
    <x v="1"/>
    <s v="Pen Set"/>
    <n v="30084"/>
    <n v="2"/>
    <s v="10%"/>
    <x v="470"/>
    <x v="5"/>
    <n v="2"/>
    <x v="0"/>
    <x v="1"/>
    <n v="0.21254287993617871"/>
    <s v="High Discount"/>
    <s v="High"/>
  </r>
  <r>
    <s v="ORD100471"/>
    <d v="2024-02-04T09:21:25"/>
    <s v="Mehta Mart"/>
    <x v="3"/>
    <s v="Karnataka"/>
    <x v="1"/>
    <s v="Stapler"/>
    <n v="3994"/>
    <n v="6"/>
    <s v="12%"/>
    <x v="471"/>
    <x v="1"/>
    <n v="2"/>
    <x v="0"/>
    <x v="1"/>
    <n v="0.10836755132699048"/>
    <s v="High Discount"/>
    <s v="Low"/>
  </r>
  <r>
    <s v="ORD100472"/>
    <d v="2024-02-04T11:06:34"/>
    <s v="Singh Stores"/>
    <x v="3"/>
    <s v="Tamil Nadu"/>
    <x v="0"/>
    <s v="Mouse"/>
    <n v="63912"/>
    <n v="12"/>
    <s v="0%"/>
    <x v="472"/>
    <x v="5"/>
    <n v="2"/>
    <x v="0"/>
    <x v="1"/>
    <n v="0.13398594943046688"/>
    <s v="Normal"/>
    <s v="High"/>
  </r>
  <r>
    <s v="ORD100473"/>
    <d v="2024-02-04T12:51:42"/>
    <s v="Gupta Traders"/>
    <x v="2"/>
    <s v="Uttar Pradesh"/>
    <x v="1"/>
    <s v="Notebook"/>
    <n v="78219"/>
    <n v="10"/>
    <s v="0%"/>
    <x v="473"/>
    <x v="2"/>
    <n v="2"/>
    <x v="0"/>
    <x v="1"/>
    <n v="0.19757220112760326"/>
    <s v="Normal"/>
    <s v="High"/>
  </r>
  <r>
    <s v="ORD100474"/>
    <d v="2024-02-04T14:36:51"/>
    <s v="Verma Distributors"/>
    <x v="1"/>
    <s v="Odisha"/>
    <x v="0"/>
    <s v="Mobile Phone"/>
    <n v="79513"/>
    <n v="2"/>
    <s v="8%"/>
    <x v="474"/>
    <x v="5"/>
    <n v="2"/>
    <x v="0"/>
    <x v="1"/>
    <n v="0.20460792574799089"/>
    <s v="Normal"/>
    <s v="High"/>
  </r>
  <r>
    <s v="ORD100475"/>
    <d v="2024-02-04T16:21:59"/>
    <s v="Patel &amp; Co"/>
    <x v="1"/>
    <s v="Bihar"/>
    <x v="1"/>
    <s v="Pen Set"/>
    <n v="3426"/>
    <n v="13"/>
    <s v="0%"/>
    <x v="475"/>
    <x v="1"/>
    <n v="2"/>
    <x v="0"/>
    <x v="1"/>
    <n v="0.14137478108581436"/>
    <s v="Normal"/>
    <s v="Low"/>
  </r>
  <r>
    <s v="ORD100476"/>
    <d v="2024-02-04T18:07:08"/>
    <s v="Singh Stores"/>
    <x v="2"/>
    <s v="Haryana"/>
    <x v="0"/>
    <s v="Laptop"/>
    <n v="5017"/>
    <n v="10"/>
    <s v="10%"/>
    <x v="476"/>
    <x v="5"/>
    <n v="2"/>
    <x v="0"/>
    <x v="1"/>
    <n v="0.10856288618696432"/>
    <s v="High Discount"/>
    <s v="Low"/>
  </r>
  <r>
    <s v="ORD100477"/>
    <d v="2024-02-04T19:52:16"/>
    <s v="Sharma Stores"/>
    <x v="2"/>
    <s v="Haryana"/>
    <x v="1"/>
    <s v="Pen Set"/>
    <n v="22869"/>
    <n v="1"/>
    <s v="12%"/>
    <x v="477"/>
    <x v="0"/>
    <n v="2"/>
    <x v="0"/>
    <x v="1"/>
    <n v="9.0800209891118991E-2"/>
    <s v="High Discount"/>
    <s v="Low"/>
  </r>
  <r>
    <s v="ORD100478"/>
    <d v="2024-02-04T21:37:25"/>
    <s v="Singh Stores"/>
    <x v="2"/>
    <s v="Punjab"/>
    <x v="1"/>
    <s v="Whiteboard"/>
    <n v="68087"/>
    <n v="10"/>
    <s v="5%"/>
    <x v="478"/>
    <x v="4"/>
    <n v="2"/>
    <x v="0"/>
    <x v="1"/>
    <n v="0.1321080382451863"/>
    <s v="Normal"/>
    <s v="High"/>
  </r>
  <r>
    <s v="ORD100479"/>
    <d v="2024-02-04T23:22:33"/>
    <s v="Patel &amp; Co"/>
    <x v="3"/>
    <s v="Tamil Nadu"/>
    <x v="1"/>
    <s v="Stapler"/>
    <n v="8610"/>
    <n v="4"/>
    <s v="12%"/>
    <x v="479"/>
    <x v="4"/>
    <n v="2"/>
    <x v="0"/>
    <x v="1"/>
    <n v="0.19014750290360047"/>
    <s v="High Discount"/>
    <s v="Low"/>
  </r>
  <r>
    <s v="ORD100480"/>
    <d v="2024-02-05T01:07:42"/>
    <s v="Iyer Solutions"/>
    <x v="3"/>
    <s v="Karnataka"/>
    <x v="1"/>
    <s v="Stapler"/>
    <n v="34458"/>
    <n v="14"/>
    <s v="15%"/>
    <x v="480"/>
    <x v="3"/>
    <n v="2"/>
    <x v="0"/>
    <x v="1"/>
    <n v="0.13195571420279761"/>
    <s v="High Discount"/>
    <s v="Low"/>
  </r>
  <r>
    <s v="ORD100481"/>
    <d v="2024-02-05T02:52:50"/>
    <s v="Iyer Solutions"/>
    <x v="3"/>
    <s v="Telangana"/>
    <x v="0"/>
    <s v="Router"/>
    <n v="44803"/>
    <n v="1"/>
    <s v="0%"/>
    <x v="481"/>
    <x v="4"/>
    <n v="2"/>
    <x v="0"/>
    <x v="1"/>
    <n v="0.20534852576836371"/>
    <s v="Normal"/>
    <s v="High"/>
  </r>
  <r>
    <s v="ORD100482"/>
    <d v="2024-02-05T04:37:59"/>
    <s v="Mehta Mart"/>
    <x v="1"/>
    <s v="Bihar"/>
    <x v="0"/>
    <s v="Mobile Phone"/>
    <n v="21025"/>
    <n v="13"/>
    <s v="8%"/>
    <x v="482"/>
    <x v="4"/>
    <n v="2"/>
    <x v="0"/>
    <x v="1"/>
    <n v="0.16931367419738408"/>
    <s v="Normal"/>
    <s v="Low"/>
  </r>
  <r>
    <s v="ORD100483"/>
    <d v="2024-02-05T06:23:07"/>
    <s v="Mehta Mart"/>
    <x v="1"/>
    <s v="Assam"/>
    <x v="2"/>
    <s v="Filing Cabinet"/>
    <n v="6668"/>
    <n v="11"/>
    <s v="10%"/>
    <x v="483"/>
    <x v="0"/>
    <n v="2"/>
    <x v="0"/>
    <x v="1"/>
    <n v="0.13871475704859029"/>
    <s v="High Discount"/>
    <s v="Low"/>
  </r>
  <r>
    <s v="ORD100484"/>
    <d v="2024-02-05T08:08:15"/>
    <s v="Das Enterprises"/>
    <x v="3"/>
    <s v="Karnataka"/>
    <x v="0"/>
    <s v="Keyboard"/>
    <n v="29927"/>
    <n v="6"/>
    <s v="12%"/>
    <x v="484"/>
    <x v="1"/>
    <n v="2"/>
    <x v="0"/>
    <x v="1"/>
    <n v="0.14573361847161426"/>
    <s v="High Discount"/>
    <s v="Low"/>
  </r>
  <r>
    <s v="ORD100485"/>
    <d v="2024-02-05T09:53:24"/>
    <s v="Rahul Traders"/>
    <x v="1"/>
    <s v="Bihar"/>
    <x v="0"/>
    <s v="Router"/>
    <n v="14261"/>
    <n v="3"/>
    <s v="15%"/>
    <x v="485"/>
    <x v="2"/>
    <n v="2"/>
    <x v="0"/>
    <x v="1"/>
    <n v="0.17172428300960663"/>
    <s v="High Discount"/>
    <s v="Low"/>
  </r>
  <r>
    <s v="ORD100486"/>
    <d v="2024-02-05T11:38:32"/>
    <s v="Singh Stores"/>
    <x v="3"/>
    <s v="Karnataka"/>
    <x v="0"/>
    <s v="Mouse"/>
    <n v="36529"/>
    <n v="1"/>
    <s v="10%"/>
    <x v="486"/>
    <x v="0"/>
    <n v="2"/>
    <x v="0"/>
    <x v="1"/>
    <n v="0.17299077445317421"/>
    <s v="High Discount"/>
    <s v="High"/>
  </r>
  <r>
    <s v="ORD100487"/>
    <d v="2024-02-05T13:23:41"/>
    <s v="Reddy Enterprises"/>
    <x v="2"/>
    <s v="Haryana"/>
    <x v="1"/>
    <s v="Stapler"/>
    <n v="13356"/>
    <n v="4"/>
    <s v="0%"/>
    <x v="487"/>
    <x v="0"/>
    <n v="2"/>
    <x v="0"/>
    <x v="1"/>
    <n v="0.12337301587301587"/>
    <s v="Normal"/>
    <s v="Low"/>
  </r>
  <r>
    <s v="ORD100488"/>
    <d v="2024-02-05T15:08:49"/>
    <s v="Iyer Solutions"/>
    <x v="1"/>
    <s v="Odisha"/>
    <x v="1"/>
    <s v="Notebook"/>
    <n v="33828"/>
    <n v="5"/>
    <s v="5%"/>
    <x v="488"/>
    <x v="3"/>
    <n v="2"/>
    <x v="0"/>
    <x v="1"/>
    <n v="0.19599769421780774"/>
    <s v="Normal"/>
    <s v="High"/>
  </r>
  <r>
    <s v="ORD100489"/>
    <d v="2024-02-05T16:53:58"/>
    <s v="Gupta Traders"/>
    <x v="0"/>
    <s v="Gujarat"/>
    <x v="1"/>
    <s v="Marker Set"/>
    <n v="63061"/>
    <n v="4"/>
    <s v="5%"/>
    <x v="489"/>
    <x v="5"/>
    <n v="2"/>
    <x v="0"/>
    <x v="1"/>
    <n v="0.13229285929496837"/>
    <s v="Normal"/>
    <s v="High"/>
  </r>
  <r>
    <s v="ORD100490"/>
    <d v="2024-02-05T18:39:06"/>
    <s v="Iyer Solutions"/>
    <x v="2"/>
    <s v="Delhi"/>
    <x v="0"/>
    <s v="Laptop"/>
    <n v="60500"/>
    <n v="6"/>
    <s v="8%"/>
    <x v="490"/>
    <x v="2"/>
    <n v="2"/>
    <x v="0"/>
    <x v="1"/>
    <n v="0.12884462809917355"/>
    <s v="Normal"/>
    <s v="High"/>
  </r>
  <r>
    <s v="ORD100491"/>
    <d v="2024-02-05T20:24:15"/>
    <s v="Mehta Mart"/>
    <x v="2"/>
    <s v="Punjab"/>
    <x v="1"/>
    <s v="Notebook"/>
    <n v="17322"/>
    <n v="12"/>
    <s v="15%"/>
    <x v="491"/>
    <x v="5"/>
    <n v="2"/>
    <x v="0"/>
    <x v="1"/>
    <n v="0.14148943540006928"/>
    <s v="High Discount"/>
    <s v="Low"/>
  </r>
  <r>
    <s v="ORD100492"/>
    <d v="2024-02-05T22:09:23"/>
    <s v="Singh Stores"/>
    <x v="2"/>
    <s v="Haryana"/>
    <x v="0"/>
    <s v="Router"/>
    <n v="24199"/>
    <n v="13"/>
    <s v="15%"/>
    <x v="492"/>
    <x v="3"/>
    <n v="2"/>
    <x v="0"/>
    <x v="1"/>
    <n v="0.13387247406917641"/>
    <s v="High Discount"/>
    <s v="Low"/>
  </r>
  <r>
    <s v="ORD100493"/>
    <d v="2024-02-05T23:54:32"/>
    <s v="Mehta Mart"/>
    <x v="2"/>
    <s v="Haryana"/>
    <x v="0"/>
    <s v="Mobile Phone"/>
    <n v="42605"/>
    <n v="5"/>
    <s v="10%"/>
    <x v="493"/>
    <x v="2"/>
    <n v="2"/>
    <x v="0"/>
    <x v="1"/>
    <n v="0.15209059969487149"/>
    <s v="High Discount"/>
    <s v="High"/>
  </r>
  <r>
    <s v="ORD100494"/>
    <d v="2024-02-06T01:39:40"/>
    <s v="Gupta Traders"/>
    <x v="2"/>
    <s v="Punjab"/>
    <x v="0"/>
    <s v="Headphones"/>
    <n v="73617"/>
    <n v="11"/>
    <s v="8%"/>
    <x v="494"/>
    <x v="1"/>
    <n v="2"/>
    <x v="0"/>
    <x v="1"/>
    <n v="0.11381515139166225"/>
    <s v="Normal"/>
    <s v="High"/>
  </r>
  <r>
    <s v="ORD100495"/>
    <d v="2024-02-06T03:24:49"/>
    <s v="Mehta Mart"/>
    <x v="0"/>
    <s v="Goa"/>
    <x v="2"/>
    <s v="Office Chair"/>
    <n v="70166"/>
    <n v="10"/>
    <s v="15%"/>
    <x v="495"/>
    <x v="2"/>
    <n v="2"/>
    <x v="0"/>
    <x v="1"/>
    <n v="0.11746415642903971"/>
    <s v="High Discount"/>
    <s v="High"/>
  </r>
  <r>
    <s v="ORD100496"/>
    <d v="2024-02-06T05:09:57"/>
    <s v="Patel &amp; Co"/>
    <x v="1"/>
    <s v="Assam"/>
    <x v="1"/>
    <s v="Marker Set"/>
    <n v="16534"/>
    <n v="9"/>
    <s v="0%"/>
    <x v="496"/>
    <x v="0"/>
    <n v="2"/>
    <x v="0"/>
    <x v="1"/>
    <n v="0.14005201403169226"/>
    <s v="Normal"/>
    <s v="Low"/>
  </r>
  <r>
    <s v="ORD100497"/>
    <d v="2024-02-06T06:55:05"/>
    <s v="Rahul Traders"/>
    <x v="3"/>
    <s v="Kerala"/>
    <x v="1"/>
    <s v="Printer Paper"/>
    <n v="31049"/>
    <n v="1"/>
    <s v="8%"/>
    <x v="497"/>
    <x v="4"/>
    <n v="2"/>
    <x v="0"/>
    <x v="1"/>
    <n v="0.15653579825437211"/>
    <s v="Normal"/>
    <s v="Low"/>
  </r>
  <r>
    <s v="ORD100498"/>
    <d v="2024-02-06T08:40:14"/>
    <s v="Das Enterprises"/>
    <x v="2"/>
    <s v="Uttar Pradesh"/>
    <x v="1"/>
    <s v="Marker Set"/>
    <n v="29916"/>
    <n v="1"/>
    <s v="12%"/>
    <x v="498"/>
    <x v="4"/>
    <n v="2"/>
    <x v="0"/>
    <x v="1"/>
    <n v="0.12720885145072872"/>
    <s v="High Discount"/>
    <s v="Low"/>
  </r>
  <r>
    <s v="ORD100499"/>
    <d v="2024-02-06T10:25:22"/>
    <s v="Rahul Traders"/>
    <x v="2"/>
    <s v="Haryana"/>
    <x v="0"/>
    <s v="Mouse"/>
    <n v="62744"/>
    <n v="10"/>
    <s v="8%"/>
    <x v="499"/>
    <x v="3"/>
    <n v="2"/>
    <x v="0"/>
    <x v="1"/>
    <n v="0.10860432870075228"/>
    <s v="Normal"/>
    <s v="High"/>
  </r>
  <r>
    <s v="ORD100500"/>
    <d v="2024-02-06T12:10:31"/>
    <s v="Kapoor Traders"/>
    <x v="2"/>
    <s v="Delhi"/>
    <x v="2"/>
    <s v="Office Chair"/>
    <n v="66048"/>
    <n v="11"/>
    <s v="8%"/>
    <x v="500"/>
    <x v="3"/>
    <n v="2"/>
    <x v="0"/>
    <x v="1"/>
    <n v="0.14639565164728682"/>
    <s v="Normal"/>
    <s v="High"/>
  </r>
  <r>
    <s v="ORD100501"/>
    <d v="2024-02-06T13:55:39"/>
    <s v="Mehta Mart"/>
    <x v="0"/>
    <s v="Goa"/>
    <x v="2"/>
    <s v="Filing Cabinet"/>
    <n v="43056"/>
    <n v="9"/>
    <s v="0%"/>
    <x v="501"/>
    <x v="5"/>
    <n v="2"/>
    <x v="0"/>
    <x v="1"/>
    <n v="0.14510776662950575"/>
    <s v="Normal"/>
    <s v="High"/>
  </r>
  <r>
    <s v="ORD100502"/>
    <d v="2024-02-06T15:40:48"/>
    <s v="Sharma Stores"/>
    <x v="0"/>
    <s v="Goa"/>
    <x v="1"/>
    <s v="Whiteboard"/>
    <n v="1717"/>
    <n v="9"/>
    <s v="12%"/>
    <x v="502"/>
    <x v="5"/>
    <n v="2"/>
    <x v="0"/>
    <x v="1"/>
    <n v="0.10568433313919627"/>
    <s v="High Discount"/>
    <s v="Low"/>
  </r>
  <r>
    <s v="ORD100503"/>
    <d v="2024-02-06T17:25:56"/>
    <s v="Sharma Stores"/>
    <x v="2"/>
    <s v="Haryana"/>
    <x v="1"/>
    <s v="Stapler"/>
    <n v="44949"/>
    <n v="5"/>
    <s v="15%"/>
    <x v="503"/>
    <x v="0"/>
    <n v="2"/>
    <x v="0"/>
    <x v="1"/>
    <n v="0.17068833566931413"/>
    <s v="High Discount"/>
    <s v="High"/>
  </r>
  <r>
    <s v="ORD100504"/>
    <d v="2024-02-06T19:11:05"/>
    <s v="Reddy Enterprises"/>
    <x v="1"/>
    <s v="Assam"/>
    <x v="2"/>
    <s v="Study Table"/>
    <n v="3763"/>
    <n v="6"/>
    <s v="0%"/>
    <x v="504"/>
    <x v="1"/>
    <n v="2"/>
    <x v="0"/>
    <x v="1"/>
    <n v="0.18403135795907521"/>
    <s v="Normal"/>
    <s v="Low"/>
  </r>
  <r>
    <s v="ORD100505"/>
    <d v="2024-02-06T20:56:13"/>
    <s v="Kumar Enterprises"/>
    <x v="2"/>
    <s v="Delhi"/>
    <x v="0"/>
    <s v="Mobile Phone"/>
    <n v="7476"/>
    <n v="2"/>
    <s v="12%"/>
    <x v="505"/>
    <x v="3"/>
    <n v="2"/>
    <x v="0"/>
    <x v="1"/>
    <n v="0.21848983413590156"/>
    <s v="High Discount"/>
    <s v="Low"/>
  </r>
  <r>
    <s v="ORD100506"/>
    <d v="2024-02-06T22:41:22"/>
    <s v="Kumar Enterprises"/>
    <x v="0"/>
    <s v="Gujarat"/>
    <x v="0"/>
    <s v="Monitor"/>
    <n v="74933"/>
    <n v="3"/>
    <s v="8%"/>
    <x v="506"/>
    <x v="0"/>
    <n v="2"/>
    <x v="0"/>
    <x v="1"/>
    <n v="0.17892877637356039"/>
    <s v="Normal"/>
    <s v="High"/>
  </r>
  <r>
    <s v="ORD100507"/>
    <d v="2024-02-07T00:26:30"/>
    <s v="Banerjee Mart"/>
    <x v="1"/>
    <s v="Assam"/>
    <x v="1"/>
    <s v="Printer Paper"/>
    <n v="9026"/>
    <n v="11"/>
    <s v="15%"/>
    <x v="507"/>
    <x v="5"/>
    <n v="2"/>
    <x v="0"/>
    <x v="1"/>
    <n v="0.11047307777531576"/>
    <s v="High Discount"/>
    <s v="Low"/>
  </r>
  <r>
    <s v="ORD100508"/>
    <d v="2024-02-07T02:11:39"/>
    <s v="Iyer Solutions"/>
    <x v="2"/>
    <s v="Uttar Pradesh"/>
    <x v="1"/>
    <s v="Pen Set"/>
    <n v="56612"/>
    <n v="2"/>
    <s v="0%"/>
    <x v="508"/>
    <x v="4"/>
    <n v="2"/>
    <x v="0"/>
    <x v="1"/>
    <n v="0.16134211827881015"/>
    <s v="Normal"/>
    <s v="High"/>
  </r>
  <r>
    <s v="ORD100509"/>
    <d v="2024-02-07T03:56:47"/>
    <s v="Patel &amp; Co"/>
    <x v="3"/>
    <s v="Karnataka"/>
    <x v="0"/>
    <s v="Headphones"/>
    <n v="59847"/>
    <n v="7"/>
    <s v="5%"/>
    <x v="509"/>
    <x v="3"/>
    <n v="2"/>
    <x v="0"/>
    <x v="1"/>
    <n v="0.18619028522732969"/>
    <s v="Normal"/>
    <s v="High"/>
  </r>
  <r>
    <s v="ORD100510"/>
    <d v="2024-02-07T05:41:55"/>
    <s v="Mehta Mart"/>
    <x v="0"/>
    <s v="Goa"/>
    <x v="0"/>
    <s v="Monitor"/>
    <n v="36931"/>
    <n v="7"/>
    <s v="0%"/>
    <x v="510"/>
    <x v="3"/>
    <n v="2"/>
    <x v="0"/>
    <x v="1"/>
    <n v="0.12857463919200673"/>
    <s v="Normal"/>
    <s v="Low"/>
  </r>
  <r>
    <s v="ORD100511"/>
    <d v="2024-02-07T07:27:04"/>
    <s v="Verma Distributors"/>
    <x v="3"/>
    <s v="Karnataka"/>
    <x v="1"/>
    <s v="Stapler"/>
    <n v="46913"/>
    <n v="5"/>
    <s v="10%"/>
    <x v="511"/>
    <x v="2"/>
    <n v="2"/>
    <x v="0"/>
    <x v="1"/>
    <n v="0.19936179736959905"/>
    <s v="High Discount"/>
    <s v="High"/>
  </r>
  <r>
    <s v="ORD100512"/>
    <d v="2024-02-07T09:12:12"/>
    <s v="Das Enterprises"/>
    <x v="3"/>
    <s v="Tamil Nadu"/>
    <x v="2"/>
    <s v="Office Sofa"/>
    <n v="40178"/>
    <n v="13"/>
    <s v="15%"/>
    <x v="512"/>
    <x v="0"/>
    <n v="2"/>
    <x v="0"/>
    <x v="1"/>
    <n v="0.13406964010154809"/>
    <s v="High Discount"/>
    <s v="High"/>
  </r>
  <r>
    <s v="ORD100513"/>
    <d v="2024-02-07T10:57:21"/>
    <s v="Reddy Enterprises"/>
    <x v="2"/>
    <s v="Uttar Pradesh"/>
    <x v="0"/>
    <s v="Monitor"/>
    <n v="68165"/>
    <n v="2"/>
    <s v="15%"/>
    <x v="513"/>
    <x v="0"/>
    <n v="2"/>
    <x v="0"/>
    <x v="1"/>
    <n v="0.20709733734321134"/>
    <s v="High Discount"/>
    <s v="High"/>
  </r>
  <r>
    <s v="ORD100514"/>
    <d v="2024-02-07T12:42:29"/>
    <s v="Singh Stores"/>
    <x v="0"/>
    <s v="Goa"/>
    <x v="0"/>
    <s v="Mobile Phone"/>
    <n v="61593"/>
    <n v="2"/>
    <s v="10%"/>
    <x v="514"/>
    <x v="4"/>
    <n v="2"/>
    <x v="0"/>
    <x v="1"/>
    <n v="0.14214034062312275"/>
    <s v="High Discount"/>
    <s v="High"/>
  </r>
  <r>
    <s v="ORD100515"/>
    <d v="2024-02-07T14:27:38"/>
    <s v="Banerjee Mart"/>
    <x v="3"/>
    <s v="Kerala"/>
    <x v="0"/>
    <s v="Headphones"/>
    <n v="77280"/>
    <n v="6"/>
    <s v="8%"/>
    <x v="515"/>
    <x v="3"/>
    <n v="2"/>
    <x v="0"/>
    <x v="1"/>
    <n v="0.21146959109730851"/>
    <s v="Normal"/>
    <s v="High"/>
  </r>
  <r>
    <s v="ORD100516"/>
    <d v="2024-02-07T16:12:46"/>
    <s v="Singh Stores"/>
    <x v="2"/>
    <s v="Punjab"/>
    <x v="0"/>
    <s v="Keyboard"/>
    <n v="66133"/>
    <n v="5"/>
    <s v="12%"/>
    <x v="516"/>
    <x v="2"/>
    <n v="2"/>
    <x v="0"/>
    <x v="1"/>
    <n v="0.17165923215338788"/>
    <s v="High Discount"/>
    <s v="High"/>
  </r>
  <r>
    <s v="ORD100517"/>
    <d v="2024-02-07T17:57:55"/>
    <s v="Gupta Traders"/>
    <x v="3"/>
    <s v="Telangana"/>
    <x v="0"/>
    <s v="Router"/>
    <n v="25031"/>
    <n v="4"/>
    <s v="15%"/>
    <x v="517"/>
    <x v="3"/>
    <n v="2"/>
    <x v="0"/>
    <x v="1"/>
    <n v="0.19013902760576884"/>
    <s v="High Discount"/>
    <s v="Low"/>
  </r>
  <r>
    <s v="ORD100518"/>
    <d v="2024-02-07T19:43:03"/>
    <s v="Verma Distributors"/>
    <x v="1"/>
    <s v="Assam"/>
    <x v="0"/>
    <s v="Keyboard"/>
    <n v="4748"/>
    <n v="8"/>
    <s v="15%"/>
    <x v="518"/>
    <x v="0"/>
    <n v="2"/>
    <x v="0"/>
    <x v="1"/>
    <n v="8.4715669755686604E-2"/>
    <s v="High Discount"/>
    <s v="Low"/>
  </r>
  <r>
    <s v="ORD100519"/>
    <d v="2024-02-07T21:28:12"/>
    <s v="Das Enterprises"/>
    <x v="0"/>
    <s v="Maharashtra"/>
    <x v="2"/>
    <s v="Office Desk"/>
    <n v="3103"/>
    <n v="6"/>
    <s v="15%"/>
    <x v="519"/>
    <x v="3"/>
    <n v="2"/>
    <x v="0"/>
    <x v="1"/>
    <n v="0.20433773767321944"/>
    <s v="High Discount"/>
    <s v="Low"/>
  </r>
  <r>
    <s v="ORD100520"/>
    <d v="2024-02-07T23:13:20"/>
    <s v="Mehta Mart"/>
    <x v="0"/>
    <s v="Goa"/>
    <x v="0"/>
    <s v="Headphones"/>
    <n v="68914"/>
    <n v="2"/>
    <s v="0%"/>
    <x v="520"/>
    <x v="0"/>
    <n v="2"/>
    <x v="0"/>
    <x v="1"/>
    <n v="0.16073831151870449"/>
    <s v="Normal"/>
    <s v="High"/>
  </r>
  <r>
    <s v="ORD100521"/>
    <d v="2024-02-08T00:58:29"/>
    <s v="Joshi Stores"/>
    <x v="1"/>
    <s v="Assam"/>
    <x v="1"/>
    <s v="Marker Set"/>
    <n v="15908"/>
    <n v="11"/>
    <s v="5%"/>
    <x v="521"/>
    <x v="0"/>
    <n v="2"/>
    <x v="0"/>
    <x v="1"/>
    <n v="8.0800854915765663E-2"/>
    <s v="Normal"/>
    <s v="Low"/>
  </r>
  <r>
    <s v="ORD100522"/>
    <d v="2024-02-08T02:43:37"/>
    <s v="Verma Distributors"/>
    <x v="0"/>
    <s v="Rajasthan"/>
    <x v="0"/>
    <s v="Mouse"/>
    <n v="36618"/>
    <n v="1"/>
    <s v="10%"/>
    <x v="522"/>
    <x v="0"/>
    <n v="2"/>
    <x v="0"/>
    <x v="1"/>
    <n v="0.20483942323447485"/>
    <s v="High Discount"/>
    <s v="High"/>
  </r>
  <r>
    <s v="ORD100523"/>
    <d v="2024-02-08T04:28:45"/>
    <s v="Rahul Traders"/>
    <x v="3"/>
    <s v="Telangana"/>
    <x v="2"/>
    <s v="Filing Cabinet"/>
    <n v="33933"/>
    <n v="5"/>
    <s v="15%"/>
    <x v="523"/>
    <x v="1"/>
    <n v="2"/>
    <x v="0"/>
    <x v="1"/>
    <n v="0.20832434503285885"/>
    <s v="High Discount"/>
    <s v="High"/>
  </r>
  <r>
    <s v="ORD100524"/>
    <d v="2024-02-08T06:13:54"/>
    <s v="Verma Distributors"/>
    <x v="1"/>
    <s v="Bihar"/>
    <x v="1"/>
    <s v="Stapler"/>
    <n v="45386"/>
    <n v="10"/>
    <s v="8%"/>
    <x v="524"/>
    <x v="3"/>
    <n v="2"/>
    <x v="0"/>
    <x v="1"/>
    <n v="0.1674459084299123"/>
    <s v="Normal"/>
    <s v="High"/>
  </r>
  <r>
    <s v="ORD100525"/>
    <d v="2024-02-08T07:59:02"/>
    <s v="Gupta Traders"/>
    <x v="3"/>
    <s v="Telangana"/>
    <x v="0"/>
    <s v="Keyboard"/>
    <n v="72196"/>
    <n v="13"/>
    <s v="8%"/>
    <x v="525"/>
    <x v="3"/>
    <n v="2"/>
    <x v="0"/>
    <x v="1"/>
    <n v="0.14192115906698433"/>
    <s v="Normal"/>
    <s v="High"/>
  </r>
  <r>
    <s v="ORD100526"/>
    <d v="2024-02-08T09:44:11"/>
    <s v="Joshi Stores"/>
    <x v="0"/>
    <s v="Maharashtra"/>
    <x v="1"/>
    <s v="Stapler"/>
    <n v="73374"/>
    <n v="14"/>
    <s v="10%"/>
    <x v="526"/>
    <x v="3"/>
    <n v="2"/>
    <x v="0"/>
    <x v="1"/>
    <n v="0.15387480578951673"/>
    <s v="High Discount"/>
    <s v="High"/>
  </r>
  <r>
    <s v="ORD100527"/>
    <d v="2024-02-08T11:29:19"/>
    <s v="Iyer Solutions"/>
    <x v="0"/>
    <s v="Maharashtra"/>
    <x v="2"/>
    <s v="Filing Cabinet"/>
    <n v="6232"/>
    <n v="6"/>
    <s v="5%"/>
    <x v="527"/>
    <x v="2"/>
    <n v="2"/>
    <x v="0"/>
    <x v="1"/>
    <n v="0.18011392811296534"/>
    <s v="Normal"/>
    <s v="Low"/>
  </r>
  <r>
    <s v="ORD100528"/>
    <d v="2024-02-08T13:14:28"/>
    <s v="Singh Stores"/>
    <x v="0"/>
    <s v="Goa"/>
    <x v="1"/>
    <s v="Marker Set"/>
    <n v="20610"/>
    <n v="2"/>
    <s v="15%"/>
    <x v="528"/>
    <x v="0"/>
    <n v="2"/>
    <x v="0"/>
    <x v="1"/>
    <n v="0.1322372634643377"/>
    <s v="High Discount"/>
    <s v="Low"/>
  </r>
  <r>
    <s v="ORD100529"/>
    <d v="2024-02-08T14:59:36"/>
    <s v="Gupta Traders"/>
    <x v="2"/>
    <s v="Uttar Pradesh"/>
    <x v="0"/>
    <s v="Router"/>
    <n v="1570"/>
    <n v="9"/>
    <s v="0%"/>
    <x v="529"/>
    <x v="2"/>
    <n v="2"/>
    <x v="0"/>
    <x v="1"/>
    <n v="0.17080891719745223"/>
    <s v="Normal"/>
    <s v="Low"/>
  </r>
  <r>
    <s v="ORD100530"/>
    <d v="2024-02-08T16:44:45"/>
    <s v="Sharma Stores"/>
    <x v="0"/>
    <s v="Maharashtra"/>
    <x v="1"/>
    <s v="Pen Set"/>
    <n v="19062"/>
    <n v="1"/>
    <s v="10%"/>
    <x v="530"/>
    <x v="5"/>
    <n v="2"/>
    <x v="0"/>
    <x v="1"/>
    <n v="8.5928024341622083E-2"/>
    <s v="High Discount"/>
    <s v="Low"/>
  </r>
  <r>
    <s v="ORD100531"/>
    <d v="2024-02-08T18:29:53"/>
    <s v="Joshi Stores"/>
    <x v="2"/>
    <s v="Punjab"/>
    <x v="2"/>
    <s v="Office Desk"/>
    <n v="5529"/>
    <n v="4"/>
    <s v="0%"/>
    <x v="531"/>
    <x v="1"/>
    <n v="2"/>
    <x v="0"/>
    <x v="1"/>
    <n v="0.16535720745161875"/>
    <s v="Normal"/>
    <s v="Low"/>
  </r>
  <r>
    <s v="ORD100532"/>
    <d v="2024-02-08T20:15:02"/>
    <s v="Kapoor Traders"/>
    <x v="1"/>
    <s v="Odisha"/>
    <x v="2"/>
    <s v="Study Table"/>
    <n v="4255"/>
    <n v="3"/>
    <s v="5%"/>
    <x v="532"/>
    <x v="4"/>
    <n v="2"/>
    <x v="0"/>
    <x v="1"/>
    <n v="0.13626321974148059"/>
    <s v="Normal"/>
    <s v="Low"/>
  </r>
  <r>
    <s v="ORD100533"/>
    <d v="2024-02-08T22:00:10"/>
    <s v="Reddy Enterprises"/>
    <x v="2"/>
    <s v="Delhi"/>
    <x v="2"/>
    <s v="Office Desk"/>
    <n v="24989"/>
    <n v="4"/>
    <s v="5%"/>
    <x v="533"/>
    <x v="0"/>
    <n v="2"/>
    <x v="0"/>
    <x v="1"/>
    <n v="0.18367921885629676"/>
    <s v="Normal"/>
    <s v="Low"/>
  </r>
  <r>
    <s v="ORD100534"/>
    <d v="2024-02-08T23:45:19"/>
    <s v="Banerjee Mart"/>
    <x v="3"/>
    <s v="Kerala"/>
    <x v="0"/>
    <s v="Mobile Phone"/>
    <n v="22119"/>
    <n v="14"/>
    <s v="10%"/>
    <x v="534"/>
    <x v="2"/>
    <n v="2"/>
    <x v="0"/>
    <x v="1"/>
    <n v="0.20333604593336047"/>
    <s v="High Discount"/>
    <s v="Low"/>
  </r>
  <r>
    <s v="ORD100535"/>
    <d v="2024-02-09T01:30:27"/>
    <s v="Iyer Solutions"/>
    <x v="0"/>
    <s v="Rajasthan"/>
    <x v="0"/>
    <s v="Monitor"/>
    <n v="60546"/>
    <n v="8"/>
    <s v="12%"/>
    <x v="535"/>
    <x v="0"/>
    <n v="2"/>
    <x v="0"/>
    <x v="1"/>
    <n v="0.19201020711525121"/>
    <s v="High Discount"/>
    <s v="High"/>
  </r>
  <r>
    <s v="ORD100536"/>
    <d v="2024-02-09T03:15:35"/>
    <s v="Verma Distributors"/>
    <x v="0"/>
    <s v="Goa"/>
    <x v="0"/>
    <s v="Mobile Phone"/>
    <n v="47830"/>
    <n v="1"/>
    <s v="0%"/>
    <x v="536"/>
    <x v="2"/>
    <n v="2"/>
    <x v="0"/>
    <x v="1"/>
    <n v="0.14510140079448045"/>
    <s v="Normal"/>
    <s v="High"/>
  </r>
  <r>
    <s v="ORD100537"/>
    <d v="2024-02-09T05:00:44"/>
    <s v="Banerjee Mart"/>
    <x v="3"/>
    <s v="Kerala"/>
    <x v="1"/>
    <s v="Marker Set"/>
    <n v="79768"/>
    <n v="7"/>
    <s v="0%"/>
    <x v="537"/>
    <x v="3"/>
    <n v="2"/>
    <x v="0"/>
    <x v="1"/>
    <n v="0.19935663423929395"/>
    <s v="Normal"/>
    <s v="High"/>
  </r>
  <r>
    <s v="ORD100538"/>
    <d v="2024-02-09T06:45:52"/>
    <s v="Kumar Enterprises"/>
    <x v="0"/>
    <s v="Gujarat"/>
    <x v="1"/>
    <s v="Printer Paper"/>
    <n v="36179"/>
    <n v="2"/>
    <s v="5%"/>
    <x v="538"/>
    <x v="4"/>
    <n v="2"/>
    <x v="0"/>
    <x v="1"/>
    <n v="0.11211116946294812"/>
    <s v="Normal"/>
    <s v="Low"/>
  </r>
  <r>
    <s v="ORD100539"/>
    <d v="2024-02-09T08:31:01"/>
    <s v="Iyer Solutions"/>
    <x v="3"/>
    <s v="Kerala"/>
    <x v="2"/>
    <s v="Filing Cabinet"/>
    <n v="20539"/>
    <n v="5"/>
    <s v="8%"/>
    <x v="539"/>
    <x v="1"/>
    <n v="2"/>
    <x v="0"/>
    <x v="1"/>
    <n v="0.21794245094697889"/>
    <s v="Normal"/>
    <s v="Low"/>
  </r>
  <r>
    <s v="ORD100540"/>
    <d v="2024-02-09T10:16:09"/>
    <s v="Gupta Traders"/>
    <x v="1"/>
    <s v="Bihar"/>
    <x v="1"/>
    <s v="Whiteboard"/>
    <n v="47172"/>
    <n v="8"/>
    <s v="15%"/>
    <x v="540"/>
    <x v="1"/>
    <n v="2"/>
    <x v="0"/>
    <x v="1"/>
    <n v="8.2872890697871626E-2"/>
    <s v="High Discount"/>
    <s v="Low"/>
  </r>
  <r>
    <s v="ORD100541"/>
    <d v="2024-02-09T12:01:18"/>
    <s v="Sharma Stores"/>
    <x v="2"/>
    <s v="Uttar Pradesh"/>
    <x v="0"/>
    <s v="Mouse"/>
    <n v="45825"/>
    <n v="4"/>
    <s v="15%"/>
    <x v="541"/>
    <x v="2"/>
    <n v="2"/>
    <x v="0"/>
    <x v="1"/>
    <n v="0.20575340971085651"/>
    <s v="High Discount"/>
    <s v="High"/>
  </r>
  <r>
    <s v="ORD100542"/>
    <d v="2024-02-09T13:46:26"/>
    <s v="Banerjee Mart"/>
    <x v="0"/>
    <s v="Goa"/>
    <x v="1"/>
    <s v="Whiteboard"/>
    <n v="46066"/>
    <n v="2"/>
    <s v="10%"/>
    <x v="542"/>
    <x v="3"/>
    <n v="2"/>
    <x v="0"/>
    <x v="1"/>
    <n v="0.16641058481309426"/>
    <s v="High Discount"/>
    <s v="High"/>
  </r>
  <r>
    <s v="ORD100543"/>
    <d v="2024-02-09T15:31:35"/>
    <s v="Banerjee Mart"/>
    <x v="1"/>
    <s v="Odisha"/>
    <x v="2"/>
    <s v="Study Table"/>
    <n v="24906"/>
    <n v="8"/>
    <s v="10%"/>
    <x v="543"/>
    <x v="5"/>
    <n v="2"/>
    <x v="0"/>
    <x v="1"/>
    <n v="0.11830964426242672"/>
    <s v="High Discount"/>
    <s v="Low"/>
  </r>
  <r>
    <s v="ORD100544"/>
    <d v="2024-02-09T17:16:43"/>
    <s v="Sharma Stores"/>
    <x v="2"/>
    <s v="Haryana"/>
    <x v="1"/>
    <s v="Printer Paper"/>
    <n v="31134"/>
    <n v="9"/>
    <s v="5%"/>
    <x v="544"/>
    <x v="5"/>
    <n v="2"/>
    <x v="0"/>
    <x v="1"/>
    <n v="0.11946874799254834"/>
    <s v="Normal"/>
    <s v="Low"/>
  </r>
  <r>
    <s v="ORD100545"/>
    <d v="2024-02-09T19:01:52"/>
    <s v="Singh Stores"/>
    <x v="3"/>
    <s v="Karnataka"/>
    <x v="0"/>
    <s v="Mobile Phone"/>
    <n v="55219"/>
    <n v="3"/>
    <s v="0%"/>
    <x v="545"/>
    <x v="3"/>
    <n v="2"/>
    <x v="0"/>
    <x v="1"/>
    <n v="0.20070845180101052"/>
    <s v="Normal"/>
    <s v="High"/>
  </r>
  <r>
    <s v="ORD100546"/>
    <d v="2024-02-09T20:47:00"/>
    <s v="Iyer Solutions"/>
    <x v="2"/>
    <s v="Uttar Pradesh"/>
    <x v="0"/>
    <s v="Keyboard"/>
    <n v="29378"/>
    <n v="10"/>
    <s v="12%"/>
    <x v="546"/>
    <x v="1"/>
    <n v="2"/>
    <x v="0"/>
    <x v="1"/>
    <n v="0.14851487507658792"/>
    <s v="High Discount"/>
    <s v="Low"/>
  </r>
  <r>
    <s v="ORD100547"/>
    <d v="2024-02-09T22:32:09"/>
    <s v="Singh Stores"/>
    <x v="1"/>
    <s v="Odisha"/>
    <x v="1"/>
    <s v="Pen Set"/>
    <n v="32480"/>
    <n v="7"/>
    <s v="8%"/>
    <x v="547"/>
    <x v="1"/>
    <n v="2"/>
    <x v="0"/>
    <x v="1"/>
    <n v="0.19196059113300493"/>
    <s v="Normal"/>
    <s v="High"/>
  </r>
  <r>
    <s v="ORD100548"/>
    <d v="2024-02-10T00:17:17"/>
    <s v="Kapoor Traders"/>
    <x v="0"/>
    <s v="Maharashtra"/>
    <x v="2"/>
    <s v="Office Sofa"/>
    <n v="68568"/>
    <n v="13"/>
    <s v="12%"/>
    <x v="548"/>
    <x v="5"/>
    <n v="2"/>
    <x v="0"/>
    <x v="1"/>
    <n v="0.15142077937230197"/>
    <s v="High Discount"/>
    <s v="High"/>
  </r>
  <r>
    <s v="ORD100549"/>
    <d v="2024-02-10T02:02:25"/>
    <s v="Joshi Stores"/>
    <x v="1"/>
    <s v="Odisha"/>
    <x v="2"/>
    <s v="Study Table"/>
    <n v="47151"/>
    <n v="4"/>
    <s v="0%"/>
    <x v="549"/>
    <x v="2"/>
    <n v="2"/>
    <x v="0"/>
    <x v="1"/>
    <n v="0.18382430913448283"/>
    <s v="Normal"/>
    <s v="High"/>
  </r>
  <r>
    <s v="ORD100550"/>
    <d v="2024-02-10T03:47:34"/>
    <s v="Mehta Mart"/>
    <x v="0"/>
    <s v="Gujarat"/>
    <x v="0"/>
    <s v="Headphones"/>
    <n v="51818"/>
    <n v="3"/>
    <s v="12%"/>
    <x v="550"/>
    <x v="3"/>
    <n v="2"/>
    <x v="0"/>
    <x v="1"/>
    <n v="0.13691786637847853"/>
    <s v="High Discount"/>
    <s v="High"/>
  </r>
  <r>
    <s v="ORD100551"/>
    <d v="2024-02-10T05:32:42"/>
    <s v="Joshi Stores"/>
    <x v="3"/>
    <s v="Kerala"/>
    <x v="1"/>
    <s v="Whiteboard"/>
    <n v="26805"/>
    <n v="9"/>
    <s v="8%"/>
    <x v="551"/>
    <x v="1"/>
    <n v="2"/>
    <x v="0"/>
    <x v="1"/>
    <n v="0.21144525275135237"/>
    <s v="Normal"/>
    <s v="High"/>
  </r>
  <r>
    <s v="ORD100552"/>
    <d v="2024-02-10T07:17:51"/>
    <s v="Iyer Solutions"/>
    <x v="2"/>
    <s v="Haryana"/>
    <x v="1"/>
    <s v="Marker Set"/>
    <n v="58021"/>
    <n v="5"/>
    <s v="10%"/>
    <x v="552"/>
    <x v="2"/>
    <n v="2"/>
    <x v="0"/>
    <x v="1"/>
    <n v="0.17418710466899917"/>
    <s v="High Discount"/>
    <s v="High"/>
  </r>
  <r>
    <s v="ORD100553"/>
    <d v="2024-02-10T09:02:59"/>
    <s v="Sharma Stores"/>
    <x v="2"/>
    <s v="Punjab"/>
    <x v="1"/>
    <s v="Whiteboard"/>
    <n v="54772"/>
    <n v="4"/>
    <s v="12%"/>
    <x v="553"/>
    <x v="5"/>
    <n v="2"/>
    <x v="0"/>
    <x v="1"/>
    <n v="0.20189366829767036"/>
    <s v="High Discount"/>
    <s v="High"/>
  </r>
  <r>
    <s v="ORD100554"/>
    <d v="2024-02-10T10:48:08"/>
    <s v="Rahul Traders"/>
    <x v="1"/>
    <s v="Assam"/>
    <x v="0"/>
    <s v="Laptop"/>
    <n v="46536"/>
    <n v="6"/>
    <s v="0%"/>
    <x v="554"/>
    <x v="4"/>
    <n v="2"/>
    <x v="0"/>
    <x v="1"/>
    <n v="0.12917074952724772"/>
    <s v="Normal"/>
    <s v="High"/>
  </r>
  <r>
    <s v="ORD100555"/>
    <d v="2024-02-10T12:33:16"/>
    <s v="Joshi Stores"/>
    <x v="1"/>
    <s v="Odisha"/>
    <x v="1"/>
    <s v="Marker Set"/>
    <n v="78485"/>
    <n v="7"/>
    <s v="8%"/>
    <x v="555"/>
    <x v="3"/>
    <n v="2"/>
    <x v="0"/>
    <x v="1"/>
    <n v="0.11334051092565459"/>
    <s v="Normal"/>
    <s v="High"/>
  </r>
  <r>
    <s v="ORD100556"/>
    <d v="2024-02-10T14:18:25"/>
    <s v="Rahul Traders"/>
    <x v="0"/>
    <s v="Maharashtra"/>
    <x v="0"/>
    <s v="Keyboard"/>
    <n v="19108"/>
    <n v="9"/>
    <s v="5%"/>
    <x v="556"/>
    <x v="2"/>
    <n v="2"/>
    <x v="0"/>
    <x v="1"/>
    <n v="0.18645959807410509"/>
    <s v="Normal"/>
    <s v="Low"/>
  </r>
  <r>
    <s v="ORD100557"/>
    <d v="2024-02-10T16:03:33"/>
    <s v="Verma Distributors"/>
    <x v="0"/>
    <s v="Maharashtra"/>
    <x v="2"/>
    <s v="Office Sofa"/>
    <n v="34885"/>
    <n v="14"/>
    <s v="5%"/>
    <x v="557"/>
    <x v="2"/>
    <n v="2"/>
    <x v="0"/>
    <x v="1"/>
    <n v="0.10389909703310879"/>
    <s v="Normal"/>
    <s v="Low"/>
  </r>
  <r>
    <s v="ORD100558"/>
    <d v="2024-02-10T17:48:42"/>
    <s v="Reddy Enterprises"/>
    <x v="2"/>
    <s v="Uttar Pradesh"/>
    <x v="1"/>
    <s v="Notebook"/>
    <n v="73307"/>
    <n v="8"/>
    <s v="0%"/>
    <x v="558"/>
    <x v="3"/>
    <n v="2"/>
    <x v="0"/>
    <x v="1"/>
    <n v="0.14556618058302756"/>
    <s v="Normal"/>
    <s v="High"/>
  </r>
  <r>
    <s v="ORD100559"/>
    <d v="2024-02-10T19:33:50"/>
    <s v="Rahul Traders"/>
    <x v="0"/>
    <s v="Goa"/>
    <x v="2"/>
    <s v="Office Chair"/>
    <n v="32027"/>
    <n v="9"/>
    <s v="0%"/>
    <x v="559"/>
    <x v="1"/>
    <n v="2"/>
    <x v="0"/>
    <x v="1"/>
    <n v="0.19748524682299309"/>
    <s v="Normal"/>
    <s v="High"/>
  </r>
  <r>
    <s v="ORD100560"/>
    <d v="2024-02-10T21:18:59"/>
    <s v="Das Enterprises"/>
    <x v="0"/>
    <s v="Rajasthan"/>
    <x v="2"/>
    <s v="Office Chair"/>
    <n v="20692"/>
    <n v="12"/>
    <s v="15%"/>
    <x v="560"/>
    <x v="0"/>
    <n v="2"/>
    <x v="0"/>
    <x v="1"/>
    <n v="0.208095399188092"/>
    <s v="High Discount"/>
    <s v="Low"/>
  </r>
  <r>
    <s v="ORD100561"/>
    <d v="2024-02-10T23:04:07"/>
    <s v="Singh Stores"/>
    <x v="3"/>
    <s v="Kerala"/>
    <x v="0"/>
    <s v="Monitor"/>
    <n v="53265"/>
    <n v="8"/>
    <s v="15%"/>
    <x v="561"/>
    <x v="0"/>
    <n v="2"/>
    <x v="0"/>
    <x v="1"/>
    <n v="8.7773584905660382E-2"/>
    <s v="High Discount"/>
    <s v="Low"/>
  </r>
  <r>
    <s v="ORD100562"/>
    <d v="2024-02-11T00:49:15"/>
    <s v="Das Enterprises"/>
    <x v="0"/>
    <s v="Maharashtra"/>
    <x v="0"/>
    <s v="Mobile Phone"/>
    <n v="76476"/>
    <n v="13"/>
    <s v="12%"/>
    <x v="562"/>
    <x v="2"/>
    <n v="2"/>
    <x v="0"/>
    <x v="1"/>
    <n v="0.19690922642397615"/>
    <s v="High Discount"/>
    <s v="High"/>
  </r>
  <r>
    <s v="ORD100563"/>
    <d v="2024-02-11T02:34:24"/>
    <s v="Iyer Solutions"/>
    <x v="3"/>
    <s v="Tamil Nadu"/>
    <x v="2"/>
    <s v="Office Sofa"/>
    <n v="66727"/>
    <n v="13"/>
    <s v="8%"/>
    <x v="563"/>
    <x v="5"/>
    <n v="2"/>
    <x v="0"/>
    <x v="1"/>
    <n v="0.15346291606096485"/>
    <s v="Normal"/>
    <s v="High"/>
  </r>
  <r>
    <s v="ORD100564"/>
    <d v="2024-02-11T04:19:32"/>
    <s v="Patel &amp; Co"/>
    <x v="0"/>
    <s v="Rajasthan"/>
    <x v="1"/>
    <s v="Notebook"/>
    <n v="24666"/>
    <n v="5"/>
    <s v="5%"/>
    <x v="564"/>
    <x v="1"/>
    <n v="2"/>
    <x v="0"/>
    <x v="1"/>
    <n v="0.17350158112381417"/>
    <s v="Normal"/>
    <s v="Low"/>
  </r>
  <r>
    <s v="ORD100565"/>
    <d v="2024-02-11T06:04:41"/>
    <s v="Singh Stores"/>
    <x v="0"/>
    <s v="Maharashtra"/>
    <x v="2"/>
    <s v="Bookshelf"/>
    <n v="62413"/>
    <n v="8"/>
    <s v="10%"/>
    <x v="565"/>
    <x v="3"/>
    <n v="2"/>
    <x v="0"/>
    <x v="1"/>
    <n v="0.19873535962059186"/>
    <s v="High Discount"/>
    <s v="High"/>
  </r>
  <r>
    <s v="ORD100566"/>
    <d v="2024-02-11T07:49:49"/>
    <s v="Gupta Traders"/>
    <x v="0"/>
    <s v="Goa"/>
    <x v="2"/>
    <s v="Office Desk"/>
    <n v="78475"/>
    <n v="1"/>
    <s v="5%"/>
    <x v="566"/>
    <x v="5"/>
    <n v="2"/>
    <x v="0"/>
    <x v="1"/>
    <n v="0.14378668365721567"/>
    <s v="Normal"/>
    <s v="High"/>
  </r>
  <r>
    <s v="ORD100567"/>
    <d v="2024-02-11T09:34:58"/>
    <s v="Banerjee Mart"/>
    <x v="2"/>
    <s v="Uttar Pradesh"/>
    <x v="1"/>
    <s v="Pen Set"/>
    <n v="72762"/>
    <n v="14"/>
    <s v="5%"/>
    <x v="567"/>
    <x v="0"/>
    <n v="2"/>
    <x v="0"/>
    <x v="1"/>
    <n v="0.11893804458371128"/>
    <s v="Normal"/>
    <s v="High"/>
  </r>
  <r>
    <s v="ORD100568"/>
    <d v="2024-02-11T11:20:06"/>
    <s v="Sharma Stores"/>
    <x v="1"/>
    <s v="West Bengal"/>
    <x v="2"/>
    <s v="Office Desk"/>
    <n v="77384"/>
    <n v="8"/>
    <s v="10%"/>
    <x v="568"/>
    <x v="1"/>
    <n v="2"/>
    <x v="0"/>
    <x v="1"/>
    <n v="0.10600266204900237"/>
    <s v="High Discount"/>
    <s v="High"/>
  </r>
  <r>
    <s v="ORD100569"/>
    <d v="2024-02-11T13:05:15"/>
    <s v="Sharma Stores"/>
    <x v="3"/>
    <s v="Kerala"/>
    <x v="1"/>
    <s v="Notebook"/>
    <n v="4358"/>
    <n v="8"/>
    <s v="15%"/>
    <x v="569"/>
    <x v="0"/>
    <n v="2"/>
    <x v="0"/>
    <x v="1"/>
    <n v="0.14282927948600277"/>
    <s v="High Discount"/>
    <s v="Low"/>
  </r>
  <r>
    <s v="ORD100570"/>
    <d v="2024-02-11T14:50:23"/>
    <s v="Das Enterprises"/>
    <x v="3"/>
    <s v="Kerala"/>
    <x v="2"/>
    <s v="Study Table"/>
    <n v="51248"/>
    <n v="10"/>
    <s v="5%"/>
    <x v="570"/>
    <x v="4"/>
    <n v="2"/>
    <x v="0"/>
    <x v="1"/>
    <n v="0.17065231813924447"/>
    <s v="Normal"/>
    <s v="High"/>
  </r>
  <r>
    <s v="ORD100571"/>
    <d v="2024-02-11T16:35:32"/>
    <s v="Reddy Enterprises"/>
    <x v="0"/>
    <s v="Rajasthan"/>
    <x v="0"/>
    <s v="Monitor"/>
    <n v="20738"/>
    <n v="10"/>
    <s v="0%"/>
    <x v="571"/>
    <x v="5"/>
    <n v="2"/>
    <x v="0"/>
    <x v="1"/>
    <n v="8.096296653486354E-2"/>
    <s v="Normal"/>
    <s v="Low"/>
  </r>
  <r>
    <s v="ORD100572"/>
    <d v="2024-02-11T18:20:40"/>
    <s v="Singh Stores"/>
    <x v="2"/>
    <s v="Uttar Pradesh"/>
    <x v="2"/>
    <s v="Office Desk"/>
    <n v="19782"/>
    <n v="7"/>
    <s v="5%"/>
    <x v="572"/>
    <x v="1"/>
    <n v="2"/>
    <x v="0"/>
    <x v="1"/>
    <n v="0.20537862703467799"/>
    <s v="Normal"/>
    <s v="Low"/>
  </r>
  <r>
    <s v="ORD100573"/>
    <d v="2024-02-11T20:05:49"/>
    <s v="Verma Distributors"/>
    <x v="0"/>
    <s v="Goa"/>
    <x v="1"/>
    <s v="Notebook"/>
    <n v="27177"/>
    <n v="6"/>
    <s v="15%"/>
    <x v="573"/>
    <x v="5"/>
    <n v="2"/>
    <x v="0"/>
    <x v="1"/>
    <n v="0.21163079074217167"/>
    <s v="High Discount"/>
    <s v="High"/>
  </r>
  <r>
    <s v="ORD100574"/>
    <d v="2024-02-11T21:50:57"/>
    <s v="Kapoor Traders"/>
    <x v="1"/>
    <s v="West Bengal"/>
    <x v="2"/>
    <s v="Office Sofa"/>
    <n v="35812"/>
    <n v="14"/>
    <s v="0%"/>
    <x v="574"/>
    <x v="4"/>
    <n v="2"/>
    <x v="0"/>
    <x v="1"/>
    <n v="9.6369373394392943E-2"/>
    <s v="Normal"/>
    <s v="Low"/>
  </r>
  <r>
    <s v="ORD100575"/>
    <d v="2024-02-11T23:36:05"/>
    <s v="Mehta Mart"/>
    <x v="3"/>
    <s v="Tamil Nadu"/>
    <x v="1"/>
    <s v="Whiteboard"/>
    <n v="32508"/>
    <n v="9"/>
    <s v="0%"/>
    <x v="575"/>
    <x v="5"/>
    <n v="2"/>
    <x v="0"/>
    <x v="1"/>
    <n v="0.13461670973298881"/>
    <s v="Normal"/>
    <s v="Low"/>
  </r>
  <r>
    <s v="ORD100576"/>
    <d v="2024-02-12T01:21:14"/>
    <s v="Mehta Mart"/>
    <x v="0"/>
    <s v="Goa"/>
    <x v="1"/>
    <s v="Pen Set"/>
    <n v="26105"/>
    <n v="11"/>
    <s v="12%"/>
    <x v="576"/>
    <x v="0"/>
    <n v="2"/>
    <x v="0"/>
    <x v="1"/>
    <n v="0.19493736832024516"/>
    <s v="High Discount"/>
    <s v="High"/>
  </r>
  <r>
    <s v="ORD100577"/>
    <d v="2024-02-12T03:06:22"/>
    <s v="Verma Distributors"/>
    <x v="1"/>
    <s v="Odisha"/>
    <x v="2"/>
    <s v="Office Chair"/>
    <n v="34776"/>
    <n v="4"/>
    <s v="8%"/>
    <x v="577"/>
    <x v="4"/>
    <n v="2"/>
    <x v="0"/>
    <x v="1"/>
    <n v="0.19213739360478493"/>
    <s v="Normal"/>
    <s v="High"/>
  </r>
  <r>
    <s v="ORD100578"/>
    <d v="2024-02-12T04:51:31"/>
    <s v="Verma Distributors"/>
    <x v="2"/>
    <s v="Delhi"/>
    <x v="1"/>
    <s v="Marker Set"/>
    <n v="21922"/>
    <n v="8"/>
    <s v="12%"/>
    <x v="578"/>
    <x v="5"/>
    <n v="2"/>
    <x v="0"/>
    <x v="1"/>
    <n v="0.16191086579691633"/>
    <s v="High Discount"/>
    <s v="Low"/>
  </r>
  <r>
    <s v="ORD100579"/>
    <d v="2024-02-12T06:36:39"/>
    <s v="Reddy Enterprises"/>
    <x v="0"/>
    <s v="Goa"/>
    <x v="2"/>
    <s v="Office Chair"/>
    <n v="15011"/>
    <n v="8"/>
    <s v="8%"/>
    <x v="579"/>
    <x v="1"/>
    <n v="2"/>
    <x v="0"/>
    <x v="1"/>
    <n v="0.1722203717273999"/>
    <s v="Normal"/>
    <s v="Low"/>
  </r>
  <r>
    <s v="ORD100580"/>
    <d v="2024-02-12T08:21:48"/>
    <s v="Reddy Enterprises"/>
    <x v="1"/>
    <s v="Bihar"/>
    <x v="2"/>
    <s v="Office Sofa"/>
    <n v="7078"/>
    <n v="11"/>
    <s v="12%"/>
    <x v="580"/>
    <x v="4"/>
    <n v="2"/>
    <x v="0"/>
    <x v="1"/>
    <n v="0.11447442780446454"/>
    <s v="High Discount"/>
    <s v="Low"/>
  </r>
  <r>
    <s v="ORD100581"/>
    <d v="2024-02-12T10:06:56"/>
    <s v="Kumar Enterprises"/>
    <x v="3"/>
    <s v="Karnataka"/>
    <x v="1"/>
    <s v="Printer Paper"/>
    <n v="66006"/>
    <n v="5"/>
    <s v="5%"/>
    <x v="581"/>
    <x v="5"/>
    <n v="2"/>
    <x v="0"/>
    <x v="1"/>
    <n v="8.7048904645032274E-2"/>
    <s v="Normal"/>
    <s v="High"/>
  </r>
  <r>
    <s v="ORD100582"/>
    <d v="2024-02-12T11:52:05"/>
    <s v="Gupta Traders"/>
    <x v="1"/>
    <s v="West Bengal"/>
    <x v="1"/>
    <s v="Whiteboard"/>
    <n v="76886"/>
    <n v="8"/>
    <s v="0%"/>
    <x v="582"/>
    <x v="2"/>
    <n v="2"/>
    <x v="0"/>
    <x v="1"/>
    <n v="0.11540007283510652"/>
    <s v="Normal"/>
    <s v="High"/>
  </r>
  <r>
    <s v="ORD100583"/>
    <d v="2024-02-12T13:37:13"/>
    <s v="Banerjee Mart"/>
    <x v="3"/>
    <s v="Karnataka"/>
    <x v="1"/>
    <s v="Notebook"/>
    <n v="44618"/>
    <n v="6"/>
    <s v="12%"/>
    <x v="583"/>
    <x v="5"/>
    <n v="2"/>
    <x v="0"/>
    <x v="1"/>
    <n v="0.19115020843605718"/>
    <s v="High Discount"/>
    <s v="High"/>
  </r>
  <r>
    <s v="ORD100584"/>
    <d v="2024-02-12T15:22:22"/>
    <s v="Patel &amp; Co"/>
    <x v="2"/>
    <s v="Punjab"/>
    <x v="2"/>
    <s v="Office Sofa"/>
    <n v="79672"/>
    <n v="1"/>
    <s v="15%"/>
    <x v="584"/>
    <x v="2"/>
    <n v="2"/>
    <x v="0"/>
    <x v="1"/>
    <n v="0.20780500050205847"/>
    <s v="High Discount"/>
    <s v="High"/>
  </r>
  <r>
    <s v="ORD100585"/>
    <d v="2024-02-12T17:07:30"/>
    <s v="Verma Distributors"/>
    <x v="3"/>
    <s v="Telangana"/>
    <x v="0"/>
    <s v="Router"/>
    <n v="53732"/>
    <n v="6"/>
    <s v="8%"/>
    <x v="585"/>
    <x v="0"/>
    <n v="2"/>
    <x v="0"/>
    <x v="1"/>
    <n v="0.18941077942380705"/>
    <s v="Normal"/>
    <s v="High"/>
  </r>
  <r>
    <s v="ORD100586"/>
    <d v="2024-02-12T18:52:39"/>
    <s v="Verma Distributors"/>
    <x v="1"/>
    <s v="Odisha"/>
    <x v="0"/>
    <s v="Headphones"/>
    <n v="66942"/>
    <n v="10"/>
    <s v="0%"/>
    <x v="586"/>
    <x v="4"/>
    <n v="2"/>
    <x v="0"/>
    <x v="1"/>
    <n v="0.16423545756027605"/>
    <s v="Normal"/>
    <s v="High"/>
  </r>
  <r>
    <s v="ORD100587"/>
    <d v="2024-02-12T20:37:47"/>
    <s v="Banerjee Mart"/>
    <x v="1"/>
    <s v="Odisha"/>
    <x v="2"/>
    <s v="Bookshelf"/>
    <n v="76139"/>
    <n v="2"/>
    <s v="0%"/>
    <x v="587"/>
    <x v="3"/>
    <n v="2"/>
    <x v="0"/>
    <x v="1"/>
    <n v="0.2099341992933976"/>
    <s v="Normal"/>
    <s v="High"/>
  </r>
  <r>
    <s v="ORD100588"/>
    <d v="2024-02-12T22:22:55"/>
    <s v="Patel &amp; Co"/>
    <x v="0"/>
    <s v="Goa"/>
    <x v="1"/>
    <s v="Stapler"/>
    <n v="16086"/>
    <n v="11"/>
    <s v="10%"/>
    <x v="588"/>
    <x v="0"/>
    <n v="2"/>
    <x v="0"/>
    <x v="1"/>
    <n v="0.17706701479547435"/>
    <s v="High Discount"/>
    <s v="Low"/>
  </r>
  <r>
    <s v="ORD100589"/>
    <d v="2024-02-13T00:08:04"/>
    <s v="Singh Stores"/>
    <x v="1"/>
    <s v="Assam"/>
    <x v="1"/>
    <s v="Printer Paper"/>
    <n v="19279"/>
    <n v="12"/>
    <s v="12%"/>
    <x v="589"/>
    <x v="0"/>
    <n v="2"/>
    <x v="0"/>
    <x v="1"/>
    <n v="0.14134498677317286"/>
    <s v="High Discount"/>
    <s v="Low"/>
  </r>
  <r>
    <s v="ORD100590"/>
    <d v="2024-02-13T01:53:12"/>
    <s v="Verma Distributors"/>
    <x v="3"/>
    <s v="Karnataka"/>
    <x v="1"/>
    <s v="Pen Set"/>
    <n v="62381"/>
    <n v="13"/>
    <s v="5%"/>
    <x v="590"/>
    <x v="2"/>
    <n v="2"/>
    <x v="0"/>
    <x v="1"/>
    <n v="0.15528959138199133"/>
    <s v="Normal"/>
    <s v="High"/>
  </r>
  <r>
    <s v="ORD100591"/>
    <d v="2024-02-13T03:38:21"/>
    <s v="Kapoor Traders"/>
    <x v="1"/>
    <s v="Assam"/>
    <x v="1"/>
    <s v="Pen Set"/>
    <n v="14699"/>
    <n v="14"/>
    <s v="12%"/>
    <x v="591"/>
    <x v="4"/>
    <n v="2"/>
    <x v="0"/>
    <x v="1"/>
    <n v="0.11081230015647323"/>
    <s v="High Discount"/>
    <s v="Low"/>
  </r>
  <r>
    <s v="ORD100592"/>
    <d v="2024-02-13T05:23:29"/>
    <s v="Singh Stores"/>
    <x v="0"/>
    <s v="Rajasthan"/>
    <x v="2"/>
    <s v="Bookshelf"/>
    <n v="4558"/>
    <n v="9"/>
    <s v="12%"/>
    <x v="592"/>
    <x v="1"/>
    <n v="2"/>
    <x v="0"/>
    <x v="1"/>
    <n v="0.19711057481351468"/>
    <s v="High Discount"/>
    <s v="Low"/>
  </r>
  <r>
    <s v="ORD100593"/>
    <d v="2024-02-13T07:08:38"/>
    <s v="Sharma Stores"/>
    <x v="0"/>
    <s v="Rajasthan"/>
    <x v="2"/>
    <s v="Office Sofa"/>
    <n v="54218"/>
    <n v="9"/>
    <s v="15%"/>
    <x v="593"/>
    <x v="4"/>
    <n v="2"/>
    <x v="0"/>
    <x v="1"/>
    <n v="0.18533568187686747"/>
    <s v="High Discount"/>
    <s v="High"/>
  </r>
  <r>
    <s v="ORD100594"/>
    <d v="2024-02-13T08:53:46"/>
    <s v="Verma Distributors"/>
    <x v="2"/>
    <s v="Delhi"/>
    <x v="0"/>
    <s v="Router"/>
    <n v="38034"/>
    <n v="12"/>
    <s v="15%"/>
    <x v="594"/>
    <x v="2"/>
    <n v="2"/>
    <x v="0"/>
    <x v="1"/>
    <n v="0.10050113056738708"/>
    <s v="High Discount"/>
    <s v="Low"/>
  </r>
  <r>
    <s v="ORD100595"/>
    <d v="2024-02-13T10:38:55"/>
    <s v="Mehta Mart"/>
    <x v="3"/>
    <s v="Kerala"/>
    <x v="2"/>
    <s v="Office Sofa"/>
    <n v="40531"/>
    <n v="14"/>
    <s v="10%"/>
    <x v="595"/>
    <x v="4"/>
    <n v="2"/>
    <x v="0"/>
    <x v="1"/>
    <n v="0.18753793392711751"/>
    <s v="High Discount"/>
    <s v="High"/>
  </r>
  <r>
    <s v="ORD100596"/>
    <d v="2024-02-13T12:24:03"/>
    <s v="Das Enterprises"/>
    <x v="3"/>
    <s v="Telangana"/>
    <x v="2"/>
    <s v="Office Chair"/>
    <n v="10417"/>
    <n v="5"/>
    <s v="10%"/>
    <x v="596"/>
    <x v="0"/>
    <n v="2"/>
    <x v="0"/>
    <x v="1"/>
    <n v="0.11012863588365172"/>
    <s v="High Discount"/>
    <s v="Low"/>
  </r>
  <r>
    <s v="ORD100597"/>
    <d v="2024-02-13T14:09:12"/>
    <s v="Rahul Traders"/>
    <x v="0"/>
    <s v="Rajasthan"/>
    <x v="2"/>
    <s v="Bookshelf"/>
    <n v="41031"/>
    <n v="11"/>
    <s v="10%"/>
    <x v="597"/>
    <x v="5"/>
    <n v="2"/>
    <x v="0"/>
    <x v="1"/>
    <n v="0.12540834978430943"/>
    <s v="High Discount"/>
    <s v="High"/>
  </r>
  <r>
    <s v="ORD100598"/>
    <d v="2024-02-13T15:54:20"/>
    <s v="Singh Stores"/>
    <x v="0"/>
    <s v="Maharashtra"/>
    <x v="2"/>
    <s v="Study Table"/>
    <n v="41469"/>
    <n v="3"/>
    <s v="0%"/>
    <x v="598"/>
    <x v="0"/>
    <n v="2"/>
    <x v="0"/>
    <x v="1"/>
    <n v="0.13602980539680243"/>
    <s v="Normal"/>
    <s v="High"/>
  </r>
  <r>
    <s v="ORD100599"/>
    <d v="2024-02-13T17:39:29"/>
    <s v="Rahul Traders"/>
    <x v="2"/>
    <s v="Haryana"/>
    <x v="2"/>
    <s v="Bookshelf"/>
    <n v="57635"/>
    <n v="9"/>
    <s v="10%"/>
    <x v="599"/>
    <x v="4"/>
    <n v="2"/>
    <x v="0"/>
    <x v="1"/>
    <n v="0.17233087533616728"/>
    <s v="High Discount"/>
    <s v="High"/>
  </r>
  <r>
    <s v="ORD100600"/>
    <d v="2024-02-13T19:24:37"/>
    <s v="Verma Distributors"/>
    <x v="2"/>
    <s v="Haryana"/>
    <x v="0"/>
    <s v="Laptop"/>
    <n v="79537"/>
    <n v="7"/>
    <s v="8%"/>
    <x v="600"/>
    <x v="1"/>
    <n v="2"/>
    <x v="0"/>
    <x v="1"/>
    <n v="0.20419666318820173"/>
    <s v="Normal"/>
    <s v="High"/>
  </r>
  <r>
    <s v="ORD100601"/>
    <d v="2024-02-13T21:09:45"/>
    <s v="Iyer Solutions"/>
    <x v="1"/>
    <s v="Bihar"/>
    <x v="2"/>
    <s v="Office Chair"/>
    <n v="35785"/>
    <n v="12"/>
    <s v="12%"/>
    <x v="601"/>
    <x v="4"/>
    <n v="2"/>
    <x v="0"/>
    <x v="1"/>
    <n v="0.15915886544641611"/>
    <s v="High Discount"/>
    <s v="High"/>
  </r>
  <r>
    <s v="ORD100602"/>
    <d v="2024-02-13T22:54:54"/>
    <s v="Patel &amp; Co"/>
    <x v="3"/>
    <s v="Tamil Nadu"/>
    <x v="0"/>
    <s v="Headphones"/>
    <n v="7782"/>
    <n v="10"/>
    <s v="0%"/>
    <x v="602"/>
    <x v="1"/>
    <n v="2"/>
    <x v="0"/>
    <x v="1"/>
    <n v="8.7334875353379596E-2"/>
    <s v="Normal"/>
    <s v="Low"/>
  </r>
  <r>
    <s v="ORD100603"/>
    <d v="2024-02-14T00:40:02"/>
    <s v="Singh Stores"/>
    <x v="1"/>
    <s v="Odisha"/>
    <x v="2"/>
    <s v="Bookshelf"/>
    <n v="51772"/>
    <n v="11"/>
    <s v="12%"/>
    <x v="603"/>
    <x v="5"/>
    <n v="2"/>
    <x v="0"/>
    <x v="1"/>
    <n v="0.21275515722784516"/>
    <s v="High Discount"/>
    <s v="High"/>
  </r>
  <r>
    <s v="ORD100604"/>
    <d v="2024-02-14T02:25:11"/>
    <s v="Joshi Stores"/>
    <x v="1"/>
    <s v="Odisha"/>
    <x v="2"/>
    <s v="Filing Cabinet"/>
    <n v="46865"/>
    <n v="9"/>
    <s v="5%"/>
    <x v="604"/>
    <x v="5"/>
    <n v="2"/>
    <x v="0"/>
    <x v="1"/>
    <n v="8.7087165261922547E-2"/>
    <s v="Normal"/>
    <s v="Low"/>
  </r>
  <r>
    <s v="ORD100605"/>
    <d v="2024-02-14T04:10:19"/>
    <s v="Joshi Stores"/>
    <x v="0"/>
    <s v="Gujarat"/>
    <x v="1"/>
    <s v="Marker Set"/>
    <n v="2881"/>
    <n v="11"/>
    <s v="15%"/>
    <x v="605"/>
    <x v="4"/>
    <n v="2"/>
    <x v="0"/>
    <x v="1"/>
    <n v="0.18942728219368274"/>
    <s v="High Discount"/>
    <s v="Low"/>
  </r>
  <r>
    <s v="ORD100606"/>
    <d v="2024-02-14T05:55:28"/>
    <s v="Joshi Stores"/>
    <x v="1"/>
    <s v="Assam"/>
    <x v="0"/>
    <s v="Keyboard"/>
    <n v="6877"/>
    <n v="7"/>
    <s v="5%"/>
    <x v="606"/>
    <x v="0"/>
    <n v="2"/>
    <x v="0"/>
    <x v="1"/>
    <n v="8.8663661480296641E-2"/>
    <s v="Normal"/>
    <s v="Low"/>
  </r>
  <r>
    <s v="ORD100607"/>
    <d v="2024-02-14T07:40:36"/>
    <s v="Rahul Traders"/>
    <x v="0"/>
    <s v="Rajasthan"/>
    <x v="1"/>
    <s v="Whiteboard"/>
    <n v="19443"/>
    <n v="8"/>
    <s v="12%"/>
    <x v="607"/>
    <x v="3"/>
    <n v="2"/>
    <x v="0"/>
    <x v="1"/>
    <n v="0.19653088515146841"/>
    <s v="High Discount"/>
    <s v="Low"/>
  </r>
  <r>
    <s v="ORD100608"/>
    <d v="2024-02-14T09:25:45"/>
    <s v="Reddy Enterprises"/>
    <x v="2"/>
    <s v="Uttar Pradesh"/>
    <x v="0"/>
    <s v="Mouse"/>
    <n v="53003"/>
    <n v="10"/>
    <s v="10%"/>
    <x v="608"/>
    <x v="3"/>
    <n v="2"/>
    <x v="0"/>
    <x v="1"/>
    <n v="8.7078278588004446E-2"/>
    <s v="High Discount"/>
    <s v="Low"/>
  </r>
  <r>
    <s v="ORD100609"/>
    <d v="2024-02-14T11:10:53"/>
    <s v="Patel &amp; Co"/>
    <x v="3"/>
    <s v="Telangana"/>
    <x v="2"/>
    <s v="Office Desk"/>
    <n v="53347"/>
    <n v="7"/>
    <s v="12%"/>
    <x v="609"/>
    <x v="1"/>
    <n v="2"/>
    <x v="0"/>
    <x v="1"/>
    <n v="0.14189495191857088"/>
    <s v="High Discount"/>
    <s v="High"/>
  </r>
  <r>
    <s v="ORD100610"/>
    <d v="2024-02-14T12:56:02"/>
    <s v="Kumar Enterprises"/>
    <x v="0"/>
    <s v="Gujarat"/>
    <x v="1"/>
    <s v="Marker Set"/>
    <n v="4092"/>
    <n v="10"/>
    <s v="12%"/>
    <x v="610"/>
    <x v="3"/>
    <n v="2"/>
    <x v="0"/>
    <x v="1"/>
    <n v="0.18642228739002933"/>
    <s v="High Discount"/>
    <s v="Low"/>
  </r>
  <r>
    <s v="ORD100611"/>
    <d v="2024-02-14T14:41:10"/>
    <s v="Kumar Enterprises"/>
    <x v="1"/>
    <s v="West Bengal"/>
    <x v="2"/>
    <s v="Filing Cabinet"/>
    <n v="36733"/>
    <n v="2"/>
    <s v="5%"/>
    <x v="611"/>
    <x v="2"/>
    <n v="2"/>
    <x v="0"/>
    <x v="1"/>
    <n v="8.7935371464350862E-2"/>
    <s v="Normal"/>
    <s v="Low"/>
  </r>
  <r>
    <s v="ORD100612"/>
    <d v="2024-02-14T16:26:19"/>
    <s v="Kumar Enterprises"/>
    <x v="2"/>
    <s v="Haryana"/>
    <x v="1"/>
    <s v="Printer Paper"/>
    <n v="7364"/>
    <n v="13"/>
    <s v="10%"/>
    <x v="612"/>
    <x v="1"/>
    <n v="2"/>
    <x v="0"/>
    <x v="1"/>
    <n v="0.20405214557305815"/>
    <s v="High Discount"/>
    <s v="Low"/>
  </r>
  <r>
    <s v="ORD100613"/>
    <d v="2024-02-14T18:11:27"/>
    <s v="Kumar Enterprises"/>
    <x v="2"/>
    <s v="Haryana"/>
    <x v="1"/>
    <s v="Stapler"/>
    <n v="64928"/>
    <n v="6"/>
    <s v="10%"/>
    <x v="613"/>
    <x v="4"/>
    <n v="2"/>
    <x v="0"/>
    <x v="1"/>
    <n v="0.17423284253326762"/>
    <s v="High Discount"/>
    <s v="High"/>
  </r>
  <r>
    <s v="ORD100614"/>
    <d v="2024-02-14T19:56:35"/>
    <s v="Kapoor Traders"/>
    <x v="3"/>
    <s v="Karnataka"/>
    <x v="1"/>
    <s v="Whiteboard"/>
    <n v="4748"/>
    <n v="11"/>
    <s v="15%"/>
    <x v="614"/>
    <x v="1"/>
    <n v="2"/>
    <x v="0"/>
    <x v="1"/>
    <n v="0.17397851727042965"/>
    <s v="High Discount"/>
    <s v="Low"/>
  </r>
  <r>
    <s v="ORD100615"/>
    <d v="2024-02-14T21:41:44"/>
    <s v="Banerjee Mart"/>
    <x v="3"/>
    <s v="Karnataka"/>
    <x v="2"/>
    <s v="Office Chair"/>
    <n v="47686"/>
    <n v="10"/>
    <s v="10%"/>
    <x v="615"/>
    <x v="0"/>
    <n v="2"/>
    <x v="0"/>
    <x v="1"/>
    <n v="0.21681919221574467"/>
    <s v="High Discount"/>
    <s v="High"/>
  </r>
  <r>
    <s v="ORD100616"/>
    <d v="2024-02-14T23:26:52"/>
    <s v="Joshi Stores"/>
    <x v="2"/>
    <s v="Delhi"/>
    <x v="0"/>
    <s v="Router"/>
    <n v="27206"/>
    <n v="3"/>
    <s v="12%"/>
    <x v="616"/>
    <x v="1"/>
    <n v="2"/>
    <x v="0"/>
    <x v="1"/>
    <n v="0.18752076747776225"/>
    <s v="High Discount"/>
    <s v="High"/>
  </r>
  <r>
    <s v="ORD100617"/>
    <d v="2024-02-15T01:12:01"/>
    <s v="Joshi Stores"/>
    <x v="3"/>
    <s v="Tamil Nadu"/>
    <x v="2"/>
    <s v="Filing Cabinet"/>
    <n v="39751"/>
    <n v="8"/>
    <s v="15%"/>
    <x v="617"/>
    <x v="5"/>
    <n v="2"/>
    <x v="0"/>
    <x v="1"/>
    <n v="8.3294508314256249E-2"/>
    <s v="High Discount"/>
    <s v="Low"/>
  </r>
  <r>
    <s v="ORD100618"/>
    <d v="2024-02-15T02:57:09"/>
    <s v="Rahul Traders"/>
    <x v="0"/>
    <s v="Rajasthan"/>
    <x v="0"/>
    <s v="Keyboard"/>
    <n v="45910"/>
    <n v="7"/>
    <s v="5%"/>
    <x v="618"/>
    <x v="5"/>
    <n v="2"/>
    <x v="0"/>
    <x v="1"/>
    <n v="0.11550185144848615"/>
    <s v="Normal"/>
    <s v="High"/>
  </r>
  <r>
    <s v="ORD100619"/>
    <d v="2024-02-15T04:42:18"/>
    <s v="Gupta Traders"/>
    <x v="0"/>
    <s v="Goa"/>
    <x v="0"/>
    <s v="Router"/>
    <n v="22684"/>
    <n v="12"/>
    <s v="5%"/>
    <x v="619"/>
    <x v="1"/>
    <n v="2"/>
    <x v="0"/>
    <x v="1"/>
    <n v="0.19080497266795982"/>
    <s v="Normal"/>
    <s v="Low"/>
  </r>
  <r>
    <s v="ORD100620"/>
    <d v="2024-02-15T06:27:26"/>
    <s v="Patel &amp; Co"/>
    <x v="1"/>
    <s v="Bihar"/>
    <x v="2"/>
    <s v="Bookshelf"/>
    <n v="42777"/>
    <n v="8"/>
    <s v="8%"/>
    <x v="620"/>
    <x v="1"/>
    <n v="2"/>
    <x v="0"/>
    <x v="1"/>
    <n v="0.21493512869065154"/>
    <s v="Normal"/>
    <s v="High"/>
  </r>
  <r>
    <s v="ORD100621"/>
    <d v="2024-02-15T08:12:35"/>
    <s v="Reddy Enterprises"/>
    <x v="0"/>
    <s v="Gujarat"/>
    <x v="1"/>
    <s v="Notebook"/>
    <n v="4009"/>
    <n v="6"/>
    <s v="0%"/>
    <x v="621"/>
    <x v="2"/>
    <n v="2"/>
    <x v="0"/>
    <x v="1"/>
    <n v="0.17555500124719381"/>
    <s v="Normal"/>
    <s v="Low"/>
  </r>
  <r>
    <s v="ORD100622"/>
    <d v="2024-02-15T09:57:43"/>
    <s v="Gupta Traders"/>
    <x v="3"/>
    <s v="Kerala"/>
    <x v="2"/>
    <s v="Filing Cabinet"/>
    <n v="63559"/>
    <n v="9"/>
    <s v="12%"/>
    <x v="622"/>
    <x v="5"/>
    <n v="2"/>
    <x v="0"/>
    <x v="1"/>
    <n v="0.14496939851161914"/>
    <s v="High Discount"/>
    <s v="High"/>
  </r>
  <r>
    <s v="ORD100623"/>
    <d v="2024-02-15T11:42:52"/>
    <s v="Kapoor Traders"/>
    <x v="2"/>
    <s v="Uttar Pradesh"/>
    <x v="0"/>
    <s v="Headphones"/>
    <n v="52502"/>
    <n v="10"/>
    <s v="12%"/>
    <x v="623"/>
    <x v="2"/>
    <n v="2"/>
    <x v="0"/>
    <x v="1"/>
    <n v="0.17105957868271685"/>
    <s v="High Discount"/>
    <s v="High"/>
  </r>
  <r>
    <s v="ORD100624"/>
    <d v="2024-02-15T13:28:00"/>
    <s v="Reddy Enterprises"/>
    <x v="2"/>
    <s v="Uttar Pradesh"/>
    <x v="2"/>
    <s v="Bookshelf"/>
    <n v="44169"/>
    <n v="11"/>
    <s v="5%"/>
    <x v="624"/>
    <x v="5"/>
    <n v="2"/>
    <x v="0"/>
    <x v="1"/>
    <n v="0.16317983200887501"/>
    <s v="Normal"/>
    <s v="High"/>
  </r>
  <r>
    <s v="ORD100625"/>
    <d v="2024-02-15T15:13:09"/>
    <s v="Sharma Stores"/>
    <x v="1"/>
    <s v="Odisha"/>
    <x v="0"/>
    <s v="Mobile Phone"/>
    <n v="70345"/>
    <n v="9"/>
    <s v="10%"/>
    <x v="625"/>
    <x v="5"/>
    <n v="2"/>
    <x v="0"/>
    <x v="1"/>
    <n v="0.1475799275001777"/>
    <s v="High Discount"/>
    <s v="High"/>
  </r>
  <r>
    <s v="ORD100626"/>
    <d v="2024-02-15T16:58:17"/>
    <s v="Kapoor Traders"/>
    <x v="0"/>
    <s v="Goa"/>
    <x v="2"/>
    <s v="Bookshelf"/>
    <n v="27270"/>
    <n v="2"/>
    <s v="0%"/>
    <x v="626"/>
    <x v="1"/>
    <n v="2"/>
    <x v="0"/>
    <x v="1"/>
    <n v="0.21514228089475615"/>
    <s v="Normal"/>
    <s v="High"/>
  </r>
  <r>
    <s v="ORD100627"/>
    <d v="2024-02-15T18:43:25"/>
    <s v="Das Enterprises"/>
    <x v="2"/>
    <s v="Uttar Pradesh"/>
    <x v="0"/>
    <s v="Router"/>
    <n v="20053"/>
    <n v="8"/>
    <s v="15%"/>
    <x v="627"/>
    <x v="2"/>
    <n v="2"/>
    <x v="0"/>
    <x v="1"/>
    <n v="0.19757492644492095"/>
    <s v="High Discount"/>
    <s v="Low"/>
  </r>
  <r>
    <s v="ORD100628"/>
    <d v="2024-02-15T20:28:34"/>
    <s v="Kumar Enterprises"/>
    <x v="3"/>
    <s v="Kerala"/>
    <x v="2"/>
    <s v="Filing Cabinet"/>
    <n v="7135"/>
    <n v="6"/>
    <s v="15%"/>
    <x v="628"/>
    <x v="2"/>
    <n v="2"/>
    <x v="0"/>
    <x v="1"/>
    <n v="0.18006026629292221"/>
    <s v="High Discount"/>
    <s v="Low"/>
  </r>
  <r>
    <s v="ORD100629"/>
    <d v="2024-02-15T22:13:42"/>
    <s v="Kumar Enterprises"/>
    <x v="3"/>
    <s v="Telangana"/>
    <x v="0"/>
    <s v="Keyboard"/>
    <n v="69312"/>
    <n v="8"/>
    <s v="0%"/>
    <x v="629"/>
    <x v="4"/>
    <n v="2"/>
    <x v="0"/>
    <x v="1"/>
    <n v="0.19725429939981534"/>
    <s v="Normal"/>
    <s v="High"/>
  </r>
  <r>
    <s v="ORD100630"/>
    <d v="2024-02-15T23:58:51"/>
    <s v="Verma Distributors"/>
    <x v="3"/>
    <s v="Telangana"/>
    <x v="1"/>
    <s v="Marker Set"/>
    <n v="10615"/>
    <n v="11"/>
    <s v="8%"/>
    <x v="630"/>
    <x v="0"/>
    <n v="2"/>
    <x v="0"/>
    <x v="1"/>
    <n v="0.2093999057936882"/>
    <s v="Normal"/>
    <s v="Low"/>
  </r>
  <r>
    <s v="ORD100631"/>
    <d v="2024-02-16T01:43:59"/>
    <s v="Banerjee Mart"/>
    <x v="3"/>
    <s v="Telangana"/>
    <x v="1"/>
    <s v="Whiteboard"/>
    <n v="59255"/>
    <n v="6"/>
    <s v="0%"/>
    <x v="631"/>
    <x v="3"/>
    <n v="2"/>
    <x v="0"/>
    <x v="1"/>
    <n v="0.1731077546198633"/>
    <s v="Normal"/>
    <s v="High"/>
  </r>
  <r>
    <s v="ORD100632"/>
    <d v="2024-02-16T03:29:08"/>
    <s v="Sharma Stores"/>
    <x v="0"/>
    <s v="Gujarat"/>
    <x v="1"/>
    <s v="Pen Set"/>
    <n v="26256"/>
    <n v="1"/>
    <s v="15%"/>
    <x v="632"/>
    <x v="3"/>
    <n v="2"/>
    <x v="0"/>
    <x v="1"/>
    <n v="0.2085755636806825"/>
    <s v="High Discount"/>
    <s v="High"/>
  </r>
  <r>
    <s v="ORD100633"/>
    <d v="2024-02-16T05:14:16"/>
    <s v="Rahul Traders"/>
    <x v="2"/>
    <s v="Haryana"/>
    <x v="1"/>
    <s v="Stapler"/>
    <n v="1864"/>
    <n v="14"/>
    <s v="12%"/>
    <x v="633"/>
    <x v="1"/>
    <n v="2"/>
    <x v="0"/>
    <x v="1"/>
    <n v="0.17969957081545063"/>
    <s v="High Discount"/>
    <s v="Low"/>
  </r>
  <r>
    <s v="ORD100634"/>
    <d v="2024-02-16T06:59:25"/>
    <s v="Patel &amp; Co"/>
    <x v="0"/>
    <s v="Gujarat"/>
    <x v="2"/>
    <s v="Study Table"/>
    <n v="67471"/>
    <n v="7"/>
    <s v="12%"/>
    <x v="634"/>
    <x v="3"/>
    <n v="2"/>
    <x v="0"/>
    <x v="1"/>
    <n v="0.21406841457811504"/>
    <s v="High Discount"/>
    <s v="High"/>
  </r>
  <r>
    <s v="ORD100635"/>
    <d v="2024-02-16T08:44:33"/>
    <s v="Joshi Stores"/>
    <x v="2"/>
    <s v="Delhi"/>
    <x v="2"/>
    <s v="Office Chair"/>
    <n v="35753"/>
    <n v="6"/>
    <s v="12%"/>
    <x v="635"/>
    <x v="5"/>
    <n v="2"/>
    <x v="0"/>
    <x v="1"/>
    <n v="0.21843705423321119"/>
    <s v="High Discount"/>
    <s v="High"/>
  </r>
  <r>
    <s v="ORD100636"/>
    <d v="2024-02-16T10:29:42"/>
    <s v="Mehta Mart"/>
    <x v="1"/>
    <s v="Bihar"/>
    <x v="0"/>
    <s v="Keyboard"/>
    <n v="63047"/>
    <n v="12"/>
    <s v="8%"/>
    <x v="636"/>
    <x v="0"/>
    <n v="2"/>
    <x v="0"/>
    <x v="1"/>
    <n v="0.19616127650800194"/>
    <s v="Normal"/>
    <s v="High"/>
  </r>
  <r>
    <s v="ORD100637"/>
    <d v="2024-02-16T12:14:50"/>
    <s v="Gupta Traders"/>
    <x v="2"/>
    <s v="Punjab"/>
    <x v="2"/>
    <s v="Bookshelf"/>
    <n v="51733"/>
    <n v="4"/>
    <s v="8%"/>
    <x v="637"/>
    <x v="3"/>
    <n v="2"/>
    <x v="0"/>
    <x v="1"/>
    <n v="0.19374635145845012"/>
    <s v="Normal"/>
    <s v="High"/>
  </r>
  <r>
    <s v="ORD100638"/>
    <d v="2024-02-16T13:59:59"/>
    <s v="Rahul Traders"/>
    <x v="0"/>
    <s v="Maharashtra"/>
    <x v="0"/>
    <s v="Mobile Phone"/>
    <n v="8493"/>
    <n v="13"/>
    <s v="12%"/>
    <x v="638"/>
    <x v="0"/>
    <n v="2"/>
    <x v="0"/>
    <x v="1"/>
    <n v="0.17725185446838573"/>
    <s v="High Discount"/>
    <s v="Low"/>
  </r>
  <r>
    <s v="ORD100639"/>
    <d v="2024-02-16T15:45:07"/>
    <s v="Iyer Solutions"/>
    <x v="1"/>
    <s v="Bihar"/>
    <x v="0"/>
    <s v="Monitor"/>
    <n v="8371"/>
    <n v="12"/>
    <s v="10%"/>
    <x v="639"/>
    <x v="1"/>
    <n v="2"/>
    <x v="0"/>
    <x v="1"/>
    <n v="0.17808505554891887"/>
    <s v="High Discount"/>
    <s v="Low"/>
  </r>
  <r>
    <s v="ORD100640"/>
    <d v="2024-02-16T17:30:15"/>
    <s v="Reddy Enterprises"/>
    <x v="0"/>
    <s v="Gujarat"/>
    <x v="1"/>
    <s v="Whiteboard"/>
    <n v="7828"/>
    <n v="11"/>
    <s v="8%"/>
    <x v="640"/>
    <x v="5"/>
    <n v="2"/>
    <x v="0"/>
    <x v="1"/>
    <n v="0.10612927950945324"/>
    <s v="Normal"/>
    <s v="Low"/>
  </r>
  <r>
    <s v="ORD100641"/>
    <d v="2024-02-16T19:15:24"/>
    <s v="Kumar Enterprises"/>
    <x v="3"/>
    <s v="Kerala"/>
    <x v="1"/>
    <s v="Marker Set"/>
    <n v="62269"/>
    <n v="13"/>
    <s v="8%"/>
    <x v="641"/>
    <x v="4"/>
    <n v="2"/>
    <x v="0"/>
    <x v="1"/>
    <n v="0.10747434517978448"/>
    <s v="Normal"/>
    <s v="High"/>
  </r>
  <r>
    <s v="ORD100642"/>
    <d v="2024-02-16T21:00:32"/>
    <s v="Das Enterprises"/>
    <x v="3"/>
    <s v="Kerala"/>
    <x v="1"/>
    <s v="Printer Paper"/>
    <n v="57396"/>
    <n v="7"/>
    <s v="10%"/>
    <x v="642"/>
    <x v="0"/>
    <n v="2"/>
    <x v="0"/>
    <x v="1"/>
    <n v="0.18801170813297094"/>
    <s v="High Discount"/>
    <s v="High"/>
  </r>
  <r>
    <s v="ORD100643"/>
    <d v="2024-02-16T22:45:41"/>
    <s v="Joshi Stores"/>
    <x v="1"/>
    <s v="Bihar"/>
    <x v="1"/>
    <s v="Pen Set"/>
    <n v="29621"/>
    <n v="7"/>
    <s v="8%"/>
    <x v="643"/>
    <x v="0"/>
    <n v="2"/>
    <x v="0"/>
    <x v="1"/>
    <n v="0.16928834272982005"/>
    <s v="Normal"/>
    <s v="High"/>
  </r>
  <r>
    <s v="ORD100644"/>
    <d v="2024-02-17T00:30:49"/>
    <s v="Rahul Traders"/>
    <x v="3"/>
    <s v="Tamil Nadu"/>
    <x v="1"/>
    <s v="Stapler"/>
    <n v="5837"/>
    <n v="6"/>
    <s v="0%"/>
    <x v="644"/>
    <x v="0"/>
    <n v="2"/>
    <x v="0"/>
    <x v="1"/>
    <n v="0.16590885728970362"/>
    <s v="Normal"/>
    <s v="Low"/>
  </r>
  <r>
    <s v="ORD100645"/>
    <d v="2024-02-17T02:15:58"/>
    <s v="Kumar Enterprises"/>
    <x v="1"/>
    <s v="Assam"/>
    <x v="1"/>
    <s v="Pen Set"/>
    <n v="66911"/>
    <n v="6"/>
    <s v="8%"/>
    <x v="645"/>
    <x v="5"/>
    <n v="2"/>
    <x v="0"/>
    <x v="1"/>
    <n v="0.20708299083857659"/>
    <s v="Normal"/>
    <s v="High"/>
  </r>
  <r>
    <s v="ORD100646"/>
    <d v="2024-02-17T04:01:06"/>
    <s v="Banerjee Mart"/>
    <x v="1"/>
    <s v="Odisha"/>
    <x v="2"/>
    <s v="Study Table"/>
    <n v="41874"/>
    <n v="12"/>
    <s v="8%"/>
    <x v="646"/>
    <x v="3"/>
    <n v="2"/>
    <x v="0"/>
    <x v="1"/>
    <n v="0.20758752447819651"/>
    <s v="Normal"/>
    <s v="High"/>
  </r>
  <r>
    <s v="ORD100647"/>
    <d v="2024-02-17T05:46:15"/>
    <s v="Kumar Enterprises"/>
    <x v="1"/>
    <s v="Assam"/>
    <x v="0"/>
    <s v="Mouse"/>
    <n v="58724"/>
    <n v="9"/>
    <s v="15%"/>
    <x v="647"/>
    <x v="2"/>
    <n v="2"/>
    <x v="0"/>
    <x v="1"/>
    <n v="0.12242251890198216"/>
    <s v="High Discount"/>
    <s v="High"/>
  </r>
  <r>
    <s v="ORD100648"/>
    <d v="2024-02-17T07:31:23"/>
    <s v="Singh Stores"/>
    <x v="1"/>
    <s v="Bihar"/>
    <x v="0"/>
    <s v="Router"/>
    <n v="77298"/>
    <n v="14"/>
    <s v="10%"/>
    <x v="648"/>
    <x v="3"/>
    <n v="2"/>
    <x v="0"/>
    <x v="1"/>
    <n v="0.21086224740614246"/>
    <s v="High Discount"/>
    <s v="High"/>
  </r>
  <r>
    <s v="ORD100649"/>
    <d v="2024-02-17T09:16:32"/>
    <s v="Rahul Traders"/>
    <x v="0"/>
    <s v="Gujarat"/>
    <x v="1"/>
    <s v="Notebook"/>
    <n v="18304"/>
    <n v="10"/>
    <s v="15%"/>
    <x v="649"/>
    <x v="1"/>
    <n v="2"/>
    <x v="0"/>
    <x v="1"/>
    <n v="0.14534200174825176"/>
    <s v="High Discount"/>
    <s v="Low"/>
  </r>
  <r>
    <s v="ORD100650"/>
    <d v="2024-02-17T11:01:40"/>
    <s v="Banerjee Mart"/>
    <x v="3"/>
    <s v="Tamil Nadu"/>
    <x v="1"/>
    <s v="Whiteboard"/>
    <n v="34040"/>
    <n v="12"/>
    <s v="8%"/>
    <x v="650"/>
    <x v="1"/>
    <n v="2"/>
    <x v="0"/>
    <x v="1"/>
    <n v="0.14324353701527615"/>
    <s v="Normal"/>
    <s v="Low"/>
  </r>
  <r>
    <s v="ORD100651"/>
    <d v="2024-02-17T12:46:49"/>
    <s v="Verma Distributors"/>
    <x v="2"/>
    <s v="Delhi"/>
    <x v="1"/>
    <s v="Whiteboard"/>
    <n v="1946"/>
    <n v="8"/>
    <s v="15%"/>
    <x v="651"/>
    <x v="2"/>
    <n v="2"/>
    <x v="0"/>
    <x v="1"/>
    <n v="0.13421891058581706"/>
    <s v="High Discount"/>
    <s v="Low"/>
  </r>
  <r>
    <s v="ORD100652"/>
    <d v="2024-02-17T14:31:57"/>
    <s v="Gupta Traders"/>
    <x v="1"/>
    <s v="Odisha"/>
    <x v="2"/>
    <s v="Office Chair"/>
    <n v="43832"/>
    <n v="10"/>
    <s v="5%"/>
    <x v="652"/>
    <x v="4"/>
    <n v="2"/>
    <x v="0"/>
    <x v="1"/>
    <n v="0.10766951085964592"/>
    <s v="Normal"/>
    <s v="Low"/>
  </r>
  <r>
    <s v="ORD100653"/>
    <d v="2024-02-17T16:17:05"/>
    <s v="Reddy Enterprises"/>
    <x v="2"/>
    <s v="Haryana"/>
    <x v="0"/>
    <s v="Mobile Phone"/>
    <n v="23490"/>
    <n v="6"/>
    <s v="10%"/>
    <x v="653"/>
    <x v="3"/>
    <n v="2"/>
    <x v="0"/>
    <x v="1"/>
    <n v="0.1216304810557684"/>
    <s v="High Discount"/>
    <s v="Low"/>
  </r>
  <r>
    <s v="ORD100654"/>
    <d v="2024-02-17T18:02:14"/>
    <s v="Singh Stores"/>
    <x v="1"/>
    <s v="Odisha"/>
    <x v="0"/>
    <s v="Keyboard"/>
    <n v="75229"/>
    <n v="11"/>
    <s v="5%"/>
    <x v="654"/>
    <x v="2"/>
    <n v="2"/>
    <x v="0"/>
    <x v="1"/>
    <n v="0.11008826383442555"/>
    <s v="Normal"/>
    <s v="High"/>
  </r>
  <r>
    <s v="ORD100655"/>
    <d v="2024-02-17T19:47:22"/>
    <s v="Joshi Stores"/>
    <x v="3"/>
    <s v="Karnataka"/>
    <x v="0"/>
    <s v="Monitor"/>
    <n v="13242"/>
    <n v="8"/>
    <s v="10%"/>
    <x v="655"/>
    <x v="0"/>
    <n v="2"/>
    <x v="0"/>
    <x v="1"/>
    <n v="0.15563887630267328"/>
    <s v="High Discount"/>
    <s v="Low"/>
  </r>
  <r>
    <s v="ORD100656"/>
    <d v="2024-02-17T21:32:31"/>
    <s v="Joshi Stores"/>
    <x v="0"/>
    <s v="Goa"/>
    <x v="2"/>
    <s v="Office Chair"/>
    <n v="1507"/>
    <n v="2"/>
    <s v="12%"/>
    <x v="656"/>
    <x v="0"/>
    <n v="2"/>
    <x v="0"/>
    <x v="1"/>
    <n v="0.10008626410086265"/>
    <s v="High Discount"/>
    <s v="Low"/>
  </r>
  <r>
    <s v="ORD100657"/>
    <d v="2024-02-17T23:17:39"/>
    <s v="Iyer Solutions"/>
    <x v="0"/>
    <s v="Goa"/>
    <x v="0"/>
    <s v="Laptop"/>
    <n v="6037"/>
    <n v="7"/>
    <s v="5%"/>
    <x v="657"/>
    <x v="1"/>
    <n v="2"/>
    <x v="0"/>
    <x v="1"/>
    <n v="0.14578764286897467"/>
    <s v="Normal"/>
    <s v="Low"/>
  </r>
  <r>
    <s v="ORD100658"/>
    <d v="2024-02-18T01:02:48"/>
    <s v="Gupta Traders"/>
    <x v="3"/>
    <s v="Tamil Nadu"/>
    <x v="2"/>
    <s v="Bookshelf"/>
    <n v="72947"/>
    <n v="2"/>
    <s v="15%"/>
    <x v="658"/>
    <x v="3"/>
    <n v="2"/>
    <x v="0"/>
    <x v="1"/>
    <n v="0.13037122842611759"/>
    <s v="High Discount"/>
    <s v="High"/>
  </r>
  <r>
    <s v="ORD100659"/>
    <d v="2024-02-18T02:47:56"/>
    <s v="Mehta Mart"/>
    <x v="0"/>
    <s v="Rajasthan"/>
    <x v="0"/>
    <s v="Laptop"/>
    <n v="76609"/>
    <n v="10"/>
    <s v="5%"/>
    <x v="659"/>
    <x v="1"/>
    <n v="2"/>
    <x v="0"/>
    <x v="1"/>
    <n v="0.10480152462504405"/>
    <s v="Normal"/>
    <s v="High"/>
  </r>
  <r>
    <s v="ORD100660"/>
    <d v="2024-02-18T04:33:05"/>
    <s v="Iyer Solutions"/>
    <x v="1"/>
    <s v="Assam"/>
    <x v="2"/>
    <s v="Bookshelf"/>
    <n v="78713"/>
    <n v="5"/>
    <s v="15%"/>
    <x v="660"/>
    <x v="4"/>
    <n v="2"/>
    <x v="0"/>
    <x v="1"/>
    <n v="0.2110312146659383"/>
    <s v="High Discount"/>
    <s v="High"/>
  </r>
  <r>
    <s v="ORD100661"/>
    <d v="2024-02-18T06:18:13"/>
    <s v="Mehta Mart"/>
    <x v="2"/>
    <s v="Punjab"/>
    <x v="0"/>
    <s v="Keyboard"/>
    <n v="51013"/>
    <n v="6"/>
    <s v="8%"/>
    <x v="661"/>
    <x v="3"/>
    <n v="2"/>
    <x v="0"/>
    <x v="1"/>
    <n v="0.12785858506655165"/>
    <s v="Normal"/>
    <s v="High"/>
  </r>
  <r>
    <s v="ORD100662"/>
    <d v="2024-02-18T08:03:22"/>
    <s v="Kumar Enterprises"/>
    <x v="1"/>
    <s v="Bihar"/>
    <x v="0"/>
    <s v="Laptop"/>
    <n v="35493"/>
    <n v="11"/>
    <s v="12%"/>
    <x v="662"/>
    <x v="3"/>
    <n v="2"/>
    <x v="0"/>
    <x v="1"/>
    <n v="0.14157974811934748"/>
    <s v="High Discount"/>
    <s v="High"/>
  </r>
  <r>
    <s v="ORD100663"/>
    <d v="2024-02-18T09:48:30"/>
    <s v="Gupta Traders"/>
    <x v="1"/>
    <s v="Odisha"/>
    <x v="2"/>
    <s v="Bookshelf"/>
    <n v="49849"/>
    <n v="7"/>
    <s v="10%"/>
    <x v="663"/>
    <x v="5"/>
    <n v="2"/>
    <x v="0"/>
    <x v="1"/>
    <n v="0.18529799995987883"/>
    <s v="High Discount"/>
    <s v="High"/>
  </r>
  <r>
    <s v="ORD100664"/>
    <d v="2024-02-18T11:33:39"/>
    <s v="Rahul Traders"/>
    <x v="1"/>
    <s v="Bihar"/>
    <x v="1"/>
    <s v="Printer Paper"/>
    <n v="71211"/>
    <n v="11"/>
    <s v="8%"/>
    <x v="664"/>
    <x v="4"/>
    <n v="2"/>
    <x v="0"/>
    <x v="1"/>
    <n v="0.16232000674053165"/>
    <s v="Normal"/>
    <s v="High"/>
  </r>
  <r>
    <s v="ORD100665"/>
    <d v="2024-02-18T13:18:47"/>
    <s v="Singh Stores"/>
    <x v="2"/>
    <s v="Uttar Pradesh"/>
    <x v="2"/>
    <s v="Office Desk"/>
    <n v="62822"/>
    <n v="12"/>
    <s v="15%"/>
    <x v="665"/>
    <x v="5"/>
    <n v="2"/>
    <x v="0"/>
    <x v="1"/>
    <n v="0.14525627964725735"/>
    <s v="High Discount"/>
    <s v="High"/>
  </r>
  <r>
    <s v="ORD100666"/>
    <d v="2024-02-18T15:03:55"/>
    <s v="Rahul Traders"/>
    <x v="2"/>
    <s v="Haryana"/>
    <x v="1"/>
    <s v="Whiteboard"/>
    <n v="76163"/>
    <n v="7"/>
    <s v="10%"/>
    <x v="666"/>
    <x v="5"/>
    <n v="2"/>
    <x v="0"/>
    <x v="1"/>
    <n v="8.2006354791696767E-2"/>
    <s v="High Discount"/>
    <s v="High"/>
  </r>
  <r>
    <s v="ORD100667"/>
    <d v="2024-02-18T16:49:04"/>
    <s v="Singh Stores"/>
    <x v="3"/>
    <s v="Karnataka"/>
    <x v="2"/>
    <s v="Office Sofa"/>
    <n v="36892"/>
    <n v="7"/>
    <s v="8%"/>
    <x v="667"/>
    <x v="4"/>
    <n v="2"/>
    <x v="0"/>
    <x v="1"/>
    <n v="0.11174807546351512"/>
    <s v="Normal"/>
    <s v="Low"/>
  </r>
  <r>
    <s v="ORD100668"/>
    <d v="2024-02-18T18:34:12"/>
    <s v="Patel &amp; Co"/>
    <x v="0"/>
    <s v="Rajasthan"/>
    <x v="0"/>
    <s v="Monitor"/>
    <n v="47418"/>
    <n v="3"/>
    <s v="5%"/>
    <x v="668"/>
    <x v="2"/>
    <n v="2"/>
    <x v="0"/>
    <x v="1"/>
    <n v="0.10832110169134083"/>
    <s v="Normal"/>
    <s v="High"/>
  </r>
  <r>
    <s v="ORD100669"/>
    <d v="2024-02-18T20:19:21"/>
    <s v="Singh Stores"/>
    <x v="1"/>
    <s v="Bihar"/>
    <x v="2"/>
    <s v="Office Sofa"/>
    <n v="77946"/>
    <n v="13"/>
    <s v="8%"/>
    <x v="669"/>
    <x v="4"/>
    <n v="2"/>
    <x v="0"/>
    <x v="1"/>
    <n v="0.1335897929335694"/>
    <s v="Normal"/>
    <s v="High"/>
  </r>
  <r>
    <s v="ORD100670"/>
    <d v="2024-02-18T22:04:29"/>
    <s v="Iyer Solutions"/>
    <x v="1"/>
    <s v="Bihar"/>
    <x v="1"/>
    <s v="Marker Set"/>
    <n v="30831"/>
    <n v="3"/>
    <s v="12%"/>
    <x v="670"/>
    <x v="1"/>
    <n v="2"/>
    <x v="0"/>
    <x v="1"/>
    <n v="0.21924134799390224"/>
    <s v="High Discount"/>
    <s v="High"/>
  </r>
  <r>
    <s v="ORD100671"/>
    <d v="2024-02-18T23:49:38"/>
    <s v="Mehta Mart"/>
    <x v="3"/>
    <s v="Karnataka"/>
    <x v="0"/>
    <s v="Laptop"/>
    <n v="68598"/>
    <n v="7"/>
    <s v="15%"/>
    <x v="671"/>
    <x v="5"/>
    <n v="2"/>
    <x v="0"/>
    <x v="1"/>
    <n v="0.19512740896236042"/>
    <s v="High Discount"/>
    <s v="High"/>
  </r>
  <r>
    <s v="ORD100672"/>
    <d v="2024-02-19T01:34:46"/>
    <s v="Rahul Traders"/>
    <x v="2"/>
    <s v="Uttar Pradesh"/>
    <x v="0"/>
    <s v="Mobile Phone"/>
    <n v="51383"/>
    <n v="11"/>
    <s v="15%"/>
    <x v="672"/>
    <x v="5"/>
    <n v="2"/>
    <x v="0"/>
    <x v="1"/>
    <n v="0.14359905026954439"/>
    <s v="High Discount"/>
    <s v="High"/>
  </r>
  <r>
    <s v="ORD100673"/>
    <d v="2024-02-19T03:19:55"/>
    <s v="Iyer Solutions"/>
    <x v="3"/>
    <s v="Kerala"/>
    <x v="0"/>
    <s v="Laptop"/>
    <n v="59861"/>
    <n v="12"/>
    <s v="15%"/>
    <x v="673"/>
    <x v="0"/>
    <n v="2"/>
    <x v="0"/>
    <x v="1"/>
    <n v="0.11441856968644025"/>
    <s v="High Discount"/>
    <s v="High"/>
  </r>
  <r>
    <s v="ORD100674"/>
    <d v="2024-02-19T05:05:03"/>
    <s v="Banerjee Mart"/>
    <x v="3"/>
    <s v="Telangana"/>
    <x v="0"/>
    <s v="Monitor"/>
    <n v="39417"/>
    <n v="9"/>
    <s v="15%"/>
    <x v="674"/>
    <x v="1"/>
    <n v="2"/>
    <x v="0"/>
    <x v="1"/>
    <n v="0.13349950528959584"/>
    <s v="High Discount"/>
    <s v="High"/>
  </r>
  <r>
    <s v="ORD100675"/>
    <d v="2024-02-19T06:50:12"/>
    <s v="Iyer Solutions"/>
    <x v="3"/>
    <s v="Telangana"/>
    <x v="1"/>
    <s v="Notebook"/>
    <n v="19610"/>
    <n v="12"/>
    <s v="8%"/>
    <x v="675"/>
    <x v="1"/>
    <n v="2"/>
    <x v="0"/>
    <x v="1"/>
    <n v="0.18723610402855684"/>
    <s v="Normal"/>
    <s v="Low"/>
  </r>
  <r>
    <s v="ORD100676"/>
    <d v="2024-02-19T08:35:20"/>
    <s v="Mehta Mart"/>
    <x v="1"/>
    <s v="West Bengal"/>
    <x v="2"/>
    <s v="Office Chair"/>
    <n v="68567"/>
    <n v="2"/>
    <s v="8%"/>
    <x v="676"/>
    <x v="2"/>
    <n v="2"/>
    <x v="0"/>
    <x v="1"/>
    <n v="0.21549243805329094"/>
    <s v="Normal"/>
    <s v="High"/>
  </r>
  <r>
    <s v="ORD100677"/>
    <d v="2024-02-19T10:20:29"/>
    <s v="Sharma Stores"/>
    <x v="2"/>
    <s v="Delhi"/>
    <x v="0"/>
    <s v="Laptop"/>
    <n v="67677"/>
    <n v="4"/>
    <s v="5%"/>
    <x v="677"/>
    <x v="4"/>
    <n v="2"/>
    <x v="0"/>
    <x v="1"/>
    <n v="0.19165196447833091"/>
    <s v="Normal"/>
    <s v="High"/>
  </r>
  <r>
    <s v="ORD100678"/>
    <d v="2024-02-19T12:05:37"/>
    <s v="Verma Distributors"/>
    <x v="0"/>
    <s v="Maharashtra"/>
    <x v="2"/>
    <s v="Filing Cabinet"/>
    <n v="70322"/>
    <n v="13"/>
    <s v="8%"/>
    <x v="678"/>
    <x v="4"/>
    <n v="2"/>
    <x v="0"/>
    <x v="1"/>
    <n v="0.21895210602656351"/>
    <s v="Normal"/>
    <s v="High"/>
  </r>
  <r>
    <s v="ORD100679"/>
    <d v="2024-02-19T13:50:45"/>
    <s v="Joshi Stores"/>
    <x v="3"/>
    <s v="Tamil Nadu"/>
    <x v="2"/>
    <s v="Office Sofa"/>
    <n v="10943"/>
    <n v="12"/>
    <s v="0%"/>
    <x v="679"/>
    <x v="2"/>
    <n v="2"/>
    <x v="0"/>
    <x v="1"/>
    <n v="0.16830028328611898"/>
    <s v="Normal"/>
    <s v="Low"/>
  </r>
  <r>
    <s v="ORD100680"/>
    <d v="2024-02-19T15:35:54"/>
    <s v="Joshi Stores"/>
    <x v="0"/>
    <s v="Goa"/>
    <x v="2"/>
    <s v="Bookshelf"/>
    <n v="56371"/>
    <n v="2"/>
    <s v="10%"/>
    <x v="680"/>
    <x v="5"/>
    <n v="2"/>
    <x v="0"/>
    <x v="1"/>
    <n v="0.13880151141544411"/>
    <s v="High Discount"/>
    <s v="High"/>
  </r>
  <r>
    <s v="ORD100681"/>
    <d v="2024-02-19T17:21:02"/>
    <s v="Patel &amp; Co"/>
    <x v="0"/>
    <s v="Goa"/>
    <x v="1"/>
    <s v="Pen Set"/>
    <n v="53349"/>
    <n v="13"/>
    <s v="0%"/>
    <x v="681"/>
    <x v="4"/>
    <n v="2"/>
    <x v="0"/>
    <x v="1"/>
    <n v="0.2140075727754972"/>
    <s v="Normal"/>
    <s v="High"/>
  </r>
  <r>
    <s v="ORD100682"/>
    <d v="2024-02-19T19:06:11"/>
    <s v="Reddy Enterprises"/>
    <x v="0"/>
    <s v="Rajasthan"/>
    <x v="2"/>
    <s v="Office Sofa"/>
    <n v="42979"/>
    <n v="14"/>
    <s v="15%"/>
    <x v="682"/>
    <x v="0"/>
    <n v="2"/>
    <x v="0"/>
    <x v="1"/>
    <n v="8.8284743712045421E-2"/>
    <s v="High Discount"/>
    <s v="Low"/>
  </r>
  <r>
    <s v="ORD100683"/>
    <d v="2024-02-19T20:51:19"/>
    <s v="Verma Distributors"/>
    <x v="1"/>
    <s v="West Bengal"/>
    <x v="2"/>
    <s v="Filing Cabinet"/>
    <n v="52413"/>
    <n v="7"/>
    <s v="12%"/>
    <x v="683"/>
    <x v="5"/>
    <n v="2"/>
    <x v="0"/>
    <x v="1"/>
    <n v="0.14076736687463035"/>
    <s v="High Discount"/>
    <s v="High"/>
  </r>
  <r>
    <s v="ORD100684"/>
    <d v="2024-02-19T22:36:28"/>
    <s v="Banerjee Mart"/>
    <x v="2"/>
    <s v="Delhi"/>
    <x v="2"/>
    <s v="Bookshelf"/>
    <n v="32658"/>
    <n v="7"/>
    <s v="8%"/>
    <x v="684"/>
    <x v="3"/>
    <n v="2"/>
    <x v="0"/>
    <x v="1"/>
    <n v="0.13857462183844693"/>
    <s v="Normal"/>
    <s v="Low"/>
  </r>
  <r>
    <s v="ORD100685"/>
    <d v="2024-02-20T00:21:36"/>
    <s v="Sharma Stores"/>
    <x v="0"/>
    <s v="Gujarat"/>
    <x v="1"/>
    <s v="Notebook"/>
    <n v="22398"/>
    <n v="5"/>
    <s v="8%"/>
    <x v="685"/>
    <x v="0"/>
    <n v="2"/>
    <x v="0"/>
    <x v="1"/>
    <n v="0.15984016430038395"/>
    <s v="Normal"/>
    <s v="Low"/>
  </r>
  <r>
    <s v="ORD100686"/>
    <d v="2024-02-20T02:06:45"/>
    <s v="Joshi Stores"/>
    <x v="0"/>
    <s v="Goa"/>
    <x v="1"/>
    <s v="Printer Paper"/>
    <n v="2073"/>
    <n v="7"/>
    <s v="10%"/>
    <x v="686"/>
    <x v="5"/>
    <n v="2"/>
    <x v="0"/>
    <x v="1"/>
    <n v="0.17790641582247951"/>
    <s v="High Discount"/>
    <s v="Low"/>
  </r>
  <r>
    <s v="ORD100687"/>
    <d v="2024-02-20T03:51:53"/>
    <s v="Singh Stores"/>
    <x v="2"/>
    <s v="Delhi"/>
    <x v="0"/>
    <s v="Router"/>
    <n v="41025"/>
    <n v="5"/>
    <s v="12%"/>
    <x v="687"/>
    <x v="1"/>
    <n v="2"/>
    <x v="0"/>
    <x v="1"/>
    <n v="0.14834491163924438"/>
    <s v="High Discount"/>
    <s v="High"/>
  </r>
  <r>
    <s v="ORD100688"/>
    <d v="2024-02-20T05:37:02"/>
    <s v="Gupta Traders"/>
    <x v="2"/>
    <s v="Punjab"/>
    <x v="0"/>
    <s v="Keyboard"/>
    <n v="74755"/>
    <n v="1"/>
    <s v="0%"/>
    <x v="688"/>
    <x v="4"/>
    <n v="2"/>
    <x v="0"/>
    <x v="1"/>
    <n v="0.10558517824894656"/>
    <s v="Normal"/>
    <s v="High"/>
  </r>
  <r>
    <s v="ORD100689"/>
    <d v="2024-02-20T07:22:10"/>
    <s v="Sharma Stores"/>
    <x v="2"/>
    <s v="Punjab"/>
    <x v="1"/>
    <s v="Notebook"/>
    <n v="1901"/>
    <n v="13"/>
    <s v="12%"/>
    <x v="689"/>
    <x v="0"/>
    <n v="2"/>
    <x v="0"/>
    <x v="1"/>
    <n v="0.12461862177801157"/>
    <s v="High Discount"/>
    <s v="Low"/>
  </r>
  <r>
    <s v="ORD100690"/>
    <d v="2024-02-20T09:07:19"/>
    <s v="Kumar Enterprises"/>
    <x v="0"/>
    <s v="Maharashtra"/>
    <x v="1"/>
    <s v="Notebook"/>
    <n v="72186"/>
    <n v="8"/>
    <s v="5%"/>
    <x v="690"/>
    <x v="3"/>
    <n v="2"/>
    <x v="0"/>
    <x v="1"/>
    <n v="0.18001800903222231"/>
    <s v="Normal"/>
    <s v="High"/>
  </r>
  <r>
    <s v="ORD100691"/>
    <d v="2024-02-20T10:52:27"/>
    <s v="Reddy Enterprises"/>
    <x v="1"/>
    <s v="West Bengal"/>
    <x v="1"/>
    <s v="Whiteboard"/>
    <n v="23499"/>
    <n v="1"/>
    <s v="0%"/>
    <x v="691"/>
    <x v="2"/>
    <n v="2"/>
    <x v="0"/>
    <x v="1"/>
    <n v="8.3158857823737178E-2"/>
    <s v="Normal"/>
    <s v="Low"/>
  </r>
  <r>
    <s v="ORD100692"/>
    <d v="2024-02-20T12:37:35"/>
    <s v="Mehta Mart"/>
    <x v="0"/>
    <s v="Gujarat"/>
    <x v="0"/>
    <s v="Mobile Phone"/>
    <n v="47994"/>
    <n v="13"/>
    <s v="8%"/>
    <x v="692"/>
    <x v="0"/>
    <n v="2"/>
    <x v="0"/>
    <x v="1"/>
    <n v="0.16563049547860151"/>
    <s v="Normal"/>
    <s v="High"/>
  </r>
  <r>
    <s v="ORD100693"/>
    <d v="2024-02-20T14:22:44"/>
    <s v="Kapoor Traders"/>
    <x v="2"/>
    <s v="Delhi"/>
    <x v="2"/>
    <s v="Bookshelf"/>
    <n v="25299"/>
    <n v="1"/>
    <s v="5%"/>
    <x v="693"/>
    <x v="3"/>
    <n v="2"/>
    <x v="0"/>
    <x v="1"/>
    <n v="0.12289813826633463"/>
    <s v="Normal"/>
    <s v="Low"/>
  </r>
  <r>
    <s v="ORD100694"/>
    <d v="2024-02-20T16:07:52"/>
    <s v="Gupta Traders"/>
    <x v="3"/>
    <s v="Karnataka"/>
    <x v="2"/>
    <s v="Study Table"/>
    <n v="7191"/>
    <n v="9"/>
    <s v="8%"/>
    <x v="694"/>
    <x v="4"/>
    <n v="2"/>
    <x v="0"/>
    <x v="1"/>
    <n v="9.2290362953692112E-2"/>
    <s v="Normal"/>
    <s v="Low"/>
  </r>
  <r>
    <s v="ORD100695"/>
    <d v="2024-02-20T17:53:01"/>
    <s v="Kumar Enterprises"/>
    <x v="3"/>
    <s v="Karnataka"/>
    <x v="2"/>
    <s v="Filing Cabinet"/>
    <n v="60123"/>
    <n v="8"/>
    <s v="12%"/>
    <x v="695"/>
    <x v="5"/>
    <n v="2"/>
    <x v="0"/>
    <x v="1"/>
    <n v="0.1936613276117293"/>
    <s v="High Discount"/>
    <s v="High"/>
  </r>
  <r>
    <s v="ORD100696"/>
    <d v="2024-02-20T19:38:09"/>
    <s v="Verma Distributors"/>
    <x v="2"/>
    <s v="Delhi"/>
    <x v="2"/>
    <s v="Filing Cabinet"/>
    <n v="74870"/>
    <n v="1"/>
    <s v="8%"/>
    <x v="696"/>
    <x v="3"/>
    <n v="2"/>
    <x v="0"/>
    <x v="1"/>
    <n v="0.15803673033257645"/>
    <s v="Normal"/>
    <s v="High"/>
  </r>
  <r>
    <s v="ORD100697"/>
    <d v="2024-02-20T21:23:18"/>
    <s v="Gupta Traders"/>
    <x v="1"/>
    <s v="Bihar"/>
    <x v="2"/>
    <s v="Office Desk"/>
    <n v="36340"/>
    <n v="13"/>
    <s v="10%"/>
    <x v="697"/>
    <x v="3"/>
    <n v="2"/>
    <x v="0"/>
    <x v="1"/>
    <n v="0.21957292239955969"/>
    <s v="High Discount"/>
    <s v="High"/>
  </r>
  <r>
    <s v="ORD100698"/>
    <d v="2024-02-20T23:08:26"/>
    <s v="Gupta Traders"/>
    <x v="0"/>
    <s v="Maharashtra"/>
    <x v="1"/>
    <s v="Whiteboard"/>
    <n v="60658"/>
    <n v="9"/>
    <s v="8%"/>
    <x v="698"/>
    <x v="3"/>
    <n v="2"/>
    <x v="0"/>
    <x v="1"/>
    <n v="0.20645125127765504"/>
    <s v="Normal"/>
    <s v="High"/>
  </r>
  <r>
    <s v="ORD100699"/>
    <d v="2024-02-21T00:53:35"/>
    <s v="Sharma Stores"/>
    <x v="1"/>
    <s v="Assam"/>
    <x v="0"/>
    <s v="Keyboard"/>
    <n v="57827"/>
    <n v="5"/>
    <s v="0%"/>
    <x v="699"/>
    <x v="2"/>
    <n v="2"/>
    <x v="0"/>
    <x v="1"/>
    <n v="0.18640081622771371"/>
    <s v="Normal"/>
    <s v="High"/>
  </r>
  <r>
    <s v="ORD100700"/>
    <d v="2024-02-21T02:38:43"/>
    <s v="Verma Distributors"/>
    <x v="1"/>
    <s v="Assam"/>
    <x v="1"/>
    <s v="Marker Set"/>
    <n v="62084"/>
    <n v="7"/>
    <s v="15%"/>
    <x v="700"/>
    <x v="5"/>
    <n v="2"/>
    <x v="0"/>
    <x v="1"/>
    <n v="0.13235261903227885"/>
    <s v="High Discount"/>
    <s v="High"/>
  </r>
  <r>
    <s v="ORD100701"/>
    <d v="2024-02-21T04:23:52"/>
    <s v="Singh Stores"/>
    <x v="0"/>
    <s v="Gujarat"/>
    <x v="1"/>
    <s v="Notebook"/>
    <n v="73833"/>
    <n v="13"/>
    <s v="0%"/>
    <x v="701"/>
    <x v="1"/>
    <n v="2"/>
    <x v="0"/>
    <x v="1"/>
    <n v="0.18210339550065688"/>
    <s v="Normal"/>
    <s v="High"/>
  </r>
  <r>
    <s v="ORD100702"/>
    <d v="2024-02-21T06:09:00"/>
    <s v="Kumar Enterprises"/>
    <x v="3"/>
    <s v="Telangana"/>
    <x v="2"/>
    <s v="Bookshelf"/>
    <n v="45130"/>
    <n v="10"/>
    <s v="5%"/>
    <x v="702"/>
    <x v="3"/>
    <n v="2"/>
    <x v="0"/>
    <x v="1"/>
    <n v="0.10892133835586085"/>
    <s v="Normal"/>
    <s v="Low"/>
  </r>
  <r>
    <s v="ORD100703"/>
    <d v="2024-02-21T07:54:09"/>
    <s v="Das Enterprises"/>
    <x v="0"/>
    <s v="Gujarat"/>
    <x v="1"/>
    <s v="Pen Set"/>
    <n v="1893"/>
    <n v="3"/>
    <s v="15%"/>
    <x v="703"/>
    <x v="5"/>
    <n v="2"/>
    <x v="0"/>
    <x v="1"/>
    <n v="0.18967247754886424"/>
    <s v="High Discount"/>
    <s v="Low"/>
  </r>
  <r>
    <s v="ORD100704"/>
    <d v="2024-02-21T09:39:17"/>
    <s v="Kumar Enterprises"/>
    <x v="1"/>
    <s v="Bihar"/>
    <x v="0"/>
    <s v="Keyboard"/>
    <n v="15605"/>
    <n v="7"/>
    <s v="0%"/>
    <x v="704"/>
    <x v="2"/>
    <n v="2"/>
    <x v="0"/>
    <x v="1"/>
    <n v="0.17208010253123998"/>
    <s v="Normal"/>
    <s v="Low"/>
  </r>
  <r>
    <s v="ORD100705"/>
    <d v="2024-02-21T11:24:25"/>
    <s v="Reddy Enterprises"/>
    <x v="0"/>
    <s v="Maharashtra"/>
    <x v="0"/>
    <s v="Router"/>
    <n v="21711"/>
    <n v="6"/>
    <s v="8%"/>
    <x v="705"/>
    <x v="1"/>
    <n v="2"/>
    <x v="0"/>
    <x v="1"/>
    <n v="0.11479572566901571"/>
    <s v="Normal"/>
    <s v="Low"/>
  </r>
  <r>
    <s v="ORD100706"/>
    <d v="2024-02-21T13:09:34"/>
    <s v="Kumar Enterprises"/>
    <x v="0"/>
    <s v="Gujarat"/>
    <x v="0"/>
    <s v="Router"/>
    <n v="34798"/>
    <n v="13"/>
    <s v="8%"/>
    <x v="706"/>
    <x v="5"/>
    <n v="2"/>
    <x v="0"/>
    <x v="1"/>
    <n v="0.18991177653888155"/>
    <s v="Normal"/>
    <s v="High"/>
  </r>
  <r>
    <s v="ORD100707"/>
    <d v="2024-02-21T14:54:42"/>
    <s v="Banerjee Mart"/>
    <x v="3"/>
    <s v="Kerala"/>
    <x v="2"/>
    <s v="Study Table"/>
    <n v="20581"/>
    <n v="13"/>
    <s v="0%"/>
    <x v="707"/>
    <x v="0"/>
    <n v="2"/>
    <x v="0"/>
    <x v="1"/>
    <n v="8.7528302803556682E-2"/>
    <s v="Normal"/>
    <s v="Low"/>
  </r>
  <r>
    <s v="ORD100708"/>
    <d v="2024-02-21T16:39:51"/>
    <s v="Patel &amp; Co"/>
    <x v="3"/>
    <s v="Telangana"/>
    <x v="1"/>
    <s v="Whiteboard"/>
    <n v="14386"/>
    <n v="2"/>
    <s v="15%"/>
    <x v="708"/>
    <x v="4"/>
    <n v="2"/>
    <x v="0"/>
    <x v="1"/>
    <n v="8.0719449464757398E-2"/>
    <s v="High Discount"/>
    <s v="Low"/>
  </r>
  <r>
    <s v="ORD100709"/>
    <d v="2024-02-21T18:24:59"/>
    <s v="Mehta Mart"/>
    <x v="1"/>
    <s v="West Bengal"/>
    <x v="2"/>
    <s v="Study Table"/>
    <n v="23706"/>
    <n v="11"/>
    <s v="10%"/>
    <x v="709"/>
    <x v="0"/>
    <n v="2"/>
    <x v="0"/>
    <x v="1"/>
    <n v="0.12052180882477011"/>
    <s v="High Discount"/>
    <s v="Low"/>
  </r>
  <r>
    <s v="ORD100710"/>
    <d v="2024-02-21T20:10:08"/>
    <s v="Joshi Stores"/>
    <x v="0"/>
    <s v="Maharashtra"/>
    <x v="0"/>
    <s v="Laptop"/>
    <n v="17574"/>
    <n v="13"/>
    <s v="15%"/>
    <x v="710"/>
    <x v="0"/>
    <n v="2"/>
    <x v="0"/>
    <x v="1"/>
    <n v="0.1153243427791055"/>
    <s v="High Discount"/>
    <s v="Low"/>
  </r>
  <r>
    <s v="ORD100711"/>
    <d v="2024-02-21T21:55:16"/>
    <s v="Singh Stores"/>
    <x v="3"/>
    <s v="Karnataka"/>
    <x v="1"/>
    <s v="Stapler"/>
    <n v="51906"/>
    <n v="1"/>
    <s v="15%"/>
    <x v="711"/>
    <x v="5"/>
    <n v="2"/>
    <x v="0"/>
    <x v="1"/>
    <n v="9.234134782106114E-2"/>
    <s v="High Discount"/>
    <s v="Low"/>
  </r>
  <r>
    <s v="ORD100712"/>
    <d v="2024-02-21T23:40:25"/>
    <s v="Joshi Stores"/>
    <x v="0"/>
    <s v="Rajasthan"/>
    <x v="2"/>
    <s v="Office Sofa"/>
    <n v="75417"/>
    <n v="1"/>
    <s v="10%"/>
    <x v="712"/>
    <x v="5"/>
    <n v="2"/>
    <x v="0"/>
    <x v="1"/>
    <n v="0.16089595184109684"/>
    <s v="High Discount"/>
    <s v="High"/>
  </r>
  <r>
    <s v="ORD100713"/>
    <d v="2024-02-22T01:25:33"/>
    <s v="Kapoor Traders"/>
    <x v="0"/>
    <s v="Goa"/>
    <x v="0"/>
    <s v="Monitor"/>
    <n v="9802"/>
    <n v="4"/>
    <s v="10%"/>
    <x v="713"/>
    <x v="3"/>
    <n v="2"/>
    <x v="0"/>
    <x v="1"/>
    <n v="0.14563048357478067"/>
    <s v="High Discount"/>
    <s v="Low"/>
  </r>
  <r>
    <s v="ORD100714"/>
    <d v="2024-02-22T03:10:42"/>
    <s v="Banerjee Mart"/>
    <x v="0"/>
    <s v="Rajasthan"/>
    <x v="0"/>
    <s v="Keyboard"/>
    <n v="48766"/>
    <n v="8"/>
    <s v="5%"/>
    <x v="714"/>
    <x v="4"/>
    <n v="2"/>
    <x v="0"/>
    <x v="1"/>
    <n v="0.13708895541975966"/>
    <s v="Normal"/>
    <s v="High"/>
  </r>
  <r>
    <s v="ORD100715"/>
    <d v="2024-02-22T04:55:50"/>
    <s v="Kapoor Traders"/>
    <x v="0"/>
    <s v="Rajasthan"/>
    <x v="2"/>
    <s v="Bookshelf"/>
    <n v="44254"/>
    <n v="2"/>
    <s v="8%"/>
    <x v="715"/>
    <x v="5"/>
    <n v="2"/>
    <x v="0"/>
    <x v="1"/>
    <n v="0.16814796402585078"/>
    <s v="Normal"/>
    <s v="High"/>
  </r>
  <r>
    <s v="ORD100716"/>
    <d v="2024-02-22T06:40:59"/>
    <s v="Banerjee Mart"/>
    <x v="3"/>
    <s v="Kerala"/>
    <x v="0"/>
    <s v="Headphones"/>
    <n v="30424"/>
    <n v="4"/>
    <s v="12%"/>
    <x v="716"/>
    <x v="1"/>
    <n v="2"/>
    <x v="0"/>
    <x v="1"/>
    <n v="0.21660892716276622"/>
    <s v="High Discount"/>
    <s v="High"/>
  </r>
  <r>
    <s v="ORD100717"/>
    <d v="2024-02-22T08:26:07"/>
    <s v="Kapoor Traders"/>
    <x v="3"/>
    <s v="Karnataka"/>
    <x v="0"/>
    <s v="Mobile Phone"/>
    <n v="35758"/>
    <n v="2"/>
    <s v="12%"/>
    <x v="717"/>
    <x v="5"/>
    <n v="2"/>
    <x v="0"/>
    <x v="1"/>
    <n v="8.465741931875384E-2"/>
    <s v="High Discount"/>
    <s v="Low"/>
  </r>
  <r>
    <s v="ORD100718"/>
    <d v="2024-02-22T10:11:15"/>
    <s v="Banerjee Mart"/>
    <x v="3"/>
    <s v="Tamil Nadu"/>
    <x v="1"/>
    <s v="Whiteboard"/>
    <n v="14668"/>
    <n v="2"/>
    <s v="15%"/>
    <x v="718"/>
    <x v="3"/>
    <n v="2"/>
    <x v="0"/>
    <x v="1"/>
    <n v="0.20168461958003817"/>
    <s v="High Discount"/>
    <s v="Low"/>
  </r>
  <r>
    <s v="ORD100719"/>
    <d v="2024-02-22T11:56:24"/>
    <s v="Gupta Traders"/>
    <x v="1"/>
    <s v="West Bengal"/>
    <x v="0"/>
    <s v="Mouse"/>
    <n v="15626"/>
    <n v="6"/>
    <s v="12%"/>
    <x v="719"/>
    <x v="5"/>
    <n v="2"/>
    <x v="0"/>
    <x v="1"/>
    <n v="0.19483553052604632"/>
    <s v="High Discount"/>
    <s v="Low"/>
  </r>
  <r>
    <s v="ORD100720"/>
    <d v="2024-02-22T13:41:32"/>
    <s v="Rahul Traders"/>
    <x v="0"/>
    <s v="Maharashtra"/>
    <x v="2"/>
    <s v="Office Desk"/>
    <n v="7054"/>
    <n v="4"/>
    <s v="5%"/>
    <x v="720"/>
    <x v="5"/>
    <n v="2"/>
    <x v="0"/>
    <x v="1"/>
    <n v="0.1844910688970797"/>
    <s v="Normal"/>
    <s v="Low"/>
  </r>
  <r>
    <s v="ORD100721"/>
    <d v="2024-02-22T15:26:41"/>
    <s v="Sharma Stores"/>
    <x v="2"/>
    <s v="Delhi"/>
    <x v="1"/>
    <s v="Notebook"/>
    <n v="27312"/>
    <n v="5"/>
    <s v="12%"/>
    <x v="721"/>
    <x v="5"/>
    <n v="2"/>
    <x v="0"/>
    <x v="1"/>
    <n v="0.20069053895723493"/>
    <s v="High Discount"/>
    <s v="High"/>
  </r>
  <r>
    <s v="ORD100722"/>
    <d v="2024-02-22T17:11:49"/>
    <s v="Rahul Traders"/>
    <x v="0"/>
    <s v="Goa"/>
    <x v="2"/>
    <s v="Study Table"/>
    <n v="46212"/>
    <n v="6"/>
    <s v="15%"/>
    <x v="722"/>
    <x v="4"/>
    <n v="2"/>
    <x v="0"/>
    <x v="1"/>
    <n v="0.18260019042672898"/>
    <s v="High Discount"/>
    <s v="High"/>
  </r>
  <r>
    <s v="ORD100723"/>
    <d v="2024-02-22T18:56:58"/>
    <s v="Sharma Stores"/>
    <x v="0"/>
    <s v="Maharashtra"/>
    <x v="1"/>
    <s v="Notebook"/>
    <n v="1215"/>
    <n v="1"/>
    <s v="10%"/>
    <x v="723"/>
    <x v="0"/>
    <n v="2"/>
    <x v="0"/>
    <x v="1"/>
    <n v="0.15173662551440331"/>
    <s v="High Discount"/>
    <s v="Low"/>
  </r>
  <r>
    <s v="ORD100724"/>
    <d v="2024-02-22T20:42:06"/>
    <s v="Banerjee Mart"/>
    <x v="0"/>
    <s v="Rajasthan"/>
    <x v="0"/>
    <s v="Keyboard"/>
    <n v="34896"/>
    <n v="10"/>
    <s v="10%"/>
    <x v="724"/>
    <x v="4"/>
    <n v="2"/>
    <x v="0"/>
    <x v="1"/>
    <n v="0.20849782209995416"/>
    <s v="High Discount"/>
    <s v="High"/>
  </r>
  <r>
    <s v="ORD100725"/>
    <d v="2024-02-22T22:27:15"/>
    <s v="Rahul Traders"/>
    <x v="0"/>
    <s v="Gujarat"/>
    <x v="2"/>
    <s v="Office Chair"/>
    <n v="78239"/>
    <n v="13"/>
    <s v="5%"/>
    <x v="725"/>
    <x v="3"/>
    <n v="2"/>
    <x v="0"/>
    <x v="1"/>
    <n v="0.14330832449289996"/>
    <s v="Normal"/>
    <s v="High"/>
  </r>
  <r>
    <s v="ORD100726"/>
    <d v="2024-02-23T00:12:23"/>
    <s v="Gupta Traders"/>
    <x v="0"/>
    <s v="Rajasthan"/>
    <x v="0"/>
    <s v="Mobile Phone"/>
    <n v="34686"/>
    <n v="1"/>
    <s v="15%"/>
    <x v="726"/>
    <x v="4"/>
    <n v="2"/>
    <x v="0"/>
    <x v="1"/>
    <n v="8.1387591535489828E-2"/>
    <s v="High Discount"/>
    <s v="Low"/>
  </r>
  <r>
    <s v="ORD100727"/>
    <d v="2024-02-23T01:57:32"/>
    <s v="Banerjee Mart"/>
    <x v="3"/>
    <s v="Kerala"/>
    <x v="1"/>
    <s v="Printer Paper"/>
    <n v="38333"/>
    <n v="10"/>
    <s v="5%"/>
    <x v="727"/>
    <x v="5"/>
    <n v="2"/>
    <x v="0"/>
    <x v="1"/>
    <n v="0.15537526413273159"/>
    <s v="Normal"/>
    <s v="High"/>
  </r>
  <r>
    <s v="ORD100728"/>
    <d v="2024-02-23T03:42:40"/>
    <s v="Das Enterprises"/>
    <x v="1"/>
    <s v="Odisha"/>
    <x v="1"/>
    <s v="Marker Set"/>
    <n v="63894"/>
    <n v="5"/>
    <s v="10%"/>
    <x v="728"/>
    <x v="0"/>
    <n v="2"/>
    <x v="0"/>
    <x v="1"/>
    <n v="0.21356590603186529"/>
    <s v="High Discount"/>
    <s v="High"/>
  </r>
  <r>
    <s v="ORD100729"/>
    <d v="2024-02-23T05:27:49"/>
    <s v="Singh Stores"/>
    <x v="3"/>
    <s v="Kerala"/>
    <x v="1"/>
    <s v="Whiteboard"/>
    <n v="49821"/>
    <n v="8"/>
    <s v="0%"/>
    <x v="729"/>
    <x v="0"/>
    <n v="2"/>
    <x v="0"/>
    <x v="1"/>
    <n v="9.9182874691395195E-2"/>
    <s v="Normal"/>
    <s v="Low"/>
  </r>
  <r>
    <s v="ORD100730"/>
    <d v="2024-02-23T07:12:57"/>
    <s v="Mehta Mart"/>
    <x v="3"/>
    <s v="Telangana"/>
    <x v="0"/>
    <s v="Router"/>
    <n v="26186"/>
    <n v="12"/>
    <s v="15%"/>
    <x v="730"/>
    <x v="0"/>
    <n v="2"/>
    <x v="0"/>
    <x v="1"/>
    <n v="0.13276139922095775"/>
    <s v="High Discount"/>
    <s v="Low"/>
  </r>
  <r>
    <s v="ORD100731"/>
    <d v="2024-02-23T08:58:05"/>
    <s v="Singh Stores"/>
    <x v="1"/>
    <s v="Odisha"/>
    <x v="0"/>
    <s v="Monitor"/>
    <n v="7080"/>
    <n v="9"/>
    <s v="15%"/>
    <x v="731"/>
    <x v="4"/>
    <n v="2"/>
    <x v="0"/>
    <x v="1"/>
    <n v="8.8432203389830516E-2"/>
    <s v="High Discount"/>
    <s v="Low"/>
  </r>
  <r>
    <s v="ORD100732"/>
    <d v="2024-02-23T10:43:14"/>
    <s v="Singh Stores"/>
    <x v="2"/>
    <s v="Punjab"/>
    <x v="2"/>
    <s v="Office Chair"/>
    <n v="24991"/>
    <n v="14"/>
    <s v="15%"/>
    <x v="732"/>
    <x v="0"/>
    <n v="2"/>
    <x v="0"/>
    <x v="1"/>
    <n v="0.18051058381017168"/>
    <s v="High Discount"/>
    <s v="Low"/>
  </r>
  <r>
    <s v="ORD100733"/>
    <d v="2024-02-23T12:28:22"/>
    <s v="Kapoor Traders"/>
    <x v="2"/>
    <s v="Uttar Pradesh"/>
    <x v="2"/>
    <s v="Bookshelf"/>
    <n v="19300"/>
    <n v="2"/>
    <s v="0%"/>
    <x v="733"/>
    <x v="2"/>
    <n v="2"/>
    <x v="0"/>
    <x v="1"/>
    <n v="0.19497512953367876"/>
    <s v="Normal"/>
    <s v="Low"/>
  </r>
  <r>
    <s v="ORD100734"/>
    <d v="2024-02-23T14:13:31"/>
    <s v="Das Enterprises"/>
    <x v="2"/>
    <s v="Delhi"/>
    <x v="1"/>
    <s v="Notebook"/>
    <n v="75219"/>
    <n v="11"/>
    <s v="8%"/>
    <x v="734"/>
    <x v="4"/>
    <n v="2"/>
    <x v="0"/>
    <x v="1"/>
    <n v="0.1995519748999588"/>
    <s v="Normal"/>
    <s v="High"/>
  </r>
  <r>
    <s v="ORD100735"/>
    <d v="2024-02-23T15:58:39"/>
    <s v="Singh Stores"/>
    <x v="1"/>
    <s v="Assam"/>
    <x v="0"/>
    <s v="Keyboard"/>
    <n v="33016"/>
    <n v="10"/>
    <s v="0%"/>
    <x v="735"/>
    <x v="1"/>
    <n v="2"/>
    <x v="0"/>
    <x v="1"/>
    <n v="0.19241731281802762"/>
    <s v="Normal"/>
    <s v="High"/>
  </r>
  <r>
    <s v="ORD100736"/>
    <d v="2024-02-23T17:43:48"/>
    <s v="Singh Stores"/>
    <x v="2"/>
    <s v="Haryana"/>
    <x v="1"/>
    <s v="Printer Paper"/>
    <n v="10196"/>
    <n v="14"/>
    <s v="10%"/>
    <x v="736"/>
    <x v="0"/>
    <n v="2"/>
    <x v="0"/>
    <x v="1"/>
    <n v="0.18563554335033347"/>
    <s v="High Discount"/>
    <s v="Low"/>
  </r>
  <r>
    <s v="ORD100737"/>
    <d v="2024-02-23T19:28:56"/>
    <s v="Iyer Solutions"/>
    <x v="3"/>
    <s v="Tamil Nadu"/>
    <x v="2"/>
    <s v="Office Sofa"/>
    <n v="77427"/>
    <n v="1"/>
    <s v="15%"/>
    <x v="737"/>
    <x v="1"/>
    <n v="2"/>
    <x v="0"/>
    <x v="1"/>
    <n v="0.1716615650871143"/>
    <s v="High Discount"/>
    <s v="High"/>
  </r>
  <r>
    <s v="ORD100738"/>
    <d v="2024-02-23T21:14:05"/>
    <s v="Kapoor Traders"/>
    <x v="2"/>
    <s v="Punjab"/>
    <x v="1"/>
    <s v="Marker Set"/>
    <n v="59565"/>
    <n v="10"/>
    <s v="8%"/>
    <x v="738"/>
    <x v="5"/>
    <n v="2"/>
    <x v="0"/>
    <x v="1"/>
    <n v="0.13283085704692352"/>
    <s v="Normal"/>
    <s v="High"/>
  </r>
  <r>
    <s v="ORD100739"/>
    <d v="2024-02-23T22:59:13"/>
    <s v="Kumar Enterprises"/>
    <x v="0"/>
    <s v="Rajasthan"/>
    <x v="2"/>
    <s v="Office Sofa"/>
    <n v="50178"/>
    <n v="7"/>
    <s v="5%"/>
    <x v="739"/>
    <x v="3"/>
    <n v="2"/>
    <x v="0"/>
    <x v="1"/>
    <n v="0.18285922117262546"/>
    <s v="Normal"/>
    <s v="High"/>
  </r>
  <r>
    <s v="ORD100740"/>
    <d v="2024-02-24T00:44:22"/>
    <s v="Banerjee Mart"/>
    <x v="0"/>
    <s v="Goa"/>
    <x v="1"/>
    <s v="Notebook"/>
    <n v="41544"/>
    <n v="5"/>
    <s v="15%"/>
    <x v="740"/>
    <x v="3"/>
    <n v="2"/>
    <x v="0"/>
    <x v="1"/>
    <n v="0.13342624687078761"/>
    <s v="High Discount"/>
    <s v="High"/>
  </r>
  <r>
    <s v="ORD100741"/>
    <d v="2024-02-24T02:29:30"/>
    <s v="Patel &amp; Co"/>
    <x v="3"/>
    <s v="Telangana"/>
    <x v="1"/>
    <s v="Stapler"/>
    <n v="64656"/>
    <n v="7"/>
    <s v="0%"/>
    <x v="741"/>
    <x v="4"/>
    <n v="2"/>
    <x v="0"/>
    <x v="1"/>
    <n v="0.20847067557535262"/>
    <s v="Normal"/>
    <s v="High"/>
  </r>
  <r>
    <s v="ORD100742"/>
    <d v="2024-02-24T04:14:39"/>
    <s v="Kumar Enterprises"/>
    <x v="1"/>
    <s v="Bihar"/>
    <x v="2"/>
    <s v="Bookshelf"/>
    <n v="50768"/>
    <n v="7"/>
    <s v="0%"/>
    <x v="742"/>
    <x v="2"/>
    <n v="2"/>
    <x v="0"/>
    <x v="1"/>
    <n v="0.15866096753860698"/>
    <s v="Normal"/>
    <s v="High"/>
  </r>
  <r>
    <s v="ORD100743"/>
    <d v="2024-02-24T05:59:47"/>
    <s v="Gupta Traders"/>
    <x v="0"/>
    <s v="Gujarat"/>
    <x v="1"/>
    <s v="Printer Paper"/>
    <n v="56421"/>
    <n v="2"/>
    <s v="10%"/>
    <x v="743"/>
    <x v="0"/>
    <n v="2"/>
    <x v="0"/>
    <x v="1"/>
    <n v="9.8517573244004897E-2"/>
    <s v="High Discount"/>
    <s v="High"/>
  </r>
  <r>
    <s v="ORD100744"/>
    <d v="2024-02-24T07:44:55"/>
    <s v="Rahul Traders"/>
    <x v="0"/>
    <s v="Rajasthan"/>
    <x v="2"/>
    <s v="Bookshelf"/>
    <n v="19984"/>
    <n v="12"/>
    <s v="15%"/>
    <x v="744"/>
    <x v="2"/>
    <n v="2"/>
    <x v="0"/>
    <x v="1"/>
    <n v="0.19535978783026423"/>
    <s v="High Discount"/>
    <s v="Low"/>
  </r>
  <r>
    <s v="ORD100745"/>
    <d v="2024-02-24T09:30:04"/>
    <s v="Singh Stores"/>
    <x v="0"/>
    <s v="Gujarat"/>
    <x v="2"/>
    <s v="Office Desk"/>
    <n v="73902"/>
    <n v="4"/>
    <s v="12%"/>
    <x v="745"/>
    <x v="1"/>
    <n v="2"/>
    <x v="0"/>
    <x v="1"/>
    <n v="0.12801020270087413"/>
    <s v="High Discount"/>
    <s v="High"/>
  </r>
  <r>
    <s v="ORD100746"/>
    <d v="2024-02-24T11:15:12"/>
    <s v="Joshi Stores"/>
    <x v="3"/>
    <s v="Kerala"/>
    <x v="1"/>
    <s v="Printer Paper"/>
    <n v="73394"/>
    <n v="1"/>
    <s v="5%"/>
    <x v="746"/>
    <x v="3"/>
    <n v="2"/>
    <x v="0"/>
    <x v="1"/>
    <n v="0.18154018039621767"/>
    <s v="Normal"/>
    <s v="High"/>
  </r>
  <r>
    <s v="ORD100747"/>
    <d v="2024-02-24T13:00:21"/>
    <s v="Iyer Solutions"/>
    <x v="3"/>
    <s v="Karnataka"/>
    <x v="0"/>
    <s v="Headphones"/>
    <n v="32376"/>
    <n v="8"/>
    <s v="12%"/>
    <x v="747"/>
    <x v="1"/>
    <n v="2"/>
    <x v="0"/>
    <x v="1"/>
    <n v="0.1988494563874475"/>
    <s v="High Discount"/>
    <s v="High"/>
  </r>
  <r>
    <s v="ORD100748"/>
    <d v="2024-02-24T14:45:29"/>
    <s v="Banerjee Mart"/>
    <x v="3"/>
    <s v="Kerala"/>
    <x v="0"/>
    <s v="Keyboard"/>
    <n v="30968"/>
    <n v="1"/>
    <s v="12%"/>
    <x v="748"/>
    <x v="4"/>
    <n v="2"/>
    <x v="0"/>
    <x v="1"/>
    <n v="0.15985727202273314"/>
    <s v="High Discount"/>
    <s v="Low"/>
  </r>
  <r>
    <s v="ORD100749"/>
    <d v="2024-02-24T16:30:38"/>
    <s v="Sharma Stores"/>
    <x v="0"/>
    <s v="Maharashtra"/>
    <x v="0"/>
    <s v="Mobile Phone"/>
    <n v="33919"/>
    <n v="7"/>
    <s v="5%"/>
    <x v="749"/>
    <x v="4"/>
    <n v="2"/>
    <x v="0"/>
    <x v="1"/>
    <n v="0.15483829122320822"/>
    <s v="Normal"/>
    <s v="High"/>
  </r>
  <r>
    <s v="ORD100750"/>
    <d v="2024-02-24T18:15:46"/>
    <s v="Kapoor Traders"/>
    <x v="1"/>
    <s v="Assam"/>
    <x v="0"/>
    <s v="Mouse"/>
    <n v="2552"/>
    <n v="2"/>
    <s v="0%"/>
    <x v="750"/>
    <x v="1"/>
    <n v="2"/>
    <x v="0"/>
    <x v="1"/>
    <n v="0.20463166144200629"/>
    <s v="Normal"/>
    <s v="Low"/>
  </r>
  <r>
    <s v="ORD100751"/>
    <d v="2024-02-24T20:00:55"/>
    <s v="Reddy Enterprises"/>
    <x v="3"/>
    <s v="Telangana"/>
    <x v="1"/>
    <s v="Stapler"/>
    <n v="64752"/>
    <n v="12"/>
    <s v="12%"/>
    <x v="751"/>
    <x v="3"/>
    <n v="2"/>
    <x v="0"/>
    <x v="1"/>
    <n v="0.11598884976525822"/>
    <s v="High Discount"/>
    <s v="High"/>
  </r>
  <r>
    <s v="ORD100752"/>
    <d v="2024-02-24T21:46:03"/>
    <s v="Reddy Enterprises"/>
    <x v="0"/>
    <s v="Rajasthan"/>
    <x v="2"/>
    <s v="Filing Cabinet"/>
    <n v="14016"/>
    <n v="10"/>
    <s v="5%"/>
    <x v="752"/>
    <x v="5"/>
    <n v="2"/>
    <x v="0"/>
    <x v="1"/>
    <n v="0.12789882990867582"/>
    <s v="Normal"/>
    <s v="Low"/>
  </r>
  <r>
    <s v="ORD100753"/>
    <d v="2024-02-24T23:31:12"/>
    <s v="Reddy Enterprises"/>
    <x v="3"/>
    <s v="Kerala"/>
    <x v="0"/>
    <s v="Monitor"/>
    <n v="64456"/>
    <n v="2"/>
    <s v="5%"/>
    <x v="753"/>
    <x v="5"/>
    <n v="2"/>
    <x v="0"/>
    <x v="1"/>
    <n v="0.15749813826486286"/>
    <s v="Normal"/>
    <s v="High"/>
  </r>
  <r>
    <s v="ORD100754"/>
    <d v="2024-02-25T01:16:20"/>
    <s v="Kumar Enterprises"/>
    <x v="1"/>
    <s v="West Bengal"/>
    <x v="1"/>
    <s v="Stapler"/>
    <n v="24600"/>
    <n v="11"/>
    <s v="5%"/>
    <x v="754"/>
    <x v="1"/>
    <n v="2"/>
    <x v="0"/>
    <x v="1"/>
    <n v="0.13085569105691058"/>
    <s v="Normal"/>
    <s v="Low"/>
  </r>
  <r>
    <s v="ORD100755"/>
    <d v="2024-02-25T03:01:29"/>
    <s v="Rahul Traders"/>
    <x v="2"/>
    <s v="Punjab"/>
    <x v="1"/>
    <s v="Whiteboard"/>
    <n v="40779"/>
    <n v="14"/>
    <s v="12%"/>
    <x v="755"/>
    <x v="5"/>
    <n v="2"/>
    <x v="0"/>
    <x v="1"/>
    <n v="0.18427548493096937"/>
    <s v="High Discount"/>
    <s v="High"/>
  </r>
  <r>
    <s v="ORD100756"/>
    <d v="2024-02-25T04:46:37"/>
    <s v="Kumar Enterprises"/>
    <x v="2"/>
    <s v="Punjab"/>
    <x v="2"/>
    <s v="Office Desk"/>
    <n v="4228"/>
    <n v="8"/>
    <s v="10%"/>
    <x v="756"/>
    <x v="5"/>
    <n v="2"/>
    <x v="0"/>
    <x v="1"/>
    <n v="0.1666887417218543"/>
    <s v="High Discount"/>
    <s v="Low"/>
  </r>
  <r>
    <s v="ORD100757"/>
    <d v="2024-02-25T06:31:46"/>
    <s v="Kapoor Traders"/>
    <x v="3"/>
    <s v="Telangana"/>
    <x v="2"/>
    <s v="Office Desk"/>
    <n v="46254"/>
    <n v="14"/>
    <s v="0%"/>
    <x v="757"/>
    <x v="1"/>
    <n v="2"/>
    <x v="0"/>
    <x v="1"/>
    <n v="0.18480520603623468"/>
    <s v="Normal"/>
    <s v="High"/>
  </r>
  <r>
    <s v="ORD100758"/>
    <d v="2024-02-25T08:16:54"/>
    <s v="Reddy Enterprises"/>
    <x v="0"/>
    <s v="Rajasthan"/>
    <x v="0"/>
    <s v="Mobile Phone"/>
    <n v="50549"/>
    <n v="11"/>
    <s v="10%"/>
    <x v="758"/>
    <x v="4"/>
    <n v="2"/>
    <x v="0"/>
    <x v="1"/>
    <n v="0.14651407545154208"/>
    <s v="High Discount"/>
    <s v="High"/>
  </r>
  <r>
    <s v="ORD100759"/>
    <d v="2024-02-25T10:02:02"/>
    <s v="Verma Distributors"/>
    <x v="1"/>
    <s v="West Bengal"/>
    <x v="0"/>
    <s v="Headphones"/>
    <n v="36709"/>
    <n v="8"/>
    <s v="5%"/>
    <x v="759"/>
    <x v="1"/>
    <n v="2"/>
    <x v="0"/>
    <x v="1"/>
    <n v="0.17334250456291372"/>
    <s v="Normal"/>
    <s v="High"/>
  </r>
  <r>
    <s v="ORD100760"/>
    <d v="2024-02-25T11:47:11"/>
    <s v="Banerjee Mart"/>
    <x v="1"/>
    <s v="Assam"/>
    <x v="2"/>
    <s v="Office Desk"/>
    <n v="59446"/>
    <n v="9"/>
    <s v="12%"/>
    <x v="760"/>
    <x v="1"/>
    <n v="2"/>
    <x v="0"/>
    <x v="1"/>
    <n v="0.17286343908757529"/>
    <s v="High Discount"/>
    <s v="High"/>
  </r>
  <r>
    <s v="ORD100761"/>
    <d v="2024-02-25T13:32:19"/>
    <s v="Patel &amp; Co"/>
    <x v="3"/>
    <s v="Kerala"/>
    <x v="1"/>
    <s v="Whiteboard"/>
    <n v="8489"/>
    <n v="3"/>
    <s v="10%"/>
    <x v="761"/>
    <x v="4"/>
    <n v="2"/>
    <x v="0"/>
    <x v="1"/>
    <n v="0.13856049004594181"/>
    <s v="High Discount"/>
    <s v="Low"/>
  </r>
  <r>
    <s v="ORD100762"/>
    <d v="2024-02-25T15:17:28"/>
    <s v="Kumar Enterprises"/>
    <x v="1"/>
    <s v="West Bengal"/>
    <x v="2"/>
    <s v="Study Table"/>
    <n v="45387"/>
    <n v="13"/>
    <s v="15%"/>
    <x v="762"/>
    <x v="0"/>
    <n v="2"/>
    <x v="0"/>
    <x v="1"/>
    <n v="9.5141780686099534E-2"/>
    <s v="High Discount"/>
    <s v="Low"/>
  </r>
  <r>
    <s v="ORD100763"/>
    <d v="2024-02-25T17:02:36"/>
    <s v="Joshi Stores"/>
    <x v="3"/>
    <s v="Tamil Nadu"/>
    <x v="0"/>
    <s v="Monitor"/>
    <n v="71726"/>
    <n v="8"/>
    <s v="8%"/>
    <x v="763"/>
    <x v="3"/>
    <n v="2"/>
    <x v="0"/>
    <x v="1"/>
    <n v="0.12760059113849931"/>
    <s v="Normal"/>
    <s v="High"/>
  </r>
  <r>
    <s v="ORD100764"/>
    <d v="2024-02-25T18:47:45"/>
    <s v="Singh Stores"/>
    <x v="0"/>
    <s v="Maharashtra"/>
    <x v="1"/>
    <s v="Stapler"/>
    <n v="50294"/>
    <n v="5"/>
    <s v="8%"/>
    <x v="764"/>
    <x v="3"/>
    <n v="2"/>
    <x v="0"/>
    <x v="1"/>
    <n v="0.10316996063148685"/>
    <s v="Normal"/>
    <s v="High"/>
  </r>
  <r>
    <s v="ORD100765"/>
    <d v="2024-02-25T20:32:53"/>
    <s v="Das Enterprises"/>
    <x v="2"/>
    <s v="Delhi"/>
    <x v="1"/>
    <s v="Stapler"/>
    <n v="23469"/>
    <n v="13"/>
    <s v="0%"/>
    <x v="765"/>
    <x v="3"/>
    <n v="2"/>
    <x v="0"/>
    <x v="1"/>
    <n v="0.15253099833823341"/>
    <s v="Normal"/>
    <s v="Low"/>
  </r>
  <r>
    <s v="ORD100766"/>
    <d v="2024-02-25T22:18:02"/>
    <s v="Singh Stores"/>
    <x v="2"/>
    <s v="Haryana"/>
    <x v="2"/>
    <s v="Office Desk"/>
    <n v="20324"/>
    <n v="8"/>
    <s v="8%"/>
    <x v="766"/>
    <x v="2"/>
    <n v="2"/>
    <x v="0"/>
    <x v="1"/>
    <n v="0.12287738634127141"/>
    <s v="Normal"/>
    <s v="Low"/>
  </r>
  <r>
    <s v="ORD100767"/>
    <d v="2024-02-26T00:03:10"/>
    <s v="Rahul Traders"/>
    <x v="3"/>
    <s v="Kerala"/>
    <x v="2"/>
    <s v="Filing Cabinet"/>
    <n v="4240"/>
    <n v="7"/>
    <s v="5%"/>
    <x v="767"/>
    <x v="0"/>
    <n v="2"/>
    <x v="0"/>
    <x v="1"/>
    <n v="0.18165094339622642"/>
    <s v="Normal"/>
    <s v="Low"/>
  </r>
  <r>
    <s v="ORD100768"/>
    <d v="2024-02-26T01:48:19"/>
    <s v="Kumar Enterprises"/>
    <x v="3"/>
    <s v="Telangana"/>
    <x v="1"/>
    <s v="Notebook"/>
    <n v="31825"/>
    <n v="12"/>
    <s v="12%"/>
    <x v="768"/>
    <x v="4"/>
    <n v="2"/>
    <x v="0"/>
    <x v="1"/>
    <n v="0.16640722702278082"/>
    <s v="High Discount"/>
    <s v="High"/>
  </r>
  <r>
    <s v="ORD100769"/>
    <d v="2024-02-26T03:33:27"/>
    <s v="Kapoor Traders"/>
    <x v="2"/>
    <s v="Haryana"/>
    <x v="2"/>
    <s v="Filing Cabinet"/>
    <n v="9521"/>
    <n v="1"/>
    <s v="5%"/>
    <x v="769"/>
    <x v="0"/>
    <n v="2"/>
    <x v="0"/>
    <x v="1"/>
    <n v="0.10572944018485453"/>
    <s v="Normal"/>
    <s v="Low"/>
  </r>
  <r>
    <s v="ORD100770"/>
    <d v="2024-02-26T05:18:36"/>
    <s v="Joshi Stores"/>
    <x v="0"/>
    <s v="Rajasthan"/>
    <x v="0"/>
    <s v="Router"/>
    <n v="40752"/>
    <n v="12"/>
    <s v="5%"/>
    <x v="770"/>
    <x v="1"/>
    <n v="2"/>
    <x v="0"/>
    <x v="1"/>
    <n v="0.1540118276403612"/>
    <s v="Normal"/>
    <s v="High"/>
  </r>
  <r>
    <s v="ORD100771"/>
    <d v="2024-02-26T07:03:44"/>
    <s v="Reddy Enterprises"/>
    <x v="2"/>
    <s v="Uttar Pradesh"/>
    <x v="2"/>
    <s v="Office Sofa"/>
    <n v="10327"/>
    <n v="4"/>
    <s v="10%"/>
    <x v="771"/>
    <x v="3"/>
    <n v="2"/>
    <x v="0"/>
    <x v="1"/>
    <n v="9.1895032439236954E-2"/>
    <s v="High Discount"/>
    <s v="Low"/>
  </r>
  <r>
    <s v="ORD100772"/>
    <d v="2024-02-26T08:48:52"/>
    <s v="Banerjee Mart"/>
    <x v="3"/>
    <s v="Kerala"/>
    <x v="2"/>
    <s v="Office Desk"/>
    <n v="10045"/>
    <n v="5"/>
    <s v="12%"/>
    <x v="772"/>
    <x v="1"/>
    <n v="2"/>
    <x v="0"/>
    <x v="1"/>
    <n v="9.9158785465405672E-2"/>
    <s v="High Discount"/>
    <s v="Low"/>
  </r>
  <r>
    <s v="ORD100773"/>
    <d v="2024-02-26T10:34:01"/>
    <s v="Reddy Enterprises"/>
    <x v="1"/>
    <s v="Bihar"/>
    <x v="1"/>
    <s v="Notebook"/>
    <n v="47501"/>
    <n v="1"/>
    <s v="15%"/>
    <x v="773"/>
    <x v="2"/>
    <n v="2"/>
    <x v="0"/>
    <x v="1"/>
    <n v="8.5139891791751757E-2"/>
    <s v="High Discount"/>
    <s v="Low"/>
  </r>
  <r>
    <s v="ORD100774"/>
    <d v="2024-02-26T12:19:09"/>
    <s v="Mehta Mart"/>
    <x v="1"/>
    <s v="Odisha"/>
    <x v="1"/>
    <s v="Whiteboard"/>
    <n v="41325"/>
    <n v="10"/>
    <s v="0%"/>
    <x v="774"/>
    <x v="0"/>
    <n v="2"/>
    <x v="0"/>
    <x v="1"/>
    <n v="0.16729267997580158"/>
    <s v="Normal"/>
    <s v="High"/>
  </r>
  <r>
    <s v="ORD100775"/>
    <d v="2024-02-26T14:04:18"/>
    <s v="Rahul Traders"/>
    <x v="3"/>
    <s v="Kerala"/>
    <x v="0"/>
    <s v="Headphones"/>
    <n v="39968"/>
    <n v="5"/>
    <s v="15%"/>
    <x v="775"/>
    <x v="0"/>
    <n v="2"/>
    <x v="0"/>
    <x v="1"/>
    <n v="0.14406049839871898"/>
    <s v="High Discount"/>
    <s v="High"/>
  </r>
  <r>
    <s v="ORD100776"/>
    <d v="2024-02-26T15:49:26"/>
    <s v="Banerjee Mart"/>
    <x v="3"/>
    <s v="Kerala"/>
    <x v="0"/>
    <s v="Keyboard"/>
    <n v="56087"/>
    <n v="12"/>
    <s v="5%"/>
    <x v="776"/>
    <x v="5"/>
    <n v="2"/>
    <x v="0"/>
    <x v="1"/>
    <n v="0.10729420364790415"/>
    <s v="Normal"/>
    <s v="High"/>
  </r>
  <r>
    <s v="ORD100777"/>
    <d v="2024-02-26T17:34:35"/>
    <s v="Das Enterprises"/>
    <x v="1"/>
    <s v="Odisha"/>
    <x v="2"/>
    <s v="Office Desk"/>
    <n v="38706"/>
    <n v="9"/>
    <s v="5%"/>
    <x v="777"/>
    <x v="2"/>
    <n v="2"/>
    <x v="0"/>
    <x v="1"/>
    <n v="0.13632305068981554"/>
    <s v="Normal"/>
    <s v="High"/>
  </r>
  <r>
    <s v="ORD100778"/>
    <d v="2024-02-26T19:19:43"/>
    <s v="Verma Distributors"/>
    <x v="0"/>
    <s v="Maharashtra"/>
    <x v="1"/>
    <s v="Notebook"/>
    <n v="23785"/>
    <n v="5"/>
    <s v="5%"/>
    <x v="778"/>
    <x v="4"/>
    <n v="2"/>
    <x v="0"/>
    <x v="1"/>
    <n v="9.4078620979608993E-2"/>
    <s v="Normal"/>
    <s v="Low"/>
  </r>
  <r>
    <s v="ORD100779"/>
    <d v="2024-02-26T21:04:52"/>
    <s v="Das Enterprises"/>
    <x v="1"/>
    <s v="Bihar"/>
    <x v="1"/>
    <s v="Printer Paper"/>
    <n v="64221"/>
    <n v="13"/>
    <s v="5%"/>
    <x v="779"/>
    <x v="3"/>
    <n v="2"/>
    <x v="0"/>
    <x v="1"/>
    <n v="0.12653976113732268"/>
    <s v="Normal"/>
    <s v="High"/>
  </r>
  <r>
    <s v="ORD100780"/>
    <d v="2024-02-26T22:50:00"/>
    <s v="Gupta Traders"/>
    <x v="3"/>
    <s v="Kerala"/>
    <x v="0"/>
    <s v="Mobile Phone"/>
    <n v="42136"/>
    <n v="7"/>
    <s v="8%"/>
    <x v="780"/>
    <x v="1"/>
    <n v="2"/>
    <x v="0"/>
    <x v="1"/>
    <n v="0.20159792101765714"/>
    <s v="Normal"/>
    <s v="High"/>
  </r>
  <r>
    <s v="ORD100781"/>
    <d v="2024-02-27T00:35:09"/>
    <s v="Banerjee Mart"/>
    <x v="2"/>
    <s v="Haryana"/>
    <x v="0"/>
    <s v="Laptop"/>
    <n v="28689"/>
    <n v="4"/>
    <s v="8%"/>
    <x v="781"/>
    <x v="0"/>
    <n v="2"/>
    <x v="0"/>
    <x v="1"/>
    <n v="0.17592457039283349"/>
    <s v="Normal"/>
    <s v="High"/>
  </r>
  <r>
    <s v="ORD100782"/>
    <d v="2024-02-27T02:20:17"/>
    <s v="Sharma Stores"/>
    <x v="3"/>
    <s v="Telangana"/>
    <x v="1"/>
    <s v="Whiteboard"/>
    <n v="34313"/>
    <n v="1"/>
    <s v="12%"/>
    <x v="782"/>
    <x v="5"/>
    <n v="2"/>
    <x v="0"/>
    <x v="1"/>
    <n v="9.5861918223413861E-2"/>
    <s v="High Discount"/>
    <s v="Low"/>
  </r>
  <r>
    <s v="ORD100783"/>
    <d v="2024-02-27T04:05:26"/>
    <s v="Das Enterprises"/>
    <x v="1"/>
    <s v="West Bengal"/>
    <x v="2"/>
    <s v="Study Table"/>
    <n v="26938"/>
    <n v="6"/>
    <s v="12%"/>
    <x v="783"/>
    <x v="0"/>
    <n v="2"/>
    <x v="0"/>
    <x v="1"/>
    <n v="0.11084453188803919"/>
    <s v="High Discount"/>
    <s v="Low"/>
  </r>
  <r>
    <s v="ORD100784"/>
    <d v="2024-02-27T05:50:34"/>
    <s v="Kapoor Traders"/>
    <x v="3"/>
    <s v="Tamil Nadu"/>
    <x v="1"/>
    <s v="Pen Set"/>
    <n v="28594"/>
    <n v="2"/>
    <s v="10%"/>
    <x v="784"/>
    <x v="3"/>
    <n v="2"/>
    <x v="0"/>
    <x v="1"/>
    <n v="0.214916066307617"/>
    <s v="High Discount"/>
    <s v="High"/>
  </r>
  <r>
    <s v="ORD100785"/>
    <d v="2024-02-27T07:35:42"/>
    <s v="Singh Stores"/>
    <x v="3"/>
    <s v="Kerala"/>
    <x v="2"/>
    <s v="Office Sofa"/>
    <n v="46337"/>
    <n v="7"/>
    <s v="5%"/>
    <x v="785"/>
    <x v="2"/>
    <n v="2"/>
    <x v="0"/>
    <x v="1"/>
    <n v="0.16059304659343504"/>
    <s v="Normal"/>
    <s v="High"/>
  </r>
  <r>
    <s v="ORD100786"/>
    <d v="2024-02-27T09:20:51"/>
    <s v="Kapoor Traders"/>
    <x v="1"/>
    <s v="West Bengal"/>
    <x v="1"/>
    <s v="Marker Set"/>
    <n v="6636"/>
    <n v="13"/>
    <s v="8%"/>
    <x v="786"/>
    <x v="5"/>
    <n v="2"/>
    <x v="0"/>
    <x v="1"/>
    <n v="0.20589511754068715"/>
    <s v="Normal"/>
    <s v="Low"/>
  </r>
  <r>
    <s v="ORD100787"/>
    <d v="2024-02-27T11:05:59"/>
    <s v="Kumar Enterprises"/>
    <x v="2"/>
    <s v="Punjab"/>
    <x v="2"/>
    <s v="Office Desk"/>
    <n v="56934"/>
    <n v="8"/>
    <s v="10%"/>
    <x v="787"/>
    <x v="3"/>
    <n v="2"/>
    <x v="0"/>
    <x v="1"/>
    <n v="0.17469578810552569"/>
    <s v="High Discount"/>
    <s v="High"/>
  </r>
  <r>
    <s v="ORD100788"/>
    <d v="2024-02-27T12:51:08"/>
    <s v="Das Enterprises"/>
    <x v="3"/>
    <s v="Karnataka"/>
    <x v="1"/>
    <s v="Pen Set"/>
    <n v="40148"/>
    <n v="10"/>
    <s v="0%"/>
    <x v="788"/>
    <x v="3"/>
    <n v="2"/>
    <x v="0"/>
    <x v="1"/>
    <n v="0.2178516987147554"/>
    <s v="Normal"/>
    <s v="High"/>
  </r>
  <r>
    <s v="ORD100789"/>
    <d v="2024-02-27T14:36:16"/>
    <s v="Reddy Enterprises"/>
    <x v="0"/>
    <s v="Rajasthan"/>
    <x v="2"/>
    <s v="Office Sofa"/>
    <n v="71247"/>
    <n v="4"/>
    <s v="12%"/>
    <x v="789"/>
    <x v="1"/>
    <n v="2"/>
    <x v="0"/>
    <x v="1"/>
    <n v="0.12450671607225566"/>
    <s v="High Discount"/>
    <s v="High"/>
  </r>
  <r>
    <s v="ORD100790"/>
    <d v="2024-02-27T16:21:25"/>
    <s v="Mehta Mart"/>
    <x v="3"/>
    <s v="Karnataka"/>
    <x v="0"/>
    <s v="Keyboard"/>
    <n v="11763"/>
    <n v="9"/>
    <s v="12%"/>
    <x v="790"/>
    <x v="1"/>
    <n v="2"/>
    <x v="0"/>
    <x v="1"/>
    <n v="0.2078517385020828"/>
    <s v="High Discount"/>
    <s v="Low"/>
  </r>
  <r>
    <s v="ORD100791"/>
    <d v="2024-02-27T18:06:33"/>
    <s v="Kapoor Traders"/>
    <x v="1"/>
    <s v="Bihar"/>
    <x v="0"/>
    <s v="Mobile Phone"/>
    <n v="49353"/>
    <n v="14"/>
    <s v="12%"/>
    <x v="791"/>
    <x v="4"/>
    <n v="2"/>
    <x v="0"/>
    <x v="1"/>
    <n v="0.14233845966810529"/>
    <s v="High Discount"/>
    <s v="High"/>
  </r>
  <r>
    <s v="ORD100792"/>
    <d v="2024-02-27T19:51:42"/>
    <s v="Patel &amp; Co"/>
    <x v="3"/>
    <s v="Telangana"/>
    <x v="2"/>
    <s v="Study Table"/>
    <n v="29742"/>
    <n v="4"/>
    <s v="0%"/>
    <x v="792"/>
    <x v="4"/>
    <n v="2"/>
    <x v="0"/>
    <x v="1"/>
    <n v="0.18714444220294535"/>
    <s v="Normal"/>
    <s v="High"/>
  </r>
  <r>
    <s v="ORD100793"/>
    <d v="2024-02-27T21:36:50"/>
    <s v="Gupta Traders"/>
    <x v="0"/>
    <s v="Maharashtra"/>
    <x v="1"/>
    <s v="Whiteboard"/>
    <n v="74948"/>
    <n v="5"/>
    <s v="8%"/>
    <x v="793"/>
    <x v="1"/>
    <n v="2"/>
    <x v="0"/>
    <x v="1"/>
    <n v="0.11391604846026579"/>
    <s v="Normal"/>
    <s v="High"/>
  </r>
  <r>
    <s v="ORD100794"/>
    <d v="2024-02-27T23:21:59"/>
    <s v="Sharma Stores"/>
    <x v="3"/>
    <s v="Kerala"/>
    <x v="1"/>
    <s v="Printer Paper"/>
    <n v="30475"/>
    <n v="8"/>
    <s v="0%"/>
    <x v="794"/>
    <x v="1"/>
    <n v="2"/>
    <x v="0"/>
    <x v="1"/>
    <n v="0.13672091878589007"/>
    <s v="Normal"/>
    <s v="Low"/>
  </r>
  <r>
    <s v="ORD100795"/>
    <d v="2024-02-28T01:07:07"/>
    <s v="Iyer Solutions"/>
    <x v="2"/>
    <s v="Haryana"/>
    <x v="0"/>
    <s v="Mouse"/>
    <n v="6629"/>
    <n v="5"/>
    <s v="0%"/>
    <x v="795"/>
    <x v="2"/>
    <n v="2"/>
    <x v="0"/>
    <x v="1"/>
    <n v="0.12567053854276664"/>
    <s v="Normal"/>
    <s v="Low"/>
  </r>
  <r>
    <s v="ORD100796"/>
    <d v="2024-02-28T02:52:16"/>
    <s v="Kumar Enterprises"/>
    <x v="1"/>
    <s v="West Bengal"/>
    <x v="0"/>
    <s v="Router"/>
    <n v="28675"/>
    <n v="13"/>
    <s v="5%"/>
    <x v="796"/>
    <x v="3"/>
    <n v="2"/>
    <x v="0"/>
    <x v="1"/>
    <n v="0.20940331299040976"/>
    <s v="Normal"/>
    <s v="High"/>
  </r>
  <r>
    <s v="ORD100797"/>
    <d v="2024-02-28T04:37:24"/>
    <s v="Patel &amp; Co"/>
    <x v="3"/>
    <s v="Tamil Nadu"/>
    <x v="0"/>
    <s v="Router"/>
    <n v="58104"/>
    <n v="10"/>
    <s v="8%"/>
    <x v="797"/>
    <x v="2"/>
    <n v="2"/>
    <x v="0"/>
    <x v="1"/>
    <n v="8.8034902932672451E-2"/>
    <s v="Normal"/>
    <s v="High"/>
  </r>
  <r>
    <s v="ORD100798"/>
    <d v="2024-02-28T06:22:32"/>
    <s v="Kumar Enterprises"/>
    <x v="3"/>
    <s v="Tamil Nadu"/>
    <x v="1"/>
    <s v="Printer Paper"/>
    <n v="72101"/>
    <n v="1"/>
    <s v="15%"/>
    <x v="798"/>
    <x v="5"/>
    <n v="2"/>
    <x v="0"/>
    <x v="1"/>
    <n v="0.1913924910888892"/>
    <s v="High Discount"/>
    <s v="High"/>
  </r>
  <r>
    <s v="ORD100799"/>
    <d v="2024-02-28T08:07:41"/>
    <s v="Das Enterprises"/>
    <x v="0"/>
    <s v="Maharashtra"/>
    <x v="1"/>
    <s v="Printer Paper"/>
    <n v="38335"/>
    <n v="1"/>
    <s v="15%"/>
    <x v="799"/>
    <x v="0"/>
    <n v="2"/>
    <x v="0"/>
    <x v="1"/>
    <n v="8.5376027129255253E-2"/>
    <s v="High Discount"/>
    <s v="Low"/>
  </r>
  <r>
    <s v="ORD100800"/>
    <d v="2024-02-28T09:52:49"/>
    <s v="Joshi Stores"/>
    <x v="0"/>
    <s v="Gujarat"/>
    <x v="1"/>
    <s v="Notebook"/>
    <n v="40385"/>
    <n v="12"/>
    <s v="0%"/>
    <x v="800"/>
    <x v="1"/>
    <n v="2"/>
    <x v="0"/>
    <x v="1"/>
    <n v="0.19169270768849822"/>
    <s v="Normal"/>
    <s v="High"/>
  </r>
  <r>
    <s v="ORD100801"/>
    <d v="2024-02-28T11:37:58"/>
    <s v="Mehta Mart"/>
    <x v="1"/>
    <s v="Assam"/>
    <x v="2"/>
    <s v="Filing Cabinet"/>
    <n v="4491"/>
    <n v="14"/>
    <s v="8%"/>
    <x v="801"/>
    <x v="4"/>
    <n v="2"/>
    <x v="0"/>
    <x v="1"/>
    <n v="0.177604097083055"/>
    <s v="Normal"/>
    <s v="Low"/>
  </r>
  <r>
    <s v="ORD100802"/>
    <d v="2024-02-28T13:23:06"/>
    <s v="Reddy Enterprises"/>
    <x v="2"/>
    <s v="Punjab"/>
    <x v="1"/>
    <s v="Pen Set"/>
    <n v="26163"/>
    <n v="1"/>
    <s v="12%"/>
    <x v="802"/>
    <x v="4"/>
    <n v="2"/>
    <x v="0"/>
    <x v="1"/>
    <n v="0.13840308833084891"/>
    <s v="High Discount"/>
    <s v="Low"/>
  </r>
  <r>
    <s v="ORD100803"/>
    <d v="2024-02-28T15:08:15"/>
    <s v="Rahul Traders"/>
    <x v="0"/>
    <s v="Gujarat"/>
    <x v="0"/>
    <s v="Keyboard"/>
    <n v="56963"/>
    <n v="7"/>
    <s v="12%"/>
    <x v="803"/>
    <x v="4"/>
    <n v="2"/>
    <x v="0"/>
    <x v="1"/>
    <n v="0.13623755771290136"/>
    <s v="High Discount"/>
    <s v="High"/>
  </r>
  <r>
    <s v="ORD100804"/>
    <d v="2024-02-28T16:53:23"/>
    <s v="Kumar Enterprises"/>
    <x v="2"/>
    <s v="Delhi"/>
    <x v="1"/>
    <s v="Whiteboard"/>
    <n v="56501"/>
    <n v="13"/>
    <s v="15%"/>
    <x v="804"/>
    <x v="1"/>
    <n v="2"/>
    <x v="0"/>
    <x v="1"/>
    <n v="0.1518465159908674"/>
    <s v="High Discount"/>
    <s v="High"/>
  </r>
  <r>
    <s v="ORD100805"/>
    <d v="2024-02-28T18:38:32"/>
    <s v="Sharma Stores"/>
    <x v="0"/>
    <s v="Maharashtra"/>
    <x v="1"/>
    <s v="Notebook"/>
    <n v="63580"/>
    <n v="12"/>
    <s v="10%"/>
    <x v="805"/>
    <x v="3"/>
    <n v="2"/>
    <x v="0"/>
    <x v="1"/>
    <n v="0.13261937716262975"/>
    <s v="High Discount"/>
    <s v="High"/>
  </r>
  <r>
    <s v="ORD100806"/>
    <d v="2024-02-28T20:23:40"/>
    <s v="Joshi Stores"/>
    <x v="0"/>
    <s v="Gujarat"/>
    <x v="2"/>
    <s v="Office Chair"/>
    <n v="45921"/>
    <n v="13"/>
    <s v="5%"/>
    <x v="806"/>
    <x v="1"/>
    <n v="2"/>
    <x v="0"/>
    <x v="1"/>
    <n v="0.11566472855556281"/>
    <s v="Normal"/>
    <s v="High"/>
  </r>
  <r>
    <s v="ORD100807"/>
    <d v="2024-02-28T22:08:49"/>
    <s v="Rahul Traders"/>
    <x v="1"/>
    <s v="Bihar"/>
    <x v="0"/>
    <s v="Laptop"/>
    <n v="69685"/>
    <n v="12"/>
    <s v="12%"/>
    <x v="807"/>
    <x v="5"/>
    <n v="2"/>
    <x v="0"/>
    <x v="1"/>
    <n v="0.18722164023821483"/>
    <s v="High Discount"/>
    <s v="High"/>
  </r>
  <r>
    <s v="ORD100808"/>
    <d v="2024-02-28T23:53:57"/>
    <s v="Mehta Mart"/>
    <x v="2"/>
    <s v="Delhi"/>
    <x v="2"/>
    <s v="Office Chair"/>
    <n v="36294"/>
    <n v="14"/>
    <s v="10%"/>
    <x v="808"/>
    <x v="0"/>
    <n v="2"/>
    <x v="0"/>
    <x v="1"/>
    <n v="0.16482559100677799"/>
    <s v="High Discount"/>
    <s v="High"/>
  </r>
  <r>
    <s v="ORD100809"/>
    <d v="2024-02-29T01:39:06"/>
    <s v="Joshi Stores"/>
    <x v="0"/>
    <s v="Rajasthan"/>
    <x v="2"/>
    <s v="Office Chair"/>
    <n v="38879"/>
    <n v="13"/>
    <s v="0%"/>
    <x v="809"/>
    <x v="5"/>
    <n v="2"/>
    <x v="0"/>
    <x v="1"/>
    <n v="0.1595804933254456"/>
    <s v="Normal"/>
    <s v="High"/>
  </r>
  <r>
    <s v="ORD100810"/>
    <d v="2024-02-29T03:24:14"/>
    <s v="Reddy Enterprises"/>
    <x v="1"/>
    <s v="Odisha"/>
    <x v="2"/>
    <s v="Study Table"/>
    <n v="55144"/>
    <n v="9"/>
    <s v="5%"/>
    <x v="810"/>
    <x v="2"/>
    <n v="2"/>
    <x v="0"/>
    <x v="1"/>
    <n v="0.14823679820107355"/>
    <s v="Normal"/>
    <s v="High"/>
  </r>
  <r>
    <s v="ORD100811"/>
    <d v="2024-02-29T05:09:22"/>
    <s v="Sharma Stores"/>
    <x v="0"/>
    <s v="Goa"/>
    <x v="2"/>
    <s v="Study Table"/>
    <n v="42115"/>
    <n v="9"/>
    <s v="12%"/>
    <x v="811"/>
    <x v="2"/>
    <n v="2"/>
    <x v="0"/>
    <x v="1"/>
    <n v="9.9994063872729425E-2"/>
    <s v="High Discount"/>
    <s v="Low"/>
  </r>
  <r>
    <s v="ORD100812"/>
    <d v="2024-02-29T06:54:31"/>
    <s v="Patel &amp; Co"/>
    <x v="2"/>
    <s v="Delhi"/>
    <x v="1"/>
    <s v="Notebook"/>
    <n v="48340"/>
    <n v="1"/>
    <s v="8%"/>
    <x v="812"/>
    <x v="5"/>
    <n v="2"/>
    <x v="0"/>
    <x v="1"/>
    <n v="0.1948829127016963"/>
    <s v="Normal"/>
    <s v="High"/>
  </r>
  <r>
    <s v="ORD100813"/>
    <d v="2024-02-29T08:39:39"/>
    <s v="Kapoor Traders"/>
    <x v="1"/>
    <s v="Bihar"/>
    <x v="0"/>
    <s v="Router"/>
    <n v="15390"/>
    <n v="13"/>
    <s v="10%"/>
    <x v="813"/>
    <x v="4"/>
    <n v="2"/>
    <x v="0"/>
    <x v="1"/>
    <n v="0.12430409356725146"/>
    <s v="High Discount"/>
    <s v="Low"/>
  </r>
  <r>
    <s v="ORD100814"/>
    <d v="2024-02-29T10:24:48"/>
    <s v="Iyer Solutions"/>
    <x v="2"/>
    <s v="Uttar Pradesh"/>
    <x v="1"/>
    <s v="Whiteboard"/>
    <n v="58716"/>
    <n v="3"/>
    <s v="12%"/>
    <x v="814"/>
    <x v="5"/>
    <n v="2"/>
    <x v="0"/>
    <x v="1"/>
    <n v="0.12860685332788338"/>
    <s v="High Discount"/>
    <s v="High"/>
  </r>
  <r>
    <s v="ORD100815"/>
    <d v="2024-02-29T12:09:56"/>
    <s v="Gupta Traders"/>
    <x v="2"/>
    <s v="Punjab"/>
    <x v="1"/>
    <s v="Stapler"/>
    <n v="74606"/>
    <n v="8"/>
    <s v="15%"/>
    <x v="815"/>
    <x v="0"/>
    <n v="2"/>
    <x v="0"/>
    <x v="1"/>
    <n v="0.10260273972602739"/>
    <s v="High Discount"/>
    <s v="High"/>
  </r>
  <r>
    <s v="ORD100816"/>
    <d v="2024-02-29T13:55:05"/>
    <s v="Verma Distributors"/>
    <x v="1"/>
    <s v="West Bengal"/>
    <x v="0"/>
    <s v="Monitor"/>
    <n v="63013"/>
    <n v="2"/>
    <s v="10%"/>
    <x v="816"/>
    <x v="4"/>
    <n v="2"/>
    <x v="0"/>
    <x v="1"/>
    <n v="0.18481773602272547"/>
    <s v="High Discount"/>
    <s v="High"/>
  </r>
  <r>
    <s v="ORD100817"/>
    <d v="2024-02-29T15:40:13"/>
    <s v="Iyer Solutions"/>
    <x v="2"/>
    <s v="Punjab"/>
    <x v="1"/>
    <s v="Notebook"/>
    <n v="25099"/>
    <n v="7"/>
    <s v="12%"/>
    <x v="817"/>
    <x v="3"/>
    <n v="2"/>
    <x v="0"/>
    <x v="1"/>
    <n v="8.7799115502609673E-2"/>
    <s v="High Discount"/>
    <s v="Low"/>
  </r>
  <r>
    <s v="ORD100818"/>
    <d v="2024-02-29T17:25:22"/>
    <s v="Patel &amp; Co"/>
    <x v="3"/>
    <s v="Kerala"/>
    <x v="0"/>
    <s v="Laptop"/>
    <n v="52012"/>
    <n v="4"/>
    <s v="5%"/>
    <x v="818"/>
    <x v="1"/>
    <n v="2"/>
    <x v="0"/>
    <x v="1"/>
    <n v="9.2678420364531264E-2"/>
    <s v="Normal"/>
    <s v="Low"/>
  </r>
  <r>
    <s v="ORD100819"/>
    <d v="2024-02-29T19:10:30"/>
    <s v="Reddy Enterprises"/>
    <x v="3"/>
    <s v="Karnataka"/>
    <x v="2"/>
    <s v="Bookshelf"/>
    <n v="22120"/>
    <n v="3"/>
    <s v="10%"/>
    <x v="819"/>
    <x v="1"/>
    <n v="2"/>
    <x v="0"/>
    <x v="1"/>
    <n v="0.11355063291139239"/>
    <s v="High Discount"/>
    <s v="Low"/>
  </r>
  <r>
    <s v="ORD100820"/>
    <d v="2024-02-29T20:55:39"/>
    <s v="Rahul Traders"/>
    <x v="2"/>
    <s v="Haryana"/>
    <x v="2"/>
    <s v="Bookshelf"/>
    <n v="51251"/>
    <n v="3"/>
    <s v="10%"/>
    <x v="820"/>
    <x v="3"/>
    <n v="2"/>
    <x v="0"/>
    <x v="1"/>
    <n v="0.11336051979473571"/>
    <s v="High Discount"/>
    <s v="High"/>
  </r>
  <r>
    <s v="ORD100821"/>
    <d v="2024-02-29T22:40:47"/>
    <s v="Mehta Mart"/>
    <x v="2"/>
    <s v="Punjab"/>
    <x v="1"/>
    <s v="Stapler"/>
    <n v="63559"/>
    <n v="11"/>
    <s v="15%"/>
    <x v="821"/>
    <x v="4"/>
    <n v="2"/>
    <x v="0"/>
    <x v="1"/>
    <n v="0.10548891581050678"/>
    <s v="High Discount"/>
    <s v="High"/>
  </r>
  <r>
    <s v="ORD100822"/>
    <d v="2024-03-01T00:25:56"/>
    <s v="Reddy Enterprises"/>
    <x v="1"/>
    <s v="Odisha"/>
    <x v="1"/>
    <s v="Pen Set"/>
    <n v="67214"/>
    <n v="2"/>
    <s v="0%"/>
    <x v="822"/>
    <x v="2"/>
    <n v="3"/>
    <x v="0"/>
    <x v="2"/>
    <n v="0.15968890409736067"/>
    <s v="Normal"/>
    <s v="High"/>
  </r>
  <r>
    <s v="ORD100823"/>
    <d v="2024-03-01T02:11:04"/>
    <s v="Iyer Solutions"/>
    <x v="0"/>
    <s v="Gujarat"/>
    <x v="2"/>
    <s v="Filing Cabinet"/>
    <n v="16867"/>
    <n v="2"/>
    <s v="15%"/>
    <x v="823"/>
    <x v="0"/>
    <n v="3"/>
    <x v="0"/>
    <x v="2"/>
    <n v="0.11674808798245094"/>
    <s v="High Discount"/>
    <s v="Low"/>
  </r>
  <r>
    <s v="ORD100824"/>
    <d v="2024-03-01T03:56:12"/>
    <s v="Kumar Enterprises"/>
    <x v="2"/>
    <s v="Punjab"/>
    <x v="1"/>
    <s v="Stapler"/>
    <n v="52588"/>
    <n v="3"/>
    <s v="15%"/>
    <x v="824"/>
    <x v="1"/>
    <n v="3"/>
    <x v="0"/>
    <x v="2"/>
    <n v="0.12872727618468091"/>
    <s v="High Discount"/>
    <s v="High"/>
  </r>
  <r>
    <s v="ORD100825"/>
    <d v="2024-03-01T05:41:21"/>
    <s v="Singh Stores"/>
    <x v="1"/>
    <s v="West Bengal"/>
    <x v="2"/>
    <s v="Bookshelf"/>
    <n v="77958"/>
    <n v="14"/>
    <s v="10%"/>
    <x v="825"/>
    <x v="1"/>
    <n v="3"/>
    <x v="0"/>
    <x v="2"/>
    <n v="0.11224467020703456"/>
    <s v="High Discount"/>
    <s v="High"/>
  </r>
  <r>
    <s v="ORD100826"/>
    <d v="2024-03-01T07:26:29"/>
    <s v="Reddy Enterprises"/>
    <x v="0"/>
    <s v="Goa"/>
    <x v="0"/>
    <s v="Laptop"/>
    <n v="6470"/>
    <n v="7"/>
    <s v="10%"/>
    <x v="826"/>
    <x v="4"/>
    <n v="3"/>
    <x v="0"/>
    <x v="2"/>
    <n v="0.21279289026275117"/>
    <s v="High Discount"/>
    <s v="Low"/>
  </r>
  <r>
    <s v="ORD100827"/>
    <d v="2024-03-01T09:11:38"/>
    <s v="Rahul Traders"/>
    <x v="3"/>
    <s v="Tamil Nadu"/>
    <x v="1"/>
    <s v="Printer Paper"/>
    <n v="46641"/>
    <n v="2"/>
    <s v="15%"/>
    <x v="827"/>
    <x v="1"/>
    <n v="3"/>
    <x v="0"/>
    <x v="2"/>
    <n v="0.16974357325100234"/>
    <s v="High Discount"/>
    <s v="High"/>
  </r>
  <r>
    <s v="ORD100828"/>
    <d v="2024-03-01T10:56:46"/>
    <s v="Mehta Mart"/>
    <x v="0"/>
    <s v="Gujarat"/>
    <x v="0"/>
    <s v="Router"/>
    <n v="3042"/>
    <n v="3"/>
    <s v="5%"/>
    <x v="828"/>
    <x v="3"/>
    <n v="3"/>
    <x v="0"/>
    <x v="2"/>
    <n v="8.8974358974358986E-2"/>
    <s v="Normal"/>
    <s v="Low"/>
  </r>
  <r>
    <s v="ORD100829"/>
    <d v="2024-03-01T12:41:55"/>
    <s v="Patel &amp; Co"/>
    <x v="3"/>
    <s v="Telangana"/>
    <x v="2"/>
    <s v="Office Desk"/>
    <n v="21805"/>
    <n v="12"/>
    <s v="5%"/>
    <x v="829"/>
    <x v="0"/>
    <n v="3"/>
    <x v="0"/>
    <x v="2"/>
    <n v="0.13843476266911259"/>
    <s v="Normal"/>
    <s v="Low"/>
  </r>
  <r>
    <s v="ORD100830"/>
    <d v="2024-03-01T14:27:03"/>
    <s v="Das Enterprises"/>
    <x v="3"/>
    <s v="Tamil Nadu"/>
    <x v="2"/>
    <s v="Bookshelf"/>
    <n v="59031"/>
    <n v="3"/>
    <s v="0%"/>
    <x v="830"/>
    <x v="4"/>
    <n v="3"/>
    <x v="0"/>
    <x v="2"/>
    <n v="0.16683285053615896"/>
    <s v="Normal"/>
    <s v="High"/>
  </r>
  <r>
    <s v="ORD100831"/>
    <d v="2024-03-01T16:12:12"/>
    <s v="Gupta Traders"/>
    <x v="1"/>
    <s v="Odisha"/>
    <x v="1"/>
    <s v="Notebook"/>
    <n v="49773"/>
    <n v="4"/>
    <s v="8%"/>
    <x v="831"/>
    <x v="5"/>
    <n v="3"/>
    <x v="0"/>
    <x v="2"/>
    <n v="0.13756012295823036"/>
    <s v="Normal"/>
    <s v="High"/>
  </r>
  <r>
    <s v="ORD100832"/>
    <d v="2024-03-01T17:57:20"/>
    <s v="Patel &amp; Co"/>
    <x v="0"/>
    <s v="Maharashtra"/>
    <x v="1"/>
    <s v="Marker Set"/>
    <n v="70093"/>
    <n v="8"/>
    <s v="10%"/>
    <x v="832"/>
    <x v="0"/>
    <n v="3"/>
    <x v="0"/>
    <x v="2"/>
    <n v="0.20202202787724879"/>
    <s v="High Discount"/>
    <s v="High"/>
  </r>
  <r>
    <s v="ORD100833"/>
    <d v="2024-03-01T19:42:29"/>
    <s v="Kapoor Traders"/>
    <x v="1"/>
    <s v="West Bengal"/>
    <x v="0"/>
    <s v="Headphones"/>
    <n v="43462"/>
    <n v="3"/>
    <s v="10%"/>
    <x v="833"/>
    <x v="1"/>
    <n v="3"/>
    <x v="0"/>
    <x v="2"/>
    <n v="0.14051240163821269"/>
    <s v="High Discount"/>
    <s v="High"/>
  </r>
  <r>
    <s v="ORD100834"/>
    <d v="2024-03-01T21:27:37"/>
    <s v="Patel &amp; Co"/>
    <x v="3"/>
    <s v="Tamil Nadu"/>
    <x v="0"/>
    <s v="Monitor"/>
    <n v="39672"/>
    <n v="6"/>
    <s v="10%"/>
    <x v="834"/>
    <x v="5"/>
    <n v="3"/>
    <x v="0"/>
    <x v="2"/>
    <n v="0.12379688445251059"/>
    <s v="High Discount"/>
    <s v="Low"/>
  </r>
  <r>
    <s v="ORD100835"/>
    <d v="2024-03-01T23:12:46"/>
    <s v="Joshi Stores"/>
    <x v="2"/>
    <s v="Punjab"/>
    <x v="0"/>
    <s v="Mouse"/>
    <n v="42025"/>
    <n v="4"/>
    <s v="10%"/>
    <x v="835"/>
    <x v="4"/>
    <n v="3"/>
    <x v="0"/>
    <x v="2"/>
    <n v="0.1046434265318263"/>
    <s v="High Discount"/>
    <s v="Low"/>
  </r>
  <r>
    <s v="ORD100836"/>
    <d v="2024-03-02T00:57:54"/>
    <s v="Kumar Enterprises"/>
    <x v="3"/>
    <s v="Telangana"/>
    <x v="1"/>
    <s v="Stapler"/>
    <n v="30113"/>
    <n v="3"/>
    <s v="10%"/>
    <x v="836"/>
    <x v="3"/>
    <n v="3"/>
    <x v="0"/>
    <x v="2"/>
    <n v="0.18178261880251056"/>
    <s v="High Discount"/>
    <s v="High"/>
  </r>
  <r>
    <s v="ORD100837"/>
    <d v="2024-03-02T02:43:02"/>
    <s v="Das Enterprises"/>
    <x v="2"/>
    <s v="Delhi"/>
    <x v="0"/>
    <s v="Mouse"/>
    <n v="68084"/>
    <n v="12"/>
    <s v="5%"/>
    <x v="837"/>
    <x v="2"/>
    <n v="3"/>
    <x v="0"/>
    <x v="2"/>
    <n v="0.10189075259972975"/>
    <s v="Normal"/>
    <s v="High"/>
  </r>
  <r>
    <s v="ORD100838"/>
    <d v="2024-03-02T04:28:11"/>
    <s v="Singh Stores"/>
    <x v="1"/>
    <s v="Assam"/>
    <x v="0"/>
    <s v="Monitor"/>
    <n v="26092"/>
    <n v="3"/>
    <s v="5%"/>
    <x v="838"/>
    <x v="3"/>
    <n v="3"/>
    <x v="0"/>
    <x v="2"/>
    <n v="0.1611037866012571"/>
    <s v="Normal"/>
    <s v="Low"/>
  </r>
  <r>
    <s v="ORD100839"/>
    <d v="2024-03-02T06:13:19"/>
    <s v="Kapoor Traders"/>
    <x v="1"/>
    <s v="Odisha"/>
    <x v="2"/>
    <s v="Filing Cabinet"/>
    <n v="74282"/>
    <n v="2"/>
    <s v="8%"/>
    <x v="839"/>
    <x v="4"/>
    <n v="3"/>
    <x v="0"/>
    <x v="2"/>
    <n v="0.14289760641878246"/>
    <s v="Normal"/>
    <s v="High"/>
  </r>
  <r>
    <s v="ORD100840"/>
    <d v="2024-03-02T07:58:28"/>
    <s v="Reddy Enterprises"/>
    <x v="3"/>
    <s v="Karnataka"/>
    <x v="1"/>
    <s v="Pen Set"/>
    <n v="69321"/>
    <n v="9"/>
    <s v="5%"/>
    <x v="840"/>
    <x v="5"/>
    <n v="3"/>
    <x v="0"/>
    <x v="2"/>
    <n v="0.14246389982833485"/>
    <s v="Normal"/>
    <s v="High"/>
  </r>
  <r>
    <s v="ORD100841"/>
    <d v="2024-03-02T09:43:36"/>
    <s v="Sharma Stores"/>
    <x v="2"/>
    <s v="Haryana"/>
    <x v="2"/>
    <s v="Office Sofa"/>
    <n v="55362"/>
    <n v="7"/>
    <s v="15%"/>
    <x v="841"/>
    <x v="2"/>
    <n v="3"/>
    <x v="0"/>
    <x v="2"/>
    <n v="0.18862288212131068"/>
    <s v="High Discount"/>
    <s v="High"/>
  </r>
  <r>
    <s v="ORD100842"/>
    <d v="2024-03-02T11:28:45"/>
    <s v="Rahul Traders"/>
    <x v="1"/>
    <s v="West Bengal"/>
    <x v="1"/>
    <s v="Pen Set"/>
    <n v="21316"/>
    <n v="1"/>
    <s v="12%"/>
    <x v="842"/>
    <x v="2"/>
    <n v="3"/>
    <x v="0"/>
    <x v="2"/>
    <n v="0.18706886845562018"/>
    <s v="High Discount"/>
    <s v="Low"/>
  </r>
  <r>
    <s v="ORD100843"/>
    <d v="2024-03-02T13:13:53"/>
    <s v="Banerjee Mart"/>
    <x v="3"/>
    <s v="Telangana"/>
    <x v="0"/>
    <s v="Router"/>
    <n v="71821"/>
    <n v="2"/>
    <s v="15%"/>
    <x v="843"/>
    <x v="0"/>
    <n v="3"/>
    <x v="0"/>
    <x v="2"/>
    <n v="9.1402653819913401E-2"/>
    <s v="High Discount"/>
    <s v="High"/>
  </r>
  <r>
    <s v="ORD100844"/>
    <d v="2024-03-02T14:59:02"/>
    <s v="Sharma Stores"/>
    <x v="0"/>
    <s v="Goa"/>
    <x v="2"/>
    <s v="Office Desk"/>
    <n v="27639"/>
    <n v="11"/>
    <s v="15%"/>
    <x v="844"/>
    <x v="1"/>
    <n v="3"/>
    <x v="0"/>
    <x v="2"/>
    <n v="0.16190491696515794"/>
    <s v="High Discount"/>
    <s v="Low"/>
  </r>
  <r>
    <s v="ORD100845"/>
    <d v="2024-03-02T16:44:10"/>
    <s v="Kumar Enterprises"/>
    <x v="3"/>
    <s v="Tamil Nadu"/>
    <x v="0"/>
    <s v="Laptop"/>
    <n v="14403"/>
    <n v="11"/>
    <s v="12%"/>
    <x v="845"/>
    <x v="3"/>
    <n v="3"/>
    <x v="0"/>
    <x v="2"/>
    <n v="9.807192945914045E-2"/>
    <s v="High Discount"/>
    <s v="Low"/>
  </r>
  <r>
    <s v="ORD100846"/>
    <d v="2024-03-02T18:29:19"/>
    <s v="Joshi Stores"/>
    <x v="0"/>
    <s v="Gujarat"/>
    <x v="2"/>
    <s v="Office Sofa"/>
    <n v="58241"/>
    <n v="11"/>
    <s v="5%"/>
    <x v="846"/>
    <x v="2"/>
    <n v="3"/>
    <x v="0"/>
    <x v="2"/>
    <n v="0.20591782421318316"/>
    <s v="Normal"/>
    <s v="High"/>
  </r>
  <r>
    <s v="ORD100847"/>
    <d v="2024-03-02T20:14:27"/>
    <s v="Kapoor Traders"/>
    <x v="2"/>
    <s v="Haryana"/>
    <x v="2"/>
    <s v="Office Sofa"/>
    <n v="48663"/>
    <n v="10"/>
    <s v="8%"/>
    <x v="847"/>
    <x v="2"/>
    <n v="3"/>
    <x v="0"/>
    <x v="2"/>
    <n v="0.18302878984033041"/>
    <s v="Normal"/>
    <s v="High"/>
  </r>
  <r>
    <s v="ORD100848"/>
    <d v="2024-03-02T21:59:36"/>
    <s v="Rahul Traders"/>
    <x v="2"/>
    <s v="Punjab"/>
    <x v="1"/>
    <s v="Pen Set"/>
    <n v="8170"/>
    <n v="14"/>
    <s v="12%"/>
    <x v="848"/>
    <x v="2"/>
    <n v="3"/>
    <x v="0"/>
    <x v="2"/>
    <n v="0.2102937576499388"/>
    <s v="High Discount"/>
    <s v="Low"/>
  </r>
  <r>
    <s v="ORD100849"/>
    <d v="2024-03-02T23:44:44"/>
    <s v="Joshi Stores"/>
    <x v="3"/>
    <s v="Telangana"/>
    <x v="1"/>
    <s v="Notebook"/>
    <n v="57030"/>
    <n v="5"/>
    <s v="15%"/>
    <x v="849"/>
    <x v="1"/>
    <n v="3"/>
    <x v="0"/>
    <x v="2"/>
    <n v="0.21658425390145536"/>
    <s v="High Discount"/>
    <s v="High"/>
  </r>
  <r>
    <s v="ORD100850"/>
    <d v="2024-03-03T01:29:52"/>
    <s v="Reddy Enterprises"/>
    <x v="0"/>
    <s v="Rajasthan"/>
    <x v="2"/>
    <s v="Bookshelf"/>
    <n v="26022"/>
    <n v="1"/>
    <s v="8%"/>
    <x v="850"/>
    <x v="5"/>
    <n v="3"/>
    <x v="0"/>
    <x v="2"/>
    <n v="0.15548689570363539"/>
    <s v="Normal"/>
    <s v="Low"/>
  </r>
  <r>
    <s v="ORD100851"/>
    <d v="2024-03-03T03:15:01"/>
    <s v="Banerjee Mart"/>
    <x v="2"/>
    <s v="Haryana"/>
    <x v="2"/>
    <s v="Filing Cabinet"/>
    <n v="77478"/>
    <n v="3"/>
    <s v="8%"/>
    <x v="851"/>
    <x v="1"/>
    <n v="3"/>
    <x v="0"/>
    <x v="2"/>
    <n v="9.358256537339632E-2"/>
    <s v="Normal"/>
    <s v="High"/>
  </r>
  <r>
    <s v="ORD100852"/>
    <d v="2024-03-03T05:00:09"/>
    <s v="Kapoor Traders"/>
    <x v="2"/>
    <s v="Uttar Pradesh"/>
    <x v="2"/>
    <s v="Office Sofa"/>
    <n v="64745"/>
    <n v="9"/>
    <s v="5%"/>
    <x v="852"/>
    <x v="4"/>
    <n v="3"/>
    <x v="0"/>
    <x v="2"/>
    <n v="0.14566344891497413"/>
    <s v="Normal"/>
    <s v="High"/>
  </r>
  <r>
    <s v="ORD100853"/>
    <d v="2024-03-03T06:45:18"/>
    <s v="Patel &amp; Co"/>
    <x v="3"/>
    <s v="Kerala"/>
    <x v="2"/>
    <s v="Office Sofa"/>
    <n v="20950"/>
    <n v="1"/>
    <s v="15%"/>
    <x v="853"/>
    <x v="4"/>
    <n v="3"/>
    <x v="0"/>
    <x v="2"/>
    <n v="0.20794272076372314"/>
    <s v="High Discount"/>
    <s v="Low"/>
  </r>
  <r>
    <s v="ORD100854"/>
    <d v="2024-03-03T08:30:26"/>
    <s v="Reddy Enterprises"/>
    <x v="2"/>
    <s v="Punjab"/>
    <x v="2"/>
    <s v="Office Sofa"/>
    <n v="4052"/>
    <n v="5"/>
    <s v="5%"/>
    <x v="854"/>
    <x v="4"/>
    <n v="3"/>
    <x v="0"/>
    <x v="2"/>
    <n v="0.18014560710760119"/>
    <s v="Normal"/>
    <s v="Low"/>
  </r>
  <r>
    <s v="ORD100855"/>
    <d v="2024-03-03T10:15:35"/>
    <s v="Kapoor Traders"/>
    <x v="1"/>
    <s v="West Bengal"/>
    <x v="2"/>
    <s v="Bookshelf"/>
    <n v="70263"/>
    <n v="1"/>
    <s v="12%"/>
    <x v="855"/>
    <x v="0"/>
    <n v="3"/>
    <x v="0"/>
    <x v="2"/>
    <n v="9.9556950315244155E-2"/>
    <s v="High Discount"/>
    <s v="High"/>
  </r>
  <r>
    <s v="ORD100856"/>
    <d v="2024-03-03T12:00:43"/>
    <s v="Mehta Mart"/>
    <x v="2"/>
    <s v="Punjab"/>
    <x v="2"/>
    <s v="Bookshelf"/>
    <n v="12353"/>
    <n v="6"/>
    <s v="5%"/>
    <x v="856"/>
    <x v="2"/>
    <n v="3"/>
    <x v="0"/>
    <x v="2"/>
    <n v="0.16018618958957337"/>
    <s v="Normal"/>
    <s v="Low"/>
  </r>
  <r>
    <s v="ORD100857"/>
    <d v="2024-03-03T13:45:52"/>
    <s v="Mehta Mart"/>
    <x v="2"/>
    <s v="Haryana"/>
    <x v="0"/>
    <s v="Mouse"/>
    <n v="42445"/>
    <n v="7"/>
    <s v="12%"/>
    <x v="857"/>
    <x v="3"/>
    <n v="3"/>
    <x v="0"/>
    <x v="2"/>
    <n v="0.11559618329603015"/>
    <s v="High Discount"/>
    <s v="Low"/>
  </r>
  <r>
    <s v="ORD100858"/>
    <d v="2024-03-03T15:31:00"/>
    <s v="Gupta Traders"/>
    <x v="1"/>
    <s v="Assam"/>
    <x v="2"/>
    <s v="Study Table"/>
    <n v="50756"/>
    <n v="2"/>
    <s v="0%"/>
    <x v="858"/>
    <x v="4"/>
    <n v="3"/>
    <x v="0"/>
    <x v="2"/>
    <n v="9.2789423910473637E-2"/>
    <s v="Normal"/>
    <s v="Low"/>
  </r>
  <r>
    <s v="ORD100859"/>
    <d v="2024-03-03T17:16:09"/>
    <s v="Mehta Mart"/>
    <x v="2"/>
    <s v="Punjab"/>
    <x v="0"/>
    <s v="Headphones"/>
    <n v="50990"/>
    <n v="5"/>
    <s v="0%"/>
    <x v="859"/>
    <x v="1"/>
    <n v="3"/>
    <x v="0"/>
    <x v="2"/>
    <n v="0.19764875465777604"/>
    <s v="Normal"/>
    <s v="High"/>
  </r>
  <r>
    <s v="ORD100860"/>
    <d v="2024-03-03T19:01:17"/>
    <s v="Joshi Stores"/>
    <x v="1"/>
    <s v="Odisha"/>
    <x v="1"/>
    <s v="Whiteboard"/>
    <n v="77000"/>
    <n v="5"/>
    <s v="0%"/>
    <x v="860"/>
    <x v="3"/>
    <n v="3"/>
    <x v="0"/>
    <x v="2"/>
    <n v="0.12894597402597402"/>
    <s v="Normal"/>
    <s v="High"/>
  </r>
  <r>
    <s v="ORD100861"/>
    <d v="2024-03-03T20:46:26"/>
    <s v="Singh Stores"/>
    <x v="3"/>
    <s v="Karnataka"/>
    <x v="1"/>
    <s v="Notebook"/>
    <n v="28867"/>
    <n v="11"/>
    <s v="12%"/>
    <x v="861"/>
    <x v="4"/>
    <n v="3"/>
    <x v="0"/>
    <x v="2"/>
    <n v="0.17453216475560329"/>
    <s v="High Discount"/>
    <s v="High"/>
  </r>
  <r>
    <s v="ORD100862"/>
    <d v="2024-03-03T22:31:34"/>
    <s v="Rahul Traders"/>
    <x v="1"/>
    <s v="West Bengal"/>
    <x v="1"/>
    <s v="Printer Paper"/>
    <n v="77312"/>
    <n v="14"/>
    <s v="0%"/>
    <x v="862"/>
    <x v="4"/>
    <n v="3"/>
    <x v="0"/>
    <x v="2"/>
    <n v="0.20020397868377485"/>
    <s v="Normal"/>
    <s v="High"/>
  </r>
  <r>
    <s v="ORD100863"/>
    <d v="2024-03-04T00:16:42"/>
    <s v="Mehta Mart"/>
    <x v="3"/>
    <s v="Kerala"/>
    <x v="0"/>
    <s v="Headphones"/>
    <n v="66602"/>
    <n v="13"/>
    <s v="15%"/>
    <x v="863"/>
    <x v="3"/>
    <n v="3"/>
    <x v="0"/>
    <x v="2"/>
    <n v="0.16102594516681179"/>
    <s v="High Discount"/>
    <s v="High"/>
  </r>
  <r>
    <s v="ORD100864"/>
    <d v="2024-03-04T02:01:51"/>
    <s v="Singh Stores"/>
    <x v="3"/>
    <s v="Tamil Nadu"/>
    <x v="2"/>
    <s v="Office Desk"/>
    <n v="3251"/>
    <n v="7"/>
    <s v="15%"/>
    <x v="864"/>
    <x v="1"/>
    <n v="3"/>
    <x v="0"/>
    <x v="2"/>
    <n v="0.18465395262995998"/>
    <s v="High Discount"/>
    <s v="Low"/>
  </r>
  <r>
    <s v="ORD100865"/>
    <d v="2024-03-04T03:46:59"/>
    <s v="Patel &amp; Co"/>
    <x v="2"/>
    <s v="Delhi"/>
    <x v="0"/>
    <s v="Monitor"/>
    <n v="30299"/>
    <n v="1"/>
    <s v="12%"/>
    <x v="865"/>
    <x v="2"/>
    <n v="3"/>
    <x v="0"/>
    <x v="2"/>
    <n v="0.16117099574243374"/>
    <s v="High Discount"/>
    <s v="Low"/>
  </r>
  <r>
    <s v="ORD100866"/>
    <d v="2024-03-04T05:32:08"/>
    <s v="Gupta Traders"/>
    <x v="0"/>
    <s v="Rajasthan"/>
    <x v="2"/>
    <s v="Filing Cabinet"/>
    <n v="41857"/>
    <n v="13"/>
    <s v="12%"/>
    <x v="866"/>
    <x v="0"/>
    <n v="3"/>
    <x v="0"/>
    <x v="2"/>
    <n v="0.10963996464151754"/>
    <s v="High Discount"/>
    <s v="Low"/>
  </r>
  <r>
    <s v="ORD100867"/>
    <d v="2024-03-04T07:17:16"/>
    <s v="Rahul Traders"/>
    <x v="1"/>
    <s v="Assam"/>
    <x v="1"/>
    <s v="Notebook"/>
    <n v="67830"/>
    <n v="3"/>
    <s v="0%"/>
    <x v="867"/>
    <x v="4"/>
    <n v="3"/>
    <x v="0"/>
    <x v="2"/>
    <n v="0.12910880141530298"/>
    <s v="Normal"/>
    <s v="High"/>
  </r>
  <r>
    <s v="ORD100868"/>
    <d v="2024-03-04T09:02:25"/>
    <s v="Sharma Stores"/>
    <x v="0"/>
    <s v="Goa"/>
    <x v="1"/>
    <s v="Marker Set"/>
    <n v="64884"/>
    <n v="3"/>
    <s v="5%"/>
    <x v="868"/>
    <x v="5"/>
    <n v="3"/>
    <x v="0"/>
    <x v="2"/>
    <n v="8.0325349855126071E-2"/>
    <s v="Normal"/>
    <s v="High"/>
  </r>
  <r>
    <s v="ORD100869"/>
    <d v="2024-03-04T10:47:33"/>
    <s v="Gupta Traders"/>
    <x v="3"/>
    <s v="Tamil Nadu"/>
    <x v="1"/>
    <s v="Stapler"/>
    <n v="29930"/>
    <n v="7"/>
    <s v="10%"/>
    <x v="869"/>
    <x v="5"/>
    <n v="3"/>
    <x v="0"/>
    <x v="2"/>
    <n v="0.11719612429001001"/>
    <s v="High Discount"/>
    <s v="Low"/>
  </r>
  <r>
    <s v="ORD100870"/>
    <d v="2024-03-04T12:32:42"/>
    <s v="Verma Distributors"/>
    <x v="2"/>
    <s v="Uttar Pradesh"/>
    <x v="1"/>
    <s v="Printer Paper"/>
    <n v="23398"/>
    <n v="9"/>
    <s v="10%"/>
    <x v="870"/>
    <x v="1"/>
    <n v="3"/>
    <x v="0"/>
    <x v="2"/>
    <n v="0.15639370886400547"/>
    <s v="High Discount"/>
    <s v="Low"/>
  </r>
  <r>
    <s v="ORD100871"/>
    <d v="2024-03-04T14:17:50"/>
    <s v="Mehta Mart"/>
    <x v="1"/>
    <s v="Assam"/>
    <x v="0"/>
    <s v="Laptop"/>
    <n v="39967"/>
    <n v="12"/>
    <s v="8%"/>
    <x v="871"/>
    <x v="1"/>
    <n v="3"/>
    <x v="0"/>
    <x v="2"/>
    <n v="0.12252283133585208"/>
    <s v="Normal"/>
    <s v="Low"/>
  </r>
  <r>
    <s v="ORD100872"/>
    <d v="2024-03-04T16:02:59"/>
    <s v="Mehta Mart"/>
    <x v="2"/>
    <s v="Haryana"/>
    <x v="0"/>
    <s v="Mobile Phone"/>
    <n v="68136"/>
    <n v="3"/>
    <s v="12%"/>
    <x v="872"/>
    <x v="0"/>
    <n v="3"/>
    <x v="0"/>
    <x v="2"/>
    <n v="9.9793647998121404E-2"/>
    <s v="High Discount"/>
    <s v="High"/>
  </r>
  <r>
    <s v="ORD100873"/>
    <d v="2024-03-04T17:48:07"/>
    <s v="Verma Distributors"/>
    <x v="2"/>
    <s v="Uttar Pradesh"/>
    <x v="0"/>
    <s v="Mouse"/>
    <n v="39563"/>
    <n v="4"/>
    <s v="10%"/>
    <x v="873"/>
    <x v="4"/>
    <n v="3"/>
    <x v="0"/>
    <x v="2"/>
    <n v="0.20932234663700933"/>
    <s v="High Discount"/>
    <s v="High"/>
  </r>
  <r>
    <s v="ORD100874"/>
    <d v="2024-03-04T19:33:16"/>
    <s v="Singh Stores"/>
    <x v="3"/>
    <s v="Kerala"/>
    <x v="0"/>
    <s v="Mobile Phone"/>
    <n v="2044"/>
    <n v="6"/>
    <s v="10%"/>
    <x v="874"/>
    <x v="3"/>
    <n v="3"/>
    <x v="0"/>
    <x v="2"/>
    <n v="0.17557240704500979"/>
    <s v="High Discount"/>
    <s v="Low"/>
  </r>
  <r>
    <s v="ORD100875"/>
    <d v="2024-03-04T21:18:24"/>
    <s v="Banerjee Mart"/>
    <x v="3"/>
    <s v="Tamil Nadu"/>
    <x v="0"/>
    <s v="Laptop"/>
    <n v="38534"/>
    <n v="12"/>
    <s v="8%"/>
    <x v="875"/>
    <x v="5"/>
    <n v="3"/>
    <x v="0"/>
    <x v="2"/>
    <n v="0.1965347485337624"/>
    <s v="Normal"/>
    <s v="High"/>
  </r>
  <r>
    <s v="ORD100876"/>
    <d v="2024-03-04T23:03:32"/>
    <s v="Gupta Traders"/>
    <x v="2"/>
    <s v="Punjab"/>
    <x v="2"/>
    <s v="Study Table"/>
    <n v="58184"/>
    <n v="11"/>
    <s v="8%"/>
    <x v="876"/>
    <x v="0"/>
    <n v="3"/>
    <x v="0"/>
    <x v="2"/>
    <n v="0.11167881204454833"/>
    <s v="Normal"/>
    <s v="High"/>
  </r>
  <r>
    <s v="ORD100877"/>
    <d v="2024-03-05T00:48:41"/>
    <s v="Kumar Enterprises"/>
    <x v="1"/>
    <s v="Odisha"/>
    <x v="1"/>
    <s v="Notebook"/>
    <n v="47202"/>
    <n v="3"/>
    <s v="12%"/>
    <x v="877"/>
    <x v="1"/>
    <n v="3"/>
    <x v="0"/>
    <x v="2"/>
    <n v="0.19439494089233506"/>
    <s v="High Discount"/>
    <s v="High"/>
  </r>
  <r>
    <s v="ORD100878"/>
    <d v="2024-03-05T02:33:49"/>
    <s v="Gupta Traders"/>
    <x v="2"/>
    <s v="Haryana"/>
    <x v="2"/>
    <s v="Filing Cabinet"/>
    <n v="29036"/>
    <n v="3"/>
    <s v="0%"/>
    <x v="878"/>
    <x v="0"/>
    <n v="3"/>
    <x v="0"/>
    <x v="2"/>
    <n v="9.3768425402948066E-2"/>
    <s v="Normal"/>
    <s v="Low"/>
  </r>
  <r>
    <s v="ORD100879"/>
    <d v="2024-03-05T04:18:58"/>
    <s v="Banerjee Mart"/>
    <x v="2"/>
    <s v="Delhi"/>
    <x v="0"/>
    <s v="Mobile Phone"/>
    <n v="70603"/>
    <n v="9"/>
    <s v="10%"/>
    <x v="879"/>
    <x v="5"/>
    <n v="3"/>
    <x v="0"/>
    <x v="2"/>
    <n v="0.20259592368596235"/>
    <s v="High Discount"/>
    <s v="High"/>
  </r>
  <r>
    <s v="ORD100880"/>
    <d v="2024-03-05T06:04:06"/>
    <s v="Kapoor Traders"/>
    <x v="2"/>
    <s v="Delhi"/>
    <x v="2"/>
    <s v="Study Table"/>
    <n v="49270"/>
    <n v="9"/>
    <s v="15%"/>
    <x v="880"/>
    <x v="3"/>
    <n v="3"/>
    <x v="0"/>
    <x v="2"/>
    <n v="0.18071443068804544"/>
    <s v="High Discount"/>
    <s v="High"/>
  </r>
  <r>
    <s v="ORD100881"/>
    <d v="2024-03-05T07:49:15"/>
    <s v="Patel &amp; Co"/>
    <x v="1"/>
    <s v="Odisha"/>
    <x v="2"/>
    <s v="Office Chair"/>
    <n v="24723"/>
    <n v="1"/>
    <s v="8%"/>
    <x v="881"/>
    <x v="4"/>
    <n v="3"/>
    <x v="0"/>
    <x v="2"/>
    <n v="0.17131941916434087"/>
    <s v="Normal"/>
    <s v="Low"/>
  </r>
  <r>
    <s v="ORD100882"/>
    <d v="2024-03-05T09:34:23"/>
    <s v="Iyer Solutions"/>
    <x v="3"/>
    <s v="Tamil Nadu"/>
    <x v="2"/>
    <s v="Office Sofa"/>
    <n v="32673"/>
    <n v="10"/>
    <s v="10%"/>
    <x v="882"/>
    <x v="5"/>
    <n v="3"/>
    <x v="0"/>
    <x v="2"/>
    <n v="0.19475469041716403"/>
    <s v="High Discount"/>
    <s v="High"/>
  </r>
  <r>
    <s v="ORD100883"/>
    <d v="2024-03-05T11:19:32"/>
    <s v="Sharma Stores"/>
    <x v="3"/>
    <s v="Karnataka"/>
    <x v="1"/>
    <s v="Whiteboard"/>
    <n v="51227"/>
    <n v="1"/>
    <s v="12%"/>
    <x v="883"/>
    <x v="1"/>
    <n v="3"/>
    <x v="0"/>
    <x v="2"/>
    <n v="9.175473871200733E-2"/>
    <s v="High Discount"/>
    <s v="Low"/>
  </r>
  <r>
    <s v="ORD100884"/>
    <d v="2024-03-05T13:04:40"/>
    <s v="Banerjee Mart"/>
    <x v="2"/>
    <s v="Punjab"/>
    <x v="0"/>
    <s v="Router"/>
    <n v="10247"/>
    <n v="13"/>
    <s v="0%"/>
    <x v="884"/>
    <x v="4"/>
    <n v="3"/>
    <x v="0"/>
    <x v="2"/>
    <n v="0.12191958622035717"/>
    <s v="Normal"/>
    <s v="Low"/>
  </r>
  <r>
    <s v="ORD100885"/>
    <d v="2024-03-05T14:49:49"/>
    <s v="Sharma Stores"/>
    <x v="1"/>
    <s v="West Bengal"/>
    <x v="1"/>
    <s v="Printer Paper"/>
    <n v="48356"/>
    <n v="9"/>
    <s v="15%"/>
    <x v="885"/>
    <x v="2"/>
    <n v="3"/>
    <x v="0"/>
    <x v="2"/>
    <n v="9.2953925055835884E-2"/>
    <s v="High Discount"/>
    <s v="Low"/>
  </r>
  <r>
    <s v="ORD100886"/>
    <d v="2024-03-05T16:34:57"/>
    <s v="Singh Stores"/>
    <x v="0"/>
    <s v="Gujarat"/>
    <x v="0"/>
    <s v="Monitor"/>
    <n v="16078"/>
    <n v="13"/>
    <s v="10%"/>
    <x v="886"/>
    <x v="5"/>
    <n v="3"/>
    <x v="0"/>
    <x v="2"/>
    <n v="9.9282871003856202E-2"/>
    <s v="High Discount"/>
    <s v="Low"/>
  </r>
  <r>
    <s v="ORD100887"/>
    <d v="2024-03-05T18:20:06"/>
    <s v="Sharma Stores"/>
    <x v="3"/>
    <s v="Karnataka"/>
    <x v="2"/>
    <s v="Office Chair"/>
    <n v="73255"/>
    <n v="12"/>
    <s v="10%"/>
    <x v="887"/>
    <x v="3"/>
    <n v="3"/>
    <x v="0"/>
    <x v="2"/>
    <n v="0.19011084567606307"/>
    <s v="High Discount"/>
    <s v="High"/>
  </r>
  <r>
    <s v="ORD100888"/>
    <d v="2024-03-05T20:05:14"/>
    <s v="Sharma Stores"/>
    <x v="3"/>
    <s v="Karnataka"/>
    <x v="2"/>
    <s v="Office Desk"/>
    <n v="1767"/>
    <n v="12"/>
    <s v="8%"/>
    <x v="888"/>
    <x v="3"/>
    <n v="3"/>
    <x v="0"/>
    <x v="2"/>
    <n v="0.13051499717034523"/>
    <s v="Normal"/>
    <s v="Low"/>
  </r>
  <r>
    <s v="ORD100889"/>
    <d v="2024-03-05T21:50:22"/>
    <s v="Gupta Traders"/>
    <x v="3"/>
    <s v="Telangana"/>
    <x v="1"/>
    <s v="Whiteboard"/>
    <n v="41502"/>
    <n v="6"/>
    <s v="8%"/>
    <x v="889"/>
    <x v="5"/>
    <n v="3"/>
    <x v="0"/>
    <x v="2"/>
    <n v="0.21947135077827576"/>
    <s v="Normal"/>
    <s v="High"/>
  </r>
  <r>
    <s v="ORD100890"/>
    <d v="2024-03-05T23:35:31"/>
    <s v="Reddy Enterprises"/>
    <x v="3"/>
    <s v="Kerala"/>
    <x v="0"/>
    <s v="Headphones"/>
    <n v="27811"/>
    <n v="11"/>
    <s v="5%"/>
    <x v="890"/>
    <x v="5"/>
    <n v="3"/>
    <x v="0"/>
    <x v="2"/>
    <n v="0.20474308726762791"/>
    <s v="Normal"/>
    <s v="High"/>
  </r>
  <r>
    <s v="ORD100891"/>
    <d v="2024-03-06T01:20:39"/>
    <s v="Mehta Mart"/>
    <x v="1"/>
    <s v="Odisha"/>
    <x v="1"/>
    <s v="Printer Paper"/>
    <n v="3147"/>
    <n v="10"/>
    <s v="10%"/>
    <x v="891"/>
    <x v="3"/>
    <n v="3"/>
    <x v="0"/>
    <x v="2"/>
    <n v="8.2335557673975213E-2"/>
    <s v="High Discount"/>
    <s v="Low"/>
  </r>
  <r>
    <s v="ORD100892"/>
    <d v="2024-03-06T03:05:48"/>
    <s v="Iyer Solutions"/>
    <x v="0"/>
    <s v="Gujarat"/>
    <x v="2"/>
    <s v="Bookshelf"/>
    <n v="38755"/>
    <n v="13"/>
    <s v="15%"/>
    <x v="892"/>
    <x v="5"/>
    <n v="3"/>
    <x v="0"/>
    <x v="2"/>
    <n v="0.15084634240743131"/>
    <s v="High Discount"/>
    <s v="High"/>
  </r>
  <r>
    <s v="ORD100893"/>
    <d v="2024-03-06T04:50:56"/>
    <s v="Das Enterprises"/>
    <x v="0"/>
    <s v="Goa"/>
    <x v="0"/>
    <s v="Monitor"/>
    <n v="7862"/>
    <n v="5"/>
    <s v="8%"/>
    <x v="893"/>
    <x v="4"/>
    <n v="3"/>
    <x v="0"/>
    <x v="2"/>
    <n v="8.1207071991859586E-2"/>
    <s v="Normal"/>
    <s v="Low"/>
  </r>
  <r>
    <s v="ORD100894"/>
    <d v="2024-03-06T06:36:05"/>
    <s v="Patel &amp; Co"/>
    <x v="0"/>
    <s v="Gujarat"/>
    <x v="1"/>
    <s v="Printer Paper"/>
    <n v="78990"/>
    <n v="10"/>
    <s v="10%"/>
    <x v="894"/>
    <x v="3"/>
    <n v="3"/>
    <x v="0"/>
    <x v="2"/>
    <n v="0.18052956070388657"/>
    <s v="High Discount"/>
    <s v="High"/>
  </r>
  <r>
    <s v="ORD100895"/>
    <d v="2024-03-06T08:21:13"/>
    <s v="Verma Distributors"/>
    <x v="0"/>
    <s v="Maharashtra"/>
    <x v="1"/>
    <s v="Printer Paper"/>
    <n v="22575"/>
    <n v="12"/>
    <s v="12%"/>
    <x v="895"/>
    <x v="3"/>
    <n v="3"/>
    <x v="0"/>
    <x v="2"/>
    <n v="0.14162524916943522"/>
    <s v="High Discount"/>
    <s v="Low"/>
  </r>
  <r>
    <s v="ORD100896"/>
    <d v="2024-03-06T10:06:22"/>
    <s v="Joshi Stores"/>
    <x v="2"/>
    <s v="Punjab"/>
    <x v="0"/>
    <s v="Headphones"/>
    <n v="77448"/>
    <n v="13"/>
    <s v="8%"/>
    <x v="896"/>
    <x v="4"/>
    <n v="3"/>
    <x v="0"/>
    <x v="2"/>
    <n v="0.14273202665013945"/>
    <s v="Normal"/>
    <s v="High"/>
  </r>
  <r>
    <s v="ORD100897"/>
    <d v="2024-03-06T11:51:30"/>
    <s v="Rahul Traders"/>
    <x v="3"/>
    <s v="Karnataka"/>
    <x v="2"/>
    <s v="Office Desk"/>
    <n v="40462"/>
    <n v="13"/>
    <s v="0%"/>
    <x v="897"/>
    <x v="5"/>
    <n v="3"/>
    <x v="0"/>
    <x v="2"/>
    <n v="0.1472257921012308"/>
    <s v="Normal"/>
    <s v="High"/>
  </r>
  <r>
    <s v="ORD100898"/>
    <d v="2024-03-06T13:36:39"/>
    <s v="Sharma Stores"/>
    <x v="3"/>
    <s v="Tamil Nadu"/>
    <x v="0"/>
    <s v="Headphones"/>
    <n v="15385"/>
    <n v="14"/>
    <s v="15%"/>
    <x v="898"/>
    <x v="0"/>
    <n v="3"/>
    <x v="0"/>
    <x v="2"/>
    <n v="8.0104647383815411E-2"/>
    <s v="High Discount"/>
    <s v="Low"/>
  </r>
  <r>
    <s v="ORD100899"/>
    <d v="2024-03-06T15:21:47"/>
    <s v="Banerjee Mart"/>
    <x v="2"/>
    <s v="Uttar Pradesh"/>
    <x v="2"/>
    <s v="Office Chair"/>
    <n v="54693"/>
    <n v="7"/>
    <s v="12%"/>
    <x v="899"/>
    <x v="2"/>
    <n v="3"/>
    <x v="0"/>
    <x v="2"/>
    <n v="0.11504762949554788"/>
    <s v="High Discount"/>
    <s v="High"/>
  </r>
  <r>
    <s v="ORD100900"/>
    <d v="2024-03-06T17:06:56"/>
    <s v="Singh Stores"/>
    <x v="3"/>
    <s v="Tamil Nadu"/>
    <x v="2"/>
    <s v="Filing Cabinet"/>
    <n v="4981"/>
    <n v="3"/>
    <s v="15%"/>
    <x v="900"/>
    <x v="4"/>
    <n v="3"/>
    <x v="0"/>
    <x v="2"/>
    <n v="0.20581409355551095"/>
    <s v="High Discount"/>
    <s v="Low"/>
  </r>
  <r>
    <s v="ORD100901"/>
    <d v="2024-03-06T18:52:04"/>
    <s v="Kumar Enterprises"/>
    <x v="2"/>
    <s v="Delhi"/>
    <x v="0"/>
    <s v="Laptop"/>
    <n v="2524"/>
    <n v="10"/>
    <s v="8%"/>
    <x v="901"/>
    <x v="4"/>
    <n v="3"/>
    <x v="0"/>
    <x v="2"/>
    <n v="8.7111727416798734E-2"/>
    <s v="Normal"/>
    <s v="Low"/>
  </r>
  <r>
    <s v="ORD100902"/>
    <d v="2024-03-06T20:37:12"/>
    <s v="Gupta Traders"/>
    <x v="2"/>
    <s v="Delhi"/>
    <x v="2"/>
    <s v="Bookshelf"/>
    <n v="38921"/>
    <n v="10"/>
    <s v="8%"/>
    <x v="902"/>
    <x v="0"/>
    <n v="3"/>
    <x v="0"/>
    <x v="2"/>
    <n v="0.15241823180288278"/>
    <s v="Normal"/>
    <s v="High"/>
  </r>
  <r>
    <s v="ORD100903"/>
    <d v="2024-03-06T22:22:21"/>
    <s v="Verma Distributors"/>
    <x v="3"/>
    <s v="Telangana"/>
    <x v="0"/>
    <s v="Monitor"/>
    <n v="20665"/>
    <n v="3"/>
    <s v="0%"/>
    <x v="903"/>
    <x v="0"/>
    <n v="3"/>
    <x v="0"/>
    <x v="2"/>
    <n v="0.10446987660295184"/>
    <s v="Normal"/>
    <s v="Low"/>
  </r>
  <r>
    <s v="ORD100904"/>
    <d v="2024-03-07T00:07:29"/>
    <s v="Kapoor Traders"/>
    <x v="0"/>
    <s v="Maharashtra"/>
    <x v="2"/>
    <s v="Filing Cabinet"/>
    <n v="21608"/>
    <n v="5"/>
    <s v="8%"/>
    <x v="904"/>
    <x v="4"/>
    <n v="3"/>
    <x v="0"/>
    <x v="2"/>
    <n v="8.0681691965938537E-2"/>
    <s v="Normal"/>
    <s v="Low"/>
  </r>
  <r>
    <s v="ORD100905"/>
    <d v="2024-03-07T01:52:38"/>
    <s v="Joshi Stores"/>
    <x v="1"/>
    <s v="West Bengal"/>
    <x v="0"/>
    <s v="Mobile Phone"/>
    <n v="33463"/>
    <n v="5"/>
    <s v="8%"/>
    <x v="905"/>
    <x v="4"/>
    <n v="3"/>
    <x v="0"/>
    <x v="2"/>
    <n v="0.15466306069390073"/>
    <s v="Normal"/>
    <s v="High"/>
  </r>
  <r>
    <s v="ORD100906"/>
    <d v="2024-03-07T03:37:46"/>
    <s v="Gupta Traders"/>
    <x v="3"/>
    <s v="Karnataka"/>
    <x v="1"/>
    <s v="Whiteboard"/>
    <n v="46406"/>
    <n v="12"/>
    <s v="5%"/>
    <x v="906"/>
    <x v="5"/>
    <n v="3"/>
    <x v="0"/>
    <x v="2"/>
    <n v="0.2095091152006206"/>
    <s v="Normal"/>
    <s v="High"/>
  </r>
  <r>
    <s v="ORD100907"/>
    <d v="2024-03-07T05:22:55"/>
    <s v="Patel &amp; Co"/>
    <x v="1"/>
    <s v="Assam"/>
    <x v="1"/>
    <s v="Printer Paper"/>
    <n v="51390"/>
    <n v="8"/>
    <s v="5%"/>
    <x v="907"/>
    <x v="4"/>
    <n v="3"/>
    <x v="0"/>
    <x v="2"/>
    <n v="0.17523506518777973"/>
    <s v="Normal"/>
    <s v="High"/>
  </r>
  <r>
    <s v="ORD100908"/>
    <d v="2024-03-07T07:08:03"/>
    <s v="Verma Distributors"/>
    <x v="2"/>
    <s v="Haryana"/>
    <x v="2"/>
    <s v="Study Table"/>
    <n v="29561"/>
    <n v="9"/>
    <s v="0%"/>
    <x v="908"/>
    <x v="5"/>
    <n v="3"/>
    <x v="0"/>
    <x v="2"/>
    <n v="0.16732417712526643"/>
    <s v="Normal"/>
    <s v="Low"/>
  </r>
  <r>
    <s v="ORD100909"/>
    <d v="2024-03-07T08:53:12"/>
    <s v="Kapoor Traders"/>
    <x v="2"/>
    <s v="Delhi"/>
    <x v="1"/>
    <s v="Printer Paper"/>
    <n v="69607"/>
    <n v="11"/>
    <s v="10%"/>
    <x v="909"/>
    <x v="5"/>
    <n v="3"/>
    <x v="0"/>
    <x v="2"/>
    <n v="0.14774275575732326"/>
    <s v="High Discount"/>
    <s v="High"/>
  </r>
  <r>
    <s v="ORD100910"/>
    <d v="2024-03-07T10:38:20"/>
    <s v="Banerjee Mart"/>
    <x v="0"/>
    <s v="Rajasthan"/>
    <x v="2"/>
    <s v="Filing Cabinet"/>
    <n v="17459"/>
    <n v="3"/>
    <s v="10%"/>
    <x v="910"/>
    <x v="2"/>
    <n v="3"/>
    <x v="0"/>
    <x v="2"/>
    <n v="0.11039463886820551"/>
    <s v="High Discount"/>
    <s v="Low"/>
  </r>
  <r>
    <s v="ORD100911"/>
    <d v="2024-03-07T12:23:29"/>
    <s v="Sharma Stores"/>
    <x v="0"/>
    <s v="Gujarat"/>
    <x v="0"/>
    <s v="Laptop"/>
    <n v="6188"/>
    <n v="5"/>
    <s v="8%"/>
    <x v="911"/>
    <x v="5"/>
    <n v="3"/>
    <x v="0"/>
    <x v="2"/>
    <n v="0.15944246929541048"/>
    <s v="Normal"/>
    <s v="Low"/>
  </r>
  <r>
    <s v="ORD100912"/>
    <d v="2024-03-07T14:08:37"/>
    <s v="Singh Stores"/>
    <x v="0"/>
    <s v="Gujarat"/>
    <x v="2"/>
    <s v="Office Sofa"/>
    <n v="40131"/>
    <n v="3"/>
    <s v="10%"/>
    <x v="912"/>
    <x v="5"/>
    <n v="3"/>
    <x v="0"/>
    <x v="2"/>
    <n v="8.624230644638807E-2"/>
    <s v="High Discount"/>
    <s v="Low"/>
  </r>
  <r>
    <s v="ORD100913"/>
    <d v="2024-03-07T15:53:46"/>
    <s v="Verma Distributors"/>
    <x v="3"/>
    <s v="Kerala"/>
    <x v="0"/>
    <s v="Monitor"/>
    <n v="57321"/>
    <n v="3"/>
    <s v="12%"/>
    <x v="913"/>
    <x v="1"/>
    <n v="3"/>
    <x v="0"/>
    <x v="2"/>
    <n v="0.19517210097520976"/>
    <s v="High Discount"/>
    <s v="High"/>
  </r>
  <r>
    <s v="ORD100914"/>
    <d v="2024-03-07T17:38:54"/>
    <s v="Sharma Stores"/>
    <x v="2"/>
    <s v="Delhi"/>
    <x v="0"/>
    <s v="Keyboard"/>
    <n v="37901"/>
    <n v="13"/>
    <s v="10%"/>
    <x v="914"/>
    <x v="5"/>
    <n v="3"/>
    <x v="0"/>
    <x v="2"/>
    <n v="0.17582095459222713"/>
    <s v="High Discount"/>
    <s v="High"/>
  </r>
  <r>
    <s v="ORD100915"/>
    <d v="2024-03-07T19:24:02"/>
    <s v="Kapoor Traders"/>
    <x v="1"/>
    <s v="Odisha"/>
    <x v="2"/>
    <s v="Office Chair"/>
    <n v="11976"/>
    <n v="9"/>
    <s v="0%"/>
    <x v="915"/>
    <x v="0"/>
    <n v="3"/>
    <x v="0"/>
    <x v="2"/>
    <n v="0.10413410153640613"/>
    <s v="Normal"/>
    <s v="Low"/>
  </r>
  <r>
    <s v="ORD100916"/>
    <d v="2024-03-07T21:09:11"/>
    <s v="Iyer Solutions"/>
    <x v="1"/>
    <s v="Assam"/>
    <x v="0"/>
    <s v="Laptop"/>
    <n v="3017"/>
    <n v="3"/>
    <s v="15%"/>
    <x v="916"/>
    <x v="2"/>
    <n v="3"/>
    <x v="0"/>
    <x v="2"/>
    <n v="0.11727212462711303"/>
    <s v="High Discount"/>
    <s v="Low"/>
  </r>
  <r>
    <s v="ORD100917"/>
    <d v="2024-03-07T22:54:19"/>
    <s v="Das Enterprises"/>
    <x v="0"/>
    <s v="Goa"/>
    <x v="0"/>
    <s v="Keyboard"/>
    <n v="4543"/>
    <n v="5"/>
    <s v="15%"/>
    <x v="917"/>
    <x v="4"/>
    <n v="3"/>
    <x v="0"/>
    <x v="2"/>
    <n v="0.20130310367598503"/>
    <s v="High Discount"/>
    <s v="Low"/>
  </r>
  <r>
    <s v="ORD100918"/>
    <d v="2024-03-08T00:39:28"/>
    <s v="Banerjee Mart"/>
    <x v="1"/>
    <s v="Assam"/>
    <x v="2"/>
    <s v="Filing Cabinet"/>
    <n v="58196"/>
    <n v="12"/>
    <s v="5%"/>
    <x v="918"/>
    <x v="2"/>
    <n v="3"/>
    <x v="0"/>
    <x v="2"/>
    <n v="0.19986150250876347"/>
    <s v="Normal"/>
    <s v="High"/>
  </r>
  <r>
    <s v="ORD100919"/>
    <d v="2024-03-08T02:24:36"/>
    <s v="Sharma Stores"/>
    <x v="1"/>
    <s v="Assam"/>
    <x v="1"/>
    <s v="Pen Set"/>
    <n v="11929"/>
    <n v="9"/>
    <s v="12%"/>
    <x v="919"/>
    <x v="1"/>
    <n v="3"/>
    <x v="0"/>
    <x v="2"/>
    <n v="0.21451588565680274"/>
    <s v="High Discount"/>
    <s v="Low"/>
  </r>
  <r>
    <s v="ORD100920"/>
    <d v="2024-03-08T04:09:45"/>
    <s v="Kumar Enterprises"/>
    <x v="2"/>
    <s v="Haryana"/>
    <x v="0"/>
    <s v="Headphones"/>
    <n v="14265"/>
    <n v="9"/>
    <s v="0%"/>
    <x v="920"/>
    <x v="4"/>
    <n v="3"/>
    <x v="0"/>
    <x v="2"/>
    <n v="0.13391517700665964"/>
    <s v="Normal"/>
    <s v="Low"/>
  </r>
  <r>
    <s v="ORD100921"/>
    <d v="2024-03-08T05:54:53"/>
    <s v="Rahul Traders"/>
    <x v="2"/>
    <s v="Uttar Pradesh"/>
    <x v="1"/>
    <s v="Stapler"/>
    <n v="78462"/>
    <n v="10"/>
    <s v="12%"/>
    <x v="921"/>
    <x v="5"/>
    <n v="3"/>
    <x v="0"/>
    <x v="2"/>
    <n v="9.4811501108817017E-2"/>
    <s v="High Discount"/>
    <s v="High"/>
  </r>
  <r>
    <s v="ORD100922"/>
    <d v="2024-03-08T07:40:02"/>
    <s v="Kapoor Traders"/>
    <x v="2"/>
    <s v="Delhi"/>
    <x v="0"/>
    <s v="Router"/>
    <n v="28626"/>
    <n v="9"/>
    <s v="0%"/>
    <x v="922"/>
    <x v="1"/>
    <n v="3"/>
    <x v="0"/>
    <x v="2"/>
    <n v="0.13022182631174456"/>
    <s v="Normal"/>
    <s v="Low"/>
  </r>
  <r>
    <s v="ORD100923"/>
    <d v="2024-03-08T09:25:10"/>
    <s v="Banerjee Mart"/>
    <x v="3"/>
    <s v="Telangana"/>
    <x v="0"/>
    <s v="Router"/>
    <n v="40500"/>
    <n v="8"/>
    <s v="5%"/>
    <x v="923"/>
    <x v="5"/>
    <n v="3"/>
    <x v="0"/>
    <x v="2"/>
    <n v="0.14864370370370369"/>
    <s v="Normal"/>
    <s v="High"/>
  </r>
  <r>
    <s v="ORD100924"/>
    <d v="2024-03-08T11:10:19"/>
    <s v="Patel &amp; Co"/>
    <x v="0"/>
    <s v="Goa"/>
    <x v="2"/>
    <s v="Office Chair"/>
    <n v="2951"/>
    <n v="1"/>
    <s v="12%"/>
    <x v="924"/>
    <x v="0"/>
    <n v="3"/>
    <x v="0"/>
    <x v="2"/>
    <n v="0.18164689935615044"/>
    <s v="High Discount"/>
    <s v="Low"/>
  </r>
  <r>
    <s v="ORD100925"/>
    <d v="2024-03-08T12:55:27"/>
    <s v="Das Enterprises"/>
    <x v="3"/>
    <s v="Telangana"/>
    <x v="0"/>
    <s v="Mobile Phone"/>
    <n v="30592"/>
    <n v="4"/>
    <s v="10%"/>
    <x v="925"/>
    <x v="3"/>
    <n v="3"/>
    <x v="0"/>
    <x v="2"/>
    <n v="0.21696620031380753"/>
    <s v="High Discount"/>
    <s v="High"/>
  </r>
  <r>
    <s v="ORD100926"/>
    <d v="2024-03-08T14:40:36"/>
    <s v="Das Enterprises"/>
    <x v="0"/>
    <s v="Rajasthan"/>
    <x v="2"/>
    <s v="Office Sofa"/>
    <n v="45912"/>
    <n v="13"/>
    <s v="8%"/>
    <x v="926"/>
    <x v="2"/>
    <n v="3"/>
    <x v="0"/>
    <x v="2"/>
    <n v="0.15617529186269385"/>
    <s v="Normal"/>
    <s v="High"/>
  </r>
  <r>
    <s v="ORD100927"/>
    <d v="2024-03-08T16:25:44"/>
    <s v="Mehta Mart"/>
    <x v="1"/>
    <s v="Bihar"/>
    <x v="0"/>
    <s v="Mouse"/>
    <n v="24535"/>
    <n v="2"/>
    <s v="0%"/>
    <x v="927"/>
    <x v="0"/>
    <n v="3"/>
    <x v="0"/>
    <x v="2"/>
    <n v="0.1058210719380477"/>
    <s v="Normal"/>
    <s v="Low"/>
  </r>
  <r>
    <s v="ORD100928"/>
    <d v="2024-03-08T18:10:52"/>
    <s v="Kumar Enterprises"/>
    <x v="1"/>
    <s v="West Bengal"/>
    <x v="2"/>
    <s v="Office Chair"/>
    <n v="5532"/>
    <n v="12"/>
    <s v="12%"/>
    <x v="928"/>
    <x v="2"/>
    <n v="3"/>
    <x v="0"/>
    <x v="2"/>
    <n v="0.11325921908893709"/>
    <s v="High Discount"/>
    <s v="Low"/>
  </r>
  <r>
    <s v="ORD100929"/>
    <d v="2024-03-08T19:56:01"/>
    <s v="Banerjee Mart"/>
    <x v="0"/>
    <s v="Maharashtra"/>
    <x v="1"/>
    <s v="Notebook"/>
    <n v="11702"/>
    <n v="5"/>
    <s v="12%"/>
    <x v="929"/>
    <x v="4"/>
    <n v="3"/>
    <x v="0"/>
    <x v="2"/>
    <n v="0.19935566569817126"/>
    <s v="High Discount"/>
    <s v="Low"/>
  </r>
  <r>
    <s v="ORD100930"/>
    <d v="2024-03-08T21:41:09"/>
    <s v="Kumar Enterprises"/>
    <x v="3"/>
    <s v="Telangana"/>
    <x v="2"/>
    <s v="Office Desk"/>
    <n v="43719"/>
    <n v="8"/>
    <s v="0%"/>
    <x v="930"/>
    <x v="4"/>
    <n v="3"/>
    <x v="0"/>
    <x v="2"/>
    <n v="0.15268899105652003"/>
    <s v="Normal"/>
    <s v="High"/>
  </r>
  <r>
    <s v="ORD100931"/>
    <d v="2024-03-08T23:26:18"/>
    <s v="Kumar Enterprises"/>
    <x v="1"/>
    <s v="Assam"/>
    <x v="0"/>
    <s v="Router"/>
    <n v="78658"/>
    <n v="6"/>
    <s v="0%"/>
    <x v="931"/>
    <x v="4"/>
    <n v="3"/>
    <x v="0"/>
    <x v="2"/>
    <n v="0.12501462025477383"/>
    <s v="Normal"/>
    <s v="High"/>
  </r>
  <r>
    <s v="ORD100932"/>
    <d v="2024-03-09T01:11:26"/>
    <s v="Patel &amp; Co"/>
    <x v="3"/>
    <s v="Tamil Nadu"/>
    <x v="0"/>
    <s v="Mobile Phone"/>
    <n v="10107"/>
    <n v="9"/>
    <s v="15%"/>
    <x v="932"/>
    <x v="2"/>
    <n v="3"/>
    <x v="0"/>
    <x v="2"/>
    <n v="0.17408825566439101"/>
    <s v="High Discount"/>
    <s v="Low"/>
  </r>
  <r>
    <s v="ORD100933"/>
    <d v="2024-03-09T02:56:35"/>
    <s v="Patel &amp; Co"/>
    <x v="2"/>
    <s v="Uttar Pradesh"/>
    <x v="1"/>
    <s v="Stapler"/>
    <n v="45527"/>
    <n v="11"/>
    <s v="10%"/>
    <x v="933"/>
    <x v="1"/>
    <n v="3"/>
    <x v="0"/>
    <x v="2"/>
    <n v="0.18185516287038461"/>
    <s v="High Discount"/>
    <s v="High"/>
  </r>
  <r>
    <s v="ORD100934"/>
    <d v="2024-03-09T04:41:43"/>
    <s v="Kumar Enterprises"/>
    <x v="0"/>
    <s v="Rajasthan"/>
    <x v="1"/>
    <s v="Marker Set"/>
    <n v="4435"/>
    <n v="5"/>
    <s v="5%"/>
    <x v="934"/>
    <x v="1"/>
    <n v="3"/>
    <x v="0"/>
    <x v="2"/>
    <n v="0.1668771138669673"/>
    <s v="Normal"/>
    <s v="Low"/>
  </r>
  <r>
    <s v="ORD100935"/>
    <d v="2024-03-09T06:26:52"/>
    <s v="Sharma Stores"/>
    <x v="3"/>
    <s v="Tamil Nadu"/>
    <x v="2"/>
    <s v="Bookshelf"/>
    <n v="44890"/>
    <n v="10"/>
    <s v="8%"/>
    <x v="935"/>
    <x v="0"/>
    <n v="3"/>
    <x v="0"/>
    <x v="2"/>
    <n v="0.14598507462686569"/>
    <s v="Normal"/>
    <s v="High"/>
  </r>
  <r>
    <s v="ORD100936"/>
    <d v="2024-03-09T08:12:00"/>
    <s v="Gupta Traders"/>
    <x v="1"/>
    <s v="West Bengal"/>
    <x v="1"/>
    <s v="Marker Set"/>
    <n v="16357"/>
    <n v="2"/>
    <s v="5%"/>
    <x v="936"/>
    <x v="0"/>
    <n v="3"/>
    <x v="0"/>
    <x v="2"/>
    <n v="8.3846059790915209E-2"/>
    <s v="Normal"/>
    <s v="Low"/>
  </r>
  <r>
    <s v="ORD100937"/>
    <d v="2024-03-09T09:57:09"/>
    <s v="Iyer Solutions"/>
    <x v="2"/>
    <s v="Haryana"/>
    <x v="1"/>
    <s v="Pen Set"/>
    <n v="47157"/>
    <n v="12"/>
    <s v="10%"/>
    <x v="937"/>
    <x v="3"/>
    <n v="3"/>
    <x v="0"/>
    <x v="2"/>
    <n v="0.17519604724643212"/>
    <s v="High Discount"/>
    <s v="High"/>
  </r>
  <r>
    <s v="ORD100938"/>
    <d v="2024-03-09T11:42:17"/>
    <s v="Sharma Stores"/>
    <x v="3"/>
    <s v="Telangana"/>
    <x v="1"/>
    <s v="Stapler"/>
    <n v="47228"/>
    <n v="6"/>
    <s v="10%"/>
    <x v="938"/>
    <x v="3"/>
    <n v="3"/>
    <x v="0"/>
    <x v="2"/>
    <n v="0.20924430422630644"/>
    <s v="High Discount"/>
    <s v="High"/>
  </r>
  <r>
    <s v="ORD100939"/>
    <d v="2024-03-09T13:27:26"/>
    <s v="Rahul Traders"/>
    <x v="2"/>
    <s v="Uttar Pradesh"/>
    <x v="2"/>
    <s v="Office Chair"/>
    <n v="78924"/>
    <n v="9"/>
    <s v="12%"/>
    <x v="939"/>
    <x v="0"/>
    <n v="3"/>
    <x v="0"/>
    <x v="2"/>
    <n v="9.9905351984187318E-2"/>
    <s v="High Discount"/>
    <s v="High"/>
  </r>
  <r>
    <s v="ORD100940"/>
    <d v="2024-03-09T15:12:34"/>
    <s v="Reddy Enterprises"/>
    <x v="2"/>
    <s v="Uttar Pradesh"/>
    <x v="0"/>
    <s v="Monitor"/>
    <n v="2541"/>
    <n v="2"/>
    <s v="15%"/>
    <x v="940"/>
    <x v="1"/>
    <n v="3"/>
    <x v="0"/>
    <x v="2"/>
    <n v="8.1401023219205032E-2"/>
    <s v="High Discount"/>
    <s v="Low"/>
  </r>
  <r>
    <s v="ORD100941"/>
    <d v="2024-03-09T16:57:42"/>
    <s v="Banerjee Mart"/>
    <x v="1"/>
    <s v="West Bengal"/>
    <x v="2"/>
    <s v="Office Desk"/>
    <n v="3972"/>
    <n v="7"/>
    <s v="0%"/>
    <x v="941"/>
    <x v="1"/>
    <n v="3"/>
    <x v="0"/>
    <x v="2"/>
    <n v="0.14987411883182275"/>
    <s v="Normal"/>
    <s v="Low"/>
  </r>
  <r>
    <s v="ORD100942"/>
    <d v="2024-03-09T18:42:51"/>
    <s v="Das Enterprises"/>
    <x v="3"/>
    <s v="Kerala"/>
    <x v="2"/>
    <s v="Office Chair"/>
    <n v="15706"/>
    <n v="14"/>
    <s v="15%"/>
    <x v="942"/>
    <x v="3"/>
    <n v="3"/>
    <x v="0"/>
    <x v="2"/>
    <n v="0.11595632242455113"/>
    <s v="High Discount"/>
    <s v="Low"/>
  </r>
  <r>
    <s v="ORD100943"/>
    <d v="2024-03-09T20:27:59"/>
    <s v="Das Enterprises"/>
    <x v="1"/>
    <s v="Assam"/>
    <x v="2"/>
    <s v="Office Desk"/>
    <n v="51222"/>
    <n v="8"/>
    <s v="8%"/>
    <x v="943"/>
    <x v="5"/>
    <n v="3"/>
    <x v="0"/>
    <x v="2"/>
    <n v="0.16941411893327085"/>
    <s v="Normal"/>
    <s v="High"/>
  </r>
  <r>
    <s v="ORD100944"/>
    <d v="2024-03-09T22:13:08"/>
    <s v="Mehta Mart"/>
    <x v="3"/>
    <s v="Kerala"/>
    <x v="0"/>
    <s v="Monitor"/>
    <n v="11619"/>
    <n v="12"/>
    <s v="12%"/>
    <x v="944"/>
    <x v="4"/>
    <n v="3"/>
    <x v="0"/>
    <x v="2"/>
    <n v="0.20880540494018418"/>
    <s v="High Discount"/>
    <s v="Low"/>
  </r>
  <r>
    <s v="ORD100945"/>
    <d v="2024-03-09T23:58:16"/>
    <s v="Reddy Enterprises"/>
    <x v="0"/>
    <s v="Goa"/>
    <x v="0"/>
    <s v="Mobile Phone"/>
    <n v="77154"/>
    <n v="12"/>
    <s v="5%"/>
    <x v="945"/>
    <x v="4"/>
    <n v="3"/>
    <x v="0"/>
    <x v="2"/>
    <n v="0.12417748917748919"/>
    <s v="Normal"/>
    <s v="High"/>
  </r>
  <r>
    <s v="ORD100946"/>
    <d v="2024-03-10T01:43:25"/>
    <s v="Banerjee Mart"/>
    <x v="3"/>
    <s v="Karnataka"/>
    <x v="0"/>
    <s v="Keyboard"/>
    <n v="56556"/>
    <n v="11"/>
    <s v="0%"/>
    <x v="946"/>
    <x v="4"/>
    <n v="3"/>
    <x v="0"/>
    <x v="2"/>
    <n v="0.19244394935992645"/>
    <s v="Normal"/>
    <s v="High"/>
  </r>
  <r>
    <s v="ORD100947"/>
    <d v="2024-03-10T03:28:33"/>
    <s v="Verma Distributors"/>
    <x v="2"/>
    <s v="Delhi"/>
    <x v="2"/>
    <s v="Filing Cabinet"/>
    <n v="47950"/>
    <n v="7"/>
    <s v="10%"/>
    <x v="947"/>
    <x v="4"/>
    <n v="3"/>
    <x v="0"/>
    <x v="2"/>
    <n v="8.6611470281543285E-2"/>
    <s v="High Discount"/>
    <s v="Low"/>
  </r>
  <r>
    <s v="ORD100948"/>
    <d v="2024-03-10T05:13:42"/>
    <s v="Reddy Enterprises"/>
    <x v="3"/>
    <s v="Kerala"/>
    <x v="2"/>
    <s v="Office Desk"/>
    <n v="45143"/>
    <n v="12"/>
    <s v="0%"/>
    <x v="948"/>
    <x v="3"/>
    <n v="3"/>
    <x v="0"/>
    <x v="2"/>
    <n v="0.16099904747136876"/>
    <s v="Normal"/>
    <s v="High"/>
  </r>
  <r>
    <s v="ORD100949"/>
    <d v="2024-03-10T06:58:50"/>
    <s v="Joshi Stores"/>
    <x v="0"/>
    <s v="Goa"/>
    <x v="1"/>
    <s v="Printer Paper"/>
    <n v="23419"/>
    <n v="10"/>
    <s v="8%"/>
    <x v="949"/>
    <x v="0"/>
    <n v="3"/>
    <x v="0"/>
    <x v="2"/>
    <n v="0.17019001665314487"/>
    <s v="Normal"/>
    <s v="Low"/>
  </r>
  <r>
    <s v="ORD100950"/>
    <d v="2024-03-10T08:43:59"/>
    <s v="Gupta Traders"/>
    <x v="0"/>
    <s v="Rajasthan"/>
    <x v="1"/>
    <s v="Marker Set"/>
    <n v="3413"/>
    <n v="7"/>
    <s v="5%"/>
    <x v="950"/>
    <x v="5"/>
    <n v="3"/>
    <x v="0"/>
    <x v="2"/>
    <n v="0.15617638441254028"/>
    <s v="Normal"/>
    <s v="Low"/>
  </r>
  <r>
    <s v="ORD100951"/>
    <d v="2024-03-10T10:29:07"/>
    <s v="Singh Stores"/>
    <x v="1"/>
    <s v="Bihar"/>
    <x v="2"/>
    <s v="Office Chair"/>
    <n v="66131"/>
    <n v="13"/>
    <s v="0%"/>
    <x v="951"/>
    <x v="0"/>
    <n v="3"/>
    <x v="0"/>
    <x v="2"/>
    <n v="0.14493338978693804"/>
    <s v="Normal"/>
    <s v="High"/>
  </r>
  <r>
    <s v="ORD100952"/>
    <d v="2024-03-10T12:14:16"/>
    <s v="Banerjee Mart"/>
    <x v="1"/>
    <s v="Odisha"/>
    <x v="1"/>
    <s v="Pen Set"/>
    <n v="64230"/>
    <n v="3"/>
    <s v="10%"/>
    <x v="952"/>
    <x v="5"/>
    <n v="3"/>
    <x v="0"/>
    <x v="2"/>
    <n v="0.17288868130157248"/>
    <s v="High Discount"/>
    <s v="High"/>
  </r>
  <r>
    <s v="ORD100953"/>
    <d v="2024-03-10T13:59:24"/>
    <s v="Reddy Enterprises"/>
    <x v="1"/>
    <s v="Odisha"/>
    <x v="1"/>
    <s v="Whiteboard"/>
    <n v="14777"/>
    <n v="6"/>
    <s v="8%"/>
    <x v="953"/>
    <x v="2"/>
    <n v="3"/>
    <x v="0"/>
    <x v="2"/>
    <n v="0.20642417270081884"/>
    <s v="Normal"/>
    <s v="Low"/>
  </r>
  <r>
    <s v="ORD100954"/>
    <d v="2024-03-10T15:44:32"/>
    <s v="Sharma Stores"/>
    <x v="3"/>
    <s v="Telangana"/>
    <x v="1"/>
    <s v="Pen Set"/>
    <n v="4293"/>
    <n v="13"/>
    <s v="5%"/>
    <x v="954"/>
    <x v="3"/>
    <n v="3"/>
    <x v="0"/>
    <x v="2"/>
    <n v="0.20997204751921733"/>
    <s v="Normal"/>
    <s v="Low"/>
  </r>
  <r>
    <s v="ORD100955"/>
    <d v="2024-03-10T17:29:41"/>
    <s v="Reddy Enterprises"/>
    <x v="2"/>
    <s v="Punjab"/>
    <x v="2"/>
    <s v="Filing Cabinet"/>
    <n v="15779"/>
    <n v="7"/>
    <s v="0%"/>
    <x v="955"/>
    <x v="3"/>
    <n v="3"/>
    <x v="0"/>
    <x v="2"/>
    <n v="0.1981152164268965"/>
    <s v="Normal"/>
    <s v="Low"/>
  </r>
  <r>
    <s v="ORD100956"/>
    <d v="2024-03-10T19:14:49"/>
    <s v="Verma Distributors"/>
    <x v="0"/>
    <s v="Goa"/>
    <x v="1"/>
    <s v="Notebook"/>
    <n v="24027"/>
    <n v="11"/>
    <s v="0%"/>
    <x v="956"/>
    <x v="5"/>
    <n v="3"/>
    <x v="0"/>
    <x v="2"/>
    <n v="0.14222166729096433"/>
    <s v="Normal"/>
    <s v="Low"/>
  </r>
  <r>
    <s v="ORD100957"/>
    <d v="2024-03-10T20:59:58"/>
    <s v="Sharma Stores"/>
    <x v="3"/>
    <s v="Kerala"/>
    <x v="0"/>
    <s v="Mobile Phone"/>
    <n v="68313"/>
    <n v="2"/>
    <s v="12%"/>
    <x v="957"/>
    <x v="5"/>
    <n v="3"/>
    <x v="0"/>
    <x v="2"/>
    <n v="0.2189675464406482"/>
    <s v="High Discount"/>
    <s v="High"/>
  </r>
  <r>
    <s v="ORD100958"/>
    <d v="2024-03-10T22:45:06"/>
    <s v="Singh Stores"/>
    <x v="0"/>
    <s v="Goa"/>
    <x v="2"/>
    <s v="Study Table"/>
    <n v="59645"/>
    <n v="8"/>
    <s v="8%"/>
    <x v="958"/>
    <x v="0"/>
    <n v="3"/>
    <x v="0"/>
    <x v="2"/>
    <n v="0.1784479839047699"/>
    <s v="Normal"/>
    <s v="High"/>
  </r>
  <r>
    <s v="ORD100959"/>
    <d v="2024-03-11T00:30:15"/>
    <s v="Das Enterprises"/>
    <x v="0"/>
    <s v="Maharashtra"/>
    <x v="2"/>
    <s v="Study Table"/>
    <n v="53021"/>
    <n v="8"/>
    <s v="12%"/>
    <x v="959"/>
    <x v="4"/>
    <n v="3"/>
    <x v="0"/>
    <x v="2"/>
    <n v="0.13266667924030101"/>
    <s v="High Discount"/>
    <s v="High"/>
  </r>
  <r>
    <s v="ORD100960"/>
    <d v="2024-03-11T02:15:23"/>
    <s v="Iyer Solutions"/>
    <x v="1"/>
    <s v="Bihar"/>
    <x v="1"/>
    <s v="Notebook"/>
    <n v="52507"/>
    <n v="1"/>
    <s v="15%"/>
    <x v="960"/>
    <x v="5"/>
    <n v="3"/>
    <x v="0"/>
    <x v="2"/>
    <n v="0.11772144666425428"/>
    <s v="High Discount"/>
    <s v="High"/>
  </r>
  <r>
    <s v="ORD100961"/>
    <d v="2024-03-11T04:00:32"/>
    <s v="Das Enterprises"/>
    <x v="1"/>
    <s v="West Bengal"/>
    <x v="0"/>
    <s v="Mouse"/>
    <n v="65340"/>
    <n v="5"/>
    <s v="12%"/>
    <x v="961"/>
    <x v="0"/>
    <n v="3"/>
    <x v="0"/>
    <x v="2"/>
    <n v="8.4101928374655646E-2"/>
    <s v="High Discount"/>
    <s v="High"/>
  </r>
  <r>
    <s v="ORD100962"/>
    <d v="2024-03-11T05:45:40"/>
    <s v="Iyer Solutions"/>
    <x v="2"/>
    <s v="Delhi"/>
    <x v="0"/>
    <s v="Keyboard"/>
    <n v="59759"/>
    <n v="9"/>
    <s v="5%"/>
    <x v="962"/>
    <x v="0"/>
    <n v="3"/>
    <x v="0"/>
    <x v="2"/>
    <n v="0.1736138489599893"/>
    <s v="Normal"/>
    <s v="High"/>
  </r>
  <r>
    <s v="ORD100963"/>
    <d v="2024-03-11T07:30:49"/>
    <s v="Kumar Enterprises"/>
    <x v="0"/>
    <s v="Goa"/>
    <x v="2"/>
    <s v="Office Chair"/>
    <n v="31936"/>
    <n v="1"/>
    <s v="8%"/>
    <x v="963"/>
    <x v="3"/>
    <n v="3"/>
    <x v="0"/>
    <x v="2"/>
    <n v="0.13409162074148298"/>
    <s v="Normal"/>
    <s v="Low"/>
  </r>
  <r>
    <s v="ORD100964"/>
    <d v="2024-03-11T09:15:57"/>
    <s v="Patel &amp; Co"/>
    <x v="3"/>
    <s v="Tamil Nadu"/>
    <x v="1"/>
    <s v="Notebook"/>
    <n v="57572"/>
    <n v="8"/>
    <s v="15%"/>
    <x v="964"/>
    <x v="3"/>
    <n v="3"/>
    <x v="0"/>
    <x v="2"/>
    <n v="0.17307458486764399"/>
    <s v="High Discount"/>
    <s v="High"/>
  </r>
  <r>
    <s v="ORD100965"/>
    <d v="2024-03-11T11:01:06"/>
    <s v="Mehta Mart"/>
    <x v="1"/>
    <s v="Bihar"/>
    <x v="2"/>
    <s v="Bookshelf"/>
    <n v="63147"/>
    <n v="7"/>
    <s v="10%"/>
    <x v="965"/>
    <x v="3"/>
    <n v="3"/>
    <x v="0"/>
    <x v="2"/>
    <n v="9.0231839992398685E-2"/>
    <s v="High Discount"/>
    <s v="High"/>
  </r>
  <r>
    <s v="ORD100966"/>
    <d v="2024-03-11T12:46:14"/>
    <s v="Singh Stores"/>
    <x v="0"/>
    <s v="Goa"/>
    <x v="0"/>
    <s v="Mobile Phone"/>
    <n v="33959"/>
    <n v="13"/>
    <s v="8%"/>
    <x v="966"/>
    <x v="0"/>
    <n v="3"/>
    <x v="0"/>
    <x v="2"/>
    <n v="0.10454665920669043"/>
    <s v="Normal"/>
    <s v="Low"/>
  </r>
  <r>
    <s v="ORD100967"/>
    <d v="2024-03-11T14:31:22"/>
    <s v="Kapoor Traders"/>
    <x v="0"/>
    <s v="Rajasthan"/>
    <x v="2"/>
    <s v="Study Table"/>
    <n v="26032"/>
    <n v="10"/>
    <s v="0%"/>
    <x v="967"/>
    <x v="1"/>
    <n v="3"/>
    <x v="0"/>
    <x v="2"/>
    <n v="0.20874884757221879"/>
    <s v="Normal"/>
    <s v="High"/>
  </r>
  <r>
    <s v="ORD100968"/>
    <d v="2024-03-11T16:16:31"/>
    <s v="Das Enterprises"/>
    <x v="2"/>
    <s v="Uttar Pradesh"/>
    <x v="0"/>
    <s v="Mobile Phone"/>
    <n v="75353"/>
    <n v="13"/>
    <s v="10%"/>
    <x v="968"/>
    <x v="5"/>
    <n v="3"/>
    <x v="0"/>
    <x v="2"/>
    <n v="0.19211232465860681"/>
    <s v="High Discount"/>
    <s v="High"/>
  </r>
  <r>
    <s v="ORD100969"/>
    <d v="2024-03-11T18:01:39"/>
    <s v="Kapoor Traders"/>
    <x v="1"/>
    <s v="Odisha"/>
    <x v="0"/>
    <s v="Laptop"/>
    <n v="29615"/>
    <n v="7"/>
    <s v="15%"/>
    <x v="969"/>
    <x v="3"/>
    <n v="3"/>
    <x v="0"/>
    <x v="2"/>
    <n v="0.10930879621813269"/>
    <s v="High Discount"/>
    <s v="Low"/>
  </r>
  <r>
    <s v="ORD100970"/>
    <d v="2024-03-11T19:46:48"/>
    <s v="Joshi Stores"/>
    <x v="2"/>
    <s v="Haryana"/>
    <x v="0"/>
    <s v="Mobile Phone"/>
    <n v="61213"/>
    <n v="11"/>
    <s v="12%"/>
    <x v="970"/>
    <x v="5"/>
    <n v="3"/>
    <x v="0"/>
    <x v="2"/>
    <n v="0.1043139529184977"/>
    <s v="High Discount"/>
    <s v="High"/>
  </r>
  <r>
    <s v="ORD100971"/>
    <d v="2024-03-11T21:31:56"/>
    <s v="Singh Stores"/>
    <x v="0"/>
    <s v="Rajasthan"/>
    <x v="1"/>
    <s v="Whiteboard"/>
    <n v="46117"/>
    <n v="3"/>
    <s v="12%"/>
    <x v="971"/>
    <x v="4"/>
    <n v="3"/>
    <x v="0"/>
    <x v="2"/>
    <n v="0.11725502526183403"/>
    <s v="High Discount"/>
    <s v="High"/>
  </r>
  <r>
    <s v="ORD100972"/>
    <d v="2024-03-11T23:17:05"/>
    <s v="Banerjee Mart"/>
    <x v="3"/>
    <s v="Tamil Nadu"/>
    <x v="0"/>
    <s v="Keyboard"/>
    <n v="48085"/>
    <n v="11"/>
    <s v="0%"/>
    <x v="972"/>
    <x v="2"/>
    <n v="3"/>
    <x v="0"/>
    <x v="2"/>
    <n v="0.21869002807528334"/>
    <s v="Normal"/>
    <s v="High"/>
  </r>
  <r>
    <s v="ORD100973"/>
    <d v="2024-03-12T01:02:13"/>
    <s v="Banerjee Mart"/>
    <x v="0"/>
    <s v="Goa"/>
    <x v="1"/>
    <s v="Pen Set"/>
    <n v="24932"/>
    <n v="10"/>
    <s v="0%"/>
    <x v="973"/>
    <x v="3"/>
    <n v="3"/>
    <x v="0"/>
    <x v="2"/>
    <n v="0.15682937590245469"/>
    <s v="Normal"/>
    <s v="Low"/>
  </r>
  <r>
    <s v="ORD100974"/>
    <d v="2024-03-12T02:47:22"/>
    <s v="Kapoor Traders"/>
    <x v="3"/>
    <s v="Kerala"/>
    <x v="0"/>
    <s v="Monitor"/>
    <n v="12767"/>
    <n v="8"/>
    <s v="15%"/>
    <x v="974"/>
    <x v="5"/>
    <n v="3"/>
    <x v="0"/>
    <x v="2"/>
    <n v="0.13792276964047936"/>
    <s v="High Discount"/>
    <s v="Low"/>
  </r>
  <r>
    <s v="ORD100975"/>
    <d v="2024-03-12T04:32:30"/>
    <s v="Singh Stores"/>
    <x v="1"/>
    <s v="Odisha"/>
    <x v="1"/>
    <s v="Pen Set"/>
    <n v="20787"/>
    <n v="12"/>
    <s v="0%"/>
    <x v="975"/>
    <x v="4"/>
    <n v="3"/>
    <x v="0"/>
    <x v="2"/>
    <n v="9.7585991244527825E-2"/>
    <s v="Normal"/>
    <s v="Low"/>
  </r>
  <r>
    <s v="ORD100976"/>
    <d v="2024-03-12T06:17:39"/>
    <s v="Joshi Stores"/>
    <x v="1"/>
    <s v="Assam"/>
    <x v="0"/>
    <s v="Router"/>
    <n v="18358"/>
    <n v="2"/>
    <s v="15%"/>
    <x v="976"/>
    <x v="1"/>
    <n v="3"/>
    <x v="0"/>
    <x v="2"/>
    <n v="0.21837182699640484"/>
    <s v="High Discount"/>
    <s v="Low"/>
  </r>
  <r>
    <s v="ORD100977"/>
    <d v="2024-03-12T08:02:47"/>
    <s v="Das Enterprises"/>
    <x v="0"/>
    <s v="Gujarat"/>
    <x v="2"/>
    <s v="Study Table"/>
    <n v="51493"/>
    <n v="9"/>
    <s v="12%"/>
    <x v="977"/>
    <x v="5"/>
    <n v="3"/>
    <x v="0"/>
    <x v="2"/>
    <n v="0.21265919639562658"/>
    <s v="High Discount"/>
    <s v="High"/>
  </r>
  <r>
    <s v="ORD100978"/>
    <d v="2024-03-12T09:47:56"/>
    <s v="Reddy Enterprises"/>
    <x v="1"/>
    <s v="Odisha"/>
    <x v="2"/>
    <s v="Filing Cabinet"/>
    <n v="34161"/>
    <n v="6"/>
    <s v="0%"/>
    <x v="978"/>
    <x v="2"/>
    <n v="3"/>
    <x v="0"/>
    <x v="2"/>
    <n v="0.15212698691490298"/>
    <s v="Normal"/>
    <s v="High"/>
  </r>
  <r>
    <s v="ORD100979"/>
    <d v="2024-03-12T11:33:04"/>
    <s v="Mehta Mart"/>
    <x v="0"/>
    <s v="Goa"/>
    <x v="0"/>
    <s v="Router"/>
    <n v="69921"/>
    <n v="9"/>
    <s v="8%"/>
    <x v="979"/>
    <x v="2"/>
    <n v="3"/>
    <x v="0"/>
    <x v="2"/>
    <n v="0.20238369016461435"/>
    <s v="Normal"/>
    <s v="High"/>
  </r>
  <r>
    <s v="ORD100980"/>
    <d v="2024-03-12T13:18:12"/>
    <s v="Joshi Stores"/>
    <x v="3"/>
    <s v="Kerala"/>
    <x v="1"/>
    <s v="Pen Set"/>
    <n v="5134"/>
    <n v="3"/>
    <s v="12%"/>
    <x v="980"/>
    <x v="2"/>
    <n v="3"/>
    <x v="0"/>
    <x v="2"/>
    <n v="0.15548694974678612"/>
    <s v="High Discount"/>
    <s v="Low"/>
  </r>
  <r>
    <s v="ORD100981"/>
    <d v="2024-03-12T15:03:21"/>
    <s v="Gupta Traders"/>
    <x v="1"/>
    <s v="West Bengal"/>
    <x v="1"/>
    <s v="Stapler"/>
    <n v="35731"/>
    <n v="6"/>
    <s v="5%"/>
    <x v="981"/>
    <x v="5"/>
    <n v="3"/>
    <x v="0"/>
    <x v="2"/>
    <n v="8.6942990680361584E-2"/>
    <s v="Normal"/>
    <s v="Low"/>
  </r>
  <r>
    <s v="ORD100982"/>
    <d v="2024-03-12T16:48:29"/>
    <s v="Joshi Stores"/>
    <x v="3"/>
    <s v="Tamil Nadu"/>
    <x v="1"/>
    <s v="Whiteboard"/>
    <n v="45149"/>
    <n v="8"/>
    <s v="0%"/>
    <x v="982"/>
    <x v="2"/>
    <n v="3"/>
    <x v="0"/>
    <x v="2"/>
    <n v="0.18097145008748811"/>
    <s v="Normal"/>
    <s v="High"/>
  </r>
  <r>
    <s v="ORD100983"/>
    <d v="2024-03-12T18:33:38"/>
    <s v="Patel &amp; Co"/>
    <x v="1"/>
    <s v="Odisha"/>
    <x v="0"/>
    <s v="Keyboard"/>
    <n v="62597"/>
    <n v="12"/>
    <s v="0%"/>
    <x v="983"/>
    <x v="1"/>
    <n v="3"/>
    <x v="0"/>
    <x v="2"/>
    <n v="0.21274773551448153"/>
    <s v="Normal"/>
    <s v="High"/>
  </r>
  <r>
    <s v="ORD100984"/>
    <d v="2024-03-12T20:18:46"/>
    <s v="Singh Stores"/>
    <x v="1"/>
    <s v="Odisha"/>
    <x v="0"/>
    <s v="Keyboard"/>
    <n v="62245"/>
    <n v="11"/>
    <s v="8%"/>
    <x v="984"/>
    <x v="4"/>
    <n v="3"/>
    <x v="0"/>
    <x v="2"/>
    <n v="0.21252373684633305"/>
    <s v="Normal"/>
    <s v="High"/>
  </r>
  <r>
    <s v="ORD100985"/>
    <d v="2024-03-12T22:03:55"/>
    <s v="Das Enterprises"/>
    <x v="0"/>
    <s v="Gujarat"/>
    <x v="2"/>
    <s v="Bookshelf"/>
    <n v="28937"/>
    <n v="9"/>
    <s v="10%"/>
    <x v="985"/>
    <x v="2"/>
    <n v="3"/>
    <x v="0"/>
    <x v="2"/>
    <n v="0.15239831357777239"/>
    <s v="High Discount"/>
    <s v="Low"/>
  </r>
  <r>
    <s v="ORD100986"/>
    <d v="2024-03-12T23:49:03"/>
    <s v="Mehta Mart"/>
    <x v="1"/>
    <s v="West Bengal"/>
    <x v="1"/>
    <s v="Stapler"/>
    <n v="76956"/>
    <n v="2"/>
    <s v="8%"/>
    <x v="986"/>
    <x v="4"/>
    <n v="3"/>
    <x v="0"/>
    <x v="2"/>
    <n v="0.13681363376474867"/>
    <s v="Normal"/>
    <s v="High"/>
  </r>
  <r>
    <s v="ORD100987"/>
    <d v="2024-03-13T01:34:12"/>
    <s v="Banerjee Mart"/>
    <x v="1"/>
    <s v="Assam"/>
    <x v="1"/>
    <s v="Notebook"/>
    <n v="11635"/>
    <n v="1"/>
    <s v="12%"/>
    <x v="987"/>
    <x v="5"/>
    <n v="3"/>
    <x v="0"/>
    <x v="2"/>
    <n v="0.12184959174903309"/>
    <s v="High Discount"/>
    <s v="Low"/>
  </r>
  <r>
    <s v="ORD100988"/>
    <d v="2024-03-13T03:19:20"/>
    <s v="Gupta Traders"/>
    <x v="2"/>
    <s v="Uttar Pradesh"/>
    <x v="0"/>
    <s v="Mouse"/>
    <n v="46591"/>
    <n v="4"/>
    <s v="0%"/>
    <x v="988"/>
    <x v="5"/>
    <n v="3"/>
    <x v="0"/>
    <x v="2"/>
    <n v="0.10033160910905541"/>
    <s v="Normal"/>
    <s v="Low"/>
  </r>
  <r>
    <s v="ORD100989"/>
    <d v="2024-03-13T05:04:29"/>
    <s v="Patel &amp; Co"/>
    <x v="2"/>
    <s v="Punjab"/>
    <x v="1"/>
    <s v="Notebook"/>
    <n v="54015"/>
    <n v="7"/>
    <s v="8%"/>
    <x v="989"/>
    <x v="1"/>
    <n v="3"/>
    <x v="0"/>
    <x v="2"/>
    <n v="8.5035267981116366E-2"/>
    <s v="Normal"/>
    <s v="Low"/>
  </r>
  <r>
    <s v="ORD100990"/>
    <d v="2024-03-13T06:49:37"/>
    <s v="Rahul Traders"/>
    <x v="1"/>
    <s v="Assam"/>
    <x v="0"/>
    <s v="Mouse"/>
    <n v="39889"/>
    <n v="7"/>
    <s v="12%"/>
    <x v="990"/>
    <x v="1"/>
    <n v="3"/>
    <x v="0"/>
    <x v="2"/>
    <n v="8.732658126300484E-2"/>
    <s v="High Discount"/>
    <s v="Low"/>
  </r>
  <r>
    <s v="ORD100991"/>
    <d v="2024-03-13T08:34:46"/>
    <s v="Iyer Solutions"/>
    <x v="3"/>
    <s v="Telangana"/>
    <x v="1"/>
    <s v="Marker Set"/>
    <n v="57862"/>
    <n v="14"/>
    <s v="5%"/>
    <x v="991"/>
    <x v="0"/>
    <n v="3"/>
    <x v="0"/>
    <x v="2"/>
    <n v="0.10931855103522174"/>
    <s v="Normal"/>
    <s v="High"/>
  </r>
  <r>
    <s v="ORD100992"/>
    <d v="2024-03-13T10:19:54"/>
    <s v="Verma Distributors"/>
    <x v="3"/>
    <s v="Telangana"/>
    <x v="1"/>
    <s v="Marker Set"/>
    <n v="26596"/>
    <n v="2"/>
    <s v="12%"/>
    <x v="992"/>
    <x v="1"/>
    <n v="3"/>
    <x v="0"/>
    <x v="2"/>
    <n v="0.2070852759813506"/>
    <s v="High Discount"/>
    <s v="High"/>
  </r>
  <r>
    <s v="ORD100993"/>
    <d v="2024-03-13T12:05:02"/>
    <s v="Banerjee Mart"/>
    <x v="1"/>
    <s v="Bihar"/>
    <x v="1"/>
    <s v="Whiteboard"/>
    <n v="8244"/>
    <n v="8"/>
    <s v="12%"/>
    <x v="993"/>
    <x v="0"/>
    <n v="3"/>
    <x v="0"/>
    <x v="2"/>
    <n v="0.15764677341096556"/>
    <s v="High Discount"/>
    <s v="Low"/>
  </r>
  <r>
    <s v="ORD100994"/>
    <d v="2024-03-13T13:50:11"/>
    <s v="Joshi Stores"/>
    <x v="1"/>
    <s v="Odisha"/>
    <x v="0"/>
    <s v="Mobile Phone"/>
    <n v="70586"/>
    <n v="7"/>
    <s v="15%"/>
    <x v="994"/>
    <x v="4"/>
    <n v="3"/>
    <x v="0"/>
    <x v="2"/>
    <n v="0.14995565692913609"/>
    <s v="High Discount"/>
    <s v="High"/>
  </r>
  <r>
    <s v="ORD100995"/>
    <d v="2024-03-13T15:35:19"/>
    <s v="Singh Stores"/>
    <x v="0"/>
    <s v="Goa"/>
    <x v="2"/>
    <s v="Study Table"/>
    <n v="54412"/>
    <n v="1"/>
    <s v="12%"/>
    <x v="995"/>
    <x v="5"/>
    <n v="3"/>
    <x v="0"/>
    <x v="2"/>
    <n v="0.11760383738881131"/>
    <s v="High Discount"/>
    <s v="High"/>
  </r>
  <r>
    <s v="ORD100996"/>
    <d v="2024-03-13T17:20:28"/>
    <s v="Rahul Traders"/>
    <x v="2"/>
    <s v="Delhi"/>
    <x v="1"/>
    <s v="Notebook"/>
    <n v="49137"/>
    <n v="3"/>
    <s v="10%"/>
    <x v="996"/>
    <x v="3"/>
    <n v="3"/>
    <x v="0"/>
    <x v="2"/>
    <n v="0.18503795510511425"/>
    <s v="High Discount"/>
    <s v="High"/>
  </r>
  <r>
    <s v="ORD100997"/>
    <d v="2024-03-13T19:05:36"/>
    <s v="Rahul Traders"/>
    <x v="2"/>
    <s v="Uttar Pradesh"/>
    <x v="0"/>
    <s v="Keyboard"/>
    <n v="74704"/>
    <n v="3"/>
    <s v="15%"/>
    <x v="997"/>
    <x v="2"/>
    <n v="3"/>
    <x v="0"/>
    <x v="2"/>
    <n v="0.11992958877704005"/>
    <s v="High Discount"/>
    <s v="High"/>
  </r>
  <r>
    <s v="ORD100998"/>
    <d v="2024-03-13T20:50:45"/>
    <s v="Singh Stores"/>
    <x v="2"/>
    <s v="Uttar Pradesh"/>
    <x v="0"/>
    <s v="Mobile Phone"/>
    <n v="34365"/>
    <n v="5"/>
    <s v="12%"/>
    <x v="998"/>
    <x v="2"/>
    <n v="3"/>
    <x v="0"/>
    <x v="2"/>
    <n v="0.10573374072457442"/>
    <s v="High Discount"/>
    <s v="Low"/>
  </r>
  <r>
    <s v="ORD100999"/>
    <d v="2024-03-13T22:35:53"/>
    <s v="Das Enterprises"/>
    <x v="2"/>
    <s v="Uttar Pradesh"/>
    <x v="2"/>
    <s v="Filing Cabinet"/>
    <n v="67201"/>
    <n v="5"/>
    <s v="10%"/>
    <x v="999"/>
    <x v="1"/>
    <n v="3"/>
    <x v="0"/>
    <x v="2"/>
    <n v="0.14332941474085206"/>
    <s v="High Discount"/>
    <s v="High"/>
  </r>
  <r>
    <s v="ORD101000"/>
    <d v="2024-03-14T00:21:02"/>
    <s v="Patel &amp; Co"/>
    <x v="2"/>
    <s v="Delhi"/>
    <x v="2"/>
    <s v="Study Table"/>
    <n v="38276"/>
    <n v="8"/>
    <s v="10%"/>
    <x v="1000"/>
    <x v="5"/>
    <n v="3"/>
    <x v="0"/>
    <x v="2"/>
    <n v="0.20958172222802801"/>
    <s v="High Discount"/>
    <s v="High"/>
  </r>
  <r>
    <s v="ORD101001"/>
    <d v="2024-03-14T02:06:10"/>
    <s v="Verma Distributors"/>
    <x v="0"/>
    <s v="Maharashtra"/>
    <x v="2"/>
    <s v="Study Table"/>
    <n v="7256"/>
    <n v="12"/>
    <s v="8%"/>
    <x v="1001"/>
    <x v="4"/>
    <n v="3"/>
    <x v="0"/>
    <x v="2"/>
    <n v="0.18066289966923926"/>
    <s v="Normal"/>
    <s v="Low"/>
  </r>
  <r>
    <s v="ORD101002"/>
    <d v="2024-03-14T03:51:19"/>
    <s v="Banerjee Mart"/>
    <x v="2"/>
    <s v="Haryana"/>
    <x v="0"/>
    <s v="Headphones"/>
    <n v="71382"/>
    <n v="8"/>
    <s v="8%"/>
    <x v="1002"/>
    <x v="0"/>
    <n v="3"/>
    <x v="0"/>
    <x v="2"/>
    <n v="0.1996158695469446"/>
    <s v="Normal"/>
    <s v="High"/>
  </r>
  <r>
    <s v="ORD101003"/>
    <d v="2024-03-14T05:36:27"/>
    <s v="Das Enterprises"/>
    <x v="1"/>
    <s v="Bihar"/>
    <x v="2"/>
    <s v="Filing Cabinet"/>
    <n v="17043"/>
    <n v="12"/>
    <s v="12%"/>
    <x v="1003"/>
    <x v="5"/>
    <n v="3"/>
    <x v="0"/>
    <x v="2"/>
    <n v="0.20626708912750102"/>
    <s v="High Discount"/>
    <s v="Low"/>
  </r>
  <r>
    <s v="ORD101004"/>
    <d v="2024-03-14T07:21:36"/>
    <s v="Joshi Stores"/>
    <x v="2"/>
    <s v="Delhi"/>
    <x v="1"/>
    <s v="Pen Set"/>
    <n v="6752"/>
    <n v="11"/>
    <s v="5%"/>
    <x v="1004"/>
    <x v="1"/>
    <n v="3"/>
    <x v="0"/>
    <x v="2"/>
    <n v="9.6344786729857815E-2"/>
    <s v="Normal"/>
    <s v="Low"/>
  </r>
  <r>
    <s v="ORD101005"/>
    <d v="2024-03-14T09:06:44"/>
    <s v="Rahul Traders"/>
    <x v="3"/>
    <s v="Kerala"/>
    <x v="1"/>
    <s v="Stapler"/>
    <n v="27872"/>
    <n v="10"/>
    <s v="12%"/>
    <x v="1005"/>
    <x v="2"/>
    <n v="3"/>
    <x v="0"/>
    <x v="2"/>
    <n v="8.7993326636050528E-2"/>
    <s v="High Discount"/>
    <s v="Low"/>
  </r>
  <r>
    <s v="ORD101006"/>
    <d v="2024-03-14T10:51:52"/>
    <s v="Das Enterprises"/>
    <x v="3"/>
    <s v="Tamil Nadu"/>
    <x v="0"/>
    <s v="Laptop"/>
    <n v="16438"/>
    <n v="13"/>
    <s v="5%"/>
    <x v="1006"/>
    <x v="2"/>
    <n v="3"/>
    <x v="0"/>
    <x v="2"/>
    <n v="0.10812264265725757"/>
    <s v="Normal"/>
    <s v="Low"/>
  </r>
  <r>
    <s v="ORD101007"/>
    <d v="2024-03-14T12:37:01"/>
    <s v="Reddy Enterprises"/>
    <x v="2"/>
    <s v="Punjab"/>
    <x v="2"/>
    <s v="Bookshelf"/>
    <n v="6435"/>
    <n v="10"/>
    <s v="15%"/>
    <x v="1007"/>
    <x v="2"/>
    <n v="3"/>
    <x v="0"/>
    <x v="2"/>
    <n v="0.10403418803418804"/>
    <s v="High Discount"/>
    <s v="Low"/>
  </r>
  <r>
    <s v="ORD101008"/>
    <d v="2024-03-14T14:22:09"/>
    <s v="Rahul Traders"/>
    <x v="0"/>
    <s v="Goa"/>
    <x v="2"/>
    <s v="Office Desk"/>
    <n v="6574"/>
    <n v="7"/>
    <s v="8%"/>
    <x v="1008"/>
    <x v="3"/>
    <n v="3"/>
    <x v="0"/>
    <x v="2"/>
    <n v="0.19449041679342866"/>
    <s v="Normal"/>
    <s v="Low"/>
  </r>
  <r>
    <s v="ORD101009"/>
    <d v="2024-03-14T16:07:18"/>
    <s v="Sharma Stores"/>
    <x v="3"/>
    <s v="Karnataka"/>
    <x v="2"/>
    <s v="Office Chair"/>
    <n v="57572"/>
    <n v="7"/>
    <s v="0%"/>
    <x v="1009"/>
    <x v="2"/>
    <n v="3"/>
    <x v="0"/>
    <x v="2"/>
    <n v="0.13699072465781978"/>
    <s v="Normal"/>
    <s v="High"/>
  </r>
  <r>
    <s v="ORD101010"/>
    <d v="2024-03-14T17:52:26"/>
    <s v="Kumar Enterprises"/>
    <x v="0"/>
    <s v="Rajasthan"/>
    <x v="1"/>
    <s v="Whiteboard"/>
    <n v="51231"/>
    <n v="3"/>
    <s v="8%"/>
    <x v="1010"/>
    <x v="1"/>
    <n v="3"/>
    <x v="0"/>
    <x v="2"/>
    <n v="0.13748375007319788"/>
    <s v="Normal"/>
    <s v="High"/>
  </r>
  <r>
    <s v="ORD101011"/>
    <d v="2024-03-14T19:37:35"/>
    <s v="Iyer Solutions"/>
    <x v="3"/>
    <s v="Tamil Nadu"/>
    <x v="1"/>
    <s v="Notebook"/>
    <n v="12249"/>
    <n v="2"/>
    <s v="5%"/>
    <x v="1011"/>
    <x v="4"/>
    <n v="3"/>
    <x v="0"/>
    <x v="2"/>
    <n v="0.14132337333659889"/>
    <s v="Normal"/>
    <s v="Low"/>
  </r>
  <r>
    <s v="ORD101012"/>
    <d v="2024-03-14T21:22:43"/>
    <s v="Joshi Stores"/>
    <x v="1"/>
    <s v="Assam"/>
    <x v="2"/>
    <s v="Bookshelf"/>
    <n v="48013"/>
    <n v="10"/>
    <s v="15%"/>
    <x v="1012"/>
    <x v="5"/>
    <n v="3"/>
    <x v="0"/>
    <x v="2"/>
    <n v="9.8896965405202764E-2"/>
    <s v="High Discount"/>
    <s v="Low"/>
  </r>
  <r>
    <s v="ORD101013"/>
    <d v="2024-03-14T23:07:52"/>
    <s v="Reddy Enterprises"/>
    <x v="3"/>
    <s v="Kerala"/>
    <x v="0"/>
    <s v="Monitor"/>
    <n v="25124"/>
    <n v="2"/>
    <s v="12%"/>
    <x v="1013"/>
    <x v="2"/>
    <n v="3"/>
    <x v="0"/>
    <x v="2"/>
    <n v="0.18595048559146632"/>
    <s v="High Discount"/>
    <s v="Low"/>
  </r>
  <r>
    <s v="ORD101014"/>
    <d v="2024-03-15T00:53:00"/>
    <s v="Joshi Stores"/>
    <x v="1"/>
    <s v="Odisha"/>
    <x v="0"/>
    <s v="Headphones"/>
    <n v="67400"/>
    <n v="14"/>
    <s v="15%"/>
    <x v="1014"/>
    <x v="1"/>
    <n v="3"/>
    <x v="0"/>
    <x v="2"/>
    <n v="0.20226350148367953"/>
    <s v="High Discount"/>
    <s v="High"/>
  </r>
  <r>
    <s v="ORD101015"/>
    <d v="2024-03-15T02:38:09"/>
    <s v="Rahul Traders"/>
    <x v="0"/>
    <s v="Rajasthan"/>
    <x v="0"/>
    <s v="Mouse"/>
    <n v="30377"/>
    <n v="8"/>
    <s v="15%"/>
    <x v="1015"/>
    <x v="0"/>
    <n v="3"/>
    <x v="0"/>
    <x v="2"/>
    <n v="0.17176120090858216"/>
    <s v="High Discount"/>
    <s v="High"/>
  </r>
  <r>
    <s v="ORD101016"/>
    <d v="2024-03-15T04:23:17"/>
    <s v="Gupta Traders"/>
    <x v="0"/>
    <s v="Rajasthan"/>
    <x v="1"/>
    <s v="Marker Set"/>
    <n v="5944"/>
    <n v="5"/>
    <s v="5%"/>
    <x v="1016"/>
    <x v="1"/>
    <n v="3"/>
    <x v="0"/>
    <x v="2"/>
    <n v="0.13612382234185733"/>
    <s v="Normal"/>
    <s v="Low"/>
  </r>
  <r>
    <s v="ORD101017"/>
    <d v="2024-03-15T06:08:26"/>
    <s v="Gupta Traders"/>
    <x v="2"/>
    <s v="Haryana"/>
    <x v="1"/>
    <s v="Pen Set"/>
    <n v="4258"/>
    <n v="10"/>
    <s v="5%"/>
    <x v="1017"/>
    <x v="2"/>
    <n v="3"/>
    <x v="0"/>
    <x v="2"/>
    <n v="0.11048849224988257"/>
    <s v="Normal"/>
    <s v="Low"/>
  </r>
  <r>
    <s v="ORD101018"/>
    <d v="2024-03-15T07:53:34"/>
    <s v="Sharma Stores"/>
    <x v="1"/>
    <s v="Assam"/>
    <x v="2"/>
    <s v="Office Desk"/>
    <n v="54632"/>
    <n v="3"/>
    <s v="12%"/>
    <x v="1018"/>
    <x v="5"/>
    <n v="3"/>
    <x v="0"/>
    <x v="2"/>
    <n v="0.19324022550885928"/>
    <s v="High Discount"/>
    <s v="High"/>
  </r>
  <r>
    <s v="ORD101019"/>
    <d v="2024-03-15T09:38:42"/>
    <s v="Rahul Traders"/>
    <x v="3"/>
    <s v="Kerala"/>
    <x v="1"/>
    <s v="Pen Set"/>
    <n v="12656"/>
    <n v="11"/>
    <s v="15%"/>
    <x v="1019"/>
    <x v="5"/>
    <n v="3"/>
    <x v="0"/>
    <x v="2"/>
    <n v="0.14430862831858407"/>
    <s v="High Discount"/>
    <s v="Low"/>
  </r>
  <r>
    <s v="ORD101020"/>
    <d v="2024-03-15T11:23:51"/>
    <s v="Iyer Solutions"/>
    <x v="2"/>
    <s v="Uttar Pradesh"/>
    <x v="0"/>
    <s v="Monitor"/>
    <n v="62607"/>
    <n v="4"/>
    <s v="12%"/>
    <x v="1020"/>
    <x v="2"/>
    <n v="3"/>
    <x v="0"/>
    <x v="2"/>
    <n v="9.3796540322967081E-2"/>
    <s v="High Discount"/>
    <s v="High"/>
  </r>
  <r>
    <s v="ORD101021"/>
    <d v="2024-03-15T13:08:59"/>
    <s v="Banerjee Mart"/>
    <x v="3"/>
    <s v="Kerala"/>
    <x v="2"/>
    <s v="Bookshelf"/>
    <n v="31408"/>
    <n v="7"/>
    <s v="15%"/>
    <x v="1021"/>
    <x v="3"/>
    <n v="3"/>
    <x v="0"/>
    <x v="2"/>
    <n v="9.2507641365257257E-2"/>
    <s v="High Discount"/>
    <s v="Low"/>
  </r>
  <r>
    <s v="ORD101022"/>
    <d v="2024-03-15T14:54:08"/>
    <s v="Rahul Traders"/>
    <x v="1"/>
    <s v="West Bengal"/>
    <x v="1"/>
    <s v="Marker Set"/>
    <n v="24762"/>
    <n v="7"/>
    <s v="15%"/>
    <x v="1022"/>
    <x v="4"/>
    <n v="3"/>
    <x v="0"/>
    <x v="2"/>
    <n v="0.13987359664001292"/>
    <s v="High Discount"/>
    <s v="Low"/>
  </r>
  <r>
    <s v="ORD101023"/>
    <d v="2024-03-15T16:39:16"/>
    <s v="Reddy Enterprises"/>
    <x v="3"/>
    <s v="Tamil Nadu"/>
    <x v="0"/>
    <s v="Mouse"/>
    <n v="29225"/>
    <n v="1"/>
    <s v="15%"/>
    <x v="1023"/>
    <x v="4"/>
    <n v="3"/>
    <x v="0"/>
    <x v="2"/>
    <n v="0.1463743370402053"/>
    <s v="High Discount"/>
    <s v="Low"/>
  </r>
  <r>
    <s v="ORD101024"/>
    <d v="2024-03-15T18:24:25"/>
    <s v="Joshi Stores"/>
    <x v="0"/>
    <s v="Maharashtra"/>
    <x v="2"/>
    <s v="Filing Cabinet"/>
    <n v="78400"/>
    <n v="5"/>
    <s v="12%"/>
    <x v="1024"/>
    <x v="4"/>
    <n v="3"/>
    <x v="0"/>
    <x v="2"/>
    <n v="8.0536224489795916E-2"/>
    <s v="High Discount"/>
    <s v="High"/>
  </r>
  <r>
    <s v="ORD101025"/>
    <d v="2024-03-15T20:09:33"/>
    <s v="Gupta Traders"/>
    <x v="1"/>
    <s v="West Bengal"/>
    <x v="2"/>
    <s v="Bookshelf"/>
    <n v="57866"/>
    <n v="9"/>
    <s v="0%"/>
    <x v="1025"/>
    <x v="5"/>
    <n v="3"/>
    <x v="0"/>
    <x v="2"/>
    <n v="0.19948518992154288"/>
    <s v="Normal"/>
    <s v="High"/>
  </r>
  <r>
    <s v="ORD101026"/>
    <d v="2024-03-15T21:54:42"/>
    <s v="Iyer Solutions"/>
    <x v="3"/>
    <s v="Karnataka"/>
    <x v="0"/>
    <s v="Keyboard"/>
    <n v="72492"/>
    <n v="3"/>
    <s v="0%"/>
    <x v="1026"/>
    <x v="1"/>
    <n v="3"/>
    <x v="0"/>
    <x v="2"/>
    <n v="9.5985763946366487E-2"/>
    <s v="Normal"/>
    <s v="High"/>
  </r>
  <r>
    <s v="ORD101027"/>
    <d v="2024-03-15T23:39:50"/>
    <s v="Rahul Traders"/>
    <x v="2"/>
    <s v="Haryana"/>
    <x v="0"/>
    <s v="Headphones"/>
    <n v="26761"/>
    <n v="7"/>
    <s v="0%"/>
    <x v="1027"/>
    <x v="5"/>
    <n v="3"/>
    <x v="0"/>
    <x v="2"/>
    <n v="0.12015843952019729"/>
    <s v="Normal"/>
    <s v="Low"/>
  </r>
  <r>
    <s v="ORD101028"/>
    <d v="2024-03-16T01:24:59"/>
    <s v="Verma Distributors"/>
    <x v="0"/>
    <s v="Goa"/>
    <x v="2"/>
    <s v="Office Sofa"/>
    <n v="51617"/>
    <n v="2"/>
    <s v="15%"/>
    <x v="1028"/>
    <x v="4"/>
    <n v="3"/>
    <x v="0"/>
    <x v="2"/>
    <n v="0.15281612646996146"/>
    <s v="High Discount"/>
    <s v="High"/>
  </r>
  <r>
    <s v="ORD101029"/>
    <d v="2024-03-16T03:10:07"/>
    <s v="Gupta Traders"/>
    <x v="1"/>
    <s v="Assam"/>
    <x v="0"/>
    <s v="Keyboard"/>
    <n v="46771"/>
    <n v="4"/>
    <s v="8%"/>
    <x v="1029"/>
    <x v="3"/>
    <n v="3"/>
    <x v="0"/>
    <x v="2"/>
    <n v="0.12021615958606829"/>
    <s v="Normal"/>
    <s v="High"/>
  </r>
  <r>
    <s v="ORD101030"/>
    <d v="2024-03-16T04:55:16"/>
    <s v="Verma Distributors"/>
    <x v="2"/>
    <s v="Haryana"/>
    <x v="2"/>
    <s v="Office Desk"/>
    <n v="35470"/>
    <n v="10"/>
    <s v="5%"/>
    <x v="1030"/>
    <x v="5"/>
    <n v="3"/>
    <x v="0"/>
    <x v="2"/>
    <n v="0.13965717507753031"/>
    <s v="Normal"/>
    <s v="Low"/>
  </r>
  <r>
    <s v="ORD101031"/>
    <d v="2024-03-16T06:40:24"/>
    <s v="Sharma Stores"/>
    <x v="0"/>
    <s v="Goa"/>
    <x v="0"/>
    <s v="Keyboard"/>
    <n v="40291"/>
    <n v="10"/>
    <s v="15%"/>
    <x v="1031"/>
    <x v="3"/>
    <n v="3"/>
    <x v="0"/>
    <x v="2"/>
    <n v="0.19908118438360925"/>
    <s v="High Discount"/>
    <s v="High"/>
  </r>
  <r>
    <s v="ORD101032"/>
    <d v="2024-03-16T08:25:32"/>
    <s v="Singh Stores"/>
    <x v="3"/>
    <s v="Tamil Nadu"/>
    <x v="0"/>
    <s v="Mouse"/>
    <n v="14444"/>
    <n v="1"/>
    <s v="0%"/>
    <x v="1032"/>
    <x v="3"/>
    <n v="3"/>
    <x v="0"/>
    <x v="2"/>
    <n v="0.11565286624203822"/>
    <s v="Normal"/>
    <s v="Low"/>
  </r>
  <r>
    <s v="ORD101033"/>
    <d v="2024-03-16T10:10:41"/>
    <s v="Patel &amp; Co"/>
    <x v="0"/>
    <s v="Maharashtra"/>
    <x v="0"/>
    <s v="Mobile Phone"/>
    <n v="9077"/>
    <n v="13"/>
    <s v="8%"/>
    <x v="1033"/>
    <x v="3"/>
    <n v="3"/>
    <x v="0"/>
    <x v="2"/>
    <n v="0.16790128897212736"/>
    <s v="Normal"/>
    <s v="Low"/>
  </r>
  <r>
    <s v="ORD101034"/>
    <d v="2024-03-16T11:55:49"/>
    <s v="Sharma Stores"/>
    <x v="0"/>
    <s v="Goa"/>
    <x v="1"/>
    <s v="Notebook"/>
    <n v="79345"/>
    <n v="9"/>
    <s v="12%"/>
    <x v="1034"/>
    <x v="3"/>
    <n v="3"/>
    <x v="0"/>
    <x v="2"/>
    <n v="0.15907782468964649"/>
    <s v="High Discount"/>
    <s v="High"/>
  </r>
  <r>
    <s v="ORD101035"/>
    <d v="2024-03-16T13:40:58"/>
    <s v="Rahul Traders"/>
    <x v="3"/>
    <s v="Tamil Nadu"/>
    <x v="1"/>
    <s v="Notebook"/>
    <n v="53243"/>
    <n v="11"/>
    <s v="0%"/>
    <x v="1035"/>
    <x v="1"/>
    <n v="3"/>
    <x v="0"/>
    <x v="2"/>
    <n v="0.15121574667092388"/>
    <s v="Normal"/>
    <s v="High"/>
  </r>
  <r>
    <s v="ORD101036"/>
    <d v="2024-03-16T15:26:06"/>
    <s v="Gupta Traders"/>
    <x v="1"/>
    <s v="Odisha"/>
    <x v="2"/>
    <s v="Office Chair"/>
    <n v="31984"/>
    <n v="3"/>
    <s v="15%"/>
    <x v="1036"/>
    <x v="4"/>
    <n v="3"/>
    <x v="0"/>
    <x v="2"/>
    <n v="0.14751156828414208"/>
    <s v="High Discount"/>
    <s v="Low"/>
  </r>
  <r>
    <s v="ORD101037"/>
    <d v="2024-03-16T17:11:15"/>
    <s v="Gupta Traders"/>
    <x v="0"/>
    <s v="Gujarat"/>
    <x v="2"/>
    <s v="Study Table"/>
    <n v="10969"/>
    <n v="6"/>
    <s v="5%"/>
    <x v="1037"/>
    <x v="1"/>
    <n v="3"/>
    <x v="0"/>
    <x v="2"/>
    <n v="8.8389096544808088E-2"/>
    <s v="Normal"/>
    <s v="Low"/>
  </r>
  <r>
    <s v="ORD101038"/>
    <d v="2024-03-16T18:56:23"/>
    <s v="Sharma Stores"/>
    <x v="2"/>
    <s v="Delhi"/>
    <x v="2"/>
    <s v="Office Sofa"/>
    <n v="57235"/>
    <n v="5"/>
    <s v="5%"/>
    <x v="1038"/>
    <x v="0"/>
    <n v="3"/>
    <x v="0"/>
    <x v="2"/>
    <n v="0.20657587140735564"/>
    <s v="Normal"/>
    <s v="High"/>
  </r>
  <r>
    <s v="ORD101039"/>
    <d v="2024-03-16T20:41:32"/>
    <s v="Iyer Solutions"/>
    <x v="0"/>
    <s v="Gujarat"/>
    <x v="1"/>
    <s v="Stapler"/>
    <n v="20731"/>
    <n v="5"/>
    <s v="10%"/>
    <x v="1039"/>
    <x v="4"/>
    <n v="3"/>
    <x v="0"/>
    <x v="2"/>
    <n v="0.20806473397327674"/>
    <s v="High Discount"/>
    <s v="Low"/>
  </r>
  <r>
    <s v="ORD101040"/>
    <d v="2024-03-16T22:26:40"/>
    <s v="Kapoor Traders"/>
    <x v="3"/>
    <s v="Tamil Nadu"/>
    <x v="2"/>
    <s v="Study Table"/>
    <n v="78470"/>
    <n v="9"/>
    <s v="5%"/>
    <x v="1040"/>
    <x v="3"/>
    <n v="3"/>
    <x v="0"/>
    <x v="2"/>
    <n v="0.12338116477634764"/>
    <s v="Normal"/>
    <s v="High"/>
  </r>
  <r>
    <s v="ORD101041"/>
    <d v="2024-03-17T00:11:49"/>
    <s v="Kapoor Traders"/>
    <x v="3"/>
    <s v="Tamil Nadu"/>
    <x v="2"/>
    <s v="Office Chair"/>
    <n v="44516"/>
    <n v="3"/>
    <s v="8%"/>
    <x v="1041"/>
    <x v="0"/>
    <n v="3"/>
    <x v="0"/>
    <x v="2"/>
    <n v="8.2716102075658188E-2"/>
    <s v="Normal"/>
    <s v="Low"/>
  </r>
  <r>
    <s v="ORD101042"/>
    <d v="2024-03-17T01:56:57"/>
    <s v="Gupta Traders"/>
    <x v="1"/>
    <s v="Odisha"/>
    <x v="0"/>
    <s v="Monitor"/>
    <n v="32385"/>
    <n v="7"/>
    <s v="15%"/>
    <x v="1042"/>
    <x v="4"/>
    <n v="3"/>
    <x v="0"/>
    <x v="2"/>
    <n v="0.20219607843137255"/>
    <s v="High Discount"/>
    <s v="High"/>
  </r>
  <r>
    <s v="ORD101043"/>
    <d v="2024-03-17T03:42:06"/>
    <s v="Patel &amp; Co"/>
    <x v="2"/>
    <s v="Uttar Pradesh"/>
    <x v="1"/>
    <s v="Marker Set"/>
    <n v="10921"/>
    <n v="9"/>
    <s v="0%"/>
    <x v="1043"/>
    <x v="5"/>
    <n v="3"/>
    <x v="0"/>
    <x v="2"/>
    <n v="0.21411683911729695"/>
    <s v="Normal"/>
    <s v="Low"/>
  </r>
  <r>
    <s v="ORD101044"/>
    <d v="2024-03-17T05:27:14"/>
    <s v="Mehta Mart"/>
    <x v="2"/>
    <s v="Haryana"/>
    <x v="0"/>
    <s v="Headphones"/>
    <n v="5922"/>
    <n v="2"/>
    <s v="0%"/>
    <x v="1044"/>
    <x v="2"/>
    <n v="3"/>
    <x v="0"/>
    <x v="2"/>
    <n v="0.14696048632218844"/>
    <s v="Normal"/>
    <s v="Low"/>
  </r>
  <r>
    <s v="ORD101045"/>
    <d v="2024-03-17T07:12:22"/>
    <s v="Patel &amp; Co"/>
    <x v="1"/>
    <s v="Odisha"/>
    <x v="0"/>
    <s v="Laptop"/>
    <n v="68560"/>
    <n v="1"/>
    <s v="5%"/>
    <x v="1045"/>
    <x v="2"/>
    <n v="3"/>
    <x v="0"/>
    <x v="2"/>
    <n v="0.12503602683780629"/>
    <s v="Normal"/>
    <s v="High"/>
  </r>
  <r>
    <s v="ORD101046"/>
    <d v="2024-03-17T08:57:31"/>
    <s v="Patel &amp; Co"/>
    <x v="3"/>
    <s v="Telangana"/>
    <x v="1"/>
    <s v="Whiteboard"/>
    <n v="71027"/>
    <n v="6"/>
    <s v="12%"/>
    <x v="1046"/>
    <x v="4"/>
    <n v="3"/>
    <x v="0"/>
    <x v="2"/>
    <n v="0.19787770847705802"/>
    <s v="High Discount"/>
    <s v="High"/>
  </r>
  <r>
    <s v="ORD101047"/>
    <d v="2024-03-17T10:42:39"/>
    <s v="Sharma Stores"/>
    <x v="0"/>
    <s v="Maharashtra"/>
    <x v="0"/>
    <s v="Monitor"/>
    <n v="55545"/>
    <n v="13"/>
    <s v="10%"/>
    <x v="1047"/>
    <x v="5"/>
    <n v="3"/>
    <x v="0"/>
    <x v="2"/>
    <n v="0.13369952290935277"/>
    <s v="High Discount"/>
    <s v="High"/>
  </r>
  <r>
    <s v="ORD101048"/>
    <d v="2024-03-17T12:27:48"/>
    <s v="Kapoor Traders"/>
    <x v="3"/>
    <s v="Telangana"/>
    <x v="2"/>
    <s v="Office Desk"/>
    <n v="10425"/>
    <n v="10"/>
    <s v="15%"/>
    <x v="1048"/>
    <x v="0"/>
    <n v="3"/>
    <x v="0"/>
    <x v="2"/>
    <n v="0.14742254196642687"/>
    <s v="High Discount"/>
    <s v="Low"/>
  </r>
  <r>
    <s v="ORD101049"/>
    <d v="2024-03-17T14:12:56"/>
    <s v="Rahul Traders"/>
    <x v="1"/>
    <s v="Assam"/>
    <x v="1"/>
    <s v="Stapler"/>
    <n v="51411"/>
    <n v="3"/>
    <s v="15%"/>
    <x v="1049"/>
    <x v="2"/>
    <n v="3"/>
    <x v="0"/>
    <x v="2"/>
    <n v="0.11233704849156795"/>
    <s v="High Discount"/>
    <s v="High"/>
  </r>
  <r>
    <s v="ORD101050"/>
    <d v="2024-03-17T15:58:05"/>
    <s v="Verma Distributors"/>
    <x v="0"/>
    <s v="Maharashtra"/>
    <x v="2"/>
    <s v="Study Table"/>
    <n v="41612"/>
    <n v="5"/>
    <s v="8%"/>
    <x v="1050"/>
    <x v="2"/>
    <n v="3"/>
    <x v="0"/>
    <x v="2"/>
    <n v="0.20978059213688358"/>
    <s v="Normal"/>
    <s v="High"/>
  </r>
  <r>
    <s v="ORD101051"/>
    <d v="2024-03-17T17:43:13"/>
    <s v="Joshi Stores"/>
    <x v="0"/>
    <s v="Goa"/>
    <x v="1"/>
    <s v="Pen Set"/>
    <n v="66629"/>
    <n v="8"/>
    <s v="10%"/>
    <x v="1051"/>
    <x v="3"/>
    <n v="3"/>
    <x v="0"/>
    <x v="2"/>
    <n v="0.20124330246589323"/>
    <s v="High Discount"/>
    <s v="High"/>
  </r>
  <r>
    <s v="ORD101052"/>
    <d v="2024-03-17T19:28:22"/>
    <s v="Gupta Traders"/>
    <x v="1"/>
    <s v="Assam"/>
    <x v="1"/>
    <s v="Marker Set"/>
    <n v="20971"/>
    <n v="13"/>
    <s v="10%"/>
    <x v="1052"/>
    <x v="2"/>
    <n v="3"/>
    <x v="0"/>
    <x v="2"/>
    <n v="0.11945066997281961"/>
    <s v="High Discount"/>
    <s v="Low"/>
  </r>
  <r>
    <s v="ORD101053"/>
    <d v="2024-03-17T21:13:30"/>
    <s v="Kapoor Traders"/>
    <x v="3"/>
    <s v="Karnataka"/>
    <x v="1"/>
    <s v="Pen Set"/>
    <n v="4346"/>
    <n v="10"/>
    <s v="8%"/>
    <x v="1053"/>
    <x v="4"/>
    <n v="3"/>
    <x v="0"/>
    <x v="2"/>
    <n v="0.14239760699493786"/>
    <s v="Normal"/>
    <s v="Low"/>
  </r>
  <r>
    <s v="ORD101054"/>
    <d v="2024-03-17T22:58:39"/>
    <s v="Rahul Traders"/>
    <x v="1"/>
    <s v="West Bengal"/>
    <x v="2"/>
    <s v="Office Desk"/>
    <n v="26557"/>
    <n v="14"/>
    <s v="12%"/>
    <x v="1054"/>
    <x v="2"/>
    <n v="3"/>
    <x v="0"/>
    <x v="2"/>
    <n v="0.19367549045449409"/>
    <s v="High Discount"/>
    <s v="High"/>
  </r>
  <r>
    <s v="ORD101055"/>
    <d v="2024-03-18T00:43:47"/>
    <s v="Banerjee Mart"/>
    <x v="2"/>
    <s v="Uttar Pradesh"/>
    <x v="1"/>
    <s v="Notebook"/>
    <n v="11391"/>
    <n v="1"/>
    <s v="15%"/>
    <x v="1055"/>
    <x v="0"/>
    <n v="3"/>
    <x v="0"/>
    <x v="2"/>
    <n v="0.10058203845140901"/>
    <s v="High Discount"/>
    <s v="Low"/>
  </r>
  <r>
    <s v="ORD101056"/>
    <d v="2024-03-18T02:28:56"/>
    <s v="Banerjee Mart"/>
    <x v="0"/>
    <s v="Goa"/>
    <x v="2"/>
    <s v="Office Chair"/>
    <n v="71658"/>
    <n v="11"/>
    <s v="12%"/>
    <x v="1056"/>
    <x v="0"/>
    <n v="3"/>
    <x v="0"/>
    <x v="2"/>
    <n v="0.19471573306539397"/>
    <s v="High Discount"/>
    <s v="High"/>
  </r>
  <r>
    <s v="ORD101057"/>
    <d v="2024-03-18T04:14:04"/>
    <s v="Banerjee Mart"/>
    <x v="2"/>
    <s v="Delhi"/>
    <x v="1"/>
    <s v="Whiteboard"/>
    <n v="1560"/>
    <n v="11"/>
    <s v="8%"/>
    <x v="1057"/>
    <x v="0"/>
    <n v="3"/>
    <x v="0"/>
    <x v="2"/>
    <n v="0.12466666666666666"/>
    <s v="Normal"/>
    <s v="Low"/>
  </r>
  <r>
    <s v="ORD101058"/>
    <d v="2024-03-18T05:59:12"/>
    <s v="Kapoor Traders"/>
    <x v="1"/>
    <s v="Bihar"/>
    <x v="2"/>
    <s v="Filing Cabinet"/>
    <n v="76542"/>
    <n v="14"/>
    <s v="15%"/>
    <x v="1058"/>
    <x v="2"/>
    <n v="3"/>
    <x v="0"/>
    <x v="2"/>
    <n v="0.20639609626087638"/>
    <s v="High Discount"/>
    <s v="High"/>
  </r>
  <r>
    <s v="ORD101059"/>
    <d v="2024-03-18T07:44:21"/>
    <s v="Iyer Solutions"/>
    <x v="0"/>
    <s v="Rajasthan"/>
    <x v="1"/>
    <s v="Pen Set"/>
    <n v="9749"/>
    <n v="10"/>
    <s v="15%"/>
    <x v="1059"/>
    <x v="2"/>
    <n v="3"/>
    <x v="0"/>
    <x v="2"/>
    <n v="0.16996820186685813"/>
    <s v="High Discount"/>
    <s v="Low"/>
  </r>
  <r>
    <s v="ORD101060"/>
    <d v="2024-03-18T09:29:29"/>
    <s v="Iyer Solutions"/>
    <x v="1"/>
    <s v="Bihar"/>
    <x v="0"/>
    <s v="Router"/>
    <n v="59328"/>
    <n v="14"/>
    <s v="10%"/>
    <x v="1060"/>
    <x v="0"/>
    <n v="3"/>
    <x v="0"/>
    <x v="2"/>
    <n v="0.18797397518878103"/>
    <s v="High Discount"/>
    <s v="High"/>
  </r>
  <r>
    <s v="ORD101061"/>
    <d v="2024-03-18T11:14:38"/>
    <s v="Singh Stores"/>
    <x v="3"/>
    <s v="Tamil Nadu"/>
    <x v="0"/>
    <s v="Laptop"/>
    <n v="23369"/>
    <n v="14"/>
    <s v="0%"/>
    <x v="1061"/>
    <x v="3"/>
    <n v="3"/>
    <x v="0"/>
    <x v="2"/>
    <n v="0.12244897085883008"/>
    <s v="Normal"/>
    <s v="Low"/>
  </r>
  <r>
    <s v="ORD101062"/>
    <d v="2024-03-18T12:59:46"/>
    <s v="Mehta Mart"/>
    <x v="2"/>
    <s v="Uttar Pradesh"/>
    <x v="2"/>
    <s v="Office Sofa"/>
    <n v="78116"/>
    <n v="4"/>
    <s v="0%"/>
    <x v="1062"/>
    <x v="2"/>
    <n v="3"/>
    <x v="0"/>
    <x v="2"/>
    <n v="0.11359286189769062"/>
    <s v="Normal"/>
    <s v="High"/>
  </r>
  <r>
    <s v="ORD101063"/>
    <d v="2024-03-18T14:44:55"/>
    <s v="Rahul Traders"/>
    <x v="3"/>
    <s v="Kerala"/>
    <x v="2"/>
    <s v="Office Chair"/>
    <n v="73258"/>
    <n v="2"/>
    <s v="5%"/>
    <x v="1063"/>
    <x v="0"/>
    <n v="3"/>
    <x v="0"/>
    <x v="2"/>
    <n v="0.12838679734636491"/>
    <s v="Normal"/>
    <s v="High"/>
  </r>
  <r>
    <s v="ORD101064"/>
    <d v="2024-03-18T16:30:03"/>
    <s v="Kapoor Traders"/>
    <x v="2"/>
    <s v="Haryana"/>
    <x v="1"/>
    <s v="Notebook"/>
    <n v="61998"/>
    <n v="5"/>
    <s v="8%"/>
    <x v="1064"/>
    <x v="0"/>
    <n v="3"/>
    <x v="0"/>
    <x v="2"/>
    <n v="0.12908997064421432"/>
    <s v="Normal"/>
    <s v="High"/>
  </r>
  <r>
    <s v="ORD101065"/>
    <d v="2024-03-18T18:15:12"/>
    <s v="Gupta Traders"/>
    <x v="0"/>
    <s v="Maharashtra"/>
    <x v="1"/>
    <s v="Pen Set"/>
    <n v="45563"/>
    <n v="14"/>
    <s v="12%"/>
    <x v="1065"/>
    <x v="5"/>
    <n v="3"/>
    <x v="0"/>
    <x v="2"/>
    <n v="0.11506770844764393"/>
    <s v="High Discount"/>
    <s v="High"/>
  </r>
  <r>
    <s v="ORD101066"/>
    <d v="2024-03-18T20:00:20"/>
    <s v="Joshi Stores"/>
    <x v="0"/>
    <s v="Gujarat"/>
    <x v="2"/>
    <s v="Bookshelf"/>
    <n v="78199"/>
    <n v="5"/>
    <s v="0%"/>
    <x v="1066"/>
    <x v="0"/>
    <n v="3"/>
    <x v="0"/>
    <x v="2"/>
    <n v="0.20635583575237534"/>
    <s v="Normal"/>
    <s v="High"/>
  </r>
  <r>
    <s v="ORD101067"/>
    <d v="2024-03-18T21:45:29"/>
    <s v="Das Enterprises"/>
    <x v="1"/>
    <s v="Assam"/>
    <x v="0"/>
    <s v="Headphones"/>
    <n v="45433"/>
    <n v="4"/>
    <s v="8%"/>
    <x v="1067"/>
    <x v="3"/>
    <n v="3"/>
    <x v="0"/>
    <x v="2"/>
    <n v="0.19097264103184908"/>
    <s v="Normal"/>
    <s v="High"/>
  </r>
  <r>
    <s v="ORD101068"/>
    <d v="2024-03-18T23:30:37"/>
    <s v="Iyer Solutions"/>
    <x v="0"/>
    <s v="Rajasthan"/>
    <x v="2"/>
    <s v="Filing Cabinet"/>
    <n v="54911"/>
    <n v="1"/>
    <s v="10%"/>
    <x v="1068"/>
    <x v="4"/>
    <n v="3"/>
    <x v="0"/>
    <x v="2"/>
    <n v="8.1318861430314512E-2"/>
    <s v="High Discount"/>
    <s v="Low"/>
  </r>
  <r>
    <s v="ORD101069"/>
    <d v="2024-03-19T01:15:46"/>
    <s v="Verma Distributors"/>
    <x v="1"/>
    <s v="Assam"/>
    <x v="2"/>
    <s v="Office Chair"/>
    <n v="58745"/>
    <n v="13"/>
    <s v="15%"/>
    <x v="1069"/>
    <x v="1"/>
    <n v="3"/>
    <x v="0"/>
    <x v="2"/>
    <n v="0.14280857945357053"/>
    <s v="High Discount"/>
    <s v="High"/>
  </r>
  <r>
    <s v="ORD101070"/>
    <d v="2024-03-19T03:00:54"/>
    <s v="Iyer Solutions"/>
    <x v="2"/>
    <s v="Uttar Pradesh"/>
    <x v="0"/>
    <s v="Laptop"/>
    <n v="58032"/>
    <n v="11"/>
    <s v="15%"/>
    <x v="1070"/>
    <x v="0"/>
    <n v="3"/>
    <x v="0"/>
    <x v="2"/>
    <n v="0.21058795147504825"/>
    <s v="High Discount"/>
    <s v="High"/>
  </r>
  <r>
    <s v="ORD101071"/>
    <d v="2024-03-19T04:46:02"/>
    <s v="Patel &amp; Co"/>
    <x v="1"/>
    <s v="Assam"/>
    <x v="0"/>
    <s v="Headphones"/>
    <n v="76591"/>
    <n v="1"/>
    <s v="12%"/>
    <x v="1071"/>
    <x v="0"/>
    <n v="3"/>
    <x v="0"/>
    <x v="2"/>
    <n v="0.15381572247391992"/>
    <s v="High Discount"/>
    <s v="High"/>
  </r>
  <r>
    <s v="ORD101072"/>
    <d v="2024-03-19T06:31:11"/>
    <s v="Rahul Traders"/>
    <x v="0"/>
    <s v="Maharashtra"/>
    <x v="2"/>
    <s v="Study Table"/>
    <n v="58632"/>
    <n v="2"/>
    <s v="5%"/>
    <x v="1072"/>
    <x v="4"/>
    <n v="3"/>
    <x v="0"/>
    <x v="2"/>
    <n v="0.11457514667758222"/>
    <s v="Normal"/>
    <s v="High"/>
  </r>
  <r>
    <s v="ORD101073"/>
    <d v="2024-03-19T08:16:19"/>
    <s v="Singh Stores"/>
    <x v="3"/>
    <s v="Karnataka"/>
    <x v="1"/>
    <s v="Printer Paper"/>
    <n v="54517"/>
    <n v="12"/>
    <s v="12%"/>
    <x v="1073"/>
    <x v="0"/>
    <n v="3"/>
    <x v="0"/>
    <x v="2"/>
    <n v="9.8341985068877605E-2"/>
    <s v="High Discount"/>
    <s v="High"/>
  </r>
  <r>
    <s v="ORD101074"/>
    <d v="2024-03-19T10:01:28"/>
    <s v="Singh Stores"/>
    <x v="1"/>
    <s v="Odisha"/>
    <x v="2"/>
    <s v="Bookshelf"/>
    <n v="3402"/>
    <n v="10"/>
    <s v="0%"/>
    <x v="1074"/>
    <x v="1"/>
    <n v="3"/>
    <x v="0"/>
    <x v="2"/>
    <n v="8.1878306878306883E-2"/>
    <s v="Normal"/>
    <s v="Low"/>
  </r>
  <r>
    <s v="ORD101075"/>
    <d v="2024-03-19T11:46:36"/>
    <s v="Rahul Traders"/>
    <x v="3"/>
    <s v="Telangana"/>
    <x v="0"/>
    <s v="Mobile Phone"/>
    <n v="35112"/>
    <n v="13"/>
    <s v="10%"/>
    <x v="1075"/>
    <x v="5"/>
    <n v="3"/>
    <x v="0"/>
    <x v="2"/>
    <n v="0.16035657325131009"/>
    <s v="High Discount"/>
    <s v="High"/>
  </r>
  <r>
    <s v="ORD101076"/>
    <d v="2024-03-19T13:31:45"/>
    <s v="Kapoor Traders"/>
    <x v="3"/>
    <s v="Karnataka"/>
    <x v="1"/>
    <s v="Pen Set"/>
    <n v="45225"/>
    <n v="13"/>
    <s v="10%"/>
    <x v="1076"/>
    <x v="0"/>
    <n v="3"/>
    <x v="0"/>
    <x v="2"/>
    <n v="8.4612714206744058E-2"/>
    <s v="High Discount"/>
    <s v="Low"/>
  </r>
  <r>
    <s v="ORD101077"/>
    <d v="2024-03-19T15:16:53"/>
    <s v="Reddy Enterprises"/>
    <x v="0"/>
    <s v="Gujarat"/>
    <x v="1"/>
    <s v="Printer Paper"/>
    <n v="26651"/>
    <n v="9"/>
    <s v="10%"/>
    <x v="1077"/>
    <x v="4"/>
    <n v="3"/>
    <x v="0"/>
    <x v="2"/>
    <n v="0.14332407789576376"/>
    <s v="High Discount"/>
    <s v="Low"/>
  </r>
  <r>
    <s v="ORD101078"/>
    <d v="2024-03-19T17:02:02"/>
    <s v="Reddy Enterprises"/>
    <x v="0"/>
    <s v="Maharashtra"/>
    <x v="2"/>
    <s v="Office Sofa"/>
    <n v="38606"/>
    <n v="2"/>
    <s v="0%"/>
    <x v="1078"/>
    <x v="3"/>
    <n v="3"/>
    <x v="0"/>
    <x v="2"/>
    <n v="0.21548360358493496"/>
    <s v="Normal"/>
    <s v="High"/>
  </r>
  <r>
    <s v="ORD101079"/>
    <d v="2024-03-19T18:47:10"/>
    <s v="Gupta Traders"/>
    <x v="3"/>
    <s v="Kerala"/>
    <x v="1"/>
    <s v="Printer Paper"/>
    <n v="59643"/>
    <n v="6"/>
    <s v="5%"/>
    <x v="1079"/>
    <x v="3"/>
    <n v="3"/>
    <x v="0"/>
    <x v="2"/>
    <n v="0.17297402880472143"/>
    <s v="Normal"/>
    <s v="High"/>
  </r>
  <r>
    <s v="ORD101080"/>
    <d v="2024-03-19T20:32:19"/>
    <s v="Das Enterprises"/>
    <x v="0"/>
    <s v="Goa"/>
    <x v="2"/>
    <s v="Office Sofa"/>
    <n v="70930"/>
    <n v="7"/>
    <s v="12%"/>
    <x v="1080"/>
    <x v="1"/>
    <n v="3"/>
    <x v="0"/>
    <x v="2"/>
    <n v="0.15239644720146622"/>
    <s v="High Discount"/>
    <s v="High"/>
  </r>
  <r>
    <s v="ORD101081"/>
    <d v="2024-03-19T22:17:27"/>
    <s v="Patel &amp; Co"/>
    <x v="1"/>
    <s v="Bihar"/>
    <x v="0"/>
    <s v="Router"/>
    <n v="62756"/>
    <n v="10"/>
    <s v="10%"/>
    <x v="1081"/>
    <x v="4"/>
    <n v="3"/>
    <x v="0"/>
    <x v="2"/>
    <n v="0.1897992223851106"/>
    <s v="High Discount"/>
    <s v="High"/>
  </r>
  <r>
    <s v="ORD101082"/>
    <d v="2024-03-20T00:02:36"/>
    <s v="Sharma Stores"/>
    <x v="3"/>
    <s v="Tamil Nadu"/>
    <x v="0"/>
    <s v="Headphones"/>
    <n v="13856"/>
    <n v="1"/>
    <s v="15%"/>
    <x v="1082"/>
    <x v="4"/>
    <n v="3"/>
    <x v="0"/>
    <x v="2"/>
    <n v="0.10412889722863741"/>
    <s v="High Discount"/>
    <s v="Low"/>
  </r>
  <r>
    <s v="ORD101083"/>
    <d v="2024-03-20T01:47:44"/>
    <s v="Iyer Solutions"/>
    <x v="3"/>
    <s v="Kerala"/>
    <x v="2"/>
    <s v="Study Table"/>
    <n v="72574"/>
    <n v="7"/>
    <s v="15%"/>
    <x v="1083"/>
    <x v="3"/>
    <n v="3"/>
    <x v="0"/>
    <x v="2"/>
    <n v="0.18339543087055971"/>
    <s v="High Discount"/>
    <s v="High"/>
  </r>
  <r>
    <s v="ORD101084"/>
    <d v="2024-03-20T03:32:52"/>
    <s v="Kumar Enterprises"/>
    <x v="2"/>
    <s v="Haryana"/>
    <x v="1"/>
    <s v="Notebook"/>
    <n v="27754"/>
    <n v="13"/>
    <s v="8%"/>
    <x v="1084"/>
    <x v="4"/>
    <n v="3"/>
    <x v="0"/>
    <x v="2"/>
    <n v="9.8560207537652239E-2"/>
    <s v="Normal"/>
    <s v="Low"/>
  </r>
  <r>
    <s v="ORD101085"/>
    <d v="2024-03-20T05:18:01"/>
    <s v="Kumar Enterprises"/>
    <x v="1"/>
    <s v="West Bengal"/>
    <x v="1"/>
    <s v="Whiteboard"/>
    <n v="70996"/>
    <n v="14"/>
    <s v="12%"/>
    <x v="1085"/>
    <x v="0"/>
    <n v="3"/>
    <x v="0"/>
    <x v="2"/>
    <n v="0.16649388697954814"/>
    <s v="High Discount"/>
    <s v="High"/>
  </r>
  <r>
    <s v="ORD101086"/>
    <d v="2024-03-20T07:03:09"/>
    <s v="Banerjee Mart"/>
    <x v="2"/>
    <s v="Uttar Pradesh"/>
    <x v="1"/>
    <s v="Marker Set"/>
    <n v="17865"/>
    <n v="6"/>
    <s v="15%"/>
    <x v="1086"/>
    <x v="2"/>
    <n v="3"/>
    <x v="0"/>
    <x v="2"/>
    <n v="0.15119395465994961"/>
    <s v="High Discount"/>
    <s v="Low"/>
  </r>
  <r>
    <s v="ORD101087"/>
    <d v="2024-03-20T08:48:18"/>
    <s v="Kapoor Traders"/>
    <x v="1"/>
    <s v="West Bengal"/>
    <x v="0"/>
    <s v="Keyboard"/>
    <n v="12173"/>
    <n v="2"/>
    <s v="5%"/>
    <x v="1087"/>
    <x v="0"/>
    <n v="3"/>
    <x v="0"/>
    <x v="2"/>
    <n v="0.2010358991210055"/>
    <s v="Normal"/>
    <s v="Low"/>
  </r>
  <r>
    <s v="ORD101088"/>
    <d v="2024-03-20T10:33:26"/>
    <s v="Gupta Traders"/>
    <x v="2"/>
    <s v="Uttar Pradesh"/>
    <x v="1"/>
    <s v="Marker Set"/>
    <n v="70306"/>
    <n v="8"/>
    <s v="15%"/>
    <x v="1088"/>
    <x v="3"/>
    <n v="3"/>
    <x v="0"/>
    <x v="2"/>
    <n v="0.18587275623702101"/>
    <s v="High Discount"/>
    <s v="High"/>
  </r>
  <r>
    <s v="ORD101089"/>
    <d v="2024-03-20T12:18:35"/>
    <s v="Gupta Traders"/>
    <x v="2"/>
    <s v="Haryana"/>
    <x v="1"/>
    <s v="Stapler"/>
    <n v="2754"/>
    <n v="5"/>
    <s v="5%"/>
    <x v="1089"/>
    <x v="3"/>
    <n v="3"/>
    <x v="0"/>
    <x v="2"/>
    <n v="9.3554829339143053E-2"/>
    <s v="Normal"/>
    <s v="Low"/>
  </r>
  <r>
    <s v="ORD101090"/>
    <d v="2024-03-20T14:03:43"/>
    <s v="Reddy Enterprises"/>
    <x v="1"/>
    <s v="Odisha"/>
    <x v="2"/>
    <s v="Filing Cabinet"/>
    <n v="31697"/>
    <n v="4"/>
    <s v="12%"/>
    <x v="1090"/>
    <x v="3"/>
    <n v="3"/>
    <x v="0"/>
    <x v="2"/>
    <n v="0.1127075117519008"/>
    <s v="High Discount"/>
    <s v="Low"/>
  </r>
  <r>
    <s v="ORD101091"/>
    <d v="2024-03-20T15:48:52"/>
    <s v="Iyer Solutions"/>
    <x v="2"/>
    <s v="Haryana"/>
    <x v="0"/>
    <s v="Keyboard"/>
    <n v="12672"/>
    <n v="10"/>
    <s v="8%"/>
    <x v="1091"/>
    <x v="5"/>
    <n v="3"/>
    <x v="0"/>
    <x v="2"/>
    <n v="0.16295928030303031"/>
    <s v="Normal"/>
    <s v="Low"/>
  </r>
  <r>
    <s v="ORD101092"/>
    <d v="2024-03-20T17:34:00"/>
    <s v="Kapoor Traders"/>
    <x v="2"/>
    <s v="Punjab"/>
    <x v="2"/>
    <s v="Bookshelf"/>
    <n v="69184"/>
    <n v="11"/>
    <s v="5%"/>
    <x v="1092"/>
    <x v="0"/>
    <n v="3"/>
    <x v="0"/>
    <x v="2"/>
    <n v="0.15069062210915818"/>
    <s v="Normal"/>
    <s v="High"/>
  </r>
  <r>
    <s v="ORD101093"/>
    <d v="2024-03-20T19:19:09"/>
    <s v="Das Enterprises"/>
    <x v="0"/>
    <s v="Goa"/>
    <x v="0"/>
    <s v="Mouse"/>
    <n v="43503"/>
    <n v="3"/>
    <s v="15%"/>
    <x v="1093"/>
    <x v="4"/>
    <n v="3"/>
    <x v="0"/>
    <x v="2"/>
    <n v="0.21262303749166725"/>
    <s v="High Discount"/>
    <s v="High"/>
  </r>
  <r>
    <s v="ORD101094"/>
    <d v="2024-03-20T21:04:17"/>
    <s v="Singh Stores"/>
    <x v="0"/>
    <s v="Gujarat"/>
    <x v="2"/>
    <s v="Study Table"/>
    <n v="59706"/>
    <n v="1"/>
    <s v="15%"/>
    <x v="1094"/>
    <x v="0"/>
    <n v="3"/>
    <x v="0"/>
    <x v="2"/>
    <n v="0.14869728335510671"/>
    <s v="High Discount"/>
    <s v="High"/>
  </r>
  <r>
    <s v="ORD101095"/>
    <d v="2024-03-20T22:49:26"/>
    <s v="Joshi Stores"/>
    <x v="0"/>
    <s v="Goa"/>
    <x v="2"/>
    <s v="Office Desk"/>
    <n v="44013"/>
    <n v="9"/>
    <s v="15%"/>
    <x v="1095"/>
    <x v="0"/>
    <n v="3"/>
    <x v="0"/>
    <x v="2"/>
    <n v="0.18942903233135666"/>
    <s v="High Discount"/>
    <s v="High"/>
  </r>
  <r>
    <s v="ORD101096"/>
    <d v="2024-03-21T00:34:34"/>
    <s v="Reddy Enterprises"/>
    <x v="2"/>
    <s v="Delhi"/>
    <x v="0"/>
    <s v="Keyboard"/>
    <n v="1760"/>
    <n v="7"/>
    <s v="15%"/>
    <x v="1096"/>
    <x v="3"/>
    <n v="3"/>
    <x v="0"/>
    <x v="2"/>
    <n v="0.14141477272727271"/>
    <s v="High Discount"/>
    <s v="Low"/>
  </r>
  <r>
    <s v="ORD101097"/>
    <d v="2024-03-21T02:19:42"/>
    <s v="Sharma Stores"/>
    <x v="3"/>
    <s v="Tamil Nadu"/>
    <x v="0"/>
    <s v="Laptop"/>
    <n v="8939"/>
    <n v="10"/>
    <s v="0%"/>
    <x v="1097"/>
    <x v="0"/>
    <n v="3"/>
    <x v="0"/>
    <x v="2"/>
    <n v="0.21264011634411006"/>
    <s v="Normal"/>
    <s v="Low"/>
  </r>
  <r>
    <s v="ORD101098"/>
    <d v="2024-03-21T04:04:51"/>
    <s v="Patel &amp; Co"/>
    <x v="1"/>
    <s v="West Bengal"/>
    <x v="0"/>
    <s v="Router"/>
    <n v="20642"/>
    <n v="12"/>
    <s v="10%"/>
    <x v="1098"/>
    <x v="2"/>
    <n v="3"/>
    <x v="0"/>
    <x v="2"/>
    <n v="0.14628088363530667"/>
    <s v="High Discount"/>
    <s v="Low"/>
  </r>
  <r>
    <s v="ORD101099"/>
    <d v="2024-03-21T05:49:59"/>
    <s v="Singh Stores"/>
    <x v="0"/>
    <s v="Gujarat"/>
    <x v="2"/>
    <s v="Office Chair"/>
    <n v="2559"/>
    <n v="2"/>
    <s v="15%"/>
    <x v="1099"/>
    <x v="1"/>
    <n v="3"/>
    <x v="0"/>
    <x v="2"/>
    <n v="0.20677999218444704"/>
    <s v="High Discount"/>
    <s v="Low"/>
  </r>
  <r>
    <s v="ORD101100"/>
    <d v="2024-03-21T07:35:08"/>
    <s v="Gupta Traders"/>
    <x v="3"/>
    <s v="Kerala"/>
    <x v="1"/>
    <s v="Marker Set"/>
    <n v="11973"/>
    <n v="6"/>
    <s v="8%"/>
    <x v="1100"/>
    <x v="5"/>
    <n v="3"/>
    <x v="0"/>
    <x v="2"/>
    <n v="0.14721540131963584"/>
    <s v="Normal"/>
    <s v="Low"/>
  </r>
  <r>
    <s v="ORD101101"/>
    <d v="2024-03-21T09:20:16"/>
    <s v="Rahul Traders"/>
    <x v="1"/>
    <s v="Assam"/>
    <x v="0"/>
    <s v="Laptop"/>
    <n v="21874"/>
    <n v="1"/>
    <s v="5%"/>
    <x v="1101"/>
    <x v="1"/>
    <n v="3"/>
    <x v="0"/>
    <x v="2"/>
    <n v="0.13529212764012069"/>
    <s v="Normal"/>
    <s v="Low"/>
  </r>
  <r>
    <s v="ORD101102"/>
    <d v="2024-03-21T11:05:25"/>
    <s v="Mehta Mart"/>
    <x v="1"/>
    <s v="Bihar"/>
    <x v="2"/>
    <s v="Office Sofa"/>
    <n v="25714"/>
    <n v="13"/>
    <s v="8%"/>
    <x v="1102"/>
    <x v="2"/>
    <n v="3"/>
    <x v="0"/>
    <x v="2"/>
    <n v="0.10665785175390838"/>
    <s v="Normal"/>
    <s v="Low"/>
  </r>
  <r>
    <s v="ORD101103"/>
    <d v="2024-03-21T12:50:33"/>
    <s v="Gupta Traders"/>
    <x v="2"/>
    <s v="Punjab"/>
    <x v="1"/>
    <s v="Whiteboard"/>
    <n v="40770"/>
    <n v="5"/>
    <s v="5%"/>
    <x v="1103"/>
    <x v="3"/>
    <n v="3"/>
    <x v="0"/>
    <x v="2"/>
    <n v="0.14271351483934266"/>
    <s v="Normal"/>
    <s v="High"/>
  </r>
  <r>
    <s v="ORD101104"/>
    <d v="2024-03-21T14:35:42"/>
    <s v="Reddy Enterprises"/>
    <x v="3"/>
    <s v="Kerala"/>
    <x v="2"/>
    <s v="Office Desk"/>
    <n v="38361"/>
    <n v="10"/>
    <s v="0%"/>
    <x v="1104"/>
    <x v="3"/>
    <n v="3"/>
    <x v="0"/>
    <x v="2"/>
    <n v="0.1222038007351216"/>
    <s v="Normal"/>
    <s v="Low"/>
  </r>
  <r>
    <s v="ORD101105"/>
    <d v="2024-03-21T16:20:50"/>
    <s v="Reddy Enterprises"/>
    <x v="2"/>
    <s v="Delhi"/>
    <x v="1"/>
    <s v="Notebook"/>
    <n v="44032"/>
    <n v="6"/>
    <s v="5%"/>
    <x v="1105"/>
    <x v="5"/>
    <n v="3"/>
    <x v="0"/>
    <x v="2"/>
    <n v="9.4638898982558145E-2"/>
    <s v="Normal"/>
    <s v="Low"/>
  </r>
  <r>
    <s v="ORD101106"/>
    <d v="2024-03-21T18:05:59"/>
    <s v="Rahul Traders"/>
    <x v="2"/>
    <s v="Haryana"/>
    <x v="0"/>
    <s v="Headphones"/>
    <n v="6167"/>
    <n v="9"/>
    <s v="0%"/>
    <x v="1106"/>
    <x v="1"/>
    <n v="3"/>
    <x v="0"/>
    <x v="2"/>
    <n v="0.2127793092265283"/>
    <s v="Normal"/>
    <s v="Low"/>
  </r>
  <r>
    <s v="ORD101107"/>
    <d v="2024-03-21T19:51:07"/>
    <s v="Gupta Traders"/>
    <x v="2"/>
    <s v="Uttar Pradesh"/>
    <x v="2"/>
    <s v="Office Chair"/>
    <n v="61184"/>
    <n v="1"/>
    <s v="0%"/>
    <x v="1107"/>
    <x v="0"/>
    <n v="3"/>
    <x v="0"/>
    <x v="2"/>
    <n v="0.10249983655857742"/>
    <s v="Normal"/>
    <s v="High"/>
  </r>
  <r>
    <s v="ORD101108"/>
    <d v="2024-03-21T21:36:16"/>
    <s v="Reddy Enterprises"/>
    <x v="2"/>
    <s v="Haryana"/>
    <x v="1"/>
    <s v="Marker Set"/>
    <n v="55273"/>
    <n v="2"/>
    <s v="0%"/>
    <x v="1108"/>
    <x v="2"/>
    <n v="3"/>
    <x v="0"/>
    <x v="2"/>
    <n v="9.8065058889512072E-2"/>
    <s v="Normal"/>
    <s v="High"/>
  </r>
  <r>
    <s v="ORD101109"/>
    <d v="2024-03-21T23:21:24"/>
    <s v="Iyer Solutions"/>
    <x v="1"/>
    <s v="West Bengal"/>
    <x v="0"/>
    <s v="Laptop"/>
    <n v="3963"/>
    <n v="12"/>
    <s v="5%"/>
    <x v="1109"/>
    <x v="4"/>
    <n v="3"/>
    <x v="0"/>
    <x v="2"/>
    <n v="0.19661872318950291"/>
    <s v="Normal"/>
    <s v="Low"/>
  </r>
  <r>
    <s v="ORD101110"/>
    <d v="2024-03-22T01:06:32"/>
    <s v="Singh Stores"/>
    <x v="1"/>
    <s v="West Bengal"/>
    <x v="2"/>
    <s v="Office Sofa"/>
    <n v="67729"/>
    <n v="14"/>
    <s v="0%"/>
    <x v="1110"/>
    <x v="1"/>
    <n v="3"/>
    <x v="0"/>
    <x v="2"/>
    <n v="0.12245936009685658"/>
    <s v="Normal"/>
    <s v="High"/>
  </r>
  <r>
    <s v="ORD101111"/>
    <d v="2024-03-22T02:51:41"/>
    <s v="Iyer Solutions"/>
    <x v="3"/>
    <s v="Kerala"/>
    <x v="0"/>
    <s v="Headphones"/>
    <n v="79561"/>
    <n v="14"/>
    <s v="0%"/>
    <x v="1111"/>
    <x v="2"/>
    <n v="3"/>
    <x v="0"/>
    <x v="2"/>
    <n v="0.12490265331003883"/>
    <s v="Normal"/>
    <s v="High"/>
  </r>
  <r>
    <s v="ORD101112"/>
    <d v="2024-03-22T04:36:49"/>
    <s v="Mehta Mart"/>
    <x v="1"/>
    <s v="West Bengal"/>
    <x v="2"/>
    <s v="Office Chair"/>
    <n v="70180"/>
    <n v="12"/>
    <s v="15%"/>
    <x v="1112"/>
    <x v="4"/>
    <n v="3"/>
    <x v="0"/>
    <x v="2"/>
    <n v="0.19387703049301797"/>
    <s v="High Discount"/>
    <s v="High"/>
  </r>
  <r>
    <s v="ORD101113"/>
    <d v="2024-03-22T06:21:58"/>
    <s v="Patel &amp; Co"/>
    <x v="2"/>
    <s v="Punjab"/>
    <x v="1"/>
    <s v="Stapler"/>
    <n v="24341"/>
    <n v="12"/>
    <s v="0%"/>
    <x v="1113"/>
    <x v="3"/>
    <n v="3"/>
    <x v="0"/>
    <x v="2"/>
    <n v="0.10637401914465305"/>
    <s v="Normal"/>
    <s v="Low"/>
  </r>
  <r>
    <s v="ORD101114"/>
    <d v="2024-03-22T08:07:06"/>
    <s v="Joshi Stores"/>
    <x v="2"/>
    <s v="Punjab"/>
    <x v="0"/>
    <s v="Mobile Phone"/>
    <n v="28610"/>
    <n v="7"/>
    <s v="10%"/>
    <x v="1114"/>
    <x v="1"/>
    <n v="3"/>
    <x v="0"/>
    <x v="2"/>
    <n v="0.17159314924851449"/>
    <s v="High Discount"/>
    <s v="Low"/>
  </r>
  <r>
    <s v="ORD101115"/>
    <d v="2024-03-22T09:52:15"/>
    <s v="Mehta Mart"/>
    <x v="1"/>
    <s v="Odisha"/>
    <x v="2"/>
    <s v="Office Chair"/>
    <n v="49458"/>
    <n v="13"/>
    <s v="15%"/>
    <x v="1115"/>
    <x v="2"/>
    <n v="3"/>
    <x v="0"/>
    <x v="2"/>
    <n v="9.7209147155161962E-2"/>
    <s v="High Discount"/>
    <s v="Low"/>
  </r>
  <r>
    <s v="ORD101116"/>
    <d v="2024-03-22T11:37:23"/>
    <s v="Verma Distributors"/>
    <x v="2"/>
    <s v="Haryana"/>
    <x v="1"/>
    <s v="Stapler"/>
    <n v="32533"/>
    <n v="5"/>
    <s v="0%"/>
    <x v="1116"/>
    <x v="4"/>
    <n v="3"/>
    <x v="0"/>
    <x v="2"/>
    <n v="8.1892539882580759E-2"/>
    <s v="Normal"/>
    <s v="Low"/>
  </r>
  <r>
    <s v="ORD101117"/>
    <d v="2024-03-22T13:22:32"/>
    <s v="Gupta Traders"/>
    <x v="2"/>
    <s v="Uttar Pradesh"/>
    <x v="1"/>
    <s v="Printer Paper"/>
    <n v="20116"/>
    <n v="1"/>
    <s v="5%"/>
    <x v="1117"/>
    <x v="1"/>
    <n v="3"/>
    <x v="0"/>
    <x v="2"/>
    <n v="0.10759494929409426"/>
    <s v="Normal"/>
    <s v="Low"/>
  </r>
  <r>
    <s v="ORD101118"/>
    <d v="2024-03-22T15:07:40"/>
    <s v="Iyer Solutions"/>
    <x v="2"/>
    <s v="Uttar Pradesh"/>
    <x v="1"/>
    <s v="Marker Set"/>
    <n v="9080"/>
    <n v="2"/>
    <s v="15%"/>
    <x v="1118"/>
    <x v="3"/>
    <n v="3"/>
    <x v="0"/>
    <x v="2"/>
    <n v="0.10158039647577093"/>
    <s v="High Discount"/>
    <s v="Low"/>
  </r>
  <r>
    <s v="ORD101119"/>
    <d v="2024-03-22T16:52:49"/>
    <s v="Iyer Solutions"/>
    <x v="0"/>
    <s v="Maharashtra"/>
    <x v="1"/>
    <s v="Printer Paper"/>
    <n v="39314"/>
    <n v="10"/>
    <s v="15%"/>
    <x v="1119"/>
    <x v="5"/>
    <n v="3"/>
    <x v="0"/>
    <x v="2"/>
    <n v="0.16458437197944753"/>
    <s v="High Discount"/>
    <s v="High"/>
  </r>
  <r>
    <s v="ORD101120"/>
    <d v="2024-03-22T18:37:57"/>
    <s v="Patel &amp; Co"/>
    <x v="0"/>
    <s v="Goa"/>
    <x v="1"/>
    <s v="Whiteboard"/>
    <n v="46708"/>
    <n v="4"/>
    <s v="8%"/>
    <x v="1120"/>
    <x v="3"/>
    <n v="3"/>
    <x v="0"/>
    <x v="2"/>
    <n v="0.17568082555450887"/>
    <s v="Normal"/>
    <s v="High"/>
  </r>
  <r>
    <s v="ORD101121"/>
    <d v="2024-03-22T20:23:06"/>
    <s v="Banerjee Mart"/>
    <x v="3"/>
    <s v="Kerala"/>
    <x v="2"/>
    <s v="Office Desk"/>
    <n v="36057"/>
    <n v="13"/>
    <s v="8%"/>
    <x v="1121"/>
    <x v="0"/>
    <n v="3"/>
    <x v="0"/>
    <x v="2"/>
    <n v="0.11960396039603961"/>
    <s v="Normal"/>
    <s v="Low"/>
  </r>
  <r>
    <s v="ORD101122"/>
    <d v="2024-03-22T22:08:14"/>
    <s v="Joshi Stores"/>
    <x v="2"/>
    <s v="Punjab"/>
    <x v="1"/>
    <s v="Marker Set"/>
    <n v="78870"/>
    <n v="14"/>
    <s v="15%"/>
    <x v="1122"/>
    <x v="0"/>
    <n v="3"/>
    <x v="0"/>
    <x v="2"/>
    <n v="0.11895042474958795"/>
    <s v="High Discount"/>
    <s v="High"/>
  </r>
  <r>
    <s v="ORD101123"/>
    <d v="2024-03-22T23:53:22"/>
    <s v="Reddy Enterprises"/>
    <x v="2"/>
    <s v="Haryana"/>
    <x v="2"/>
    <s v="Study Table"/>
    <n v="1840"/>
    <n v="11"/>
    <s v="5%"/>
    <x v="1123"/>
    <x v="2"/>
    <n v="3"/>
    <x v="0"/>
    <x v="2"/>
    <n v="0.16763586956521739"/>
    <s v="Normal"/>
    <s v="Low"/>
  </r>
  <r>
    <s v="ORD101124"/>
    <d v="2024-03-23T01:38:31"/>
    <s v="Das Enterprises"/>
    <x v="3"/>
    <s v="Tamil Nadu"/>
    <x v="0"/>
    <s v="Monitor"/>
    <n v="73762"/>
    <n v="4"/>
    <s v="10%"/>
    <x v="1124"/>
    <x v="5"/>
    <n v="3"/>
    <x v="0"/>
    <x v="2"/>
    <n v="0.14939670833220356"/>
    <s v="High Discount"/>
    <s v="High"/>
  </r>
  <r>
    <s v="ORD101125"/>
    <d v="2024-03-23T03:23:39"/>
    <s v="Sharma Stores"/>
    <x v="2"/>
    <s v="Haryana"/>
    <x v="2"/>
    <s v="Filing Cabinet"/>
    <n v="3580"/>
    <n v="7"/>
    <s v="8%"/>
    <x v="1125"/>
    <x v="0"/>
    <n v="3"/>
    <x v="0"/>
    <x v="2"/>
    <n v="0.14793575418994415"/>
    <s v="Normal"/>
    <s v="Low"/>
  </r>
  <r>
    <s v="ORD101126"/>
    <d v="2024-03-23T05:08:48"/>
    <s v="Verma Distributors"/>
    <x v="1"/>
    <s v="Bihar"/>
    <x v="0"/>
    <s v="Laptop"/>
    <n v="1671"/>
    <n v="12"/>
    <s v="5%"/>
    <x v="1126"/>
    <x v="1"/>
    <n v="3"/>
    <x v="0"/>
    <x v="2"/>
    <n v="0.16627767803710355"/>
    <s v="Normal"/>
    <s v="Low"/>
  </r>
  <r>
    <s v="ORD101127"/>
    <d v="2024-03-23T06:53:56"/>
    <s v="Reddy Enterprises"/>
    <x v="3"/>
    <s v="Kerala"/>
    <x v="0"/>
    <s v="Keyboard"/>
    <n v="43676"/>
    <n v="3"/>
    <s v="10%"/>
    <x v="1127"/>
    <x v="0"/>
    <n v="3"/>
    <x v="0"/>
    <x v="2"/>
    <n v="0.15380071435113105"/>
    <s v="High Discount"/>
    <s v="High"/>
  </r>
  <r>
    <s v="ORD101128"/>
    <d v="2024-03-23T08:39:05"/>
    <s v="Patel &amp; Co"/>
    <x v="3"/>
    <s v="Telangana"/>
    <x v="2"/>
    <s v="Office Desk"/>
    <n v="62918"/>
    <n v="1"/>
    <s v="8%"/>
    <x v="1128"/>
    <x v="0"/>
    <n v="3"/>
    <x v="0"/>
    <x v="2"/>
    <n v="8.322658062875489E-2"/>
    <s v="Normal"/>
    <s v="High"/>
  </r>
  <r>
    <s v="ORD101129"/>
    <d v="2024-03-23T10:24:13"/>
    <s v="Gupta Traders"/>
    <x v="2"/>
    <s v="Haryana"/>
    <x v="0"/>
    <s v="Laptop"/>
    <n v="79947"/>
    <n v="1"/>
    <s v="12%"/>
    <x v="1129"/>
    <x v="1"/>
    <n v="3"/>
    <x v="0"/>
    <x v="2"/>
    <n v="0.20765507148485873"/>
    <s v="High Discount"/>
    <s v="High"/>
  </r>
  <r>
    <s v="ORD101130"/>
    <d v="2024-03-23T12:09:22"/>
    <s v="Kumar Enterprises"/>
    <x v="2"/>
    <s v="Punjab"/>
    <x v="2"/>
    <s v="Bookshelf"/>
    <n v="5482"/>
    <n v="1"/>
    <s v="12%"/>
    <x v="1130"/>
    <x v="3"/>
    <n v="3"/>
    <x v="0"/>
    <x v="2"/>
    <n v="0.18648485954031374"/>
    <s v="High Discount"/>
    <s v="Low"/>
  </r>
  <r>
    <s v="ORD101131"/>
    <d v="2024-03-23T13:54:30"/>
    <s v="Das Enterprises"/>
    <x v="2"/>
    <s v="Haryana"/>
    <x v="1"/>
    <s v="Marker Set"/>
    <n v="62480"/>
    <n v="10"/>
    <s v="5%"/>
    <x v="1131"/>
    <x v="0"/>
    <n v="3"/>
    <x v="0"/>
    <x v="2"/>
    <n v="0.11750224071702944"/>
    <s v="Normal"/>
    <s v="High"/>
  </r>
  <r>
    <s v="ORD101132"/>
    <d v="2024-03-23T15:39:39"/>
    <s v="Patel &amp; Co"/>
    <x v="2"/>
    <s v="Delhi"/>
    <x v="1"/>
    <s v="Pen Set"/>
    <n v="53672"/>
    <n v="3"/>
    <s v="10%"/>
    <x v="1132"/>
    <x v="2"/>
    <n v="3"/>
    <x v="0"/>
    <x v="2"/>
    <n v="0.11152891638098077"/>
    <s v="High Discount"/>
    <s v="High"/>
  </r>
  <r>
    <s v="ORD101133"/>
    <d v="2024-03-23T17:24:47"/>
    <s v="Kapoor Traders"/>
    <x v="2"/>
    <s v="Punjab"/>
    <x v="2"/>
    <s v="Office Chair"/>
    <n v="41077"/>
    <n v="9"/>
    <s v="10%"/>
    <x v="1133"/>
    <x v="2"/>
    <n v="3"/>
    <x v="0"/>
    <x v="2"/>
    <n v="0.13228229909681818"/>
    <s v="High Discount"/>
    <s v="High"/>
  </r>
  <r>
    <s v="ORD101134"/>
    <d v="2024-03-23T19:09:56"/>
    <s v="Mehta Mart"/>
    <x v="2"/>
    <s v="Uttar Pradesh"/>
    <x v="1"/>
    <s v="Stapler"/>
    <n v="27016"/>
    <n v="6"/>
    <s v="0%"/>
    <x v="1134"/>
    <x v="5"/>
    <n v="3"/>
    <x v="0"/>
    <x v="2"/>
    <n v="0.19450658868818477"/>
    <s v="Normal"/>
    <s v="High"/>
  </r>
  <r>
    <s v="ORD101135"/>
    <d v="2024-03-23T20:55:04"/>
    <s v="Patel &amp; Co"/>
    <x v="1"/>
    <s v="Odisha"/>
    <x v="0"/>
    <s v="Mouse"/>
    <n v="39985"/>
    <n v="4"/>
    <s v="0%"/>
    <x v="1135"/>
    <x v="0"/>
    <n v="3"/>
    <x v="0"/>
    <x v="2"/>
    <n v="0.20201725647117669"/>
    <s v="Normal"/>
    <s v="High"/>
  </r>
  <r>
    <s v="ORD101136"/>
    <d v="2024-03-23T22:40:12"/>
    <s v="Rahul Traders"/>
    <x v="3"/>
    <s v="Kerala"/>
    <x v="2"/>
    <s v="Office Chair"/>
    <n v="21946"/>
    <n v="12"/>
    <s v="12%"/>
    <x v="1136"/>
    <x v="4"/>
    <n v="3"/>
    <x v="0"/>
    <x v="2"/>
    <n v="0.13651052583614326"/>
    <s v="High Discount"/>
    <s v="Low"/>
  </r>
  <r>
    <s v="ORD101137"/>
    <d v="2024-03-24T00:25:21"/>
    <s v="Singh Stores"/>
    <x v="2"/>
    <s v="Uttar Pradesh"/>
    <x v="0"/>
    <s v="Monitor"/>
    <n v="58275"/>
    <n v="13"/>
    <s v="15%"/>
    <x v="1137"/>
    <x v="2"/>
    <n v="3"/>
    <x v="0"/>
    <x v="2"/>
    <n v="0.17707353067353065"/>
    <s v="High Discount"/>
    <s v="High"/>
  </r>
  <r>
    <s v="ORD101138"/>
    <d v="2024-03-24T02:10:29"/>
    <s v="Das Enterprises"/>
    <x v="1"/>
    <s v="Odisha"/>
    <x v="0"/>
    <s v="Router"/>
    <n v="28588"/>
    <n v="1"/>
    <s v="0%"/>
    <x v="1138"/>
    <x v="1"/>
    <n v="3"/>
    <x v="0"/>
    <x v="2"/>
    <n v="0.10979886665733873"/>
    <s v="Normal"/>
    <s v="Low"/>
  </r>
  <r>
    <s v="ORD101139"/>
    <d v="2024-03-24T03:55:38"/>
    <s v="Rahul Traders"/>
    <x v="1"/>
    <s v="Odisha"/>
    <x v="0"/>
    <s v="Laptop"/>
    <n v="8973"/>
    <n v="9"/>
    <s v="5%"/>
    <x v="1139"/>
    <x v="1"/>
    <n v="3"/>
    <x v="0"/>
    <x v="2"/>
    <n v="0.11153348935695977"/>
    <s v="Normal"/>
    <s v="Low"/>
  </r>
  <r>
    <s v="ORD101140"/>
    <d v="2024-03-24T05:40:46"/>
    <s v="Das Enterprises"/>
    <x v="0"/>
    <s v="Gujarat"/>
    <x v="2"/>
    <s v="Office Chair"/>
    <n v="60155"/>
    <n v="1"/>
    <s v="12%"/>
    <x v="1140"/>
    <x v="4"/>
    <n v="3"/>
    <x v="0"/>
    <x v="2"/>
    <n v="0.14913889119773918"/>
    <s v="High Discount"/>
    <s v="High"/>
  </r>
  <r>
    <s v="ORD101141"/>
    <d v="2024-03-24T07:25:55"/>
    <s v="Patel &amp; Co"/>
    <x v="0"/>
    <s v="Gujarat"/>
    <x v="2"/>
    <s v="Filing Cabinet"/>
    <n v="62451"/>
    <n v="10"/>
    <s v="0%"/>
    <x v="1141"/>
    <x v="1"/>
    <n v="3"/>
    <x v="0"/>
    <x v="2"/>
    <n v="0.19017661846887959"/>
    <s v="Normal"/>
    <s v="High"/>
  </r>
  <r>
    <s v="ORD101142"/>
    <d v="2024-03-24T09:11:03"/>
    <s v="Patel &amp; Co"/>
    <x v="0"/>
    <s v="Gujarat"/>
    <x v="0"/>
    <s v="Mobile Phone"/>
    <n v="26103"/>
    <n v="3"/>
    <s v="5%"/>
    <x v="1142"/>
    <x v="4"/>
    <n v="3"/>
    <x v="0"/>
    <x v="2"/>
    <n v="0.12967858100601465"/>
    <s v="Normal"/>
    <s v="Low"/>
  </r>
  <r>
    <s v="ORD101143"/>
    <d v="2024-03-24T10:56:12"/>
    <s v="Mehta Mart"/>
    <x v="2"/>
    <s v="Punjab"/>
    <x v="0"/>
    <s v="Mouse"/>
    <n v="24572"/>
    <n v="2"/>
    <s v="8%"/>
    <x v="1143"/>
    <x v="0"/>
    <n v="3"/>
    <x v="0"/>
    <x v="2"/>
    <n v="0.19703076672635519"/>
    <s v="Normal"/>
    <s v="Low"/>
  </r>
  <r>
    <s v="ORD101144"/>
    <d v="2024-03-24T12:41:20"/>
    <s v="Rahul Traders"/>
    <x v="2"/>
    <s v="Uttar Pradesh"/>
    <x v="0"/>
    <s v="Router"/>
    <n v="77772"/>
    <n v="4"/>
    <s v="0%"/>
    <x v="1144"/>
    <x v="4"/>
    <n v="3"/>
    <x v="0"/>
    <x v="2"/>
    <n v="0.12093812683227897"/>
    <s v="Normal"/>
    <s v="High"/>
  </r>
  <r>
    <s v="ORD101145"/>
    <d v="2024-03-24T14:26:29"/>
    <s v="Iyer Solutions"/>
    <x v="0"/>
    <s v="Gujarat"/>
    <x v="2"/>
    <s v="Office Chair"/>
    <n v="2756"/>
    <n v="10"/>
    <s v="15%"/>
    <x v="1145"/>
    <x v="2"/>
    <n v="3"/>
    <x v="0"/>
    <x v="2"/>
    <n v="0.14425616835994196"/>
    <s v="High Discount"/>
    <s v="Low"/>
  </r>
  <r>
    <s v="ORD101146"/>
    <d v="2024-03-24T16:11:37"/>
    <s v="Rahul Traders"/>
    <x v="1"/>
    <s v="Odisha"/>
    <x v="1"/>
    <s v="Stapler"/>
    <n v="5535"/>
    <n v="2"/>
    <s v="10%"/>
    <x v="1146"/>
    <x v="3"/>
    <n v="3"/>
    <x v="0"/>
    <x v="2"/>
    <n v="0.19978319783197832"/>
    <s v="High Discount"/>
    <s v="Low"/>
  </r>
  <r>
    <s v="ORD101147"/>
    <d v="2024-03-24T17:56:46"/>
    <s v="Das Enterprises"/>
    <x v="2"/>
    <s v="Delhi"/>
    <x v="0"/>
    <s v="Monitor"/>
    <n v="54251"/>
    <n v="13"/>
    <s v="15%"/>
    <x v="1147"/>
    <x v="2"/>
    <n v="3"/>
    <x v="0"/>
    <x v="2"/>
    <n v="0.16030782842712576"/>
    <s v="High Discount"/>
    <s v="High"/>
  </r>
  <r>
    <s v="ORD101148"/>
    <d v="2024-03-24T19:41:54"/>
    <s v="Das Enterprises"/>
    <x v="0"/>
    <s v="Maharashtra"/>
    <x v="1"/>
    <s v="Notebook"/>
    <n v="42340"/>
    <n v="7"/>
    <s v="10%"/>
    <x v="1148"/>
    <x v="5"/>
    <n v="3"/>
    <x v="0"/>
    <x v="2"/>
    <n v="0.12788308927727915"/>
    <s v="High Discount"/>
    <s v="High"/>
  </r>
  <r>
    <s v="ORD101149"/>
    <d v="2024-03-24T21:27:02"/>
    <s v="Rahul Traders"/>
    <x v="3"/>
    <s v="Kerala"/>
    <x v="2"/>
    <s v="Office Desk"/>
    <n v="47707"/>
    <n v="3"/>
    <s v="10%"/>
    <x v="1149"/>
    <x v="4"/>
    <n v="3"/>
    <x v="0"/>
    <x v="2"/>
    <n v="0.16712432137841407"/>
    <s v="High Discount"/>
    <s v="High"/>
  </r>
  <r>
    <s v="ORD101150"/>
    <d v="2024-03-24T23:12:11"/>
    <s v="Joshi Stores"/>
    <x v="1"/>
    <s v="Assam"/>
    <x v="2"/>
    <s v="Filing Cabinet"/>
    <n v="45891"/>
    <n v="11"/>
    <s v="12%"/>
    <x v="1150"/>
    <x v="1"/>
    <n v="3"/>
    <x v="0"/>
    <x v="2"/>
    <n v="0.1483345318254124"/>
    <s v="High Discount"/>
    <s v="High"/>
  </r>
  <r>
    <s v="ORD101151"/>
    <d v="2024-03-25T00:57:19"/>
    <s v="Rahul Traders"/>
    <x v="2"/>
    <s v="Uttar Pradesh"/>
    <x v="1"/>
    <s v="Marker Set"/>
    <n v="12528"/>
    <n v="6"/>
    <s v="0%"/>
    <x v="1151"/>
    <x v="1"/>
    <n v="3"/>
    <x v="0"/>
    <x v="2"/>
    <n v="9.6822318007662833E-2"/>
    <s v="Normal"/>
    <s v="Low"/>
  </r>
  <r>
    <s v="ORD101152"/>
    <d v="2024-03-25T02:42:28"/>
    <s v="Iyer Solutions"/>
    <x v="2"/>
    <s v="Delhi"/>
    <x v="2"/>
    <s v="Office Sofa"/>
    <n v="55304"/>
    <n v="11"/>
    <s v="0%"/>
    <x v="1152"/>
    <x v="3"/>
    <n v="3"/>
    <x v="0"/>
    <x v="2"/>
    <n v="0.14220924345436134"/>
    <s v="Normal"/>
    <s v="High"/>
  </r>
  <r>
    <s v="ORD101153"/>
    <d v="2024-03-25T04:27:36"/>
    <s v="Das Enterprises"/>
    <x v="0"/>
    <s v="Goa"/>
    <x v="2"/>
    <s v="Office Chair"/>
    <n v="42792"/>
    <n v="2"/>
    <s v="8%"/>
    <x v="1153"/>
    <x v="0"/>
    <n v="3"/>
    <x v="0"/>
    <x v="2"/>
    <n v="0.19346116096466628"/>
    <s v="Normal"/>
    <s v="High"/>
  </r>
  <r>
    <s v="ORD101154"/>
    <d v="2024-03-25T06:12:45"/>
    <s v="Rahul Traders"/>
    <x v="3"/>
    <s v="Karnataka"/>
    <x v="2"/>
    <s v="Office Sofa"/>
    <n v="62394"/>
    <n v="7"/>
    <s v="5%"/>
    <x v="1154"/>
    <x v="4"/>
    <n v="3"/>
    <x v="0"/>
    <x v="2"/>
    <n v="0.19011363272109499"/>
    <s v="Normal"/>
    <s v="High"/>
  </r>
  <r>
    <s v="ORD101155"/>
    <d v="2024-03-25T07:57:53"/>
    <s v="Iyer Solutions"/>
    <x v="2"/>
    <s v="Delhi"/>
    <x v="1"/>
    <s v="Whiteboard"/>
    <n v="13109"/>
    <n v="9"/>
    <s v="8%"/>
    <x v="1155"/>
    <x v="2"/>
    <n v="3"/>
    <x v="0"/>
    <x v="2"/>
    <n v="0.12141505835685408"/>
    <s v="Normal"/>
    <s v="Low"/>
  </r>
  <r>
    <s v="ORD101156"/>
    <d v="2024-03-25T09:43:02"/>
    <s v="Das Enterprises"/>
    <x v="3"/>
    <s v="Telangana"/>
    <x v="0"/>
    <s v="Keyboard"/>
    <n v="45772"/>
    <n v="1"/>
    <s v="8%"/>
    <x v="1156"/>
    <x v="3"/>
    <n v="3"/>
    <x v="0"/>
    <x v="2"/>
    <n v="0.14132460893122434"/>
    <s v="Normal"/>
    <s v="High"/>
  </r>
  <r>
    <s v="ORD101157"/>
    <d v="2024-03-25T11:28:10"/>
    <s v="Reddy Enterprises"/>
    <x v="1"/>
    <s v="West Bengal"/>
    <x v="1"/>
    <s v="Stapler"/>
    <n v="30048"/>
    <n v="1"/>
    <s v="15%"/>
    <x v="1157"/>
    <x v="5"/>
    <n v="3"/>
    <x v="0"/>
    <x v="2"/>
    <n v="0.17108493077742279"/>
    <s v="High Discount"/>
    <s v="High"/>
  </r>
  <r>
    <s v="ORD101158"/>
    <d v="2024-03-25T13:13:19"/>
    <s v="Das Enterprises"/>
    <x v="2"/>
    <s v="Punjab"/>
    <x v="2"/>
    <s v="Office Sofa"/>
    <n v="41794"/>
    <n v="7"/>
    <s v="10%"/>
    <x v="1158"/>
    <x v="4"/>
    <n v="3"/>
    <x v="0"/>
    <x v="2"/>
    <n v="8.5733119586543532E-2"/>
    <s v="High Discount"/>
    <s v="Low"/>
  </r>
  <r>
    <s v="ORD101159"/>
    <d v="2024-03-25T14:58:27"/>
    <s v="Joshi Stores"/>
    <x v="3"/>
    <s v="Telangana"/>
    <x v="0"/>
    <s v="Headphones"/>
    <n v="23257"/>
    <n v="3"/>
    <s v="12%"/>
    <x v="1159"/>
    <x v="2"/>
    <n v="3"/>
    <x v="0"/>
    <x v="2"/>
    <n v="9.8024680741282205E-2"/>
    <s v="High Discount"/>
    <s v="Low"/>
  </r>
  <r>
    <s v="ORD101160"/>
    <d v="2024-03-25T16:43:36"/>
    <s v="Rahul Traders"/>
    <x v="3"/>
    <s v="Karnataka"/>
    <x v="0"/>
    <s v="Laptop"/>
    <n v="1694"/>
    <n v="2"/>
    <s v="12%"/>
    <x v="1160"/>
    <x v="2"/>
    <n v="3"/>
    <x v="0"/>
    <x v="2"/>
    <n v="0.10305785123966943"/>
    <s v="High Discount"/>
    <s v="Low"/>
  </r>
  <r>
    <s v="ORD101161"/>
    <d v="2024-03-25T18:28:44"/>
    <s v="Mehta Mart"/>
    <x v="1"/>
    <s v="West Bengal"/>
    <x v="0"/>
    <s v="Keyboard"/>
    <n v="59847"/>
    <n v="2"/>
    <s v="5%"/>
    <x v="1161"/>
    <x v="0"/>
    <n v="3"/>
    <x v="0"/>
    <x v="2"/>
    <n v="0.10064347419252427"/>
    <s v="Normal"/>
    <s v="High"/>
  </r>
  <r>
    <s v="ORD101162"/>
    <d v="2024-03-25T20:13:52"/>
    <s v="Kapoor Traders"/>
    <x v="2"/>
    <s v="Uttar Pradesh"/>
    <x v="1"/>
    <s v="Notebook"/>
    <n v="13043"/>
    <n v="1"/>
    <s v="10%"/>
    <x v="1162"/>
    <x v="5"/>
    <n v="3"/>
    <x v="0"/>
    <x v="2"/>
    <n v="9.5424365560070529E-2"/>
    <s v="High Discount"/>
    <s v="Low"/>
  </r>
  <r>
    <s v="ORD101163"/>
    <d v="2024-03-25T21:59:01"/>
    <s v="Patel &amp; Co"/>
    <x v="0"/>
    <s v="Gujarat"/>
    <x v="1"/>
    <s v="Marker Set"/>
    <n v="38405"/>
    <n v="5"/>
    <s v="0%"/>
    <x v="1163"/>
    <x v="3"/>
    <n v="3"/>
    <x v="0"/>
    <x v="2"/>
    <n v="0.17397109751334461"/>
    <s v="Normal"/>
    <s v="High"/>
  </r>
  <r>
    <s v="ORD101164"/>
    <d v="2024-03-25T23:44:09"/>
    <s v="Sharma Stores"/>
    <x v="3"/>
    <s v="Tamil Nadu"/>
    <x v="0"/>
    <s v="Router"/>
    <n v="67540"/>
    <n v="13"/>
    <s v="15%"/>
    <x v="1164"/>
    <x v="1"/>
    <n v="3"/>
    <x v="0"/>
    <x v="2"/>
    <n v="0.21640272431151911"/>
    <s v="High Discount"/>
    <s v="High"/>
  </r>
  <r>
    <s v="ORD101165"/>
    <d v="2024-03-26T01:29:18"/>
    <s v="Patel &amp; Co"/>
    <x v="3"/>
    <s v="Tamil Nadu"/>
    <x v="1"/>
    <s v="Notebook"/>
    <n v="69684"/>
    <n v="13"/>
    <s v="0%"/>
    <x v="1165"/>
    <x v="0"/>
    <n v="3"/>
    <x v="0"/>
    <x v="2"/>
    <n v="8.7480913839618854E-2"/>
    <s v="Normal"/>
    <s v="High"/>
  </r>
  <r>
    <s v="ORD101166"/>
    <d v="2024-03-26T03:14:26"/>
    <s v="Rahul Traders"/>
    <x v="0"/>
    <s v="Goa"/>
    <x v="1"/>
    <s v="Stapler"/>
    <n v="26117"/>
    <n v="13"/>
    <s v="5%"/>
    <x v="1166"/>
    <x v="1"/>
    <n v="3"/>
    <x v="0"/>
    <x v="2"/>
    <n v="0.18461155569169507"/>
    <s v="Normal"/>
    <s v="Low"/>
  </r>
  <r>
    <s v="ORD101167"/>
    <d v="2024-03-26T04:59:35"/>
    <s v="Patel &amp; Co"/>
    <x v="3"/>
    <s v="Kerala"/>
    <x v="0"/>
    <s v="Mouse"/>
    <n v="39619"/>
    <n v="10"/>
    <s v="0%"/>
    <x v="1167"/>
    <x v="1"/>
    <n v="3"/>
    <x v="0"/>
    <x v="2"/>
    <n v="9.981296852520255E-2"/>
    <s v="Normal"/>
    <s v="Low"/>
  </r>
  <r>
    <s v="ORD101168"/>
    <d v="2024-03-26T06:44:43"/>
    <s v="Kumar Enterprises"/>
    <x v="0"/>
    <s v="Rajasthan"/>
    <x v="0"/>
    <s v="Laptop"/>
    <n v="5722"/>
    <n v="11"/>
    <s v="12%"/>
    <x v="1168"/>
    <x v="5"/>
    <n v="3"/>
    <x v="0"/>
    <x v="2"/>
    <n v="0.17653442852149598"/>
    <s v="High Discount"/>
    <s v="Low"/>
  </r>
  <r>
    <s v="ORD101169"/>
    <d v="2024-03-26T08:29:52"/>
    <s v="Das Enterprises"/>
    <x v="1"/>
    <s v="West Bengal"/>
    <x v="0"/>
    <s v="Mouse"/>
    <n v="31285"/>
    <n v="5"/>
    <s v="8%"/>
    <x v="1169"/>
    <x v="1"/>
    <n v="3"/>
    <x v="0"/>
    <x v="2"/>
    <n v="0.15845580949336743"/>
    <s v="Normal"/>
    <s v="Low"/>
  </r>
  <r>
    <s v="ORD101170"/>
    <d v="2024-03-26T10:15:00"/>
    <s v="Banerjee Mart"/>
    <x v="0"/>
    <s v="Goa"/>
    <x v="1"/>
    <s v="Whiteboard"/>
    <n v="65094"/>
    <n v="4"/>
    <s v="0%"/>
    <x v="1170"/>
    <x v="1"/>
    <n v="3"/>
    <x v="0"/>
    <x v="2"/>
    <n v="8.4679693981012077E-2"/>
    <s v="Normal"/>
    <s v="High"/>
  </r>
  <r>
    <s v="ORD101171"/>
    <d v="2024-03-26T12:00:09"/>
    <s v="Kapoor Traders"/>
    <x v="3"/>
    <s v="Tamil Nadu"/>
    <x v="2"/>
    <s v="Office Sofa"/>
    <n v="30765"/>
    <n v="7"/>
    <s v="5%"/>
    <x v="1171"/>
    <x v="3"/>
    <n v="3"/>
    <x v="0"/>
    <x v="2"/>
    <n v="9.9899561189663574E-2"/>
    <s v="Normal"/>
    <s v="Low"/>
  </r>
  <r>
    <s v="ORD101172"/>
    <d v="2024-03-26T13:45:17"/>
    <s v="Sharma Stores"/>
    <x v="0"/>
    <s v="Gujarat"/>
    <x v="1"/>
    <s v="Notebook"/>
    <n v="74631"/>
    <n v="8"/>
    <s v="15%"/>
    <x v="1172"/>
    <x v="2"/>
    <n v="3"/>
    <x v="0"/>
    <x v="2"/>
    <n v="0.15938457209470597"/>
    <s v="High Discount"/>
    <s v="High"/>
  </r>
  <r>
    <s v="ORD101173"/>
    <d v="2024-03-26T15:30:26"/>
    <s v="Mehta Mart"/>
    <x v="1"/>
    <s v="Bihar"/>
    <x v="1"/>
    <s v="Notebook"/>
    <n v="47514"/>
    <n v="7"/>
    <s v="8%"/>
    <x v="1173"/>
    <x v="1"/>
    <n v="3"/>
    <x v="0"/>
    <x v="2"/>
    <n v="0.19290945826493244"/>
    <s v="Normal"/>
    <s v="High"/>
  </r>
  <r>
    <s v="ORD101174"/>
    <d v="2024-03-26T17:15:34"/>
    <s v="Gupta Traders"/>
    <x v="0"/>
    <s v="Goa"/>
    <x v="0"/>
    <s v="Mobile Phone"/>
    <n v="11846"/>
    <n v="2"/>
    <s v="15%"/>
    <x v="1174"/>
    <x v="0"/>
    <n v="3"/>
    <x v="0"/>
    <x v="2"/>
    <n v="0.15894141482356913"/>
    <s v="High Discount"/>
    <s v="Low"/>
  </r>
  <r>
    <s v="ORD101175"/>
    <d v="2024-03-26T19:00:42"/>
    <s v="Patel &amp; Co"/>
    <x v="0"/>
    <s v="Goa"/>
    <x v="2"/>
    <s v="Filing Cabinet"/>
    <n v="67615"/>
    <n v="5"/>
    <s v="5%"/>
    <x v="1175"/>
    <x v="4"/>
    <n v="3"/>
    <x v="0"/>
    <x v="2"/>
    <n v="0.19282008430082084"/>
    <s v="Normal"/>
    <s v="High"/>
  </r>
  <r>
    <s v="ORD101176"/>
    <d v="2024-03-26T20:45:51"/>
    <s v="Kumar Enterprises"/>
    <x v="2"/>
    <s v="Punjab"/>
    <x v="0"/>
    <s v="Keyboard"/>
    <n v="2212"/>
    <n v="12"/>
    <s v="5%"/>
    <x v="1176"/>
    <x v="5"/>
    <n v="3"/>
    <x v="0"/>
    <x v="2"/>
    <n v="0.209000904159132"/>
    <s v="Normal"/>
    <s v="Low"/>
  </r>
  <r>
    <s v="ORD101177"/>
    <d v="2024-03-26T22:30:59"/>
    <s v="Mehta Mart"/>
    <x v="1"/>
    <s v="West Bengal"/>
    <x v="0"/>
    <s v="Router"/>
    <n v="59784"/>
    <n v="12"/>
    <s v="5%"/>
    <x v="1177"/>
    <x v="5"/>
    <n v="3"/>
    <x v="0"/>
    <x v="2"/>
    <n v="0.18477251438511977"/>
    <s v="Normal"/>
    <s v="High"/>
  </r>
  <r>
    <s v="ORD101178"/>
    <d v="2024-03-27T00:16:08"/>
    <s v="Reddy Enterprises"/>
    <x v="2"/>
    <s v="Punjab"/>
    <x v="2"/>
    <s v="Office Desk"/>
    <n v="34359"/>
    <n v="4"/>
    <s v="12%"/>
    <x v="1178"/>
    <x v="3"/>
    <n v="3"/>
    <x v="0"/>
    <x v="2"/>
    <n v="0.134815332227364"/>
    <s v="High Discount"/>
    <s v="Low"/>
  </r>
  <r>
    <s v="ORD101179"/>
    <d v="2024-03-27T02:01:16"/>
    <s v="Singh Stores"/>
    <x v="2"/>
    <s v="Haryana"/>
    <x v="0"/>
    <s v="Mobile Phone"/>
    <n v="16926"/>
    <n v="6"/>
    <s v="8%"/>
    <x v="1179"/>
    <x v="2"/>
    <n v="3"/>
    <x v="0"/>
    <x v="2"/>
    <n v="9.441273779983457E-2"/>
    <s v="Normal"/>
    <s v="Low"/>
  </r>
  <r>
    <s v="ORD101180"/>
    <d v="2024-03-27T03:46:25"/>
    <s v="Singh Stores"/>
    <x v="3"/>
    <s v="Karnataka"/>
    <x v="2"/>
    <s v="Office Chair"/>
    <n v="26135"/>
    <n v="13"/>
    <s v="12%"/>
    <x v="1180"/>
    <x v="4"/>
    <n v="3"/>
    <x v="0"/>
    <x v="2"/>
    <n v="0.12679012818060073"/>
    <s v="High Discount"/>
    <s v="Low"/>
  </r>
  <r>
    <s v="ORD101181"/>
    <d v="2024-03-27T05:31:33"/>
    <s v="Mehta Mart"/>
    <x v="0"/>
    <s v="Maharashtra"/>
    <x v="1"/>
    <s v="Whiteboard"/>
    <n v="1684"/>
    <n v="3"/>
    <s v="12%"/>
    <x v="1181"/>
    <x v="1"/>
    <n v="3"/>
    <x v="0"/>
    <x v="2"/>
    <n v="0.21057007125890737"/>
    <s v="High Discount"/>
    <s v="Low"/>
  </r>
  <r>
    <s v="ORD101182"/>
    <d v="2024-03-27T07:16:42"/>
    <s v="Kapoor Traders"/>
    <x v="2"/>
    <s v="Uttar Pradesh"/>
    <x v="1"/>
    <s v="Whiteboard"/>
    <n v="67770"/>
    <n v="7"/>
    <s v="15%"/>
    <x v="1182"/>
    <x v="3"/>
    <n v="3"/>
    <x v="0"/>
    <x v="2"/>
    <n v="0.20939058580492842"/>
    <s v="High Discount"/>
    <s v="High"/>
  </r>
  <r>
    <s v="ORD101183"/>
    <d v="2024-03-27T09:01:50"/>
    <s v="Iyer Solutions"/>
    <x v="2"/>
    <s v="Haryana"/>
    <x v="1"/>
    <s v="Marker Set"/>
    <n v="20689"/>
    <n v="12"/>
    <s v="8%"/>
    <x v="1183"/>
    <x v="0"/>
    <n v="3"/>
    <x v="0"/>
    <x v="2"/>
    <n v="0.21075305718014406"/>
    <s v="Normal"/>
    <s v="Low"/>
  </r>
  <r>
    <s v="ORD101184"/>
    <d v="2024-03-27T10:46:59"/>
    <s v="Das Enterprises"/>
    <x v="1"/>
    <s v="Odisha"/>
    <x v="2"/>
    <s v="Office Chair"/>
    <n v="66277"/>
    <n v="12"/>
    <s v="0%"/>
    <x v="1184"/>
    <x v="3"/>
    <n v="3"/>
    <x v="0"/>
    <x v="2"/>
    <n v="8.5294747800896242E-2"/>
    <s v="Normal"/>
    <s v="High"/>
  </r>
  <r>
    <s v="ORD101185"/>
    <d v="2024-03-27T12:32:07"/>
    <s v="Reddy Enterprises"/>
    <x v="2"/>
    <s v="Punjab"/>
    <x v="0"/>
    <s v="Router"/>
    <n v="19756"/>
    <n v="12"/>
    <s v="12%"/>
    <x v="1185"/>
    <x v="2"/>
    <n v="3"/>
    <x v="0"/>
    <x v="2"/>
    <n v="0.21869963555375582"/>
    <s v="High Discount"/>
    <s v="Low"/>
  </r>
  <r>
    <s v="ORD101186"/>
    <d v="2024-03-27T14:17:16"/>
    <s v="Sharma Stores"/>
    <x v="3"/>
    <s v="Kerala"/>
    <x v="1"/>
    <s v="Stapler"/>
    <n v="29024"/>
    <n v="10"/>
    <s v="0%"/>
    <x v="1186"/>
    <x v="5"/>
    <n v="3"/>
    <x v="0"/>
    <x v="2"/>
    <n v="0.16611287210584344"/>
    <s v="Normal"/>
    <s v="Low"/>
  </r>
  <r>
    <s v="ORD101187"/>
    <d v="2024-03-27T16:02:24"/>
    <s v="Kapoor Traders"/>
    <x v="2"/>
    <s v="Uttar Pradesh"/>
    <x v="1"/>
    <s v="Marker Set"/>
    <n v="64355"/>
    <n v="11"/>
    <s v="5%"/>
    <x v="1187"/>
    <x v="0"/>
    <n v="3"/>
    <x v="0"/>
    <x v="2"/>
    <n v="0.21167523890917567"/>
    <s v="Normal"/>
    <s v="High"/>
  </r>
  <r>
    <s v="ORD101188"/>
    <d v="2024-03-27T17:47:32"/>
    <s v="Patel &amp; Co"/>
    <x v="0"/>
    <s v="Rajasthan"/>
    <x v="2"/>
    <s v="Office Chair"/>
    <n v="76430"/>
    <n v="2"/>
    <s v="5%"/>
    <x v="1188"/>
    <x v="2"/>
    <n v="3"/>
    <x v="0"/>
    <x v="2"/>
    <n v="0.15794256182127436"/>
    <s v="Normal"/>
    <s v="High"/>
  </r>
  <r>
    <s v="ORD101189"/>
    <d v="2024-03-27T19:32:41"/>
    <s v="Kumar Enterprises"/>
    <x v="1"/>
    <s v="Bihar"/>
    <x v="1"/>
    <s v="Marker Set"/>
    <n v="76587"/>
    <n v="12"/>
    <s v="0%"/>
    <x v="1189"/>
    <x v="4"/>
    <n v="3"/>
    <x v="0"/>
    <x v="2"/>
    <n v="0.13673012391136877"/>
    <s v="Normal"/>
    <s v="High"/>
  </r>
  <r>
    <s v="ORD101190"/>
    <d v="2024-03-27T21:17:49"/>
    <s v="Mehta Mart"/>
    <x v="0"/>
    <s v="Goa"/>
    <x v="2"/>
    <s v="Study Table"/>
    <n v="57494"/>
    <n v="5"/>
    <s v="0%"/>
    <x v="1190"/>
    <x v="2"/>
    <n v="3"/>
    <x v="0"/>
    <x v="2"/>
    <n v="0.10904563954499601"/>
    <s v="Normal"/>
    <s v="High"/>
  </r>
  <r>
    <s v="ORD101191"/>
    <d v="2024-03-27T23:02:58"/>
    <s v="Das Enterprises"/>
    <x v="1"/>
    <s v="West Bengal"/>
    <x v="2"/>
    <s v="Study Table"/>
    <n v="55796"/>
    <n v="9"/>
    <s v="8%"/>
    <x v="1191"/>
    <x v="3"/>
    <n v="3"/>
    <x v="0"/>
    <x v="2"/>
    <n v="9.8444153702774387E-2"/>
    <s v="Normal"/>
    <s v="High"/>
  </r>
  <r>
    <s v="ORD101192"/>
    <d v="2024-03-28T00:48:06"/>
    <s v="Gupta Traders"/>
    <x v="1"/>
    <s v="Assam"/>
    <x v="1"/>
    <s v="Whiteboard"/>
    <n v="29460"/>
    <n v="2"/>
    <s v="10%"/>
    <x v="1192"/>
    <x v="5"/>
    <n v="3"/>
    <x v="0"/>
    <x v="2"/>
    <n v="9.6570604209097077E-2"/>
    <s v="High Discount"/>
    <s v="Low"/>
  </r>
  <r>
    <s v="ORD101193"/>
    <d v="2024-03-28T02:33:15"/>
    <s v="Kapoor Traders"/>
    <x v="0"/>
    <s v="Rajasthan"/>
    <x v="1"/>
    <s v="Stapler"/>
    <n v="30377"/>
    <n v="5"/>
    <s v="5%"/>
    <x v="1193"/>
    <x v="5"/>
    <n v="3"/>
    <x v="0"/>
    <x v="2"/>
    <n v="0.13747308819172402"/>
    <s v="Normal"/>
    <s v="Low"/>
  </r>
  <r>
    <s v="ORD101194"/>
    <d v="2024-03-28T04:18:23"/>
    <s v="Reddy Enterprises"/>
    <x v="0"/>
    <s v="Rajasthan"/>
    <x v="1"/>
    <s v="Printer Paper"/>
    <n v="65892"/>
    <n v="10"/>
    <s v="10%"/>
    <x v="1194"/>
    <x v="1"/>
    <n v="3"/>
    <x v="0"/>
    <x v="2"/>
    <n v="0.13631852121653615"/>
    <s v="High Discount"/>
    <s v="High"/>
  </r>
  <r>
    <s v="ORD101195"/>
    <d v="2024-03-28T06:03:32"/>
    <s v="Das Enterprises"/>
    <x v="3"/>
    <s v="Tamil Nadu"/>
    <x v="2"/>
    <s v="Filing Cabinet"/>
    <n v="15961"/>
    <n v="9"/>
    <s v="8%"/>
    <x v="1195"/>
    <x v="0"/>
    <n v="3"/>
    <x v="0"/>
    <x v="2"/>
    <n v="0.18488189963034898"/>
    <s v="Normal"/>
    <s v="Low"/>
  </r>
  <r>
    <s v="ORD101196"/>
    <d v="2024-03-28T07:48:40"/>
    <s v="Iyer Solutions"/>
    <x v="2"/>
    <s v="Punjab"/>
    <x v="1"/>
    <s v="Whiteboard"/>
    <n v="19799"/>
    <n v="13"/>
    <s v="10%"/>
    <x v="1196"/>
    <x v="1"/>
    <n v="3"/>
    <x v="0"/>
    <x v="2"/>
    <n v="0.11139805040658619"/>
    <s v="High Discount"/>
    <s v="Low"/>
  </r>
  <r>
    <s v="ORD101197"/>
    <d v="2024-03-28T09:33:49"/>
    <s v="Kapoor Traders"/>
    <x v="3"/>
    <s v="Tamil Nadu"/>
    <x v="2"/>
    <s v="Bookshelf"/>
    <n v="4088"/>
    <n v="10"/>
    <s v="10%"/>
    <x v="1197"/>
    <x v="2"/>
    <n v="3"/>
    <x v="0"/>
    <x v="2"/>
    <n v="0.15898727984344424"/>
    <s v="High Discount"/>
    <s v="Low"/>
  </r>
  <r>
    <s v="ORD101198"/>
    <d v="2024-03-28T11:18:57"/>
    <s v="Rahul Traders"/>
    <x v="0"/>
    <s v="Goa"/>
    <x v="1"/>
    <s v="Stapler"/>
    <n v="57174"/>
    <n v="2"/>
    <s v="12%"/>
    <x v="1198"/>
    <x v="5"/>
    <n v="3"/>
    <x v="0"/>
    <x v="2"/>
    <n v="0.13602179312274809"/>
    <s v="High Discount"/>
    <s v="High"/>
  </r>
  <r>
    <s v="ORD101199"/>
    <d v="2024-03-28T13:04:06"/>
    <s v="Kapoor Traders"/>
    <x v="0"/>
    <s v="Rajasthan"/>
    <x v="1"/>
    <s v="Pen Set"/>
    <n v="56797"/>
    <n v="13"/>
    <s v="8%"/>
    <x v="1199"/>
    <x v="2"/>
    <n v="3"/>
    <x v="0"/>
    <x v="2"/>
    <n v="0.19882740285578462"/>
    <s v="Normal"/>
    <s v="High"/>
  </r>
  <r>
    <s v="ORD101200"/>
    <d v="2024-03-28T14:49:14"/>
    <s v="Patel &amp; Co"/>
    <x v="2"/>
    <s v="Uttar Pradesh"/>
    <x v="1"/>
    <s v="Marker Set"/>
    <n v="16522"/>
    <n v="4"/>
    <s v="5%"/>
    <x v="1200"/>
    <x v="3"/>
    <n v="3"/>
    <x v="0"/>
    <x v="2"/>
    <n v="0.12543759835371021"/>
    <s v="Normal"/>
    <s v="Low"/>
  </r>
  <r>
    <s v="ORD101201"/>
    <d v="2024-03-28T16:34:22"/>
    <s v="Reddy Enterprises"/>
    <x v="0"/>
    <s v="Goa"/>
    <x v="0"/>
    <s v="Monitor"/>
    <n v="48703"/>
    <n v="13"/>
    <s v="0%"/>
    <x v="1201"/>
    <x v="0"/>
    <n v="3"/>
    <x v="0"/>
    <x v="2"/>
    <n v="0.19355214257848591"/>
    <s v="Normal"/>
    <s v="High"/>
  </r>
  <r>
    <s v="ORD101202"/>
    <d v="2024-03-28T18:19:31"/>
    <s v="Iyer Solutions"/>
    <x v="1"/>
    <s v="Odisha"/>
    <x v="1"/>
    <s v="Stapler"/>
    <n v="34414"/>
    <n v="1"/>
    <s v="0%"/>
    <x v="1202"/>
    <x v="3"/>
    <n v="3"/>
    <x v="0"/>
    <x v="2"/>
    <n v="0.16526413668855697"/>
    <s v="Normal"/>
    <s v="High"/>
  </r>
  <r>
    <s v="ORD101203"/>
    <d v="2024-03-28T20:04:39"/>
    <s v="Reddy Enterprises"/>
    <x v="3"/>
    <s v="Telangana"/>
    <x v="0"/>
    <s v="Monitor"/>
    <n v="47835"/>
    <n v="13"/>
    <s v="15%"/>
    <x v="1203"/>
    <x v="2"/>
    <n v="3"/>
    <x v="0"/>
    <x v="2"/>
    <n v="0.17069718825128044"/>
    <s v="High Discount"/>
    <s v="High"/>
  </r>
  <r>
    <s v="ORD101204"/>
    <d v="2024-03-28T21:49:48"/>
    <s v="Verma Distributors"/>
    <x v="1"/>
    <s v="Bihar"/>
    <x v="1"/>
    <s v="Notebook"/>
    <n v="47146"/>
    <n v="4"/>
    <s v="0%"/>
    <x v="1204"/>
    <x v="5"/>
    <n v="3"/>
    <x v="0"/>
    <x v="2"/>
    <n v="9.481207313451831E-2"/>
    <s v="Normal"/>
    <s v="Low"/>
  </r>
  <r>
    <s v="ORD101205"/>
    <d v="2024-03-28T23:34:56"/>
    <s v="Patel &amp; Co"/>
    <x v="1"/>
    <s v="Odisha"/>
    <x v="0"/>
    <s v="Router"/>
    <n v="26595"/>
    <n v="13"/>
    <s v="15%"/>
    <x v="1205"/>
    <x v="3"/>
    <n v="3"/>
    <x v="0"/>
    <x v="2"/>
    <n v="0.14231509682271104"/>
    <s v="High Discount"/>
    <s v="Low"/>
  </r>
  <r>
    <s v="ORD101206"/>
    <d v="2024-03-29T01:20:05"/>
    <s v="Rahul Traders"/>
    <x v="2"/>
    <s v="Delhi"/>
    <x v="2"/>
    <s v="Office Desk"/>
    <n v="61520"/>
    <n v="6"/>
    <s v="0%"/>
    <x v="1206"/>
    <x v="1"/>
    <n v="3"/>
    <x v="0"/>
    <x v="2"/>
    <n v="0.10294879713914173"/>
    <s v="Normal"/>
    <s v="High"/>
  </r>
  <r>
    <s v="ORD101207"/>
    <d v="2024-03-29T03:05:13"/>
    <s v="Singh Stores"/>
    <x v="2"/>
    <s v="Punjab"/>
    <x v="2"/>
    <s v="Office Desk"/>
    <n v="10884"/>
    <n v="7"/>
    <s v="5%"/>
    <x v="1207"/>
    <x v="4"/>
    <n v="3"/>
    <x v="0"/>
    <x v="2"/>
    <n v="0.213029217199559"/>
    <s v="Normal"/>
    <s v="Low"/>
  </r>
  <r>
    <s v="ORD101208"/>
    <d v="2024-03-29T04:50:22"/>
    <s v="Singh Stores"/>
    <x v="0"/>
    <s v="Rajasthan"/>
    <x v="2"/>
    <s v="Bookshelf"/>
    <n v="33975"/>
    <n v="6"/>
    <s v="5%"/>
    <x v="1208"/>
    <x v="2"/>
    <n v="3"/>
    <x v="0"/>
    <x v="2"/>
    <n v="0.20318999264164828"/>
    <s v="Normal"/>
    <s v="High"/>
  </r>
  <r>
    <s v="ORD101209"/>
    <d v="2024-03-29T06:35:30"/>
    <s v="Kapoor Traders"/>
    <x v="0"/>
    <s v="Gujarat"/>
    <x v="2"/>
    <s v="Filing Cabinet"/>
    <n v="63999"/>
    <n v="13"/>
    <s v="10%"/>
    <x v="1209"/>
    <x v="1"/>
    <n v="3"/>
    <x v="0"/>
    <x v="2"/>
    <n v="0.21746667916686196"/>
    <s v="High Discount"/>
    <s v="High"/>
  </r>
  <r>
    <s v="ORD101210"/>
    <d v="2024-03-29T08:20:39"/>
    <s v="Verma Distributors"/>
    <x v="2"/>
    <s v="Haryana"/>
    <x v="0"/>
    <s v="Headphones"/>
    <n v="20996"/>
    <n v="14"/>
    <s v="5%"/>
    <x v="1210"/>
    <x v="0"/>
    <n v="3"/>
    <x v="0"/>
    <x v="2"/>
    <n v="0.21101400266717468"/>
    <s v="Normal"/>
    <s v="Low"/>
  </r>
  <r>
    <s v="ORD101211"/>
    <d v="2024-03-29T10:05:47"/>
    <s v="Rahul Traders"/>
    <x v="3"/>
    <s v="Telangana"/>
    <x v="0"/>
    <s v="Headphones"/>
    <n v="18529"/>
    <n v="3"/>
    <s v="8%"/>
    <x v="1211"/>
    <x v="5"/>
    <n v="3"/>
    <x v="0"/>
    <x v="2"/>
    <n v="0.20808030654649468"/>
    <s v="Normal"/>
    <s v="Low"/>
  </r>
  <r>
    <s v="ORD101212"/>
    <d v="2024-03-29T11:50:56"/>
    <s v="Kapoor Traders"/>
    <x v="2"/>
    <s v="Delhi"/>
    <x v="0"/>
    <s v="Mobile Phone"/>
    <n v="57782"/>
    <n v="13"/>
    <s v="15%"/>
    <x v="1212"/>
    <x v="0"/>
    <n v="3"/>
    <x v="0"/>
    <x v="2"/>
    <n v="0.1080474888373542"/>
    <s v="High Discount"/>
    <s v="High"/>
  </r>
  <r>
    <s v="ORD101213"/>
    <d v="2024-03-29T13:36:04"/>
    <s v="Kapoor Traders"/>
    <x v="0"/>
    <s v="Rajasthan"/>
    <x v="2"/>
    <s v="Office Sofa"/>
    <n v="64138"/>
    <n v="13"/>
    <s v="12%"/>
    <x v="1213"/>
    <x v="5"/>
    <n v="3"/>
    <x v="0"/>
    <x v="2"/>
    <n v="0.19090663881006581"/>
    <s v="High Discount"/>
    <s v="High"/>
  </r>
  <r>
    <s v="ORD101214"/>
    <d v="2024-03-29T15:21:12"/>
    <s v="Patel &amp; Co"/>
    <x v="3"/>
    <s v="Tamil Nadu"/>
    <x v="0"/>
    <s v="Keyboard"/>
    <n v="45721"/>
    <n v="11"/>
    <s v="0%"/>
    <x v="1214"/>
    <x v="0"/>
    <n v="3"/>
    <x v="0"/>
    <x v="2"/>
    <n v="0.21455654950679118"/>
    <s v="Normal"/>
    <s v="High"/>
  </r>
  <r>
    <s v="ORD101215"/>
    <d v="2024-03-29T17:06:21"/>
    <s v="Das Enterprises"/>
    <x v="1"/>
    <s v="Bihar"/>
    <x v="0"/>
    <s v="Mobile Phone"/>
    <n v="31346"/>
    <n v="4"/>
    <s v="12%"/>
    <x v="1215"/>
    <x v="5"/>
    <n v="3"/>
    <x v="0"/>
    <x v="2"/>
    <n v="0.21874784661519811"/>
    <s v="High Discount"/>
    <s v="High"/>
  </r>
  <r>
    <s v="ORD101216"/>
    <d v="2024-03-29T18:51:29"/>
    <s v="Kumar Enterprises"/>
    <x v="0"/>
    <s v="Goa"/>
    <x v="0"/>
    <s v="Mobile Phone"/>
    <n v="34690"/>
    <n v="8"/>
    <s v="5%"/>
    <x v="1216"/>
    <x v="5"/>
    <n v="3"/>
    <x v="0"/>
    <x v="2"/>
    <n v="0.19751715191697897"/>
    <s v="Normal"/>
    <s v="High"/>
  </r>
  <r>
    <s v="ORD101217"/>
    <d v="2024-03-29T20:36:38"/>
    <s v="Mehta Mart"/>
    <x v="2"/>
    <s v="Uttar Pradesh"/>
    <x v="1"/>
    <s v="Pen Set"/>
    <n v="55471"/>
    <n v="6"/>
    <s v="5%"/>
    <x v="1217"/>
    <x v="4"/>
    <n v="3"/>
    <x v="0"/>
    <x v="2"/>
    <n v="0.19245695949234737"/>
    <s v="Normal"/>
    <s v="High"/>
  </r>
  <r>
    <s v="ORD101218"/>
    <d v="2024-03-29T22:21:46"/>
    <s v="Iyer Solutions"/>
    <x v="1"/>
    <s v="West Bengal"/>
    <x v="2"/>
    <s v="Office Desk"/>
    <n v="51818"/>
    <n v="7"/>
    <s v="10%"/>
    <x v="1218"/>
    <x v="1"/>
    <n v="3"/>
    <x v="0"/>
    <x v="2"/>
    <n v="0.16248195607703886"/>
    <s v="High Discount"/>
    <s v="High"/>
  </r>
  <r>
    <s v="ORD101219"/>
    <d v="2024-03-30T00:06:55"/>
    <s v="Mehta Mart"/>
    <x v="0"/>
    <s v="Gujarat"/>
    <x v="2"/>
    <s v="Office Sofa"/>
    <n v="9252"/>
    <n v="4"/>
    <s v="12%"/>
    <x v="1219"/>
    <x v="0"/>
    <n v="3"/>
    <x v="0"/>
    <x v="2"/>
    <n v="0.15342088197146564"/>
    <s v="High Discount"/>
    <s v="Low"/>
  </r>
  <r>
    <s v="ORD101220"/>
    <d v="2024-03-30T01:52:03"/>
    <s v="Verma Distributors"/>
    <x v="1"/>
    <s v="Assam"/>
    <x v="2"/>
    <s v="Bookshelf"/>
    <n v="49888"/>
    <n v="10"/>
    <s v="12%"/>
    <x v="1220"/>
    <x v="2"/>
    <n v="3"/>
    <x v="0"/>
    <x v="2"/>
    <n v="0.20241801635663886"/>
    <s v="High Discount"/>
    <s v="High"/>
  </r>
  <r>
    <s v="ORD101221"/>
    <d v="2024-03-30T03:37:12"/>
    <s v="Rahul Traders"/>
    <x v="0"/>
    <s v="Gujarat"/>
    <x v="1"/>
    <s v="Whiteboard"/>
    <n v="3970"/>
    <n v="10"/>
    <s v="10%"/>
    <x v="1221"/>
    <x v="4"/>
    <n v="3"/>
    <x v="0"/>
    <x v="2"/>
    <n v="8.7385390428211585E-2"/>
    <s v="High Discount"/>
    <s v="Low"/>
  </r>
  <r>
    <s v="ORD101222"/>
    <d v="2024-03-30T05:22:20"/>
    <s v="Patel &amp; Co"/>
    <x v="3"/>
    <s v="Tamil Nadu"/>
    <x v="1"/>
    <s v="Stapler"/>
    <n v="72200"/>
    <n v="12"/>
    <s v="15%"/>
    <x v="1222"/>
    <x v="5"/>
    <n v="3"/>
    <x v="0"/>
    <x v="2"/>
    <n v="0.19281094182825487"/>
    <s v="High Discount"/>
    <s v="High"/>
  </r>
  <r>
    <s v="ORD101223"/>
    <d v="2024-03-30T07:07:29"/>
    <s v="Reddy Enterprises"/>
    <x v="1"/>
    <s v="Assam"/>
    <x v="1"/>
    <s v="Whiteboard"/>
    <n v="17978"/>
    <n v="9"/>
    <s v="0%"/>
    <x v="1223"/>
    <x v="3"/>
    <n v="3"/>
    <x v="0"/>
    <x v="2"/>
    <n v="0.17882356213149403"/>
    <s v="Normal"/>
    <s v="Low"/>
  </r>
  <r>
    <s v="ORD101224"/>
    <d v="2024-03-30T08:52:37"/>
    <s v="Reddy Enterprises"/>
    <x v="1"/>
    <s v="West Bengal"/>
    <x v="1"/>
    <s v="Whiteboard"/>
    <n v="75947"/>
    <n v="8"/>
    <s v="12%"/>
    <x v="1224"/>
    <x v="1"/>
    <n v="3"/>
    <x v="0"/>
    <x v="2"/>
    <n v="0.14729074222813279"/>
    <s v="High Discount"/>
    <s v="High"/>
  </r>
  <r>
    <s v="ORD101225"/>
    <d v="2024-03-30T10:37:46"/>
    <s v="Singh Stores"/>
    <x v="1"/>
    <s v="Assam"/>
    <x v="2"/>
    <s v="Bookshelf"/>
    <n v="69580"/>
    <n v="5"/>
    <s v="0%"/>
    <x v="1225"/>
    <x v="5"/>
    <n v="3"/>
    <x v="0"/>
    <x v="2"/>
    <n v="8.1378557056625458E-2"/>
    <s v="Normal"/>
    <s v="High"/>
  </r>
  <r>
    <s v="ORD101226"/>
    <d v="2024-03-30T12:22:54"/>
    <s v="Singh Stores"/>
    <x v="1"/>
    <s v="West Bengal"/>
    <x v="2"/>
    <s v="Office Desk"/>
    <n v="55176"/>
    <n v="11"/>
    <s v="5%"/>
    <x v="1226"/>
    <x v="5"/>
    <n v="3"/>
    <x v="0"/>
    <x v="2"/>
    <n v="8.9684464259823113E-2"/>
    <s v="Normal"/>
    <s v="Low"/>
  </r>
  <r>
    <s v="ORD101227"/>
    <d v="2024-03-30T14:08:02"/>
    <s v="Singh Stores"/>
    <x v="3"/>
    <s v="Tamil Nadu"/>
    <x v="2"/>
    <s v="Filing Cabinet"/>
    <n v="75510"/>
    <n v="10"/>
    <s v="5%"/>
    <x v="1227"/>
    <x v="0"/>
    <n v="3"/>
    <x v="0"/>
    <x v="2"/>
    <n v="0.14804807310290027"/>
    <s v="Normal"/>
    <s v="High"/>
  </r>
  <r>
    <s v="ORD101228"/>
    <d v="2024-03-30T15:53:11"/>
    <s v="Mehta Mart"/>
    <x v="2"/>
    <s v="Uttar Pradesh"/>
    <x v="0"/>
    <s v="Mobile Phone"/>
    <n v="29451"/>
    <n v="4"/>
    <s v="8%"/>
    <x v="1228"/>
    <x v="4"/>
    <n v="3"/>
    <x v="0"/>
    <x v="2"/>
    <n v="0.21308478489694749"/>
    <s v="Normal"/>
    <s v="High"/>
  </r>
  <r>
    <s v="ORD101229"/>
    <d v="2024-03-30T17:38:19"/>
    <s v="Joshi Stores"/>
    <x v="1"/>
    <s v="Assam"/>
    <x v="2"/>
    <s v="Study Table"/>
    <n v="74469"/>
    <n v="13"/>
    <s v="12%"/>
    <x v="1229"/>
    <x v="3"/>
    <n v="3"/>
    <x v="0"/>
    <x v="2"/>
    <n v="0.21665095543111901"/>
    <s v="High Discount"/>
    <s v="High"/>
  </r>
  <r>
    <s v="ORD101230"/>
    <d v="2024-03-30T19:23:28"/>
    <s v="Gupta Traders"/>
    <x v="0"/>
    <s v="Goa"/>
    <x v="2"/>
    <s v="Office Sofa"/>
    <n v="41768"/>
    <n v="12"/>
    <s v="10%"/>
    <x v="1230"/>
    <x v="1"/>
    <n v="3"/>
    <x v="0"/>
    <x v="2"/>
    <n v="0.19427193066462364"/>
    <s v="High Discount"/>
    <s v="High"/>
  </r>
  <r>
    <s v="ORD101231"/>
    <d v="2024-03-30T21:08:36"/>
    <s v="Gupta Traders"/>
    <x v="3"/>
    <s v="Karnataka"/>
    <x v="1"/>
    <s v="Pen Set"/>
    <n v="46510"/>
    <n v="12"/>
    <s v="5%"/>
    <x v="1231"/>
    <x v="1"/>
    <n v="3"/>
    <x v="0"/>
    <x v="2"/>
    <n v="0.10779595785852505"/>
    <s v="Normal"/>
    <s v="High"/>
  </r>
  <r>
    <s v="ORD101232"/>
    <d v="2024-03-30T22:53:45"/>
    <s v="Rahul Traders"/>
    <x v="3"/>
    <s v="Tamil Nadu"/>
    <x v="0"/>
    <s v="Mobile Phone"/>
    <n v="63457"/>
    <n v="14"/>
    <s v="15%"/>
    <x v="1232"/>
    <x v="2"/>
    <n v="3"/>
    <x v="0"/>
    <x v="2"/>
    <n v="0.21632396741100274"/>
    <s v="High Discount"/>
    <s v="High"/>
  </r>
  <r>
    <s v="ORD101233"/>
    <d v="2024-03-31T00:38:53"/>
    <s v="Mehta Mart"/>
    <x v="3"/>
    <s v="Kerala"/>
    <x v="1"/>
    <s v="Printer Paper"/>
    <n v="72240"/>
    <n v="7"/>
    <s v="10%"/>
    <x v="1233"/>
    <x v="5"/>
    <n v="3"/>
    <x v="0"/>
    <x v="2"/>
    <n v="0.19575304540420821"/>
    <s v="High Discount"/>
    <s v="High"/>
  </r>
  <r>
    <s v="ORD101234"/>
    <d v="2024-03-31T02:24:02"/>
    <s v="Banerjee Mart"/>
    <x v="1"/>
    <s v="Odisha"/>
    <x v="1"/>
    <s v="Marker Set"/>
    <n v="15440"/>
    <n v="5"/>
    <s v="10%"/>
    <x v="1234"/>
    <x v="3"/>
    <n v="3"/>
    <x v="0"/>
    <x v="2"/>
    <n v="0.11966126943005181"/>
    <s v="High Discount"/>
    <s v="Low"/>
  </r>
  <r>
    <s v="ORD101235"/>
    <d v="2024-03-31T04:09:10"/>
    <s v="Mehta Mart"/>
    <x v="0"/>
    <s v="Gujarat"/>
    <x v="0"/>
    <s v="Mouse"/>
    <n v="47433"/>
    <n v="4"/>
    <s v="0%"/>
    <x v="1235"/>
    <x v="3"/>
    <n v="3"/>
    <x v="0"/>
    <x v="2"/>
    <n v="0.15939809837033289"/>
    <s v="Normal"/>
    <s v="High"/>
  </r>
  <r>
    <s v="ORD101236"/>
    <d v="2024-03-31T05:54:19"/>
    <s v="Mehta Mart"/>
    <x v="3"/>
    <s v="Karnataka"/>
    <x v="2"/>
    <s v="Office Sofa"/>
    <n v="31531"/>
    <n v="11"/>
    <s v="12%"/>
    <x v="1236"/>
    <x v="0"/>
    <n v="3"/>
    <x v="0"/>
    <x v="2"/>
    <n v="0.21493450889600713"/>
    <s v="High Discount"/>
    <s v="High"/>
  </r>
  <r>
    <s v="ORD101237"/>
    <d v="2024-03-31T07:39:27"/>
    <s v="Banerjee Mart"/>
    <x v="3"/>
    <s v="Kerala"/>
    <x v="2"/>
    <s v="Office Sofa"/>
    <n v="23076"/>
    <n v="10"/>
    <s v="8%"/>
    <x v="1237"/>
    <x v="5"/>
    <n v="3"/>
    <x v="0"/>
    <x v="2"/>
    <n v="8.5068902756110246E-2"/>
    <s v="Normal"/>
    <s v="Low"/>
  </r>
  <r>
    <s v="ORD101238"/>
    <d v="2024-03-31T09:24:36"/>
    <s v="Sharma Stores"/>
    <x v="2"/>
    <s v="Punjab"/>
    <x v="2"/>
    <s v="Bookshelf"/>
    <n v="30882"/>
    <n v="8"/>
    <s v="0%"/>
    <x v="1238"/>
    <x v="3"/>
    <n v="3"/>
    <x v="0"/>
    <x v="2"/>
    <n v="0.11382423418172398"/>
    <s v="Normal"/>
    <s v="Low"/>
  </r>
  <r>
    <s v="ORD101239"/>
    <d v="2024-03-31T11:09:44"/>
    <s v="Mehta Mart"/>
    <x v="1"/>
    <s v="Assam"/>
    <x v="1"/>
    <s v="Stapler"/>
    <n v="28746"/>
    <n v="4"/>
    <s v="5%"/>
    <x v="1239"/>
    <x v="0"/>
    <n v="3"/>
    <x v="0"/>
    <x v="2"/>
    <n v="0.2017901621095109"/>
    <s v="Normal"/>
    <s v="High"/>
  </r>
  <r>
    <s v="ORD101240"/>
    <d v="2024-03-31T12:54:52"/>
    <s v="Iyer Solutions"/>
    <x v="3"/>
    <s v="Kerala"/>
    <x v="1"/>
    <s v="Marker Set"/>
    <n v="35017"/>
    <n v="3"/>
    <s v="0%"/>
    <x v="1240"/>
    <x v="5"/>
    <n v="3"/>
    <x v="0"/>
    <x v="2"/>
    <n v="0.13888825427649426"/>
    <s v="Normal"/>
    <s v="Low"/>
  </r>
  <r>
    <s v="ORD101241"/>
    <d v="2024-03-31T14:40:01"/>
    <s v="Kapoor Traders"/>
    <x v="0"/>
    <s v="Gujarat"/>
    <x v="1"/>
    <s v="Whiteboard"/>
    <n v="44870"/>
    <n v="7"/>
    <s v="8%"/>
    <x v="1241"/>
    <x v="0"/>
    <n v="3"/>
    <x v="0"/>
    <x v="2"/>
    <n v="9.5143748607087145E-2"/>
    <s v="Normal"/>
    <s v="Low"/>
  </r>
  <r>
    <s v="ORD101242"/>
    <d v="2024-03-31T16:25:09"/>
    <s v="Rahul Traders"/>
    <x v="2"/>
    <s v="Uttar Pradesh"/>
    <x v="2"/>
    <s v="Office Desk"/>
    <n v="73594"/>
    <n v="8"/>
    <s v="10%"/>
    <x v="1242"/>
    <x v="5"/>
    <n v="3"/>
    <x v="0"/>
    <x v="2"/>
    <n v="0.20736174144631356"/>
    <s v="High Discount"/>
    <s v="High"/>
  </r>
  <r>
    <s v="ORD101243"/>
    <d v="2024-03-31T18:10:18"/>
    <s v="Kapoor Traders"/>
    <x v="0"/>
    <s v="Rajasthan"/>
    <x v="0"/>
    <s v="Laptop"/>
    <n v="29351"/>
    <n v="7"/>
    <s v="0%"/>
    <x v="1243"/>
    <x v="3"/>
    <n v="3"/>
    <x v="0"/>
    <x v="2"/>
    <n v="8.0253824401212911E-2"/>
    <s v="Normal"/>
    <s v="Low"/>
  </r>
  <r>
    <s v="ORD101244"/>
    <d v="2024-03-31T19:55:26"/>
    <s v="Reddy Enterprises"/>
    <x v="3"/>
    <s v="Kerala"/>
    <x v="0"/>
    <s v="Router"/>
    <n v="43940"/>
    <n v="1"/>
    <s v="5%"/>
    <x v="1244"/>
    <x v="2"/>
    <n v="3"/>
    <x v="0"/>
    <x v="2"/>
    <n v="0.12624305871643149"/>
    <s v="Normal"/>
    <s v="High"/>
  </r>
  <r>
    <s v="ORD101245"/>
    <d v="2024-03-31T21:40:35"/>
    <s v="Das Enterprises"/>
    <x v="2"/>
    <s v="Punjab"/>
    <x v="0"/>
    <s v="Mobile Phone"/>
    <n v="15799"/>
    <n v="14"/>
    <s v="12%"/>
    <x v="1245"/>
    <x v="0"/>
    <n v="3"/>
    <x v="0"/>
    <x v="2"/>
    <n v="0.1205418064434458"/>
    <s v="High Discount"/>
    <s v="Low"/>
  </r>
  <r>
    <s v="ORD101246"/>
    <d v="2024-03-31T23:25:43"/>
    <s v="Rahul Traders"/>
    <x v="1"/>
    <s v="Odisha"/>
    <x v="1"/>
    <s v="Stapler"/>
    <n v="50892"/>
    <n v="1"/>
    <s v="5%"/>
    <x v="1246"/>
    <x v="5"/>
    <n v="3"/>
    <x v="0"/>
    <x v="2"/>
    <n v="0.11571229269826298"/>
    <s v="Normal"/>
    <s v="High"/>
  </r>
  <r>
    <s v="ORD101247"/>
    <d v="2024-04-01T01:10:52"/>
    <s v="Reddy Enterprises"/>
    <x v="3"/>
    <s v="Telangana"/>
    <x v="2"/>
    <s v="Filing Cabinet"/>
    <n v="74527"/>
    <n v="7"/>
    <s v="12%"/>
    <x v="1247"/>
    <x v="5"/>
    <n v="4"/>
    <x v="0"/>
    <x v="3"/>
    <n v="0.20573738376695694"/>
    <s v="High Discount"/>
    <s v="High"/>
  </r>
  <r>
    <s v="ORD101248"/>
    <d v="2024-04-01T02:56:00"/>
    <s v="Kapoor Traders"/>
    <x v="1"/>
    <s v="Assam"/>
    <x v="2"/>
    <s v="Bookshelf"/>
    <n v="71382"/>
    <n v="10"/>
    <s v="10%"/>
    <x v="1248"/>
    <x v="4"/>
    <n v="4"/>
    <x v="0"/>
    <x v="3"/>
    <n v="0.18172466448124178"/>
    <s v="High Discount"/>
    <s v="High"/>
  </r>
  <r>
    <s v="ORD101249"/>
    <d v="2024-04-01T04:41:09"/>
    <s v="Iyer Solutions"/>
    <x v="2"/>
    <s v="Punjab"/>
    <x v="2"/>
    <s v="Office Sofa"/>
    <n v="34038"/>
    <n v="3"/>
    <s v="0%"/>
    <x v="1249"/>
    <x v="4"/>
    <n v="4"/>
    <x v="0"/>
    <x v="3"/>
    <n v="0.10355631940772078"/>
    <s v="Normal"/>
    <s v="Low"/>
  </r>
  <r>
    <s v="ORD101250"/>
    <d v="2024-04-01T06:26:17"/>
    <s v="Kapoor Traders"/>
    <x v="0"/>
    <s v="Rajasthan"/>
    <x v="1"/>
    <s v="Whiteboard"/>
    <n v="57151"/>
    <n v="11"/>
    <s v="12%"/>
    <x v="1250"/>
    <x v="3"/>
    <n v="4"/>
    <x v="0"/>
    <x v="3"/>
    <n v="0.15374621616419659"/>
    <s v="High Discount"/>
    <s v="High"/>
  </r>
  <r>
    <s v="ORD101251"/>
    <d v="2024-04-01T08:11:26"/>
    <s v="Sharma Stores"/>
    <x v="1"/>
    <s v="Odisha"/>
    <x v="0"/>
    <s v="Monitor"/>
    <n v="41004"/>
    <n v="14"/>
    <s v="15%"/>
    <x v="1251"/>
    <x v="0"/>
    <n v="4"/>
    <x v="0"/>
    <x v="3"/>
    <n v="0.16807652911911033"/>
    <s v="High Discount"/>
    <s v="High"/>
  </r>
  <r>
    <s v="ORD101252"/>
    <d v="2024-04-01T09:56:34"/>
    <s v="Patel &amp; Co"/>
    <x v="2"/>
    <s v="Punjab"/>
    <x v="2"/>
    <s v="Office Desk"/>
    <n v="63781"/>
    <n v="13"/>
    <s v="15%"/>
    <x v="1252"/>
    <x v="3"/>
    <n v="4"/>
    <x v="0"/>
    <x v="3"/>
    <n v="0.17580596102287516"/>
    <s v="High Discount"/>
    <s v="High"/>
  </r>
  <r>
    <s v="ORD101253"/>
    <d v="2024-04-01T11:41:43"/>
    <s v="Banerjee Mart"/>
    <x v="2"/>
    <s v="Delhi"/>
    <x v="1"/>
    <s v="Stapler"/>
    <n v="74686"/>
    <n v="4"/>
    <s v="10%"/>
    <x v="1253"/>
    <x v="4"/>
    <n v="4"/>
    <x v="0"/>
    <x v="3"/>
    <n v="0.19242080175668799"/>
    <s v="High Discount"/>
    <s v="High"/>
  </r>
  <r>
    <s v="ORD101254"/>
    <d v="2024-04-01T13:26:51"/>
    <s v="Verma Distributors"/>
    <x v="3"/>
    <s v="Kerala"/>
    <x v="0"/>
    <s v="Mobile Phone"/>
    <n v="50063"/>
    <n v="8"/>
    <s v="0%"/>
    <x v="1254"/>
    <x v="2"/>
    <n v="4"/>
    <x v="0"/>
    <x v="3"/>
    <n v="0.12587160178175499"/>
    <s v="Normal"/>
    <s v="High"/>
  </r>
  <r>
    <s v="ORD101255"/>
    <d v="2024-04-01T15:11:59"/>
    <s v="Kumar Enterprises"/>
    <x v="0"/>
    <s v="Rajasthan"/>
    <x v="2"/>
    <s v="Filing Cabinet"/>
    <n v="11686"/>
    <n v="12"/>
    <s v="5%"/>
    <x v="1255"/>
    <x v="3"/>
    <n v="4"/>
    <x v="0"/>
    <x v="3"/>
    <n v="0.17199640595584462"/>
    <s v="Normal"/>
    <s v="Low"/>
  </r>
  <r>
    <s v="ORD101256"/>
    <d v="2024-04-01T16:57:08"/>
    <s v="Iyer Solutions"/>
    <x v="1"/>
    <s v="West Bengal"/>
    <x v="1"/>
    <s v="Pen Set"/>
    <n v="15026"/>
    <n v="6"/>
    <s v="12%"/>
    <x v="1256"/>
    <x v="1"/>
    <n v="4"/>
    <x v="0"/>
    <x v="3"/>
    <n v="0.16245108478637027"/>
    <s v="High Discount"/>
    <s v="Low"/>
  </r>
  <r>
    <s v="ORD101257"/>
    <d v="2024-04-01T18:42:16"/>
    <s v="Das Enterprises"/>
    <x v="1"/>
    <s v="Odisha"/>
    <x v="1"/>
    <s v="Notebook"/>
    <n v="13012"/>
    <n v="9"/>
    <s v="0%"/>
    <x v="1257"/>
    <x v="5"/>
    <n v="4"/>
    <x v="0"/>
    <x v="3"/>
    <n v="0.10510144482016599"/>
    <s v="Normal"/>
    <s v="Low"/>
  </r>
  <r>
    <s v="ORD101258"/>
    <d v="2024-04-01T20:27:25"/>
    <s v="Kapoor Traders"/>
    <x v="0"/>
    <s v="Goa"/>
    <x v="1"/>
    <s v="Whiteboard"/>
    <n v="16858"/>
    <n v="2"/>
    <s v="8%"/>
    <x v="1258"/>
    <x v="4"/>
    <n v="4"/>
    <x v="0"/>
    <x v="3"/>
    <n v="9.7859769842211411E-2"/>
    <s v="Normal"/>
    <s v="Low"/>
  </r>
  <r>
    <s v="ORD101259"/>
    <d v="2024-04-01T22:12:33"/>
    <s v="Das Enterprises"/>
    <x v="3"/>
    <s v="Karnataka"/>
    <x v="1"/>
    <s v="Marker Set"/>
    <n v="18939"/>
    <n v="10"/>
    <s v="5%"/>
    <x v="1259"/>
    <x v="3"/>
    <n v="4"/>
    <x v="0"/>
    <x v="3"/>
    <n v="0.18983526057341993"/>
    <s v="Normal"/>
    <s v="Low"/>
  </r>
  <r>
    <s v="ORD101260"/>
    <d v="2024-04-01T23:57:42"/>
    <s v="Iyer Solutions"/>
    <x v="2"/>
    <s v="Delhi"/>
    <x v="2"/>
    <s v="Bookshelf"/>
    <n v="61071"/>
    <n v="13"/>
    <s v="15%"/>
    <x v="1260"/>
    <x v="3"/>
    <n v="4"/>
    <x v="0"/>
    <x v="3"/>
    <n v="8.396718573463674E-2"/>
    <s v="High Discount"/>
    <s v="High"/>
  </r>
  <r>
    <s v="ORD101261"/>
    <d v="2024-04-02T01:42:50"/>
    <s v="Reddy Enterprises"/>
    <x v="0"/>
    <s v="Gujarat"/>
    <x v="0"/>
    <s v="Headphones"/>
    <n v="47638"/>
    <n v="6"/>
    <s v="12%"/>
    <x v="1261"/>
    <x v="2"/>
    <n v="4"/>
    <x v="0"/>
    <x v="3"/>
    <n v="8.5646122843108449E-2"/>
    <s v="High Discount"/>
    <s v="Low"/>
  </r>
  <r>
    <s v="ORD101262"/>
    <d v="2024-04-02T03:27:59"/>
    <s v="Gupta Traders"/>
    <x v="3"/>
    <s v="Telangana"/>
    <x v="1"/>
    <s v="Stapler"/>
    <n v="25918"/>
    <n v="3"/>
    <s v="5%"/>
    <x v="1262"/>
    <x v="3"/>
    <n v="4"/>
    <x v="0"/>
    <x v="3"/>
    <n v="0.21802916891735474"/>
    <s v="Normal"/>
    <s v="High"/>
  </r>
  <r>
    <s v="ORD101263"/>
    <d v="2024-04-02T05:13:07"/>
    <s v="Reddy Enterprises"/>
    <x v="3"/>
    <s v="Tamil Nadu"/>
    <x v="1"/>
    <s v="Printer Paper"/>
    <n v="29546"/>
    <n v="12"/>
    <s v="0%"/>
    <x v="1263"/>
    <x v="0"/>
    <n v="4"/>
    <x v="0"/>
    <x v="3"/>
    <n v="0.18454410072429431"/>
    <s v="Normal"/>
    <s v="High"/>
  </r>
  <r>
    <s v="ORD101264"/>
    <d v="2024-04-02T06:58:16"/>
    <s v="Patel &amp; Co"/>
    <x v="1"/>
    <s v="Bihar"/>
    <x v="0"/>
    <s v="Headphones"/>
    <n v="29013"/>
    <n v="8"/>
    <s v="12%"/>
    <x v="1264"/>
    <x v="3"/>
    <n v="4"/>
    <x v="0"/>
    <x v="3"/>
    <n v="8.9100058594423187E-2"/>
    <s v="High Discount"/>
    <s v="Low"/>
  </r>
  <r>
    <s v="ORD101265"/>
    <d v="2024-04-02T08:43:24"/>
    <s v="Verma Distributors"/>
    <x v="1"/>
    <s v="Assam"/>
    <x v="0"/>
    <s v="Keyboard"/>
    <n v="59726"/>
    <n v="8"/>
    <s v="15%"/>
    <x v="1265"/>
    <x v="2"/>
    <n v="4"/>
    <x v="0"/>
    <x v="3"/>
    <n v="0.10479707330140976"/>
    <s v="High Discount"/>
    <s v="High"/>
  </r>
  <r>
    <s v="ORD101266"/>
    <d v="2024-04-02T10:28:33"/>
    <s v="Verma Distributors"/>
    <x v="2"/>
    <s v="Delhi"/>
    <x v="2"/>
    <s v="Office Desk"/>
    <n v="75311"/>
    <n v="13"/>
    <s v="8%"/>
    <x v="1266"/>
    <x v="5"/>
    <n v="4"/>
    <x v="0"/>
    <x v="3"/>
    <n v="0.12694732509195206"/>
    <s v="Normal"/>
    <s v="High"/>
  </r>
  <r>
    <s v="ORD101267"/>
    <d v="2024-04-02T12:13:41"/>
    <s v="Mehta Mart"/>
    <x v="3"/>
    <s v="Telangana"/>
    <x v="0"/>
    <s v="Monitor"/>
    <n v="22209"/>
    <n v="7"/>
    <s v="12%"/>
    <x v="1267"/>
    <x v="1"/>
    <n v="4"/>
    <x v="0"/>
    <x v="3"/>
    <n v="0.20317348822549416"/>
    <s v="High Discount"/>
    <s v="Low"/>
  </r>
  <r>
    <s v="ORD101268"/>
    <d v="2024-04-02T13:58:49"/>
    <s v="Gupta Traders"/>
    <x v="1"/>
    <s v="Bihar"/>
    <x v="2"/>
    <s v="Filing Cabinet"/>
    <n v="67957"/>
    <n v="5"/>
    <s v="8%"/>
    <x v="1268"/>
    <x v="5"/>
    <n v="4"/>
    <x v="0"/>
    <x v="3"/>
    <n v="0.19677943405388704"/>
    <s v="Normal"/>
    <s v="High"/>
  </r>
  <r>
    <s v="ORD101269"/>
    <d v="2024-04-02T15:43:58"/>
    <s v="Joshi Stores"/>
    <x v="1"/>
    <s v="Assam"/>
    <x v="2"/>
    <s v="Bookshelf"/>
    <n v="9744"/>
    <n v="11"/>
    <s v="12%"/>
    <x v="1269"/>
    <x v="5"/>
    <n v="4"/>
    <x v="0"/>
    <x v="3"/>
    <n v="0.14586617405582922"/>
    <s v="High Discount"/>
    <s v="Low"/>
  </r>
  <r>
    <s v="ORD101270"/>
    <d v="2024-04-02T17:29:06"/>
    <s v="Reddy Enterprises"/>
    <x v="2"/>
    <s v="Uttar Pradesh"/>
    <x v="0"/>
    <s v="Keyboard"/>
    <n v="62860"/>
    <n v="6"/>
    <s v="12%"/>
    <x v="1270"/>
    <x v="2"/>
    <n v="4"/>
    <x v="0"/>
    <x v="3"/>
    <n v="0.17854788418708242"/>
    <s v="High Discount"/>
    <s v="High"/>
  </r>
  <r>
    <s v="ORD101271"/>
    <d v="2024-04-02T19:14:15"/>
    <s v="Kumar Enterprises"/>
    <x v="2"/>
    <s v="Uttar Pradesh"/>
    <x v="0"/>
    <s v="Headphones"/>
    <n v="7869"/>
    <n v="7"/>
    <s v="8%"/>
    <x v="1271"/>
    <x v="2"/>
    <n v="4"/>
    <x v="0"/>
    <x v="3"/>
    <n v="0.10188588130639217"/>
    <s v="Normal"/>
    <s v="Low"/>
  </r>
  <r>
    <s v="ORD101272"/>
    <d v="2024-04-02T20:59:23"/>
    <s v="Joshi Stores"/>
    <x v="2"/>
    <s v="Haryana"/>
    <x v="2"/>
    <s v="Bookshelf"/>
    <n v="46213"/>
    <n v="2"/>
    <s v="5%"/>
    <x v="1272"/>
    <x v="0"/>
    <n v="4"/>
    <x v="0"/>
    <x v="3"/>
    <n v="0.10390647653257741"/>
    <s v="Normal"/>
    <s v="Low"/>
  </r>
  <r>
    <s v="ORD101273"/>
    <d v="2024-04-02T22:44:32"/>
    <s v="Rahul Traders"/>
    <x v="0"/>
    <s v="Goa"/>
    <x v="1"/>
    <s v="Printer Paper"/>
    <n v="22975"/>
    <n v="13"/>
    <s v="8%"/>
    <x v="1273"/>
    <x v="2"/>
    <n v="4"/>
    <x v="0"/>
    <x v="3"/>
    <n v="8.9335364526659411E-2"/>
    <s v="Normal"/>
    <s v="Low"/>
  </r>
  <r>
    <s v="ORD101274"/>
    <d v="2024-04-03T00:29:40"/>
    <s v="Banerjee Mart"/>
    <x v="0"/>
    <s v="Goa"/>
    <x v="2"/>
    <s v="Filing Cabinet"/>
    <n v="47156"/>
    <n v="12"/>
    <s v="0%"/>
    <x v="1274"/>
    <x v="3"/>
    <n v="4"/>
    <x v="0"/>
    <x v="3"/>
    <n v="0.14585206548477395"/>
    <s v="Normal"/>
    <s v="High"/>
  </r>
  <r>
    <s v="ORD101275"/>
    <d v="2024-04-03T02:14:49"/>
    <s v="Kumar Enterprises"/>
    <x v="3"/>
    <s v="Kerala"/>
    <x v="1"/>
    <s v="Stapler"/>
    <n v="9562"/>
    <n v="4"/>
    <s v="0%"/>
    <x v="1275"/>
    <x v="2"/>
    <n v="4"/>
    <x v="0"/>
    <x v="3"/>
    <n v="8.9034720769713457E-2"/>
    <s v="Normal"/>
    <s v="Low"/>
  </r>
  <r>
    <s v="ORD101276"/>
    <d v="2024-04-03T03:59:57"/>
    <s v="Kapoor Traders"/>
    <x v="1"/>
    <s v="Bihar"/>
    <x v="0"/>
    <s v="Router"/>
    <n v="55708"/>
    <n v="5"/>
    <s v="15%"/>
    <x v="1276"/>
    <x v="3"/>
    <n v="4"/>
    <x v="0"/>
    <x v="3"/>
    <n v="0.21041484167444532"/>
    <s v="High Discount"/>
    <s v="High"/>
  </r>
  <r>
    <s v="ORD101277"/>
    <d v="2024-04-03T05:45:06"/>
    <s v="Singh Stores"/>
    <x v="3"/>
    <s v="Tamil Nadu"/>
    <x v="1"/>
    <s v="Marker Set"/>
    <n v="41581"/>
    <n v="4"/>
    <s v="12%"/>
    <x v="1277"/>
    <x v="1"/>
    <n v="4"/>
    <x v="0"/>
    <x v="3"/>
    <n v="0.11381087515932757"/>
    <s v="High Discount"/>
    <s v="Low"/>
  </r>
  <r>
    <s v="ORD101278"/>
    <d v="2024-04-03T07:30:14"/>
    <s v="Reddy Enterprises"/>
    <x v="3"/>
    <s v="Telangana"/>
    <x v="0"/>
    <s v="Keyboard"/>
    <n v="3347"/>
    <n v="3"/>
    <s v="8%"/>
    <x v="1278"/>
    <x v="4"/>
    <n v="4"/>
    <x v="0"/>
    <x v="3"/>
    <n v="0.14330445174783388"/>
    <s v="Normal"/>
    <s v="Low"/>
  </r>
  <r>
    <s v="ORD101279"/>
    <d v="2024-04-03T09:15:23"/>
    <s v="Reddy Enterprises"/>
    <x v="1"/>
    <s v="Bihar"/>
    <x v="1"/>
    <s v="Notebook"/>
    <n v="37575"/>
    <n v="3"/>
    <s v="12%"/>
    <x v="1279"/>
    <x v="4"/>
    <n v="4"/>
    <x v="0"/>
    <x v="3"/>
    <n v="0.14624404524284765"/>
    <s v="High Discount"/>
    <s v="High"/>
  </r>
  <r>
    <s v="ORD101280"/>
    <d v="2024-04-03T11:00:31"/>
    <s v="Rahul Traders"/>
    <x v="0"/>
    <s v="Gujarat"/>
    <x v="1"/>
    <s v="Printer Paper"/>
    <n v="19298"/>
    <n v="4"/>
    <s v="12%"/>
    <x v="1280"/>
    <x v="3"/>
    <n v="4"/>
    <x v="0"/>
    <x v="3"/>
    <n v="8.0221266452482121E-2"/>
    <s v="High Discount"/>
    <s v="Low"/>
  </r>
  <r>
    <s v="ORD101281"/>
    <d v="2024-04-03T12:45:39"/>
    <s v="Patel &amp; Co"/>
    <x v="0"/>
    <s v="Gujarat"/>
    <x v="1"/>
    <s v="Marker Set"/>
    <n v="45440"/>
    <n v="8"/>
    <s v="10%"/>
    <x v="1281"/>
    <x v="1"/>
    <n v="4"/>
    <x v="0"/>
    <x v="3"/>
    <n v="0.11454467429577464"/>
    <s v="High Discount"/>
    <s v="High"/>
  </r>
  <r>
    <s v="ORD101282"/>
    <d v="2024-04-03T14:30:48"/>
    <s v="Reddy Enterprises"/>
    <x v="1"/>
    <s v="Bihar"/>
    <x v="1"/>
    <s v="Pen Set"/>
    <n v="6914"/>
    <n v="14"/>
    <s v="12%"/>
    <x v="1282"/>
    <x v="5"/>
    <n v="4"/>
    <x v="0"/>
    <x v="3"/>
    <n v="8.7426959791726933E-2"/>
    <s v="High Discount"/>
    <s v="Low"/>
  </r>
  <r>
    <s v="ORD101283"/>
    <d v="2024-04-03T16:15:56"/>
    <s v="Sharma Stores"/>
    <x v="3"/>
    <s v="Karnataka"/>
    <x v="2"/>
    <s v="Office Chair"/>
    <n v="14453"/>
    <n v="14"/>
    <s v="15%"/>
    <x v="1283"/>
    <x v="5"/>
    <n v="4"/>
    <x v="0"/>
    <x v="3"/>
    <n v="0.11387462810489171"/>
    <s v="High Discount"/>
    <s v="Low"/>
  </r>
  <r>
    <s v="ORD101284"/>
    <d v="2024-04-03T18:01:05"/>
    <s v="Das Enterprises"/>
    <x v="0"/>
    <s v="Rajasthan"/>
    <x v="1"/>
    <s v="Marker Set"/>
    <n v="32159"/>
    <n v="9"/>
    <s v="0%"/>
    <x v="1284"/>
    <x v="5"/>
    <n v="4"/>
    <x v="0"/>
    <x v="3"/>
    <n v="0.10769551292017787"/>
    <s v="Normal"/>
    <s v="Low"/>
  </r>
  <r>
    <s v="ORD101285"/>
    <d v="2024-04-03T19:46:13"/>
    <s v="Banerjee Mart"/>
    <x v="1"/>
    <s v="Assam"/>
    <x v="0"/>
    <s v="Router"/>
    <n v="36367"/>
    <n v="13"/>
    <s v="0%"/>
    <x v="1285"/>
    <x v="0"/>
    <n v="4"/>
    <x v="0"/>
    <x v="3"/>
    <n v="0.1545761267082795"/>
    <s v="Normal"/>
    <s v="High"/>
  </r>
  <r>
    <s v="ORD101286"/>
    <d v="2024-04-03T21:31:22"/>
    <s v="Rahul Traders"/>
    <x v="2"/>
    <s v="Punjab"/>
    <x v="0"/>
    <s v="Router"/>
    <n v="40759"/>
    <n v="11"/>
    <s v="8%"/>
    <x v="1286"/>
    <x v="1"/>
    <n v="4"/>
    <x v="0"/>
    <x v="3"/>
    <n v="8.2137196692754974E-2"/>
    <s v="Normal"/>
    <s v="Low"/>
  </r>
  <r>
    <s v="ORD101287"/>
    <d v="2024-04-03T23:16:30"/>
    <s v="Gupta Traders"/>
    <x v="3"/>
    <s v="Kerala"/>
    <x v="0"/>
    <s v="Monitor"/>
    <n v="56261"/>
    <n v="13"/>
    <s v="5%"/>
    <x v="1287"/>
    <x v="3"/>
    <n v="4"/>
    <x v="0"/>
    <x v="3"/>
    <n v="0.15316027088036119"/>
    <s v="Normal"/>
    <s v="High"/>
  </r>
  <r>
    <s v="ORD101288"/>
    <d v="2024-04-04T01:01:39"/>
    <s v="Kumar Enterprises"/>
    <x v="0"/>
    <s v="Rajasthan"/>
    <x v="0"/>
    <s v="Headphones"/>
    <n v="33844"/>
    <n v="13"/>
    <s v="10%"/>
    <x v="1288"/>
    <x v="3"/>
    <n v="4"/>
    <x v="0"/>
    <x v="3"/>
    <n v="0.20989067486112753"/>
    <s v="High Discount"/>
    <s v="High"/>
  </r>
  <r>
    <s v="ORD101289"/>
    <d v="2024-04-04T02:46:47"/>
    <s v="Kumar Enterprises"/>
    <x v="0"/>
    <s v="Goa"/>
    <x v="0"/>
    <s v="Router"/>
    <n v="9680"/>
    <n v="8"/>
    <s v="15%"/>
    <x v="1289"/>
    <x v="1"/>
    <n v="4"/>
    <x v="0"/>
    <x v="3"/>
    <n v="0.21079545454545454"/>
    <s v="High Discount"/>
    <s v="Low"/>
  </r>
  <r>
    <s v="ORD101290"/>
    <d v="2024-04-04T04:31:56"/>
    <s v="Sharma Stores"/>
    <x v="2"/>
    <s v="Uttar Pradesh"/>
    <x v="0"/>
    <s v="Mouse"/>
    <n v="64869"/>
    <n v="13"/>
    <s v="8%"/>
    <x v="1290"/>
    <x v="1"/>
    <n v="4"/>
    <x v="0"/>
    <x v="3"/>
    <n v="0.12025697945089334"/>
    <s v="Normal"/>
    <s v="High"/>
  </r>
  <r>
    <s v="ORD101291"/>
    <d v="2024-04-04T06:17:04"/>
    <s v="Mehta Mart"/>
    <x v="1"/>
    <s v="West Bengal"/>
    <x v="0"/>
    <s v="Router"/>
    <n v="17360"/>
    <n v="1"/>
    <s v="8%"/>
    <x v="1291"/>
    <x v="4"/>
    <n v="4"/>
    <x v="0"/>
    <x v="3"/>
    <n v="0.13942914746543777"/>
    <s v="Normal"/>
    <s v="Low"/>
  </r>
  <r>
    <s v="ORD101292"/>
    <d v="2024-04-04T08:02:13"/>
    <s v="Mehta Mart"/>
    <x v="3"/>
    <s v="Karnataka"/>
    <x v="1"/>
    <s v="Stapler"/>
    <n v="59268"/>
    <n v="6"/>
    <s v="0%"/>
    <x v="1292"/>
    <x v="3"/>
    <n v="4"/>
    <x v="0"/>
    <x v="3"/>
    <n v="0.16346561382196126"/>
    <s v="Normal"/>
    <s v="High"/>
  </r>
  <r>
    <s v="ORD101293"/>
    <d v="2024-04-04T09:47:21"/>
    <s v="Reddy Enterprises"/>
    <x v="2"/>
    <s v="Delhi"/>
    <x v="1"/>
    <s v="Printer Paper"/>
    <n v="69535"/>
    <n v="11"/>
    <s v="5%"/>
    <x v="1293"/>
    <x v="3"/>
    <n v="4"/>
    <x v="0"/>
    <x v="3"/>
    <n v="8.6775436830373198E-2"/>
    <s v="Normal"/>
    <s v="High"/>
  </r>
  <r>
    <s v="ORD101294"/>
    <d v="2024-04-04T11:32:29"/>
    <s v="Reddy Enterprises"/>
    <x v="2"/>
    <s v="Delhi"/>
    <x v="2"/>
    <s v="Bookshelf"/>
    <n v="4598"/>
    <n v="4"/>
    <s v="12%"/>
    <x v="1294"/>
    <x v="2"/>
    <n v="4"/>
    <x v="0"/>
    <x v="3"/>
    <n v="0.10278816876903002"/>
    <s v="High Discount"/>
    <s v="Low"/>
  </r>
  <r>
    <s v="ORD101295"/>
    <d v="2024-04-04T13:17:38"/>
    <s v="Iyer Solutions"/>
    <x v="0"/>
    <s v="Maharashtra"/>
    <x v="0"/>
    <s v="Headphones"/>
    <n v="11265"/>
    <n v="7"/>
    <s v="5%"/>
    <x v="1295"/>
    <x v="0"/>
    <n v="4"/>
    <x v="0"/>
    <x v="3"/>
    <n v="8.3150466045272972E-2"/>
    <s v="Normal"/>
    <s v="Low"/>
  </r>
  <r>
    <s v="ORD101296"/>
    <d v="2024-04-04T15:02:46"/>
    <s v="Joshi Stores"/>
    <x v="1"/>
    <s v="West Bengal"/>
    <x v="1"/>
    <s v="Marker Set"/>
    <n v="47104"/>
    <n v="8"/>
    <s v="12%"/>
    <x v="1296"/>
    <x v="5"/>
    <n v="4"/>
    <x v="0"/>
    <x v="3"/>
    <n v="0.13460215692934782"/>
    <s v="High Discount"/>
    <s v="High"/>
  </r>
  <r>
    <s v="ORD101297"/>
    <d v="2024-04-04T16:47:55"/>
    <s v="Kumar Enterprises"/>
    <x v="2"/>
    <s v="Delhi"/>
    <x v="2"/>
    <s v="Filing Cabinet"/>
    <n v="36361"/>
    <n v="13"/>
    <s v="10%"/>
    <x v="1297"/>
    <x v="3"/>
    <n v="4"/>
    <x v="0"/>
    <x v="3"/>
    <n v="0.17263716619454911"/>
    <s v="High Discount"/>
    <s v="High"/>
  </r>
  <r>
    <s v="ORD101298"/>
    <d v="2024-04-04T18:33:03"/>
    <s v="Kapoor Traders"/>
    <x v="3"/>
    <s v="Tamil Nadu"/>
    <x v="1"/>
    <s v="Pen Set"/>
    <n v="26651"/>
    <n v="6"/>
    <s v="15%"/>
    <x v="1298"/>
    <x v="1"/>
    <n v="4"/>
    <x v="0"/>
    <x v="3"/>
    <n v="0.1983993095943867"/>
    <s v="High Discount"/>
    <s v="High"/>
  </r>
  <r>
    <s v="ORD101299"/>
    <d v="2024-04-04T20:18:12"/>
    <s v="Banerjee Mart"/>
    <x v="1"/>
    <s v="Bihar"/>
    <x v="0"/>
    <s v="Mouse"/>
    <n v="68965"/>
    <n v="11"/>
    <s v="0%"/>
    <x v="1299"/>
    <x v="4"/>
    <n v="4"/>
    <x v="0"/>
    <x v="3"/>
    <n v="0.13784716885376638"/>
    <s v="Normal"/>
    <s v="High"/>
  </r>
  <r>
    <s v="ORD101300"/>
    <d v="2024-04-04T22:03:20"/>
    <s v="Kumar Enterprises"/>
    <x v="1"/>
    <s v="Assam"/>
    <x v="1"/>
    <s v="Printer Paper"/>
    <n v="14782"/>
    <n v="4"/>
    <s v="12%"/>
    <x v="1300"/>
    <x v="5"/>
    <n v="4"/>
    <x v="0"/>
    <x v="3"/>
    <n v="0.17298132864294413"/>
    <s v="High Discount"/>
    <s v="Low"/>
  </r>
  <r>
    <s v="ORD101301"/>
    <d v="2024-04-04T23:48:29"/>
    <s v="Joshi Stores"/>
    <x v="2"/>
    <s v="Delhi"/>
    <x v="1"/>
    <s v="Stapler"/>
    <n v="7057"/>
    <n v="7"/>
    <s v="10%"/>
    <x v="1301"/>
    <x v="5"/>
    <n v="4"/>
    <x v="0"/>
    <x v="3"/>
    <n v="0.20598696329885222"/>
    <s v="High Discount"/>
    <s v="Low"/>
  </r>
  <r>
    <s v="ORD101302"/>
    <d v="2024-04-05T01:33:37"/>
    <s v="Sharma Stores"/>
    <x v="1"/>
    <s v="Assam"/>
    <x v="0"/>
    <s v="Headphones"/>
    <n v="8043"/>
    <n v="14"/>
    <s v="5%"/>
    <x v="1302"/>
    <x v="3"/>
    <n v="4"/>
    <x v="0"/>
    <x v="3"/>
    <n v="0.11929876911600149"/>
    <s v="Normal"/>
    <s v="Low"/>
  </r>
  <r>
    <s v="ORD101303"/>
    <d v="2024-04-05T03:18:46"/>
    <s v="Sharma Stores"/>
    <x v="3"/>
    <s v="Telangana"/>
    <x v="0"/>
    <s v="Mobile Phone"/>
    <n v="70000"/>
    <n v="12"/>
    <s v="10%"/>
    <x v="1303"/>
    <x v="0"/>
    <n v="4"/>
    <x v="0"/>
    <x v="3"/>
    <n v="0.11021257142857142"/>
    <s v="High Discount"/>
    <s v="High"/>
  </r>
  <r>
    <s v="ORD101304"/>
    <d v="2024-04-05T05:03:54"/>
    <s v="Verma Distributors"/>
    <x v="0"/>
    <s v="Maharashtra"/>
    <x v="1"/>
    <s v="Notebook"/>
    <n v="76838"/>
    <n v="1"/>
    <s v="5%"/>
    <x v="1304"/>
    <x v="0"/>
    <n v="4"/>
    <x v="0"/>
    <x v="3"/>
    <n v="0.18679182175486087"/>
    <s v="Normal"/>
    <s v="High"/>
  </r>
  <r>
    <s v="ORD101305"/>
    <d v="2024-04-05T06:49:03"/>
    <s v="Joshi Stores"/>
    <x v="0"/>
    <s v="Goa"/>
    <x v="1"/>
    <s v="Whiteboard"/>
    <n v="33599"/>
    <n v="4"/>
    <s v="12%"/>
    <x v="1305"/>
    <x v="0"/>
    <n v="4"/>
    <x v="0"/>
    <x v="3"/>
    <n v="0.18364385844816811"/>
    <s v="High Discount"/>
    <s v="High"/>
  </r>
  <r>
    <s v="ORD101306"/>
    <d v="2024-04-05T08:34:11"/>
    <s v="Verma Distributors"/>
    <x v="2"/>
    <s v="Delhi"/>
    <x v="0"/>
    <s v="Laptop"/>
    <n v="8232"/>
    <n v="6"/>
    <s v="8%"/>
    <x v="1306"/>
    <x v="4"/>
    <n v="4"/>
    <x v="0"/>
    <x v="3"/>
    <n v="8.0189504373177845E-2"/>
    <s v="Normal"/>
    <s v="Low"/>
  </r>
  <r>
    <s v="ORD101307"/>
    <d v="2024-04-05T10:19:19"/>
    <s v="Iyer Solutions"/>
    <x v="0"/>
    <s v="Gujarat"/>
    <x v="2"/>
    <s v="Filing Cabinet"/>
    <n v="1319"/>
    <n v="9"/>
    <s v="15%"/>
    <x v="1307"/>
    <x v="5"/>
    <n v="4"/>
    <x v="0"/>
    <x v="3"/>
    <n v="0.17624715693707355"/>
    <s v="High Discount"/>
    <s v="Low"/>
  </r>
  <r>
    <s v="ORD101308"/>
    <d v="2024-04-05T12:04:28"/>
    <s v="Gupta Traders"/>
    <x v="3"/>
    <s v="Kerala"/>
    <x v="0"/>
    <s v="Router"/>
    <n v="22300"/>
    <n v="7"/>
    <s v="12%"/>
    <x v="1308"/>
    <x v="0"/>
    <n v="4"/>
    <x v="0"/>
    <x v="3"/>
    <n v="0.21904304932735424"/>
    <s v="High Discount"/>
    <s v="Low"/>
  </r>
  <r>
    <s v="ORD101309"/>
    <d v="2024-04-05T13:49:36"/>
    <s v="Rahul Traders"/>
    <x v="3"/>
    <s v="Tamil Nadu"/>
    <x v="2"/>
    <s v="Filing Cabinet"/>
    <n v="28676"/>
    <n v="10"/>
    <s v="15%"/>
    <x v="1309"/>
    <x v="1"/>
    <n v="4"/>
    <x v="0"/>
    <x v="3"/>
    <n v="0.10255405216906124"/>
    <s v="High Discount"/>
    <s v="Low"/>
  </r>
  <r>
    <s v="ORD101310"/>
    <d v="2024-04-05T15:34:45"/>
    <s v="Kapoor Traders"/>
    <x v="0"/>
    <s v="Goa"/>
    <x v="0"/>
    <s v="Monitor"/>
    <n v="66169"/>
    <n v="3"/>
    <s v="10%"/>
    <x v="1310"/>
    <x v="5"/>
    <n v="4"/>
    <x v="0"/>
    <x v="3"/>
    <n v="0.19677568045459357"/>
    <s v="High Discount"/>
    <s v="High"/>
  </r>
  <r>
    <s v="ORD101311"/>
    <d v="2024-04-05T17:19:53"/>
    <s v="Mehta Mart"/>
    <x v="1"/>
    <s v="Odisha"/>
    <x v="1"/>
    <s v="Stapler"/>
    <n v="13521"/>
    <n v="6"/>
    <s v="15%"/>
    <x v="1311"/>
    <x v="3"/>
    <n v="4"/>
    <x v="0"/>
    <x v="3"/>
    <n v="0.20524369499297387"/>
    <s v="High Discount"/>
    <s v="Low"/>
  </r>
  <r>
    <s v="ORD101312"/>
    <d v="2024-04-05T19:05:02"/>
    <s v="Joshi Stores"/>
    <x v="3"/>
    <s v="Telangana"/>
    <x v="1"/>
    <s v="Stapler"/>
    <n v="26230"/>
    <n v="3"/>
    <s v="8%"/>
    <x v="1312"/>
    <x v="3"/>
    <n v="4"/>
    <x v="0"/>
    <x v="3"/>
    <n v="0.16459626382005335"/>
    <s v="Normal"/>
    <s v="Low"/>
  </r>
  <r>
    <s v="ORD101313"/>
    <d v="2024-04-05T20:50:10"/>
    <s v="Rahul Traders"/>
    <x v="1"/>
    <s v="West Bengal"/>
    <x v="0"/>
    <s v="Laptop"/>
    <n v="6239"/>
    <n v="9"/>
    <s v="12%"/>
    <x v="1313"/>
    <x v="1"/>
    <n v="4"/>
    <x v="0"/>
    <x v="3"/>
    <n v="0.2098092643051771"/>
    <s v="High Discount"/>
    <s v="Low"/>
  </r>
  <r>
    <s v="ORD101314"/>
    <d v="2024-04-05T22:35:19"/>
    <s v="Banerjee Mart"/>
    <x v="3"/>
    <s v="Kerala"/>
    <x v="0"/>
    <s v="Monitor"/>
    <n v="35674"/>
    <n v="12"/>
    <s v="5%"/>
    <x v="1314"/>
    <x v="4"/>
    <n v="4"/>
    <x v="0"/>
    <x v="3"/>
    <n v="0.11188905084935809"/>
    <s v="Normal"/>
    <s v="Low"/>
  </r>
  <r>
    <s v="ORD101315"/>
    <d v="2024-04-06T00:20:27"/>
    <s v="Kapoor Traders"/>
    <x v="3"/>
    <s v="Karnataka"/>
    <x v="0"/>
    <s v="Keyboard"/>
    <n v="60254"/>
    <n v="4"/>
    <s v="5%"/>
    <x v="1315"/>
    <x v="4"/>
    <n v="4"/>
    <x v="0"/>
    <x v="3"/>
    <n v="0.10180519135659044"/>
    <s v="Normal"/>
    <s v="High"/>
  </r>
  <r>
    <s v="ORD101316"/>
    <d v="2024-04-06T02:05:36"/>
    <s v="Banerjee Mart"/>
    <x v="0"/>
    <s v="Rajasthan"/>
    <x v="2"/>
    <s v="Bookshelf"/>
    <n v="51100"/>
    <n v="11"/>
    <s v="10%"/>
    <x v="1316"/>
    <x v="4"/>
    <n v="4"/>
    <x v="0"/>
    <x v="3"/>
    <n v="0.21035694716242662"/>
    <s v="High Discount"/>
    <s v="High"/>
  </r>
  <r>
    <s v="ORD101317"/>
    <d v="2024-04-06T03:50:44"/>
    <s v="Gupta Traders"/>
    <x v="0"/>
    <s v="Gujarat"/>
    <x v="0"/>
    <s v="Router"/>
    <n v="3093"/>
    <n v="7"/>
    <s v="8%"/>
    <x v="1317"/>
    <x v="1"/>
    <n v="4"/>
    <x v="0"/>
    <x v="3"/>
    <n v="0.21260265114775301"/>
    <s v="Normal"/>
    <s v="Low"/>
  </r>
  <r>
    <s v="ORD101318"/>
    <d v="2024-04-06T05:35:53"/>
    <s v="Verma Distributors"/>
    <x v="0"/>
    <s v="Gujarat"/>
    <x v="1"/>
    <s v="Printer Paper"/>
    <n v="12419"/>
    <n v="3"/>
    <s v="0%"/>
    <x v="1318"/>
    <x v="1"/>
    <n v="4"/>
    <x v="0"/>
    <x v="3"/>
    <n v="0.15472179724615509"/>
    <s v="Normal"/>
    <s v="Low"/>
  </r>
  <r>
    <s v="ORD101319"/>
    <d v="2024-04-06T07:21:01"/>
    <s v="Kumar Enterprises"/>
    <x v="2"/>
    <s v="Delhi"/>
    <x v="1"/>
    <s v="Stapler"/>
    <n v="34717"/>
    <n v="1"/>
    <s v="5%"/>
    <x v="1319"/>
    <x v="2"/>
    <n v="4"/>
    <x v="0"/>
    <x v="3"/>
    <n v="0.16196791197396088"/>
    <s v="Normal"/>
    <s v="High"/>
  </r>
  <r>
    <s v="ORD101320"/>
    <d v="2024-04-06T09:06:09"/>
    <s v="Rahul Traders"/>
    <x v="3"/>
    <s v="Telangana"/>
    <x v="0"/>
    <s v="Router"/>
    <n v="68936"/>
    <n v="2"/>
    <s v="10%"/>
    <x v="1320"/>
    <x v="1"/>
    <n v="4"/>
    <x v="0"/>
    <x v="3"/>
    <n v="8.3427236857374965E-2"/>
    <s v="High Discount"/>
    <s v="High"/>
  </r>
  <r>
    <s v="ORD101321"/>
    <d v="2024-04-06T10:51:18"/>
    <s v="Das Enterprises"/>
    <x v="3"/>
    <s v="Telangana"/>
    <x v="2"/>
    <s v="Study Table"/>
    <n v="49217"/>
    <n v="1"/>
    <s v="8%"/>
    <x v="1321"/>
    <x v="1"/>
    <n v="4"/>
    <x v="0"/>
    <x v="3"/>
    <n v="8.8842473129203334E-2"/>
    <s v="Normal"/>
    <s v="Low"/>
  </r>
  <r>
    <s v="ORD101322"/>
    <d v="2024-04-06T12:36:26"/>
    <s v="Iyer Solutions"/>
    <x v="1"/>
    <s v="Bihar"/>
    <x v="0"/>
    <s v="Keyboard"/>
    <n v="39665"/>
    <n v="9"/>
    <s v="15%"/>
    <x v="1322"/>
    <x v="5"/>
    <n v="4"/>
    <x v="0"/>
    <x v="3"/>
    <n v="0.12521694188831461"/>
    <s v="High Discount"/>
    <s v="Low"/>
  </r>
  <r>
    <s v="ORD101323"/>
    <d v="2024-04-06T14:21:35"/>
    <s v="Das Enterprises"/>
    <x v="3"/>
    <s v="Kerala"/>
    <x v="0"/>
    <s v="Mouse"/>
    <n v="64822"/>
    <n v="11"/>
    <s v="15%"/>
    <x v="1323"/>
    <x v="3"/>
    <n v="4"/>
    <x v="0"/>
    <x v="3"/>
    <n v="8.9491530653173307E-2"/>
    <s v="High Discount"/>
    <s v="High"/>
  </r>
  <r>
    <s v="ORD101324"/>
    <d v="2024-04-06T16:06:43"/>
    <s v="Singh Stores"/>
    <x v="3"/>
    <s v="Kerala"/>
    <x v="2"/>
    <s v="Office Desk"/>
    <n v="66250"/>
    <n v="5"/>
    <s v="5%"/>
    <x v="1324"/>
    <x v="5"/>
    <n v="4"/>
    <x v="0"/>
    <x v="3"/>
    <n v="0.19851849056603774"/>
    <s v="Normal"/>
    <s v="High"/>
  </r>
  <r>
    <s v="ORD101325"/>
    <d v="2024-04-06T17:51:52"/>
    <s v="Reddy Enterprises"/>
    <x v="1"/>
    <s v="West Bengal"/>
    <x v="0"/>
    <s v="Laptop"/>
    <n v="79672"/>
    <n v="4"/>
    <s v="12%"/>
    <x v="1325"/>
    <x v="5"/>
    <n v="4"/>
    <x v="0"/>
    <x v="3"/>
    <n v="0.17810623556581986"/>
    <s v="High Discount"/>
    <s v="High"/>
  </r>
  <r>
    <s v="ORD101326"/>
    <d v="2024-04-06T19:37:00"/>
    <s v="Kapoor Traders"/>
    <x v="3"/>
    <s v="Kerala"/>
    <x v="1"/>
    <s v="Notebook"/>
    <n v="49791"/>
    <n v="1"/>
    <s v="5%"/>
    <x v="1326"/>
    <x v="0"/>
    <n v="4"/>
    <x v="0"/>
    <x v="3"/>
    <n v="0.11977465807073567"/>
    <s v="Normal"/>
    <s v="High"/>
  </r>
  <r>
    <s v="ORD101327"/>
    <d v="2024-04-06T21:22:09"/>
    <s v="Das Enterprises"/>
    <x v="1"/>
    <s v="Odisha"/>
    <x v="0"/>
    <s v="Router"/>
    <n v="41731"/>
    <n v="14"/>
    <s v="5%"/>
    <x v="1327"/>
    <x v="3"/>
    <n v="4"/>
    <x v="0"/>
    <x v="3"/>
    <n v="9.1197431166279264E-2"/>
    <s v="Normal"/>
    <s v="Low"/>
  </r>
  <r>
    <s v="ORD101328"/>
    <d v="2024-04-06T23:07:17"/>
    <s v="Reddy Enterprises"/>
    <x v="2"/>
    <s v="Haryana"/>
    <x v="1"/>
    <s v="Whiteboard"/>
    <n v="26102"/>
    <n v="14"/>
    <s v="5%"/>
    <x v="1328"/>
    <x v="5"/>
    <n v="4"/>
    <x v="0"/>
    <x v="3"/>
    <n v="0.18277028580185425"/>
    <s v="Normal"/>
    <s v="Low"/>
  </r>
  <r>
    <s v="ORD101329"/>
    <d v="2024-04-07T00:52:26"/>
    <s v="Verma Distributors"/>
    <x v="1"/>
    <s v="Assam"/>
    <x v="1"/>
    <s v="Marker Set"/>
    <n v="69344"/>
    <n v="3"/>
    <s v="8%"/>
    <x v="1329"/>
    <x v="2"/>
    <n v="4"/>
    <x v="0"/>
    <x v="3"/>
    <n v="0.16535907937240424"/>
    <s v="Normal"/>
    <s v="High"/>
  </r>
  <r>
    <s v="ORD101330"/>
    <d v="2024-04-07T02:37:34"/>
    <s v="Iyer Solutions"/>
    <x v="2"/>
    <s v="Punjab"/>
    <x v="1"/>
    <s v="Whiteboard"/>
    <n v="64042"/>
    <n v="10"/>
    <s v="10%"/>
    <x v="1330"/>
    <x v="2"/>
    <n v="4"/>
    <x v="0"/>
    <x v="3"/>
    <n v="0.13390712345023578"/>
    <s v="High Discount"/>
    <s v="High"/>
  </r>
  <r>
    <s v="ORD101331"/>
    <d v="2024-04-07T04:22:43"/>
    <s v="Kumar Enterprises"/>
    <x v="1"/>
    <s v="Bihar"/>
    <x v="1"/>
    <s v="Whiteboard"/>
    <n v="52357"/>
    <n v="5"/>
    <s v="10%"/>
    <x v="1331"/>
    <x v="4"/>
    <n v="4"/>
    <x v="0"/>
    <x v="3"/>
    <n v="0.1154491281013045"/>
    <s v="High Discount"/>
    <s v="High"/>
  </r>
  <r>
    <s v="ORD101332"/>
    <d v="2024-04-07T06:07:51"/>
    <s v="Rahul Traders"/>
    <x v="0"/>
    <s v="Gujarat"/>
    <x v="0"/>
    <s v="Laptop"/>
    <n v="63028"/>
    <n v="5"/>
    <s v="12%"/>
    <x v="1332"/>
    <x v="3"/>
    <n v="4"/>
    <x v="0"/>
    <x v="3"/>
    <n v="0.13579821666560893"/>
    <s v="High Discount"/>
    <s v="High"/>
  </r>
  <r>
    <s v="ORD101333"/>
    <d v="2024-04-07T07:52:59"/>
    <s v="Gupta Traders"/>
    <x v="0"/>
    <s v="Rajasthan"/>
    <x v="1"/>
    <s v="Whiteboard"/>
    <n v="15859"/>
    <n v="6"/>
    <s v="15%"/>
    <x v="1333"/>
    <x v="3"/>
    <n v="4"/>
    <x v="0"/>
    <x v="3"/>
    <n v="9.7691531622422598E-2"/>
    <s v="High Discount"/>
    <s v="Low"/>
  </r>
  <r>
    <s v="ORD101334"/>
    <d v="2024-04-07T09:38:08"/>
    <s v="Verma Distributors"/>
    <x v="2"/>
    <s v="Punjab"/>
    <x v="2"/>
    <s v="Filing Cabinet"/>
    <n v="2245"/>
    <n v="10"/>
    <s v="10%"/>
    <x v="1334"/>
    <x v="3"/>
    <n v="4"/>
    <x v="0"/>
    <x v="3"/>
    <n v="0.12473496659242761"/>
    <s v="High Discount"/>
    <s v="Low"/>
  </r>
  <r>
    <s v="ORD101335"/>
    <d v="2024-04-07T11:23:16"/>
    <s v="Verma Distributors"/>
    <x v="2"/>
    <s v="Haryana"/>
    <x v="1"/>
    <s v="Marker Set"/>
    <n v="19740"/>
    <n v="10"/>
    <s v="8%"/>
    <x v="1335"/>
    <x v="5"/>
    <n v="4"/>
    <x v="0"/>
    <x v="3"/>
    <n v="0.17354508611955421"/>
    <s v="Normal"/>
    <s v="Low"/>
  </r>
  <r>
    <s v="ORD101336"/>
    <d v="2024-04-07T13:08:25"/>
    <s v="Sharma Stores"/>
    <x v="1"/>
    <s v="Odisha"/>
    <x v="2"/>
    <s v="Filing Cabinet"/>
    <n v="64087"/>
    <n v="4"/>
    <s v="5%"/>
    <x v="1336"/>
    <x v="5"/>
    <n v="4"/>
    <x v="0"/>
    <x v="3"/>
    <n v="0.15004665532791364"/>
    <s v="Normal"/>
    <s v="High"/>
  </r>
  <r>
    <s v="ORD101337"/>
    <d v="2024-04-07T14:53:33"/>
    <s v="Mehta Mart"/>
    <x v="3"/>
    <s v="Karnataka"/>
    <x v="0"/>
    <s v="Monitor"/>
    <n v="21229"/>
    <n v="12"/>
    <s v="10%"/>
    <x v="1337"/>
    <x v="2"/>
    <n v="4"/>
    <x v="0"/>
    <x v="3"/>
    <n v="0.100567148711668"/>
    <s v="High Discount"/>
    <s v="Low"/>
  </r>
  <r>
    <s v="ORD101338"/>
    <d v="2024-04-07T16:38:42"/>
    <s v="Kapoor Traders"/>
    <x v="1"/>
    <s v="Assam"/>
    <x v="2"/>
    <s v="Study Table"/>
    <n v="54031"/>
    <n v="5"/>
    <s v="5%"/>
    <x v="1338"/>
    <x v="0"/>
    <n v="4"/>
    <x v="0"/>
    <x v="3"/>
    <n v="9.7207529011123242E-2"/>
    <s v="Normal"/>
    <s v="High"/>
  </r>
  <r>
    <s v="ORD101339"/>
    <d v="2024-04-07T18:23:50"/>
    <s v="Patel &amp; Co"/>
    <x v="3"/>
    <s v="Tamil Nadu"/>
    <x v="0"/>
    <s v="Laptop"/>
    <n v="4060"/>
    <n v="12"/>
    <s v="10%"/>
    <x v="1339"/>
    <x v="3"/>
    <n v="4"/>
    <x v="0"/>
    <x v="3"/>
    <n v="0.12396551724137932"/>
    <s v="High Discount"/>
    <s v="Low"/>
  </r>
  <r>
    <s v="ORD101340"/>
    <d v="2024-04-07T20:08:59"/>
    <s v="Kapoor Traders"/>
    <x v="1"/>
    <s v="Odisha"/>
    <x v="2"/>
    <s v="Study Table"/>
    <n v="68913"/>
    <n v="6"/>
    <s v="8%"/>
    <x v="1340"/>
    <x v="2"/>
    <n v="4"/>
    <x v="0"/>
    <x v="3"/>
    <n v="0.13395890470593358"/>
    <s v="Normal"/>
    <s v="High"/>
  </r>
  <r>
    <s v="ORD101341"/>
    <d v="2024-04-07T21:54:07"/>
    <s v="Kapoor Traders"/>
    <x v="1"/>
    <s v="West Bengal"/>
    <x v="0"/>
    <s v="Monitor"/>
    <n v="78850"/>
    <n v="12"/>
    <s v="15%"/>
    <x v="1341"/>
    <x v="3"/>
    <n v="4"/>
    <x v="0"/>
    <x v="3"/>
    <n v="0.15161509194673431"/>
    <s v="High Discount"/>
    <s v="High"/>
  </r>
  <r>
    <s v="ORD101342"/>
    <d v="2024-04-07T23:39:16"/>
    <s v="Kumar Enterprises"/>
    <x v="2"/>
    <s v="Uttar Pradesh"/>
    <x v="2"/>
    <s v="Office Sofa"/>
    <n v="32912"/>
    <n v="1"/>
    <s v="10%"/>
    <x v="1342"/>
    <x v="2"/>
    <n v="4"/>
    <x v="0"/>
    <x v="3"/>
    <n v="0.1218528196402528"/>
    <s v="High Discount"/>
    <s v="Low"/>
  </r>
  <r>
    <s v="ORD101343"/>
    <d v="2024-04-08T01:24:24"/>
    <s v="Banerjee Mart"/>
    <x v="2"/>
    <s v="Delhi"/>
    <x v="2"/>
    <s v="Filing Cabinet"/>
    <n v="76268"/>
    <n v="2"/>
    <s v="8%"/>
    <x v="1343"/>
    <x v="5"/>
    <n v="4"/>
    <x v="0"/>
    <x v="3"/>
    <n v="0.15168248806839041"/>
    <s v="Normal"/>
    <s v="High"/>
  </r>
  <r>
    <s v="ORD101344"/>
    <d v="2024-04-08T03:09:33"/>
    <s v="Reddy Enterprises"/>
    <x v="1"/>
    <s v="West Bengal"/>
    <x v="2"/>
    <s v="Office Sofa"/>
    <n v="10228"/>
    <n v="1"/>
    <s v="0%"/>
    <x v="1344"/>
    <x v="2"/>
    <n v="4"/>
    <x v="0"/>
    <x v="3"/>
    <n v="0.17657508799374266"/>
    <s v="Normal"/>
    <s v="Low"/>
  </r>
  <r>
    <s v="ORD101345"/>
    <d v="2024-04-08T04:54:41"/>
    <s v="Banerjee Mart"/>
    <x v="3"/>
    <s v="Kerala"/>
    <x v="1"/>
    <s v="Marker Set"/>
    <n v="74150"/>
    <n v="3"/>
    <s v="10%"/>
    <x v="1345"/>
    <x v="0"/>
    <n v="4"/>
    <x v="0"/>
    <x v="3"/>
    <n v="9.4666756574511124E-2"/>
    <s v="High Discount"/>
    <s v="High"/>
  </r>
  <r>
    <s v="ORD101346"/>
    <d v="2024-04-08T06:39:49"/>
    <s v="Das Enterprises"/>
    <x v="3"/>
    <s v="Tamil Nadu"/>
    <x v="2"/>
    <s v="Study Table"/>
    <n v="1557"/>
    <n v="12"/>
    <s v="8%"/>
    <x v="1346"/>
    <x v="0"/>
    <n v="4"/>
    <x v="0"/>
    <x v="3"/>
    <n v="0.17733461785484908"/>
    <s v="Normal"/>
    <s v="Low"/>
  </r>
  <r>
    <s v="ORD101347"/>
    <d v="2024-04-08T08:24:58"/>
    <s v="Sharma Stores"/>
    <x v="1"/>
    <s v="West Bengal"/>
    <x v="0"/>
    <s v="Router"/>
    <n v="64394"/>
    <n v="2"/>
    <s v="12%"/>
    <x v="1347"/>
    <x v="3"/>
    <n v="4"/>
    <x v="0"/>
    <x v="3"/>
    <n v="0.11139624809764885"/>
    <s v="High Discount"/>
    <s v="High"/>
  </r>
  <r>
    <s v="ORD101348"/>
    <d v="2024-04-08T10:10:06"/>
    <s v="Kapoor Traders"/>
    <x v="0"/>
    <s v="Rajasthan"/>
    <x v="2"/>
    <s v="Bookshelf"/>
    <n v="22818"/>
    <n v="11"/>
    <s v="5%"/>
    <x v="1348"/>
    <x v="2"/>
    <n v="4"/>
    <x v="0"/>
    <x v="3"/>
    <n v="0.20809010430361993"/>
    <s v="Normal"/>
    <s v="Low"/>
  </r>
  <r>
    <s v="ORD101349"/>
    <d v="2024-04-08T11:55:15"/>
    <s v="Reddy Enterprises"/>
    <x v="2"/>
    <s v="Delhi"/>
    <x v="2"/>
    <s v="Office Chair"/>
    <n v="11336"/>
    <n v="1"/>
    <s v="15%"/>
    <x v="1349"/>
    <x v="4"/>
    <n v="4"/>
    <x v="0"/>
    <x v="3"/>
    <n v="0.15649876499647142"/>
    <s v="High Discount"/>
    <s v="Low"/>
  </r>
  <r>
    <s v="ORD101350"/>
    <d v="2024-04-08T13:40:23"/>
    <s v="Joshi Stores"/>
    <x v="1"/>
    <s v="Odisha"/>
    <x v="2"/>
    <s v="Filing Cabinet"/>
    <n v="16619"/>
    <n v="9"/>
    <s v="10%"/>
    <x v="1350"/>
    <x v="1"/>
    <n v="4"/>
    <x v="0"/>
    <x v="3"/>
    <n v="0.13536735062278116"/>
    <s v="High Discount"/>
    <s v="Low"/>
  </r>
  <r>
    <s v="ORD101351"/>
    <d v="2024-04-08T15:25:32"/>
    <s v="Verma Distributors"/>
    <x v="0"/>
    <s v="Goa"/>
    <x v="0"/>
    <s v="Router"/>
    <n v="10415"/>
    <n v="9"/>
    <s v="15%"/>
    <x v="1351"/>
    <x v="1"/>
    <n v="4"/>
    <x v="0"/>
    <x v="3"/>
    <n v="0.21191262602016325"/>
    <s v="High Discount"/>
    <s v="Low"/>
  </r>
  <r>
    <s v="ORD101352"/>
    <d v="2024-04-08T17:10:40"/>
    <s v="Joshi Stores"/>
    <x v="2"/>
    <s v="Punjab"/>
    <x v="0"/>
    <s v="Headphones"/>
    <n v="17259"/>
    <n v="11"/>
    <s v="10%"/>
    <x v="1352"/>
    <x v="2"/>
    <n v="4"/>
    <x v="0"/>
    <x v="3"/>
    <n v="0.13089808216003246"/>
    <s v="High Discount"/>
    <s v="Low"/>
  </r>
  <r>
    <s v="ORD101353"/>
    <d v="2024-04-08T18:55:49"/>
    <s v="Das Enterprises"/>
    <x v="3"/>
    <s v="Karnataka"/>
    <x v="0"/>
    <s v="Headphones"/>
    <n v="77215"/>
    <n v="10"/>
    <s v="15%"/>
    <x v="1353"/>
    <x v="2"/>
    <n v="4"/>
    <x v="0"/>
    <x v="3"/>
    <n v="0.19270206566081718"/>
    <s v="High Discount"/>
    <s v="High"/>
  </r>
  <r>
    <s v="ORD101354"/>
    <d v="2024-04-08T20:40:57"/>
    <s v="Verma Distributors"/>
    <x v="0"/>
    <s v="Maharashtra"/>
    <x v="0"/>
    <s v="Mouse"/>
    <n v="43923"/>
    <n v="12"/>
    <s v="0%"/>
    <x v="1354"/>
    <x v="5"/>
    <n v="4"/>
    <x v="0"/>
    <x v="3"/>
    <n v="8.5348450697812078E-2"/>
    <s v="Normal"/>
    <s v="Low"/>
  </r>
  <r>
    <s v="ORD101355"/>
    <d v="2024-04-08T22:26:06"/>
    <s v="Singh Stores"/>
    <x v="1"/>
    <s v="West Bengal"/>
    <x v="2"/>
    <s v="Bookshelf"/>
    <n v="34529"/>
    <n v="1"/>
    <s v="15%"/>
    <x v="1355"/>
    <x v="2"/>
    <n v="4"/>
    <x v="0"/>
    <x v="3"/>
    <n v="0.10298589591357989"/>
    <s v="High Discount"/>
    <s v="Low"/>
  </r>
  <r>
    <s v="ORD101356"/>
    <d v="2024-04-09T00:11:14"/>
    <s v="Banerjee Mart"/>
    <x v="1"/>
    <s v="Bihar"/>
    <x v="0"/>
    <s v="Keyboard"/>
    <n v="7021"/>
    <n v="7"/>
    <s v="15%"/>
    <x v="1356"/>
    <x v="1"/>
    <n v="4"/>
    <x v="0"/>
    <x v="3"/>
    <n v="0.16532260361771828"/>
    <s v="High Discount"/>
    <s v="Low"/>
  </r>
  <r>
    <s v="ORD101357"/>
    <d v="2024-04-09T01:56:23"/>
    <s v="Singh Stores"/>
    <x v="1"/>
    <s v="Assam"/>
    <x v="0"/>
    <s v="Laptop"/>
    <n v="56096"/>
    <n v="2"/>
    <s v="8%"/>
    <x v="1357"/>
    <x v="3"/>
    <n v="4"/>
    <x v="0"/>
    <x v="3"/>
    <n v="0.12401383342840845"/>
    <s v="Normal"/>
    <s v="High"/>
  </r>
  <r>
    <s v="ORD101358"/>
    <d v="2024-04-09T03:41:31"/>
    <s v="Das Enterprises"/>
    <x v="0"/>
    <s v="Rajasthan"/>
    <x v="2"/>
    <s v="Office Sofa"/>
    <n v="14280"/>
    <n v="13"/>
    <s v="15%"/>
    <x v="1358"/>
    <x v="4"/>
    <n v="4"/>
    <x v="0"/>
    <x v="3"/>
    <n v="0.19537324929971989"/>
    <s v="High Discount"/>
    <s v="Low"/>
  </r>
  <r>
    <s v="ORD101359"/>
    <d v="2024-04-09T05:26:39"/>
    <s v="Sharma Stores"/>
    <x v="0"/>
    <s v="Gujarat"/>
    <x v="0"/>
    <s v="Mouse"/>
    <n v="39057"/>
    <n v="4"/>
    <s v="15%"/>
    <x v="1359"/>
    <x v="4"/>
    <n v="4"/>
    <x v="0"/>
    <x v="3"/>
    <n v="0.1992078244616842"/>
    <s v="High Discount"/>
    <s v="High"/>
  </r>
  <r>
    <s v="ORD101360"/>
    <d v="2024-04-09T07:11:48"/>
    <s v="Kapoor Traders"/>
    <x v="0"/>
    <s v="Gujarat"/>
    <x v="1"/>
    <s v="Stapler"/>
    <n v="77025"/>
    <n v="9"/>
    <s v="12%"/>
    <x v="1360"/>
    <x v="5"/>
    <n v="4"/>
    <x v="0"/>
    <x v="3"/>
    <n v="0.15795365141187925"/>
    <s v="High Discount"/>
    <s v="High"/>
  </r>
  <r>
    <s v="ORD101361"/>
    <d v="2024-04-09T08:56:56"/>
    <s v="Rahul Traders"/>
    <x v="2"/>
    <s v="Delhi"/>
    <x v="1"/>
    <s v="Whiteboard"/>
    <n v="36690"/>
    <n v="6"/>
    <s v="0%"/>
    <x v="1361"/>
    <x v="2"/>
    <n v="4"/>
    <x v="0"/>
    <x v="3"/>
    <n v="0.17497874080130826"/>
    <s v="Normal"/>
    <s v="High"/>
  </r>
  <r>
    <s v="ORD101362"/>
    <d v="2024-04-09T10:42:05"/>
    <s v="Singh Stores"/>
    <x v="3"/>
    <s v="Karnataka"/>
    <x v="0"/>
    <s v="Laptop"/>
    <n v="46667"/>
    <n v="12"/>
    <s v="10%"/>
    <x v="1362"/>
    <x v="1"/>
    <n v="4"/>
    <x v="0"/>
    <x v="3"/>
    <n v="0.18086077956586025"/>
    <s v="High Discount"/>
    <s v="High"/>
  </r>
  <r>
    <s v="ORD101363"/>
    <d v="2024-04-09T12:27:13"/>
    <s v="Banerjee Mart"/>
    <x v="2"/>
    <s v="Haryana"/>
    <x v="0"/>
    <s v="Laptop"/>
    <n v="29415"/>
    <n v="8"/>
    <s v="10%"/>
    <x v="1363"/>
    <x v="0"/>
    <n v="4"/>
    <x v="0"/>
    <x v="3"/>
    <n v="0.17751113377528471"/>
    <s v="High Discount"/>
    <s v="High"/>
  </r>
  <r>
    <s v="ORD101364"/>
    <d v="2024-04-09T14:12:22"/>
    <s v="Kapoor Traders"/>
    <x v="1"/>
    <s v="Assam"/>
    <x v="2"/>
    <s v="Office Sofa"/>
    <n v="40842"/>
    <n v="1"/>
    <s v="0%"/>
    <x v="1364"/>
    <x v="1"/>
    <n v="4"/>
    <x v="0"/>
    <x v="3"/>
    <n v="0.16992483228049557"/>
    <s v="Normal"/>
    <s v="High"/>
  </r>
  <r>
    <s v="ORD101365"/>
    <d v="2024-04-09T15:57:30"/>
    <s v="Kumar Enterprises"/>
    <x v="0"/>
    <s v="Goa"/>
    <x v="1"/>
    <s v="Pen Set"/>
    <n v="7764"/>
    <n v="5"/>
    <s v="0%"/>
    <x v="1365"/>
    <x v="4"/>
    <n v="4"/>
    <x v="0"/>
    <x v="3"/>
    <n v="0.13234930448222565"/>
    <s v="Normal"/>
    <s v="Low"/>
  </r>
  <r>
    <s v="ORD101366"/>
    <d v="2024-04-09T17:42:39"/>
    <s v="Mehta Mart"/>
    <x v="1"/>
    <s v="West Bengal"/>
    <x v="2"/>
    <s v="Filing Cabinet"/>
    <n v="19800"/>
    <n v="13"/>
    <s v="0%"/>
    <x v="1366"/>
    <x v="5"/>
    <n v="4"/>
    <x v="0"/>
    <x v="3"/>
    <n v="0.19930050505050506"/>
    <s v="Normal"/>
    <s v="Low"/>
  </r>
  <r>
    <s v="ORD101367"/>
    <d v="2024-04-09T19:27:47"/>
    <s v="Banerjee Mart"/>
    <x v="1"/>
    <s v="West Bengal"/>
    <x v="0"/>
    <s v="Keyboard"/>
    <n v="30764"/>
    <n v="9"/>
    <s v="0%"/>
    <x v="1367"/>
    <x v="5"/>
    <n v="4"/>
    <x v="0"/>
    <x v="3"/>
    <n v="0.1201326225458328"/>
    <s v="Normal"/>
    <s v="Low"/>
  </r>
  <r>
    <s v="ORD101368"/>
    <d v="2024-04-09T21:12:56"/>
    <s v="Banerjee Mart"/>
    <x v="2"/>
    <s v="Haryana"/>
    <x v="0"/>
    <s v="Laptop"/>
    <n v="18861"/>
    <n v="13"/>
    <s v="8%"/>
    <x v="1368"/>
    <x v="2"/>
    <n v="4"/>
    <x v="0"/>
    <x v="3"/>
    <n v="0.16635438205821537"/>
    <s v="Normal"/>
    <s v="Low"/>
  </r>
  <r>
    <s v="ORD101369"/>
    <d v="2024-04-09T22:58:04"/>
    <s v="Gupta Traders"/>
    <x v="0"/>
    <s v="Rajasthan"/>
    <x v="2"/>
    <s v="Bookshelf"/>
    <n v="18883"/>
    <n v="3"/>
    <s v="10%"/>
    <x v="1369"/>
    <x v="0"/>
    <n v="4"/>
    <x v="0"/>
    <x v="3"/>
    <n v="0.12278080813430069"/>
    <s v="High Discount"/>
    <s v="Low"/>
  </r>
  <r>
    <s v="ORD101370"/>
    <d v="2024-04-10T00:43:13"/>
    <s v="Kumar Enterprises"/>
    <x v="2"/>
    <s v="Punjab"/>
    <x v="2"/>
    <s v="Study Table"/>
    <n v="74839"/>
    <n v="7"/>
    <s v="12%"/>
    <x v="1370"/>
    <x v="4"/>
    <n v="4"/>
    <x v="0"/>
    <x v="3"/>
    <n v="8.5809938668341371E-2"/>
    <s v="High Discount"/>
    <s v="High"/>
  </r>
  <r>
    <s v="ORD101371"/>
    <d v="2024-04-10T02:28:21"/>
    <s v="Mehta Mart"/>
    <x v="3"/>
    <s v="Tamil Nadu"/>
    <x v="1"/>
    <s v="Notebook"/>
    <n v="72187"/>
    <n v="13"/>
    <s v="5%"/>
    <x v="1371"/>
    <x v="5"/>
    <n v="4"/>
    <x v="0"/>
    <x v="3"/>
    <n v="0.18073822156343941"/>
    <s v="Normal"/>
    <s v="High"/>
  </r>
  <r>
    <s v="ORD101372"/>
    <d v="2024-04-10T04:13:29"/>
    <s v="Sharma Stores"/>
    <x v="3"/>
    <s v="Karnataka"/>
    <x v="2"/>
    <s v="Office Chair"/>
    <n v="36079"/>
    <n v="14"/>
    <s v="12%"/>
    <x v="1372"/>
    <x v="1"/>
    <n v="4"/>
    <x v="0"/>
    <x v="3"/>
    <n v="0.21664985171429363"/>
    <s v="High Discount"/>
    <s v="High"/>
  </r>
  <r>
    <s v="ORD101373"/>
    <d v="2024-04-10T05:58:38"/>
    <s v="Sharma Stores"/>
    <x v="2"/>
    <s v="Haryana"/>
    <x v="2"/>
    <s v="Office Desk"/>
    <n v="2885"/>
    <n v="5"/>
    <s v="10%"/>
    <x v="1373"/>
    <x v="4"/>
    <n v="4"/>
    <x v="0"/>
    <x v="3"/>
    <n v="0.21343847487001733"/>
    <s v="High Discount"/>
    <s v="Low"/>
  </r>
  <r>
    <s v="ORD101374"/>
    <d v="2024-04-10T07:43:46"/>
    <s v="Mehta Mart"/>
    <x v="1"/>
    <s v="Bihar"/>
    <x v="1"/>
    <s v="Printer Paper"/>
    <n v="26037"/>
    <n v="6"/>
    <s v="0%"/>
    <x v="1374"/>
    <x v="2"/>
    <n v="4"/>
    <x v="0"/>
    <x v="3"/>
    <n v="0.13008987210508124"/>
    <s v="Normal"/>
    <s v="Low"/>
  </r>
  <r>
    <s v="ORD101375"/>
    <d v="2024-04-10T09:28:55"/>
    <s v="Das Enterprises"/>
    <x v="3"/>
    <s v="Telangana"/>
    <x v="1"/>
    <s v="Marker Set"/>
    <n v="50855"/>
    <n v="8"/>
    <s v="10%"/>
    <x v="1375"/>
    <x v="2"/>
    <n v="4"/>
    <x v="0"/>
    <x v="3"/>
    <n v="0.18317943171762854"/>
    <s v="High Discount"/>
    <s v="High"/>
  </r>
  <r>
    <s v="ORD101376"/>
    <d v="2024-04-10T11:14:03"/>
    <s v="Kapoor Traders"/>
    <x v="3"/>
    <s v="Tamil Nadu"/>
    <x v="0"/>
    <s v="Keyboard"/>
    <n v="22256"/>
    <n v="11"/>
    <s v="5%"/>
    <x v="1376"/>
    <x v="3"/>
    <n v="4"/>
    <x v="0"/>
    <x v="3"/>
    <n v="0.11727264557872034"/>
    <s v="Normal"/>
    <s v="Low"/>
  </r>
  <r>
    <s v="ORD101377"/>
    <d v="2024-04-10T12:59:12"/>
    <s v="Singh Stores"/>
    <x v="0"/>
    <s v="Gujarat"/>
    <x v="1"/>
    <s v="Printer Paper"/>
    <n v="44158"/>
    <n v="12"/>
    <s v="0%"/>
    <x v="1377"/>
    <x v="2"/>
    <n v="4"/>
    <x v="0"/>
    <x v="3"/>
    <n v="0.10863059921192082"/>
    <s v="Normal"/>
    <s v="Low"/>
  </r>
  <r>
    <s v="ORD101378"/>
    <d v="2024-04-10T14:44:20"/>
    <s v="Iyer Solutions"/>
    <x v="1"/>
    <s v="West Bengal"/>
    <x v="2"/>
    <s v="Bookshelf"/>
    <n v="65814"/>
    <n v="1"/>
    <s v="5%"/>
    <x v="1378"/>
    <x v="3"/>
    <n v="4"/>
    <x v="0"/>
    <x v="3"/>
    <n v="0.182707022821892"/>
    <s v="Normal"/>
    <s v="High"/>
  </r>
  <r>
    <s v="ORD101379"/>
    <d v="2024-04-10T16:29:29"/>
    <s v="Gupta Traders"/>
    <x v="3"/>
    <s v="Karnataka"/>
    <x v="1"/>
    <s v="Marker Set"/>
    <n v="76899"/>
    <n v="8"/>
    <s v="5%"/>
    <x v="1379"/>
    <x v="3"/>
    <n v="4"/>
    <x v="0"/>
    <x v="3"/>
    <n v="9.4290432905499419E-2"/>
    <s v="Normal"/>
    <s v="High"/>
  </r>
  <r>
    <s v="ORD101380"/>
    <d v="2024-04-10T18:14:37"/>
    <s v="Mehta Mart"/>
    <x v="2"/>
    <s v="Uttar Pradesh"/>
    <x v="0"/>
    <s v="Monitor"/>
    <n v="63613"/>
    <n v="7"/>
    <s v="10%"/>
    <x v="1380"/>
    <x v="1"/>
    <n v="4"/>
    <x v="0"/>
    <x v="3"/>
    <n v="0.18802005879301401"/>
    <s v="High Discount"/>
    <s v="High"/>
  </r>
  <r>
    <s v="ORD101381"/>
    <d v="2024-04-10T19:59:46"/>
    <s v="Kapoor Traders"/>
    <x v="0"/>
    <s v="Rajasthan"/>
    <x v="1"/>
    <s v="Printer Paper"/>
    <n v="54061"/>
    <n v="7"/>
    <s v="5%"/>
    <x v="1381"/>
    <x v="5"/>
    <n v="4"/>
    <x v="0"/>
    <x v="3"/>
    <n v="0.21027413477368156"/>
    <s v="Normal"/>
    <s v="High"/>
  </r>
  <r>
    <s v="ORD101382"/>
    <d v="2024-04-10T21:44:54"/>
    <s v="Singh Stores"/>
    <x v="3"/>
    <s v="Karnataka"/>
    <x v="0"/>
    <s v="Mouse"/>
    <n v="1246"/>
    <n v="12"/>
    <s v="5%"/>
    <x v="1382"/>
    <x v="0"/>
    <n v="4"/>
    <x v="0"/>
    <x v="3"/>
    <n v="0.15388443017656503"/>
    <s v="Normal"/>
    <s v="Low"/>
  </r>
  <r>
    <s v="ORD101383"/>
    <d v="2024-04-10T23:30:03"/>
    <s v="Kapoor Traders"/>
    <x v="1"/>
    <s v="West Bengal"/>
    <x v="1"/>
    <s v="Whiteboard"/>
    <n v="16290"/>
    <n v="12"/>
    <s v="10%"/>
    <x v="1383"/>
    <x v="2"/>
    <n v="4"/>
    <x v="0"/>
    <x v="3"/>
    <n v="0.11508164518109269"/>
    <s v="High Discount"/>
    <s v="Low"/>
  </r>
  <r>
    <s v="ORD101384"/>
    <d v="2024-04-11T01:15:11"/>
    <s v="Joshi Stores"/>
    <x v="3"/>
    <s v="Karnataka"/>
    <x v="1"/>
    <s v="Marker Set"/>
    <n v="5300"/>
    <n v="1"/>
    <s v="8%"/>
    <x v="1384"/>
    <x v="4"/>
    <n v="4"/>
    <x v="0"/>
    <x v="3"/>
    <n v="0.13820943396226415"/>
    <s v="Normal"/>
    <s v="Low"/>
  </r>
  <r>
    <s v="ORD101385"/>
    <d v="2024-04-11T03:00:19"/>
    <s v="Kumar Enterprises"/>
    <x v="1"/>
    <s v="Bihar"/>
    <x v="0"/>
    <s v="Laptop"/>
    <n v="29804"/>
    <n v="4"/>
    <s v="10%"/>
    <x v="1385"/>
    <x v="4"/>
    <n v="4"/>
    <x v="0"/>
    <x v="3"/>
    <n v="0.1529140383841095"/>
    <s v="High Discount"/>
    <s v="Low"/>
  </r>
  <r>
    <s v="ORD101386"/>
    <d v="2024-04-11T04:45:28"/>
    <s v="Joshi Stores"/>
    <x v="3"/>
    <s v="Kerala"/>
    <x v="0"/>
    <s v="Monitor"/>
    <n v="51870"/>
    <n v="10"/>
    <s v="5%"/>
    <x v="1386"/>
    <x v="4"/>
    <n v="4"/>
    <x v="0"/>
    <x v="3"/>
    <n v="0.19106169269327167"/>
    <s v="Normal"/>
    <s v="High"/>
  </r>
  <r>
    <s v="ORD101387"/>
    <d v="2024-04-11T06:30:36"/>
    <s v="Das Enterprises"/>
    <x v="1"/>
    <s v="Assam"/>
    <x v="2"/>
    <s v="Office Desk"/>
    <n v="5676"/>
    <n v="10"/>
    <s v="5%"/>
    <x v="1387"/>
    <x v="2"/>
    <n v="4"/>
    <x v="0"/>
    <x v="3"/>
    <n v="0.15160500352360817"/>
    <s v="Normal"/>
    <s v="Low"/>
  </r>
  <r>
    <s v="ORD101388"/>
    <d v="2024-04-11T08:15:45"/>
    <s v="Singh Stores"/>
    <x v="0"/>
    <s v="Goa"/>
    <x v="1"/>
    <s v="Whiteboard"/>
    <n v="59596"/>
    <n v="9"/>
    <s v="12%"/>
    <x v="1388"/>
    <x v="5"/>
    <n v="4"/>
    <x v="0"/>
    <x v="3"/>
    <n v="0.19677897845492986"/>
    <s v="High Discount"/>
    <s v="High"/>
  </r>
  <r>
    <s v="ORD101389"/>
    <d v="2024-04-11T10:00:53"/>
    <s v="Joshi Stores"/>
    <x v="3"/>
    <s v="Kerala"/>
    <x v="2"/>
    <s v="Office Desk"/>
    <n v="53576"/>
    <n v="4"/>
    <s v="10%"/>
    <x v="1389"/>
    <x v="3"/>
    <n v="4"/>
    <x v="0"/>
    <x v="3"/>
    <n v="0.10367459310138868"/>
    <s v="High Discount"/>
    <s v="High"/>
  </r>
  <r>
    <s v="ORD101390"/>
    <d v="2024-04-11T11:46:02"/>
    <s v="Mehta Mart"/>
    <x v="3"/>
    <s v="Telangana"/>
    <x v="0"/>
    <s v="Laptop"/>
    <n v="79971"/>
    <n v="1"/>
    <s v="12%"/>
    <x v="1390"/>
    <x v="4"/>
    <n v="4"/>
    <x v="0"/>
    <x v="3"/>
    <n v="0.15796951394880643"/>
    <s v="High Discount"/>
    <s v="High"/>
  </r>
  <r>
    <s v="ORD101391"/>
    <d v="2024-04-11T13:31:10"/>
    <s v="Rahul Traders"/>
    <x v="3"/>
    <s v="Telangana"/>
    <x v="2"/>
    <s v="Office Chair"/>
    <n v="25016"/>
    <n v="12"/>
    <s v="8%"/>
    <x v="1391"/>
    <x v="3"/>
    <n v="4"/>
    <x v="0"/>
    <x v="3"/>
    <n v="0.10410737128237928"/>
    <s v="Normal"/>
    <s v="Low"/>
  </r>
  <r>
    <s v="ORD101392"/>
    <d v="2024-04-11T15:16:19"/>
    <s v="Kumar Enterprises"/>
    <x v="2"/>
    <s v="Uttar Pradesh"/>
    <x v="1"/>
    <s v="Whiteboard"/>
    <n v="55333"/>
    <n v="5"/>
    <s v="8%"/>
    <x v="1392"/>
    <x v="0"/>
    <n v="4"/>
    <x v="0"/>
    <x v="3"/>
    <n v="0.16705546418954331"/>
    <s v="Normal"/>
    <s v="High"/>
  </r>
  <r>
    <s v="ORD101393"/>
    <d v="2024-04-11T17:01:27"/>
    <s v="Iyer Solutions"/>
    <x v="2"/>
    <s v="Punjab"/>
    <x v="1"/>
    <s v="Stapler"/>
    <n v="13207"/>
    <n v="8"/>
    <s v="8%"/>
    <x v="1393"/>
    <x v="2"/>
    <n v="4"/>
    <x v="0"/>
    <x v="3"/>
    <n v="0.14010524721738471"/>
    <s v="Normal"/>
    <s v="Low"/>
  </r>
  <r>
    <s v="ORD101394"/>
    <d v="2024-04-11T18:46:36"/>
    <s v="Kapoor Traders"/>
    <x v="3"/>
    <s v="Karnataka"/>
    <x v="2"/>
    <s v="Office Chair"/>
    <n v="71258"/>
    <n v="14"/>
    <s v="12%"/>
    <x v="1394"/>
    <x v="5"/>
    <n v="4"/>
    <x v="0"/>
    <x v="3"/>
    <n v="8.0007437761374159E-2"/>
    <s v="High Discount"/>
    <s v="High"/>
  </r>
  <r>
    <s v="ORD101395"/>
    <d v="2024-04-11T20:31:44"/>
    <s v="Iyer Solutions"/>
    <x v="2"/>
    <s v="Uttar Pradesh"/>
    <x v="1"/>
    <s v="Pen Set"/>
    <n v="5030"/>
    <n v="4"/>
    <s v="10%"/>
    <x v="1395"/>
    <x v="2"/>
    <n v="4"/>
    <x v="0"/>
    <x v="3"/>
    <n v="0.19804572564612324"/>
    <s v="High Discount"/>
    <s v="Low"/>
  </r>
  <r>
    <s v="ORD101396"/>
    <d v="2024-04-11T22:16:53"/>
    <s v="Singh Stores"/>
    <x v="3"/>
    <s v="Telangana"/>
    <x v="2"/>
    <s v="Filing Cabinet"/>
    <n v="5781"/>
    <n v="3"/>
    <s v="0%"/>
    <x v="1396"/>
    <x v="1"/>
    <n v="4"/>
    <x v="0"/>
    <x v="3"/>
    <n v="0.13784812316208267"/>
    <s v="Normal"/>
    <s v="Low"/>
  </r>
  <r>
    <s v="ORD101397"/>
    <d v="2024-04-12T00:02:01"/>
    <s v="Banerjee Mart"/>
    <x v="3"/>
    <s v="Kerala"/>
    <x v="2"/>
    <s v="Bookshelf"/>
    <n v="19932"/>
    <n v="1"/>
    <s v="15%"/>
    <x v="1397"/>
    <x v="2"/>
    <n v="4"/>
    <x v="0"/>
    <x v="3"/>
    <n v="0.15015653220951233"/>
    <s v="High Discount"/>
    <s v="Low"/>
  </r>
  <r>
    <s v="ORD101398"/>
    <d v="2024-04-12T01:47:09"/>
    <s v="Patel &amp; Co"/>
    <x v="0"/>
    <s v="Rajasthan"/>
    <x v="2"/>
    <s v="Office Sofa"/>
    <n v="24016"/>
    <n v="10"/>
    <s v="0%"/>
    <x v="1398"/>
    <x v="0"/>
    <n v="4"/>
    <x v="0"/>
    <x v="3"/>
    <n v="8.9004830113257827E-2"/>
    <s v="Normal"/>
    <s v="Low"/>
  </r>
  <r>
    <s v="ORD101399"/>
    <d v="2024-04-12T03:32:18"/>
    <s v="Banerjee Mart"/>
    <x v="1"/>
    <s v="Bihar"/>
    <x v="2"/>
    <s v="Bookshelf"/>
    <n v="65325"/>
    <n v="3"/>
    <s v="15%"/>
    <x v="1399"/>
    <x v="4"/>
    <n v="4"/>
    <x v="0"/>
    <x v="3"/>
    <n v="9.7849980864906247E-2"/>
    <s v="High Discount"/>
    <s v="High"/>
  </r>
  <r>
    <s v="ORD101400"/>
    <d v="2024-04-12T05:17:26"/>
    <s v="Joshi Stores"/>
    <x v="0"/>
    <s v="Goa"/>
    <x v="0"/>
    <s v="Mouse"/>
    <n v="57227"/>
    <n v="8"/>
    <s v="15%"/>
    <x v="1400"/>
    <x v="1"/>
    <n v="4"/>
    <x v="0"/>
    <x v="3"/>
    <n v="0.14319709228161531"/>
    <s v="High Discount"/>
    <s v="High"/>
  </r>
  <r>
    <s v="ORD101401"/>
    <d v="2024-04-12T07:02:35"/>
    <s v="Patel &amp; Co"/>
    <x v="0"/>
    <s v="Gujarat"/>
    <x v="1"/>
    <s v="Notebook"/>
    <n v="70715"/>
    <n v="9"/>
    <s v="10%"/>
    <x v="1401"/>
    <x v="4"/>
    <n v="4"/>
    <x v="0"/>
    <x v="3"/>
    <n v="0.11129392632397651"/>
    <s v="High Discount"/>
    <s v="High"/>
  </r>
  <r>
    <s v="ORD101402"/>
    <d v="2024-04-12T08:47:43"/>
    <s v="Sharma Stores"/>
    <x v="1"/>
    <s v="Bihar"/>
    <x v="2"/>
    <s v="Filing Cabinet"/>
    <n v="16739"/>
    <n v="11"/>
    <s v="8%"/>
    <x v="1402"/>
    <x v="3"/>
    <n v="4"/>
    <x v="0"/>
    <x v="3"/>
    <n v="0.17659477866061293"/>
    <s v="Normal"/>
    <s v="Low"/>
  </r>
  <r>
    <s v="ORD101403"/>
    <d v="2024-04-12T10:32:52"/>
    <s v="Kapoor Traders"/>
    <x v="3"/>
    <s v="Telangana"/>
    <x v="1"/>
    <s v="Whiteboard"/>
    <n v="49621"/>
    <n v="12"/>
    <s v="5%"/>
    <x v="1403"/>
    <x v="2"/>
    <n v="4"/>
    <x v="0"/>
    <x v="3"/>
    <n v="0.14271659176558313"/>
    <s v="Normal"/>
    <s v="High"/>
  </r>
  <r>
    <s v="ORD101404"/>
    <d v="2024-04-12T12:18:00"/>
    <s v="Reddy Enterprises"/>
    <x v="2"/>
    <s v="Delhi"/>
    <x v="2"/>
    <s v="Office Chair"/>
    <n v="29391"/>
    <n v="11"/>
    <s v="10%"/>
    <x v="1404"/>
    <x v="3"/>
    <n v="4"/>
    <x v="0"/>
    <x v="3"/>
    <n v="0.16869483855602055"/>
    <s v="High Discount"/>
    <s v="Low"/>
  </r>
  <r>
    <s v="ORD101405"/>
    <d v="2024-04-12T14:03:09"/>
    <s v="Das Enterprises"/>
    <x v="0"/>
    <s v="Gujarat"/>
    <x v="1"/>
    <s v="Printer Paper"/>
    <n v="16909"/>
    <n v="4"/>
    <s v="8%"/>
    <x v="1405"/>
    <x v="2"/>
    <n v="4"/>
    <x v="0"/>
    <x v="3"/>
    <n v="0.21853273404695725"/>
    <s v="Normal"/>
    <s v="Low"/>
  </r>
  <r>
    <s v="ORD101406"/>
    <d v="2024-04-12T15:48:17"/>
    <s v="Rahul Traders"/>
    <x v="1"/>
    <s v="Bihar"/>
    <x v="0"/>
    <s v="Router"/>
    <n v="52458"/>
    <n v="11"/>
    <s v="5%"/>
    <x v="1406"/>
    <x v="0"/>
    <n v="4"/>
    <x v="0"/>
    <x v="3"/>
    <n v="0.16865968965648709"/>
    <s v="Normal"/>
    <s v="High"/>
  </r>
  <r>
    <s v="ORD101407"/>
    <d v="2024-04-12T17:33:26"/>
    <s v="Singh Stores"/>
    <x v="0"/>
    <s v="Goa"/>
    <x v="0"/>
    <s v="Mouse"/>
    <n v="63513"/>
    <n v="10"/>
    <s v="5%"/>
    <x v="1407"/>
    <x v="2"/>
    <n v="4"/>
    <x v="0"/>
    <x v="3"/>
    <n v="0.17484530725993105"/>
    <s v="Normal"/>
    <s v="High"/>
  </r>
  <r>
    <s v="ORD101408"/>
    <d v="2024-04-12T19:18:34"/>
    <s v="Kapoor Traders"/>
    <x v="2"/>
    <s v="Uttar Pradesh"/>
    <x v="0"/>
    <s v="Keyboard"/>
    <n v="19704"/>
    <n v="4"/>
    <s v="10%"/>
    <x v="1408"/>
    <x v="1"/>
    <n v="4"/>
    <x v="0"/>
    <x v="3"/>
    <n v="9.1170320747056444E-2"/>
    <s v="High Discount"/>
    <s v="Low"/>
  </r>
  <r>
    <s v="ORD101409"/>
    <d v="2024-04-12T21:03:43"/>
    <s v="Kumar Enterprises"/>
    <x v="3"/>
    <s v="Karnataka"/>
    <x v="2"/>
    <s v="Office Chair"/>
    <n v="52432"/>
    <n v="10"/>
    <s v="10%"/>
    <x v="1409"/>
    <x v="1"/>
    <n v="4"/>
    <x v="0"/>
    <x v="3"/>
    <n v="0.17011500610314312"/>
    <s v="High Discount"/>
    <s v="High"/>
  </r>
  <r>
    <s v="ORD101410"/>
    <d v="2024-04-12T22:48:51"/>
    <s v="Rahul Traders"/>
    <x v="1"/>
    <s v="Odisha"/>
    <x v="1"/>
    <s v="Pen Set"/>
    <n v="56692"/>
    <n v="2"/>
    <s v="15%"/>
    <x v="1410"/>
    <x v="3"/>
    <n v="4"/>
    <x v="0"/>
    <x v="3"/>
    <n v="0.14542016510265998"/>
    <s v="High Discount"/>
    <s v="High"/>
  </r>
  <r>
    <s v="ORD101411"/>
    <d v="2024-04-13T00:33:59"/>
    <s v="Reddy Enterprises"/>
    <x v="1"/>
    <s v="Bihar"/>
    <x v="2"/>
    <s v="Office Chair"/>
    <n v="66020"/>
    <n v="5"/>
    <s v="15%"/>
    <x v="1411"/>
    <x v="1"/>
    <n v="4"/>
    <x v="0"/>
    <x v="3"/>
    <n v="0.19219842471978188"/>
    <s v="High Discount"/>
    <s v="High"/>
  </r>
  <r>
    <s v="ORD101412"/>
    <d v="2024-04-13T02:19:08"/>
    <s v="Verma Distributors"/>
    <x v="2"/>
    <s v="Uttar Pradesh"/>
    <x v="0"/>
    <s v="Router"/>
    <n v="32770"/>
    <n v="5"/>
    <s v="8%"/>
    <x v="1412"/>
    <x v="2"/>
    <n v="4"/>
    <x v="0"/>
    <x v="3"/>
    <n v="0.15072322245956668"/>
    <s v="Normal"/>
    <s v="Low"/>
  </r>
  <r>
    <s v="ORD101413"/>
    <d v="2024-04-13T04:04:16"/>
    <s v="Verma Distributors"/>
    <x v="1"/>
    <s v="Assam"/>
    <x v="2"/>
    <s v="Office Desk"/>
    <n v="1528"/>
    <n v="12"/>
    <s v="8%"/>
    <x v="1413"/>
    <x v="2"/>
    <n v="4"/>
    <x v="0"/>
    <x v="3"/>
    <n v="0.11761780104712041"/>
    <s v="Normal"/>
    <s v="Low"/>
  </r>
  <r>
    <s v="ORD101414"/>
    <d v="2024-04-13T05:49:25"/>
    <s v="Rahul Traders"/>
    <x v="1"/>
    <s v="Bihar"/>
    <x v="0"/>
    <s v="Laptop"/>
    <n v="75420"/>
    <n v="10"/>
    <s v="8%"/>
    <x v="1414"/>
    <x v="0"/>
    <n v="4"/>
    <x v="0"/>
    <x v="3"/>
    <n v="0.1927024661893397"/>
    <s v="Normal"/>
    <s v="High"/>
  </r>
  <r>
    <s v="ORD101415"/>
    <d v="2024-04-13T07:34:33"/>
    <s v="Patel &amp; Co"/>
    <x v="2"/>
    <s v="Haryana"/>
    <x v="2"/>
    <s v="Bookshelf"/>
    <n v="9463"/>
    <n v="6"/>
    <s v="5%"/>
    <x v="1415"/>
    <x v="0"/>
    <n v="4"/>
    <x v="0"/>
    <x v="3"/>
    <n v="0.21848568107365532"/>
    <s v="Normal"/>
    <s v="Low"/>
  </r>
  <r>
    <s v="ORD101416"/>
    <d v="2024-04-13T09:19:42"/>
    <s v="Rahul Traders"/>
    <x v="3"/>
    <s v="Karnataka"/>
    <x v="2"/>
    <s v="Bookshelf"/>
    <n v="14965"/>
    <n v="7"/>
    <s v="15%"/>
    <x v="1416"/>
    <x v="0"/>
    <n v="4"/>
    <x v="0"/>
    <x v="3"/>
    <n v="0.19335449381891082"/>
    <s v="High Discount"/>
    <s v="Low"/>
  </r>
  <r>
    <s v="ORD101417"/>
    <d v="2024-04-13T11:04:50"/>
    <s v="Sharma Stores"/>
    <x v="0"/>
    <s v="Maharashtra"/>
    <x v="0"/>
    <s v="Mouse"/>
    <n v="74567"/>
    <n v="5"/>
    <s v="10%"/>
    <x v="1417"/>
    <x v="2"/>
    <n v="4"/>
    <x v="0"/>
    <x v="3"/>
    <n v="0.21664194616921695"/>
    <s v="High Discount"/>
    <s v="High"/>
  </r>
  <r>
    <s v="ORD101418"/>
    <d v="2024-04-13T12:49:59"/>
    <s v="Joshi Stores"/>
    <x v="3"/>
    <s v="Telangana"/>
    <x v="0"/>
    <s v="Monitor"/>
    <n v="43120"/>
    <n v="9"/>
    <s v="8%"/>
    <x v="1418"/>
    <x v="0"/>
    <n v="4"/>
    <x v="0"/>
    <x v="3"/>
    <n v="8.8161641929499074E-2"/>
    <s v="Normal"/>
    <s v="Low"/>
  </r>
  <r>
    <s v="ORD101419"/>
    <d v="2024-04-13T14:35:07"/>
    <s v="Singh Stores"/>
    <x v="1"/>
    <s v="Assam"/>
    <x v="0"/>
    <s v="Laptop"/>
    <n v="40986"/>
    <n v="5"/>
    <s v="8%"/>
    <x v="1419"/>
    <x v="5"/>
    <n v="4"/>
    <x v="0"/>
    <x v="3"/>
    <n v="0.1286832089006002"/>
    <s v="Normal"/>
    <s v="High"/>
  </r>
  <r>
    <s v="ORD101420"/>
    <d v="2024-04-13T16:20:16"/>
    <s v="Das Enterprises"/>
    <x v="3"/>
    <s v="Kerala"/>
    <x v="0"/>
    <s v="Mobile Phone"/>
    <n v="28579"/>
    <n v="9"/>
    <s v="8%"/>
    <x v="1420"/>
    <x v="4"/>
    <n v="4"/>
    <x v="0"/>
    <x v="3"/>
    <n v="0.10277126561461213"/>
    <s v="Normal"/>
    <s v="Low"/>
  </r>
  <r>
    <s v="ORD101421"/>
    <d v="2024-04-13T18:05:24"/>
    <s v="Sharma Stores"/>
    <x v="2"/>
    <s v="Punjab"/>
    <x v="1"/>
    <s v="Stapler"/>
    <n v="33596"/>
    <n v="9"/>
    <s v="10%"/>
    <x v="1421"/>
    <x v="4"/>
    <n v="4"/>
    <x v="0"/>
    <x v="3"/>
    <n v="8.9715442314561258E-2"/>
    <s v="High Discount"/>
    <s v="Low"/>
  </r>
  <r>
    <s v="ORD101422"/>
    <d v="2024-04-13T19:50:33"/>
    <s v="Kapoor Traders"/>
    <x v="3"/>
    <s v="Karnataka"/>
    <x v="2"/>
    <s v="Filing Cabinet"/>
    <n v="5263"/>
    <n v="7"/>
    <s v="5%"/>
    <x v="1422"/>
    <x v="1"/>
    <n v="4"/>
    <x v="0"/>
    <x v="3"/>
    <n v="8.7009310279308374E-2"/>
    <s v="Normal"/>
    <s v="Low"/>
  </r>
  <r>
    <s v="ORD101423"/>
    <d v="2024-04-13T21:35:41"/>
    <s v="Kapoor Traders"/>
    <x v="1"/>
    <s v="Bihar"/>
    <x v="2"/>
    <s v="Filing Cabinet"/>
    <n v="3994"/>
    <n v="11"/>
    <s v="15%"/>
    <x v="1423"/>
    <x v="1"/>
    <n v="4"/>
    <x v="0"/>
    <x v="3"/>
    <n v="0.20916624937406109"/>
    <s v="High Discount"/>
    <s v="Low"/>
  </r>
  <r>
    <s v="ORD101424"/>
    <d v="2024-04-13T23:20:49"/>
    <s v="Singh Stores"/>
    <x v="0"/>
    <s v="Maharashtra"/>
    <x v="1"/>
    <s v="Stapler"/>
    <n v="48606"/>
    <n v="9"/>
    <s v="0%"/>
    <x v="1424"/>
    <x v="1"/>
    <n v="4"/>
    <x v="0"/>
    <x v="3"/>
    <n v="0.16604966465045468"/>
    <s v="Normal"/>
    <s v="High"/>
  </r>
  <r>
    <s v="ORD101425"/>
    <d v="2024-04-14T01:05:58"/>
    <s v="Verma Distributors"/>
    <x v="0"/>
    <s v="Goa"/>
    <x v="1"/>
    <s v="Marker Set"/>
    <n v="47022"/>
    <n v="10"/>
    <s v="12%"/>
    <x v="1425"/>
    <x v="5"/>
    <n v="4"/>
    <x v="0"/>
    <x v="3"/>
    <n v="0.2128756752158564"/>
    <s v="High Discount"/>
    <s v="High"/>
  </r>
  <r>
    <s v="ORD101426"/>
    <d v="2024-04-14T02:51:06"/>
    <s v="Das Enterprises"/>
    <x v="0"/>
    <s v="Goa"/>
    <x v="2"/>
    <s v="Office Chair"/>
    <n v="25474"/>
    <n v="14"/>
    <s v="15%"/>
    <x v="1426"/>
    <x v="0"/>
    <n v="4"/>
    <x v="0"/>
    <x v="3"/>
    <n v="0.14447907670566068"/>
    <s v="High Discount"/>
    <s v="Low"/>
  </r>
  <r>
    <s v="ORD101427"/>
    <d v="2024-04-14T04:36:15"/>
    <s v="Rahul Traders"/>
    <x v="3"/>
    <s v="Telangana"/>
    <x v="1"/>
    <s v="Stapler"/>
    <n v="50854"/>
    <n v="12"/>
    <s v="0%"/>
    <x v="1427"/>
    <x v="2"/>
    <n v="4"/>
    <x v="0"/>
    <x v="3"/>
    <n v="0.12369803751917254"/>
    <s v="Normal"/>
    <s v="High"/>
  </r>
  <r>
    <s v="ORD101428"/>
    <d v="2024-04-14T06:21:23"/>
    <s v="Mehta Mart"/>
    <x v="3"/>
    <s v="Tamil Nadu"/>
    <x v="0"/>
    <s v="Mouse"/>
    <n v="28956"/>
    <n v="4"/>
    <s v="15%"/>
    <x v="1428"/>
    <x v="5"/>
    <n v="4"/>
    <x v="0"/>
    <x v="3"/>
    <n v="9.2160864760326019E-2"/>
    <s v="High Discount"/>
    <s v="Low"/>
  </r>
  <r>
    <s v="ORD101429"/>
    <d v="2024-04-14T08:06:32"/>
    <s v="Banerjee Mart"/>
    <x v="1"/>
    <s v="West Bengal"/>
    <x v="0"/>
    <s v="Mobile Phone"/>
    <n v="43460"/>
    <n v="7"/>
    <s v="12%"/>
    <x v="1429"/>
    <x v="2"/>
    <n v="4"/>
    <x v="0"/>
    <x v="3"/>
    <n v="0.16374551311550853"/>
    <s v="High Discount"/>
    <s v="High"/>
  </r>
  <r>
    <s v="ORD101430"/>
    <d v="2024-04-14T09:51:40"/>
    <s v="Rahul Traders"/>
    <x v="3"/>
    <s v="Karnataka"/>
    <x v="1"/>
    <s v="Marker Set"/>
    <n v="48046"/>
    <n v="8"/>
    <s v="5%"/>
    <x v="1430"/>
    <x v="3"/>
    <n v="4"/>
    <x v="0"/>
    <x v="3"/>
    <n v="0.16161969778961829"/>
    <s v="Normal"/>
    <s v="High"/>
  </r>
  <r>
    <s v="ORD101431"/>
    <d v="2024-04-14T11:36:49"/>
    <s v="Kumar Enterprises"/>
    <x v="3"/>
    <s v="Karnataka"/>
    <x v="0"/>
    <s v="Keyboard"/>
    <n v="5820"/>
    <n v="11"/>
    <s v="10%"/>
    <x v="1431"/>
    <x v="4"/>
    <n v="4"/>
    <x v="0"/>
    <x v="3"/>
    <n v="0.15821821305841924"/>
    <s v="High Discount"/>
    <s v="Low"/>
  </r>
  <r>
    <s v="ORD101432"/>
    <d v="2024-04-14T13:21:57"/>
    <s v="Kapoor Traders"/>
    <x v="2"/>
    <s v="Punjab"/>
    <x v="1"/>
    <s v="Stapler"/>
    <n v="7840"/>
    <n v="9"/>
    <s v="8%"/>
    <x v="1432"/>
    <x v="2"/>
    <n v="4"/>
    <x v="0"/>
    <x v="3"/>
    <n v="0.21992984693877551"/>
    <s v="Normal"/>
    <s v="Low"/>
  </r>
  <r>
    <s v="ORD101433"/>
    <d v="2024-04-14T15:07:06"/>
    <s v="Singh Stores"/>
    <x v="2"/>
    <s v="Uttar Pradesh"/>
    <x v="2"/>
    <s v="Study Table"/>
    <n v="40941"/>
    <n v="14"/>
    <s v="5%"/>
    <x v="1433"/>
    <x v="2"/>
    <n v="4"/>
    <x v="0"/>
    <x v="3"/>
    <n v="0.17999022984294472"/>
    <s v="Normal"/>
    <s v="High"/>
  </r>
  <r>
    <s v="ORD101434"/>
    <d v="2024-04-14T16:52:14"/>
    <s v="Banerjee Mart"/>
    <x v="1"/>
    <s v="West Bengal"/>
    <x v="1"/>
    <s v="Pen Set"/>
    <n v="46215"/>
    <n v="9"/>
    <s v="5%"/>
    <x v="1434"/>
    <x v="1"/>
    <n v="4"/>
    <x v="0"/>
    <x v="3"/>
    <n v="9.8860110353781228E-2"/>
    <s v="Normal"/>
    <s v="Low"/>
  </r>
  <r>
    <s v="ORD101435"/>
    <d v="2024-04-14T18:37:23"/>
    <s v="Gupta Traders"/>
    <x v="2"/>
    <s v="Uttar Pradesh"/>
    <x v="2"/>
    <s v="Study Table"/>
    <n v="63583"/>
    <n v="11"/>
    <s v="10%"/>
    <x v="1435"/>
    <x v="5"/>
    <n v="4"/>
    <x v="0"/>
    <x v="3"/>
    <n v="9.0156645644275987E-2"/>
    <s v="High Discount"/>
    <s v="High"/>
  </r>
  <r>
    <s v="ORD101436"/>
    <d v="2024-04-14T20:22:31"/>
    <s v="Verma Distributors"/>
    <x v="0"/>
    <s v="Maharashtra"/>
    <x v="1"/>
    <s v="Notebook"/>
    <n v="29190"/>
    <n v="1"/>
    <s v="5%"/>
    <x v="1436"/>
    <x v="1"/>
    <n v="4"/>
    <x v="0"/>
    <x v="3"/>
    <n v="0.17571805412812608"/>
    <s v="Normal"/>
    <s v="High"/>
  </r>
  <r>
    <s v="ORD101437"/>
    <d v="2024-04-14T22:07:39"/>
    <s v="Kumar Enterprises"/>
    <x v="2"/>
    <s v="Uttar Pradesh"/>
    <x v="2"/>
    <s v="Filing Cabinet"/>
    <n v="75248"/>
    <n v="1"/>
    <s v="15%"/>
    <x v="1437"/>
    <x v="3"/>
    <n v="4"/>
    <x v="0"/>
    <x v="3"/>
    <n v="0.20961035509249415"/>
    <s v="High Discount"/>
    <s v="High"/>
  </r>
  <r>
    <s v="ORD101438"/>
    <d v="2024-04-14T23:52:48"/>
    <s v="Reddy Enterprises"/>
    <x v="2"/>
    <s v="Delhi"/>
    <x v="1"/>
    <s v="Whiteboard"/>
    <n v="68143"/>
    <n v="5"/>
    <s v="15%"/>
    <x v="1438"/>
    <x v="2"/>
    <n v="4"/>
    <x v="0"/>
    <x v="3"/>
    <n v="0.10361827333695317"/>
    <s v="High Discount"/>
    <s v="High"/>
  </r>
  <r>
    <s v="ORD101439"/>
    <d v="2024-04-15T01:37:56"/>
    <s v="Patel &amp; Co"/>
    <x v="0"/>
    <s v="Goa"/>
    <x v="0"/>
    <s v="Router"/>
    <n v="35129"/>
    <n v="3"/>
    <s v="12%"/>
    <x v="1439"/>
    <x v="1"/>
    <n v="4"/>
    <x v="0"/>
    <x v="3"/>
    <n v="0.17642745310142618"/>
    <s v="High Discount"/>
    <s v="High"/>
  </r>
  <r>
    <s v="ORD101440"/>
    <d v="2024-04-15T03:23:05"/>
    <s v="Kumar Enterprises"/>
    <x v="3"/>
    <s v="Karnataka"/>
    <x v="0"/>
    <s v="Monitor"/>
    <n v="20798"/>
    <n v="6"/>
    <s v="0%"/>
    <x v="1440"/>
    <x v="3"/>
    <n v="4"/>
    <x v="0"/>
    <x v="3"/>
    <n v="8.0378401769400906E-2"/>
    <s v="Normal"/>
    <s v="Low"/>
  </r>
  <r>
    <s v="ORD101441"/>
    <d v="2024-04-15T05:08:13"/>
    <s v="Reddy Enterprises"/>
    <x v="1"/>
    <s v="Assam"/>
    <x v="1"/>
    <s v="Pen Set"/>
    <n v="26838"/>
    <n v="8"/>
    <s v="12%"/>
    <x v="1441"/>
    <x v="0"/>
    <n v="4"/>
    <x v="0"/>
    <x v="3"/>
    <n v="0.10370631194574856"/>
    <s v="High Discount"/>
    <s v="Low"/>
  </r>
  <r>
    <s v="ORD101442"/>
    <d v="2024-04-15T06:53:22"/>
    <s v="Verma Distributors"/>
    <x v="3"/>
    <s v="Karnataka"/>
    <x v="0"/>
    <s v="Router"/>
    <n v="52818"/>
    <n v="6"/>
    <s v="15%"/>
    <x v="1442"/>
    <x v="0"/>
    <n v="4"/>
    <x v="0"/>
    <x v="3"/>
    <n v="0.1100628573592336"/>
    <s v="High Discount"/>
    <s v="High"/>
  </r>
  <r>
    <s v="ORD101443"/>
    <d v="2024-04-15T08:38:30"/>
    <s v="Singh Stores"/>
    <x v="3"/>
    <s v="Tamil Nadu"/>
    <x v="2"/>
    <s v="Filing Cabinet"/>
    <n v="35980"/>
    <n v="1"/>
    <s v="15%"/>
    <x v="1443"/>
    <x v="2"/>
    <n v="4"/>
    <x v="0"/>
    <x v="3"/>
    <n v="0.14491467481934409"/>
    <s v="High Discount"/>
    <s v="High"/>
  </r>
  <r>
    <s v="ORD101444"/>
    <d v="2024-04-15T10:23:39"/>
    <s v="Sharma Stores"/>
    <x v="3"/>
    <s v="Karnataka"/>
    <x v="2"/>
    <s v="Bookshelf"/>
    <n v="27398"/>
    <n v="5"/>
    <s v="8%"/>
    <x v="1444"/>
    <x v="5"/>
    <n v="4"/>
    <x v="0"/>
    <x v="3"/>
    <n v="0.1545233228702825"/>
    <s v="Normal"/>
    <s v="Low"/>
  </r>
  <r>
    <s v="ORD101445"/>
    <d v="2024-04-15T12:08:47"/>
    <s v="Banerjee Mart"/>
    <x v="2"/>
    <s v="Delhi"/>
    <x v="1"/>
    <s v="Pen Set"/>
    <n v="24580"/>
    <n v="10"/>
    <s v="5%"/>
    <x v="1445"/>
    <x v="1"/>
    <n v="4"/>
    <x v="0"/>
    <x v="3"/>
    <n v="0.15412082994304313"/>
    <s v="Normal"/>
    <s v="Low"/>
  </r>
  <r>
    <s v="ORD101446"/>
    <d v="2024-04-15T13:53:56"/>
    <s v="Reddy Enterprises"/>
    <x v="3"/>
    <s v="Karnataka"/>
    <x v="1"/>
    <s v="Stapler"/>
    <n v="36892"/>
    <n v="6"/>
    <s v="5%"/>
    <x v="1446"/>
    <x v="1"/>
    <n v="4"/>
    <x v="0"/>
    <x v="3"/>
    <n v="0.14449582565325816"/>
    <s v="Normal"/>
    <s v="High"/>
  </r>
  <r>
    <s v="ORD101447"/>
    <d v="2024-04-15T15:39:04"/>
    <s v="Kapoor Traders"/>
    <x v="1"/>
    <s v="Odisha"/>
    <x v="0"/>
    <s v="Laptop"/>
    <n v="67617"/>
    <n v="9"/>
    <s v="15%"/>
    <x v="1447"/>
    <x v="0"/>
    <n v="4"/>
    <x v="0"/>
    <x v="3"/>
    <n v="0.10179451912980464"/>
    <s v="High Discount"/>
    <s v="High"/>
  </r>
  <r>
    <s v="ORD101448"/>
    <d v="2024-04-15T17:24:13"/>
    <s v="Patel &amp; Co"/>
    <x v="0"/>
    <s v="Goa"/>
    <x v="0"/>
    <s v="Monitor"/>
    <n v="79413"/>
    <n v="11"/>
    <s v="0%"/>
    <x v="1448"/>
    <x v="3"/>
    <n v="4"/>
    <x v="0"/>
    <x v="3"/>
    <n v="8.4730459748403916E-2"/>
    <s v="Normal"/>
    <s v="High"/>
  </r>
  <r>
    <s v="ORD101449"/>
    <d v="2024-04-15T19:09:21"/>
    <s v="Mehta Mart"/>
    <x v="0"/>
    <s v="Goa"/>
    <x v="1"/>
    <s v="Pen Set"/>
    <n v="2214"/>
    <n v="12"/>
    <s v="12%"/>
    <x v="1449"/>
    <x v="4"/>
    <n v="4"/>
    <x v="0"/>
    <x v="3"/>
    <n v="0.1003884372177055"/>
    <s v="High Discount"/>
    <s v="Low"/>
  </r>
  <r>
    <s v="ORD101450"/>
    <d v="2024-04-15T20:54:29"/>
    <s v="Verma Distributors"/>
    <x v="3"/>
    <s v="Kerala"/>
    <x v="1"/>
    <s v="Notebook"/>
    <n v="57241"/>
    <n v="3"/>
    <s v="15%"/>
    <x v="1450"/>
    <x v="3"/>
    <n v="4"/>
    <x v="0"/>
    <x v="3"/>
    <n v="0.21055606994986112"/>
    <s v="High Discount"/>
    <s v="High"/>
  </r>
  <r>
    <s v="ORD101451"/>
    <d v="2024-04-15T22:39:38"/>
    <s v="Kumar Enterprises"/>
    <x v="2"/>
    <s v="Punjab"/>
    <x v="2"/>
    <s v="Office Desk"/>
    <n v="33177"/>
    <n v="5"/>
    <s v="12%"/>
    <x v="1451"/>
    <x v="5"/>
    <n v="4"/>
    <x v="0"/>
    <x v="3"/>
    <n v="0.20344123941284625"/>
    <s v="High Discount"/>
    <s v="High"/>
  </r>
  <r>
    <s v="ORD101452"/>
    <d v="2024-04-16T00:24:46"/>
    <s v="Gupta Traders"/>
    <x v="0"/>
    <s v="Goa"/>
    <x v="0"/>
    <s v="Headphones"/>
    <n v="23106"/>
    <n v="14"/>
    <s v="10%"/>
    <x v="1452"/>
    <x v="4"/>
    <n v="4"/>
    <x v="0"/>
    <x v="3"/>
    <n v="8.149701376265904E-2"/>
    <s v="High Discount"/>
    <s v="Low"/>
  </r>
  <r>
    <s v="ORD101453"/>
    <d v="2024-04-16T02:09:55"/>
    <s v="Rahul Traders"/>
    <x v="1"/>
    <s v="Assam"/>
    <x v="0"/>
    <s v="Monitor"/>
    <n v="10088"/>
    <n v="2"/>
    <s v="8%"/>
    <x v="1453"/>
    <x v="1"/>
    <n v="4"/>
    <x v="0"/>
    <x v="3"/>
    <n v="0.10182295796986519"/>
    <s v="Normal"/>
    <s v="Low"/>
  </r>
  <r>
    <s v="ORD101454"/>
    <d v="2024-04-16T03:55:03"/>
    <s v="Banerjee Mart"/>
    <x v="1"/>
    <s v="Odisha"/>
    <x v="2"/>
    <s v="Office Desk"/>
    <n v="47365"/>
    <n v="2"/>
    <s v="5%"/>
    <x v="1454"/>
    <x v="3"/>
    <n v="4"/>
    <x v="0"/>
    <x v="3"/>
    <n v="0.10193053942784756"/>
    <s v="Normal"/>
    <s v="Low"/>
  </r>
  <r>
    <s v="ORD101455"/>
    <d v="2024-04-16T05:40:12"/>
    <s v="Reddy Enterprises"/>
    <x v="1"/>
    <s v="Odisha"/>
    <x v="1"/>
    <s v="Notebook"/>
    <n v="25524"/>
    <n v="11"/>
    <s v="5%"/>
    <x v="1455"/>
    <x v="0"/>
    <n v="4"/>
    <x v="0"/>
    <x v="3"/>
    <n v="0.13895901896254506"/>
    <s v="Normal"/>
    <s v="Low"/>
  </r>
  <r>
    <s v="ORD101456"/>
    <d v="2024-04-16T07:25:20"/>
    <s v="Rahul Traders"/>
    <x v="3"/>
    <s v="Kerala"/>
    <x v="2"/>
    <s v="Office Sofa"/>
    <n v="50831"/>
    <n v="10"/>
    <s v="15%"/>
    <x v="1456"/>
    <x v="2"/>
    <n v="4"/>
    <x v="0"/>
    <x v="3"/>
    <n v="0.18345891286813165"/>
    <s v="High Discount"/>
    <s v="High"/>
  </r>
  <r>
    <s v="ORD101457"/>
    <d v="2024-04-16T09:10:29"/>
    <s v="Joshi Stores"/>
    <x v="2"/>
    <s v="Haryana"/>
    <x v="2"/>
    <s v="Study Table"/>
    <n v="56956"/>
    <n v="10"/>
    <s v="15%"/>
    <x v="1457"/>
    <x v="3"/>
    <n v="4"/>
    <x v="0"/>
    <x v="3"/>
    <n v="8.7705246154926614E-2"/>
    <s v="High Discount"/>
    <s v="Low"/>
  </r>
  <r>
    <s v="ORD101458"/>
    <d v="2024-04-16T10:55:37"/>
    <s v="Sharma Stores"/>
    <x v="1"/>
    <s v="West Bengal"/>
    <x v="1"/>
    <s v="Marker Set"/>
    <n v="78798"/>
    <n v="6"/>
    <s v="12%"/>
    <x v="1458"/>
    <x v="1"/>
    <n v="4"/>
    <x v="0"/>
    <x v="3"/>
    <n v="0.13016053706946876"/>
    <s v="High Discount"/>
    <s v="High"/>
  </r>
  <r>
    <s v="ORD101459"/>
    <d v="2024-04-16T12:40:46"/>
    <s v="Reddy Enterprises"/>
    <x v="0"/>
    <s v="Goa"/>
    <x v="2"/>
    <s v="Office Desk"/>
    <n v="26968"/>
    <n v="8"/>
    <s v="12%"/>
    <x v="1459"/>
    <x v="0"/>
    <n v="4"/>
    <x v="0"/>
    <x v="3"/>
    <n v="0.11447789973301691"/>
    <s v="High Discount"/>
    <s v="Low"/>
  </r>
  <r>
    <s v="ORD101460"/>
    <d v="2024-04-16T14:25:54"/>
    <s v="Iyer Solutions"/>
    <x v="0"/>
    <s v="Maharashtra"/>
    <x v="2"/>
    <s v="Office Chair"/>
    <n v="9253"/>
    <n v="5"/>
    <s v="15%"/>
    <x v="1460"/>
    <x v="1"/>
    <n v="4"/>
    <x v="0"/>
    <x v="3"/>
    <n v="0.21142548362693181"/>
    <s v="High Discount"/>
    <s v="Low"/>
  </r>
  <r>
    <s v="ORD101461"/>
    <d v="2024-04-16T16:11:03"/>
    <s v="Patel &amp; Co"/>
    <x v="2"/>
    <s v="Punjab"/>
    <x v="1"/>
    <s v="Stapler"/>
    <n v="56268"/>
    <n v="9"/>
    <s v="8%"/>
    <x v="1461"/>
    <x v="2"/>
    <n v="4"/>
    <x v="0"/>
    <x v="3"/>
    <n v="0.15876981588114025"/>
    <s v="Normal"/>
    <s v="High"/>
  </r>
  <r>
    <s v="ORD101462"/>
    <d v="2024-04-16T17:56:11"/>
    <s v="Sharma Stores"/>
    <x v="1"/>
    <s v="Odisha"/>
    <x v="0"/>
    <s v="Monitor"/>
    <n v="13460"/>
    <n v="4"/>
    <s v="8%"/>
    <x v="1462"/>
    <x v="4"/>
    <n v="4"/>
    <x v="0"/>
    <x v="3"/>
    <n v="0.19808692421991084"/>
    <s v="Normal"/>
    <s v="Low"/>
  </r>
  <r>
    <s v="ORD101463"/>
    <d v="2024-04-16T19:41:19"/>
    <s v="Patel &amp; Co"/>
    <x v="0"/>
    <s v="Maharashtra"/>
    <x v="1"/>
    <s v="Printer Paper"/>
    <n v="53482"/>
    <n v="3"/>
    <s v="15%"/>
    <x v="1463"/>
    <x v="4"/>
    <n v="4"/>
    <x v="0"/>
    <x v="3"/>
    <n v="8.2593395908903938E-2"/>
    <s v="High Discount"/>
    <s v="Low"/>
  </r>
  <r>
    <s v="ORD101464"/>
    <d v="2024-04-16T21:26:28"/>
    <s v="Singh Stores"/>
    <x v="0"/>
    <s v="Goa"/>
    <x v="0"/>
    <s v="Mobile Phone"/>
    <n v="31614"/>
    <n v="2"/>
    <s v="15%"/>
    <x v="1464"/>
    <x v="0"/>
    <n v="4"/>
    <x v="0"/>
    <x v="3"/>
    <n v="0.10271303852723478"/>
    <s v="High Discount"/>
    <s v="Low"/>
  </r>
  <r>
    <s v="ORD101465"/>
    <d v="2024-04-16T23:11:36"/>
    <s v="Banerjee Mart"/>
    <x v="2"/>
    <s v="Delhi"/>
    <x v="1"/>
    <s v="Marker Set"/>
    <n v="17292"/>
    <n v="5"/>
    <s v="0%"/>
    <x v="1465"/>
    <x v="4"/>
    <n v="4"/>
    <x v="0"/>
    <x v="3"/>
    <n v="0.10266539440203562"/>
    <s v="Normal"/>
    <s v="Low"/>
  </r>
  <r>
    <s v="ORD101466"/>
    <d v="2024-04-17T00:56:45"/>
    <s v="Mehta Mart"/>
    <x v="0"/>
    <s v="Maharashtra"/>
    <x v="2"/>
    <s v="Office Desk"/>
    <n v="61155"/>
    <n v="5"/>
    <s v="5%"/>
    <x v="1466"/>
    <x v="3"/>
    <n v="4"/>
    <x v="0"/>
    <x v="3"/>
    <n v="0.21029269887989535"/>
    <s v="Normal"/>
    <s v="High"/>
  </r>
  <r>
    <s v="ORD101467"/>
    <d v="2024-04-17T02:41:53"/>
    <s v="Gupta Traders"/>
    <x v="2"/>
    <s v="Punjab"/>
    <x v="1"/>
    <s v="Stapler"/>
    <n v="12991"/>
    <n v="9"/>
    <s v="15%"/>
    <x v="1467"/>
    <x v="3"/>
    <n v="4"/>
    <x v="0"/>
    <x v="3"/>
    <n v="9.65275960280194E-2"/>
    <s v="High Discount"/>
    <s v="Low"/>
  </r>
  <r>
    <s v="ORD101468"/>
    <d v="2024-04-17T04:27:02"/>
    <s v="Patel &amp; Co"/>
    <x v="1"/>
    <s v="Bihar"/>
    <x v="0"/>
    <s v="Keyboard"/>
    <n v="33210"/>
    <n v="6"/>
    <s v="8%"/>
    <x v="1468"/>
    <x v="3"/>
    <n v="4"/>
    <x v="0"/>
    <x v="3"/>
    <n v="0.15211171333935561"/>
    <s v="Normal"/>
    <s v="High"/>
  </r>
  <r>
    <s v="ORD101469"/>
    <d v="2024-04-17T06:12:10"/>
    <s v="Banerjee Mart"/>
    <x v="0"/>
    <s v="Gujarat"/>
    <x v="2"/>
    <s v="Office Sofa"/>
    <n v="51551"/>
    <n v="4"/>
    <s v="5%"/>
    <x v="1469"/>
    <x v="0"/>
    <n v="4"/>
    <x v="0"/>
    <x v="3"/>
    <n v="0.21272739617078232"/>
    <s v="Normal"/>
    <s v="High"/>
  </r>
  <r>
    <s v="ORD101470"/>
    <d v="2024-04-17T07:57:19"/>
    <s v="Reddy Enterprises"/>
    <x v="0"/>
    <s v="Goa"/>
    <x v="2"/>
    <s v="Office Sofa"/>
    <n v="68203"/>
    <n v="1"/>
    <s v="0%"/>
    <x v="1470"/>
    <x v="3"/>
    <n v="4"/>
    <x v="0"/>
    <x v="3"/>
    <n v="0.20802164127677669"/>
    <s v="Normal"/>
    <s v="High"/>
  </r>
  <r>
    <s v="ORD101471"/>
    <d v="2024-04-17T09:42:27"/>
    <s v="Das Enterprises"/>
    <x v="0"/>
    <s v="Gujarat"/>
    <x v="2"/>
    <s v="Office Desk"/>
    <n v="21654"/>
    <n v="14"/>
    <s v="8%"/>
    <x v="1471"/>
    <x v="5"/>
    <n v="4"/>
    <x v="0"/>
    <x v="3"/>
    <n v="8.1409901172993432E-2"/>
    <s v="Normal"/>
    <s v="Low"/>
  </r>
  <r>
    <s v="ORD101472"/>
    <d v="2024-04-17T11:27:36"/>
    <s v="Kumar Enterprises"/>
    <x v="0"/>
    <s v="Gujarat"/>
    <x v="1"/>
    <s v="Marker Set"/>
    <n v="31105"/>
    <n v="2"/>
    <s v="8%"/>
    <x v="1472"/>
    <x v="1"/>
    <n v="4"/>
    <x v="0"/>
    <x v="3"/>
    <n v="0.20603279215560197"/>
    <s v="Normal"/>
    <s v="High"/>
  </r>
  <r>
    <s v="ORD101473"/>
    <d v="2024-04-17T13:12:44"/>
    <s v="Das Enterprises"/>
    <x v="0"/>
    <s v="Rajasthan"/>
    <x v="0"/>
    <s v="Router"/>
    <n v="39278"/>
    <n v="1"/>
    <s v="12%"/>
    <x v="1473"/>
    <x v="0"/>
    <n v="4"/>
    <x v="0"/>
    <x v="3"/>
    <n v="0.15089184785376036"/>
    <s v="High Discount"/>
    <s v="High"/>
  </r>
  <r>
    <s v="ORD101474"/>
    <d v="2024-04-17T14:57:53"/>
    <s v="Das Enterprises"/>
    <x v="0"/>
    <s v="Maharashtra"/>
    <x v="2"/>
    <s v="Study Table"/>
    <n v="65331"/>
    <n v="14"/>
    <s v="0%"/>
    <x v="1474"/>
    <x v="3"/>
    <n v="4"/>
    <x v="0"/>
    <x v="3"/>
    <n v="0.20110881511074374"/>
    <s v="Normal"/>
    <s v="High"/>
  </r>
  <r>
    <s v="ORD101475"/>
    <d v="2024-04-17T16:43:01"/>
    <s v="Verma Distributors"/>
    <x v="3"/>
    <s v="Tamil Nadu"/>
    <x v="2"/>
    <s v="Office Chair"/>
    <n v="17101"/>
    <n v="1"/>
    <s v="5%"/>
    <x v="1475"/>
    <x v="2"/>
    <n v="4"/>
    <x v="0"/>
    <x v="3"/>
    <n v="0.14730015788550377"/>
    <s v="Normal"/>
    <s v="Low"/>
  </r>
  <r>
    <s v="ORD101476"/>
    <d v="2024-04-17T18:28:09"/>
    <s v="Kapoor Traders"/>
    <x v="2"/>
    <s v="Haryana"/>
    <x v="1"/>
    <s v="Pen Set"/>
    <n v="66930"/>
    <n v="9"/>
    <s v="10%"/>
    <x v="1476"/>
    <x v="4"/>
    <n v="4"/>
    <x v="0"/>
    <x v="3"/>
    <n v="0.18781249066188557"/>
    <s v="High Discount"/>
    <s v="High"/>
  </r>
  <r>
    <s v="ORD101477"/>
    <d v="2024-04-17T20:13:18"/>
    <s v="Reddy Enterprises"/>
    <x v="3"/>
    <s v="Kerala"/>
    <x v="0"/>
    <s v="Headphones"/>
    <n v="76351"/>
    <n v="5"/>
    <s v="0%"/>
    <x v="1477"/>
    <x v="1"/>
    <n v="4"/>
    <x v="0"/>
    <x v="3"/>
    <n v="0.1605390892064282"/>
    <s v="Normal"/>
    <s v="High"/>
  </r>
  <r>
    <s v="ORD101478"/>
    <d v="2024-04-17T21:58:26"/>
    <s v="Singh Stores"/>
    <x v="1"/>
    <s v="Bihar"/>
    <x v="1"/>
    <s v="Pen Set"/>
    <n v="37741"/>
    <n v="14"/>
    <s v="8%"/>
    <x v="1478"/>
    <x v="0"/>
    <n v="4"/>
    <x v="0"/>
    <x v="3"/>
    <n v="0.1646458758379481"/>
    <s v="Normal"/>
    <s v="High"/>
  </r>
  <r>
    <s v="ORD101479"/>
    <d v="2024-04-17T23:43:35"/>
    <s v="Reddy Enterprises"/>
    <x v="2"/>
    <s v="Delhi"/>
    <x v="1"/>
    <s v="Stapler"/>
    <n v="79590"/>
    <n v="14"/>
    <s v="15%"/>
    <x v="1479"/>
    <x v="5"/>
    <n v="4"/>
    <x v="0"/>
    <x v="3"/>
    <n v="8.4616786028395521E-2"/>
    <s v="High Discount"/>
    <s v="High"/>
  </r>
  <r>
    <s v="ORD101480"/>
    <d v="2024-04-18T01:28:43"/>
    <s v="Reddy Enterprises"/>
    <x v="2"/>
    <s v="Uttar Pradesh"/>
    <x v="1"/>
    <s v="Printer Paper"/>
    <n v="5429"/>
    <n v="6"/>
    <s v="12%"/>
    <x v="1480"/>
    <x v="3"/>
    <n v="4"/>
    <x v="0"/>
    <x v="3"/>
    <n v="0.21034260453122122"/>
    <s v="High Discount"/>
    <s v="Low"/>
  </r>
  <r>
    <s v="ORD101481"/>
    <d v="2024-04-18T03:13:52"/>
    <s v="Reddy Enterprises"/>
    <x v="3"/>
    <s v="Kerala"/>
    <x v="2"/>
    <s v="Bookshelf"/>
    <n v="21011"/>
    <n v="10"/>
    <s v="8%"/>
    <x v="929"/>
    <x v="0"/>
    <n v="4"/>
    <x v="0"/>
    <x v="3"/>
    <n v="0.11103041264099758"/>
    <s v="Normal"/>
    <s v="Low"/>
  </r>
  <r>
    <s v="ORD101482"/>
    <d v="2024-04-18T04:59:00"/>
    <s v="Reddy Enterprises"/>
    <x v="3"/>
    <s v="Tamil Nadu"/>
    <x v="0"/>
    <s v="Laptop"/>
    <n v="10416"/>
    <n v="9"/>
    <s v="8%"/>
    <x v="1481"/>
    <x v="5"/>
    <n v="4"/>
    <x v="0"/>
    <x v="3"/>
    <n v="0.10056547619047619"/>
    <s v="Normal"/>
    <s v="Low"/>
  </r>
  <r>
    <s v="ORD101483"/>
    <d v="2024-04-18T06:44:09"/>
    <s v="Rahul Traders"/>
    <x v="0"/>
    <s v="Gujarat"/>
    <x v="1"/>
    <s v="Stapler"/>
    <n v="22395"/>
    <n v="8"/>
    <s v="8%"/>
    <x v="1482"/>
    <x v="0"/>
    <n v="4"/>
    <x v="0"/>
    <x v="3"/>
    <n v="0.14675731189997768"/>
    <s v="Normal"/>
    <s v="Low"/>
  </r>
  <r>
    <s v="ORD101484"/>
    <d v="2024-04-18T08:29:17"/>
    <s v="Singh Stores"/>
    <x v="3"/>
    <s v="Karnataka"/>
    <x v="0"/>
    <s v="Monitor"/>
    <n v="55418"/>
    <n v="8"/>
    <s v="5%"/>
    <x v="1483"/>
    <x v="1"/>
    <n v="4"/>
    <x v="0"/>
    <x v="3"/>
    <n v="0.15525316684109855"/>
    <s v="Normal"/>
    <s v="High"/>
  </r>
  <r>
    <s v="ORD101485"/>
    <d v="2024-04-18T10:14:26"/>
    <s v="Kumar Enterprises"/>
    <x v="2"/>
    <s v="Uttar Pradesh"/>
    <x v="1"/>
    <s v="Pen Set"/>
    <n v="60300"/>
    <n v="1"/>
    <s v="10%"/>
    <x v="1484"/>
    <x v="3"/>
    <n v="4"/>
    <x v="0"/>
    <x v="3"/>
    <n v="8.5775124378109455E-2"/>
    <s v="High Discount"/>
    <s v="High"/>
  </r>
  <r>
    <s v="ORD101486"/>
    <d v="2024-04-18T11:59:34"/>
    <s v="Rahul Traders"/>
    <x v="2"/>
    <s v="Uttar Pradesh"/>
    <x v="2"/>
    <s v="Filing Cabinet"/>
    <n v="16779"/>
    <n v="9"/>
    <s v="12%"/>
    <x v="1485"/>
    <x v="5"/>
    <n v="4"/>
    <x v="0"/>
    <x v="3"/>
    <n v="0.10956195244055068"/>
    <s v="High Discount"/>
    <s v="Low"/>
  </r>
  <r>
    <s v="ORD101487"/>
    <d v="2024-04-18T13:44:43"/>
    <s v="Patel &amp; Co"/>
    <x v="2"/>
    <s v="Delhi"/>
    <x v="0"/>
    <s v="Mobile Phone"/>
    <n v="5096"/>
    <n v="13"/>
    <s v="10%"/>
    <x v="1486"/>
    <x v="1"/>
    <n v="4"/>
    <x v="0"/>
    <x v="3"/>
    <n v="0.17034929356357928"/>
    <s v="High Discount"/>
    <s v="Low"/>
  </r>
  <r>
    <s v="ORD101488"/>
    <d v="2024-04-18T15:29:51"/>
    <s v="Kumar Enterprises"/>
    <x v="2"/>
    <s v="Punjab"/>
    <x v="0"/>
    <s v="Headphones"/>
    <n v="58987"/>
    <n v="8"/>
    <s v="5%"/>
    <x v="1487"/>
    <x v="5"/>
    <n v="4"/>
    <x v="0"/>
    <x v="3"/>
    <n v="0.17461355891976199"/>
    <s v="Normal"/>
    <s v="High"/>
  </r>
  <r>
    <s v="ORD101489"/>
    <d v="2024-04-18T17:14:59"/>
    <s v="Sharma Stores"/>
    <x v="3"/>
    <s v="Telangana"/>
    <x v="1"/>
    <s v="Printer Paper"/>
    <n v="2080"/>
    <n v="13"/>
    <s v="10%"/>
    <x v="1488"/>
    <x v="0"/>
    <n v="4"/>
    <x v="0"/>
    <x v="3"/>
    <n v="0.17259134615384616"/>
    <s v="High Discount"/>
    <s v="Low"/>
  </r>
  <r>
    <s v="ORD101490"/>
    <d v="2024-04-18T19:00:08"/>
    <s v="Gupta Traders"/>
    <x v="1"/>
    <s v="Odisha"/>
    <x v="0"/>
    <s v="Router"/>
    <n v="4736"/>
    <n v="7"/>
    <s v="8%"/>
    <x v="1489"/>
    <x v="1"/>
    <n v="4"/>
    <x v="0"/>
    <x v="3"/>
    <n v="0.15024070945945944"/>
    <s v="Normal"/>
    <s v="Low"/>
  </r>
  <r>
    <s v="ORD101491"/>
    <d v="2024-04-18T20:45:16"/>
    <s v="Patel &amp; Co"/>
    <x v="0"/>
    <s v="Goa"/>
    <x v="0"/>
    <s v="Mobile Phone"/>
    <n v="58589"/>
    <n v="5"/>
    <s v="8%"/>
    <x v="1490"/>
    <x v="4"/>
    <n v="4"/>
    <x v="0"/>
    <x v="3"/>
    <n v="0.21719810886002491"/>
    <s v="Normal"/>
    <s v="High"/>
  </r>
  <r>
    <s v="ORD101492"/>
    <d v="2024-04-18T22:30:25"/>
    <s v="Gupta Traders"/>
    <x v="3"/>
    <s v="Kerala"/>
    <x v="0"/>
    <s v="Laptop"/>
    <n v="55327"/>
    <n v="2"/>
    <s v="10%"/>
    <x v="1491"/>
    <x v="2"/>
    <n v="4"/>
    <x v="0"/>
    <x v="3"/>
    <n v="0.10275941222188081"/>
    <s v="High Discount"/>
    <s v="High"/>
  </r>
  <r>
    <s v="ORD101493"/>
    <d v="2024-04-19T00:15:33"/>
    <s v="Patel &amp; Co"/>
    <x v="2"/>
    <s v="Uttar Pradesh"/>
    <x v="2"/>
    <s v="Office Sofa"/>
    <n v="76752"/>
    <n v="1"/>
    <s v="15%"/>
    <x v="1492"/>
    <x v="4"/>
    <n v="4"/>
    <x v="0"/>
    <x v="3"/>
    <n v="9.6568297894517416E-2"/>
    <s v="High Discount"/>
    <s v="High"/>
  </r>
  <r>
    <s v="ORD101494"/>
    <d v="2024-04-19T02:00:42"/>
    <s v="Singh Stores"/>
    <x v="3"/>
    <s v="Kerala"/>
    <x v="2"/>
    <s v="Office Sofa"/>
    <n v="43816"/>
    <n v="12"/>
    <s v="12%"/>
    <x v="1493"/>
    <x v="0"/>
    <n v="4"/>
    <x v="0"/>
    <x v="3"/>
    <n v="0.19871599415738544"/>
    <s v="High Discount"/>
    <s v="High"/>
  </r>
  <r>
    <s v="ORD101495"/>
    <d v="2024-04-19T03:45:50"/>
    <s v="Banerjee Mart"/>
    <x v="2"/>
    <s v="Punjab"/>
    <x v="1"/>
    <s v="Notebook"/>
    <n v="28289"/>
    <n v="6"/>
    <s v="12%"/>
    <x v="1494"/>
    <x v="2"/>
    <n v="4"/>
    <x v="0"/>
    <x v="3"/>
    <n v="0.1830262646258263"/>
    <s v="High Discount"/>
    <s v="High"/>
  </r>
  <r>
    <s v="ORD101496"/>
    <d v="2024-04-19T05:30:59"/>
    <s v="Rahul Traders"/>
    <x v="2"/>
    <s v="Punjab"/>
    <x v="2"/>
    <s v="Office Sofa"/>
    <n v="18349"/>
    <n v="7"/>
    <s v="12%"/>
    <x v="1495"/>
    <x v="5"/>
    <n v="4"/>
    <x v="0"/>
    <x v="3"/>
    <n v="0.19886478827184043"/>
    <s v="High Discount"/>
    <s v="Low"/>
  </r>
  <r>
    <s v="ORD101497"/>
    <d v="2024-04-19T07:16:07"/>
    <s v="Singh Stores"/>
    <x v="3"/>
    <s v="Kerala"/>
    <x v="2"/>
    <s v="Study Table"/>
    <n v="47116"/>
    <n v="7"/>
    <s v="15%"/>
    <x v="1496"/>
    <x v="3"/>
    <n v="4"/>
    <x v="0"/>
    <x v="3"/>
    <n v="0.12691293827998981"/>
    <s v="High Discount"/>
    <s v="High"/>
  </r>
  <r>
    <s v="ORD101498"/>
    <d v="2024-04-19T09:01:16"/>
    <s v="Kapoor Traders"/>
    <x v="2"/>
    <s v="Uttar Pradesh"/>
    <x v="1"/>
    <s v="Pen Set"/>
    <n v="30605"/>
    <n v="10"/>
    <s v="15%"/>
    <x v="1497"/>
    <x v="5"/>
    <n v="4"/>
    <x v="0"/>
    <x v="3"/>
    <n v="0.16387387681751348"/>
    <s v="High Discount"/>
    <s v="High"/>
  </r>
  <r>
    <s v="ORD101499"/>
    <d v="2024-04-19T10:46:24"/>
    <s v="Mehta Mart"/>
    <x v="1"/>
    <s v="Odisha"/>
    <x v="1"/>
    <s v="Notebook"/>
    <n v="40015"/>
    <n v="8"/>
    <s v="5%"/>
    <x v="1498"/>
    <x v="3"/>
    <n v="4"/>
    <x v="0"/>
    <x v="3"/>
    <n v="0.15877370985880296"/>
    <s v="Normal"/>
    <s v="High"/>
  </r>
  <r>
    <s v="ORD101500"/>
    <d v="2024-04-19T12:31:33"/>
    <s v="Singh Stores"/>
    <x v="1"/>
    <s v="Assam"/>
    <x v="1"/>
    <s v="Marker Set"/>
    <n v="22534"/>
    <n v="10"/>
    <s v="10%"/>
    <x v="1499"/>
    <x v="3"/>
    <n v="4"/>
    <x v="0"/>
    <x v="3"/>
    <n v="0.10525428241767996"/>
    <s v="High Discount"/>
    <s v="Low"/>
  </r>
  <r>
    <s v="ORD101501"/>
    <d v="2024-04-19T14:16:41"/>
    <s v="Gupta Traders"/>
    <x v="1"/>
    <s v="Odisha"/>
    <x v="2"/>
    <s v="Bookshelf"/>
    <n v="71097"/>
    <n v="12"/>
    <s v="10%"/>
    <x v="1500"/>
    <x v="3"/>
    <n v="4"/>
    <x v="0"/>
    <x v="3"/>
    <n v="9.4033784829177042E-2"/>
    <s v="High Discount"/>
    <s v="High"/>
  </r>
  <r>
    <s v="ORD101502"/>
    <d v="2024-04-19T16:01:49"/>
    <s v="Patel &amp; Co"/>
    <x v="2"/>
    <s v="Punjab"/>
    <x v="0"/>
    <s v="Mouse"/>
    <n v="39051"/>
    <n v="13"/>
    <s v="0%"/>
    <x v="1501"/>
    <x v="1"/>
    <n v="4"/>
    <x v="0"/>
    <x v="3"/>
    <n v="0.13222094184527924"/>
    <s v="Normal"/>
    <s v="High"/>
  </r>
  <r>
    <s v="ORD101503"/>
    <d v="2024-04-19T17:46:58"/>
    <s v="Banerjee Mart"/>
    <x v="2"/>
    <s v="Punjab"/>
    <x v="0"/>
    <s v="Headphones"/>
    <n v="44769"/>
    <n v="3"/>
    <s v="0%"/>
    <x v="1502"/>
    <x v="1"/>
    <n v="4"/>
    <x v="0"/>
    <x v="3"/>
    <n v="8.003372869619603E-2"/>
    <s v="Normal"/>
    <s v="Low"/>
  </r>
  <r>
    <s v="ORD101504"/>
    <d v="2024-04-19T19:32:06"/>
    <s v="Banerjee Mart"/>
    <x v="1"/>
    <s v="Assam"/>
    <x v="1"/>
    <s v="Notebook"/>
    <n v="56965"/>
    <n v="6"/>
    <s v="0%"/>
    <x v="1503"/>
    <x v="2"/>
    <n v="4"/>
    <x v="0"/>
    <x v="3"/>
    <n v="0.10097726674273677"/>
    <s v="Normal"/>
    <s v="High"/>
  </r>
  <r>
    <s v="ORD101505"/>
    <d v="2024-04-19T21:17:15"/>
    <s v="Kapoor Traders"/>
    <x v="1"/>
    <s v="West Bengal"/>
    <x v="1"/>
    <s v="Printer Paper"/>
    <n v="11196"/>
    <n v="13"/>
    <s v="0%"/>
    <x v="1504"/>
    <x v="5"/>
    <n v="4"/>
    <x v="0"/>
    <x v="3"/>
    <n v="0.16469185423365487"/>
    <s v="Normal"/>
    <s v="Low"/>
  </r>
  <r>
    <s v="ORD101506"/>
    <d v="2024-04-19T23:02:23"/>
    <s v="Rahul Traders"/>
    <x v="3"/>
    <s v="Telangana"/>
    <x v="1"/>
    <s v="Pen Set"/>
    <n v="25111"/>
    <n v="2"/>
    <s v="10%"/>
    <x v="1505"/>
    <x v="4"/>
    <n v="4"/>
    <x v="0"/>
    <x v="3"/>
    <n v="0.19525188164549401"/>
    <s v="High Discount"/>
    <s v="Low"/>
  </r>
  <r>
    <s v="ORD101507"/>
    <d v="2024-04-20T00:47:32"/>
    <s v="Reddy Enterprises"/>
    <x v="0"/>
    <s v="Goa"/>
    <x v="1"/>
    <s v="Printer Paper"/>
    <n v="15892"/>
    <n v="14"/>
    <s v="12%"/>
    <x v="1506"/>
    <x v="3"/>
    <n v="4"/>
    <x v="0"/>
    <x v="3"/>
    <n v="0.17479423609363201"/>
    <s v="High Discount"/>
    <s v="Low"/>
  </r>
  <r>
    <s v="ORD101508"/>
    <d v="2024-04-20T02:32:40"/>
    <s v="Reddy Enterprises"/>
    <x v="1"/>
    <s v="Assam"/>
    <x v="0"/>
    <s v="Keyboard"/>
    <n v="67612"/>
    <n v="8"/>
    <s v="10%"/>
    <x v="1507"/>
    <x v="4"/>
    <n v="4"/>
    <x v="0"/>
    <x v="3"/>
    <n v="0.11777140152635628"/>
    <s v="High Discount"/>
    <s v="High"/>
  </r>
  <r>
    <s v="ORD101509"/>
    <d v="2024-04-20T04:17:49"/>
    <s v="Reddy Enterprises"/>
    <x v="3"/>
    <s v="Karnataka"/>
    <x v="1"/>
    <s v="Whiteboard"/>
    <n v="65558"/>
    <n v="10"/>
    <s v="5%"/>
    <x v="1508"/>
    <x v="1"/>
    <n v="4"/>
    <x v="0"/>
    <x v="3"/>
    <n v="0.11518304402208732"/>
    <s v="Normal"/>
    <s v="High"/>
  </r>
  <r>
    <s v="ORD101510"/>
    <d v="2024-04-20T06:02:57"/>
    <s v="Kapoor Traders"/>
    <x v="0"/>
    <s v="Gujarat"/>
    <x v="2"/>
    <s v="Office Sofa"/>
    <n v="21388"/>
    <n v="7"/>
    <s v="0%"/>
    <x v="1509"/>
    <x v="4"/>
    <n v="4"/>
    <x v="0"/>
    <x v="3"/>
    <n v="0.1127641668225173"/>
    <s v="Normal"/>
    <s v="Low"/>
  </r>
  <r>
    <s v="ORD101511"/>
    <d v="2024-04-20T07:48:06"/>
    <s v="Verma Distributors"/>
    <x v="2"/>
    <s v="Haryana"/>
    <x v="2"/>
    <s v="Office Desk"/>
    <n v="9983"/>
    <n v="2"/>
    <s v="15%"/>
    <x v="1510"/>
    <x v="3"/>
    <n v="4"/>
    <x v="0"/>
    <x v="3"/>
    <n v="0.13074025843934689"/>
    <s v="High Discount"/>
    <s v="Low"/>
  </r>
  <r>
    <s v="ORD101512"/>
    <d v="2024-04-20T09:33:14"/>
    <s v="Joshi Stores"/>
    <x v="3"/>
    <s v="Telangana"/>
    <x v="2"/>
    <s v="Office Sofa"/>
    <n v="3673"/>
    <n v="14"/>
    <s v="8%"/>
    <x v="1511"/>
    <x v="4"/>
    <n v="4"/>
    <x v="0"/>
    <x v="3"/>
    <n v="0.15949632453035667"/>
    <s v="Normal"/>
    <s v="Low"/>
  </r>
  <r>
    <s v="ORD101513"/>
    <d v="2024-04-20T11:18:23"/>
    <s v="Mehta Mart"/>
    <x v="0"/>
    <s v="Rajasthan"/>
    <x v="0"/>
    <s v="Mouse"/>
    <n v="14665"/>
    <n v="7"/>
    <s v="8%"/>
    <x v="1512"/>
    <x v="0"/>
    <n v="4"/>
    <x v="0"/>
    <x v="3"/>
    <n v="0.13456870098874874"/>
    <s v="Normal"/>
    <s v="Low"/>
  </r>
  <r>
    <s v="ORD101514"/>
    <d v="2024-04-20T13:03:31"/>
    <s v="Patel &amp; Co"/>
    <x v="1"/>
    <s v="Assam"/>
    <x v="1"/>
    <s v="Pen Set"/>
    <n v="14222"/>
    <n v="6"/>
    <s v="0%"/>
    <x v="1513"/>
    <x v="2"/>
    <n v="4"/>
    <x v="0"/>
    <x v="3"/>
    <n v="0.20185627900435946"/>
    <s v="Normal"/>
    <s v="Low"/>
  </r>
  <r>
    <s v="ORD101515"/>
    <d v="2024-04-20T14:48:39"/>
    <s v="Rahul Traders"/>
    <x v="0"/>
    <s v="Goa"/>
    <x v="2"/>
    <s v="Office Chair"/>
    <n v="46097"/>
    <n v="3"/>
    <s v="12%"/>
    <x v="1514"/>
    <x v="5"/>
    <n v="4"/>
    <x v="0"/>
    <x v="3"/>
    <n v="0.20685532681085536"/>
    <s v="High Discount"/>
    <s v="High"/>
  </r>
  <r>
    <s v="ORD101516"/>
    <d v="2024-04-20T16:33:48"/>
    <s v="Banerjee Mart"/>
    <x v="3"/>
    <s v="Kerala"/>
    <x v="0"/>
    <s v="Mobile Phone"/>
    <n v="10404"/>
    <n v="9"/>
    <s v="10%"/>
    <x v="1515"/>
    <x v="0"/>
    <n v="4"/>
    <x v="0"/>
    <x v="3"/>
    <n v="0.10518550557477892"/>
    <s v="High Discount"/>
    <s v="Low"/>
  </r>
  <r>
    <s v="ORD101517"/>
    <d v="2024-04-20T18:18:56"/>
    <s v="Kumar Enterprises"/>
    <x v="0"/>
    <s v="Rajasthan"/>
    <x v="1"/>
    <s v="Whiteboard"/>
    <n v="17997"/>
    <n v="9"/>
    <s v="0%"/>
    <x v="1516"/>
    <x v="5"/>
    <n v="4"/>
    <x v="0"/>
    <x v="3"/>
    <n v="0.13159248763682835"/>
    <s v="Normal"/>
    <s v="Low"/>
  </r>
  <r>
    <s v="ORD101518"/>
    <d v="2024-04-20T20:04:05"/>
    <s v="Das Enterprises"/>
    <x v="0"/>
    <s v="Gujarat"/>
    <x v="0"/>
    <s v="Headphones"/>
    <n v="22770"/>
    <n v="11"/>
    <s v="8%"/>
    <x v="1517"/>
    <x v="2"/>
    <n v="4"/>
    <x v="0"/>
    <x v="3"/>
    <n v="0.13835704874835308"/>
    <s v="Normal"/>
    <s v="Low"/>
  </r>
  <r>
    <s v="ORD101519"/>
    <d v="2024-04-20T21:49:13"/>
    <s v="Das Enterprises"/>
    <x v="2"/>
    <s v="Delhi"/>
    <x v="2"/>
    <s v="Study Table"/>
    <n v="47489"/>
    <n v="10"/>
    <s v="8%"/>
    <x v="1518"/>
    <x v="1"/>
    <n v="4"/>
    <x v="0"/>
    <x v="3"/>
    <n v="8.3992714102213151E-2"/>
    <s v="Normal"/>
    <s v="Low"/>
  </r>
  <r>
    <s v="ORD101520"/>
    <d v="2024-04-20T23:34:22"/>
    <s v="Mehta Mart"/>
    <x v="1"/>
    <s v="Bihar"/>
    <x v="2"/>
    <s v="Bookshelf"/>
    <n v="9076"/>
    <n v="9"/>
    <s v="10%"/>
    <x v="1519"/>
    <x v="5"/>
    <n v="4"/>
    <x v="0"/>
    <x v="3"/>
    <n v="0.17154583516967828"/>
    <s v="High Discount"/>
    <s v="Low"/>
  </r>
  <r>
    <s v="ORD101521"/>
    <d v="2024-04-21T01:19:30"/>
    <s v="Joshi Stores"/>
    <x v="2"/>
    <s v="Delhi"/>
    <x v="1"/>
    <s v="Printer Paper"/>
    <n v="17352"/>
    <n v="13"/>
    <s v="5%"/>
    <x v="1520"/>
    <x v="3"/>
    <n v="4"/>
    <x v="0"/>
    <x v="3"/>
    <n v="0.12826994006454587"/>
    <s v="Normal"/>
    <s v="Low"/>
  </r>
  <r>
    <s v="ORD101522"/>
    <d v="2024-04-21T03:04:39"/>
    <s v="Rahul Traders"/>
    <x v="2"/>
    <s v="Uttar Pradesh"/>
    <x v="2"/>
    <s v="Office Sofa"/>
    <n v="3853"/>
    <n v="8"/>
    <s v="12%"/>
    <x v="1521"/>
    <x v="0"/>
    <n v="4"/>
    <x v="0"/>
    <x v="3"/>
    <n v="0.21905268621853102"/>
    <s v="High Discount"/>
    <s v="Low"/>
  </r>
  <r>
    <s v="ORD101523"/>
    <d v="2024-04-21T04:49:47"/>
    <s v="Reddy Enterprises"/>
    <x v="3"/>
    <s v="Tamil Nadu"/>
    <x v="1"/>
    <s v="Stapler"/>
    <n v="74927"/>
    <n v="11"/>
    <s v="12%"/>
    <x v="1522"/>
    <x v="0"/>
    <n v="4"/>
    <x v="0"/>
    <x v="3"/>
    <n v="8.0131995141938153E-2"/>
    <s v="High Discount"/>
    <s v="High"/>
  </r>
  <r>
    <s v="ORD101524"/>
    <d v="2024-04-21T06:34:56"/>
    <s v="Kumar Enterprises"/>
    <x v="1"/>
    <s v="West Bengal"/>
    <x v="0"/>
    <s v="Keyboard"/>
    <n v="47902"/>
    <n v="3"/>
    <s v="12%"/>
    <x v="1523"/>
    <x v="4"/>
    <n v="4"/>
    <x v="0"/>
    <x v="3"/>
    <n v="0.15168448081499727"/>
    <s v="High Discount"/>
    <s v="High"/>
  </r>
  <r>
    <s v="ORD101525"/>
    <d v="2024-04-21T08:20:04"/>
    <s v="Reddy Enterprises"/>
    <x v="3"/>
    <s v="Karnataka"/>
    <x v="2"/>
    <s v="Study Table"/>
    <n v="25464"/>
    <n v="2"/>
    <s v="12%"/>
    <x v="1524"/>
    <x v="3"/>
    <n v="4"/>
    <x v="0"/>
    <x v="3"/>
    <n v="0.11614200439836632"/>
    <s v="High Discount"/>
    <s v="Low"/>
  </r>
  <r>
    <s v="ORD101526"/>
    <d v="2024-04-21T10:05:13"/>
    <s v="Kumar Enterprises"/>
    <x v="3"/>
    <s v="Kerala"/>
    <x v="1"/>
    <s v="Marker Set"/>
    <n v="76023"/>
    <n v="13"/>
    <s v="15%"/>
    <x v="1525"/>
    <x v="4"/>
    <n v="4"/>
    <x v="0"/>
    <x v="3"/>
    <n v="0.20283243229022796"/>
    <s v="High Discount"/>
    <s v="High"/>
  </r>
  <r>
    <s v="ORD101527"/>
    <d v="2024-04-21T11:50:21"/>
    <s v="Kumar Enterprises"/>
    <x v="0"/>
    <s v="Rajasthan"/>
    <x v="1"/>
    <s v="Stapler"/>
    <n v="16225"/>
    <n v="13"/>
    <s v="15%"/>
    <x v="1526"/>
    <x v="2"/>
    <n v="4"/>
    <x v="0"/>
    <x v="3"/>
    <n v="9.2144838212634819E-2"/>
    <s v="High Discount"/>
    <s v="Low"/>
  </r>
  <r>
    <s v="ORD101528"/>
    <d v="2024-04-21T13:35:29"/>
    <s v="Sharma Stores"/>
    <x v="0"/>
    <s v="Rajasthan"/>
    <x v="1"/>
    <s v="Pen Set"/>
    <n v="67330"/>
    <n v="2"/>
    <s v="8%"/>
    <x v="1527"/>
    <x v="4"/>
    <n v="4"/>
    <x v="0"/>
    <x v="3"/>
    <n v="0.11629362839744542"/>
    <s v="Normal"/>
    <s v="High"/>
  </r>
  <r>
    <s v="ORD101529"/>
    <d v="2024-04-21T15:20:38"/>
    <s v="Sharma Stores"/>
    <x v="1"/>
    <s v="West Bengal"/>
    <x v="1"/>
    <s v="Whiteboard"/>
    <n v="29365"/>
    <n v="6"/>
    <s v="15%"/>
    <x v="1528"/>
    <x v="1"/>
    <n v="4"/>
    <x v="0"/>
    <x v="3"/>
    <n v="0.18026426017367614"/>
    <s v="High Discount"/>
    <s v="High"/>
  </r>
  <r>
    <s v="ORD101530"/>
    <d v="2024-04-21T17:05:46"/>
    <s v="Joshi Stores"/>
    <x v="0"/>
    <s v="Gujarat"/>
    <x v="0"/>
    <s v="Router"/>
    <n v="34055"/>
    <n v="4"/>
    <s v="10%"/>
    <x v="1529"/>
    <x v="2"/>
    <n v="4"/>
    <x v="0"/>
    <x v="3"/>
    <n v="0.14815298781383057"/>
    <s v="High Discount"/>
    <s v="High"/>
  </r>
  <r>
    <s v="ORD101531"/>
    <d v="2024-04-21T18:50:55"/>
    <s v="Sharma Stores"/>
    <x v="1"/>
    <s v="West Bengal"/>
    <x v="1"/>
    <s v="Printer Paper"/>
    <n v="45528"/>
    <n v="1"/>
    <s v="0%"/>
    <x v="1530"/>
    <x v="1"/>
    <n v="4"/>
    <x v="0"/>
    <x v="3"/>
    <n v="0.11762937093656652"/>
    <s v="Normal"/>
    <s v="High"/>
  </r>
  <r>
    <s v="ORD101532"/>
    <d v="2024-04-21T20:36:03"/>
    <s v="Kumar Enterprises"/>
    <x v="0"/>
    <s v="Gujarat"/>
    <x v="0"/>
    <s v="Router"/>
    <n v="51877"/>
    <n v="9"/>
    <s v="15%"/>
    <x v="1531"/>
    <x v="5"/>
    <n v="4"/>
    <x v="0"/>
    <x v="3"/>
    <n v="0.14755074503151686"/>
    <s v="High Discount"/>
    <s v="High"/>
  </r>
  <r>
    <s v="ORD101533"/>
    <d v="2024-04-21T22:21:12"/>
    <s v="Singh Stores"/>
    <x v="0"/>
    <s v="Rajasthan"/>
    <x v="2"/>
    <s v="Office Chair"/>
    <n v="10808"/>
    <n v="14"/>
    <s v="12%"/>
    <x v="1532"/>
    <x v="0"/>
    <n v="4"/>
    <x v="0"/>
    <x v="3"/>
    <n v="8.5004626202812739E-2"/>
    <s v="High Discount"/>
    <s v="Low"/>
  </r>
  <r>
    <s v="ORD101534"/>
    <d v="2024-04-22T00:06:20"/>
    <s v="Das Enterprises"/>
    <x v="2"/>
    <s v="Punjab"/>
    <x v="2"/>
    <s v="Office Chair"/>
    <n v="58797"/>
    <n v="2"/>
    <s v="8%"/>
    <x v="1533"/>
    <x v="1"/>
    <n v="4"/>
    <x v="0"/>
    <x v="3"/>
    <n v="9.3189448441247005E-2"/>
    <s v="Normal"/>
    <s v="High"/>
  </r>
  <r>
    <s v="ORD101535"/>
    <d v="2024-04-22T01:51:29"/>
    <s v="Sharma Stores"/>
    <x v="0"/>
    <s v="Gujarat"/>
    <x v="0"/>
    <s v="Router"/>
    <n v="66898"/>
    <n v="6"/>
    <s v="12%"/>
    <x v="1534"/>
    <x v="2"/>
    <n v="4"/>
    <x v="0"/>
    <x v="3"/>
    <n v="0.10036877036682712"/>
    <s v="High Discount"/>
    <s v="High"/>
  </r>
  <r>
    <s v="ORD101536"/>
    <d v="2024-04-22T03:36:37"/>
    <s v="Iyer Solutions"/>
    <x v="1"/>
    <s v="Odisha"/>
    <x v="0"/>
    <s v="Keyboard"/>
    <n v="23463"/>
    <n v="7"/>
    <s v="0%"/>
    <x v="1535"/>
    <x v="1"/>
    <n v="4"/>
    <x v="0"/>
    <x v="3"/>
    <n v="0.14161786642799301"/>
    <s v="Normal"/>
    <s v="Low"/>
  </r>
  <r>
    <s v="ORD101537"/>
    <d v="2024-04-22T05:21:46"/>
    <s v="Das Enterprises"/>
    <x v="1"/>
    <s v="Assam"/>
    <x v="0"/>
    <s v="Headphones"/>
    <n v="58427"/>
    <n v="8"/>
    <s v="15%"/>
    <x v="1536"/>
    <x v="4"/>
    <n v="4"/>
    <x v="0"/>
    <x v="3"/>
    <n v="0.15940284457528198"/>
    <s v="High Discount"/>
    <s v="High"/>
  </r>
  <r>
    <s v="ORD101538"/>
    <d v="2024-04-22T07:06:54"/>
    <s v="Reddy Enterprises"/>
    <x v="2"/>
    <s v="Punjab"/>
    <x v="1"/>
    <s v="Marker Set"/>
    <n v="1908"/>
    <n v="12"/>
    <s v="12%"/>
    <x v="1537"/>
    <x v="4"/>
    <n v="4"/>
    <x v="0"/>
    <x v="3"/>
    <n v="8.9963312368972745E-2"/>
    <s v="High Discount"/>
    <s v="Low"/>
  </r>
  <r>
    <s v="ORD101539"/>
    <d v="2024-04-22T08:52:03"/>
    <s v="Kumar Enterprises"/>
    <x v="0"/>
    <s v="Goa"/>
    <x v="0"/>
    <s v="Keyboard"/>
    <n v="11534"/>
    <n v="4"/>
    <s v="12%"/>
    <x v="1538"/>
    <x v="1"/>
    <n v="4"/>
    <x v="0"/>
    <x v="3"/>
    <n v="0.11923010230622508"/>
    <s v="High Discount"/>
    <s v="Low"/>
  </r>
  <r>
    <s v="ORD101540"/>
    <d v="2024-04-22T10:37:11"/>
    <s v="Kapoor Traders"/>
    <x v="2"/>
    <s v="Uttar Pradesh"/>
    <x v="2"/>
    <s v="Bookshelf"/>
    <n v="76976"/>
    <n v="1"/>
    <s v="0%"/>
    <x v="1539"/>
    <x v="4"/>
    <n v="4"/>
    <x v="0"/>
    <x v="3"/>
    <n v="0.14375103928497193"/>
    <s v="Normal"/>
    <s v="High"/>
  </r>
  <r>
    <s v="ORD101541"/>
    <d v="2024-04-22T12:22:19"/>
    <s v="Rahul Traders"/>
    <x v="1"/>
    <s v="Bihar"/>
    <x v="2"/>
    <s v="Bookshelf"/>
    <n v="11110"/>
    <n v="8"/>
    <s v="0%"/>
    <x v="1540"/>
    <x v="4"/>
    <n v="4"/>
    <x v="0"/>
    <x v="3"/>
    <n v="0.1385823582358236"/>
    <s v="Normal"/>
    <s v="Low"/>
  </r>
  <r>
    <s v="ORD101542"/>
    <d v="2024-04-22T14:07:28"/>
    <s v="Kapoor Traders"/>
    <x v="1"/>
    <s v="Assam"/>
    <x v="2"/>
    <s v="Office Chair"/>
    <n v="57063"/>
    <n v="2"/>
    <s v="8%"/>
    <x v="1541"/>
    <x v="2"/>
    <n v="4"/>
    <x v="0"/>
    <x v="3"/>
    <n v="0.11184865850025411"/>
    <s v="Normal"/>
    <s v="High"/>
  </r>
  <r>
    <s v="ORD101543"/>
    <d v="2024-04-22T15:52:36"/>
    <s v="Das Enterprises"/>
    <x v="3"/>
    <s v="Telangana"/>
    <x v="1"/>
    <s v="Marker Set"/>
    <n v="55649"/>
    <n v="2"/>
    <s v="8%"/>
    <x v="1542"/>
    <x v="4"/>
    <n v="4"/>
    <x v="0"/>
    <x v="3"/>
    <n v="0.16773005804237273"/>
    <s v="Normal"/>
    <s v="High"/>
  </r>
  <r>
    <s v="ORD101544"/>
    <d v="2024-04-22T17:37:45"/>
    <s v="Kumar Enterprises"/>
    <x v="0"/>
    <s v="Goa"/>
    <x v="1"/>
    <s v="Printer Paper"/>
    <n v="70392"/>
    <n v="12"/>
    <s v="15%"/>
    <x v="1543"/>
    <x v="0"/>
    <n v="4"/>
    <x v="0"/>
    <x v="3"/>
    <n v="0.16960677349698827"/>
    <s v="High Discount"/>
    <s v="High"/>
  </r>
  <r>
    <s v="ORD101545"/>
    <d v="2024-04-22T19:22:53"/>
    <s v="Das Enterprises"/>
    <x v="0"/>
    <s v="Rajasthan"/>
    <x v="1"/>
    <s v="Notebook"/>
    <n v="47996"/>
    <n v="9"/>
    <s v="0%"/>
    <x v="1544"/>
    <x v="1"/>
    <n v="4"/>
    <x v="0"/>
    <x v="3"/>
    <n v="8.2599799983331945E-2"/>
    <s v="Normal"/>
    <s v="Low"/>
  </r>
  <r>
    <s v="ORD101546"/>
    <d v="2024-04-22T21:08:02"/>
    <s v="Sharma Stores"/>
    <x v="1"/>
    <s v="West Bengal"/>
    <x v="1"/>
    <s v="Pen Set"/>
    <n v="65666"/>
    <n v="5"/>
    <s v="8%"/>
    <x v="1545"/>
    <x v="0"/>
    <n v="4"/>
    <x v="0"/>
    <x v="3"/>
    <n v="0.11427755611732099"/>
    <s v="Normal"/>
    <s v="High"/>
  </r>
  <r>
    <s v="ORD101547"/>
    <d v="2024-04-22T22:53:10"/>
    <s v="Singh Stores"/>
    <x v="0"/>
    <s v="Rajasthan"/>
    <x v="1"/>
    <s v="Printer Paper"/>
    <n v="11995"/>
    <n v="5"/>
    <s v="0%"/>
    <x v="1546"/>
    <x v="3"/>
    <n v="4"/>
    <x v="0"/>
    <x v="3"/>
    <n v="0.18120633597332222"/>
    <s v="Normal"/>
    <s v="Low"/>
  </r>
  <r>
    <s v="ORD101548"/>
    <d v="2024-04-23T00:38:19"/>
    <s v="Banerjee Mart"/>
    <x v="2"/>
    <s v="Uttar Pradesh"/>
    <x v="1"/>
    <s v="Notebook"/>
    <n v="15407"/>
    <n v="6"/>
    <s v="5%"/>
    <x v="1547"/>
    <x v="3"/>
    <n v="4"/>
    <x v="0"/>
    <x v="3"/>
    <n v="0.2047160381644707"/>
    <s v="Normal"/>
    <s v="Low"/>
  </r>
  <r>
    <s v="ORD101549"/>
    <d v="2024-04-23T02:23:27"/>
    <s v="Das Enterprises"/>
    <x v="3"/>
    <s v="Karnataka"/>
    <x v="0"/>
    <s v="Keyboard"/>
    <n v="55862"/>
    <n v="1"/>
    <s v="5%"/>
    <x v="1548"/>
    <x v="3"/>
    <n v="4"/>
    <x v="0"/>
    <x v="3"/>
    <n v="0.18151337223873118"/>
    <s v="Normal"/>
    <s v="High"/>
  </r>
  <r>
    <s v="ORD101550"/>
    <d v="2024-04-23T04:08:36"/>
    <s v="Kapoor Traders"/>
    <x v="2"/>
    <s v="Uttar Pradesh"/>
    <x v="2"/>
    <s v="Office Sofa"/>
    <n v="15568"/>
    <n v="13"/>
    <s v="0%"/>
    <x v="1549"/>
    <x v="5"/>
    <n v="4"/>
    <x v="0"/>
    <x v="3"/>
    <n v="0.19065711716341213"/>
    <s v="Normal"/>
    <s v="Low"/>
  </r>
  <r>
    <s v="ORD101551"/>
    <d v="2024-04-23T05:53:44"/>
    <s v="Reddy Enterprises"/>
    <x v="1"/>
    <s v="Assam"/>
    <x v="0"/>
    <s v="Mouse"/>
    <n v="32514"/>
    <n v="8"/>
    <s v="8%"/>
    <x v="1550"/>
    <x v="3"/>
    <n v="4"/>
    <x v="0"/>
    <x v="3"/>
    <n v="0.14324383342560129"/>
    <s v="Normal"/>
    <s v="Low"/>
  </r>
  <r>
    <s v="ORD101552"/>
    <d v="2024-04-23T07:38:53"/>
    <s v="Gupta Traders"/>
    <x v="1"/>
    <s v="Bihar"/>
    <x v="0"/>
    <s v="Mobile Phone"/>
    <n v="63744"/>
    <n v="8"/>
    <s v="8%"/>
    <x v="1551"/>
    <x v="3"/>
    <n v="4"/>
    <x v="0"/>
    <x v="3"/>
    <n v="0.13109406375502006"/>
    <s v="Normal"/>
    <s v="High"/>
  </r>
  <r>
    <s v="ORD101553"/>
    <d v="2024-04-23T09:24:01"/>
    <s v="Kumar Enterprises"/>
    <x v="0"/>
    <s v="Goa"/>
    <x v="1"/>
    <s v="Pen Set"/>
    <n v="45293"/>
    <n v="3"/>
    <s v="0%"/>
    <x v="1552"/>
    <x v="4"/>
    <n v="4"/>
    <x v="0"/>
    <x v="3"/>
    <n v="0.21537787296050165"/>
    <s v="Normal"/>
    <s v="High"/>
  </r>
  <r>
    <s v="ORD101554"/>
    <d v="2024-04-23T11:09:09"/>
    <s v="Sharma Stores"/>
    <x v="2"/>
    <s v="Haryana"/>
    <x v="0"/>
    <s v="Laptop"/>
    <n v="55240"/>
    <n v="2"/>
    <s v="12%"/>
    <x v="1553"/>
    <x v="1"/>
    <n v="4"/>
    <x v="0"/>
    <x v="3"/>
    <n v="0.19102118030412746"/>
    <s v="High Discount"/>
    <s v="High"/>
  </r>
  <r>
    <s v="ORD101555"/>
    <d v="2024-04-23T12:54:18"/>
    <s v="Kapoor Traders"/>
    <x v="2"/>
    <s v="Punjab"/>
    <x v="1"/>
    <s v="Whiteboard"/>
    <n v="7858"/>
    <n v="6"/>
    <s v="8%"/>
    <x v="1554"/>
    <x v="5"/>
    <n v="4"/>
    <x v="0"/>
    <x v="3"/>
    <n v="0.11794858742682617"/>
    <s v="Normal"/>
    <s v="Low"/>
  </r>
  <r>
    <s v="ORD101556"/>
    <d v="2024-04-23T14:39:26"/>
    <s v="Iyer Solutions"/>
    <x v="2"/>
    <s v="Delhi"/>
    <x v="1"/>
    <s v="Whiteboard"/>
    <n v="48458"/>
    <n v="4"/>
    <s v="10%"/>
    <x v="1555"/>
    <x v="4"/>
    <n v="4"/>
    <x v="0"/>
    <x v="3"/>
    <n v="0.1459515456684139"/>
    <s v="High Discount"/>
    <s v="High"/>
  </r>
  <r>
    <s v="ORD101557"/>
    <d v="2024-04-23T16:24:35"/>
    <s v="Gupta Traders"/>
    <x v="3"/>
    <s v="Kerala"/>
    <x v="2"/>
    <s v="Study Table"/>
    <n v="19394"/>
    <n v="12"/>
    <s v="5%"/>
    <x v="1556"/>
    <x v="3"/>
    <n v="4"/>
    <x v="0"/>
    <x v="3"/>
    <n v="0.18907290914715891"/>
    <s v="Normal"/>
    <s v="Low"/>
  </r>
  <r>
    <s v="ORD101558"/>
    <d v="2024-04-23T18:09:43"/>
    <s v="Mehta Mart"/>
    <x v="2"/>
    <s v="Haryana"/>
    <x v="2"/>
    <s v="Bookshelf"/>
    <n v="57624"/>
    <n v="4"/>
    <s v="5%"/>
    <x v="1557"/>
    <x v="1"/>
    <n v="4"/>
    <x v="0"/>
    <x v="3"/>
    <n v="0.1645217270581702"/>
    <s v="Normal"/>
    <s v="High"/>
  </r>
  <r>
    <s v="ORD101559"/>
    <d v="2024-04-23T19:54:52"/>
    <s v="Iyer Solutions"/>
    <x v="1"/>
    <s v="Odisha"/>
    <x v="2"/>
    <s v="Office Chair"/>
    <n v="50107"/>
    <n v="10"/>
    <s v="0%"/>
    <x v="1558"/>
    <x v="3"/>
    <n v="4"/>
    <x v="0"/>
    <x v="3"/>
    <n v="9.525994372043825E-2"/>
    <s v="Normal"/>
    <s v="Low"/>
  </r>
  <r>
    <s v="ORD101560"/>
    <d v="2024-04-23T21:40:00"/>
    <s v="Joshi Stores"/>
    <x v="3"/>
    <s v="Telangana"/>
    <x v="2"/>
    <s v="Study Table"/>
    <n v="52798"/>
    <n v="6"/>
    <s v="8%"/>
    <x v="1559"/>
    <x v="3"/>
    <n v="4"/>
    <x v="0"/>
    <x v="3"/>
    <n v="0.17205954771014054"/>
    <s v="Normal"/>
    <s v="High"/>
  </r>
  <r>
    <s v="ORD101561"/>
    <d v="2024-04-23T23:25:09"/>
    <s v="Reddy Enterprises"/>
    <x v="0"/>
    <s v="Goa"/>
    <x v="2"/>
    <s v="Office Desk"/>
    <n v="47326"/>
    <n v="5"/>
    <s v="10%"/>
    <x v="1560"/>
    <x v="2"/>
    <n v="4"/>
    <x v="0"/>
    <x v="3"/>
    <n v="0.15618560622068209"/>
    <s v="High Discount"/>
    <s v="High"/>
  </r>
  <r>
    <s v="ORD101562"/>
    <d v="2024-04-24T01:10:17"/>
    <s v="Kapoor Traders"/>
    <x v="3"/>
    <s v="Telangana"/>
    <x v="1"/>
    <s v="Stapler"/>
    <n v="18693"/>
    <n v="8"/>
    <s v="15%"/>
    <x v="1561"/>
    <x v="2"/>
    <n v="4"/>
    <x v="0"/>
    <x v="3"/>
    <n v="9.0868239447921675E-2"/>
    <s v="High Discount"/>
    <s v="Low"/>
  </r>
  <r>
    <s v="ORD101563"/>
    <d v="2024-04-24T02:55:26"/>
    <s v="Iyer Solutions"/>
    <x v="2"/>
    <s v="Punjab"/>
    <x v="1"/>
    <s v="Pen Set"/>
    <n v="13121"/>
    <n v="13"/>
    <s v="10%"/>
    <x v="1562"/>
    <x v="5"/>
    <n v="4"/>
    <x v="0"/>
    <x v="3"/>
    <n v="0.21669766023931103"/>
    <s v="High Discount"/>
    <s v="Low"/>
  </r>
  <r>
    <s v="ORD101564"/>
    <d v="2024-04-24T04:40:34"/>
    <s v="Das Enterprises"/>
    <x v="2"/>
    <s v="Uttar Pradesh"/>
    <x v="0"/>
    <s v="Mouse"/>
    <n v="18959"/>
    <n v="8"/>
    <s v="8%"/>
    <x v="1563"/>
    <x v="1"/>
    <n v="4"/>
    <x v="0"/>
    <x v="3"/>
    <n v="0.13979482040191993"/>
    <s v="Normal"/>
    <s v="Low"/>
  </r>
  <r>
    <s v="ORD101565"/>
    <d v="2024-04-24T06:25:43"/>
    <s v="Banerjee Mart"/>
    <x v="2"/>
    <s v="Haryana"/>
    <x v="0"/>
    <s v="Router"/>
    <n v="69149"/>
    <n v="13"/>
    <s v="12%"/>
    <x v="1564"/>
    <x v="5"/>
    <n v="4"/>
    <x v="0"/>
    <x v="3"/>
    <n v="0.11545430881140725"/>
    <s v="High Discount"/>
    <s v="High"/>
  </r>
  <r>
    <s v="ORD101566"/>
    <d v="2024-04-24T08:10:51"/>
    <s v="Verma Distributors"/>
    <x v="3"/>
    <s v="Tamil Nadu"/>
    <x v="1"/>
    <s v="Printer Paper"/>
    <n v="74920"/>
    <n v="10"/>
    <s v="0%"/>
    <x v="1565"/>
    <x v="4"/>
    <n v="4"/>
    <x v="0"/>
    <x v="3"/>
    <n v="0.14878884143085958"/>
    <s v="Normal"/>
    <s v="High"/>
  </r>
  <r>
    <s v="ORD101567"/>
    <d v="2024-04-24T09:55:59"/>
    <s v="Sharma Stores"/>
    <x v="3"/>
    <s v="Kerala"/>
    <x v="2"/>
    <s v="Office Sofa"/>
    <n v="22330"/>
    <n v="8"/>
    <s v="10%"/>
    <x v="1566"/>
    <x v="2"/>
    <n v="4"/>
    <x v="0"/>
    <x v="3"/>
    <n v="0.19009135691894311"/>
    <s v="High Discount"/>
    <s v="Low"/>
  </r>
  <r>
    <s v="ORD101568"/>
    <d v="2024-04-24T11:41:08"/>
    <s v="Iyer Solutions"/>
    <x v="3"/>
    <s v="Kerala"/>
    <x v="1"/>
    <s v="Whiteboard"/>
    <n v="7457"/>
    <n v="14"/>
    <s v="15%"/>
    <x v="1567"/>
    <x v="4"/>
    <n v="4"/>
    <x v="0"/>
    <x v="3"/>
    <n v="0.21559206115059676"/>
    <s v="High Discount"/>
    <s v="Low"/>
  </r>
  <r>
    <s v="ORD101569"/>
    <d v="2024-04-24T13:26:16"/>
    <s v="Sharma Stores"/>
    <x v="1"/>
    <s v="Assam"/>
    <x v="0"/>
    <s v="Mobile Phone"/>
    <n v="32821"/>
    <n v="8"/>
    <s v="5%"/>
    <x v="1568"/>
    <x v="1"/>
    <n v="4"/>
    <x v="0"/>
    <x v="3"/>
    <n v="8.112458486944335E-2"/>
    <s v="Normal"/>
    <s v="Low"/>
  </r>
  <r>
    <s v="ORD101570"/>
    <d v="2024-04-24T15:11:25"/>
    <s v="Verma Distributors"/>
    <x v="2"/>
    <s v="Haryana"/>
    <x v="1"/>
    <s v="Whiteboard"/>
    <n v="45440"/>
    <n v="8"/>
    <s v="10%"/>
    <x v="1569"/>
    <x v="2"/>
    <n v="4"/>
    <x v="0"/>
    <x v="3"/>
    <n v="0.12442957746478873"/>
    <s v="High Discount"/>
    <s v="High"/>
  </r>
  <r>
    <s v="ORD101571"/>
    <d v="2024-04-24T16:56:33"/>
    <s v="Patel &amp; Co"/>
    <x v="3"/>
    <s v="Tamil Nadu"/>
    <x v="2"/>
    <s v="Study Table"/>
    <n v="5870"/>
    <n v="4"/>
    <s v="15%"/>
    <x v="1570"/>
    <x v="0"/>
    <n v="4"/>
    <x v="0"/>
    <x v="3"/>
    <n v="0.16391993185689949"/>
    <s v="High Discount"/>
    <s v="Low"/>
  </r>
  <r>
    <s v="ORD101572"/>
    <d v="2024-04-24T18:41:42"/>
    <s v="Kumar Enterprises"/>
    <x v="1"/>
    <s v="West Bengal"/>
    <x v="0"/>
    <s v="Headphones"/>
    <n v="70001"/>
    <n v="6"/>
    <s v="0%"/>
    <x v="1571"/>
    <x v="2"/>
    <n v="4"/>
    <x v="0"/>
    <x v="3"/>
    <n v="0.12846445050784988"/>
    <s v="Normal"/>
    <s v="High"/>
  </r>
  <r>
    <s v="ORD101573"/>
    <d v="2024-04-24T20:26:50"/>
    <s v="Reddy Enterprises"/>
    <x v="1"/>
    <s v="Assam"/>
    <x v="0"/>
    <s v="Keyboard"/>
    <n v="1005"/>
    <n v="1"/>
    <s v="0%"/>
    <x v="1572"/>
    <x v="0"/>
    <n v="4"/>
    <x v="0"/>
    <x v="3"/>
    <n v="0.10561194029850747"/>
    <s v="Normal"/>
    <s v="Low"/>
  </r>
  <r>
    <s v="ORD101574"/>
    <d v="2024-04-24T22:11:59"/>
    <s v="Reddy Enterprises"/>
    <x v="0"/>
    <s v="Rajasthan"/>
    <x v="1"/>
    <s v="Whiteboard"/>
    <n v="34948"/>
    <n v="2"/>
    <s v="10%"/>
    <x v="1573"/>
    <x v="4"/>
    <n v="4"/>
    <x v="0"/>
    <x v="3"/>
    <n v="0.19396245850978597"/>
    <s v="High Discount"/>
    <s v="High"/>
  </r>
  <r>
    <s v="ORD101575"/>
    <d v="2024-04-24T23:57:07"/>
    <s v="Verma Distributors"/>
    <x v="2"/>
    <s v="Haryana"/>
    <x v="2"/>
    <s v="Study Table"/>
    <n v="47612"/>
    <n v="9"/>
    <s v="8%"/>
    <x v="1574"/>
    <x v="3"/>
    <n v="4"/>
    <x v="0"/>
    <x v="3"/>
    <n v="0.19553011845753171"/>
    <s v="Normal"/>
    <s v="High"/>
  </r>
  <r>
    <s v="ORD101576"/>
    <d v="2024-04-25T01:42:16"/>
    <s v="Reddy Enterprises"/>
    <x v="2"/>
    <s v="Uttar Pradesh"/>
    <x v="1"/>
    <s v="Marker Set"/>
    <n v="72540"/>
    <n v="7"/>
    <s v="5%"/>
    <x v="1575"/>
    <x v="1"/>
    <n v="4"/>
    <x v="0"/>
    <x v="3"/>
    <n v="0.14587537910118553"/>
    <s v="Normal"/>
    <s v="High"/>
  </r>
  <r>
    <s v="ORD101577"/>
    <d v="2024-04-25T03:27:24"/>
    <s v="Iyer Solutions"/>
    <x v="3"/>
    <s v="Tamil Nadu"/>
    <x v="1"/>
    <s v="Notebook"/>
    <n v="18175"/>
    <n v="9"/>
    <s v="0%"/>
    <x v="1576"/>
    <x v="0"/>
    <n v="4"/>
    <x v="0"/>
    <x v="3"/>
    <n v="0.21569463548830811"/>
    <s v="Normal"/>
    <s v="Low"/>
  </r>
  <r>
    <s v="ORD101578"/>
    <d v="2024-04-25T05:12:33"/>
    <s v="Sharma Stores"/>
    <x v="0"/>
    <s v="Maharashtra"/>
    <x v="2"/>
    <s v="Bookshelf"/>
    <n v="60414"/>
    <n v="2"/>
    <s v="10%"/>
    <x v="1577"/>
    <x v="5"/>
    <n v="4"/>
    <x v="0"/>
    <x v="3"/>
    <n v="0.16268249081338762"/>
    <s v="High Discount"/>
    <s v="High"/>
  </r>
  <r>
    <s v="ORD101579"/>
    <d v="2024-04-25T06:57:41"/>
    <s v="Kumar Enterprises"/>
    <x v="0"/>
    <s v="Rajasthan"/>
    <x v="0"/>
    <s v="Mouse"/>
    <n v="3291"/>
    <n v="1"/>
    <s v="10%"/>
    <x v="1578"/>
    <x v="3"/>
    <n v="4"/>
    <x v="0"/>
    <x v="3"/>
    <n v="0.21131874810088119"/>
    <s v="High Discount"/>
    <s v="Low"/>
  </r>
  <r>
    <s v="ORD101580"/>
    <d v="2024-04-25T08:42:49"/>
    <s v="Patel &amp; Co"/>
    <x v="3"/>
    <s v="Kerala"/>
    <x v="2"/>
    <s v="Filing Cabinet"/>
    <n v="56685"/>
    <n v="11"/>
    <s v="8%"/>
    <x v="1579"/>
    <x v="1"/>
    <n v="4"/>
    <x v="0"/>
    <x v="3"/>
    <n v="0.11846308547234718"/>
    <s v="Normal"/>
    <s v="High"/>
  </r>
  <r>
    <s v="ORD101581"/>
    <d v="2024-04-25T10:27:58"/>
    <s v="Singh Stores"/>
    <x v="3"/>
    <s v="Tamil Nadu"/>
    <x v="0"/>
    <s v="Laptop"/>
    <n v="48836"/>
    <n v="14"/>
    <s v="10%"/>
    <x v="1580"/>
    <x v="4"/>
    <n v="4"/>
    <x v="0"/>
    <x v="3"/>
    <n v="0.18454173150954215"/>
    <s v="High Discount"/>
    <s v="High"/>
  </r>
  <r>
    <s v="ORD101582"/>
    <d v="2024-04-25T12:13:06"/>
    <s v="Mehta Mart"/>
    <x v="1"/>
    <s v="West Bengal"/>
    <x v="1"/>
    <s v="Marker Set"/>
    <n v="20405"/>
    <n v="9"/>
    <s v="8%"/>
    <x v="1581"/>
    <x v="2"/>
    <n v="4"/>
    <x v="0"/>
    <x v="3"/>
    <n v="0.21859740259740257"/>
    <s v="Normal"/>
    <s v="Low"/>
  </r>
  <r>
    <s v="ORD101583"/>
    <d v="2024-04-25T13:58:15"/>
    <s v="Mehta Mart"/>
    <x v="1"/>
    <s v="Assam"/>
    <x v="1"/>
    <s v="Printer Paper"/>
    <n v="5899"/>
    <n v="11"/>
    <s v="12%"/>
    <x v="1582"/>
    <x v="0"/>
    <n v="4"/>
    <x v="0"/>
    <x v="3"/>
    <n v="0.17712324122732664"/>
    <s v="High Discount"/>
    <s v="Low"/>
  </r>
  <r>
    <s v="ORD101584"/>
    <d v="2024-04-25T15:43:23"/>
    <s v="Banerjee Mart"/>
    <x v="1"/>
    <s v="Odisha"/>
    <x v="2"/>
    <s v="Study Table"/>
    <n v="38830"/>
    <n v="11"/>
    <s v="8%"/>
    <x v="1583"/>
    <x v="5"/>
    <n v="4"/>
    <x v="0"/>
    <x v="3"/>
    <n v="0.16589389647180014"/>
    <s v="Normal"/>
    <s v="High"/>
  </r>
  <r>
    <s v="ORD101585"/>
    <d v="2024-04-25T17:28:32"/>
    <s v="Iyer Solutions"/>
    <x v="0"/>
    <s v="Maharashtra"/>
    <x v="2"/>
    <s v="Office Desk"/>
    <n v="31806"/>
    <n v="12"/>
    <s v="8%"/>
    <x v="1584"/>
    <x v="4"/>
    <n v="4"/>
    <x v="0"/>
    <x v="3"/>
    <n v="0.19689586870401812"/>
    <s v="Normal"/>
    <s v="High"/>
  </r>
  <r>
    <s v="ORD101586"/>
    <d v="2024-04-25T19:13:40"/>
    <s v="Kapoor Traders"/>
    <x v="3"/>
    <s v="Tamil Nadu"/>
    <x v="2"/>
    <s v="Study Table"/>
    <n v="71453"/>
    <n v="13"/>
    <s v="12%"/>
    <x v="1585"/>
    <x v="5"/>
    <n v="4"/>
    <x v="0"/>
    <x v="3"/>
    <n v="0.1614142163380124"/>
    <s v="High Discount"/>
    <s v="High"/>
  </r>
  <r>
    <s v="ORD101587"/>
    <d v="2024-04-25T20:58:49"/>
    <s v="Das Enterprises"/>
    <x v="0"/>
    <s v="Maharashtra"/>
    <x v="0"/>
    <s v="Headphones"/>
    <n v="8240"/>
    <n v="5"/>
    <s v="15%"/>
    <x v="1586"/>
    <x v="5"/>
    <n v="4"/>
    <x v="0"/>
    <x v="3"/>
    <n v="0.17744538834951457"/>
    <s v="High Discount"/>
    <s v="Low"/>
  </r>
  <r>
    <s v="ORD101588"/>
    <d v="2024-04-25T22:43:57"/>
    <s v="Das Enterprises"/>
    <x v="1"/>
    <s v="Bihar"/>
    <x v="1"/>
    <s v="Printer Paper"/>
    <n v="75289"/>
    <n v="14"/>
    <s v="15%"/>
    <x v="1587"/>
    <x v="5"/>
    <n v="4"/>
    <x v="0"/>
    <x v="3"/>
    <n v="0.19942196071139212"/>
    <s v="High Discount"/>
    <s v="High"/>
  </r>
  <r>
    <s v="ORD101589"/>
    <d v="2024-04-26T00:29:06"/>
    <s v="Patel &amp; Co"/>
    <x v="0"/>
    <s v="Gujarat"/>
    <x v="1"/>
    <s v="Whiteboard"/>
    <n v="31041"/>
    <n v="11"/>
    <s v="0%"/>
    <x v="1588"/>
    <x v="0"/>
    <n v="4"/>
    <x v="0"/>
    <x v="3"/>
    <n v="0.1257436938242969"/>
    <s v="Normal"/>
    <s v="Low"/>
  </r>
  <r>
    <s v="ORD101590"/>
    <d v="2024-04-26T02:14:14"/>
    <s v="Verma Distributors"/>
    <x v="1"/>
    <s v="Assam"/>
    <x v="0"/>
    <s v="Monitor"/>
    <n v="1434"/>
    <n v="1"/>
    <s v="12%"/>
    <x v="1589"/>
    <x v="2"/>
    <n v="4"/>
    <x v="0"/>
    <x v="3"/>
    <n v="0.13805439330543934"/>
    <s v="High Discount"/>
    <s v="Low"/>
  </r>
  <r>
    <s v="ORD101591"/>
    <d v="2024-04-26T03:59:23"/>
    <s v="Patel &amp; Co"/>
    <x v="2"/>
    <s v="Haryana"/>
    <x v="2"/>
    <s v="Office Desk"/>
    <n v="23540"/>
    <n v="12"/>
    <s v="5%"/>
    <x v="1590"/>
    <x v="1"/>
    <n v="4"/>
    <x v="0"/>
    <x v="3"/>
    <n v="9.9763381478334745E-2"/>
    <s v="Normal"/>
    <s v="Low"/>
  </r>
  <r>
    <s v="ORD101592"/>
    <d v="2024-04-26T05:44:31"/>
    <s v="Kapoor Traders"/>
    <x v="2"/>
    <s v="Uttar Pradesh"/>
    <x v="0"/>
    <s v="Monitor"/>
    <n v="20930"/>
    <n v="14"/>
    <s v="5%"/>
    <x v="1591"/>
    <x v="2"/>
    <n v="4"/>
    <x v="0"/>
    <x v="3"/>
    <n v="0.15400812231247013"/>
    <s v="Normal"/>
    <s v="Low"/>
  </r>
  <r>
    <s v="ORD101593"/>
    <d v="2024-04-26T07:29:39"/>
    <s v="Iyer Solutions"/>
    <x v="1"/>
    <s v="Bihar"/>
    <x v="1"/>
    <s v="Whiteboard"/>
    <n v="46891"/>
    <n v="1"/>
    <s v="8%"/>
    <x v="1592"/>
    <x v="1"/>
    <n v="4"/>
    <x v="0"/>
    <x v="3"/>
    <n v="8.923012944914803E-2"/>
    <s v="Normal"/>
    <s v="Low"/>
  </r>
  <r>
    <s v="ORD101594"/>
    <d v="2024-04-26T09:14:48"/>
    <s v="Das Enterprises"/>
    <x v="2"/>
    <s v="Uttar Pradesh"/>
    <x v="0"/>
    <s v="Laptop"/>
    <n v="18974"/>
    <n v="14"/>
    <s v="12%"/>
    <x v="1593"/>
    <x v="5"/>
    <n v="4"/>
    <x v="0"/>
    <x v="3"/>
    <n v="0.17982449667966691"/>
    <s v="High Discount"/>
    <s v="Low"/>
  </r>
  <r>
    <s v="ORD101595"/>
    <d v="2024-04-26T10:59:56"/>
    <s v="Das Enterprises"/>
    <x v="3"/>
    <s v="Karnataka"/>
    <x v="1"/>
    <s v="Marker Set"/>
    <n v="71478"/>
    <n v="9"/>
    <s v="0%"/>
    <x v="1594"/>
    <x v="5"/>
    <n v="4"/>
    <x v="0"/>
    <x v="3"/>
    <n v="0.14917764906684575"/>
    <s v="Normal"/>
    <s v="High"/>
  </r>
  <r>
    <s v="ORD101596"/>
    <d v="2024-04-26T12:45:05"/>
    <s v="Kumar Enterprises"/>
    <x v="1"/>
    <s v="Odisha"/>
    <x v="0"/>
    <s v="Mobile Phone"/>
    <n v="44815"/>
    <n v="12"/>
    <s v="15%"/>
    <x v="1595"/>
    <x v="0"/>
    <n v="4"/>
    <x v="0"/>
    <x v="3"/>
    <n v="0.21889769050541114"/>
    <s v="High Discount"/>
    <s v="High"/>
  </r>
  <r>
    <s v="ORD101597"/>
    <d v="2024-04-26T14:30:13"/>
    <s v="Verma Distributors"/>
    <x v="2"/>
    <s v="Uttar Pradesh"/>
    <x v="2"/>
    <s v="Office Desk"/>
    <n v="17258"/>
    <n v="3"/>
    <s v="15%"/>
    <x v="1596"/>
    <x v="2"/>
    <n v="4"/>
    <x v="0"/>
    <x v="3"/>
    <n v="8.9940896975315793E-2"/>
    <s v="High Discount"/>
    <s v="Low"/>
  </r>
  <r>
    <s v="ORD101598"/>
    <d v="2024-04-26T16:15:22"/>
    <s v="Mehta Mart"/>
    <x v="2"/>
    <s v="Punjab"/>
    <x v="0"/>
    <s v="Keyboard"/>
    <n v="72310"/>
    <n v="6"/>
    <s v="5%"/>
    <x v="1597"/>
    <x v="1"/>
    <n v="4"/>
    <x v="0"/>
    <x v="3"/>
    <n v="8.7578758124740697E-2"/>
    <s v="Normal"/>
    <s v="High"/>
  </r>
  <r>
    <s v="ORD101599"/>
    <d v="2024-04-26T18:00:30"/>
    <s v="Reddy Enterprises"/>
    <x v="2"/>
    <s v="Delhi"/>
    <x v="0"/>
    <s v="Monitor"/>
    <n v="7584"/>
    <n v="2"/>
    <s v="12%"/>
    <x v="1598"/>
    <x v="0"/>
    <n v="4"/>
    <x v="0"/>
    <x v="3"/>
    <n v="0.19473233122362868"/>
    <s v="High Discount"/>
    <s v="Low"/>
  </r>
  <r>
    <s v="ORD101600"/>
    <d v="2024-04-26T19:45:39"/>
    <s v="Verma Distributors"/>
    <x v="1"/>
    <s v="Assam"/>
    <x v="0"/>
    <s v="Keyboard"/>
    <n v="36200"/>
    <n v="9"/>
    <s v="5%"/>
    <x v="1599"/>
    <x v="5"/>
    <n v="4"/>
    <x v="0"/>
    <x v="3"/>
    <n v="0.13732596685082873"/>
    <s v="Normal"/>
    <s v="Low"/>
  </r>
  <r>
    <s v="ORD101601"/>
    <d v="2024-04-26T21:30:47"/>
    <s v="Joshi Stores"/>
    <x v="3"/>
    <s v="Telangana"/>
    <x v="0"/>
    <s v="Router"/>
    <n v="55643"/>
    <n v="14"/>
    <s v="8%"/>
    <x v="1600"/>
    <x v="0"/>
    <n v="4"/>
    <x v="0"/>
    <x v="3"/>
    <n v="0.16060061463256833"/>
    <s v="Normal"/>
    <s v="High"/>
  </r>
  <r>
    <s v="ORD101602"/>
    <d v="2024-04-26T23:15:56"/>
    <s v="Sharma Stores"/>
    <x v="0"/>
    <s v="Goa"/>
    <x v="1"/>
    <s v="Stapler"/>
    <n v="65289"/>
    <n v="14"/>
    <s v="0%"/>
    <x v="1601"/>
    <x v="1"/>
    <n v="4"/>
    <x v="0"/>
    <x v="3"/>
    <n v="0.1233670296680911"/>
    <s v="Normal"/>
    <s v="High"/>
  </r>
  <r>
    <s v="ORD101603"/>
    <d v="2024-04-27T01:01:04"/>
    <s v="Kumar Enterprises"/>
    <x v="1"/>
    <s v="Bihar"/>
    <x v="1"/>
    <s v="Printer Paper"/>
    <n v="1981"/>
    <n v="6"/>
    <s v="12%"/>
    <x v="1602"/>
    <x v="5"/>
    <n v="4"/>
    <x v="0"/>
    <x v="3"/>
    <n v="0.2196113074204947"/>
    <s v="High Discount"/>
    <s v="Low"/>
  </r>
  <r>
    <s v="ORD101604"/>
    <d v="2024-04-27T02:46:13"/>
    <s v="Sharma Stores"/>
    <x v="0"/>
    <s v="Rajasthan"/>
    <x v="0"/>
    <s v="Headphones"/>
    <n v="28097"/>
    <n v="2"/>
    <s v="15%"/>
    <x v="1603"/>
    <x v="1"/>
    <n v="4"/>
    <x v="0"/>
    <x v="3"/>
    <n v="0.14437911520802932"/>
    <s v="High Discount"/>
    <s v="Low"/>
  </r>
  <r>
    <s v="ORD101605"/>
    <d v="2024-04-27T04:31:21"/>
    <s v="Mehta Mart"/>
    <x v="2"/>
    <s v="Uttar Pradesh"/>
    <x v="2"/>
    <s v="Bookshelf"/>
    <n v="51907"/>
    <n v="8"/>
    <s v="15%"/>
    <x v="1604"/>
    <x v="1"/>
    <n v="4"/>
    <x v="0"/>
    <x v="3"/>
    <n v="0.19986051977575278"/>
    <s v="High Discount"/>
    <s v="High"/>
  </r>
  <r>
    <s v="ORD101606"/>
    <d v="2024-04-27T06:16:29"/>
    <s v="Gupta Traders"/>
    <x v="0"/>
    <s v="Maharashtra"/>
    <x v="1"/>
    <s v="Notebook"/>
    <n v="14200"/>
    <n v="2"/>
    <s v="10%"/>
    <x v="1605"/>
    <x v="1"/>
    <n v="4"/>
    <x v="0"/>
    <x v="3"/>
    <n v="0.15416830985915495"/>
    <s v="High Discount"/>
    <s v="Low"/>
  </r>
  <r>
    <s v="ORD101607"/>
    <d v="2024-04-27T08:01:38"/>
    <s v="Patel &amp; Co"/>
    <x v="2"/>
    <s v="Delhi"/>
    <x v="2"/>
    <s v="Bookshelf"/>
    <n v="2766"/>
    <n v="12"/>
    <s v="15%"/>
    <x v="1606"/>
    <x v="3"/>
    <n v="4"/>
    <x v="0"/>
    <x v="3"/>
    <n v="0.18874909616775129"/>
    <s v="High Discount"/>
    <s v="Low"/>
  </r>
  <r>
    <s v="ORD101608"/>
    <d v="2024-04-27T09:46:46"/>
    <s v="Kumar Enterprises"/>
    <x v="0"/>
    <s v="Gujarat"/>
    <x v="0"/>
    <s v="Laptop"/>
    <n v="26301"/>
    <n v="6"/>
    <s v="10%"/>
    <x v="1607"/>
    <x v="4"/>
    <n v="4"/>
    <x v="0"/>
    <x v="3"/>
    <n v="0.10574236721037224"/>
    <s v="High Discount"/>
    <s v="Low"/>
  </r>
  <r>
    <s v="ORD101609"/>
    <d v="2024-04-27T11:31:55"/>
    <s v="Sharma Stores"/>
    <x v="3"/>
    <s v="Kerala"/>
    <x v="0"/>
    <s v="Mobile Phone"/>
    <n v="1704"/>
    <n v="2"/>
    <s v="12%"/>
    <x v="1608"/>
    <x v="0"/>
    <n v="4"/>
    <x v="0"/>
    <x v="3"/>
    <n v="0.12552816901408451"/>
    <s v="High Discount"/>
    <s v="Low"/>
  </r>
  <r>
    <s v="ORD101610"/>
    <d v="2024-04-27T13:17:03"/>
    <s v="Patel &amp; Co"/>
    <x v="2"/>
    <s v="Haryana"/>
    <x v="2"/>
    <s v="Study Table"/>
    <n v="58263"/>
    <n v="14"/>
    <s v="12%"/>
    <x v="1609"/>
    <x v="0"/>
    <n v="4"/>
    <x v="0"/>
    <x v="3"/>
    <n v="0.20471997665757"/>
    <s v="High Discount"/>
    <s v="High"/>
  </r>
  <r>
    <s v="ORD101611"/>
    <d v="2024-04-27T15:02:12"/>
    <s v="Kumar Enterprises"/>
    <x v="2"/>
    <s v="Delhi"/>
    <x v="0"/>
    <s v="Monitor"/>
    <n v="19227"/>
    <n v="12"/>
    <s v="0%"/>
    <x v="1610"/>
    <x v="1"/>
    <n v="4"/>
    <x v="0"/>
    <x v="3"/>
    <n v="0.21007073386383732"/>
    <s v="Normal"/>
    <s v="Low"/>
  </r>
  <r>
    <s v="ORD101612"/>
    <d v="2024-04-27T16:47:20"/>
    <s v="Kumar Enterprises"/>
    <x v="1"/>
    <s v="Odisha"/>
    <x v="0"/>
    <s v="Monitor"/>
    <n v="13454"/>
    <n v="4"/>
    <s v="5%"/>
    <x v="1611"/>
    <x v="4"/>
    <n v="4"/>
    <x v="0"/>
    <x v="3"/>
    <n v="0.16606808384123684"/>
    <s v="Normal"/>
    <s v="Low"/>
  </r>
  <r>
    <s v="ORD101613"/>
    <d v="2024-04-27T18:32:29"/>
    <s v="Banerjee Mart"/>
    <x v="2"/>
    <s v="Uttar Pradesh"/>
    <x v="2"/>
    <s v="Study Table"/>
    <n v="60967"/>
    <n v="6"/>
    <s v="10%"/>
    <x v="1612"/>
    <x v="3"/>
    <n v="4"/>
    <x v="0"/>
    <x v="3"/>
    <n v="0.1534562960289993"/>
    <s v="High Discount"/>
    <s v="High"/>
  </r>
  <r>
    <s v="ORD101614"/>
    <d v="2024-04-27T20:17:37"/>
    <s v="Iyer Solutions"/>
    <x v="1"/>
    <s v="West Bengal"/>
    <x v="2"/>
    <s v="Filing Cabinet"/>
    <n v="61664"/>
    <n v="12"/>
    <s v="0%"/>
    <x v="1613"/>
    <x v="1"/>
    <n v="4"/>
    <x v="0"/>
    <x v="3"/>
    <n v="0.2104942916450441"/>
    <s v="Normal"/>
    <s v="High"/>
  </r>
  <r>
    <s v="ORD101615"/>
    <d v="2024-04-27T22:02:46"/>
    <s v="Reddy Enterprises"/>
    <x v="0"/>
    <s v="Rajasthan"/>
    <x v="0"/>
    <s v="Mobile Phone"/>
    <n v="39400"/>
    <n v="13"/>
    <s v="0%"/>
    <x v="1614"/>
    <x v="2"/>
    <n v="4"/>
    <x v="0"/>
    <x v="3"/>
    <n v="0.21231649746192893"/>
    <s v="Normal"/>
    <s v="High"/>
  </r>
  <r>
    <s v="ORD101616"/>
    <d v="2024-04-27T23:47:54"/>
    <s v="Joshi Stores"/>
    <x v="3"/>
    <s v="Tamil Nadu"/>
    <x v="0"/>
    <s v="Keyboard"/>
    <n v="25408"/>
    <n v="3"/>
    <s v="5%"/>
    <x v="1615"/>
    <x v="4"/>
    <n v="4"/>
    <x v="0"/>
    <x v="3"/>
    <n v="0.2177097764483627"/>
    <s v="Normal"/>
    <s v="High"/>
  </r>
  <r>
    <s v="ORD101617"/>
    <d v="2024-04-28T01:33:03"/>
    <s v="Gupta Traders"/>
    <x v="0"/>
    <s v="Rajasthan"/>
    <x v="2"/>
    <s v="Office Chair"/>
    <n v="43340"/>
    <n v="7"/>
    <s v="10%"/>
    <x v="1616"/>
    <x v="4"/>
    <n v="4"/>
    <x v="0"/>
    <x v="3"/>
    <n v="0.10531449007844947"/>
    <s v="High Discount"/>
    <s v="Low"/>
  </r>
  <r>
    <s v="ORD101618"/>
    <d v="2024-04-28T03:18:11"/>
    <s v="Gupta Traders"/>
    <x v="2"/>
    <s v="Punjab"/>
    <x v="2"/>
    <s v="Office Desk"/>
    <n v="67252"/>
    <n v="10"/>
    <s v="8%"/>
    <x v="1617"/>
    <x v="2"/>
    <n v="4"/>
    <x v="0"/>
    <x v="3"/>
    <n v="9.9486260631654069E-2"/>
    <s v="Normal"/>
    <s v="High"/>
  </r>
  <r>
    <s v="ORD101619"/>
    <d v="2024-04-28T05:03:19"/>
    <s v="Singh Stores"/>
    <x v="2"/>
    <s v="Punjab"/>
    <x v="1"/>
    <s v="Notebook"/>
    <n v="77759"/>
    <n v="11"/>
    <s v="12%"/>
    <x v="1618"/>
    <x v="0"/>
    <n v="4"/>
    <x v="0"/>
    <x v="3"/>
    <n v="9.0297071721601355E-2"/>
    <s v="High Discount"/>
    <s v="High"/>
  </r>
  <r>
    <s v="ORD101620"/>
    <d v="2024-04-28T06:48:28"/>
    <s v="Kapoor Traders"/>
    <x v="1"/>
    <s v="Bihar"/>
    <x v="1"/>
    <s v="Pen Set"/>
    <n v="76205"/>
    <n v="12"/>
    <s v="0%"/>
    <x v="1619"/>
    <x v="2"/>
    <n v="4"/>
    <x v="0"/>
    <x v="3"/>
    <n v="8.2081621940817528E-2"/>
    <s v="Normal"/>
    <s v="High"/>
  </r>
  <r>
    <s v="ORD101621"/>
    <d v="2024-04-28T08:33:36"/>
    <s v="Reddy Enterprises"/>
    <x v="2"/>
    <s v="Delhi"/>
    <x v="2"/>
    <s v="Office Desk"/>
    <n v="40536"/>
    <n v="14"/>
    <s v="12%"/>
    <x v="1620"/>
    <x v="2"/>
    <n v="4"/>
    <x v="0"/>
    <x v="3"/>
    <n v="0.19181616341030194"/>
    <s v="High Discount"/>
    <s v="High"/>
  </r>
  <r>
    <s v="ORD101622"/>
    <d v="2024-04-28T10:18:45"/>
    <s v="Reddy Enterprises"/>
    <x v="1"/>
    <s v="Odisha"/>
    <x v="2"/>
    <s v="Office Desk"/>
    <n v="43287"/>
    <n v="11"/>
    <s v="12%"/>
    <x v="1621"/>
    <x v="1"/>
    <n v="4"/>
    <x v="0"/>
    <x v="3"/>
    <n v="0.19332617182987966"/>
    <s v="High Discount"/>
    <s v="High"/>
  </r>
  <r>
    <s v="ORD101623"/>
    <d v="2024-04-28T12:03:53"/>
    <s v="Rahul Traders"/>
    <x v="0"/>
    <s v="Goa"/>
    <x v="2"/>
    <s v="Office Chair"/>
    <n v="50625"/>
    <n v="4"/>
    <s v="10%"/>
    <x v="1622"/>
    <x v="5"/>
    <n v="4"/>
    <x v="0"/>
    <x v="3"/>
    <n v="0.14203061728395061"/>
    <s v="High Discount"/>
    <s v="High"/>
  </r>
  <r>
    <s v="ORD101624"/>
    <d v="2024-04-28T13:49:02"/>
    <s v="Joshi Stores"/>
    <x v="0"/>
    <s v="Gujarat"/>
    <x v="2"/>
    <s v="Office Sofa"/>
    <n v="67480"/>
    <n v="3"/>
    <s v="5%"/>
    <x v="1623"/>
    <x v="5"/>
    <n v="4"/>
    <x v="0"/>
    <x v="3"/>
    <n v="0.15770257854179018"/>
    <s v="Normal"/>
    <s v="High"/>
  </r>
  <r>
    <s v="ORD101625"/>
    <d v="2024-04-28T15:34:10"/>
    <s v="Sharma Stores"/>
    <x v="3"/>
    <s v="Tamil Nadu"/>
    <x v="2"/>
    <s v="Office Chair"/>
    <n v="32949"/>
    <n v="10"/>
    <s v="0%"/>
    <x v="1624"/>
    <x v="2"/>
    <n v="4"/>
    <x v="0"/>
    <x v="3"/>
    <n v="0.10735925217760782"/>
    <s v="Normal"/>
    <s v="Low"/>
  </r>
  <r>
    <s v="ORD101626"/>
    <d v="2024-04-28T17:19:19"/>
    <s v="Sharma Stores"/>
    <x v="3"/>
    <s v="Karnataka"/>
    <x v="2"/>
    <s v="Office Sofa"/>
    <n v="4145"/>
    <n v="4"/>
    <s v="5%"/>
    <x v="1625"/>
    <x v="3"/>
    <n v="4"/>
    <x v="0"/>
    <x v="3"/>
    <n v="0.17712665862484922"/>
    <s v="Normal"/>
    <s v="Low"/>
  </r>
  <r>
    <s v="ORD101627"/>
    <d v="2024-04-28T19:04:27"/>
    <s v="Sharma Stores"/>
    <x v="1"/>
    <s v="Bihar"/>
    <x v="0"/>
    <s v="Router"/>
    <n v="20014"/>
    <n v="1"/>
    <s v="0%"/>
    <x v="1626"/>
    <x v="1"/>
    <n v="4"/>
    <x v="0"/>
    <x v="3"/>
    <n v="8.3502048566003795E-2"/>
    <s v="Normal"/>
    <s v="Low"/>
  </r>
  <r>
    <s v="ORD101628"/>
    <d v="2024-04-28T20:49:36"/>
    <s v="Joshi Stores"/>
    <x v="0"/>
    <s v="Rajasthan"/>
    <x v="2"/>
    <s v="Office Chair"/>
    <n v="7066"/>
    <n v="9"/>
    <s v="12%"/>
    <x v="1627"/>
    <x v="1"/>
    <n v="4"/>
    <x v="0"/>
    <x v="3"/>
    <n v="0.18866119445230681"/>
    <s v="High Discount"/>
    <s v="Low"/>
  </r>
  <r>
    <s v="ORD101629"/>
    <d v="2024-04-28T22:34:44"/>
    <s v="Das Enterprises"/>
    <x v="0"/>
    <s v="Maharashtra"/>
    <x v="0"/>
    <s v="Mouse"/>
    <n v="3387"/>
    <n v="14"/>
    <s v="0%"/>
    <x v="1628"/>
    <x v="3"/>
    <n v="4"/>
    <x v="0"/>
    <x v="3"/>
    <n v="0.11205786832004724"/>
    <s v="Normal"/>
    <s v="Low"/>
  </r>
  <r>
    <s v="ORD101630"/>
    <d v="2024-04-29T00:19:53"/>
    <s v="Mehta Mart"/>
    <x v="1"/>
    <s v="Bihar"/>
    <x v="2"/>
    <s v="Filing Cabinet"/>
    <n v="46414"/>
    <n v="12"/>
    <s v="0%"/>
    <x v="1629"/>
    <x v="4"/>
    <n v="4"/>
    <x v="0"/>
    <x v="3"/>
    <n v="0.15216960399879348"/>
    <s v="Normal"/>
    <s v="High"/>
  </r>
  <r>
    <s v="ORD101631"/>
    <d v="2024-04-29T02:05:01"/>
    <s v="Kapoor Traders"/>
    <x v="1"/>
    <s v="Odisha"/>
    <x v="2"/>
    <s v="Filing Cabinet"/>
    <n v="6008"/>
    <n v="13"/>
    <s v="15%"/>
    <x v="1630"/>
    <x v="2"/>
    <n v="4"/>
    <x v="0"/>
    <x v="3"/>
    <n v="8.4284287616511314E-2"/>
    <s v="High Discount"/>
    <s v="Low"/>
  </r>
  <r>
    <s v="ORD101632"/>
    <d v="2024-04-29T03:50:09"/>
    <s v="Das Enterprises"/>
    <x v="0"/>
    <s v="Maharashtra"/>
    <x v="0"/>
    <s v="Laptop"/>
    <n v="61263"/>
    <n v="14"/>
    <s v="12%"/>
    <x v="1631"/>
    <x v="3"/>
    <n v="4"/>
    <x v="0"/>
    <x v="3"/>
    <n v="0.13710037053360102"/>
    <s v="High Discount"/>
    <s v="High"/>
  </r>
  <r>
    <s v="ORD101633"/>
    <d v="2024-04-29T05:35:18"/>
    <s v="Sharma Stores"/>
    <x v="2"/>
    <s v="Haryana"/>
    <x v="1"/>
    <s v="Notebook"/>
    <n v="67084"/>
    <n v="1"/>
    <s v="0%"/>
    <x v="1632"/>
    <x v="0"/>
    <n v="4"/>
    <x v="0"/>
    <x v="3"/>
    <n v="0.21276325204221574"/>
    <s v="Normal"/>
    <s v="High"/>
  </r>
  <r>
    <s v="ORD101634"/>
    <d v="2024-04-29T07:20:26"/>
    <s v="Mehta Mart"/>
    <x v="1"/>
    <s v="West Bengal"/>
    <x v="2"/>
    <s v="Office Sofa"/>
    <n v="75526"/>
    <n v="5"/>
    <s v="10%"/>
    <x v="1633"/>
    <x v="3"/>
    <n v="4"/>
    <x v="0"/>
    <x v="3"/>
    <n v="0.20442443661785345"/>
    <s v="High Discount"/>
    <s v="High"/>
  </r>
  <r>
    <s v="ORD101635"/>
    <d v="2024-04-29T09:05:35"/>
    <s v="Patel &amp; Co"/>
    <x v="1"/>
    <s v="Assam"/>
    <x v="0"/>
    <s v="Keyboard"/>
    <n v="3093"/>
    <n v="10"/>
    <s v="5%"/>
    <x v="1634"/>
    <x v="5"/>
    <n v="4"/>
    <x v="0"/>
    <x v="3"/>
    <n v="0.15033624312964761"/>
    <s v="Normal"/>
    <s v="Low"/>
  </r>
  <r>
    <s v="ORD101636"/>
    <d v="2024-04-29T10:50:43"/>
    <s v="Iyer Solutions"/>
    <x v="0"/>
    <s v="Rajasthan"/>
    <x v="0"/>
    <s v="Headphones"/>
    <n v="10236"/>
    <n v="10"/>
    <s v="5%"/>
    <x v="1635"/>
    <x v="3"/>
    <n v="4"/>
    <x v="0"/>
    <x v="3"/>
    <n v="0.12822098475967175"/>
    <s v="Normal"/>
    <s v="Low"/>
  </r>
  <r>
    <s v="ORD101637"/>
    <d v="2024-04-29T12:35:52"/>
    <s v="Mehta Mart"/>
    <x v="1"/>
    <s v="West Bengal"/>
    <x v="1"/>
    <s v="Notebook"/>
    <n v="59473"/>
    <n v="5"/>
    <s v="0%"/>
    <x v="1636"/>
    <x v="1"/>
    <n v="4"/>
    <x v="0"/>
    <x v="3"/>
    <n v="0.1740041699594774"/>
    <s v="Normal"/>
    <s v="High"/>
  </r>
  <r>
    <s v="ORD101638"/>
    <d v="2024-04-29T14:21:00"/>
    <s v="Joshi Stores"/>
    <x v="3"/>
    <s v="Karnataka"/>
    <x v="0"/>
    <s v="Headphones"/>
    <n v="53148"/>
    <n v="10"/>
    <s v="15%"/>
    <x v="1637"/>
    <x v="4"/>
    <n v="4"/>
    <x v="0"/>
    <x v="3"/>
    <n v="0.15359599608640023"/>
    <s v="High Discount"/>
    <s v="High"/>
  </r>
  <r>
    <s v="ORD101639"/>
    <d v="2024-04-29T16:06:09"/>
    <s v="Patel &amp; Co"/>
    <x v="0"/>
    <s v="Rajasthan"/>
    <x v="1"/>
    <s v="Printer Paper"/>
    <n v="41178"/>
    <n v="12"/>
    <s v="10%"/>
    <x v="1638"/>
    <x v="4"/>
    <n v="4"/>
    <x v="0"/>
    <x v="3"/>
    <n v="0.12213342075865753"/>
    <s v="High Discount"/>
    <s v="High"/>
  </r>
  <r>
    <s v="ORD101640"/>
    <d v="2024-04-29T17:51:17"/>
    <s v="Singh Stores"/>
    <x v="1"/>
    <s v="West Bengal"/>
    <x v="1"/>
    <s v="Printer Paper"/>
    <n v="73354"/>
    <n v="9"/>
    <s v="15%"/>
    <x v="1639"/>
    <x v="0"/>
    <n v="4"/>
    <x v="0"/>
    <x v="3"/>
    <n v="0.1156453635793549"/>
    <s v="High Discount"/>
    <s v="High"/>
  </r>
  <r>
    <s v="ORD101641"/>
    <d v="2024-04-29T19:36:26"/>
    <s v="Kumar Enterprises"/>
    <x v="1"/>
    <s v="Bihar"/>
    <x v="1"/>
    <s v="Marker Set"/>
    <n v="40879"/>
    <n v="5"/>
    <s v="10%"/>
    <x v="1640"/>
    <x v="4"/>
    <n v="4"/>
    <x v="0"/>
    <x v="3"/>
    <n v="0.17330585386139583"/>
    <s v="High Discount"/>
    <s v="High"/>
  </r>
  <r>
    <s v="ORD101642"/>
    <d v="2024-04-29T21:21:34"/>
    <s v="Joshi Stores"/>
    <x v="0"/>
    <s v="Goa"/>
    <x v="2"/>
    <s v="Office Chair"/>
    <n v="24397"/>
    <n v="10"/>
    <s v="0%"/>
    <x v="1641"/>
    <x v="3"/>
    <n v="4"/>
    <x v="0"/>
    <x v="3"/>
    <n v="8.3588555969996314E-2"/>
    <s v="Normal"/>
    <s v="Low"/>
  </r>
  <r>
    <s v="ORD101643"/>
    <d v="2024-04-29T23:06:43"/>
    <s v="Verma Distributors"/>
    <x v="2"/>
    <s v="Punjab"/>
    <x v="0"/>
    <s v="Monitor"/>
    <n v="12390"/>
    <n v="14"/>
    <s v="12%"/>
    <x v="1642"/>
    <x v="3"/>
    <n v="4"/>
    <x v="0"/>
    <x v="3"/>
    <n v="8.8382566585956418E-2"/>
    <s v="High Discount"/>
    <s v="Low"/>
  </r>
  <r>
    <s v="ORD101644"/>
    <d v="2024-04-30T00:51:51"/>
    <s v="Kumar Enterprises"/>
    <x v="3"/>
    <s v="Tamil Nadu"/>
    <x v="2"/>
    <s v="Office Chair"/>
    <n v="35189"/>
    <n v="7"/>
    <s v="15%"/>
    <x v="1643"/>
    <x v="4"/>
    <n v="4"/>
    <x v="0"/>
    <x v="3"/>
    <n v="0.1711230782346756"/>
    <s v="High Discount"/>
    <s v="High"/>
  </r>
  <r>
    <s v="ORD101645"/>
    <d v="2024-04-30T02:36:59"/>
    <s v="Banerjee Mart"/>
    <x v="1"/>
    <s v="West Bengal"/>
    <x v="2"/>
    <s v="Office Chair"/>
    <n v="28215"/>
    <n v="3"/>
    <s v="5%"/>
    <x v="1644"/>
    <x v="4"/>
    <n v="4"/>
    <x v="0"/>
    <x v="3"/>
    <n v="0.17450646819067872"/>
    <s v="Normal"/>
    <s v="Low"/>
  </r>
  <r>
    <s v="ORD101646"/>
    <d v="2024-04-30T04:22:08"/>
    <s v="Joshi Stores"/>
    <x v="2"/>
    <s v="Delhi"/>
    <x v="2"/>
    <s v="Office Sofa"/>
    <n v="52943"/>
    <n v="11"/>
    <s v="12%"/>
    <x v="1645"/>
    <x v="3"/>
    <n v="4"/>
    <x v="0"/>
    <x v="3"/>
    <n v="0.11928262470959335"/>
    <s v="High Discount"/>
    <s v="High"/>
  </r>
  <r>
    <s v="ORD101647"/>
    <d v="2024-04-30T06:07:16"/>
    <s v="Das Enterprises"/>
    <x v="2"/>
    <s v="Punjab"/>
    <x v="1"/>
    <s v="Stapler"/>
    <n v="59017"/>
    <n v="6"/>
    <s v="0%"/>
    <x v="1646"/>
    <x v="5"/>
    <n v="4"/>
    <x v="0"/>
    <x v="3"/>
    <n v="9.6242438619380852E-2"/>
    <s v="Normal"/>
    <s v="High"/>
  </r>
  <r>
    <s v="ORD101648"/>
    <d v="2024-04-30T07:52:25"/>
    <s v="Das Enterprises"/>
    <x v="3"/>
    <s v="Kerala"/>
    <x v="1"/>
    <s v="Notebook"/>
    <n v="33145"/>
    <n v="2"/>
    <s v="12%"/>
    <x v="1647"/>
    <x v="4"/>
    <n v="4"/>
    <x v="0"/>
    <x v="3"/>
    <n v="0.1704063961381807"/>
    <s v="High Discount"/>
    <s v="High"/>
  </r>
  <r>
    <s v="ORD101649"/>
    <d v="2024-04-30T09:37:33"/>
    <s v="Patel &amp; Co"/>
    <x v="3"/>
    <s v="Tamil Nadu"/>
    <x v="1"/>
    <s v="Notebook"/>
    <n v="57289"/>
    <n v="7"/>
    <s v="5%"/>
    <x v="1648"/>
    <x v="0"/>
    <n v="4"/>
    <x v="0"/>
    <x v="3"/>
    <n v="0.18354204122955542"/>
    <s v="Normal"/>
    <s v="High"/>
  </r>
  <r>
    <s v="ORD101650"/>
    <d v="2024-04-30T11:22:42"/>
    <s v="Kapoor Traders"/>
    <x v="2"/>
    <s v="Uttar Pradesh"/>
    <x v="1"/>
    <s v="Whiteboard"/>
    <n v="10859"/>
    <n v="14"/>
    <s v="12%"/>
    <x v="1649"/>
    <x v="0"/>
    <n v="4"/>
    <x v="0"/>
    <x v="3"/>
    <n v="0.13243484667096417"/>
    <s v="High Discount"/>
    <s v="Low"/>
  </r>
  <r>
    <s v="ORD101651"/>
    <d v="2024-04-30T13:07:50"/>
    <s v="Kapoor Traders"/>
    <x v="1"/>
    <s v="Odisha"/>
    <x v="1"/>
    <s v="Pen Set"/>
    <n v="13818"/>
    <n v="3"/>
    <s v="10%"/>
    <x v="1650"/>
    <x v="2"/>
    <n v="4"/>
    <x v="0"/>
    <x v="3"/>
    <n v="0.11282312925170068"/>
    <s v="High Discount"/>
    <s v="Low"/>
  </r>
  <r>
    <s v="ORD101652"/>
    <d v="2024-04-30T14:52:59"/>
    <s v="Reddy Enterprises"/>
    <x v="3"/>
    <s v="Karnataka"/>
    <x v="0"/>
    <s v="Headphones"/>
    <n v="52869"/>
    <n v="2"/>
    <s v="8%"/>
    <x v="1651"/>
    <x v="5"/>
    <n v="4"/>
    <x v="0"/>
    <x v="3"/>
    <n v="0.13051031795570184"/>
    <s v="Normal"/>
    <s v="High"/>
  </r>
  <r>
    <s v="ORD101653"/>
    <d v="2024-04-30T16:38:07"/>
    <s v="Kumar Enterprises"/>
    <x v="2"/>
    <s v="Delhi"/>
    <x v="2"/>
    <s v="Office Desk"/>
    <n v="29562"/>
    <n v="3"/>
    <s v="0%"/>
    <x v="1652"/>
    <x v="1"/>
    <n v="4"/>
    <x v="0"/>
    <x v="3"/>
    <n v="0.15534706718084026"/>
    <s v="Normal"/>
    <s v="Low"/>
  </r>
  <r>
    <s v="ORD101654"/>
    <d v="2024-04-30T18:23:16"/>
    <s v="Joshi Stores"/>
    <x v="1"/>
    <s v="Odisha"/>
    <x v="0"/>
    <s v="Laptop"/>
    <n v="12094"/>
    <n v="12"/>
    <s v="12%"/>
    <x v="1653"/>
    <x v="0"/>
    <n v="4"/>
    <x v="0"/>
    <x v="3"/>
    <n v="0.19790309244253348"/>
    <s v="High Discount"/>
    <s v="Low"/>
  </r>
  <r>
    <s v="ORD101655"/>
    <d v="2024-04-30T20:08:24"/>
    <s v="Sharma Stores"/>
    <x v="2"/>
    <s v="Punjab"/>
    <x v="0"/>
    <s v="Router"/>
    <n v="31161"/>
    <n v="14"/>
    <s v="8%"/>
    <x v="1654"/>
    <x v="4"/>
    <n v="4"/>
    <x v="0"/>
    <x v="3"/>
    <n v="9.0741953082378618E-2"/>
    <s v="Normal"/>
    <s v="Low"/>
  </r>
  <r>
    <s v="ORD101656"/>
    <d v="2024-04-30T21:53:33"/>
    <s v="Sharma Stores"/>
    <x v="0"/>
    <s v="Goa"/>
    <x v="2"/>
    <s v="Filing Cabinet"/>
    <n v="23286"/>
    <n v="14"/>
    <s v="5%"/>
    <x v="1655"/>
    <x v="1"/>
    <n v="4"/>
    <x v="0"/>
    <x v="3"/>
    <n v="0.16328824186206303"/>
    <s v="Normal"/>
    <s v="Low"/>
  </r>
  <r>
    <s v="ORD101657"/>
    <d v="2024-04-30T23:38:41"/>
    <s v="Patel &amp; Co"/>
    <x v="1"/>
    <s v="West Bengal"/>
    <x v="0"/>
    <s v="Mobile Phone"/>
    <n v="10321"/>
    <n v="3"/>
    <s v="0%"/>
    <x v="1656"/>
    <x v="1"/>
    <n v="4"/>
    <x v="0"/>
    <x v="3"/>
    <n v="0.16079062106385039"/>
    <s v="Normal"/>
    <s v="Low"/>
  </r>
  <r>
    <s v="ORD101658"/>
    <d v="2024-05-01T01:23:49"/>
    <s v="Verma Distributors"/>
    <x v="2"/>
    <s v="Uttar Pradesh"/>
    <x v="1"/>
    <s v="Stapler"/>
    <n v="26727"/>
    <n v="8"/>
    <s v="12%"/>
    <x v="1657"/>
    <x v="2"/>
    <n v="5"/>
    <x v="0"/>
    <x v="4"/>
    <n v="0.10688592060463201"/>
    <s v="High Discount"/>
    <s v="Low"/>
  </r>
  <r>
    <s v="ORD101659"/>
    <d v="2024-05-01T03:08:58"/>
    <s v="Joshi Stores"/>
    <x v="1"/>
    <s v="Assam"/>
    <x v="2"/>
    <s v="Filing Cabinet"/>
    <n v="4881"/>
    <n v="13"/>
    <s v="12%"/>
    <x v="1658"/>
    <x v="4"/>
    <n v="5"/>
    <x v="0"/>
    <x v="4"/>
    <n v="0.17263470600286826"/>
    <s v="High Discount"/>
    <s v="Low"/>
  </r>
  <r>
    <s v="ORD101660"/>
    <d v="2024-05-01T04:54:06"/>
    <s v="Joshi Stores"/>
    <x v="0"/>
    <s v="Maharashtra"/>
    <x v="2"/>
    <s v="Bookshelf"/>
    <n v="38282"/>
    <n v="11"/>
    <s v="5%"/>
    <x v="1659"/>
    <x v="1"/>
    <n v="5"/>
    <x v="0"/>
    <x v="4"/>
    <n v="0.11115302230813437"/>
    <s v="Normal"/>
    <s v="Low"/>
  </r>
  <r>
    <s v="ORD101661"/>
    <d v="2024-05-01T06:39:15"/>
    <s v="Rahul Traders"/>
    <x v="3"/>
    <s v="Kerala"/>
    <x v="0"/>
    <s v="Keyboard"/>
    <n v="4992"/>
    <n v="12"/>
    <s v="8%"/>
    <x v="1660"/>
    <x v="0"/>
    <n v="5"/>
    <x v="0"/>
    <x v="4"/>
    <n v="0.2124158653846154"/>
    <s v="Normal"/>
    <s v="Low"/>
  </r>
  <r>
    <s v="ORD101662"/>
    <d v="2024-05-01T08:24:23"/>
    <s v="Sharma Stores"/>
    <x v="2"/>
    <s v="Punjab"/>
    <x v="2"/>
    <s v="Study Table"/>
    <n v="53044"/>
    <n v="2"/>
    <s v="8%"/>
    <x v="1661"/>
    <x v="0"/>
    <n v="5"/>
    <x v="0"/>
    <x v="4"/>
    <n v="0.18418388507654024"/>
    <s v="Normal"/>
    <s v="High"/>
  </r>
  <r>
    <s v="ORD101663"/>
    <d v="2024-05-01T10:09:32"/>
    <s v="Rahul Traders"/>
    <x v="3"/>
    <s v="Tamil Nadu"/>
    <x v="2"/>
    <s v="Office Desk"/>
    <n v="38403"/>
    <n v="14"/>
    <s v="5%"/>
    <x v="1662"/>
    <x v="2"/>
    <n v="5"/>
    <x v="0"/>
    <x v="4"/>
    <n v="9.9669557065854231E-2"/>
    <s v="Normal"/>
    <s v="Low"/>
  </r>
  <r>
    <s v="ORD101664"/>
    <d v="2024-05-01T11:54:40"/>
    <s v="Kumar Enterprises"/>
    <x v="0"/>
    <s v="Rajasthan"/>
    <x v="0"/>
    <s v="Keyboard"/>
    <n v="37855"/>
    <n v="10"/>
    <s v="5%"/>
    <x v="1663"/>
    <x v="1"/>
    <n v="5"/>
    <x v="0"/>
    <x v="4"/>
    <n v="0.2112537313432836"/>
    <s v="Normal"/>
    <s v="High"/>
  </r>
  <r>
    <s v="ORD101665"/>
    <d v="2024-05-01T13:39:49"/>
    <s v="Reddy Enterprises"/>
    <x v="1"/>
    <s v="Odisha"/>
    <x v="2"/>
    <s v="Filing Cabinet"/>
    <n v="65509"/>
    <n v="6"/>
    <s v="0%"/>
    <x v="1664"/>
    <x v="3"/>
    <n v="5"/>
    <x v="0"/>
    <x v="4"/>
    <n v="0.15855683951823413"/>
    <s v="Normal"/>
    <s v="High"/>
  </r>
  <r>
    <s v="ORD101666"/>
    <d v="2024-05-01T15:24:57"/>
    <s v="Mehta Mart"/>
    <x v="3"/>
    <s v="Tamil Nadu"/>
    <x v="1"/>
    <s v="Pen Set"/>
    <n v="60577"/>
    <n v="11"/>
    <s v="0%"/>
    <x v="1665"/>
    <x v="3"/>
    <n v="5"/>
    <x v="0"/>
    <x v="4"/>
    <n v="0.11552206282912655"/>
    <s v="Normal"/>
    <s v="High"/>
  </r>
  <r>
    <s v="ORD101667"/>
    <d v="2024-05-01T17:10:06"/>
    <s v="Das Enterprises"/>
    <x v="0"/>
    <s v="Rajasthan"/>
    <x v="0"/>
    <s v="Router"/>
    <n v="47840"/>
    <n v="4"/>
    <s v="0%"/>
    <x v="1666"/>
    <x v="0"/>
    <n v="5"/>
    <x v="0"/>
    <x v="4"/>
    <n v="0.19699686454849499"/>
    <s v="Normal"/>
    <s v="High"/>
  </r>
  <r>
    <s v="ORD101668"/>
    <d v="2024-05-01T18:55:14"/>
    <s v="Gupta Traders"/>
    <x v="0"/>
    <s v="Maharashtra"/>
    <x v="1"/>
    <s v="Whiteboard"/>
    <n v="46266"/>
    <n v="11"/>
    <s v="0%"/>
    <x v="1667"/>
    <x v="0"/>
    <n v="5"/>
    <x v="0"/>
    <x v="4"/>
    <n v="9.9305753685211592E-2"/>
    <s v="Normal"/>
    <s v="Low"/>
  </r>
  <r>
    <s v="ORD101669"/>
    <d v="2024-05-01T20:40:23"/>
    <s v="Sharma Stores"/>
    <x v="0"/>
    <s v="Rajasthan"/>
    <x v="1"/>
    <s v="Stapler"/>
    <n v="47698"/>
    <n v="10"/>
    <s v="8%"/>
    <x v="1668"/>
    <x v="5"/>
    <n v="5"/>
    <x v="0"/>
    <x v="4"/>
    <n v="0.17462493186297121"/>
    <s v="Normal"/>
    <s v="High"/>
  </r>
  <r>
    <s v="ORD101670"/>
    <d v="2024-05-01T22:25:31"/>
    <s v="Gupta Traders"/>
    <x v="0"/>
    <s v="Goa"/>
    <x v="2"/>
    <s v="Office Sofa"/>
    <n v="72857"/>
    <n v="6"/>
    <s v="0%"/>
    <x v="1669"/>
    <x v="3"/>
    <n v="5"/>
    <x v="0"/>
    <x v="4"/>
    <n v="0.11551367747779898"/>
    <s v="Normal"/>
    <s v="High"/>
  </r>
  <r>
    <s v="ORD101671"/>
    <d v="2024-05-02T00:10:39"/>
    <s v="Kumar Enterprises"/>
    <x v="0"/>
    <s v="Gujarat"/>
    <x v="0"/>
    <s v="Mobile Phone"/>
    <n v="57878"/>
    <n v="13"/>
    <s v="5%"/>
    <x v="1670"/>
    <x v="1"/>
    <n v="5"/>
    <x v="0"/>
    <x v="4"/>
    <n v="8.7072808320950976E-2"/>
    <s v="Normal"/>
    <s v="High"/>
  </r>
  <r>
    <s v="ORD101672"/>
    <d v="2024-05-02T01:55:48"/>
    <s v="Singh Stores"/>
    <x v="2"/>
    <s v="Uttar Pradesh"/>
    <x v="1"/>
    <s v="Marker Set"/>
    <n v="5288"/>
    <n v="5"/>
    <s v="0%"/>
    <x v="1671"/>
    <x v="0"/>
    <n v="5"/>
    <x v="0"/>
    <x v="4"/>
    <n v="9.3084341906202725E-2"/>
    <s v="Normal"/>
    <s v="Low"/>
  </r>
  <r>
    <s v="ORD101673"/>
    <d v="2024-05-02T03:40:56"/>
    <s v="Mehta Mart"/>
    <x v="1"/>
    <s v="Bihar"/>
    <x v="0"/>
    <s v="Router"/>
    <n v="4692"/>
    <n v="3"/>
    <s v="5%"/>
    <x v="1672"/>
    <x v="3"/>
    <n v="5"/>
    <x v="0"/>
    <x v="4"/>
    <n v="0.18196504688832055"/>
    <s v="Normal"/>
    <s v="Low"/>
  </r>
  <r>
    <s v="ORD101674"/>
    <d v="2024-05-02T05:26:05"/>
    <s v="Joshi Stores"/>
    <x v="1"/>
    <s v="Odisha"/>
    <x v="2"/>
    <s v="Study Table"/>
    <n v="63931"/>
    <n v="12"/>
    <s v="10%"/>
    <x v="1673"/>
    <x v="4"/>
    <n v="5"/>
    <x v="0"/>
    <x v="4"/>
    <n v="0.18854421172826955"/>
    <s v="High Discount"/>
    <s v="High"/>
  </r>
  <r>
    <s v="ORD101675"/>
    <d v="2024-05-02T07:11:13"/>
    <s v="Rahul Traders"/>
    <x v="1"/>
    <s v="Assam"/>
    <x v="1"/>
    <s v="Marker Set"/>
    <n v="67600"/>
    <n v="8"/>
    <s v="0%"/>
    <x v="1674"/>
    <x v="2"/>
    <n v="5"/>
    <x v="0"/>
    <x v="4"/>
    <n v="8.5638905325443784E-2"/>
    <s v="Normal"/>
    <s v="High"/>
  </r>
  <r>
    <s v="ORD101676"/>
    <d v="2024-05-02T08:56:22"/>
    <s v="Gupta Traders"/>
    <x v="0"/>
    <s v="Goa"/>
    <x v="0"/>
    <s v="Mobile Phone"/>
    <n v="48455"/>
    <n v="13"/>
    <s v="0%"/>
    <x v="1675"/>
    <x v="4"/>
    <n v="5"/>
    <x v="0"/>
    <x v="4"/>
    <n v="0.20121783097719534"/>
    <s v="Normal"/>
    <s v="High"/>
  </r>
  <r>
    <s v="ORD101677"/>
    <d v="2024-05-02T10:41:30"/>
    <s v="Kapoor Traders"/>
    <x v="3"/>
    <s v="Kerala"/>
    <x v="0"/>
    <s v="Router"/>
    <n v="19782"/>
    <n v="8"/>
    <s v="0%"/>
    <x v="1676"/>
    <x v="2"/>
    <n v="5"/>
    <x v="0"/>
    <x v="4"/>
    <n v="0.1180750176928521"/>
    <s v="Normal"/>
    <s v="Low"/>
  </r>
  <r>
    <s v="ORD101678"/>
    <d v="2024-05-02T12:26:39"/>
    <s v="Sharma Stores"/>
    <x v="0"/>
    <s v="Maharashtra"/>
    <x v="1"/>
    <s v="Printer Paper"/>
    <n v="58396"/>
    <n v="2"/>
    <s v="12%"/>
    <x v="1677"/>
    <x v="0"/>
    <n v="5"/>
    <x v="0"/>
    <x v="4"/>
    <n v="0.12211281594629768"/>
    <s v="High Discount"/>
    <s v="High"/>
  </r>
  <r>
    <s v="ORD101679"/>
    <d v="2024-05-02T14:11:47"/>
    <s v="Banerjee Mart"/>
    <x v="2"/>
    <s v="Uttar Pradesh"/>
    <x v="0"/>
    <s v="Keyboard"/>
    <n v="31802"/>
    <n v="12"/>
    <s v="5%"/>
    <x v="1678"/>
    <x v="1"/>
    <n v="5"/>
    <x v="0"/>
    <x v="4"/>
    <n v="8.6376957424061387E-2"/>
    <s v="Normal"/>
    <s v="Low"/>
  </r>
  <r>
    <s v="ORD101680"/>
    <d v="2024-05-02T15:56:56"/>
    <s v="Reddy Enterprises"/>
    <x v="3"/>
    <s v="Kerala"/>
    <x v="1"/>
    <s v="Notebook"/>
    <n v="27269"/>
    <n v="7"/>
    <s v="12%"/>
    <x v="1679"/>
    <x v="0"/>
    <n v="5"/>
    <x v="0"/>
    <x v="4"/>
    <n v="0.19468297333968979"/>
    <s v="High Discount"/>
    <s v="High"/>
  </r>
  <r>
    <s v="ORD101681"/>
    <d v="2024-05-02T17:42:04"/>
    <s v="Patel &amp; Co"/>
    <x v="2"/>
    <s v="Haryana"/>
    <x v="2"/>
    <s v="Office Chair"/>
    <n v="8925"/>
    <n v="13"/>
    <s v="10%"/>
    <x v="1680"/>
    <x v="4"/>
    <n v="5"/>
    <x v="0"/>
    <x v="4"/>
    <n v="0.14583305322128851"/>
    <s v="High Discount"/>
    <s v="Low"/>
  </r>
  <r>
    <s v="ORD101682"/>
    <d v="2024-05-02T19:27:13"/>
    <s v="Patel &amp; Co"/>
    <x v="0"/>
    <s v="Goa"/>
    <x v="1"/>
    <s v="Notebook"/>
    <n v="8883"/>
    <n v="13"/>
    <s v="12%"/>
    <x v="1681"/>
    <x v="0"/>
    <n v="5"/>
    <x v="0"/>
    <x v="4"/>
    <n v="0.14588314758527526"/>
    <s v="High Discount"/>
    <s v="Low"/>
  </r>
  <r>
    <s v="ORD101683"/>
    <d v="2024-05-02T21:12:21"/>
    <s v="Kumar Enterprises"/>
    <x v="1"/>
    <s v="Assam"/>
    <x v="2"/>
    <s v="Office Sofa"/>
    <n v="63014"/>
    <n v="14"/>
    <s v="10%"/>
    <x v="1682"/>
    <x v="2"/>
    <n v="5"/>
    <x v="0"/>
    <x v="4"/>
    <n v="0.11815660012060812"/>
    <s v="High Discount"/>
    <s v="High"/>
  </r>
  <r>
    <s v="ORD101684"/>
    <d v="2024-05-02T22:57:29"/>
    <s v="Patel &amp; Co"/>
    <x v="0"/>
    <s v="Maharashtra"/>
    <x v="1"/>
    <s v="Whiteboard"/>
    <n v="48310"/>
    <n v="3"/>
    <s v="12%"/>
    <x v="1683"/>
    <x v="1"/>
    <n v="5"/>
    <x v="0"/>
    <x v="4"/>
    <n v="0.19050672738563443"/>
    <s v="High Discount"/>
    <s v="High"/>
  </r>
  <r>
    <s v="ORD101685"/>
    <d v="2024-05-03T00:42:38"/>
    <s v="Reddy Enterprises"/>
    <x v="3"/>
    <s v="Tamil Nadu"/>
    <x v="0"/>
    <s v="Monitor"/>
    <n v="39176"/>
    <n v="10"/>
    <s v="10%"/>
    <x v="1684"/>
    <x v="5"/>
    <n v="5"/>
    <x v="0"/>
    <x v="4"/>
    <n v="0.213430671839902"/>
    <s v="High Discount"/>
    <s v="High"/>
  </r>
  <r>
    <s v="ORD101686"/>
    <d v="2024-05-03T02:27:46"/>
    <s v="Reddy Enterprises"/>
    <x v="1"/>
    <s v="West Bengal"/>
    <x v="0"/>
    <s v="Mouse"/>
    <n v="48252"/>
    <n v="5"/>
    <s v="10%"/>
    <x v="1685"/>
    <x v="0"/>
    <n v="5"/>
    <x v="0"/>
    <x v="4"/>
    <n v="0.13194914200447649"/>
    <s v="High Discount"/>
    <s v="High"/>
  </r>
  <r>
    <s v="ORD101687"/>
    <d v="2024-05-03T04:12:55"/>
    <s v="Mehta Mart"/>
    <x v="2"/>
    <s v="Haryana"/>
    <x v="2"/>
    <s v="Office Sofa"/>
    <n v="10664"/>
    <n v="6"/>
    <s v="10%"/>
    <x v="1686"/>
    <x v="5"/>
    <n v="5"/>
    <x v="0"/>
    <x v="4"/>
    <n v="0.1427119279819955"/>
    <s v="High Discount"/>
    <s v="Low"/>
  </r>
  <r>
    <s v="ORD101688"/>
    <d v="2024-05-03T05:58:03"/>
    <s v="Kumar Enterprises"/>
    <x v="3"/>
    <s v="Tamil Nadu"/>
    <x v="1"/>
    <s v="Stapler"/>
    <n v="64165"/>
    <n v="10"/>
    <s v="15%"/>
    <x v="1687"/>
    <x v="3"/>
    <n v="5"/>
    <x v="0"/>
    <x v="4"/>
    <n v="0.15884765838073714"/>
    <s v="High Discount"/>
    <s v="High"/>
  </r>
  <r>
    <s v="ORD101689"/>
    <d v="2024-05-03T07:43:12"/>
    <s v="Mehta Mart"/>
    <x v="3"/>
    <s v="Tamil Nadu"/>
    <x v="1"/>
    <s v="Printer Paper"/>
    <n v="41799"/>
    <n v="8"/>
    <s v="5%"/>
    <x v="1688"/>
    <x v="1"/>
    <n v="5"/>
    <x v="0"/>
    <x v="4"/>
    <n v="0.19005406827914542"/>
    <s v="Normal"/>
    <s v="High"/>
  </r>
  <r>
    <s v="ORD101690"/>
    <d v="2024-05-03T09:28:20"/>
    <s v="Reddy Enterprises"/>
    <x v="2"/>
    <s v="Punjab"/>
    <x v="2"/>
    <s v="Office Sofa"/>
    <n v="61895"/>
    <n v="7"/>
    <s v="0%"/>
    <x v="1689"/>
    <x v="0"/>
    <n v="5"/>
    <x v="0"/>
    <x v="4"/>
    <n v="0.14569949107359237"/>
    <s v="Normal"/>
    <s v="High"/>
  </r>
  <r>
    <s v="ORD101691"/>
    <d v="2024-05-03T11:13:29"/>
    <s v="Sharma Stores"/>
    <x v="3"/>
    <s v="Telangana"/>
    <x v="1"/>
    <s v="Notebook"/>
    <n v="20727"/>
    <n v="5"/>
    <s v="10%"/>
    <x v="1690"/>
    <x v="0"/>
    <n v="5"/>
    <x v="0"/>
    <x v="4"/>
    <n v="0.18353355526607806"/>
    <s v="High Discount"/>
    <s v="Low"/>
  </r>
  <r>
    <s v="ORD101692"/>
    <d v="2024-05-03T12:58:37"/>
    <s v="Kumar Enterprises"/>
    <x v="1"/>
    <s v="Assam"/>
    <x v="1"/>
    <s v="Marker Set"/>
    <n v="74678"/>
    <n v="11"/>
    <s v="12%"/>
    <x v="1691"/>
    <x v="5"/>
    <n v="5"/>
    <x v="0"/>
    <x v="4"/>
    <n v="8.6666086397600373E-2"/>
    <s v="High Discount"/>
    <s v="High"/>
  </r>
  <r>
    <s v="ORD101693"/>
    <d v="2024-05-03T14:43:46"/>
    <s v="Mehta Mart"/>
    <x v="1"/>
    <s v="Assam"/>
    <x v="1"/>
    <s v="Whiteboard"/>
    <n v="12202"/>
    <n v="12"/>
    <s v="5%"/>
    <x v="1692"/>
    <x v="2"/>
    <n v="5"/>
    <x v="0"/>
    <x v="4"/>
    <n v="0.12607359449270611"/>
    <s v="Normal"/>
    <s v="Low"/>
  </r>
  <r>
    <s v="ORD101694"/>
    <d v="2024-05-03T16:28:54"/>
    <s v="Singh Stores"/>
    <x v="0"/>
    <s v="Maharashtra"/>
    <x v="0"/>
    <s v="Monitor"/>
    <n v="42230"/>
    <n v="10"/>
    <s v="0%"/>
    <x v="1693"/>
    <x v="1"/>
    <n v="5"/>
    <x v="0"/>
    <x v="4"/>
    <n v="0.18052095666587734"/>
    <s v="Normal"/>
    <s v="High"/>
  </r>
  <r>
    <s v="ORD101695"/>
    <d v="2024-05-03T18:14:03"/>
    <s v="Kapoor Traders"/>
    <x v="3"/>
    <s v="Tamil Nadu"/>
    <x v="2"/>
    <s v="Office Desk"/>
    <n v="2532"/>
    <n v="4"/>
    <s v="8%"/>
    <x v="1694"/>
    <x v="5"/>
    <n v="5"/>
    <x v="0"/>
    <x v="4"/>
    <n v="0.21677725118483412"/>
    <s v="Normal"/>
    <s v="Low"/>
  </r>
  <r>
    <s v="ORD101696"/>
    <d v="2024-05-03T19:59:11"/>
    <s v="Das Enterprises"/>
    <x v="0"/>
    <s v="Gujarat"/>
    <x v="1"/>
    <s v="Notebook"/>
    <n v="76188"/>
    <n v="4"/>
    <s v="15%"/>
    <x v="1695"/>
    <x v="0"/>
    <n v="5"/>
    <x v="0"/>
    <x v="4"/>
    <n v="0.1335623720270909"/>
    <s v="High Discount"/>
    <s v="High"/>
  </r>
  <r>
    <s v="ORD101697"/>
    <d v="2024-05-03T21:44:19"/>
    <s v="Banerjee Mart"/>
    <x v="0"/>
    <s v="Goa"/>
    <x v="2"/>
    <s v="Office Desk"/>
    <n v="16414"/>
    <n v="6"/>
    <s v="0%"/>
    <x v="1696"/>
    <x v="1"/>
    <n v="5"/>
    <x v="0"/>
    <x v="4"/>
    <n v="0.18421835018886318"/>
    <s v="Normal"/>
    <s v="Low"/>
  </r>
  <r>
    <s v="ORD101698"/>
    <d v="2024-05-03T23:29:28"/>
    <s v="Verma Distributors"/>
    <x v="0"/>
    <s v="Goa"/>
    <x v="0"/>
    <s v="Laptop"/>
    <n v="59565"/>
    <n v="12"/>
    <s v="10%"/>
    <x v="1697"/>
    <x v="4"/>
    <n v="5"/>
    <x v="0"/>
    <x v="4"/>
    <n v="0.18353143624611767"/>
    <s v="High Discount"/>
    <s v="High"/>
  </r>
  <r>
    <s v="ORD101699"/>
    <d v="2024-05-04T01:14:36"/>
    <s v="Mehta Mart"/>
    <x v="1"/>
    <s v="Bihar"/>
    <x v="2"/>
    <s v="Filing Cabinet"/>
    <n v="35764"/>
    <n v="12"/>
    <s v="12%"/>
    <x v="1698"/>
    <x v="4"/>
    <n v="5"/>
    <x v="0"/>
    <x v="4"/>
    <n v="0.16490409350184543"/>
    <s v="High Discount"/>
    <s v="High"/>
  </r>
  <r>
    <s v="ORD101700"/>
    <d v="2024-05-04T02:59:45"/>
    <s v="Reddy Enterprises"/>
    <x v="3"/>
    <s v="Karnataka"/>
    <x v="1"/>
    <s v="Whiteboard"/>
    <n v="9631"/>
    <n v="11"/>
    <s v="0%"/>
    <x v="1699"/>
    <x v="2"/>
    <n v="5"/>
    <x v="0"/>
    <x v="4"/>
    <n v="9.6785380541999796E-2"/>
    <s v="Normal"/>
    <s v="Low"/>
  </r>
  <r>
    <s v="ORD101701"/>
    <d v="2024-05-04T04:44:53"/>
    <s v="Rahul Traders"/>
    <x v="2"/>
    <s v="Uttar Pradesh"/>
    <x v="2"/>
    <s v="Office Desk"/>
    <n v="67198"/>
    <n v="7"/>
    <s v="12%"/>
    <x v="1700"/>
    <x v="3"/>
    <n v="5"/>
    <x v="0"/>
    <x v="4"/>
    <n v="0.11482410190779488"/>
    <s v="High Discount"/>
    <s v="High"/>
  </r>
  <r>
    <s v="ORD101702"/>
    <d v="2024-05-04T06:30:02"/>
    <s v="Singh Stores"/>
    <x v="3"/>
    <s v="Kerala"/>
    <x v="2"/>
    <s v="Bookshelf"/>
    <n v="14500"/>
    <n v="1"/>
    <s v="5%"/>
    <x v="1701"/>
    <x v="2"/>
    <n v="5"/>
    <x v="0"/>
    <x v="4"/>
    <n v="9.4271034482758628E-2"/>
    <s v="Normal"/>
    <s v="Low"/>
  </r>
  <r>
    <s v="ORD101703"/>
    <d v="2024-05-04T08:15:10"/>
    <s v="Gupta Traders"/>
    <x v="1"/>
    <s v="Assam"/>
    <x v="1"/>
    <s v="Whiteboard"/>
    <n v="79437"/>
    <n v="10"/>
    <s v="12%"/>
    <x v="1702"/>
    <x v="0"/>
    <n v="5"/>
    <x v="0"/>
    <x v="4"/>
    <n v="0.16910595818069665"/>
    <s v="High Discount"/>
    <s v="High"/>
  </r>
  <r>
    <s v="ORD101704"/>
    <d v="2024-05-04T10:00:19"/>
    <s v="Verma Distributors"/>
    <x v="2"/>
    <s v="Delhi"/>
    <x v="1"/>
    <s v="Marker Set"/>
    <n v="52500"/>
    <n v="11"/>
    <s v="8%"/>
    <x v="1703"/>
    <x v="0"/>
    <n v="5"/>
    <x v="0"/>
    <x v="4"/>
    <n v="8.4353333333333336E-2"/>
    <s v="Normal"/>
    <s v="Low"/>
  </r>
  <r>
    <s v="ORD101705"/>
    <d v="2024-05-04T11:45:27"/>
    <s v="Patel &amp; Co"/>
    <x v="3"/>
    <s v="Tamil Nadu"/>
    <x v="1"/>
    <s v="Whiteboard"/>
    <n v="64620"/>
    <n v="3"/>
    <s v="0%"/>
    <x v="1704"/>
    <x v="1"/>
    <n v="5"/>
    <x v="0"/>
    <x v="4"/>
    <n v="0.10394150417827298"/>
    <s v="Normal"/>
    <s v="High"/>
  </r>
  <r>
    <s v="ORD101706"/>
    <d v="2024-05-04T13:30:36"/>
    <s v="Banerjee Mart"/>
    <x v="0"/>
    <s v="Maharashtra"/>
    <x v="0"/>
    <s v="Headphones"/>
    <n v="75356"/>
    <n v="11"/>
    <s v="12%"/>
    <x v="1705"/>
    <x v="2"/>
    <n v="5"/>
    <x v="0"/>
    <x v="4"/>
    <n v="0.12872989542969371"/>
    <s v="High Discount"/>
    <s v="High"/>
  </r>
  <r>
    <s v="ORD101707"/>
    <d v="2024-05-04T15:15:44"/>
    <s v="Iyer Solutions"/>
    <x v="3"/>
    <s v="Karnataka"/>
    <x v="1"/>
    <s v="Notebook"/>
    <n v="31416"/>
    <n v="5"/>
    <s v="15%"/>
    <x v="1706"/>
    <x v="0"/>
    <n v="5"/>
    <x v="0"/>
    <x v="4"/>
    <n v="0.1598332060096766"/>
    <s v="High Discount"/>
    <s v="High"/>
  </r>
  <r>
    <s v="ORD101708"/>
    <d v="2024-05-04T17:00:53"/>
    <s v="Singh Stores"/>
    <x v="2"/>
    <s v="Uttar Pradesh"/>
    <x v="0"/>
    <s v="Headphones"/>
    <n v="43864"/>
    <n v="3"/>
    <s v="8%"/>
    <x v="1707"/>
    <x v="2"/>
    <n v="5"/>
    <x v="0"/>
    <x v="4"/>
    <n v="0.16572382819624293"/>
    <s v="Normal"/>
    <s v="High"/>
  </r>
  <r>
    <s v="ORD101709"/>
    <d v="2024-05-04T18:46:01"/>
    <s v="Kapoor Traders"/>
    <x v="0"/>
    <s v="Goa"/>
    <x v="1"/>
    <s v="Pen Set"/>
    <n v="16797"/>
    <n v="11"/>
    <s v="15%"/>
    <x v="1708"/>
    <x v="4"/>
    <n v="5"/>
    <x v="0"/>
    <x v="4"/>
    <n v="0.15460439364172174"/>
    <s v="High Discount"/>
    <s v="Low"/>
  </r>
  <r>
    <s v="ORD101710"/>
    <d v="2024-05-04T20:31:09"/>
    <s v="Patel &amp; Co"/>
    <x v="1"/>
    <s v="Assam"/>
    <x v="1"/>
    <s v="Stapler"/>
    <n v="27998"/>
    <n v="13"/>
    <s v="8%"/>
    <x v="1709"/>
    <x v="2"/>
    <n v="5"/>
    <x v="0"/>
    <x v="4"/>
    <n v="0.16459354239588542"/>
    <s v="Normal"/>
    <s v="Low"/>
  </r>
  <r>
    <s v="ORD101711"/>
    <d v="2024-05-04T22:16:18"/>
    <s v="Gupta Traders"/>
    <x v="3"/>
    <s v="Tamil Nadu"/>
    <x v="2"/>
    <s v="Bookshelf"/>
    <n v="8443"/>
    <n v="14"/>
    <s v="15%"/>
    <x v="1710"/>
    <x v="4"/>
    <n v="5"/>
    <x v="0"/>
    <x v="4"/>
    <n v="0.16872201823996211"/>
    <s v="High Discount"/>
    <s v="Low"/>
  </r>
  <r>
    <s v="ORD101712"/>
    <d v="2024-05-05T00:01:26"/>
    <s v="Joshi Stores"/>
    <x v="0"/>
    <s v="Goa"/>
    <x v="2"/>
    <s v="Office Desk"/>
    <n v="31932"/>
    <n v="4"/>
    <s v="5%"/>
    <x v="1711"/>
    <x v="4"/>
    <n v="5"/>
    <x v="0"/>
    <x v="4"/>
    <n v="0.15753632719528998"/>
    <s v="Normal"/>
    <s v="High"/>
  </r>
  <r>
    <s v="ORD101713"/>
    <d v="2024-05-05T01:46:35"/>
    <s v="Sharma Stores"/>
    <x v="0"/>
    <s v="Maharashtra"/>
    <x v="1"/>
    <s v="Notebook"/>
    <n v="3928"/>
    <n v="9"/>
    <s v="0%"/>
    <x v="1712"/>
    <x v="1"/>
    <n v="5"/>
    <x v="0"/>
    <x v="4"/>
    <n v="0.13742362525458246"/>
    <s v="Normal"/>
    <s v="Low"/>
  </r>
  <r>
    <s v="ORD101714"/>
    <d v="2024-05-05T03:31:43"/>
    <s v="Gupta Traders"/>
    <x v="3"/>
    <s v="Kerala"/>
    <x v="2"/>
    <s v="Office Desk"/>
    <n v="22695"/>
    <n v="3"/>
    <s v="15%"/>
    <x v="1713"/>
    <x v="5"/>
    <n v="5"/>
    <x v="0"/>
    <x v="4"/>
    <n v="8.7158404935007705E-2"/>
    <s v="High Discount"/>
    <s v="Low"/>
  </r>
  <r>
    <s v="ORD101715"/>
    <d v="2024-05-05T05:16:52"/>
    <s v="Gupta Traders"/>
    <x v="1"/>
    <s v="Assam"/>
    <x v="1"/>
    <s v="Whiteboard"/>
    <n v="27015"/>
    <n v="5"/>
    <s v="12%"/>
    <x v="1714"/>
    <x v="0"/>
    <n v="5"/>
    <x v="0"/>
    <x v="4"/>
    <n v="0.14508199148621137"/>
    <s v="High Discount"/>
    <s v="Low"/>
  </r>
  <r>
    <s v="ORD101716"/>
    <d v="2024-05-05T07:02:00"/>
    <s v="Das Enterprises"/>
    <x v="1"/>
    <s v="West Bengal"/>
    <x v="2"/>
    <s v="Bookshelf"/>
    <n v="19318"/>
    <n v="1"/>
    <s v="12%"/>
    <x v="1715"/>
    <x v="4"/>
    <n v="5"/>
    <x v="0"/>
    <x v="4"/>
    <n v="0.16959053732270421"/>
    <s v="High Discount"/>
    <s v="Low"/>
  </r>
  <r>
    <s v="ORD101717"/>
    <d v="2024-05-05T08:47:09"/>
    <s v="Patel &amp; Co"/>
    <x v="2"/>
    <s v="Punjab"/>
    <x v="1"/>
    <s v="Marker Set"/>
    <n v="63497"/>
    <n v="5"/>
    <s v="8%"/>
    <x v="1716"/>
    <x v="5"/>
    <n v="5"/>
    <x v="0"/>
    <x v="4"/>
    <n v="0.14196245491913004"/>
    <s v="Normal"/>
    <s v="High"/>
  </r>
  <r>
    <s v="ORD101718"/>
    <d v="2024-05-05T10:32:17"/>
    <s v="Rahul Traders"/>
    <x v="3"/>
    <s v="Tamil Nadu"/>
    <x v="2"/>
    <s v="Study Table"/>
    <n v="40023"/>
    <n v="3"/>
    <s v="12%"/>
    <x v="1717"/>
    <x v="5"/>
    <n v="5"/>
    <x v="0"/>
    <x v="4"/>
    <n v="0.20931639307398245"/>
    <s v="High Discount"/>
    <s v="High"/>
  </r>
  <r>
    <s v="ORD101719"/>
    <d v="2024-05-05T12:17:26"/>
    <s v="Gupta Traders"/>
    <x v="1"/>
    <s v="Odisha"/>
    <x v="2"/>
    <s v="Office Desk"/>
    <n v="46073"/>
    <n v="11"/>
    <s v="8%"/>
    <x v="1718"/>
    <x v="4"/>
    <n v="5"/>
    <x v="0"/>
    <x v="4"/>
    <n v="0.13649317387623988"/>
    <s v="Normal"/>
    <s v="High"/>
  </r>
  <r>
    <s v="ORD101720"/>
    <d v="2024-05-05T14:02:34"/>
    <s v="Patel &amp; Co"/>
    <x v="1"/>
    <s v="Assam"/>
    <x v="2"/>
    <s v="Filing Cabinet"/>
    <n v="1211"/>
    <n v="11"/>
    <s v="8%"/>
    <x v="1719"/>
    <x v="1"/>
    <n v="5"/>
    <x v="0"/>
    <x v="4"/>
    <n v="0.21322047894302229"/>
    <s v="Normal"/>
    <s v="Low"/>
  </r>
  <r>
    <s v="ORD101721"/>
    <d v="2024-05-05T15:47:43"/>
    <s v="Kumar Enterprises"/>
    <x v="3"/>
    <s v="Karnataka"/>
    <x v="0"/>
    <s v="Mouse"/>
    <n v="7820"/>
    <n v="6"/>
    <s v="0%"/>
    <x v="1720"/>
    <x v="0"/>
    <n v="5"/>
    <x v="0"/>
    <x v="4"/>
    <n v="0.10593734015345269"/>
    <s v="Normal"/>
    <s v="Low"/>
  </r>
  <r>
    <s v="ORD101722"/>
    <d v="2024-05-05T17:32:51"/>
    <s v="Gupta Traders"/>
    <x v="0"/>
    <s v="Goa"/>
    <x v="1"/>
    <s v="Stapler"/>
    <n v="76207"/>
    <n v="7"/>
    <s v="15%"/>
    <x v="1721"/>
    <x v="4"/>
    <n v="5"/>
    <x v="0"/>
    <x v="4"/>
    <n v="8.5205296101408007E-2"/>
    <s v="High Discount"/>
    <s v="High"/>
  </r>
  <r>
    <s v="ORD101723"/>
    <d v="2024-05-05T19:17:59"/>
    <s v="Rahul Traders"/>
    <x v="1"/>
    <s v="Bihar"/>
    <x v="1"/>
    <s v="Whiteboard"/>
    <n v="65334"/>
    <n v="3"/>
    <s v="8%"/>
    <x v="1722"/>
    <x v="2"/>
    <n v="5"/>
    <x v="0"/>
    <x v="4"/>
    <n v="0.18206186671564575"/>
    <s v="Normal"/>
    <s v="High"/>
  </r>
  <r>
    <s v="ORD101724"/>
    <d v="2024-05-05T21:03:08"/>
    <s v="Gupta Traders"/>
    <x v="1"/>
    <s v="West Bengal"/>
    <x v="0"/>
    <s v="Laptop"/>
    <n v="72303"/>
    <n v="10"/>
    <s v="5%"/>
    <x v="1723"/>
    <x v="4"/>
    <n v="5"/>
    <x v="0"/>
    <x v="4"/>
    <n v="0.16088682350663183"/>
    <s v="Normal"/>
    <s v="High"/>
  </r>
  <r>
    <s v="ORD101725"/>
    <d v="2024-05-05T22:48:16"/>
    <s v="Sharma Stores"/>
    <x v="2"/>
    <s v="Punjab"/>
    <x v="0"/>
    <s v="Headphones"/>
    <n v="45706"/>
    <n v="14"/>
    <s v="12%"/>
    <x v="1724"/>
    <x v="1"/>
    <n v="5"/>
    <x v="0"/>
    <x v="4"/>
    <n v="0.17912155953266531"/>
    <s v="High Discount"/>
    <s v="High"/>
  </r>
  <r>
    <s v="ORD101726"/>
    <d v="2024-05-06T00:33:25"/>
    <s v="Das Enterprises"/>
    <x v="3"/>
    <s v="Tamil Nadu"/>
    <x v="1"/>
    <s v="Notebook"/>
    <n v="1594"/>
    <n v="10"/>
    <s v="5%"/>
    <x v="1725"/>
    <x v="3"/>
    <n v="5"/>
    <x v="0"/>
    <x v="4"/>
    <n v="0.11952321204516939"/>
    <s v="Normal"/>
    <s v="Low"/>
  </r>
  <r>
    <s v="ORD101727"/>
    <d v="2024-05-06T02:18:33"/>
    <s v="Kapoor Traders"/>
    <x v="1"/>
    <s v="West Bengal"/>
    <x v="2"/>
    <s v="Office Desk"/>
    <n v="19228"/>
    <n v="3"/>
    <s v="10%"/>
    <x v="1726"/>
    <x v="3"/>
    <n v="5"/>
    <x v="0"/>
    <x v="4"/>
    <n v="0.12363116288745578"/>
    <s v="High Discount"/>
    <s v="Low"/>
  </r>
  <r>
    <s v="ORD101728"/>
    <d v="2024-05-06T04:03:42"/>
    <s v="Das Enterprises"/>
    <x v="3"/>
    <s v="Tamil Nadu"/>
    <x v="1"/>
    <s v="Pen Set"/>
    <n v="63294"/>
    <n v="7"/>
    <s v="10%"/>
    <x v="1727"/>
    <x v="5"/>
    <n v="5"/>
    <x v="0"/>
    <x v="4"/>
    <n v="0.14280579517805794"/>
    <s v="High Discount"/>
    <s v="High"/>
  </r>
  <r>
    <s v="ORD101729"/>
    <d v="2024-05-06T05:48:50"/>
    <s v="Gupta Traders"/>
    <x v="0"/>
    <s v="Goa"/>
    <x v="2"/>
    <s v="Office Chair"/>
    <n v="19330"/>
    <n v="6"/>
    <s v="10%"/>
    <x v="1728"/>
    <x v="3"/>
    <n v="5"/>
    <x v="0"/>
    <x v="4"/>
    <n v="0.19866011381272633"/>
    <s v="High Discount"/>
    <s v="Low"/>
  </r>
  <r>
    <s v="ORD101730"/>
    <d v="2024-05-06T07:33:59"/>
    <s v="Mehta Mart"/>
    <x v="0"/>
    <s v="Gujarat"/>
    <x v="0"/>
    <s v="Router"/>
    <n v="39921"/>
    <n v="9"/>
    <s v="15%"/>
    <x v="1729"/>
    <x v="2"/>
    <n v="5"/>
    <x v="0"/>
    <x v="4"/>
    <n v="0.1908083464843065"/>
    <s v="High Discount"/>
    <s v="High"/>
  </r>
  <r>
    <s v="ORD101731"/>
    <d v="2024-05-06T09:19:07"/>
    <s v="Gupta Traders"/>
    <x v="2"/>
    <s v="Delhi"/>
    <x v="0"/>
    <s v="Mouse"/>
    <n v="23426"/>
    <n v="8"/>
    <s v="0%"/>
    <x v="1730"/>
    <x v="1"/>
    <n v="5"/>
    <x v="0"/>
    <x v="4"/>
    <n v="0.1325988218219073"/>
    <s v="Normal"/>
    <s v="Low"/>
  </r>
  <r>
    <s v="ORD101732"/>
    <d v="2024-05-06T11:04:16"/>
    <s v="Mehta Mart"/>
    <x v="2"/>
    <s v="Haryana"/>
    <x v="1"/>
    <s v="Marker Set"/>
    <n v="35592"/>
    <n v="10"/>
    <s v="15%"/>
    <x v="1731"/>
    <x v="4"/>
    <n v="5"/>
    <x v="0"/>
    <x v="4"/>
    <n v="0.14247668015284332"/>
    <s v="High Discount"/>
    <s v="High"/>
  </r>
  <r>
    <s v="ORD101733"/>
    <d v="2024-05-06T12:49:24"/>
    <s v="Reddy Enterprises"/>
    <x v="2"/>
    <s v="Haryana"/>
    <x v="0"/>
    <s v="Mouse"/>
    <n v="36139"/>
    <n v="4"/>
    <s v="12%"/>
    <x v="1732"/>
    <x v="1"/>
    <n v="5"/>
    <x v="0"/>
    <x v="4"/>
    <n v="0.14654113284816958"/>
    <s v="High Discount"/>
    <s v="High"/>
  </r>
  <r>
    <s v="ORD101734"/>
    <d v="2024-05-06T14:34:33"/>
    <s v="Sharma Stores"/>
    <x v="1"/>
    <s v="West Bengal"/>
    <x v="1"/>
    <s v="Marker Set"/>
    <n v="10840"/>
    <n v="2"/>
    <s v="0%"/>
    <x v="1733"/>
    <x v="1"/>
    <n v="5"/>
    <x v="0"/>
    <x v="4"/>
    <n v="0.16887730627306274"/>
    <s v="Normal"/>
    <s v="Low"/>
  </r>
  <r>
    <s v="ORD101735"/>
    <d v="2024-05-06T16:19:41"/>
    <s v="Das Enterprises"/>
    <x v="3"/>
    <s v="Karnataka"/>
    <x v="1"/>
    <s v="Whiteboard"/>
    <n v="35370"/>
    <n v="3"/>
    <s v="0%"/>
    <x v="1734"/>
    <x v="0"/>
    <n v="5"/>
    <x v="0"/>
    <x v="4"/>
    <n v="0.14778993497314108"/>
    <s v="Normal"/>
    <s v="High"/>
  </r>
  <r>
    <s v="ORD101736"/>
    <d v="2024-05-06T18:04:49"/>
    <s v="Singh Stores"/>
    <x v="2"/>
    <s v="Haryana"/>
    <x v="0"/>
    <s v="Monitor"/>
    <n v="36249"/>
    <n v="13"/>
    <s v="12%"/>
    <x v="1735"/>
    <x v="5"/>
    <n v="5"/>
    <x v="0"/>
    <x v="4"/>
    <n v="0.11742144610885817"/>
    <s v="High Discount"/>
    <s v="Low"/>
  </r>
  <r>
    <s v="ORD101737"/>
    <d v="2024-05-06T19:49:58"/>
    <s v="Reddy Enterprises"/>
    <x v="2"/>
    <s v="Uttar Pradesh"/>
    <x v="2"/>
    <s v="Filing Cabinet"/>
    <n v="56372"/>
    <n v="4"/>
    <s v="0%"/>
    <x v="1736"/>
    <x v="5"/>
    <n v="5"/>
    <x v="0"/>
    <x v="4"/>
    <n v="0.11327786844532746"/>
    <s v="Normal"/>
    <s v="High"/>
  </r>
  <r>
    <s v="ORD101738"/>
    <d v="2024-05-06T21:35:06"/>
    <s v="Mehta Mart"/>
    <x v="1"/>
    <s v="West Bengal"/>
    <x v="2"/>
    <s v="Office Chair"/>
    <n v="30654"/>
    <n v="5"/>
    <s v="12%"/>
    <x v="1737"/>
    <x v="0"/>
    <n v="5"/>
    <x v="0"/>
    <x v="4"/>
    <n v="0.17609219025249562"/>
    <s v="High Discount"/>
    <s v="High"/>
  </r>
  <r>
    <s v="ORD101739"/>
    <d v="2024-05-06T23:20:15"/>
    <s v="Kumar Enterprises"/>
    <x v="3"/>
    <s v="Kerala"/>
    <x v="1"/>
    <s v="Pen Set"/>
    <n v="5942"/>
    <n v="13"/>
    <s v="10%"/>
    <x v="1738"/>
    <x v="3"/>
    <n v="5"/>
    <x v="0"/>
    <x v="4"/>
    <n v="0.17841467519353754"/>
    <s v="High Discount"/>
    <s v="Low"/>
  </r>
  <r>
    <s v="ORD101740"/>
    <d v="2024-05-07T01:05:23"/>
    <s v="Kumar Enterprises"/>
    <x v="2"/>
    <s v="Haryana"/>
    <x v="2"/>
    <s v="Office Sofa"/>
    <n v="74844"/>
    <n v="12"/>
    <s v="8%"/>
    <x v="1739"/>
    <x v="0"/>
    <n v="5"/>
    <x v="0"/>
    <x v="4"/>
    <n v="0.155908556464112"/>
    <s v="Normal"/>
    <s v="High"/>
  </r>
  <r>
    <s v="ORD101741"/>
    <d v="2024-05-07T02:50:32"/>
    <s v="Verma Distributors"/>
    <x v="3"/>
    <s v="Kerala"/>
    <x v="1"/>
    <s v="Printer Paper"/>
    <n v="10388"/>
    <n v="14"/>
    <s v="10%"/>
    <x v="1740"/>
    <x v="3"/>
    <n v="5"/>
    <x v="0"/>
    <x v="4"/>
    <n v="0.1475558336542164"/>
    <s v="High Discount"/>
    <s v="Low"/>
  </r>
  <r>
    <s v="ORD101742"/>
    <d v="2024-05-07T04:35:40"/>
    <s v="Kapoor Traders"/>
    <x v="0"/>
    <s v="Maharashtra"/>
    <x v="2"/>
    <s v="Office Sofa"/>
    <n v="18545"/>
    <n v="11"/>
    <s v="0%"/>
    <x v="1741"/>
    <x v="0"/>
    <n v="5"/>
    <x v="0"/>
    <x v="4"/>
    <n v="0.15658398490159073"/>
    <s v="Normal"/>
    <s v="Low"/>
  </r>
  <r>
    <s v="ORD101743"/>
    <d v="2024-05-07T06:20:49"/>
    <s v="Reddy Enterprises"/>
    <x v="2"/>
    <s v="Punjab"/>
    <x v="2"/>
    <s v="Study Table"/>
    <n v="24424"/>
    <n v="5"/>
    <s v="0%"/>
    <x v="1742"/>
    <x v="1"/>
    <n v="5"/>
    <x v="0"/>
    <x v="4"/>
    <n v="0.20382943006878479"/>
    <s v="Normal"/>
    <s v="Low"/>
  </r>
  <r>
    <s v="ORD101744"/>
    <d v="2024-05-07T08:05:57"/>
    <s v="Singh Stores"/>
    <x v="0"/>
    <s v="Gujarat"/>
    <x v="2"/>
    <s v="Office Desk"/>
    <n v="30945"/>
    <n v="14"/>
    <s v="0%"/>
    <x v="1743"/>
    <x v="0"/>
    <n v="5"/>
    <x v="0"/>
    <x v="4"/>
    <n v="0.15038972370334466"/>
    <s v="Normal"/>
    <s v="Low"/>
  </r>
  <r>
    <s v="ORD101745"/>
    <d v="2024-05-07T09:51:06"/>
    <s v="Reddy Enterprises"/>
    <x v="0"/>
    <s v="Gujarat"/>
    <x v="2"/>
    <s v="Study Table"/>
    <n v="57306"/>
    <n v="7"/>
    <s v="12%"/>
    <x v="1744"/>
    <x v="0"/>
    <n v="5"/>
    <x v="0"/>
    <x v="4"/>
    <n v="0.18360503263183611"/>
    <s v="High Discount"/>
    <s v="High"/>
  </r>
  <r>
    <s v="ORD101746"/>
    <d v="2024-05-07T11:36:14"/>
    <s v="Kapoor Traders"/>
    <x v="0"/>
    <s v="Rajasthan"/>
    <x v="0"/>
    <s v="Router"/>
    <n v="52312"/>
    <n v="5"/>
    <s v="5%"/>
    <x v="1745"/>
    <x v="4"/>
    <n v="5"/>
    <x v="0"/>
    <x v="4"/>
    <n v="0.17601965132283226"/>
    <s v="Normal"/>
    <s v="High"/>
  </r>
  <r>
    <s v="ORD101747"/>
    <d v="2024-05-07T13:21:23"/>
    <s v="Rahul Traders"/>
    <x v="3"/>
    <s v="Karnataka"/>
    <x v="2"/>
    <s v="Office Desk"/>
    <n v="61135"/>
    <n v="14"/>
    <s v="8%"/>
    <x v="1746"/>
    <x v="5"/>
    <n v="5"/>
    <x v="0"/>
    <x v="4"/>
    <n v="0.19736730187290422"/>
    <s v="Normal"/>
    <s v="High"/>
  </r>
  <r>
    <s v="ORD101748"/>
    <d v="2024-05-07T15:06:31"/>
    <s v="Kumar Enterprises"/>
    <x v="1"/>
    <s v="Odisha"/>
    <x v="2"/>
    <s v="Office Sofa"/>
    <n v="31716"/>
    <n v="2"/>
    <s v="8%"/>
    <x v="1747"/>
    <x v="1"/>
    <n v="5"/>
    <x v="0"/>
    <x v="4"/>
    <n v="0.19920134947660487"/>
    <s v="Normal"/>
    <s v="High"/>
  </r>
  <r>
    <s v="ORD101749"/>
    <d v="2024-05-07T16:51:39"/>
    <s v="Reddy Enterprises"/>
    <x v="3"/>
    <s v="Telangana"/>
    <x v="1"/>
    <s v="Printer Paper"/>
    <n v="40238"/>
    <n v="9"/>
    <s v="5%"/>
    <x v="1748"/>
    <x v="5"/>
    <n v="5"/>
    <x v="0"/>
    <x v="4"/>
    <n v="9.0228142551816687E-2"/>
    <s v="Normal"/>
    <s v="Low"/>
  </r>
  <r>
    <s v="ORD101750"/>
    <d v="2024-05-07T18:36:48"/>
    <s v="Singh Stores"/>
    <x v="1"/>
    <s v="Odisha"/>
    <x v="0"/>
    <s v="Mouse"/>
    <n v="6315"/>
    <n v="3"/>
    <s v="15%"/>
    <x v="1749"/>
    <x v="5"/>
    <n v="5"/>
    <x v="0"/>
    <x v="4"/>
    <n v="0.20112747426761676"/>
    <s v="High Discount"/>
    <s v="Low"/>
  </r>
  <r>
    <s v="ORD101751"/>
    <d v="2024-05-07T20:21:56"/>
    <s v="Verma Distributors"/>
    <x v="2"/>
    <s v="Uttar Pradesh"/>
    <x v="2"/>
    <s v="Office Chair"/>
    <n v="42598"/>
    <n v="5"/>
    <s v="12%"/>
    <x v="1750"/>
    <x v="5"/>
    <n v="5"/>
    <x v="0"/>
    <x v="4"/>
    <n v="0.14864899760552139"/>
    <s v="High Discount"/>
    <s v="High"/>
  </r>
  <r>
    <s v="ORD101752"/>
    <d v="2024-05-07T22:07:05"/>
    <s v="Gupta Traders"/>
    <x v="2"/>
    <s v="Haryana"/>
    <x v="0"/>
    <s v="Mobile Phone"/>
    <n v="77293"/>
    <n v="6"/>
    <s v="10%"/>
    <x v="1751"/>
    <x v="0"/>
    <n v="5"/>
    <x v="0"/>
    <x v="4"/>
    <n v="9.5533877582704776E-2"/>
    <s v="High Discount"/>
    <s v="High"/>
  </r>
  <r>
    <s v="ORD101753"/>
    <d v="2024-05-07T23:52:13"/>
    <s v="Singh Stores"/>
    <x v="2"/>
    <s v="Uttar Pradesh"/>
    <x v="1"/>
    <s v="Marker Set"/>
    <n v="57377"/>
    <n v="14"/>
    <s v="0%"/>
    <x v="1752"/>
    <x v="1"/>
    <n v="5"/>
    <x v="0"/>
    <x v="4"/>
    <n v="9.2184673301148545E-2"/>
    <s v="Normal"/>
    <s v="High"/>
  </r>
  <r>
    <s v="ORD101754"/>
    <d v="2024-05-08T01:37:22"/>
    <s v="Mehta Mart"/>
    <x v="0"/>
    <s v="Gujarat"/>
    <x v="1"/>
    <s v="Printer Paper"/>
    <n v="2436"/>
    <n v="9"/>
    <s v="5%"/>
    <x v="1753"/>
    <x v="2"/>
    <n v="5"/>
    <x v="0"/>
    <x v="4"/>
    <n v="0.16006157635467982"/>
    <s v="Normal"/>
    <s v="Low"/>
  </r>
  <r>
    <s v="ORD101755"/>
    <d v="2024-05-08T03:22:30"/>
    <s v="Kumar Enterprises"/>
    <x v="0"/>
    <s v="Goa"/>
    <x v="2"/>
    <s v="Study Table"/>
    <n v="33646"/>
    <n v="10"/>
    <s v="12%"/>
    <x v="1754"/>
    <x v="2"/>
    <n v="5"/>
    <x v="0"/>
    <x v="4"/>
    <n v="0.16953753789454915"/>
    <s v="High Discount"/>
    <s v="High"/>
  </r>
  <r>
    <s v="ORD101756"/>
    <d v="2024-05-08T05:07:39"/>
    <s v="Rahul Traders"/>
    <x v="0"/>
    <s v="Maharashtra"/>
    <x v="1"/>
    <s v="Marker Set"/>
    <n v="43348"/>
    <n v="5"/>
    <s v="15%"/>
    <x v="1755"/>
    <x v="3"/>
    <n v="5"/>
    <x v="0"/>
    <x v="4"/>
    <n v="0.12706237888714589"/>
    <s v="High Discount"/>
    <s v="High"/>
  </r>
  <r>
    <s v="ORD101757"/>
    <d v="2024-05-08T06:52:47"/>
    <s v="Das Enterprises"/>
    <x v="1"/>
    <s v="Assam"/>
    <x v="1"/>
    <s v="Printer Paper"/>
    <n v="61558"/>
    <n v="10"/>
    <s v="15%"/>
    <x v="1756"/>
    <x v="5"/>
    <n v="5"/>
    <x v="0"/>
    <x v="4"/>
    <n v="0.1718718931739173"/>
    <s v="High Discount"/>
    <s v="High"/>
  </r>
  <r>
    <s v="ORD101758"/>
    <d v="2024-05-08T08:37:56"/>
    <s v="Patel &amp; Co"/>
    <x v="0"/>
    <s v="Rajasthan"/>
    <x v="2"/>
    <s v="Bookshelf"/>
    <n v="45104"/>
    <n v="13"/>
    <s v="12%"/>
    <x v="1757"/>
    <x v="2"/>
    <n v="5"/>
    <x v="0"/>
    <x v="4"/>
    <n v="0.21128547357218871"/>
    <s v="High Discount"/>
    <s v="High"/>
  </r>
  <r>
    <s v="ORD101759"/>
    <d v="2024-05-08T10:23:04"/>
    <s v="Patel &amp; Co"/>
    <x v="2"/>
    <s v="Haryana"/>
    <x v="2"/>
    <s v="Filing Cabinet"/>
    <n v="4044"/>
    <n v="10"/>
    <s v="15%"/>
    <x v="1758"/>
    <x v="2"/>
    <n v="5"/>
    <x v="0"/>
    <x v="4"/>
    <n v="0.21577398615232443"/>
    <s v="High Discount"/>
    <s v="Low"/>
  </r>
  <r>
    <s v="ORD101760"/>
    <d v="2024-05-08T12:08:13"/>
    <s v="Kumar Enterprises"/>
    <x v="1"/>
    <s v="Bihar"/>
    <x v="2"/>
    <s v="Study Table"/>
    <n v="20423"/>
    <n v="2"/>
    <s v="0%"/>
    <x v="1759"/>
    <x v="4"/>
    <n v="5"/>
    <x v="0"/>
    <x v="4"/>
    <n v="0.11836752680801058"/>
    <s v="Normal"/>
    <s v="Low"/>
  </r>
  <r>
    <s v="ORD101761"/>
    <d v="2024-05-08T13:53:21"/>
    <s v="Sharma Stores"/>
    <x v="0"/>
    <s v="Gujarat"/>
    <x v="0"/>
    <s v="Mobile Phone"/>
    <n v="31161"/>
    <n v="7"/>
    <s v="0%"/>
    <x v="1760"/>
    <x v="4"/>
    <n v="5"/>
    <x v="0"/>
    <x v="4"/>
    <n v="0.12800487789223711"/>
    <s v="Normal"/>
    <s v="Low"/>
  </r>
  <r>
    <s v="ORD101762"/>
    <d v="2024-05-08T15:38:30"/>
    <s v="Iyer Solutions"/>
    <x v="1"/>
    <s v="Bihar"/>
    <x v="1"/>
    <s v="Whiteboard"/>
    <n v="4773"/>
    <n v="1"/>
    <s v="12%"/>
    <x v="1761"/>
    <x v="2"/>
    <n v="5"/>
    <x v="0"/>
    <x v="4"/>
    <n v="0.19990152943641315"/>
    <s v="High Discount"/>
    <s v="Low"/>
  </r>
  <r>
    <s v="ORD101763"/>
    <d v="2024-05-08T17:23:38"/>
    <s v="Joshi Stores"/>
    <x v="1"/>
    <s v="West Bengal"/>
    <x v="2"/>
    <s v="Office Chair"/>
    <n v="21511"/>
    <n v="1"/>
    <s v="15%"/>
    <x v="1762"/>
    <x v="2"/>
    <n v="5"/>
    <x v="0"/>
    <x v="4"/>
    <n v="0.15064990005113663"/>
    <s v="High Discount"/>
    <s v="Low"/>
  </r>
  <r>
    <s v="ORD101764"/>
    <d v="2024-05-08T19:08:46"/>
    <s v="Iyer Solutions"/>
    <x v="1"/>
    <s v="Odisha"/>
    <x v="1"/>
    <s v="Printer Paper"/>
    <n v="67008"/>
    <n v="4"/>
    <s v="10%"/>
    <x v="1763"/>
    <x v="4"/>
    <n v="5"/>
    <x v="0"/>
    <x v="4"/>
    <n v="0.12006611150907355"/>
    <s v="High Discount"/>
    <s v="High"/>
  </r>
  <r>
    <s v="ORD101765"/>
    <d v="2024-05-08T20:53:55"/>
    <s v="Rahul Traders"/>
    <x v="0"/>
    <s v="Gujarat"/>
    <x v="0"/>
    <s v="Router"/>
    <n v="64427"/>
    <n v="2"/>
    <s v="12%"/>
    <x v="1764"/>
    <x v="4"/>
    <n v="5"/>
    <x v="0"/>
    <x v="4"/>
    <n v="0.16521629130643983"/>
    <s v="High Discount"/>
    <s v="High"/>
  </r>
  <r>
    <s v="ORD101766"/>
    <d v="2024-05-08T22:39:03"/>
    <s v="Gupta Traders"/>
    <x v="0"/>
    <s v="Maharashtra"/>
    <x v="0"/>
    <s v="Router"/>
    <n v="61062"/>
    <n v="12"/>
    <s v="12%"/>
    <x v="1765"/>
    <x v="5"/>
    <n v="5"/>
    <x v="0"/>
    <x v="4"/>
    <n v="0.20485260882381839"/>
    <s v="High Discount"/>
    <s v="High"/>
  </r>
  <r>
    <s v="ORD101767"/>
    <d v="2024-05-09T00:24:12"/>
    <s v="Patel &amp; Co"/>
    <x v="3"/>
    <s v="Karnataka"/>
    <x v="2"/>
    <s v="Study Table"/>
    <n v="7563"/>
    <n v="3"/>
    <s v="10%"/>
    <x v="1766"/>
    <x v="3"/>
    <n v="5"/>
    <x v="0"/>
    <x v="4"/>
    <n v="0.21315615496496099"/>
    <s v="High Discount"/>
    <s v="Low"/>
  </r>
  <r>
    <s v="ORD101768"/>
    <d v="2024-05-09T02:09:20"/>
    <s v="Sharma Stores"/>
    <x v="3"/>
    <s v="Karnataka"/>
    <x v="0"/>
    <s v="Laptop"/>
    <n v="5352"/>
    <n v="11"/>
    <s v="0%"/>
    <x v="1767"/>
    <x v="4"/>
    <n v="5"/>
    <x v="0"/>
    <x v="4"/>
    <n v="0.20676943198804187"/>
    <s v="Normal"/>
    <s v="Low"/>
  </r>
  <r>
    <s v="ORD101769"/>
    <d v="2024-05-09T03:54:29"/>
    <s v="Kapoor Traders"/>
    <x v="3"/>
    <s v="Tamil Nadu"/>
    <x v="1"/>
    <s v="Stapler"/>
    <n v="57578"/>
    <n v="1"/>
    <s v="5%"/>
    <x v="1768"/>
    <x v="4"/>
    <n v="5"/>
    <x v="0"/>
    <x v="4"/>
    <n v="0.13099986105804301"/>
    <s v="Normal"/>
    <s v="High"/>
  </r>
  <r>
    <s v="ORD101770"/>
    <d v="2024-05-09T05:39:37"/>
    <s v="Mehta Mart"/>
    <x v="3"/>
    <s v="Tamil Nadu"/>
    <x v="1"/>
    <s v="Notebook"/>
    <n v="9724"/>
    <n v="14"/>
    <s v="12%"/>
    <x v="1769"/>
    <x v="4"/>
    <n v="5"/>
    <x v="0"/>
    <x v="4"/>
    <n v="0.1938070752776635"/>
    <s v="High Discount"/>
    <s v="Low"/>
  </r>
  <r>
    <s v="ORD101771"/>
    <d v="2024-05-09T07:24:46"/>
    <s v="Verma Distributors"/>
    <x v="1"/>
    <s v="West Bengal"/>
    <x v="0"/>
    <s v="Router"/>
    <n v="69843"/>
    <n v="14"/>
    <s v="5%"/>
    <x v="1770"/>
    <x v="1"/>
    <n v="5"/>
    <x v="0"/>
    <x v="4"/>
    <n v="0.11914322122474692"/>
    <s v="Normal"/>
    <s v="High"/>
  </r>
  <r>
    <s v="ORD101772"/>
    <d v="2024-05-09T09:09:54"/>
    <s v="Joshi Stores"/>
    <x v="1"/>
    <s v="Odisha"/>
    <x v="0"/>
    <s v="Router"/>
    <n v="11782"/>
    <n v="7"/>
    <s v="8%"/>
    <x v="1771"/>
    <x v="0"/>
    <n v="5"/>
    <x v="0"/>
    <x v="4"/>
    <n v="0.20980478696316415"/>
    <s v="Normal"/>
    <s v="Low"/>
  </r>
  <r>
    <s v="ORD101773"/>
    <d v="2024-05-09T10:55:03"/>
    <s v="Reddy Enterprises"/>
    <x v="3"/>
    <s v="Karnataka"/>
    <x v="1"/>
    <s v="Notebook"/>
    <n v="45361"/>
    <n v="7"/>
    <s v="15%"/>
    <x v="1772"/>
    <x v="1"/>
    <n v="5"/>
    <x v="0"/>
    <x v="4"/>
    <n v="0.1690456559599656"/>
    <s v="High Discount"/>
    <s v="High"/>
  </r>
  <r>
    <s v="ORD101774"/>
    <d v="2024-05-09T12:40:11"/>
    <s v="Reddy Enterprises"/>
    <x v="3"/>
    <s v="Kerala"/>
    <x v="1"/>
    <s v="Notebook"/>
    <n v="17673"/>
    <n v="2"/>
    <s v="10%"/>
    <x v="1773"/>
    <x v="2"/>
    <n v="5"/>
    <x v="0"/>
    <x v="4"/>
    <n v="8.2224862785039335E-2"/>
    <s v="High Discount"/>
    <s v="Low"/>
  </r>
  <r>
    <s v="ORD101775"/>
    <d v="2024-05-09T14:25:20"/>
    <s v="Sharma Stores"/>
    <x v="3"/>
    <s v="Kerala"/>
    <x v="1"/>
    <s v="Notebook"/>
    <n v="57416"/>
    <n v="13"/>
    <s v="0%"/>
    <x v="1774"/>
    <x v="3"/>
    <n v="5"/>
    <x v="0"/>
    <x v="4"/>
    <n v="9.0634492127629931E-2"/>
    <s v="Normal"/>
    <s v="High"/>
  </r>
  <r>
    <s v="ORD101776"/>
    <d v="2024-05-09T16:10:28"/>
    <s v="Sharma Stores"/>
    <x v="2"/>
    <s v="Delhi"/>
    <x v="2"/>
    <s v="Office Desk"/>
    <n v="24874"/>
    <n v="13"/>
    <s v="10%"/>
    <x v="1775"/>
    <x v="3"/>
    <n v="5"/>
    <x v="0"/>
    <x v="4"/>
    <n v="0.16010050655302727"/>
    <s v="High Discount"/>
    <s v="Low"/>
  </r>
  <r>
    <s v="ORD101777"/>
    <d v="2024-05-09T17:55:36"/>
    <s v="Sharma Stores"/>
    <x v="0"/>
    <s v="Maharashtra"/>
    <x v="0"/>
    <s v="Monitor"/>
    <n v="50769"/>
    <n v="11"/>
    <s v="0%"/>
    <x v="1776"/>
    <x v="1"/>
    <n v="5"/>
    <x v="0"/>
    <x v="4"/>
    <n v="9.4542338828812855E-2"/>
    <s v="Normal"/>
    <s v="Low"/>
  </r>
  <r>
    <s v="ORD101778"/>
    <d v="2024-05-09T19:40:45"/>
    <s v="Sharma Stores"/>
    <x v="0"/>
    <s v="Maharashtra"/>
    <x v="0"/>
    <s v="Mouse"/>
    <n v="46076"/>
    <n v="2"/>
    <s v="8%"/>
    <x v="1777"/>
    <x v="1"/>
    <n v="5"/>
    <x v="0"/>
    <x v="4"/>
    <n v="0.17920110252626098"/>
    <s v="Normal"/>
    <s v="High"/>
  </r>
  <r>
    <s v="ORD101779"/>
    <d v="2024-05-09T21:25:53"/>
    <s v="Patel &amp; Co"/>
    <x v="2"/>
    <s v="Delhi"/>
    <x v="0"/>
    <s v="Headphones"/>
    <n v="41658"/>
    <n v="11"/>
    <s v="0%"/>
    <x v="1778"/>
    <x v="1"/>
    <n v="5"/>
    <x v="0"/>
    <x v="4"/>
    <n v="0.12304479331700995"/>
    <s v="Normal"/>
    <s v="High"/>
  </r>
  <r>
    <s v="ORD101780"/>
    <d v="2024-05-09T23:11:02"/>
    <s v="Kapoor Traders"/>
    <x v="2"/>
    <s v="Uttar Pradesh"/>
    <x v="0"/>
    <s v="Mouse"/>
    <n v="69582"/>
    <n v="6"/>
    <s v="0%"/>
    <x v="1779"/>
    <x v="1"/>
    <n v="5"/>
    <x v="0"/>
    <x v="4"/>
    <n v="0.15466729901411283"/>
    <s v="Normal"/>
    <s v="High"/>
  </r>
  <r>
    <s v="ORD101781"/>
    <d v="2024-05-10T00:56:10"/>
    <s v="Kumar Enterprises"/>
    <x v="2"/>
    <s v="Delhi"/>
    <x v="0"/>
    <s v="Router"/>
    <n v="26909"/>
    <n v="9"/>
    <s v="15%"/>
    <x v="1780"/>
    <x v="3"/>
    <n v="5"/>
    <x v="0"/>
    <x v="4"/>
    <n v="0.21219591958080938"/>
    <s v="High Discount"/>
    <s v="High"/>
  </r>
  <r>
    <s v="ORD101782"/>
    <d v="2024-05-10T02:41:19"/>
    <s v="Rahul Traders"/>
    <x v="0"/>
    <s v="Gujarat"/>
    <x v="1"/>
    <s v="Marker Set"/>
    <n v="18458"/>
    <n v="11"/>
    <s v="0%"/>
    <x v="1781"/>
    <x v="4"/>
    <n v="5"/>
    <x v="0"/>
    <x v="4"/>
    <n v="0.16876693032831291"/>
    <s v="Normal"/>
    <s v="Low"/>
  </r>
  <r>
    <s v="ORD101783"/>
    <d v="2024-05-10T04:26:27"/>
    <s v="Gupta Traders"/>
    <x v="1"/>
    <s v="Bihar"/>
    <x v="1"/>
    <s v="Pen Set"/>
    <n v="36178"/>
    <n v="1"/>
    <s v="12%"/>
    <x v="1782"/>
    <x v="2"/>
    <n v="5"/>
    <x v="0"/>
    <x v="4"/>
    <n v="0.19178920891149318"/>
    <s v="High Discount"/>
    <s v="High"/>
  </r>
  <r>
    <s v="ORD101784"/>
    <d v="2024-05-10T06:11:36"/>
    <s v="Gupta Traders"/>
    <x v="3"/>
    <s v="Kerala"/>
    <x v="1"/>
    <s v="Printer Paper"/>
    <n v="43500"/>
    <n v="14"/>
    <s v="10%"/>
    <x v="1783"/>
    <x v="2"/>
    <n v="5"/>
    <x v="0"/>
    <x v="4"/>
    <n v="0.15637885057471262"/>
    <s v="High Discount"/>
    <s v="High"/>
  </r>
  <r>
    <s v="ORD101785"/>
    <d v="2024-05-10T07:56:44"/>
    <s v="Reddy Enterprises"/>
    <x v="1"/>
    <s v="Bihar"/>
    <x v="2"/>
    <s v="Office Sofa"/>
    <n v="58072"/>
    <n v="9"/>
    <s v="10%"/>
    <x v="1784"/>
    <x v="5"/>
    <n v="5"/>
    <x v="0"/>
    <x v="4"/>
    <n v="0.17861671717867472"/>
    <s v="High Discount"/>
    <s v="High"/>
  </r>
  <r>
    <s v="ORD101786"/>
    <d v="2024-05-10T09:41:53"/>
    <s v="Kapoor Traders"/>
    <x v="2"/>
    <s v="Uttar Pradesh"/>
    <x v="0"/>
    <s v="Keyboard"/>
    <n v="69783"/>
    <n v="12"/>
    <s v="15%"/>
    <x v="1785"/>
    <x v="5"/>
    <n v="5"/>
    <x v="0"/>
    <x v="4"/>
    <n v="0.16981987016895234"/>
    <s v="High Discount"/>
    <s v="High"/>
  </r>
  <r>
    <s v="ORD101787"/>
    <d v="2024-05-10T11:27:01"/>
    <s v="Joshi Stores"/>
    <x v="2"/>
    <s v="Uttar Pradesh"/>
    <x v="2"/>
    <s v="Bookshelf"/>
    <n v="12066"/>
    <n v="7"/>
    <s v="8%"/>
    <x v="1786"/>
    <x v="4"/>
    <n v="5"/>
    <x v="0"/>
    <x v="4"/>
    <n v="0.14294215150008288"/>
    <s v="Normal"/>
    <s v="Low"/>
  </r>
  <r>
    <s v="ORD101788"/>
    <d v="2024-05-10T13:12:10"/>
    <s v="Singh Stores"/>
    <x v="3"/>
    <s v="Tamil Nadu"/>
    <x v="0"/>
    <s v="Keyboard"/>
    <n v="50104"/>
    <n v="1"/>
    <s v="10%"/>
    <x v="1787"/>
    <x v="2"/>
    <n v="5"/>
    <x v="0"/>
    <x v="4"/>
    <n v="0.13090791154398851"/>
    <s v="High Discount"/>
    <s v="High"/>
  </r>
  <r>
    <s v="ORD101789"/>
    <d v="2024-05-10T14:57:18"/>
    <s v="Patel &amp; Co"/>
    <x v="1"/>
    <s v="West Bengal"/>
    <x v="2"/>
    <s v="Office Sofa"/>
    <n v="62274"/>
    <n v="3"/>
    <s v="12%"/>
    <x v="1788"/>
    <x v="1"/>
    <n v="5"/>
    <x v="0"/>
    <x v="4"/>
    <n v="0.18016395285351833"/>
    <s v="High Discount"/>
    <s v="High"/>
  </r>
  <r>
    <s v="ORD101790"/>
    <d v="2024-05-10T16:42:26"/>
    <s v="Iyer Solutions"/>
    <x v="3"/>
    <s v="Telangana"/>
    <x v="1"/>
    <s v="Whiteboard"/>
    <n v="5787"/>
    <n v="12"/>
    <s v="5%"/>
    <x v="1789"/>
    <x v="3"/>
    <n v="5"/>
    <x v="0"/>
    <x v="4"/>
    <n v="0.11108000691204424"/>
    <s v="Normal"/>
    <s v="Low"/>
  </r>
  <r>
    <s v="ORD101791"/>
    <d v="2024-05-10T18:27:35"/>
    <s v="Gupta Traders"/>
    <x v="0"/>
    <s v="Goa"/>
    <x v="0"/>
    <s v="Keyboard"/>
    <n v="47627"/>
    <n v="6"/>
    <s v="12%"/>
    <x v="1790"/>
    <x v="2"/>
    <n v="5"/>
    <x v="0"/>
    <x v="4"/>
    <n v="0.19283347680937282"/>
    <s v="High Discount"/>
    <s v="High"/>
  </r>
  <r>
    <s v="ORD101792"/>
    <d v="2024-05-10T20:12:43"/>
    <s v="Banerjee Mart"/>
    <x v="0"/>
    <s v="Gujarat"/>
    <x v="1"/>
    <s v="Printer Paper"/>
    <n v="7033"/>
    <n v="14"/>
    <s v="15%"/>
    <x v="1791"/>
    <x v="4"/>
    <n v="5"/>
    <x v="0"/>
    <x v="4"/>
    <n v="0.18803355609270583"/>
    <s v="High Discount"/>
    <s v="Low"/>
  </r>
  <r>
    <s v="ORD101793"/>
    <d v="2024-05-10T21:57:52"/>
    <s v="Das Enterprises"/>
    <x v="0"/>
    <s v="Gujarat"/>
    <x v="2"/>
    <s v="Office Sofa"/>
    <n v="24057"/>
    <n v="1"/>
    <s v="12%"/>
    <x v="1792"/>
    <x v="4"/>
    <n v="5"/>
    <x v="0"/>
    <x v="4"/>
    <n v="0.10417217441908801"/>
    <s v="High Discount"/>
    <s v="Low"/>
  </r>
  <r>
    <s v="ORD101794"/>
    <d v="2024-05-10T23:43:00"/>
    <s v="Iyer Solutions"/>
    <x v="1"/>
    <s v="West Bengal"/>
    <x v="2"/>
    <s v="Office Chair"/>
    <n v="71739"/>
    <n v="8"/>
    <s v="8%"/>
    <x v="1793"/>
    <x v="3"/>
    <n v="5"/>
    <x v="0"/>
    <x v="4"/>
    <n v="0.21578471960858112"/>
    <s v="Normal"/>
    <s v="High"/>
  </r>
  <r>
    <s v="ORD101795"/>
    <d v="2024-05-11T01:28:09"/>
    <s v="Mehta Mart"/>
    <x v="3"/>
    <s v="Kerala"/>
    <x v="1"/>
    <s v="Printer Paper"/>
    <n v="58879"/>
    <n v="13"/>
    <s v="15%"/>
    <x v="1794"/>
    <x v="2"/>
    <n v="5"/>
    <x v="0"/>
    <x v="4"/>
    <n v="0.12995142580546545"/>
    <s v="High Discount"/>
    <s v="High"/>
  </r>
  <r>
    <s v="ORD101796"/>
    <d v="2024-05-11T03:13:17"/>
    <s v="Das Enterprises"/>
    <x v="1"/>
    <s v="West Bengal"/>
    <x v="0"/>
    <s v="Laptop"/>
    <n v="69748"/>
    <n v="9"/>
    <s v="0%"/>
    <x v="1795"/>
    <x v="0"/>
    <n v="5"/>
    <x v="0"/>
    <x v="4"/>
    <n v="0.19050209324998565"/>
    <s v="Normal"/>
    <s v="High"/>
  </r>
  <r>
    <s v="ORD101797"/>
    <d v="2024-05-11T04:58:26"/>
    <s v="Patel &amp; Co"/>
    <x v="1"/>
    <s v="Assam"/>
    <x v="1"/>
    <s v="Marker Set"/>
    <n v="59260"/>
    <n v="2"/>
    <s v="15%"/>
    <x v="1796"/>
    <x v="5"/>
    <n v="5"/>
    <x v="0"/>
    <x v="4"/>
    <n v="0.18029159635504555"/>
    <s v="High Discount"/>
    <s v="High"/>
  </r>
  <r>
    <s v="ORD101798"/>
    <d v="2024-05-11T06:43:34"/>
    <s v="Kumar Enterprises"/>
    <x v="2"/>
    <s v="Punjab"/>
    <x v="0"/>
    <s v="Router"/>
    <n v="4936"/>
    <n v="12"/>
    <s v="0%"/>
    <x v="1797"/>
    <x v="4"/>
    <n v="5"/>
    <x v="0"/>
    <x v="4"/>
    <n v="9.9382090761750405E-2"/>
    <s v="Normal"/>
    <s v="Low"/>
  </r>
  <r>
    <s v="ORD101799"/>
    <d v="2024-05-11T08:28:43"/>
    <s v="Rahul Traders"/>
    <x v="2"/>
    <s v="Uttar Pradesh"/>
    <x v="0"/>
    <s v="Keyboard"/>
    <n v="23061"/>
    <n v="7"/>
    <s v="8%"/>
    <x v="1798"/>
    <x v="5"/>
    <n v="5"/>
    <x v="0"/>
    <x v="4"/>
    <n v="0.19895277741641734"/>
    <s v="Normal"/>
    <s v="Low"/>
  </r>
  <r>
    <s v="ORD101800"/>
    <d v="2024-05-11T10:13:51"/>
    <s v="Patel &amp; Co"/>
    <x v="1"/>
    <s v="Assam"/>
    <x v="0"/>
    <s v="Headphones"/>
    <n v="35593"/>
    <n v="10"/>
    <s v="8%"/>
    <x v="1799"/>
    <x v="5"/>
    <n v="5"/>
    <x v="0"/>
    <x v="4"/>
    <n v="0.17445424662152673"/>
    <s v="Normal"/>
    <s v="High"/>
  </r>
  <r>
    <s v="ORD101801"/>
    <d v="2024-05-11T11:59:00"/>
    <s v="Joshi Stores"/>
    <x v="0"/>
    <s v="Maharashtra"/>
    <x v="0"/>
    <s v="Mouse"/>
    <n v="74356"/>
    <n v="12"/>
    <s v="8%"/>
    <x v="1800"/>
    <x v="1"/>
    <n v="5"/>
    <x v="0"/>
    <x v="4"/>
    <n v="0.14728683630103825"/>
    <s v="Normal"/>
    <s v="High"/>
  </r>
  <r>
    <s v="ORD101802"/>
    <d v="2024-05-11T13:44:08"/>
    <s v="Gupta Traders"/>
    <x v="0"/>
    <s v="Gujarat"/>
    <x v="1"/>
    <s v="Stapler"/>
    <n v="52940"/>
    <n v="10"/>
    <s v="12%"/>
    <x v="1801"/>
    <x v="0"/>
    <n v="5"/>
    <x v="0"/>
    <x v="4"/>
    <n v="9.3433887419720446E-2"/>
    <s v="High Discount"/>
    <s v="Low"/>
  </r>
  <r>
    <s v="ORD101803"/>
    <d v="2024-05-11T15:29:16"/>
    <s v="Verma Distributors"/>
    <x v="0"/>
    <s v="Rajasthan"/>
    <x v="2"/>
    <s v="Office Sofa"/>
    <n v="49285"/>
    <n v="8"/>
    <s v="15%"/>
    <x v="1802"/>
    <x v="0"/>
    <n v="5"/>
    <x v="0"/>
    <x v="4"/>
    <n v="0.20971796692705694"/>
    <s v="High Discount"/>
    <s v="High"/>
  </r>
  <r>
    <s v="ORD101804"/>
    <d v="2024-05-11T17:14:25"/>
    <s v="Reddy Enterprises"/>
    <x v="1"/>
    <s v="West Bengal"/>
    <x v="2"/>
    <s v="Office Desk"/>
    <n v="77907"/>
    <n v="2"/>
    <s v="8%"/>
    <x v="1803"/>
    <x v="4"/>
    <n v="5"/>
    <x v="0"/>
    <x v="4"/>
    <n v="0.20236795153195475"/>
    <s v="Normal"/>
    <s v="High"/>
  </r>
  <r>
    <s v="ORD101805"/>
    <d v="2024-05-11T18:59:33"/>
    <s v="Kapoor Traders"/>
    <x v="3"/>
    <s v="Karnataka"/>
    <x v="2"/>
    <s v="Office Sofa"/>
    <n v="58277"/>
    <n v="9"/>
    <s v="10%"/>
    <x v="1804"/>
    <x v="4"/>
    <n v="5"/>
    <x v="0"/>
    <x v="4"/>
    <n v="9.4336015923949412E-2"/>
    <s v="High Discount"/>
    <s v="High"/>
  </r>
  <r>
    <s v="ORD101806"/>
    <d v="2024-05-11T20:44:42"/>
    <s v="Das Enterprises"/>
    <x v="0"/>
    <s v="Maharashtra"/>
    <x v="2"/>
    <s v="Office Desk"/>
    <n v="7360"/>
    <n v="3"/>
    <s v="0%"/>
    <x v="1805"/>
    <x v="3"/>
    <n v="5"/>
    <x v="0"/>
    <x v="4"/>
    <n v="0.19418206521739131"/>
    <s v="Normal"/>
    <s v="Low"/>
  </r>
  <r>
    <s v="ORD101807"/>
    <d v="2024-05-11T22:29:50"/>
    <s v="Mehta Mart"/>
    <x v="3"/>
    <s v="Telangana"/>
    <x v="0"/>
    <s v="Keyboard"/>
    <n v="43348"/>
    <n v="10"/>
    <s v="5%"/>
    <x v="1806"/>
    <x v="1"/>
    <n v="5"/>
    <x v="0"/>
    <x v="4"/>
    <n v="0.14780797268616777"/>
    <s v="Normal"/>
    <s v="High"/>
  </r>
  <r>
    <s v="ORD101808"/>
    <d v="2024-05-12T00:14:59"/>
    <s v="Kapoor Traders"/>
    <x v="1"/>
    <s v="Bihar"/>
    <x v="0"/>
    <s v="Mouse"/>
    <n v="9083"/>
    <n v="5"/>
    <s v="0%"/>
    <x v="1807"/>
    <x v="2"/>
    <n v="5"/>
    <x v="0"/>
    <x v="4"/>
    <n v="0.12677089067488714"/>
    <s v="Normal"/>
    <s v="Low"/>
  </r>
  <r>
    <s v="ORD101809"/>
    <d v="2024-05-12T02:00:07"/>
    <s v="Banerjee Mart"/>
    <x v="1"/>
    <s v="Assam"/>
    <x v="0"/>
    <s v="Headphones"/>
    <n v="67863"/>
    <n v="2"/>
    <s v="12%"/>
    <x v="1808"/>
    <x v="0"/>
    <n v="5"/>
    <x v="0"/>
    <x v="4"/>
    <n v="8.2762477344060836E-2"/>
    <s v="High Discount"/>
    <s v="High"/>
  </r>
  <r>
    <s v="ORD101810"/>
    <d v="2024-05-12T03:45:16"/>
    <s v="Sharma Stores"/>
    <x v="2"/>
    <s v="Punjab"/>
    <x v="1"/>
    <s v="Pen Set"/>
    <n v="6769"/>
    <n v="6"/>
    <s v="10%"/>
    <x v="1809"/>
    <x v="1"/>
    <n v="5"/>
    <x v="0"/>
    <x v="4"/>
    <n v="0.17869552371103559"/>
    <s v="High Discount"/>
    <s v="Low"/>
  </r>
  <r>
    <s v="ORD101811"/>
    <d v="2024-05-12T05:30:24"/>
    <s v="Verma Distributors"/>
    <x v="0"/>
    <s v="Maharashtra"/>
    <x v="0"/>
    <s v="Monitor"/>
    <n v="22536"/>
    <n v="7"/>
    <s v="10%"/>
    <x v="1810"/>
    <x v="1"/>
    <n v="5"/>
    <x v="0"/>
    <x v="4"/>
    <n v="0.20573659921902732"/>
    <s v="High Discount"/>
    <s v="Low"/>
  </r>
  <r>
    <s v="ORD101812"/>
    <d v="2024-05-12T07:15:33"/>
    <s v="Iyer Solutions"/>
    <x v="0"/>
    <s v="Goa"/>
    <x v="0"/>
    <s v="Mouse"/>
    <n v="24088"/>
    <n v="10"/>
    <s v="0%"/>
    <x v="1811"/>
    <x v="1"/>
    <n v="5"/>
    <x v="0"/>
    <x v="4"/>
    <n v="0.17508759548322816"/>
    <s v="Normal"/>
    <s v="Low"/>
  </r>
  <r>
    <s v="ORD101813"/>
    <d v="2024-05-12T09:00:41"/>
    <s v="Kapoor Traders"/>
    <x v="0"/>
    <s v="Rajasthan"/>
    <x v="0"/>
    <s v="Keyboard"/>
    <n v="9389"/>
    <n v="2"/>
    <s v="0%"/>
    <x v="1812"/>
    <x v="3"/>
    <n v="5"/>
    <x v="0"/>
    <x v="4"/>
    <n v="0.2083832143998296"/>
    <s v="Normal"/>
    <s v="Low"/>
  </r>
  <r>
    <s v="ORD101814"/>
    <d v="2024-05-12T10:45:50"/>
    <s v="Reddy Enterprises"/>
    <x v="2"/>
    <s v="Uttar Pradesh"/>
    <x v="0"/>
    <s v="Router"/>
    <n v="58114"/>
    <n v="8"/>
    <s v="15%"/>
    <x v="1813"/>
    <x v="2"/>
    <n v="5"/>
    <x v="0"/>
    <x v="4"/>
    <n v="0.1348418625460302"/>
    <s v="High Discount"/>
    <s v="High"/>
  </r>
  <r>
    <s v="ORD101815"/>
    <d v="2024-05-12T12:30:58"/>
    <s v="Sharma Stores"/>
    <x v="0"/>
    <s v="Maharashtra"/>
    <x v="0"/>
    <s v="Router"/>
    <n v="60395"/>
    <n v="12"/>
    <s v="12%"/>
    <x v="1814"/>
    <x v="3"/>
    <n v="5"/>
    <x v="0"/>
    <x v="4"/>
    <n v="0.17587250600215248"/>
    <s v="High Discount"/>
    <s v="High"/>
  </r>
  <r>
    <s v="ORD101816"/>
    <d v="2024-05-12T14:16:06"/>
    <s v="Iyer Solutions"/>
    <x v="3"/>
    <s v="Kerala"/>
    <x v="1"/>
    <s v="Whiteboard"/>
    <n v="35111"/>
    <n v="8"/>
    <s v="5%"/>
    <x v="1815"/>
    <x v="1"/>
    <n v="5"/>
    <x v="0"/>
    <x v="4"/>
    <n v="0.21140240950129591"/>
    <s v="Normal"/>
    <s v="High"/>
  </r>
  <r>
    <s v="ORD101817"/>
    <d v="2024-05-12T16:01:15"/>
    <s v="Iyer Solutions"/>
    <x v="3"/>
    <s v="Kerala"/>
    <x v="1"/>
    <s v="Stapler"/>
    <n v="39233"/>
    <n v="5"/>
    <s v="8%"/>
    <x v="1816"/>
    <x v="4"/>
    <n v="5"/>
    <x v="0"/>
    <x v="4"/>
    <n v="9.4911681492621011E-2"/>
    <s v="Normal"/>
    <s v="Low"/>
  </r>
  <r>
    <s v="ORD101818"/>
    <d v="2024-05-12T17:46:23"/>
    <s v="Sharma Stores"/>
    <x v="3"/>
    <s v="Kerala"/>
    <x v="0"/>
    <s v="Router"/>
    <n v="20861"/>
    <n v="3"/>
    <s v="15%"/>
    <x v="1817"/>
    <x v="5"/>
    <n v="5"/>
    <x v="0"/>
    <x v="4"/>
    <n v="0.20402952878577252"/>
    <s v="High Discount"/>
    <s v="Low"/>
  </r>
  <r>
    <s v="ORD101819"/>
    <d v="2024-05-12T19:31:32"/>
    <s v="Mehta Mart"/>
    <x v="2"/>
    <s v="Haryana"/>
    <x v="0"/>
    <s v="Router"/>
    <n v="54420"/>
    <n v="11"/>
    <s v="5%"/>
    <x v="1818"/>
    <x v="4"/>
    <n v="5"/>
    <x v="0"/>
    <x v="4"/>
    <n v="0.20818283719220873"/>
    <s v="Normal"/>
    <s v="High"/>
  </r>
  <r>
    <s v="ORD101820"/>
    <d v="2024-05-12T21:16:40"/>
    <s v="Reddy Enterprises"/>
    <x v="1"/>
    <s v="Bihar"/>
    <x v="0"/>
    <s v="Mouse"/>
    <n v="39090"/>
    <n v="12"/>
    <s v="15%"/>
    <x v="1819"/>
    <x v="4"/>
    <n v="5"/>
    <x v="0"/>
    <x v="4"/>
    <n v="8.8462522384241488E-2"/>
    <s v="High Discount"/>
    <s v="Low"/>
  </r>
  <r>
    <s v="ORD101821"/>
    <d v="2024-05-12T23:01:49"/>
    <s v="Rahul Traders"/>
    <x v="1"/>
    <s v="Bihar"/>
    <x v="1"/>
    <s v="Whiteboard"/>
    <n v="5721"/>
    <n v="3"/>
    <s v="0%"/>
    <x v="1820"/>
    <x v="1"/>
    <n v="5"/>
    <x v="0"/>
    <x v="4"/>
    <n v="0.12741478762454117"/>
    <s v="Normal"/>
    <s v="Low"/>
  </r>
  <r>
    <s v="ORD101822"/>
    <d v="2024-05-13T00:46:57"/>
    <s v="Singh Stores"/>
    <x v="0"/>
    <s v="Maharashtra"/>
    <x v="1"/>
    <s v="Whiteboard"/>
    <n v="51155"/>
    <n v="11"/>
    <s v="10%"/>
    <x v="1821"/>
    <x v="4"/>
    <n v="5"/>
    <x v="0"/>
    <x v="4"/>
    <n v="0.19915277099012804"/>
    <s v="High Discount"/>
    <s v="High"/>
  </r>
  <r>
    <s v="ORD101823"/>
    <d v="2024-05-13T02:32:06"/>
    <s v="Kumar Enterprises"/>
    <x v="0"/>
    <s v="Gujarat"/>
    <x v="0"/>
    <s v="Router"/>
    <n v="4970"/>
    <n v="11"/>
    <s v="15%"/>
    <x v="1822"/>
    <x v="5"/>
    <n v="5"/>
    <x v="0"/>
    <x v="4"/>
    <n v="9.3374245472837014E-2"/>
    <s v="High Discount"/>
    <s v="Low"/>
  </r>
  <r>
    <s v="ORD101824"/>
    <d v="2024-05-13T04:17:14"/>
    <s v="Banerjee Mart"/>
    <x v="1"/>
    <s v="Bihar"/>
    <x v="0"/>
    <s v="Mobile Phone"/>
    <n v="6950"/>
    <n v="5"/>
    <s v="5%"/>
    <x v="1823"/>
    <x v="4"/>
    <n v="5"/>
    <x v="0"/>
    <x v="4"/>
    <n v="0.15324604316546761"/>
    <s v="Normal"/>
    <s v="Low"/>
  </r>
  <r>
    <s v="ORD101825"/>
    <d v="2024-05-13T06:02:23"/>
    <s v="Joshi Stores"/>
    <x v="1"/>
    <s v="West Bengal"/>
    <x v="2"/>
    <s v="Study Table"/>
    <n v="73123"/>
    <n v="11"/>
    <s v="0%"/>
    <x v="1824"/>
    <x v="2"/>
    <n v="5"/>
    <x v="0"/>
    <x v="4"/>
    <n v="0.1116826443116393"/>
    <s v="Normal"/>
    <s v="High"/>
  </r>
  <r>
    <s v="ORD101826"/>
    <d v="2024-05-13T07:47:31"/>
    <s v="Rahul Traders"/>
    <x v="3"/>
    <s v="Tamil Nadu"/>
    <x v="2"/>
    <s v="Office Sofa"/>
    <n v="65482"/>
    <n v="3"/>
    <s v="0%"/>
    <x v="1825"/>
    <x v="4"/>
    <n v="5"/>
    <x v="0"/>
    <x v="4"/>
    <n v="0.106543324883174"/>
    <s v="Normal"/>
    <s v="High"/>
  </r>
  <r>
    <s v="ORD101827"/>
    <d v="2024-05-13T09:32:40"/>
    <s v="Kapoor Traders"/>
    <x v="0"/>
    <s v="Goa"/>
    <x v="1"/>
    <s v="Printer Paper"/>
    <n v="40909"/>
    <n v="8"/>
    <s v="0%"/>
    <x v="1826"/>
    <x v="2"/>
    <n v="5"/>
    <x v="0"/>
    <x v="4"/>
    <n v="0.21614779143953652"/>
    <s v="Normal"/>
    <s v="High"/>
  </r>
  <r>
    <s v="ORD101828"/>
    <d v="2024-05-13T11:17:48"/>
    <s v="Banerjee Mart"/>
    <x v="0"/>
    <s v="Rajasthan"/>
    <x v="1"/>
    <s v="Notebook"/>
    <n v="5758"/>
    <n v="3"/>
    <s v="10%"/>
    <x v="1827"/>
    <x v="4"/>
    <n v="5"/>
    <x v="0"/>
    <x v="4"/>
    <n v="0.18135811045501909"/>
    <s v="High Discount"/>
    <s v="Low"/>
  </r>
  <r>
    <s v="ORD101829"/>
    <d v="2024-05-13T13:02:56"/>
    <s v="Sharma Stores"/>
    <x v="1"/>
    <s v="West Bengal"/>
    <x v="0"/>
    <s v="Headphones"/>
    <n v="42862"/>
    <n v="10"/>
    <s v="0%"/>
    <x v="1828"/>
    <x v="4"/>
    <n v="5"/>
    <x v="0"/>
    <x v="4"/>
    <n v="8.7240912696561063E-2"/>
    <s v="Normal"/>
    <s v="Low"/>
  </r>
  <r>
    <s v="ORD101830"/>
    <d v="2024-05-13T14:48:05"/>
    <s v="Kapoor Traders"/>
    <x v="0"/>
    <s v="Maharashtra"/>
    <x v="1"/>
    <s v="Notebook"/>
    <n v="3164"/>
    <n v="5"/>
    <s v="5%"/>
    <x v="1829"/>
    <x v="5"/>
    <n v="5"/>
    <x v="0"/>
    <x v="4"/>
    <n v="0.11535714285714287"/>
    <s v="Normal"/>
    <s v="Low"/>
  </r>
  <r>
    <s v="ORD101831"/>
    <d v="2024-05-13T16:33:13"/>
    <s v="Patel &amp; Co"/>
    <x v="3"/>
    <s v="Tamil Nadu"/>
    <x v="1"/>
    <s v="Marker Set"/>
    <n v="47454"/>
    <n v="10"/>
    <s v="8%"/>
    <x v="1830"/>
    <x v="3"/>
    <n v="5"/>
    <x v="0"/>
    <x v="4"/>
    <n v="0.16630716061870443"/>
    <s v="Normal"/>
    <s v="High"/>
  </r>
  <r>
    <s v="ORD101832"/>
    <d v="2024-05-13T18:18:22"/>
    <s v="Sharma Stores"/>
    <x v="2"/>
    <s v="Haryana"/>
    <x v="2"/>
    <s v="Office Chair"/>
    <n v="70081"/>
    <n v="4"/>
    <s v="12%"/>
    <x v="1831"/>
    <x v="5"/>
    <n v="5"/>
    <x v="0"/>
    <x v="4"/>
    <n v="9.6614203564446846E-2"/>
    <s v="High Discount"/>
    <s v="High"/>
  </r>
  <r>
    <s v="ORD101833"/>
    <d v="2024-05-13T20:03:30"/>
    <s v="Patel &amp; Co"/>
    <x v="3"/>
    <s v="Kerala"/>
    <x v="2"/>
    <s v="Bookshelf"/>
    <n v="28041"/>
    <n v="12"/>
    <s v="10%"/>
    <x v="1832"/>
    <x v="3"/>
    <n v="5"/>
    <x v="0"/>
    <x v="4"/>
    <n v="0.19895438821725331"/>
    <s v="High Discount"/>
    <s v="High"/>
  </r>
  <r>
    <s v="ORD101834"/>
    <d v="2024-05-13T21:48:39"/>
    <s v="Kapoor Traders"/>
    <x v="3"/>
    <s v="Karnataka"/>
    <x v="2"/>
    <s v="Filing Cabinet"/>
    <n v="17285"/>
    <n v="7"/>
    <s v="15%"/>
    <x v="1833"/>
    <x v="4"/>
    <n v="5"/>
    <x v="0"/>
    <x v="4"/>
    <n v="0.21938501590974835"/>
    <s v="High Discount"/>
    <s v="Low"/>
  </r>
  <r>
    <s v="ORD101835"/>
    <d v="2024-05-13T23:33:47"/>
    <s v="Joshi Stores"/>
    <x v="1"/>
    <s v="Assam"/>
    <x v="1"/>
    <s v="Printer Paper"/>
    <n v="72469"/>
    <n v="14"/>
    <s v="8%"/>
    <x v="1834"/>
    <x v="2"/>
    <n v="5"/>
    <x v="0"/>
    <x v="4"/>
    <n v="0.20286950282189625"/>
    <s v="Normal"/>
    <s v="High"/>
  </r>
  <r>
    <s v="ORD101836"/>
    <d v="2024-05-14T01:18:56"/>
    <s v="Banerjee Mart"/>
    <x v="2"/>
    <s v="Punjab"/>
    <x v="0"/>
    <s v="Monitor"/>
    <n v="10047"/>
    <n v="7"/>
    <s v="5%"/>
    <x v="1835"/>
    <x v="0"/>
    <n v="5"/>
    <x v="0"/>
    <x v="4"/>
    <n v="0.20924056932417634"/>
    <s v="Normal"/>
    <s v="Low"/>
  </r>
  <r>
    <s v="ORD101837"/>
    <d v="2024-05-14T03:04:04"/>
    <s v="Das Enterprises"/>
    <x v="2"/>
    <s v="Haryana"/>
    <x v="0"/>
    <s v="Headphones"/>
    <n v="40491"/>
    <n v="2"/>
    <s v="0%"/>
    <x v="1836"/>
    <x v="5"/>
    <n v="5"/>
    <x v="0"/>
    <x v="4"/>
    <n v="0.11838433232076263"/>
    <s v="Normal"/>
    <s v="Low"/>
  </r>
  <r>
    <s v="ORD101838"/>
    <d v="2024-05-14T04:49:13"/>
    <s v="Verma Distributors"/>
    <x v="0"/>
    <s v="Gujarat"/>
    <x v="1"/>
    <s v="Stapler"/>
    <n v="65320"/>
    <n v="14"/>
    <s v="5%"/>
    <x v="1837"/>
    <x v="4"/>
    <n v="5"/>
    <x v="0"/>
    <x v="4"/>
    <n v="0.19931307409675442"/>
    <s v="Normal"/>
    <s v="High"/>
  </r>
  <r>
    <s v="ORD101839"/>
    <d v="2024-05-14T06:34:21"/>
    <s v="Iyer Solutions"/>
    <x v="3"/>
    <s v="Kerala"/>
    <x v="2"/>
    <s v="Office Desk"/>
    <n v="39292"/>
    <n v="5"/>
    <s v="0%"/>
    <x v="1838"/>
    <x v="4"/>
    <n v="5"/>
    <x v="0"/>
    <x v="4"/>
    <n v="0.14344192201974956"/>
    <s v="Normal"/>
    <s v="High"/>
  </r>
  <r>
    <s v="ORD101840"/>
    <d v="2024-05-14T08:19:30"/>
    <s v="Singh Stores"/>
    <x v="1"/>
    <s v="West Bengal"/>
    <x v="0"/>
    <s v="Laptop"/>
    <n v="62040"/>
    <n v="6"/>
    <s v="12%"/>
    <x v="1839"/>
    <x v="2"/>
    <n v="5"/>
    <x v="0"/>
    <x v="4"/>
    <n v="0.20925950999355253"/>
    <s v="High Discount"/>
    <s v="High"/>
  </r>
  <r>
    <s v="ORD101841"/>
    <d v="2024-05-14T10:04:38"/>
    <s v="Gupta Traders"/>
    <x v="0"/>
    <s v="Goa"/>
    <x v="0"/>
    <s v="Keyboard"/>
    <n v="49070"/>
    <n v="2"/>
    <s v="5%"/>
    <x v="1840"/>
    <x v="2"/>
    <n v="5"/>
    <x v="0"/>
    <x v="4"/>
    <n v="0.1973949459955166"/>
    <s v="Normal"/>
    <s v="High"/>
  </r>
  <r>
    <s v="ORD101842"/>
    <d v="2024-05-14T11:49:46"/>
    <s v="Kapoor Traders"/>
    <x v="3"/>
    <s v="Karnataka"/>
    <x v="1"/>
    <s v="Stapler"/>
    <n v="23443"/>
    <n v="14"/>
    <s v="15%"/>
    <x v="1841"/>
    <x v="2"/>
    <n v="5"/>
    <x v="0"/>
    <x v="4"/>
    <n v="0.1281350509747046"/>
    <s v="High Discount"/>
    <s v="Low"/>
  </r>
  <r>
    <s v="ORD101843"/>
    <d v="2024-05-14T13:34:55"/>
    <s v="Banerjee Mart"/>
    <x v="2"/>
    <s v="Uttar Pradesh"/>
    <x v="0"/>
    <s v="Headphones"/>
    <n v="31129"/>
    <n v="6"/>
    <s v="15%"/>
    <x v="1842"/>
    <x v="5"/>
    <n v="5"/>
    <x v="0"/>
    <x v="4"/>
    <n v="9.0522342510199486E-2"/>
    <s v="High Discount"/>
    <s v="Low"/>
  </r>
  <r>
    <s v="ORD101844"/>
    <d v="2024-05-14T15:20:03"/>
    <s v="Kumar Enterprises"/>
    <x v="3"/>
    <s v="Telangana"/>
    <x v="0"/>
    <s v="Keyboard"/>
    <n v="28190"/>
    <n v="3"/>
    <s v="0%"/>
    <x v="1843"/>
    <x v="3"/>
    <n v="5"/>
    <x v="0"/>
    <x v="4"/>
    <n v="9.4809152181624695E-2"/>
    <s v="Normal"/>
    <s v="Low"/>
  </r>
  <r>
    <s v="ORD101845"/>
    <d v="2024-05-14T17:05:12"/>
    <s v="Rahul Traders"/>
    <x v="3"/>
    <s v="Tamil Nadu"/>
    <x v="1"/>
    <s v="Marker Set"/>
    <n v="23820"/>
    <n v="10"/>
    <s v="0%"/>
    <x v="1844"/>
    <x v="3"/>
    <n v="5"/>
    <x v="0"/>
    <x v="4"/>
    <n v="0.1952334172963896"/>
    <s v="Normal"/>
    <s v="Low"/>
  </r>
  <r>
    <s v="ORD101846"/>
    <d v="2024-05-14T18:50:20"/>
    <s v="Gupta Traders"/>
    <x v="0"/>
    <s v="Maharashtra"/>
    <x v="1"/>
    <s v="Pen Set"/>
    <n v="33406"/>
    <n v="9"/>
    <s v="12%"/>
    <x v="1845"/>
    <x v="2"/>
    <n v="5"/>
    <x v="0"/>
    <x v="4"/>
    <n v="0.16305783392204992"/>
    <s v="High Discount"/>
    <s v="High"/>
  </r>
  <r>
    <s v="ORD101847"/>
    <d v="2024-05-14T20:35:29"/>
    <s v="Kapoor Traders"/>
    <x v="2"/>
    <s v="Punjab"/>
    <x v="0"/>
    <s v="Mouse"/>
    <n v="15333"/>
    <n v="12"/>
    <s v="12%"/>
    <x v="1846"/>
    <x v="4"/>
    <n v="5"/>
    <x v="0"/>
    <x v="4"/>
    <n v="0.10262636144264005"/>
    <s v="High Discount"/>
    <s v="Low"/>
  </r>
  <r>
    <s v="ORD101848"/>
    <d v="2024-05-14T22:20:37"/>
    <s v="Kapoor Traders"/>
    <x v="0"/>
    <s v="Goa"/>
    <x v="0"/>
    <s v="Mouse"/>
    <n v="22236"/>
    <n v="13"/>
    <s v="0%"/>
    <x v="1847"/>
    <x v="5"/>
    <n v="5"/>
    <x v="0"/>
    <x v="4"/>
    <n v="8.176290699766145E-2"/>
    <s v="Normal"/>
    <s v="Low"/>
  </r>
  <r>
    <s v="ORD101849"/>
    <d v="2024-05-15T00:05:46"/>
    <s v="Patel &amp; Co"/>
    <x v="3"/>
    <s v="Telangana"/>
    <x v="1"/>
    <s v="Pen Set"/>
    <n v="15878"/>
    <n v="1"/>
    <s v="15%"/>
    <x v="1848"/>
    <x v="0"/>
    <n v="5"/>
    <x v="0"/>
    <x v="4"/>
    <n v="0.16698765587605491"/>
    <s v="High Discount"/>
    <s v="Low"/>
  </r>
  <r>
    <s v="ORD101850"/>
    <d v="2024-05-15T01:50:54"/>
    <s v="Iyer Solutions"/>
    <x v="1"/>
    <s v="West Bengal"/>
    <x v="2"/>
    <s v="Office Sofa"/>
    <n v="63126"/>
    <n v="14"/>
    <s v="5%"/>
    <x v="1849"/>
    <x v="2"/>
    <n v="5"/>
    <x v="0"/>
    <x v="4"/>
    <n v="9.4220447992903092E-2"/>
    <s v="Normal"/>
    <s v="High"/>
  </r>
  <r>
    <s v="ORD101851"/>
    <d v="2024-05-15T03:36:03"/>
    <s v="Rahul Traders"/>
    <x v="3"/>
    <s v="Telangana"/>
    <x v="0"/>
    <s v="Headphones"/>
    <n v="25512"/>
    <n v="2"/>
    <s v="15%"/>
    <x v="1850"/>
    <x v="1"/>
    <n v="5"/>
    <x v="0"/>
    <x v="4"/>
    <n v="0.12705511132016306"/>
    <s v="High Discount"/>
    <s v="Low"/>
  </r>
  <r>
    <s v="ORD101852"/>
    <d v="2024-05-15T05:21:11"/>
    <s v="Patel &amp; Co"/>
    <x v="2"/>
    <s v="Uttar Pradesh"/>
    <x v="0"/>
    <s v="Laptop"/>
    <n v="59920"/>
    <n v="14"/>
    <s v="10%"/>
    <x v="1851"/>
    <x v="1"/>
    <n v="5"/>
    <x v="0"/>
    <x v="4"/>
    <n v="0.11214218958611483"/>
    <s v="High Discount"/>
    <s v="High"/>
  </r>
  <r>
    <s v="ORD101853"/>
    <d v="2024-05-15T07:06:20"/>
    <s v="Mehta Mart"/>
    <x v="2"/>
    <s v="Punjab"/>
    <x v="0"/>
    <s v="Mouse"/>
    <n v="71459"/>
    <n v="11"/>
    <s v="10%"/>
    <x v="1852"/>
    <x v="3"/>
    <n v="5"/>
    <x v="0"/>
    <x v="4"/>
    <n v="0.18805342923914414"/>
    <s v="High Discount"/>
    <s v="High"/>
  </r>
  <r>
    <s v="ORD101854"/>
    <d v="2024-05-15T08:51:28"/>
    <s v="Kapoor Traders"/>
    <x v="2"/>
    <s v="Punjab"/>
    <x v="2"/>
    <s v="Filing Cabinet"/>
    <n v="51511"/>
    <n v="14"/>
    <s v="0%"/>
    <x v="1853"/>
    <x v="2"/>
    <n v="5"/>
    <x v="0"/>
    <x v="4"/>
    <n v="9.8675428549241911E-2"/>
    <s v="Normal"/>
    <s v="High"/>
  </r>
  <r>
    <s v="ORD101855"/>
    <d v="2024-05-15T10:36:36"/>
    <s v="Rahul Traders"/>
    <x v="2"/>
    <s v="Haryana"/>
    <x v="1"/>
    <s v="Notebook"/>
    <n v="62671"/>
    <n v="3"/>
    <s v="0%"/>
    <x v="1854"/>
    <x v="3"/>
    <n v="5"/>
    <x v="0"/>
    <x v="4"/>
    <n v="0.17108184008552602"/>
    <s v="Normal"/>
    <s v="High"/>
  </r>
  <r>
    <s v="ORD101856"/>
    <d v="2024-05-15T12:21:45"/>
    <s v="Reddy Enterprises"/>
    <x v="2"/>
    <s v="Punjab"/>
    <x v="0"/>
    <s v="Headphones"/>
    <n v="60757"/>
    <n v="14"/>
    <s v="10%"/>
    <x v="1855"/>
    <x v="5"/>
    <n v="5"/>
    <x v="0"/>
    <x v="4"/>
    <n v="0.15469114669914577"/>
    <s v="High Discount"/>
    <s v="High"/>
  </r>
  <r>
    <s v="ORD101857"/>
    <d v="2024-05-15T14:06:53"/>
    <s v="Reddy Enterprises"/>
    <x v="1"/>
    <s v="West Bengal"/>
    <x v="0"/>
    <s v="Router"/>
    <n v="45258"/>
    <n v="10"/>
    <s v="10%"/>
    <x v="1856"/>
    <x v="5"/>
    <n v="5"/>
    <x v="0"/>
    <x v="4"/>
    <n v="0.18875646294577753"/>
    <s v="High Discount"/>
    <s v="High"/>
  </r>
  <r>
    <s v="ORD101858"/>
    <d v="2024-05-15T15:52:02"/>
    <s v="Gupta Traders"/>
    <x v="2"/>
    <s v="Punjab"/>
    <x v="2"/>
    <s v="Office Desk"/>
    <n v="78255"/>
    <n v="1"/>
    <s v="15%"/>
    <x v="1857"/>
    <x v="5"/>
    <n v="5"/>
    <x v="0"/>
    <x v="4"/>
    <n v="0.20936476902434351"/>
    <s v="High Discount"/>
    <s v="High"/>
  </r>
  <r>
    <s v="ORD101859"/>
    <d v="2024-05-15T17:37:10"/>
    <s v="Das Enterprises"/>
    <x v="2"/>
    <s v="Haryana"/>
    <x v="1"/>
    <s v="Stapler"/>
    <n v="15071"/>
    <n v="6"/>
    <s v="15%"/>
    <x v="1858"/>
    <x v="5"/>
    <n v="5"/>
    <x v="0"/>
    <x v="4"/>
    <n v="0.18371309136752703"/>
    <s v="High Discount"/>
    <s v="Low"/>
  </r>
  <r>
    <s v="ORD101860"/>
    <d v="2024-05-15T19:22:19"/>
    <s v="Reddy Enterprises"/>
    <x v="0"/>
    <s v="Goa"/>
    <x v="1"/>
    <s v="Stapler"/>
    <n v="20874"/>
    <n v="2"/>
    <s v="10%"/>
    <x v="1859"/>
    <x v="1"/>
    <n v="5"/>
    <x v="0"/>
    <x v="4"/>
    <n v="0.17039954009772923"/>
    <s v="High Discount"/>
    <s v="Low"/>
  </r>
  <r>
    <s v="ORD101861"/>
    <d v="2024-05-15T21:07:27"/>
    <s v="Gupta Traders"/>
    <x v="1"/>
    <s v="Assam"/>
    <x v="2"/>
    <s v="Study Table"/>
    <n v="45653"/>
    <n v="9"/>
    <s v="8%"/>
    <x v="1860"/>
    <x v="4"/>
    <n v="5"/>
    <x v="0"/>
    <x v="4"/>
    <n v="0.20430617922151886"/>
    <s v="Normal"/>
    <s v="High"/>
  </r>
  <r>
    <s v="ORD101862"/>
    <d v="2024-05-15T22:52:36"/>
    <s v="Joshi Stores"/>
    <x v="2"/>
    <s v="Delhi"/>
    <x v="2"/>
    <s v="Office Desk"/>
    <n v="21343"/>
    <n v="3"/>
    <s v="5%"/>
    <x v="1861"/>
    <x v="4"/>
    <n v="5"/>
    <x v="0"/>
    <x v="4"/>
    <n v="0.17827343859813521"/>
    <s v="Normal"/>
    <s v="Low"/>
  </r>
  <r>
    <s v="ORD101863"/>
    <d v="2024-05-16T00:37:44"/>
    <s v="Reddy Enterprises"/>
    <x v="0"/>
    <s v="Rajasthan"/>
    <x v="0"/>
    <s v="Monitor"/>
    <n v="21910"/>
    <n v="14"/>
    <s v="8%"/>
    <x v="1862"/>
    <x v="4"/>
    <n v="5"/>
    <x v="0"/>
    <x v="4"/>
    <n v="0.14559516202647191"/>
    <s v="Normal"/>
    <s v="Low"/>
  </r>
  <r>
    <s v="ORD101864"/>
    <d v="2024-05-16T02:22:53"/>
    <s v="Mehta Mart"/>
    <x v="0"/>
    <s v="Goa"/>
    <x v="0"/>
    <s v="Keyboard"/>
    <n v="4449"/>
    <n v="5"/>
    <s v="15%"/>
    <x v="1863"/>
    <x v="2"/>
    <n v="5"/>
    <x v="0"/>
    <x v="4"/>
    <n v="0.17515396718363677"/>
    <s v="High Discount"/>
    <s v="Low"/>
  </r>
  <r>
    <s v="ORD101865"/>
    <d v="2024-05-16T04:08:01"/>
    <s v="Singh Stores"/>
    <x v="3"/>
    <s v="Tamil Nadu"/>
    <x v="0"/>
    <s v="Router"/>
    <n v="33322"/>
    <n v="5"/>
    <s v="12%"/>
    <x v="1864"/>
    <x v="4"/>
    <n v="5"/>
    <x v="0"/>
    <x v="4"/>
    <n v="0.14445981633755475"/>
    <s v="High Discount"/>
    <s v="Low"/>
  </r>
  <r>
    <s v="ORD101866"/>
    <d v="2024-05-16T05:53:10"/>
    <s v="Patel &amp; Co"/>
    <x v="2"/>
    <s v="Uttar Pradesh"/>
    <x v="1"/>
    <s v="Marker Set"/>
    <n v="52030"/>
    <n v="2"/>
    <s v="10%"/>
    <x v="1865"/>
    <x v="4"/>
    <n v="5"/>
    <x v="0"/>
    <x v="4"/>
    <n v="0.11816317509129348"/>
    <s v="High Discount"/>
    <s v="High"/>
  </r>
  <r>
    <s v="ORD101867"/>
    <d v="2024-05-16T07:38:18"/>
    <s v="Rahul Traders"/>
    <x v="3"/>
    <s v="Karnataka"/>
    <x v="0"/>
    <s v="Router"/>
    <n v="32795"/>
    <n v="1"/>
    <s v="5%"/>
    <x v="1866"/>
    <x v="0"/>
    <n v="5"/>
    <x v="0"/>
    <x v="4"/>
    <n v="9.2797987498094217E-2"/>
    <s v="Normal"/>
    <s v="Low"/>
  </r>
  <r>
    <s v="ORD101868"/>
    <d v="2024-05-16T09:23:26"/>
    <s v="Verma Distributors"/>
    <x v="1"/>
    <s v="West Bengal"/>
    <x v="1"/>
    <s v="Printer Paper"/>
    <n v="18426"/>
    <n v="7"/>
    <s v="12%"/>
    <x v="1867"/>
    <x v="0"/>
    <n v="5"/>
    <x v="0"/>
    <x v="4"/>
    <n v="0.17236242266362747"/>
    <s v="High Discount"/>
    <s v="Low"/>
  </r>
  <r>
    <s v="ORD101869"/>
    <d v="2024-05-16T11:08:35"/>
    <s v="Iyer Solutions"/>
    <x v="2"/>
    <s v="Delhi"/>
    <x v="1"/>
    <s v="Stapler"/>
    <n v="35720"/>
    <n v="2"/>
    <s v="8%"/>
    <x v="1868"/>
    <x v="1"/>
    <n v="5"/>
    <x v="0"/>
    <x v="4"/>
    <n v="0.19059266517357223"/>
    <s v="Normal"/>
    <s v="High"/>
  </r>
  <r>
    <s v="ORD101870"/>
    <d v="2024-05-16T12:53:43"/>
    <s v="Kumar Enterprises"/>
    <x v="2"/>
    <s v="Punjab"/>
    <x v="1"/>
    <s v="Stapler"/>
    <n v="14368"/>
    <n v="1"/>
    <s v="5%"/>
    <x v="1869"/>
    <x v="4"/>
    <n v="5"/>
    <x v="0"/>
    <x v="4"/>
    <n v="0.21370406458797328"/>
    <s v="Normal"/>
    <s v="Low"/>
  </r>
  <r>
    <s v="ORD101871"/>
    <d v="2024-05-16T14:38:52"/>
    <s v="Kumar Enterprises"/>
    <x v="0"/>
    <s v="Gujarat"/>
    <x v="2"/>
    <s v="Office Chair"/>
    <n v="59073"/>
    <n v="8"/>
    <s v="15%"/>
    <x v="1870"/>
    <x v="1"/>
    <n v="5"/>
    <x v="0"/>
    <x v="4"/>
    <n v="0.14043759416315407"/>
    <s v="High Discount"/>
    <s v="High"/>
  </r>
  <r>
    <s v="ORD101872"/>
    <d v="2024-05-16T16:24:00"/>
    <s v="Kapoor Traders"/>
    <x v="1"/>
    <s v="Bihar"/>
    <x v="0"/>
    <s v="Keyboard"/>
    <n v="73663"/>
    <n v="2"/>
    <s v="0%"/>
    <x v="1871"/>
    <x v="0"/>
    <n v="5"/>
    <x v="0"/>
    <x v="4"/>
    <n v="0.1297629746276964"/>
    <s v="Normal"/>
    <s v="High"/>
  </r>
  <r>
    <s v="ORD101873"/>
    <d v="2024-05-16T18:09:09"/>
    <s v="Iyer Solutions"/>
    <x v="2"/>
    <s v="Delhi"/>
    <x v="0"/>
    <s v="Monitor"/>
    <n v="19883"/>
    <n v="5"/>
    <s v="0%"/>
    <x v="1872"/>
    <x v="4"/>
    <n v="5"/>
    <x v="0"/>
    <x v="4"/>
    <n v="0.10314540059347181"/>
    <s v="Normal"/>
    <s v="Low"/>
  </r>
  <r>
    <s v="ORD101874"/>
    <d v="2024-05-16T19:54:17"/>
    <s v="Reddy Enterprises"/>
    <x v="3"/>
    <s v="Kerala"/>
    <x v="1"/>
    <s v="Whiteboard"/>
    <n v="34556"/>
    <n v="1"/>
    <s v="5%"/>
    <x v="1873"/>
    <x v="2"/>
    <n v="5"/>
    <x v="0"/>
    <x v="4"/>
    <n v="0.16038256742678553"/>
    <s v="Normal"/>
    <s v="High"/>
  </r>
  <r>
    <s v="ORD101875"/>
    <d v="2024-05-16T21:39:26"/>
    <s v="Das Enterprises"/>
    <x v="3"/>
    <s v="Kerala"/>
    <x v="0"/>
    <s v="Keyboard"/>
    <n v="45864"/>
    <n v="1"/>
    <s v="10%"/>
    <x v="1874"/>
    <x v="5"/>
    <n v="5"/>
    <x v="0"/>
    <x v="4"/>
    <n v="0.20303222571079715"/>
    <s v="High Discount"/>
    <s v="High"/>
  </r>
  <r>
    <s v="ORD101876"/>
    <d v="2024-05-16T23:24:34"/>
    <s v="Das Enterprises"/>
    <x v="3"/>
    <s v="Telangana"/>
    <x v="1"/>
    <s v="Notebook"/>
    <n v="16784"/>
    <n v="9"/>
    <s v="12%"/>
    <x v="1875"/>
    <x v="5"/>
    <n v="5"/>
    <x v="0"/>
    <x v="4"/>
    <n v="0.16196794566253572"/>
    <s v="High Discount"/>
    <s v="Low"/>
  </r>
  <r>
    <s v="ORD101877"/>
    <d v="2024-05-17T01:09:43"/>
    <s v="Joshi Stores"/>
    <x v="2"/>
    <s v="Haryana"/>
    <x v="2"/>
    <s v="Office Desk"/>
    <n v="27832"/>
    <n v="13"/>
    <s v="8%"/>
    <x v="1876"/>
    <x v="4"/>
    <n v="5"/>
    <x v="0"/>
    <x v="4"/>
    <n v="0.16926774935326244"/>
    <s v="Normal"/>
    <s v="Low"/>
  </r>
  <r>
    <s v="ORD101878"/>
    <d v="2024-05-17T02:54:51"/>
    <s v="Joshi Stores"/>
    <x v="3"/>
    <s v="Kerala"/>
    <x v="1"/>
    <s v="Pen Set"/>
    <n v="52954"/>
    <n v="3"/>
    <s v="5%"/>
    <x v="1877"/>
    <x v="3"/>
    <n v="5"/>
    <x v="0"/>
    <x v="4"/>
    <n v="0.11041602145258149"/>
    <s v="Normal"/>
    <s v="High"/>
  </r>
  <r>
    <s v="ORD101879"/>
    <d v="2024-05-17T04:40:00"/>
    <s v="Patel &amp; Co"/>
    <x v="1"/>
    <s v="Assam"/>
    <x v="1"/>
    <s v="Pen Set"/>
    <n v="18533"/>
    <n v="4"/>
    <s v="10%"/>
    <x v="1878"/>
    <x v="0"/>
    <n v="5"/>
    <x v="0"/>
    <x v="4"/>
    <n v="9.9989748017050656E-2"/>
    <s v="High Discount"/>
    <s v="Low"/>
  </r>
  <r>
    <s v="ORD101880"/>
    <d v="2024-05-17T06:25:08"/>
    <s v="Das Enterprises"/>
    <x v="3"/>
    <s v="Kerala"/>
    <x v="0"/>
    <s v="Laptop"/>
    <n v="49988"/>
    <n v="2"/>
    <s v="12%"/>
    <x v="1879"/>
    <x v="3"/>
    <n v="5"/>
    <x v="0"/>
    <x v="4"/>
    <n v="0.2109964391453949"/>
    <s v="High Discount"/>
    <s v="High"/>
  </r>
  <r>
    <s v="ORD101881"/>
    <d v="2024-05-17T08:10:16"/>
    <s v="Das Enterprises"/>
    <x v="1"/>
    <s v="Bihar"/>
    <x v="2"/>
    <s v="Office Chair"/>
    <n v="41416"/>
    <n v="10"/>
    <s v="5%"/>
    <x v="1880"/>
    <x v="4"/>
    <n v="5"/>
    <x v="0"/>
    <x v="4"/>
    <n v="0.20022865559204173"/>
    <s v="Normal"/>
    <s v="High"/>
  </r>
  <r>
    <s v="ORD101882"/>
    <d v="2024-05-17T09:55:25"/>
    <s v="Sharma Stores"/>
    <x v="2"/>
    <s v="Uttar Pradesh"/>
    <x v="0"/>
    <s v="Mobile Phone"/>
    <n v="43926"/>
    <n v="9"/>
    <s v="10%"/>
    <x v="1881"/>
    <x v="2"/>
    <n v="5"/>
    <x v="0"/>
    <x v="4"/>
    <n v="0.12643673450803625"/>
    <s v="High Discount"/>
    <s v="High"/>
  </r>
  <r>
    <s v="ORD101883"/>
    <d v="2024-05-17T11:40:33"/>
    <s v="Iyer Solutions"/>
    <x v="3"/>
    <s v="Karnataka"/>
    <x v="2"/>
    <s v="Filing Cabinet"/>
    <n v="31486"/>
    <n v="10"/>
    <s v="12%"/>
    <x v="1882"/>
    <x v="4"/>
    <n v="5"/>
    <x v="0"/>
    <x v="4"/>
    <n v="0.11247570348726417"/>
    <s v="High Discount"/>
    <s v="Low"/>
  </r>
  <r>
    <s v="ORD101884"/>
    <d v="2024-05-17T13:25:42"/>
    <s v="Kumar Enterprises"/>
    <x v="1"/>
    <s v="West Bengal"/>
    <x v="1"/>
    <s v="Pen Set"/>
    <n v="36255"/>
    <n v="5"/>
    <s v="5%"/>
    <x v="1883"/>
    <x v="2"/>
    <n v="5"/>
    <x v="0"/>
    <x v="4"/>
    <n v="0.1445469590401324"/>
    <s v="Normal"/>
    <s v="High"/>
  </r>
  <r>
    <s v="ORD101885"/>
    <d v="2024-05-17T15:10:50"/>
    <s v="Banerjee Mart"/>
    <x v="3"/>
    <s v="Kerala"/>
    <x v="0"/>
    <s v="Mobile Phone"/>
    <n v="66555"/>
    <n v="11"/>
    <s v="10%"/>
    <x v="1884"/>
    <x v="4"/>
    <n v="5"/>
    <x v="0"/>
    <x v="4"/>
    <n v="0.11168627450980392"/>
    <s v="High Discount"/>
    <s v="High"/>
  </r>
  <r>
    <s v="ORD101886"/>
    <d v="2024-05-17T16:55:59"/>
    <s v="Singh Stores"/>
    <x v="3"/>
    <s v="Telangana"/>
    <x v="0"/>
    <s v="Router"/>
    <n v="38790"/>
    <n v="11"/>
    <s v="15%"/>
    <x v="1885"/>
    <x v="2"/>
    <n v="5"/>
    <x v="0"/>
    <x v="4"/>
    <n v="0.18940448569218871"/>
    <s v="High Discount"/>
    <s v="High"/>
  </r>
  <r>
    <s v="ORD101887"/>
    <d v="2024-05-17T18:41:07"/>
    <s v="Banerjee Mart"/>
    <x v="3"/>
    <s v="Tamil Nadu"/>
    <x v="0"/>
    <s v="Monitor"/>
    <n v="37171"/>
    <n v="7"/>
    <s v="10%"/>
    <x v="1886"/>
    <x v="0"/>
    <n v="5"/>
    <x v="0"/>
    <x v="4"/>
    <n v="0.14355061741680342"/>
    <s v="High Discount"/>
    <s v="High"/>
  </r>
  <r>
    <s v="ORD101888"/>
    <d v="2024-05-17T20:26:16"/>
    <s v="Das Enterprises"/>
    <x v="2"/>
    <s v="Delhi"/>
    <x v="1"/>
    <s v="Printer Paper"/>
    <n v="32016"/>
    <n v="9"/>
    <s v="8%"/>
    <x v="1887"/>
    <x v="4"/>
    <n v="5"/>
    <x v="0"/>
    <x v="4"/>
    <n v="0.13240692153923039"/>
    <s v="Normal"/>
    <s v="Low"/>
  </r>
  <r>
    <s v="ORD101889"/>
    <d v="2024-05-17T22:11:24"/>
    <s v="Singh Stores"/>
    <x v="0"/>
    <s v="Gujarat"/>
    <x v="2"/>
    <s v="Office Desk"/>
    <n v="46331"/>
    <n v="4"/>
    <s v="8%"/>
    <x v="1888"/>
    <x v="4"/>
    <n v="5"/>
    <x v="0"/>
    <x v="4"/>
    <n v="0.10961408128466901"/>
    <s v="Normal"/>
    <s v="High"/>
  </r>
  <r>
    <s v="ORD101890"/>
    <d v="2024-05-17T23:56:33"/>
    <s v="Banerjee Mart"/>
    <x v="0"/>
    <s v="Gujarat"/>
    <x v="0"/>
    <s v="Mouse"/>
    <n v="9833"/>
    <n v="5"/>
    <s v="8%"/>
    <x v="1889"/>
    <x v="4"/>
    <n v="5"/>
    <x v="0"/>
    <x v="4"/>
    <n v="0.15227194142174311"/>
    <s v="Normal"/>
    <s v="Low"/>
  </r>
  <r>
    <s v="ORD101891"/>
    <d v="2024-05-18T01:41:41"/>
    <s v="Reddy Enterprises"/>
    <x v="3"/>
    <s v="Tamil Nadu"/>
    <x v="1"/>
    <s v="Pen Set"/>
    <n v="66875"/>
    <n v="2"/>
    <s v="0%"/>
    <x v="1092"/>
    <x v="1"/>
    <n v="5"/>
    <x v="0"/>
    <x v="4"/>
    <n v="0.15589353271028036"/>
    <s v="Normal"/>
    <s v="High"/>
  </r>
  <r>
    <s v="ORD101892"/>
    <d v="2024-05-18T03:26:50"/>
    <s v="Kapoor Traders"/>
    <x v="0"/>
    <s v="Rajasthan"/>
    <x v="2"/>
    <s v="Filing Cabinet"/>
    <n v="67909"/>
    <n v="5"/>
    <s v="8%"/>
    <x v="1890"/>
    <x v="2"/>
    <n v="5"/>
    <x v="0"/>
    <x v="4"/>
    <n v="0.21391685932645157"/>
    <s v="Normal"/>
    <s v="High"/>
  </r>
  <r>
    <s v="ORD101893"/>
    <d v="2024-05-18T05:11:58"/>
    <s v="Singh Stores"/>
    <x v="0"/>
    <s v="Gujarat"/>
    <x v="1"/>
    <s v="Whiteboard"/>
    <n v="19680"/>
    <n v="5"/>
    <s v="8%"/>
    <x v="1891"/>
    <x v="0"/>
    <n v="5"/>
    <x v="0"/>
    <x v="4"/>
    <n v="0.15228760162601626"/>
    <s v="Normal"/>
    <s v="Low"/>
  </r>
  <r>
    <s v="ORD101894"/>
    <d v="2024-05-18T06:57:06"/>
    <s v="Kapoor Traders"/>
    <x v="3"/>
    <s v="Telangana"/>
    <x v="0"/>
    <s v="Mobile Phone"/>
    <n v="66206"/>
    <n v="5"/>
    <s v="10%"/>
    <x v="1892"/>
    <x v="2"/>
    <n v="5"/>
    <x v="0"/>
    <x v="4"/>
    <n v="0.20468311029211853"/>
    <s v="High Discount"/>
    <s v="High"/>
  </r>
  <r>
    <s v="ORD101895"/>
    <d v="2024-05-18T08:42:15"/>
    <s v="Banerjee Mart"/>
    <x v="0"/>
    <s v="Rajasthan"/>
    <x v="0"/>
    <s v="Keyboard"/>
    <n v="37523"/>
    <n v="13"/>
    <s v="15%"/>
    <x v="1893"/>
    <x v="5"/>
    <n v="5"/>
    <x v="0"/>
    <x v="4"/>
    <n v="0.12539615702369214"/>
    <s v="High Discount"/>
    <s v="Low"/>
  </r>
  <r>
    <s v="ORD101896"/>
    <d v="2024-05-18T10:27:23"/>
    <s v="Verma Distributors"/>
    <x v="1"/>
    <s v="West Bengal"/>
    <x v="0"/>
    <s v="Mouse"/>
    <n v="77620"/>
    <n v="10"/>
    <s v="10%"/>
    <x v="1894"/>
    <x v="3"/>
    <n v="5"/>
    <x v="0"/>
    <x v="4"/>
    <n v="0.16122468435970111"/>
    <s v="High Discount"/>
    <s v="High"/>
  </r>
  <r>
    <s v="ORD101897"/>
    <d v="2024-05-18T12:12:32"/>
    <s v="Mehta Mart"/>
    <x v="0"/>
    <s v="Goa"/>
    <x v="0"/>
    <s v="Router"/>
    <n v="18540"/>
    <n v="11"/>
    <s v="15%"/>
    <x v="1895"/>
    <x v="2"/>
    <n v="5"/>
    <x v="0"/>
    <x v="4"/>
    <n v="0.21241801510248112"/>
    <s v="High Discount"/>
    <s v="Low"/>
  </r>
  <r>
    <s v="ORD101898"/>
    <d v="2024-05-18T13:57:40"/>
    <s v="Kumar Enterprises"/>
    <x v="3"/>
    <s v="Karnataka"/>
    <x v="0"/>
    <s v="Mouse"/>
    <n v="10752"/>
    <n v="5"/>
    <s v="12%"/>
    <x v="1896"/>
    <x v="1"/>
    <n v="5"/>
    <x v="0"/>
    <x v="4"/>
    <n v="0.1700102306547619"/>
    <s v="High Discount"/>
    <s v="Low"/>
  </r>
  <r>
    <s v="ORD101899"/>
    <d v="2024-05-18T15:42:49"/>
    <s v="Verma Distributors"/>
    <x v="2"/>
    <s v="Delhi"/>
    <x v="1"/>
    <s v="Marker Set"/>
    <n v="35841"/>
    <n v="4"/>
    <s v="15%"/>
    <x v="1897"/>
    <x v="5"/>
    <n v="5"/>
    <x v="0"/>
    <x v="4"/>
    <n v="0.16889846823470325"/>
    <s v="High Discount"/>
    <s v="High"/>
  </r>
  <r>
    <s v="ORD101900"/>
    <d v="2024-05-18T17:27:57"/>
    <s v="Verma Distributors"/>
    <x v="2"/>
    <s v="Haryana"/>
    <x v="1"/>
    <s v="Whiteboard"/>
    <n v="28425"/>
    <n v="3"/>
    <s v="15%"/>
    <x v="1898"/>
    <x v="5"/>
    <n v="5"/>
    <x v="0"/>
    <x v="4"/>
    <n v="0.11481899736147758"/>
    <s v="High Discount"/>
    <s v="Low"/>
  </r>
  <r>
    <s v="ORD101901"/>
    <d v="2024-05-18T19:13:06"/>
    <s v="Mehta Mart"/>
    <x v="0"/>
    <s v="Rajasthan"/>
    <x v="2"/>
    <s v="Filing Cabinet"/>
    <n v="12957"/>
    <n v="14"/>
    <s v="12%"/>
    <x v="1899"/>
    <x v="2"/>
    <n v="5"/>
    <x v="0"/>
    <x v="4"/>
    <n v="0.20608628540557231"/>
    <s v="High Discount"/>
    <s v="Low"/>
  </r>
  <r>
    <s v="ORD101902"/>
    <d v="2024-05-18T20:58:14"/>
    <s v="Kapoor Traders"/>
    <x v="3"/>
    <s v="Karnataka"/>
    <x v="1"/>
    <s v="Notebook"/>
    <n v="57319"/>
    <n v="8"/>
    <s v="8%"/>
    <x v="1900"/>
    <x v="5"/>
    <n v="5"/>
    <x v="0"/>
    <x v="4"/>
    <n v="0.15052251434951761"/>
    <s v="Normal"/>
    <s v="High"/>
  </r>
  <r>
    <s v="ORD101903"/>
    <d v="2024-05-18T22:43:23"/>
    <s v="Iyer Solutions"/>
    <x v="0"/>
    <s v="Maharashtra"/>
    <x v="0"/>
    <s v="Monitor"/>
    <n v="17025"/>
    <n v="8"/>
    <s v="12%"/>
    <x v="1901"/>
    <x v="1"/>
    <n v="5"/>
    <x v="0"/>
    <x v="4"/>
    <n v="0.10244816446402349"/>
    <s v="High Discount"/>
    <s v="Low"/>
  </r>
  <r>
    <s v="ORD101904"/>
    <d v="2024-05-19T00:28:31"/>
    <s v="Das Enterprises"/>
    <x v="1"/>
    <s v="Assam"/>
    <x v="2"/>
    <s v="Bookshelf"/>
    <n v="4975"/>
    <n v="3"/>
    <s v="15%"/>
    <x v="1902"/>
    <x v="3"/>
    <n v="5"/>
    <x v="0"/>
    <x v="4"/>
    <n v="0.18710954773869345"/>
    <s v="High Discount"/>
    <s v="Low"/>
  </r>
  <r>
    <s v="ORD101905"/>
    <d v="2024-05-19T02:13:40"/>
    <s v="Sharma Stores"/>
    <x v="0"/>
    <s v="Maharashtra"/>
    <x v="1"/>
    <s v="Printer Paper"/>
    <n v="73126"/>
    <n v="13"/>
    <s v="5%"/>
    <x v="1903"/>
    <x v="5"/>
    <n v="5"/>
    <x v="0"/>
    <x v="4"/>
    <n v="0.16757787927686457"/>
    <s v="Normal"/>
    <s v="High"/>
  </r>
  <r>
    <s v="ORD101906"/>
    <d v="2024-05-19T03:58:48"/>
    <s v="Mehta Mart"/>
    <x v="0"/>
    <s v="Goa"/>
    <x v="2"/>
    <s v="Filing Cabinet"/>
    <n v="7647"/>
    <n v="1"/>
    <s v="8%"/>
    <x v="1904"/>
    <x v="1"/>
    <n v="5"/>
    <x v="0"/>
    <x v="4"/>
    <n v="0.14662482019092454"/>
    <s v="Normal"/>
    <s v="Low"/>
  </r>
  <r>
    <s v="ORD101907"/>
    <d v="2024-05-19T05:43:56"/>
    <s v="Banerjee Mart"/>
    <x v="1"/>
    <s v="Assam"/>
    <x v="2"/>
    <s v="Office Chair"/>
    <n v="30328"/>
    <n v="8"/>
    <s v="0%"/>
    <x v="1905"/>
    <x v="2"/>
    <n v="5"/>
    <x v="0"/>
    <x v="4"/>
    <n v="0.20537292271168558"/>
    <s v="Normal"/>
    <s v="High"/>
  </r>
  <r>
    <s v="ORD101908"/>
    <d v="2024-05-19T07:29:05"/>
    <s v="Gupta Traders"/>
    <x v="1"/>
    <s v="Bihar"/>
    <x v="1"/>
    <s v="Stapler"/>
    <n v="2629"/>
    <n v="8"/>
    <s v="15%"/>
    <x v="1906"/>
    <x v="5"/>
    <n v="5"/>
    <x v="0"/>
    <x v="4"/>
    <n v="0.11901863826550019"/>
    <s v="High Discount"/>
    <s v="Low"/>
  </r>
  <r>
    <s v="ORD101909"/>
    <d v="2024-05-19T09:14:13"/>
    <s v="Mehta Mart"/>
    <x v="2"/>
    <s v="Uttar Pradesh"/>
    <x v="2"/>
    <s v="Office Chair"/>
    <n v="26574"/>
    <n v="4"/>
    <s v="0%"/>
    <x v="1907"/>
    <x v="4"/>
    <n v="5"/>
    <x v="0"/>
    <x v="4"/>
    <n v="0.18094302701889065"/>
    <s v="Normal"/>
    <s v="Low"/>
  </r>
  <r>
    <s v="ORD101910"/>
    <d v="2024-05-19T10:59:22"/>
    <s v="Verma Distributors"/>
    <x v="2"/>
    <s v="Uttar Pradesh"/>
    <x v="1"/>
    <s v="Pen Set"/>
    <n v="35814"/>
    <n v="10"/>
    <s v="0%"/>
    <x v="1908"/>
    <x v="5"/>
    <n v="5"/>
    <x v="0"/>
    <x v="4"/>
    <n v="0.14706343887865081"/>
    <s v="Normal"/>
    <s v="High"/>
  </r>
  <r>
    <s v="ORD101911"/>
    <d v="2024-05-19T12:44:30"/>
    <s v="Reddy Enterprises"/>
    <x v="2"/>
    <s v="Punjab"/>
    <x v="1"/>
    <s v="Printer Paper"/>
    <n v="74100"/>
    <n v="11"/>
    <s v="10%"/>
    <x v="1909"/>
    <x v="3"/>
    <n v="5"/>
    <x v="0"/>
    <x v="4"/>
    <n v="0.15530917678812414"/>
    <s v="High Discount"/>
    <s v="High"/>
  </r>
  <r>
    <s v="ORD101912"/>
    <d v="2024-05-19T14:29:39"/>
    <s v="Gupta Traders"/>
    <x v="3"/>
    <s v="Tamil Nadu"/>
    <x v="1"/>
    <s v="Notebook"/>
    <n v="78015"/>
    <n v="13"/>
    <s v="12%"/>
    <x v="1910"/>
    <x v="4"/>
    <n v="5"/>
    <x v="0"/>
    <x v="4"/>
    <n v="0.1844987502403384"/>
    <s v="High Discount"/>
    <s v="High"/>
  </r>
  <r>
    <s v="ORD101913"/>
    <d v="2024-05-19T16:14:47"/>
    <s v="Das Enterprises"/>
    <x v="3"/>
    <s v="Kerala"/>
    <x v="0"/>
    <s v="Headphones"/>
    <n v="6015"/>
    <n v="1"/>
    <s v="5%"/>
    <x v="1911"/>
    <x v="4"/>
    <n v="5"/>
    <x v="0"/>
    <x v="4"/>
    <n v="0.10857024106400665"/>
    <s v="Normal"/>
    <s v="Low"/>
  </r>
  <r>
    <s v="ORD101914"/>
    <d v="2024-05-19T17:59:56"/>
    <s v="Patel &amp; Co"/>
    <x v="1"/>
    <s v="Assam"/>
    <x v="0"/>
    <s v="Router"/>
    <n v="18568"/>
    <n v="8"/>
    <s v="10%"/>
    <x v="1912"/>
    <x v="1"/>
    <n v="5"/>
    <x v="0"/>
    <x v="4"/>
    <n v="0.12069097371822489"/>
    <s v="High Discount"/>
    <s v="Low"/>
  </r>
  <r>
    <s v="ORD101915"/>
    <d v="2024-05-19T19:45:04"/>
    <s v="Banerjee Mart"/>
    <x v="0"/>
    <s v="Maharashtra"/>
    <x v="0"/>
    <s v="Router"/>
    <n v="20763"/>
    <n v="10"/>
    <s v="5%"/>
    <x v="1913"/>
    <x v="3"/>
    <n v="5"/>
    <x v="0"/>
    <x v="4"/>
    <n v="0.1172720705100419"/>
    <s v="Normal"/>
    <s v="Low"/>
  </r>
  <r>
    <s v="ORD101916"/>
    <d v="2024-05-19T21:30:13"/>
    <s v="Kapoor Traders"/>
    <x v="1"/>
    <s v="Bihar"/>
    <x v="0"/>
    <s v="Headphones"/>
    <n v="68525"/>
    <n v="4"/>
    <s v="12%"/>
    <x v="1914"/>
    <x v="4"/>
    <n v="5"/>
    <x v="0"/>
    <x v="4"/>
    <n v="0.20072192630426849"/>
    <s v="High Discount"/>
    <s v="High"/>
  </r>
  <r>
    <s v="ORD101917"/>
    <d v="2024-05-19T23:15:21"/>
    <s v="Kumar Enterprises"/>
    <x v="1"/>
    <s v="West Bengal"/>
    <x v="1"/>
    <s v="Marker Set"/>
    <n v="31847"/>
    <n v="2"/>
    <s v="15%"/>
    <x v="1915"/>
    <x v="2"/>
    <n v="5"/>
    <x v="0"/>
    <x v="4"/>
    <n v="0.13320092944390366"/>
    <s v="High Discount"/>
    <s v="Low"/>
  </r>
  <r>
    <s v="ORD101918"/>
    <d v="2024-05-20T01:00:30"/>
    <s v="Banerjee Mart"/>
    <x v="3"/>
    <s v="Kerala"/>
    <x v="1"/>
    <s v="Whiteboard"/>
    <n v="11349"/>
    <n v="8"/>
    <s v="12%"/>
    <x v="1916"/>
    <x v="3"/>
    <n v="5"/>
    <x v="0"/>
    <x v="4"/>
    <n v="0.10338532029253678"/>
    <s v="High Discount"/>
    <s v="Low"/>
  </r>
  <r>
    <s v="ORD101919"/>
    <d v="2024-05-20T02:45:38"/>
    <s v="Joshi Stores"/>
    <x v="0"/>
    <s v="Goa"/>
    <x v="1"/>
    <s v="Marker Set"/>
    <n v="1238"/>
    <n v="6"/>
    <s v="0%"/>
    <x v="1917"/>
    <x v="2"/>
    <n v="5"/>
    <x v="0"/>
    <x v="4"/>
    <n v="0.20899838449111471"/>
    <s v="Normal"/>
    <s v="Low"/>
  </r>
  <r>
    <s v="ORD101920"/>
    <d v="2024-05-20T04:30:46"/>
    <s v="Mehta Mart"/>
    <x v="0"/>
    <s v="Gujarat"/>
    <x v="1"/>
    <s v="Pen Set"/>
    <n v="29274"/>
    <n v="12"/>
    <s v="15%"/>
    <x v="1918"/>
    <x v="1"/>
    <n v="5"/>
    <x v="0"/>
    <x v="4"/>
    <n v="0.18276901004304161"/>
    <s v="High Discount"/>
    <s v="High"/>
  </r>
  <r>
    <s v="ORD101921"/>
    <d v="2024-05-20T06:15:55"/>
    <s v="Das Enterprises"/>
    <x v="2"/>
    <s v="Delhi"/>
    <x v="2"/>
    <s v="Filing Cabinet"/>
    <n v="65910"/>
    <n v="9"/>
    <s v="15%"/>
    <x v="1919"/>
    <x v="4"/>
    <n v="5"/>
    <x v="0"/>
    <x v="4"/>
    <n v="9.9563647397966915E-2"/>
    <s v="High Discount"/>
    <s v="High"/>
  </r>
  <r>
    <s v="ORD101922"/>
    <d v="2024-05-20T08:01:03"/>
    <s v="Sharma Stores"/>
    <x v="1"/>
    <s v="Bihar"/>
    <x v="1"/>
    <s v="Notebook"/>
    <n v="64081"/>
    <n v="11"/>
    <s v="0%"/>
    <x v="1920"/>
    <x v="0"/>
    <n v="5"/>
    <x v="0"/>
    <x v="4"/>
    <n v="0.18102807384404113"/>
    <s v="Normal"/>
    <s v="High"/>
  </r>
  <r>
    <s v="ORD101923"/>
    <d v="2024-05-20T09:46:12"/>
    <s v="Mehta Mart"/>
    <x v="3"/>
    <s v="Telangana"/>
    <x v="2"/>
    <s v="Bookshelf"/>
    <n v="44578"/>
    <n v="8"/>
    <s v="10%"/>
    <x v="1921"/>
    <x v="2"/>
    <n v="5"/>
    <x v="0"/>
    <x v="4"/>
    <n v="0.12595809592175514"/>
    <s v="High Discount"/>
    <s v="High"/>
  </r>
  <r>
    <s v="ORD101924"/>
    <d v="2024-05-20T11:31:20"/>
    <s v="Gupta Traders"/>
    <x v="0"/>
    <s v="Gujarat"/>
    <x v="1"/>
    <s v="Marker Set"/>
    <n v="63002"/>
    <n v="10"/>
    <s v="12%"/>
    <x v="1922"/>
    <x v="1"/>
    <n v="5"/>
    <x v="0"/>
    <x v="4"/>
    <n v="0.18412748801625345"/>
    <s v="High Discount"/>
    <s v="High"/>
  </r>
  <r>
    <s v="ORD101925"/>
    <d v="2024-05-20T13:16:29"/>
    <s v="Patel &amp; Co"/>
    <x v="2"/>
    <s v="Delhi"/>
    <x v="0"/>
    <s v="Mouse"/>
    <n v="56535"/>
    <n v="4"/>
    <s v="0%"/>
    <x v="1923"/>
    <x v="3"/>
    <n v="5"/>
    <x v="0"/>
    <x v="4"/>
    <n v="0.17775254267268065"/>
    <s v="Normal"/>
    <s v="High"/>
  </r>
  <r>
    <s v="ORD101926"/>
    <d v="2024-05-20T15:01:37"/>
    <s v="Singh Stores"/>
    <x v="0"/>
    <s v="Gujarat"/>
    <x v="2"/>
    <s v="Office Chair"/>
    <n v="42495"/>
    <n v="12"/>
    <s v="8%"/>
    <x v="1924"/>
    <x v="4"/>
    <n v="5"/>
    <x v="0"/>
    <x v="4"/>
    <n v="0.15834615837157312"/>
    <s v="Normal"/>
    <s v="High"/>
  </r>
  <r>
    <s v="ORD101927"/>
    <d v="2024-05-20T16:46:46"/>
    <s v="Joshi Stores"/>
    <x v="2"/>
    <s v="Haryana"/>
    <x v="2"/>
    <s v="Filing Cabinet"/>
    <n v="77737"/>
    <n v="3"/>
    <s v="12%"/>
    <x v="1925"/>
    <x v="0"/>
    <n v="5"/>
    <x v="0"/>
    <x v="4"/>
    <n v="0.20924463254306186"/>
    <s v="High Discount"/>
    <s v="High"/>
  </r>
  <r>
    <s v="ORD101928"/>
    <d v="2024-05-20T18:31:54"/>
    <s v="Banerjee Mart"/>
    <x v="1"/>
    <s v="Bihar"/>
    <x v="2"/>
    <s v="Study Table"/>
    <n v="69896"/>
    <n v="13"/>
    <s v="5%"/>
    <x v="1926"/>
    <x v="4"/>
    <n v="5"/>
    <x v="0"/>
    <x v="4"/>
    <n v="0.1313904944488955"/>
    <s v="Normal"/>
    <s v="High"/>
  </r>
  <r>
    <s v="ORD101929"/>
    <d v="2024-05-20T20:17:03"/>
    <s v="Kumar Enterprises"/>
    <x v="3"/>
    <s v="Kerala"/>
    <x v="2"/>
    <s v="Study Table"/>
    <n v="38760"/>
    <n v="4"/>
    <s v="0%"/>
    <x v="1927"/>
    <x v="0"/>
    <n v="5"/>
    <x v="0"/>
    <x v="4"/>
    <n v="9.9189628482972136E-2"/>
    <s v="Normal"/>
    <s v="Low"/>
  </r>
  <r>
    <s v="ORD101930"/>
    <d v="2024-05-20T22:02:11"/>
    <s v="Sharma Stores"/>
    <x v="0"/>
    <s v="Maharashtra"/>
    <x v="0"/>
    <s v="Keyboard"/>
    <n v="13941"/>
    <n v="1"/>
    <s v="5%"/>
    <x v="1928"/>
    <x v="5"/>
    <n v="5"/>
    <x v="0"/>
    <x v="4"/>
    <n v="0.17343088731080986"/>
    <s v="Normal"/>
    <s v="Low"/>
  </r>
  <r>
    <s v="ORD101931"/>
    <d v="2024-05-20T23:47:20"/>
    <s v="Patel &amp; Co"/>
    <x v="2"/>
    <s v="Uttar Pradesh"/>
    <x v="1"/>
    <s v="Marker Set"/>
    <n v="10012"/>
    <n v="13"/>
    <s v="10%"/>
    <x v="1929"/>
    <x v="1"/>
    <n v="5"/>
    <x v="0"/>
    <x v="4"/>
    <n v="0.11872752696763884"/>
    <s v="High Discount"/>
    <s v="Low"/>
  </r>
  <r>
    <s v="ORD101932"/>
    <d v="2024-05-21T01:32:28"/>
    <s v="Kapoor Traders"/>
    <x v="1"/>
    <s v="West Bengal"/>
    <x v="1"/>
    <s v="Notebook"/>
    <n v="57234"/>
    <n v="2"/>
    <s v="0%"/>
    <x v="1930"/>
    <x v="2"/>
    <n v="5"/>
    <x v="0"/>
    <x v="4"/>
    <n v="0.16558269560051717"/>
    <s v="Normal"/>
    <s v="High"/>
  </r>
  <r>
    <s v="ORD101933"/>
    <d v="2024-05-21T03:17:36"/>
    <s v="Banerjee Mart"/>
    <x v="3"/>
    <s v="Tamil Nadu"/>
    <x v="1"/>
    <s v="Marker Set"/>
    <n v="46489"/>
    <n v="2"/>
    <s v="15%"/>
    <x v="1931"/>
    <x v="3"/>
    <n v="5"/>
    <x v="0"/>
    <x v="4"/>
    <n v="0.18256684376949386"/>
    <s v="High Discount"/>
    <s v="High"/>
  </r>
  <r>
    <s v="ORD101934"/>
    <d v="2024-05-21T05:02:45"/>
    <s v="Rahul Traders"/>
    <x v="1"/>
    <s v="Odisha"/>
    <x v="2"/>
    <s v="Office Sofa"/>
    <n v="30379"/>
    <n v="4"/>
    <s v="12%"/>
    <x v="1932"/>
    <x v="0"/>
    <n v="5"/>
    <x v="0"/>
    <x v="4"/>
    <n v="0.15597814279601041"/>
    <s v="High Discount"/>
    <s v="Low"/>
  </r>
  <r>
    <s v="ORD101935"/>
    <d v="2024-05-21T06:47:53"/>
    <s v="Rahul Traders"/>
    <x v="0"/>
    <s v="Gujarat"/>
    <x v="1"/>
    <s v="Stapler"/>
    <n v="38499"/>
    <n v="2"/>
    <s v="5%"/>
    <x v="1933"/>
    <x v="2"/>
    <n v="5"/>
    <x v="0"/>
    <x v="4"/>
    <n v="0.1209813241902387"/>
    <s v="Normal"/>
    <s v="Low"/>
  </r>
  <r>
    <s v="ORD101936"/>
    <d v="2024-05-21T08:33:02"/>
    <s v="Kapoor Traders"/>
    <x v="2"/>
    <s v="Punjab"/>
    <x v="0"/>
    <s v="Router"/>
    <n v="36788"/>
    <n v="1"/>
    <s v="8%"/>
    <x v="1934"/>
    <x v="0"/>
    <n v="5"/>
    <x v="0"/>
    <x v="4"/>
    <n v="0.18499864086115037"/>
    <s v="Normal"/>
    <s v="High"/>
  </r>
  <r>
    <s v="ORD101937"/>
    <d v="2024-05-21T10:18:10"/>
    <s v="Verma Distributors"/>
    <x v="0"/>
    <s v="Rajasthan"/>
    <x v="1"/>
    <s v="Printer Paper"/>
    <n v="47176"/>
    <n v="9"/>
    <s v="0%"/>
    <x v="1935"/>
    <x v="4"/>
    <n v="5"/>
    <x v="0"/>
    <x v="4"/>
    <n v="0.17747689503137187"/>
    <s v="Normal"/>
    <s v="High"/>
  </r>
  <r>
    <s v="ORD101938"/>
    <d v="2024-05-21T12:03:19"/>
    <s v="Das Enterprises"/>
    <x v="1"/>
    <s v="Odisha"/>
    <x v="1"/>
    <s v="Stapler"/>
    <n v="76829"/>
    <n v="8"/>
    <s v="8%"/>
    <x v="1936"/>
    <x v="3"/>
    <n v="5"/>
    <x v="0"/>
    <x v="4"/>
    <n v="0.16353278059066237"/>
    <s v="Normal"/>
    <s v="High"/>
  </r>
  <r>
    <s v="ORD101939"/>
    <d v="2024-05-21T13:48:27"/>
    <s v="Singh Stores"/>
    <x v="3"/>
    <s v="Telangana"/>
    <x v="1"/>
    <s v="Pen Set"/>
    <n v="30372"/>
    <n v="1"/>
    <s v="12%"/>
    <x v="1937"/>
    <x v="3"/>
    <n v="5"/>
    <x v="0"/>
    <x v="4"/>
    <n v="0.21941854339523245"/>
    <s v="High Discount"/>
    <s v="High"/>
  </r>
  <r>
    <s v="ORD101940"/>
    <d v="2024-05-21T15:33:36"/>
    <s v="Rahul Traders"/>
    <x v="3"/>
    <s v="Telangana"/>
    <x v="0"/>
    <s v="Headphones"/>
    <n v="70001"/>
    <n v="11"/>
    <s v="15%"/>
    <x v="1938"/>
    <x v="2"/>
    <n v="5"/>
    <x v="0"/>
    <x v="4"/>
    <n v="0.16595934343795088"/>
    <s v="High Discount"/>
    <s v="High"/>
  </r>
  <r>
    <s v="ORD101941"/>
    <d v="2024-05-21T17:18:44"/>
    <s v="Mehta Mart"/>
    <x v="1"/>
    <s v="Assam"/>
    <x v="0"/>
    <s v="Router"/>
    <n v="30369"/>
    <n v="12"/>
    <s v="15%"/>
    <x v="1939"/>
    <x v="1"/>
    <n v="5"/>
    <x v="0"/>
    <x v="4"/>
    <n v="8.3290197240607197E-2"/>
    <s v="High Discount"/>
    <s v="Low"/>
  </r>
  <r>
    <s v="ORD101942"/>
    <d v="2024-05-21T19:03:53"/>
    <s v="Reddy Enterprises"/>
    <x v="0"/>
    <s v="Gujarat"/>
    <x v="1"/>
    <s v="Pen Set"/>
    <n v="70074"/>
    <n v="13"/>
    <s v="15%"/>
    <x v="1940"/>
    <x v="1"/>
    <n v="5"/>
    <x v="0"/>
    <x v="4"/>
    <n v="0.16754987584553471"/>
    <s v="High Discount"/>
    <s v="High"/>
  </r>
  <r>
    <s v="ORD101943"/>
    <d v="2024-05-21T20:49:01"/>
    <s v="Banerjee Mart"/>
    <x v="0"/>
    <s v="Goa"/>
    <x v="1"/>
    <s v="Whiteboard"/>
    <n v="13442"/>
    <n v="2"/>
    <s v="8%"/>
    <x v="1941"/>
    <x v="4"/>
    <n v="5"/>
    <x v="0"/>
    <x v="4"/>
    <n v="0.14417943758369289"/>
    <s v="Normal"/>
    <s v="Low"/>
  </r>
  <r>
    <s v="ORD101944"/>
    <d v="2024-05-21T22:34:10"/>
    <s v="Rahul Traders"/>
    <x v="2"/>
    <s v="Haryana"/>
    <x v="1"/>
    <s v="Notebook"/>
    <n v="39798"/>
    <n v="4"/>
    <s v="8%"/>
    <x v="1942"/>
    <x v="3"/>
    <n v="5"/>
    <x v="0"/>
    <x v="4"/>
    <n v="0.14296170661842303"/>
    <s v="Normal"/>
    <s v="High"/>
  </r>
  <r>
    <s v="ORD101945"/>
    <d v="2024-05-22T00:19:18"/>
    <s v="Singh Stores"/>
    <x v="2"/>
    <s v="Haryana"/>
    <x v="0"/>
    <s v="Router"/>
    <n v="35571"/>
    <n v="2"/>
    <s v="15%"/>
    <x v="1943"/>
    <x v="1"/>
    <n v="5"/>
    <x v="0"/>
    <x v="4"/>
    <n v="0.11150825110342695"/>
    <s v="High Discount"/>
    <s v="Low"/>
  </r>
  <r>
    <s v="ORD101946"/>
    <d v="2024-05-22T02:04:26"/>
    <s v="Rahul Traders"/>
    <x v="2"/>
    <s v="Haryana"/>
    <x v="1"/>
    <s v="Whiteboard"/>
    <n v="6902"/>
    <n v="6"/>
    <s v="8%"/>
    <x v="1944"/>
    <x v="4"/>
    <n v="5"/>
    <x v="0"/>
    <x v="4"/>
    <n v="9.6418429440741818E-2"/>
    <s v="Normal"/>
    <s v="Low"/>
  </r>
  <r>
    <s v="ORD101947"/>
    <d v="2024-05-22T03:49:35"/>
    <s v="Kumar Enterprises"/>
    <x v="3"/>
    <s v="Karnataka"/>
    <x v="0"/>
    <s v="Mouse"/>
    <n v="15962"/>
    <n v="10"/>
    <s v="8%"/>
    <x v="1945"/>
    <x v="3"/>
    <n v="5"/>
    <x v="0"/>
    <x v="4"/>
    <n v="0.15299899761934596"/>
    <s v="Normal"/>
    <s v="Low"/>
  </r>
  <r>
    <s v="ORD101948"/>
    <d v="2024-05-22T05:34:43"/>
    <s v="Rahul Traders"/>
    <x v="2"/>
    <s v="Haryana"/>
    <x v="0"/>
    <s v="Monitor"/>
    <n v="46037"/>
    <n v="7"/>
    <s v="8%"/>
    <x v="1946"/>
    <x v="5"/>
    <n v="5"/>
    <x v="0"/>
    <x v="4"/>
    <n v="0.20347828920216349"/>
    <s v="Normal"/>
    <s v="High"/>
  </r>
  <r>
    <s v="ORD101949"/>
    <d v="2024-05-22T07:19:52"/>
    <s v="Sharma Stores"/>
    <x v="3"/>
    <s v="Kerala"/>
    <x v="1"/>
    <s v="Marker Set"/>
    <n v="38075"/>
    <n v="1"/>
    <s v="10%"/>
    <x v="1947"/>
    <x v="4"/>
    <n v="5"/>
    <x v="0"/>
    <x v="4"/>
    <n v="0.16744189100459619"/>
    <s v="High Discount"/>
    <s v="High"/>
  </r>
  <r>
    <s v="ORD101950"/>
    <d v="2024-05-22T09:05:00"/>
    <s v="Gupta Traders"/>
    <x v="1"/>
    <s v="Assam"/>
    <x v="2"/>
    <s v="Study Table"/>
    <n v="23555"/>
    <n v="9"/>
    <s v="0%"/>
    <x v="1948"/>
    <x v="4"/>
    <n v="5"/>
    <x v="0"/>
    <x v="4"/>
    <n v="9.5951178093822975E-2"/>
    <s v="Normal"/>
    <s v="Low"/>
  </r>
  <r>
    <s v="ORD101951"/>
    <d v="2024-05-22T10:50:09"/>
    <s v="Sharma Stores"/>
    <x v="2"/>
    <s v="Haryana"/>
    <x v="2"/>
    <s v="Study Table"/>
    <n v="10808"/>
    <n v="3"/>
    <s v="8%"/>
    <x v="1949"/>
    <x v="1"/>
    <n v="5"/>
    <x v="0"/>
    <x v="4"/>
    <n v="0.1586343449296817"/>
    <s v="Normal"/>
    <s v="Low"/>
  </r>
  <r>
    <s v="ORD101952"/>
    <d v="2024-05-22T12:35:17"/>
    <s v="Gupta Traders"/>
    <x v="3"/>
    <s v="Kerala"/>
    <x v="1"/>
    <s v="Printer Paper"/>
    <n v="22883"/>
    <n v="4"/>
    <s v="8%"/>
    <x v="1950"/>
    <x v="3"/>
    <n v="5"/>
    <x v="0"/>
    <x v="4"/>
    <n v="0.20422060044574578"/>
    <s v="Normal"/>
    <s v="Low"/>
  </r>
  <r>
    <s v="ORD101953"/>
    <d v="2024-05-22T14:20:26"/>
    <s v="Verma Distributors"/>
    <x v="2"/>
    <s v="Haryana"/>
    <x v="1"/>
    <s v="Whiteboard"/>
    <n v="52319"/>
    <n v="10"/>
    <s v="0%"/>
    <x v="1951"/>
    <x v="5"/>
    <n v="5"/>
    <x v="0"/>
    <x v="4"/>
    <n v="0.20094134062195376"/>
    <s v="Normal"/>
    <s v="High"/>
  </r>
  <r>
    <s v="ORD101954"/>
    <d v="2024-05-22T16:05:34"/>
    <s v="Iyer Solutions"/>
    <x v="1"/>
    <s v="Odisha"/>
    <x v="0"/>
    <s v="Mobile Phone"/>
    <n v="34971"/>
    <n v="8"/>
    <s v="0%"/>
    <x v="1952"/>
    <x v="4"/>
    <n v="5"/>
    <x v="0"/>
    <x v="4"/>
    <n v="0.16039203911812644"/>
    <s v="Normal"/>
    <s v="High"/>
  </r>
  <r>
    <s v="ORD101955"/>
    <d v="2024-05-22T17:50:43"/>
    <s v="Patel &amp; Co"/>
    <x v="1"/>
    <s v="Odisha"/>
    <x v="0"/>
    <s v="Headphones"/>
    <n v="24010"/>
    <n v="10"/>
    <s v="8%"/>
    <x v="1953"/>
    <x v="0"/>
    <n v="5"/>
    <x v="0"/>
    <x v="4"/>
    <n v="0.13425947521865889"/>
    <s v="Normal"/>
    <s v="Low"/>
  </r>
  <r>
    <s v="ORD101956"/>
    <d v="2024-05-22T19:35:51"/>
    <s v="Patel &amp; Co"/>
    <x v="3"/>
    <s v="Tamil Nadu"/>
    <x v="1"/>
    <s v="Marker Set"/>
    <n v="39973"/>
    <n v="13"/>
    <s v="10%"/>
    <x v="1954"/>
    <x v="1"/>
    <n v="5"/>
    <x v="0"/>
    <x v="4"/>
    <n v="0.13017136567182849"/>
    <s v="High Discount"/>
    <s v="High"/>
  </r>
  <r>
    <s v="ORD101957"/>
    <d v="2024-05-22T21:21:00"/>
    <s v="Reddy Enterprises"/>
    <x v="0"/>
    <s v="Rajasthan"/>
    <x v="0"/>
    <s v="Laptop"/>
    <n v="29223"/>
    <n v="14"/>
    <s v="10%"/>
    <x v="1955"/>
    <x v="2"/>
    <n v="5"/>
    <x v="0"/>
    <x v="4"/>
    <n v="0.12738733189610923"/>
    <s v="High Discount"/>
    <s v="Low"/>
  </r>
  <r>
    <s v="ORD101958"/>
    <d v="2024-05-22T23:06:08"/>
    <s v="Iyer Solutions"/>
    <x v="1"/>
    <s v="Bihar"/>
    <x v="0"/>
    <s v="Headphones"/>
    <n v="51119"/>
    <n v="12"/>
    <s v="12%"/>
    <x v="1956"/>
    <x v="1"/>
    <n v="5"/>
    <x v="0"/>
    <x v="4"/>
    <n v="0.20620512920831785"/>
    <s v="High Discount"/>
    <s v="High"/>
  </r>
  <r>
    <s v="ORD101959"/>
    <d v="2024-05-23T00:51:16"/>
    <s v="Kapoor Traders"/>
    <x v="2"/>
    <s v="Delhi"/>
    <x v="2"/>
    <s v="Filing Cabinet"/>
    <n v="72988"/>
    <n v="12"/>
    <s v="5%"/>
    <x v="1957"/>
    <x v="0"/>
    <n v="5"/>
    <x v="0"/>
    <x v="4"/>
    <n v="0.11022962678796513"/>
    <s v="Normal"/>
    <s v="High"/>
  </r>
  <r>
    <s v="ORD101960"/>
    <d v="2024-05-23T02:36:25"/>
    <s v="Singh Stores"/>
    <x v="2"/>
    <s v="Uttar Pradesh"/>
    <x v="2"/>
    <s v="Study Table"/>
    <n v="3155"/>
    <n v="5"/>
    <s v="10%"/>
    <x v="1958"/>
    <x v="4"/>
    <n v="5"/>
    <x v="0"/>
    <x v="4"/>
    <n v="0.14212361331220286"/>
    <s v="High Discount"/>
    <s v="Low"/>
  </r>
  <r>
    <s v="ORD101961"/>
    <d v="2024-05-23T04:21:33"/>
    <s v="Verma Distributors"/>
    <x v="0"/>
    <s v="Goa"/>
    <x v="0"/>
    <s v="Mobile Phone"/>
    <n v="49974"/>
    <n v="7"/>
    <s v="12%"/>
    <x v="1959"/>
    <x v="4"/>
    <n v="5"/>
    <x v="0"/>
    <x v="4"/>
    <n v="8.3868211469964371E-2"/>
    <s v="High Discount"/>
    <s v="Low"/>
  </r>
  <r>
    <s v="ORD101962"/>
    <d v="2024-05-23T06:06:42"/>
    <s v="Mehta Mart"/>
    <x v="1"/>
    <s v="Odisha"/>
    <x v="2"/>
    <s v="Study Table"/>
    <n v="30692"/>
    <n v="3"/>
    <s v="0%"/>
    <x v="1960"/>
    <x v="3"/>
    <n v="5"/>
    <x v="0"/>
    <x v="4"/>
    <n v="0.15045777401277208"/>
    <s v="Normal"/>
    <s v="Low"/>
  </r>
  <r>
    <s v="ORD101963"/>
    <d v="2024-05-23T07:51:50"/>
    <s v="Patel &amp; Co"/>
    <x v="3"/>
    <s v="Kerala"/>
    <x v="0"/>
    <s v="Mouse"/>
    <n v="45608"/>
    <n v="6"/>
    <s v="12%"/>
    <x v="1961"/>
    <x v="5"/>
    <n v="5"/>
    <x v="0"/>
    <x v="4"/>
    <n v="8.4922601298017888E-2"/>
    <s v="High Discount"/>
    <s v="Low"/>
  </r>
  <r>
    <s v="ORD101964"/>
    <d v="2024-05-23T09:36:59"/>
    <s v="Mehta Mart"/>
    <x v="3"/>
    <s v="Telangana"/>
    <x v="2"/>
    <s v="Bookshelf"/>
    <n v="59618"/>
    <n v="4"/>
    <s v="15%"/>
    <x v="1962"/>
    <x v="1"/>
    <n v="5"/>
    <x v="0"/>
    <x v="4"/>
    <n v="0.12815441645140729"/>
    <s v="High Discount"/>
    <s v="High"/>
  </r>
  <r>
    <s v="ORD101965"/>
    <d v="2024-05-23T11:22:07"/>
    <s v="Mehta Mart"/>
    <x v="3"/>
    <s v="Karnataka"/>
    <x v="0"/>
    <s v="Router"/>
    <n v="38538"/>
    <n v="4"/>
    <s v="5%"/>
    <x v="1963"/>
    <x v="2"/>
    <n v="5"/>
    <x v="0"/>
    <x v="4"/>
    <n v="0.15604961336862319"/>
    <s v="Normal"/>
    <s v="High"/>
  </r>
  <r>
    <s v="ORD101966"/>
    <d v="2024-05-23T13:07:16"/>
    <s v="Kumar Enterprises"/>
    <x v="3"/>
    <s v="Telangana"/>
    <x v="0"/>
    <s v="Keyboard"/>
    <n v="78857"/>
    <n v="1"/>
    <s v="8%"/>
    <x v="1964"/>
    <x v="1"/>
    <n v="5"/>
    <x v="0"/>
    <x v="4"/>
    <n v="0.17700724095514667"/>
    <s v="Normal"/>
    <s v="High"/>
  </r>
  <r>
    <s v="ORD101967"/>
    <d v="2024-05-23T14:52:24"/>
    <s v="Banerjee Mart"/>
    <x v="2"/>
    <s v="Punjab"/>
    <x v="0"/>
    <s v="Router"/>
    <n v="30075"/>
    <n v="2"/>
    <s v="5%"/>
    <x v="1965"/>
    <x v="4"/>
    <n v="5"/>
    <x v="0"/>
    <x v="4"/>
    <n v="0.10714945968412302"/>
    <s v="Normal"/>
    <s v="Low"/>
  </r>
  <r>
    <s v="ORD101968"/>
    <d v="2024-05-23T16:37:33"/>
    <s v="Verma Distributors"/>
    <x v="3"/>
    <s v="Kerala"/>
    <x v="1"/>
    <s v="Stapler"/>
    <n v="77521"/>
    <n v="9"/>
    <s v="0%"/>
    <x v="1966"/>
    <x v="0"/>
    <n v="5"/>
    <x v="0"/>
    <x v="4"/>
    <n v="0.15917544923311103"/>
    <s v="Normal"/>
    <s v="High"/>
  </r>
  <r>
    <s v="ORD101969"/>
    <d v="2024-05-23T18:22:41"/>
    <s v="Singh Stores"/>
    <x v="1"/>
    <s v="Odisha"/>
    <x v="0"/>
    <s v="Keyboard"/>
    <n v="44560"/>
    <n v="5"/>
    <s v="0%"/>
    <x v="1967"/>
    <x v="2"/>
    <n v="5"/>
    <x v="0"/>
    <x v="4"/>
    <n v="0.18689721723518848"/>
    <s v="Normal"/>
    <s v="High"/>
  </r>
  <r>
    <s v="ORD101970"/>
    <d v="2024-05-23T20:07:50"/>
    <s v="Kumar Enterprises"/>
    <x v="0"/>
    <s v="Goa"/>
    <x v="0"/>
    <s v="Headphones"/>
    <n v="21113"/>
    <n v="10"/>
    <s v="8%"/>
    <x v="1968"/>
    <x v="4"/>
    <n v="5"/>
    <x v="0"/>
    <x v="4"/>
    <n v="0.15839435418936199"/>
    <s v="Normal"/>
    <s v="Low"/>
  </r>
  <r>
    <s v="ORD101971"/>
    <d v="2024-05-23T21:52:58"/>
    <s v="Rahul Traders"/>
    <x v="0"/>
    <s v="Gujarat"/>
    <x v="1"/>
    <s v="Pen Set"/>
    <n v="65575"/>
    <n v="2"/>
    <s v="5%"/>
    <x v="1969"/>
    <x v="4"/>
    <n v="5"/>
    <x v="0"/>
    <x v="4"/>
    <n v="0.10604117422798322"/>
    <s v="Normal"/>
    <s v="High"/>
  </r>
  <r>
    <s v="ORD101972"/>
    <d v="2024-05-23T23:38:06"/>
    <s v="Verma Distributors"/>
    <x v="2"/>
    <s v="Delhi"/>
    <x v="2"/>
    <s v="Office Chair"/>
    <n v="16198"/>
    <n v="9"/>
    <s v="0%"/>
    <x v="1970"/>
    <x v="1"/>
    <n v="5"/>
    <x v="0"/>
    <x v="4"/>
    <n v="0.1853907889862946"/>
    <s v="Normal"/>
    <s v="Low"/>
  </r>
  <r>
    <s v="ORD101973"/>
    <d v="2024-05-24T01:23:15"/>
    <s v="Banerjee Mart"/>
    <x v="3"/>
    <s v="Kerala"/>
    <x v="1"/>
    <s v="Notebook"/>
    <n v="59186"/>
    <n v="4"/>
    <s v="10%"/>
    <x v="1971"/>
    <x v="3"/>
    <n v="5"/>
    <x v="0"/>
    <x v="4"/>
    <n v="0.21661930186192679"/>
    <s v="High Discount"/>
    <s v="High"/>
  </r>
  <r>
    <s v="ORD101974"/>
    <d v="2024-05-24T03:08:23"/>
    <s v="Banerjee Mart"/>
    <x v="1"/>
    <s v="Bihar"/>
    <x v="0"/>
    <s v="Router"/>
    <n v="26041"/>
    <n v="9"/>
    <s v="15%"/>
    <x v="1972"/>
    <x v="3"/>
    <n v="5"/>
    <x v="0"/>
    <x v="4"/>
    <n v="0.21738604508275411"/>
    <s v="High Discount"/>
    <s v="High"/>
  </r>
  <r>
    <s v="ORD101975"/>
    <d v="2024-05-24T04:53:32"/>
    <s v="Reddy Enterprises"/>
    <x v="3"/>
    <s v="Karnataka"/>
    <x v="1"/>
    <s v="Stapler"/>
    <n v="13693"/>
    <n v="3"/>
    <s v="5%"/>
    <x v="1973"/>
    <x v="1"/>
    <n v="5"/>
    <x v="0"/>
    <x v="4"/>
    <n v="0.13196669831300664"/>
    <s v="Normal"/>
    <s v="Low"/>
  </r>
  <r>
    <s v="ORD101976"/>
    <d v="2024-05-24T06:38:40"/>
    <s v="Kumar Enterprises"/>
    <x v="0"/>
    <s v="Rajasthan"/>
    <x v="0"/>
    <s v="Laptop"/>
    <n v="40727"/>
    <n v="6"/>
    <s v="5%"/>
    <x v="1974"/>
    <x v="5"/>
    <n v="5"/>
    <x v="0"/>
    <x v="4"/>
    <n v="0.12035038181059249"/>
    <s v="Normal"/>
    <s v="Low"/>
  </r>
  <r>
    <s v="ORD101977"/>
    <d v="2024-05-24T08:23:49"/>
    <s v="Verma Distributors"/>
    <x v="3"/>
    <s v="Karnataka"/>
    <x v="2"/>
    <s v="Study Table"/>
    <n v="63878"/>
    <n v="11"/>
    <s v="10%"/>
    <x v="1975"/>
    <x v="5"/>
    <n v="5"/>
    <x v="0"/>
    <x v="4"/>
    <n v="0.15093631610257052"/>
    <s v="High Discount"/>
    <s v="High"/>
  </r>
  <r>
    <s v="ORD101978"/>
    <d v="2024-05-24T10:08:57"/>
    <s v="Sharma Stores"/>
    <x v="1"/>
    <s v="West Bengal"/>
    <x v="0"/>
    <s v="Mobile Phone"/>
    <n v="7577"/>
    <n v="12"/>
    <s v="10%"/>
    <x v="1976"/>
    <x v="4"/>
    <n v="5"/>
    <x v="0"/>
    <x v="4"/>
    <n v="0.11805859838986406"/>
    <s v="High Discount"/>
    <s v="Low"/>
  </r>
  <r>
    <s v="ORD101979"/>
    <d v="2024-05-24T11:54:06"/>
    <s v="Reddy Enterprises"/>
    <x v="3"/>
    <s v="Telangana"/>
    <x v="2"/>
    <s v="Filing Cabinet"/>
    <n v="14003"/>
    <n v="7"/>
    <s v="5%"/>
    <x v="1977"/>
    <x v="2"/>
    <n v="5"/>
    <x v="0"/>
    <x v="4"/>
    <n v="0.10375276726415768"/>
    <s v="Normal"/>
    <s v="Low"/>
  </r>
  <r>
    <s v="ORD101980"/>
    <d v="2024-05-24T13:39:14"/>
    <s v="Mehta Mart"/>
    <x v="0"/>
    <s v="Gujarat"/>
    <x v="0"/>
    <s v="Monitor"/>
    <n v="40042"/>
    <n v="14"/>
    <s v="5%"/>
    <x v="1978"/>
    <x v="2"/>
    <n v="5"/>
    <x v="0"/>
    <x v="4"/>
    <n v="0.21564032765596125"/>
    <s v="Normal"/>
    <s v="High"/>
  </r>
  <r>
    <s v="ORD101981"/>
    <d v="2024-05-24T15:24:23"/>
    <s v="Kapoor Traders"/>
    <x v="2"/>
    <s v="Haryana"/>
    <x v="2"/>
    <s v="Study Table"/>
    <n v="40116"/>
    <n v="4"/>
    <s v="8%"/>
    <x v="1979"/>
    <x v="3"/>
    <n v="5"/>
    <x v="0"/>
    <x v="4"/>
    <n v="9.4882839764682425E-2"/>
    <s v="Normal"/>
    <s v="Low"/>
  </r>
  <r>
    <s v="ORD101982"/>
    <d v="2024-05-24T17:09:31"/>
    <s v="Kumar Enterprises"/>
    <x v="1"/>
    <s v="Odisha"/>
    <x v="0"/>
    <s v="Mouse"/>
    <n v="11607"/>
    <n v="8"/>
    <s v="12%"/>
    <x v="1980"/>
    <x v="4"/>
    <n v="5"/>
    <x v="0"/>
    <x v="4"/>
    <n v="0.144632549323684"/>
    <s v="High Discount"/>
    <s v="Low"/>
  </r>
  <r>
    <s v="ORD101983"/>
    <d v="2024-05-24T18:54:40"/>
    <s v="Mehta Mart"/>
    <x v="3"/>
    <s v="Kerala"/>
    <x v="2"/>
    <s v="Office Sofa"/>
    <n v="37668"/>
    <n v="1"/>
    <s v="5%"/>
    <x v="1981"/>
    <x v="0"/>
    <n v="5"/>
    <x v="0"/>
    <x v="4"/>
    <n v="0.19698338111925243"/>
    <s v="Normal"/>
    <s v="High"/>
  </r>
  <r>
    <s v="ORD101984"/>
    <d v="2024-05-24T20:39:48"/>
    <s v="Banerjee Mart"/>
    <x v="0"/>
    <s v="Rajasthan"/>
    <x v="0"/>
    <s v="Mouse"/>
    <n v="79349"/>
    <n v="1"/>
    <s v="12%"/>
    <x v="1982"/>
    <x v="5"/>
    <n v="5"/>
    <x v="0"/>
    <x v="4"/>
    <n v="0.12823198780072842"/>
    <s v="High Discount"/>
    <s v="High"/>
  </r>
  <r>
    <s v="ORD101985"/>
    <d v="2024-05-24T22:24:56"/>
    <s v="Singh Stores"/>
    <x v="1"/>
    <s v="Odisha"/>
    <x v="0"/>
    <s v="Keyboard"/>
    <n v="41854"/>
    <n v="9"/>
    <s v="8%"/>
    <x v="1983"/>
    <x v="4"/>
    <n v="5"/>
    <x v="0"/>
    <x v="4"/>
    <n v="0.21054236154250491"/>
    <s v="Normal"/>
    <s v="High"/>
  </r>
  <r>
    <s v="ORD101986"/>
    <d v="2024-05-25T00:10:05"/>
    <s v="Sharma Stores"/>
    <x v="0"/>
    <s v="Gujarat"/>
    <x v="1"/>
    <s v="Notebook"/>
    <n v="60261"/>
    <n v="1"/>
    <s v="10%"/>
    <x v="1984"/>
    <x v="1"/>
    <n v="5"/>
    <x v="0"/>
    <x v="4"/>
    <n v="0.10401188164816381"/>
    <s v="High Discount"/>
    <s v="High"/>
  </r>
  <r>
    <s v="ORD101987"/>
    <d v="2024-05-25T01:55:13"/>
    <s v="Rahul Traders"/>
    <x v="0"/>
    <s v="Maharashtra"/>
    <x v="2"/>
    <s v="Office Desk"/>
    <n v="58505"/>
    <n v="8"/>
    <s v="5%"/>
    <x v="1985"/>
    <x v="2"/>
    <n v="5"/>
    <x v="0"/>
    <x v="4"/>
    <n v="0.11685103837278865"/>
    <s v="Normal"/>
    <s v="High"/>
  </r>
  <r>
    <s v="ORD101988"/>
    <d v="2024-05-25T03:40:22"/>
    <s v="Singh Stores"/>
    <x v="1"/>
    <s v="Odisha"/>
    <x v="1"/>
    <s v="Marker Set"/>
    <n v="8551"/>
    <n v="3"/>
    <s v="8%"/>
    <x v="1986"/>
    <x v="3"/>
    <n v="5"/>
    <x v="0"/>
    <x v="4"/>
    <n v="8.9308852765758381E-2"/>
    <s v="Normal"/>
    <s v="Low"/>
  </r>
  <r>
    <s v="ORD101989"/>
    <d v="2024-05-25T05:25:30"/>
    <s v="Gupta Traders"/>
    <x v="2"/>
    <s v="Punjab"/>
    <x v="1"/>
    <s v="Whiteboard"/>
    <n v="64411"/>
    <n v="11"/>
    <s v="15%"/>
    <x v="1987"/>
    <x v="5"/>
    <n v="5"/>
    <x v="0"/>
    <x v="4"/>
    <n v="0.15147210880129169"/>
    <s v="High Discount"/>
    <s v="High"/>
  </r>
  <r>
    <s v="ORD101990"/>
    <d v="2024-05-25T07:10:39"/>
    <s v="Mehta Mart"/>
    <x v="1"/>
    <s v="Bihar"/>
    <x v="0"/>
    <s v="Router"/>
    <n v="12075"/>
    <n v="3"/>
    <s v="10%"/>
    <x v="1988"/>
    <x v="4"/>
    <n v="5"/>
    <x v="0"/>
    <x v="4"/>
    <n v="8.0262525879917182E-2"/>
    <s v="High Discount"/>
    <s v="Low"/>
  </r>
  <r>
    <s v="ORD101991"/>
    <d v="2024-05-25T08:55:47"/>
    <s v="Kumar Enterprises"/>
    <x v="3"/>
    <s v="Tamil Nadu"/>
    <x v="1"/>
    <s v="Printer Paper"/>
    <n v="77023"/>
    <n v="6"/>
    <s v="15%"/>
    <x v="1989"/>
    <x v="5"/>
    <n v="5"/>
    <x v="0"/>
    <x v="4"/>
    <n v="0.20808291029952092"/>
    <s v="High Discount"/>
    <s v="High"/>
  </r>
  <r>
    <s v="ORD101992"/>
    <d v="2024-05-25T10:40:56"/>
    <s v="Gupta Traders"/>
    <x v="1"/>
    <s v="Odisha"/>
    <x v="1"/>
    <s v="Stapler"/>
    <n v="4824"/>
    <n v="10"/>
    <s v="12%"/>
    <x v="1990"/>
    <x v="4"/>
    <n v="5"/>
    <x v="0"/>
    <x v="4"/>
    <n v="0.19259950248756219"/>
    <s v="High Discount"/>
    <s v="Low"/>
  </r>
  <r>
    <s v="ORD101993"/>
    <d v="2024-05-25T12:26:04"/>
    <s v="Kapoor Traders"/>
    <x v="0"/>
    <s v="Gujarat"/>
    <x v="2"/>
    <s v="Office Sofa"/>
    <n v="67013"/>
    <n v="2"/>
    <s v="8%"/>
    <x v="1991"/>
    <x v="5"/>
    <n v="5"/>
    <x v="0"/>
    <x v="4"/>
    <n v="0.1966769134347067"/>
    <s v="Normal"/>
    <s v="High"/>
  </r>
  <r>
    <s v="ORD101994"/>
    <d v="2024-05-25T14:11:13"/>
    <s v="Banerjee Mart"/>
    <x v="3"/>
    <s v="Karnataka"/>
    <x v="2"/>
    <s v="Office Sofa"/>
    <n v="46330"/>
    <n v="3"/>
    <s v="12%"/>
    <x v="1992"/>
    <x v="2"/>
    <n v="5"/>
    <x v="0"/>
    <x v="4"/>
    <n v="0.2145545003237643"/>
    <s v="High Discount"/>
    <s v="High"/>
  </r>
  <r>
    <s v="ORD101995"/>
    <d v="2024-05-25T15:56:21"/>
    <s v="Kapoor Traders"/>
    <x v="3"/>
    <s v="Tamil Nadu"/>
    <x v="0"/>
    <s v="Laptop"/>
    <n v="49281"/>
    <n v="8"/>
    <s v="12%"/>
    <x v="1993"/>
    <x v="2"/>
    <n v="5"/>
    <x v="0"/>
    <x v="4"/>
    <n v="0.15058480956149428"/>
    <s v="High Discount"/>
    <s v="High"/>
  </r>
  <r>
    <s v="ORD101996"/>
    <d v="2024-05-25T17:41:30"/>
    <s v="Iyer Solutions"/>
    <x v="3"/>
    <s v="Karnataka"/>
    <x v="1"/>
    <s v="Pen Set"/>
    <n v="28277"/>
    <n v="6"/>
    <s v="15%"/>
    <x v="1994"/>
    <x v="2"/>
    <n v="5"/>
    <x v="0"/>
    <x v="4"/>
    <n v="0.19725890299536727"/>
    <s v="High Discount"/>
    <s v="High"/>
  </r>
  <r>
    <s v="ORD101997"/>
    <d v="2024-05-25T19:26:38"/>
    <s v="Rahul Traders"/>
    <x v="1"/>
    <s v="Bihar"/>
    <x v="0"/>
    <s v="Headphones"/>
    <n v="1792"/>
    <n v="1"/>
    <s v="10%"/>
    <x v="1995"/>
    <x v="0"/>
    <n v="5"/>
    <x v="0"/>
    <x v="4"/>
    <n v="0.21528459821428572"/>
    <s v="High Discount"/>
    <s v="Low"/>
  </r>
  <r>
    <s v="ORD101998"/>
    <d v="2024-05-25T21:11:46"/>
    <s v="Singh Stores"/>
    <x v="0"/>
    <s v="Maharashtra"/>
    <x v="0"/>
    <s v="Router"/>
    <n v="31885"/>
    <n v="13"/>
    <s v="0%"/>
    <x v="1996"/>
    <x v="0"/>
    <n v="5"/>
    <x v="0"/>
    <x v="4"/>
    <n v="0.15012106005958914"/>
    <s v="Normal"/>
    <s v="Low"/>
  </r>
  <r>
    <s v="ORD101999"/>
    <d v="2024-05-25T22:56:55"/>
    <s v="Iyer Solutions"/>
    <x v="1"/>
    <s v="Odisha"/>
    <x v="2"/>
    <s v="Bookshelf"/>
    <n v="39227"/>
    <n v="7"/>
    <s v="5%"/>
    <x v="1997"/>
    <x v="5"/>
    <n v="5"/>
    <x v="0"/>
    <x v="4"/>
    <n v="0.11032630586075919"/>
    <s v="Normal"/>
    <s v="Low"/>
  </r>
  <r>
    <s v="ORD102000"/>
    <d v="2024-05-26T00:42:03"/>
    <s v="Patel &amp; Co"/>
    <x v="1"/>
    <s v="Assam"/>
    <x v="2"/>
    <s v="Study Table"/>
    <n v="46217"/>
    <n v="2"/>
    <s v="8%"/>
    <x v="1998"/>
    <x v="2"/>
    <n v="5"/>
    <x v="0"/>
    <x v="4"/>
    <n v="0.12388644870934937"/>
    <s v="Normal"/>
    <s v="High"/>
  </r>
  <r>
    <s v="ORD102001"/>
    <d v="2024-05-26T02:27:12"/>
    <s v="Gupta Traders"/>
    <x v="3"/>
    <s v="Telangana"/>
    <x v="0"/>
    <s v="Keyboard"/>
    <n v="64175"/>
    <n v="5"/>
    <s v="5%"/>
    <x v="1999"/>
    <x v="5"/>
    <n v="5"/>
    <x v="0"/>
    <x v="4"/>
    <n v="0.18974834437086094"/>
    <s v="Normal"/>
    <s v="High"/>
  </r>
  <r>
    <s v="ORD102002"/>
    <d v="2024-05-26T04:12:20"/>
    <s v="Sharma Stores"/>
    <x v="1"/>
    <s v="Assam"/>
    <x v="1"/>
    <s v="Notebook"/>
    <n v="12447"/>
    <n v="4"/>
    <s v="8%"/>
    <x v="2000"/>
    <x v="1"/>
    <n v="5"/>
    <x v="0"/>
    <x v="4"/>
    <n v="0.11507110147023379"/>
    <s v="Normal"/>
    <s v="Low"/>
  </r>
  <r>
    <s v="ORD102003"/>
    <d v="2024-05-26T05:57:29"/>
    <s v="Sharma Stores"/>
    <x v="3"/>
    <s v="Karnataka"/>
    <x v="2"/>
    <s v="Office Desk"/>
    <n v="3589"/>
    <n v="2"/>
    <s v="0%"/>
    <x v="2001"/>
    <x v="5"/>
    <n v="5"/>
    <x v="0"/>
    <x v="4"/>
    <n v="0.10904430203399276"/>
    <s v="Normal"/>
    <s v="Low"/>
  </r>
  <r>
    <s v="ORD102004"/>
    <d v="2024-05-26T07:42:37"/>
    <s v="Banerjee Mart"/>
    <x v="2"/>
    <s v="Delhi"/>
    <x v="2"/>
    <s v="Filing Cabinet"/>
    <n v="21936"/>
    <n v="1"/>
    <s v="12%"/>
    <x v="2002"/>
    <x v="2"/>
    <n v="5"/>
    <x v="0"/>
    <x v="4"/>
    <n v="9.4046316557257481E-2"/>
    <s v="High Discount"/>
    <s v="Low"/>
  </r>
  <r>
    <s v="ORD102005"/>
    <d v="2024-05-26T09:27:46"/>
    <s v="Singh Stores"/>
    <x v="2"/>
    <s v="Punjab"/>
    <x v="0"/>
    <s v="Monitor"/>
    <n v="28260"/>
    <n v="7"/>
    <s v="0%"/>
    <x v="2003"/>
    <x v="1"/>
    <n v="5"/>
    <x v="0"/>
    <x v="4"/>
    <n v="0.11816843595187544"/>
    <s v="Normal"/>
    <s v="Low"/>
  </r>
  <r>
    <s v="ORD102006"/>
    <d v="2024-05-26T11:12:54"/>
    <s v="Reddy Enterprises"/>
    <x v="1"/>
    <s v="Assam"/>
    <x v="1"/>
    <s v="Stapler"/>
    <n v="61197"/>
    <n v="2"/>
    <s v="15%"/>
    <x v="2004"/>
    <x v="2"/>
    <n v="5"/>
    <x v="0"/>
    <x v="4"/>
    <n v="0.11720443812605194"/>
    <s v="High Discount"/>
    <s v="High"/>
  </r>
  <r>
    <s v="ORD102007"/>
    <d v="2024-05-26T12:58:03"/>
    <s v="Das Enterprises"/>
    <x v="3"/>
    <s v="Kerala"/>
    <x v="1"/>
    <s v="Pen Set"/>
    <n v="23791"/>
    <n v="9"/>
    <s v="15%"/>
    <x v="2005"/>
    <x v="4"/>
    <n v="5"/>
    <x v="0"/>
    <x v="4"/>
    <n v="0.12556554999789837"/>
    <s v="High Discount"/>
    <s v="Low"/>
  </r>
  <r>
    <s v="ORD102008"/>
    <d v="2024-05-26T14:43:11"/>
    <s v="Gupta Traders"/>
    <x v="2"/>
    <s v="Uttar Pradesh"/>
    <x v="1"/>
    <s v="Whiteboard"/>
    <n v="50250"/>
    <n v="3"/>
    <s v="8%"/>
    <x v="2006"/>
    <x v="1"/>
    <n v="5"/>
    <x v="0"/>
    <x v="4"/>
    <n v="0.10614885572139303"/>
    <s v="Normal"/>
    <s v="High"/>
  </r>
  <r>
    <s v="ORD102009"/>
    <d v="2024-05-26T16:28:20"/>
    <s v="Gupta Traders"/>
    <x v="3"/>
    <s v="Tamil Nadu"/>
    <x v="2"/>
    <s v="Filing Cabinet"/>
    <n v="33471"/>
    <n v="2"/>
    <s v="0%"/>
    <x v="2007"/>
    <x v="0"/>
    <n v="5"/>
    <x v="0"/>
    <x v="4"/>
    <n v="9.9269516895222731E-2"/>
    <s v="Normal"/>
    <s v="Low"/>
  </r>
  <r>
    <s v="ORD102010"/>
    <d v="2024-05-26T18:13:28"/>
    <s v="Joshi Stores"/>
    <x v="0"/>
    <s v="Rajasthan"/>
    <x v="2"/>
    <s v="Office Desk"/>
    <n v="61684"/>
    <n v="4"/>
    <s v="15%"/>
    <x v="2008"/>
    <x v="3"/>
    <n v="5"/>
    <x v="0"/>
    <x v="4"/>
    <n v="0.19956212307891838"/>
    <s v="High Discount"/>
    <s v="High"/>
  </r>
  <r>
    <s v="ORD102011"/>
    <d v="2024-05-26T19:58:36"/>
    <s v="Das Enterprises"/>
    <x v="2"/>
    <s v="Delhi"/>
    <x v="2"/>
    <s v="Filing Cabinet"/>
    <n v="21115"/>
    <n v="5"/>
    <s v="15%"/>
    <x v="2009"/>
    <x v="3"/>
    <n v="5"/>
    <x v="0"/>
    <x v="4"/>
    <n v="0.19230026047833293"/>
    <s v="High Discount"/>
    <s v="Low"/>
  </r>
  <r>
    <s v="ORD102012"/>
    <d v="2024-05-26T21:43:45"/>
    <s v="Patel &amp; Co"/>
    <x v="1"/>
    <s v="Bihar"/>
    <x v="1"/>
    <s v="Notebook"/>
    <n v="63881"/>
    <n v="6"/>
    <s v="5%"/>
    <x v="2010"/>
    <x v="4"/>
    <n v="5"/>
    <x v="0"/>
    <x v="4"/>
    <n v="0.21229097853821952"/>
    <s v="Normal"/>
    <s v="High"/>
  </r>
  <r>
    <s v="ORD102013"/>
    <d v="2024-05-26T23:28:53"/>
    <s v="Iyer Solutions"/>
    <x v="3"/>
    <s v="Tamil Nadu"/>
    <x v="0"/>
    <s v="Mouse"/>
    <n v="37214"/>
    <n v="8"/>
    <s v="5%"/>
    <x v="2011"/>
    <x v="5"/>
    <n v="5"/>
    <x v="0"/>
    <x v="4"/>
    <n v="9.2998333960337506E-2"/>
    <s v="Normal"/>
    <s v="Low"/>
  </r>
  <r>
    <s v="ORD102014"/>
    <d v="2024-05-27T01:14:02"/>
    <s v="Kumar Enterprises"/>
    <x v="1"/>
    <s v="Odisha"/>
    <x v="2"/>
    <s v="Office Chair"/>
    <n v="14423"/>
    <n v="13"/>
    <s v="15%"/>
    <x v="2012"/>
    <x v="2"/>
    <n v="5"/>
    <x v="0"/>
    <x v="4"/>
    <n v="0.16873049989599945"/>
    <s v="High Discount"/>
    <s v="Low"/>
  </r>
  <r>
    <s v="ORD102015"/>
    <d v="2024-05-27T02:59:10"/>
    <s v="Verma Distributors"/>
    <x v="3"/>
    <s v="Karnataka"/>
    <x v="1"/>
    <s v="Whiteboard"/>
    <n v="17636"/>
    <n v="4"/>
    <s v="10%"/>
    <x v="2013"/>
    <x v="1"/>
    <n v="5"/>
    <x v="0"/>
    <x v="4"/>
    <n v="0.1443422544794738"/>
    <s v="High Discount"/>
    <s v="Low"/>
  </r>
  <r>
    <s v="ORD102016"/>
    <d v="2024-05-27T04:44:19"/>
    <s v="Iyer Solutions"/>
    <x v="2"/>
    <s v="Punjab"/>
    <x v="2"/>
    <s v="Bookshelf"/>
    <n v="75888"/>
    <n v="2"/>
    <s v="0%"/>
    <x v="2014"/>
    <x v="4"/>
    <n v="5"/>
    <x v="0"/>
    <x v="4"/>
    <n v="0.20426246573898377"/>
    <s v="Normal"/>
    <s v="High"/>
  </r>
  <r>
    <s v="ORD102017"/>
    <d v="2024-05-27T06:29:27"/>
    <s v="Patel &amp; Co"/>
    <x v="2"/>
    <s v="Haryana"/>
    <x v="0"/>
    <s v="Mobile Phone"/>
    <n v="49355"/>
    <n v="13"/>
    <s v="5%"/>
    <x v="2015"/>
    <x v="0"/>
    <n v="5"/>
    <x v="0"/>
    <x v="4"/>
    <n v="8.7080538952487074E-2"/>
    <s v="Normal"/>
    <s v="Low"/>
  </r>
  <r>
    <s v="ORD102018"/>
    <d v="2024-05-27T08:14:36"/>
    <s v="Das Enterprises"/>
    <x v="2"/>
    <s v="Haryana"/>
    <x v="2"/>
    <s v="Study Table"/>
    <n v="72246"/>
    <n v="8"/>
    <s v="12%"/>
    <x v="2016"/>
    <x v="4"/>
    <n v="5"/>
    <x v="0"/>
    <x v="4"/>
    <n v="0.12357431553303989"/>
    <s v="High Discount"/>
    <s v="High"/>
  </r>
  <r>
    <s v="ORD102019"/>
    <d v="2024-05-27T09:59:44"/>
    <s v="Mehta Mart"/>
    <x v="2"/>
    <s v="Delhi"/>
    <x v="0"/>
    <s v="Mouse"/>
    <n v="59479"/>
    <n v="10"/>
    <s v="12%"/>
    <x v="2017"/>
    <x v="3"/>
    <n v="5"/>
    <x v="0"/>
    <x v="4"/>
    <n v="0.20897476420249164"/>
    <s v="High Discount"/>
    <s v="High"/>
  </r>
  <r>
    <s v="ORD102020"/>
    <d v="2024-05-27T11:44:53"/>
    <s v="Gupta Traders"/>
    <x v="3"/>
    <s v="Telangana"/>
    <x v="0"/>
    <s v="Headphones"/>
    <n v="45840"/>
    <n v="8"/>
    <s v="0%"/>
    <x v="2018"/>
    <x v="0"/>
    <n v="5"/>
    <x v="0"/>
    <x v="4"/>
    <n v="0.17511714659685865"/>
    <s v="Normal"/>
    <s v="High"/>
  </r>
  <r>
    <s v="ORD102021"/>
    <d v="2024-05-27T13:30:01"/>
    <s v="Joshi Stores"/>
    <x v="2"/>
    <s v="Haryana"/>
    <x v="2"/>
    <s v="Office Chair"/>
    <n v="34741"/>
    <n v="4"/>
    <s v="15%"/>
    <x v="2019"/>
    <x v="0"/>
    <n v="5"/>
    <x v="0"/>
    <x v="4"/>
    <n v="0.1425885840937221"/>
    <s v="High Discount"/>
    <s v="Low"/>
  </r>
  <r>
    <s v="ORD102022"/>
    <d v="2024-05-27T15:15:10"/>
    <s v="Sharma Stores"/>
    <x v="2"/>
    <s v="Uttar Pradesh"/>
    <x v="0"/>
    <s v="Router"/>
    <n v="1765"/>
    <n v="9"/>
    <s v="10%"/>
    <x v="2020"/>
    <x v="0"/>
    <n v="5"/>
    <x v="0"/>
    <x v="4"/>
    <n v="0.11230594900849858"/>
    <s v="High Discount"/>
    <s v="Low"/>
  </r>
  <r>
    <s v="ORD102023"/>
    <d v="2024-05-27T17:00:18"/>
    <s v="Kumar Enterprises"/>
    <x v="1"/>
    <s v="Odisha"/>
    <x v="1"/>
    <s v="Printer Paper"/>
    <n v="41364"/>
    <n v="5"/>
    <s v="10%"/>
    <x v="2021"/>
    <x v="1"/>
    <n v="5"/>
    <x v="0"/>
    <x v="4"/>
    <n v="0.20224228797988586"/>
    <s v="High Discount"/>
    <s v="High"/>
  </r>
  <r>
    <s v="ORD102024"/>
    <d v="2024-05-27T18:45:26"/>
    <s v="Gupta Traders"/>
    <x v="1"/>
    <s v="West Bengal"/>
    <x v="0"/>
    <s v="Headphones"/>
    <n v="20631"/>
    <n v="10"/>
    <s v="12%"/>
    <x v="2022"/>
    <x v="1"/>
    <n v="5"/>
    <x v="0"/>
    <x v="4"/>
    <n v="0.16238815374921234"/>
    <s v="High Discount"/>
    <s v="Low"/>
  </r>
  <r>
    <s v="ORD102025"/>
    <d v="2024-05-27T20:30:35"/>
    <s v="Mehta Mart"/>
    <x v="3"/>
    <s v="Telangana"/>
    <x v="0"/>
    <s v="Mobile Phone"/>
    <n v="58320"/>
    <n v="1"/>
    <s v="0%"/>
    <x v="2023"/>
    <x v="3"/>
    <n v="5"/>
    <x v="0"/>
    <x v="4"/>
    <n v="0.10510373799725652"/>
    <s v="Normal"/>
    <s v="High"/>
  </r>
  <r>
    <s v="ORD102026"/>
    <d v="2024-05-27T22:15:43"/>
    <s v="Joshi Stores"/>
    <x v="0"/>
    <s v="Maharashtra"/>
    <x v="0"/>
    <s v="Mobile Phone"/>
    <n v="17447"/>
    <n v="2"/>
    <s v="5%"/>
    <x v="2024"/>
    <x v="1"/>
    <n v="5"/>
    <x v="0"/>
    <x v="4"/>
    <n v="9.1126268126325446E-2"/>
    <s v="Normal"/>
    <s v="Low"/>
  </r>
  <r>
    <s v="ORD102027"/>
    <d v="2024-05-28T00:00:52"/>
    <s v="Verma Distributors"/>
    <x v="2"/>
    <s v="Haryana"/>
    <x v="0"/>
    <s v="Keyboard"/>
    <n v="64983"/>
    <n v="12"/>
    <s v="5%"/>
    <x v="2025"/>
    <x v="4"/>
    <n v="5"/>
    <x v="0"/>
    <x v="4"/>
    <n v="0.16776833941184618"/>
    <s v="Normal"/>
    <s v="High"/>
  </r>
  <r>
    <s v="ORD102028"/>
    <d v="2024-05-28T01:46:00"/>
    <s v="Iyer Solutions"/>
    <x v="3"/>
    <s v="Telangana"/>
    <x v="1"/>
    <s v="Whiteboard"/>
    <n v="41075"/>
    <n v="1"/>
    <s v="12%"/>
    <x v="2026"/>
    <x v="4"/>
    <n v="5"/>
    <x v="0"/>
    <x v="4"/>
    <n v="0.18135995130858185"/>
    <s v="High Discount"/>
    <s v="High"/>
  </r>
  <r>
    <s v="ORD102029"/>
    <d v="2024-05-28T03:31:09"/>
    <s v="Singh Stores"/>
    <x v="2"/>
    <s v="Punjab"/>
    <x v="1"/>
    <s v="Notebook"/>
    <n v="6131"/>
    <n v="10"/>
    <s v="10%"/>
    <x v="2027"/>
    <x v="5"/>
    <n v="5"/>
    <x v="0"/>
    <x v="4"/>
    <n v="0.13115641820257706"/>
    <s v="High Discount"/>
    <s v="Low"/>
  </r>
  <r>
    <s v="ORD102030"/>
    <d v="2024-05-28T05:16:17"/>
    <s v="Reddy Enterprises"/>
    <x v="3"/>
    <s v="Kerala"/>
    <x v="0"/>
    <s v="Mobile Phone"/>
    <n v="12301"/>
    <n v="1"/>
    <s v="10%"/>
    <x v="2028"/>
    <x v="3"/>
    <n v="5"/>
    <x v="0"/>
    <x v="4"/>
    <n v="0.12963580196731975"/>
    <s v="High Discount"/>
    <s v="Low"/>
  </r>
  <r>
    <s v="ORD102031"/>
    <d v="2024-05-28T07:01:26"/>
    <s v="Iyer Solutions"/>
    <x v="3"/>
    <s v="Tamil Nadu"/>
    <x v="0"/>
    <s v="Laptop"/>
    <n v="23836"/>
    <n v="1"/>
    <s v="15%"/>
    <x v="2029"/>
    <x v="3"/>
    <n v="5"/>
    <x v="0"/>
    <x v="4"/>
    <n v="9.0001258600436312E-2"/>
    <s v="High Discount"/>
    <s v="Low"/>
  </r>
  <r>
    <s v="ORD102032"/>
    <d v="2024-05-28T08:46:34"/>
    <s v="Reddy Enterprises"/>
    <x v="0"/>
    <s v="Rajasthan"/>
    <x v="0"/>
    <s v="Mobile Phone"/>
    <n v="58266"/>
    <n v="9"/>
    <s v="12%"/>
    <x v="2030"/>
    <x v="3"/>
    <n v="5"/>
    <x v="0"/>
    <x v="4"/>
    <n v="0.2106861634572478"/>
    <s v="High Discount"/>
    <s v="High"/>
  </r>
  <r>
    <s v="ORD102033"/>
    <d v="2024-05-28T10:31:43"/>
    <s v="Sharma Stores"/>
    <x v="3"/>
    <s v="Telangana"/>
    <x v="1"/>
    <s v="Stapler"/>
    <n v="26972"/>
    <n v="2"/>
    <s v="5%"/>
    <x v="2031"/>
    <x v="4"/>
    <n v="5"/>
    <x v="0"/>
    <x v="4"/>
    <n v="0.12850919472045083"/>
    <s v="Normal"/>
    <s v="Low"/>
  </r>
  <r>
    <s v="ORD102034"/>
    <d v="2024-05-28T12:16:51"/>
    <s v="Verma Distributors"/>
    <x v="0"/>
    <s v="Gujarat"/>
    <x v="0"/>
    <s v="Mobile Phone"/>
    <n v="78400"/>
    <n v="6"/>
    <s v="12%"/>
    <x v="2032"/>
    <x v="2"/>
    <n v="5"/>
    <x v="0"/>
    <x v="4"/>
    <n v="0.11863214285714287"/>
    <s v="High Discount"/>
    <s v="High"/>
  </r>
  <r>
    <s v="ORD102035"/>
    <d v="2024-05-28T14:02:00"/>
    <s v="Iyer Solutions"/>
    <x v="3"/>
    <s v="Karnataka"/>
    <x v="0"/>
    <s v="Monitor"/>
    <n v="52057"/>
    <n v="8"/>
    <s v="15%"/>
    <x v="2033"/>
    <x v="3"/>
    <n v="5"/>
    <x v="0"/>
    <x v="4"/>
    <n v="0.19975834181762298"/>
    <s v="High Discount"/>
    <s v="High"/>
  </r>
  <r>
    <s v="ORD102036"/>
    <d v="2024-05-28T15:47:08"/>
    <s v="Gupta Traders"/>
    <x v="0"/>
    <s v="Gujarat"/>
    <x v="2"/>
    <s v="Office Sofa"/>
    <n v="8101"/>
    <n v="11"/>
    <s v="12%"/>
    <x v="2034"/>
    <x v="4"/>
    <n v="5"/>
    <x v="0"/>
    <x v="4"/>
    <n v="0.19449574126651029"/>
    <s v="High Discount"/>
    <s v="Low"/>
  </r>
  <r>
    <s v="ORD102037"/>
    <d v="2024-05-28T17:32:16"/>
    <s v="Sharma Stores"/>
    <x v="2"/>
    <s v="Uttar Pradesh"/>
    <x v="1"/>
    <s v="Pen Set"/>
    <n v="3470"/>
    <n v="12"/>
    <s v="8%"/>
    <x v="2035"/>
    <x v="2"/>
    <n v="5"/>
    <x v="0"/>
    <x v="4"/>
    <n v="0.10407492795389049"/>
    <s v="Normal"/>
    <s v="Low"/>
  </r>
  <r>
    <s v="ORD102038"/>
    <d v="2024-05-28T19:17:25"/>
    <s v="Banerjee Mart"/>
    <x v="0"/>
    <s v="Rajasthan"/>
    <x v="0"/>
    <s v="Monitor"/>
    <n v="26412"/>
    <n v="3"/>
    <s v="15%"/>
    <x v="2036"/>
    <x v="3"/>
    <n v="5"/>
    <x v="0"/>
    <x v="4"/>
    <n v="0.1305531576556111"/>
    <s v="High Discount"/>
    <s v="Low"/>
  </r>
  <r>
    <s v="ORD102039"/>
    <d v="2024-05-28T21:02:33"/>
    <s v="Reddy Enterprises"/>
    <x v="0"/>
    <s v="Goa"/>
    <x v="0"/>
    <s v="Mobile Phone"/>
    <n v="13939"/>
    <n v="2"/>
    <s v="10%"/>
    <x v="2037"/>
    <x v="2"/>
    <n v="5"/>
    <x v="0"/>
    <x v="4"/>
    <n v="0.11289260348662027"/>
    <s v="High Discount"/>
    <s v="Low"/>
  </r>
  <r>
    <s v="ORD102040"/>
    <d v="2024-05-28T22:47:42"/>
    <s v="Kapoor Traders"/>
    <x v="0"/>
    <s v="Maharashtra"/>
    <x v="1"/>
    <s v="Pen Set"/>
    <n v="45134"/>
    <n v="9"/>
    <s v="5%"/>
    <x v="2038"/>
    <x v="3"/>
    <n v="5"/>
    <x v="0"/>
    <x v="4"/>
    <n v="0.14597509637966943"/>
    <s v="Normal"/>
    <s v="High"/>
  </r>
  <r>
    <s v="ORD102041"/>
    <d v="2024-05-29T00:32:50"/>
    <s v="Patel &amp; Co"/>
    <x v="2"/>
    <s v="Uttar Pradesh"/>
    <x v="2"/>
    <s v="Study Table"/>
    <n v="59434"/>
    <n v="2"/>
    <s v="15%"/>
    <x v="2039"/>
    <x v="4"/>
    <n v="5"/>
    <x v="0"/>
    <x v="4"/>
    <n v="0.17725409698152572"/>
    <s v="High Discount"/>
    <s v="High"/>
  </r>
  <r>
    <s v="ORD102042"/>
    <d v="2024-05-29T02:17:59"/>
    <s v="Patel &amp; Co"/>
    <x v="3"/>
    <s v="Tamil Nadu"/>
    <x v="1"/>
    <s v="Notebook"/>
    <n v="8645"/>
    <n v="12"/>
    <s v="15%"/>
    <x v="2040"/>
    <x v="5"/>
    <n v="5"/>
    <x v="0"/>
    <x v="4"/>
    <n v="0.11374436090225565"/>
    <s v="High Discount"/>
    <s v="Low"/>
  </r>
  <r>
    <s v="ORD102043"/>
    <d v="2024-05-29T04:03:07"/>
    <s v="Mehta Mart"/>
    <x v="0"/>
    <s v="Gujarat"/>
    <x v="0"/>
    <s v="Mobile Phone"/>
    <n v="34539"/>
    <n v="9"/>
    <s v="0%"/>
    <x v="2041"/>
    <x v="4"/>
    <n v="5"/>
    <x v="0"/>
    <x v="4"/>
    <n v="0.13660615536060686"/>
    <s v="Normal"/>
    <s v="Low"/>
  </r>
  <r>
    <s v="ORD102044"/>
    <d v="2024-05-29T05:48:16"/>
    <s v="Kumar Enterprises"/>
    <x v="1"/>
    <s v="West Bengal"/>
    <x v="1"/>
    <s v="Stapler"/>
    <n v="27807"/>
    <n v="2"/>
    <s v="0%"/>
    <x v="2042"/>
    <x v="4"/>
    <n v="5"/>
    <x v="0"/>
    <x v="4"/>
    <n v="0.10299025425252634"/>
    <s v="Normal"/>
    <s v="Low"/>
  </r>
  <r>
    <s v="ORD102045"/>
    <d v="2024-05-29T07:33:24"/>
    <s v="Kumar Enterprises"/>
    <x v="3"/>
    <s v="Karnataka"/>
    <x v="2"/>
    <s v="Office Desk"/>
    <n v="56413"/>
    <n v="14"/>
    <s v="10%"/>
    <x v="2043"/>
    <x v="0"/>
    <n v="5"/>
    <x v="0"/>
    <x v="4"/>
    <n v="0.10782319678088384"/>
    <s v="High Discount"/>
    <s v="High"/>
  </r>
  <r>
    <s v="ORD102046"/>
    <d v="2024-05-29T09:18:33"/>
    <s v="Patel &amp; Co"/>
    <x v="0"/>
    <s v="Maharashtra"/>
    <x v="0"/>
    <s v="Router"/>
    <n v="76486"/>
    <n v="14"/>
    <s v="8%"/>
    <x v="2044"/>
    <x v="5"/>
    <n v="5"/>
    <x v="0"/>
    <x v="4"/>
    <n v="0.14537876212640222"/>
    <s v="Normal"/>
    <s v="High"/>
  </r>
  <r>
    <s v="ORD102047"/>
    <d v="2024-05-29T11:03:41"/>
    <s v="Singh Stores"/>
    <x v="3"/>
    <s v="Kerala"/>
    <x v="1"/>
    <s v="Stapler"/>
    <n v="13901"/>
    <n v="10"/>
    <s v="5%"/>
    <x v="2045"/>
    <x v="1"/>
    <n v="5"/>
    <x v="0"/>
    <x v="4"/>
    <n v="0.17393137184375226"/>
    <s v="Normal"/>
    <s v="Low"/>
  </r>
  <r>
    <s v="ORD102048"/>
    <d v="2024-05-29T12:48:50"/>
    <s v="Iyer Solutions"/>
    <x v="0"/>
    <s v="Gujarat"/>
    <x v="1"/>
    <s v="Pen Set"/>
    <n v="8485"/>
    <n v="3"/>
    <s v="12%"/>
    <x v="2046"/>
    <x v="1"/>
    <n v="5"/>
    <x v="0"/>
    <x v="4"/>
    <n v="0.13912551561579259"/>
    <s v="High Discount"/>
    <s v="Low"/>
  </r>
  <r>
    <s v="ORD102049"/>
    <d v="2024-05-29T14:33:58"/>
    <s v="Mehta Mart"/>
    <x v="0"/>
    <s v="Gujarat"/>
    <x v="0"/>
    <s v="Router"/>
    <n v="21881"/>
    <n v="14"/>
    <s v="8%"/>
    <x v="2047"/>
    <x v="4"/>
    <n v="5"/>
    <x v="0"/>
    <x v="4"/>
    <n v="0.19199259631643892"/>
    <s v="Normal"/>
    <s v="Low"/>
  </r>
  <r>
    <s v="ORD102050"/>
    <d v="2024-05-29T16:19:06"/>
    <s v="Joshi Stores"/>
    <x v="3"/>
    <s v="Karnataka"/>
    <x v="2"/>
    <s v="Office Desk"/>
    <n v="66792"/>
    <n v="2"/>
    <s v="0%"/>
    <x v="2048"/>
    <x v="1"/>
    <n v="5"/>
    <x v="0"/>
    <x v="4"/>
    <n v="0.11068586058210565"/>
    <s v="Normal"/>
    <s v="High"/>
  </r>
  <r>
    <s v="ORD102051"/>
    <d v="2024-05-29T18:04:15"/>
    <s v="Rahul Traders"/>
    <x v="2"/>
    <s v="Uttar Pradesh"/>
    <x v="1"/>
    <s v="Notebook"/>
    <n v="42410"/>
    <n v="3"/>
    <s v="5%"/>
    <x v="2049"/>
    <x v="1"/>
    <n v="5"/>
    <x v="0"/>
    <x v="4"/>
    <n v="0.12858382456967696"/>
    <s v="Normal"/>
    <s v="High"/>
  </r>
  <r>
    <s v="ORD102052"/>
    <d v="2024-05-29T19:49:23"/>
    <s v="Kapoor Traders"/>
    <x v="3"/>
    <s v="Karnataka"/>
    <x v="1"/>
    <s v="Whiteboard"/>
    <n v="56578"/>
    <n v="9"/>
    <s v="12%"/>
    <x v="2050"/>
    <x v="0"/>
    <n v="5"/>
    <x v="0"/>
    <x v="4"/>
    <n v="0.10644791261621124"/>
    <s v="High Discount"/>
    <s v="High"/>
  </r>
  <r>
    <s v="ORD102053"/>
    <d v="2024-05-29T21:34:32"/>
    <s v="Gupta Traders"/>
    <x v="1"/>
    <s v="Assam"/>
    <x v="2"/>
    <s v="Filing Cabinet"/>
    <n v="14140"/>
    <n v="9"/>
    <s v="15%"/>
    <x v="2051"/>
    <x v="1"/>
    <n v="5"/>
    <x v="0"/>
    <x v="4"/>
    <n v="0.16415063649222067"/>
    <s v="High Discount"/>
    <s v="Low"/>
  </r>
  <r>
    <s v="ORD102054"/>
    <d v="2024-05-29T23:19:40"/>
    <s v="Reddy Enterprises"/>
    <x v="0"/>
    <s v="Rajasthan"/>
    <x v="1"/>
    <s v="Notebook"/>
    <n v="48287"/>
    <n v="2"/>
    <s v="10%"/>
    <x v="2052"/>
    <x v="4"/>
    <n v="5"/>
    <x v="0"/>
    <x v="4"/>
    <n v="0.21157454387309213"/>
    <s v="High Discount"/>
    <s v="High"/>
  </r>
  <r>
    <s v="ORD102055"/>
    <d v="2024-05-30T01:04:49"/>
    <s v="Joshi Stores"/>
    <x v="1"/>
    <s v="Bihar"/>
    <x v="1"/>
    <s v="Stapler"/>
    <n v="71218"/>
    <n v="3"/>
    <s v="10%"/>
    <x v="2053"/>
    <x v="0"/>
    <n v="5"/>
    <x v="0"/>
    <x v="4"/>
    <n v="0.18930045774944537"/>
    <s v="High Discount"/>
    <s v="High"/>
  </r>
  <r>
    <s v="ORD102056"/>
    <d v="2024-05-30T02:49:57"/>
    <s v="Sharma Stores"/>
    <x v="3"/>
    <s v="Kerala"/>
    <x v="2"/>
    <s v="Filing Cabinet"/>
    <n v="76246"/>
    <n v="8"/>
    <s v="15%"/>
    <x v="2054"/>
    <x v="2"/>
    <n v="5"/>
    <x v="0"/>
    <x v="4"/>
    <n v="0.10859704115625737"/>
    <s v="High Discount"/>
    <s v="High"/>
  </r>
  <r>
    <s v="ORD102057"/>
    <d v="2024-05-30T04:35:06"/>
    <s v="Mehta Mart"/>
    <x v="3"/>
    <s v="Tamil Nadu"/>
    <x v="0"/>
    <s v="Keyboard"/>
    <n v="23184"/>
    <n v="2"/>
    <s v="8%"/>
    <x v="2055"/>
    <x v="1"/>
    <n v="5"/>
    <x v="0"/>
    <x v="4"/>
    <n v="8.4003191856452719E-2"/>
    <s v="Normal"/>
    <s v="Low"/>
  </r>
  <r>
    <s v="ORD102058"/>
    <d v="2024-05-30T06:20:14"/>
    <s v="Kumar Enterprises"/>
    <x v="0"/>
    <s v="Gujarat"/>
    <x v="2"/>
    <s v="Office Chair"/>
    <n v="49245"/>
    <n v="9"/>
    <s v="15%"/>
    <x v="2056"/>
    <x v="3"/>
    <n v="5"/>
    <x v="0"/>
    <x v="4"/>
    <n v="0.15770128947101228"/>
    <s v="High Discount"/>
    <s v="High"/>
  </r>
  <r>
    <s v="ORD102059"/>
    <d v="2024-05-30T08:05:23"/>
    <s v="Patel &amp; Co"/>
    <x v="0"/>
    <s v="Gujarat"/>
    <x v="1"/>
    <s v="Marker Set"/>
    <n v="26575"/>
    <n v="6"/>
    <s v="0%"/>
    <x v="2057"/>
    <x v="5"/>
    <n v="5"/>
    <x v="0"/>
    <x v="4"/>
    <n v="0.20724741298212607"/>
    <s v="Normal"/>
    <s v="High"/>
  </r>
  <r>
    <s v="ORD102060"/>
    <d v="2024-05-30T09:50:31"/>
    <s v="Das Enterprises"/>
    <x v="0"/>
    <s v="Maharashtra"/>
    <x v="1"/>
    <s v="Marker Set"/>
    <n v="60682"/>
    <n v="3"/>
    <s v="0%"/>
    <x v="2058"/>
    <x v="3"/>
    <n v="5"/>
    <x v="0"/>
    <x v="4"/>
    <n v="0.20400464717708711"/>
    <s v="Normal"/>
    <s v="High"/>
  </r>
  <r>
    <s v="ORD102061"/>
    <d v="2024-05-30T11:35:40"/>
    <s v="Kumar Enterprises"/>
    <x v="0"/>
    <s v="Rajasthan"/>
    <x v="2"/>
    <s v="Office Sofa"/>
    <n v="62915"/>
    <n v="12"/>
    <s v="12%"/>
    <x v="2059"/>
    <x v="5"/>
    <n v="5"/>
    <x v="0"/>
    <x v="4"/>
    <n v="0.18454104744496541"/>
    <s v="High Discount"/>
    <s v="High"/>
  </r>
  <r>
    <s v="ORD102062"/>
    <d v="2024-05-30T13:20:48"/>
    <s v="Mehta Mart"/>
    <x v="2"/>
    <s v="Uttar Pradesh"/>
    <x v="2"/>
    <s v="Office Chair"/>
    <n v="44130"/>
    <n v="1"/>
    <s v="5%"/>
    <x v="2060"/>
    <x v="4"/>
    <n v="5"/>
    <x v="0"/>
    <x v="4"/>
    <n v="0.1983149784726943"/>
    <s v="Normal"/>
    <s v="High"/>
  </r>
  <r>
    <s v="ORD102063"/>
    <d v="2024-05-30T15:05:56"/>
    <s v="Mehta Mart"/>
    <x v="0"/>
    <s v="Rajasthan"/>
    <x v="2"/>
    <s v="Office Desk"/>
    <n v="14079"/>
    <n v="8"/>
    <s v="10%"/>
    <x v="2061"/>
    <x v="5"/>
    <n v="5"/>
    <x v="0"/>
    <x v="4"/>
    <n v="0.21976276724199162"/>
    <s v="High Discount"/>
    <s v="Low"/>
  </r>
  <r>
    <s v="ORD102064"/>
    <d v="2024-05-30T16:51:05"/>
    <s v="Gupta Traders"/>
    <x v="0"/>
    <s v="Gujarat"/>
    <x v="0"/>
    <s v="Router"/>
    <n v="18603"/>
    <n v="8"/>
    <s v="10%"/>
    <x v="2062"/>
    <x v="0"/>
    <n v="5"/>
    <x v="0"/>
    <x v="4"/>
    <n v="0.16082352308767403"/>
    <s v="High Discount"/>
    <s v="Low"/>
  </r>
  <r>
    <s v="ORD102065"/>
    <d v="2024-05-30T18:36:13"/>
    <s v="Joshi Stores"/>
    <x v="3"/>
    <s v="Karnataka"/>
    <x v="0"/>
    <s v="Monitor"/>
    <n v="18230"/>
    <n v="13"/>
    <s v="15%"/>
    <x v="2063"/>
    <x v="1"/>
    <n v="5"/>
    <x v="0"/>
    <x v="4"/>
    <n v="0.17031376851343941"/>
    <s v="High Discount"/>
    <s v="Low"/>
  </r>
  <r>
    <s v="ORD102066"/>
    <d v="2024-05-30T20:21:22"/>
    <s v="Banerjee Mart"/>
    <x v="3"/>
    <s v="Kerala"/>
    <x v="2"/>
    <s v="Office Desk"/>
    <n v="51511"/>
    <n v="12"/>
    <s v="8%"/>
    <x v="2064"/>
    <x v="1"/>
    <n v="5"/>
    <x v="0"/>
    <x v="4"/>
    <n v="0.15276387567703986"/>
    <s v="Normal"/>
    <s v="High"/>
  </r>
  <r>
    <s v="ORD102067"/>
    <d v="2024-05-30T22:06:30"/>
    <s v="Das Enterprises"/>
    <x v="1"/>
    <s v="Assam"/>
    <x v="0"/>
    <s v="Mobile Phone"/>
    <n v="14487"/>
    <n v="1"/>
    <s v="0%"/>
    <x v="2065"/>
    <x v="3"/>
    <n v="5"/>
    <x v="0"/>
    <x v="4"/>
    <n v="0.15654310761372267"/>
    <s v="Normal"/>
    <s v="Low"/>
  </r>
  <r>
    <s v="ORD102068"/>
    <d v="2024-05-30T23:51:39"/>
    <s v="Kumar Enterprises"/>
    <x v="1"/>
    <s v="West Bengal"/>
    <x v="2"/>
    <s v="Bookshelf"/>
    <n v="10734"/>
    <n v="11"/>
    <s v="0%"/>
    <x v="2066"/>
    <x v="2"/>
    <n v="5"/>
    <x v="0"/>
    <x v="4"/>
    <n v="0.10523476802683063"/>
    <s v="Normal"/>
    <s v="Low"/>
  </r>
  <r>
    <s v="ORD102069"/>
    <d v="2024-05-31T01:36:47"/>
    <s v="Kapoor Traders"/>
    <x v="3"/>
    <s v="Tamil Nadu"/>
    <x v="2"/>
    <s v="Bookshelf"/>
    <n v="36297"/>
    <n v="12"/>
    <s v="5%"/>
    <x v="2067"/>
    <x v="3"/>
    <n v="5"/>
    <x v="0"/>
    <x v="4"/>
    <n v="0.11988731851117172"/>
    <s v="Normal"/>
    <s v="Low"/>
  </r>
  <r>
    <s v="ORD102070"/>
    <d v="2024-05-31T03:21:56"/>
    <s v="Mehta Mart"/>
    <x v="1"/>
    <s v="West Bengal"/>
    <x v="2"/>
    <s v="Office Chair"/>
    <n v="27445"/>
    <n v="3"/>
    <s v="0%"/>
    <x v="2068"/>
    <x v="2"/>
    <n v="5"/>
    <x v="0"/>
    <x v="4"/>
    <n v="0.19174858808526143"/>
    <s v="Normal"/>
    <s v="High"/>
  </r>
  <r>
    <s v="ORD102071"/>
    <d v="2024-05-31T05:07:04"/>
    <s v="Rahul Traders"/>
    <x v="3"/>
    <s v="Tamil Nadu"/>
    <x v="0"/>
    <s v="Headphones"/>
    <n v="64090"/>
    <n v="9"/>
    <s v="5%"/>
    <x v="2069"/>
    <x v="4"/>
    <n v="5"/>
    <x v="0"/>
    <x v="4"/>
    <n v="0.14745498517709471"/>
    <s v="Normal"/>
    <s v="High"/>
  </r>
  <r>
    <s v="ORD102072"/>
    <d v="2024-05-31T06:52:13"/>
    <s v="Kapoor Traders"/>
    <x v="0"/>
    <s v="Rajasthan"/>
    <x v="2"/>
    <s v="Office Sofa"/>
    <n v="7678"/>
    <n v="5"/>
    <s v="5%"/>
    <x v="2070"/>
    <x v="4"/>
    <n v="5"/>
    <x v="0"/>
    <x v="4"/>
    <n v="0.16025136754363117"/>
    <s v="Normal"/>
    <s v="Low"/>
  </r>
  <r>
    <s v="ORD102073"/>
    <d v="2024-05-31T08:37:21"/>
    <s v="Mehta Mart"/>
    <x v="0"/>
    <s v="Maharashtra"/>
    <x v="0"/>
    <s v="Keyboard"/>
    <n v="68917"/>
    <n v="1"/>
    <s v="5%"/>
    <x v="2071"/>
    <x v="2"/>
    <n v="5"/>
    <x v="0"/>
    <x v="4"/>
    <n v="0.14616582265623865"/>
    <s v="Normal"/>
    <s v="High"/>
  </r>
  <r>
    <s v="ORD102074"/>
    <d v="2024-05-31T10:22:30"/>
    <s v="Joshi Stores"/>
    <x v="2"/>
    <s v="Delhi"/>
    <x v="1"/>
    <s v="Marker Set"/>
    <n v="70610"/>
    <n v="4"/>
    <s v="12%"/>
    <x v="2072"/>
    <x v="0"/>
    <n v="5"/>
    <x v="0"/>
    <x v="4"/>
    <n v="0.20112363687862908"/>
    <s v="High Discount"/>
    <s v="High"/>
  </r>
  <r>
    <s v="ORD102075"/>
    <d v="2024-05-31T12:07:38"/>
    <s v="Banerjee Mart"/>
    <x v="3"/>
    <s v="Telangana"/>
    <x v="1"/>
    <s v="Printer Paper"/>
    <n v="32957"/>
    <n v="7"/>
    <s v="0%"/>
    <x v="2073"/>
    <x v="0"/>
    <n v="5"/>
    <x v="0"/>
    <x v="4"/>
    <n v="0.14919834936432322"/>
    <s v="Normal"/>
    <s v="Low"/>
  </r>
  <r>
    <s v="ORD102076"/>
    <d v="2024-05-31T13:52:46"/>
    <s v="Das Enterprises"/>
    <x v="3"/>
    <s v="Telangana"/>
    <x v="2"/>
    <s v="Office Sofa"/>
    <n v="12584"/>
    <n v="9"/>
    <s v="8%"/>
    <x v="2074"/>
    <x v="0"/>
    <n v="5"/>
    <x v="0"/>
    <x v="4"/>
    <n v="0.1096130006357279"/>
    <s v="Normal"/>
    <s v="Low"/>
  </r>
  <r>
    <s v="ORD102077"/>
    <d v="2024-05-31T15:37:55"/>
    <s v="Verma Distributors"/>
    <x v="0"/>
    <s v="Goa"/>
    <x v="2"/>
    <s v="Bookshelf"/>
    <n v="35143"/>
    <n v="2"/>
    <s v="5%"/>
    <x v="2075"/>
    <x v="3"/>
    <n v="5"/>
    <x v="0"/>
    <x v="4"/>
    <n v="0.10000028455168881"/>
    <s v="Normal"/>
    <s v="Low"/>
  </r>
  <r>
    <s v="ORD102078"/>
    <d v="2024-05-31T17:23:03"/>
    <s v="Banerjee Mart"/>
    <x v="3"/>
    <s v="Kerala"/>
    <x v="0"/>
    <s v="Headphones"/>
    <n v="52087"/>
    <n v="5"/>
    <s v="15%"/>
    <x v="2076"/>
    <x v="5"/>
    <n v="5"/>
    <x v="0"/>
    <x v="4"/>
    <n v="0.10634572926066004"/>
    <s v="High Discount"/>
    <s v="High"/>
  </r>
  <r>
    <s v="ORD102079"/>
    <d v="2024-05-31T19:08:12"/>
    <s v="Kapoor Traders"/>
    <x v="1"/>
    <s v="West Bengal"/>
    <x v="0"/>
    <s v="Headphones"/>
    <n v="50314"/>
    <n v="3"/>
    <s v="0%"/>
    <x v="2077"/>
    <x v="2"/>
    <n v="5"/>
    <x v="0"/>
    <x v="4"/>
    <n v="0.18136125134157491"/>
    <s v="Normal"/>
    <s v="High"/>
  </r>
  <r>
    <s v="ORD102080"/>
    <d v="2024-05-31T20:53:20"/>
    <s v="Kapoor Traders"/>
    <x v="1"/>
    <s v="Bihar"/>
    <x v="1"/>
    <s v="Whiteboard"/>
    <n v="67753"/>
    <n v="8"/>
    <s v="8%"/>
    <x v="2078"/>
    <x v="3"/>
    <n v="5"/>
    <x v="0"/>
    <x v="4"/>
    <n v="0.11811462223074992"/>
    <s v="Normal"/>
    <s v="High"/>
  </r>
  <r>
    <s v="ORD102081"/>
    <d v="2024-05-31T22:38:29"/>
    <s v="Das Enterprises"/>
    <x v="2"/>
    <s v="Delhi"/>
    <x v="1"/>
    <s v="Printer Paper"/>
    <n v="72347"/>
    <n v="6"/>
    <s v="10%"/>
    <x v="2079"/>
    <x v="1"/>
    <n v="5"/>
    <x v="0"/>
    <x v="4"/>
    <n v="0.17497975036974581"/>
    <s v="High Discount"/>
    <s v="High"/>
  </r>
  <r>
    <s v="ORD102082"/>
    <d v="2024-06-01T00:23:37"/>
    <s v="Gupta Traders"/>
    <x v="1"/>
    <s v="Bihar"/>
    <x v="2"/>
    <s v="Office Desk"/>
    <n v="45261"/>
    <n v="2"/>
    <s v="0%"/>
    <x v="2080"/>
    <x v="4"/>
    <n v="6"/>
    <x v="0"/>
    <x v="5"/>
    <n v="0.12454894942665871"/>
    <s v="Normal"/>
    <s v="High"/>
  </r>
  <r>
    <s v="ORD102083"/>
    <d v="2024-06-01T02:08:46"/>
    <s v="Iyer Solutions"/>
    <x v="3"/>
    <s v="Kerala"/>
    <x v="0"/>
    <s v="Monitor"/>
    <n v="71780"/>
    <n v="10"/>
    <s v="0%"/>
    <x v="2081"/>
    <x v="4"/>
    <n v="6"/>
    <x v="0"/>
    <x v="5"/>
    <n v="0.14743549735302314"/>
    <s v="Normal"/>
    <s v="High"/>
  </r>
  <r>
    <s v="ORD102084"/>
    <d v="2024-06-01T03:53:54"/>
    <s v="Singh Stores"/>
    <x v="2"/>
    <s v="Delhi"/>
    <x v="2"/>
    <s v="Study Table"/>
    <n v="53967"/>
    <n v="5"/>
    <s v="15%"/>
    <x v="2082"/>
    <x v="3"/>
    <n v="6"/>
    <x v="0"/>
    <x v="5"/>
    <n v="0.18622695350862564"/>
    <s v="High Discount"/>
    <s v="High"/>
  </r>
  <r>
    <s v="ORD102085"/>
    <d v="2024-06-01T05:39:03"/>
    <s v="Sharma Stores"/>
    <x v="2"/>
    <s v="Delhi"/>
    <x v="2"/>
    <s v="Office Desk"/>
    <n v="58995"/>
    <n v="3"/>
    <s v="0%"/>
    <x v="2083"/>
    <x v="3"/>
    <n v="6"/>
    <x v="0"/>
    <x v="5"/>
    <n v="0.20310534791083992"/>
    <s v="Normal"/>
    <s v="High"/>
  </r>
  <r>
    <s v="ORD102086"/>
    <d v="2024-06-01T07:24:11"/>
    <s v="Mehta Mart"/>
    <x v="2"/>
    <s v="Uttar Pradesh"/>
    <x v="1"/>
    <s v="Notebook"/>
    <n v="28106"/>
    <n v="2"/>
    <s v="15%"/>
    <x v="2084"/>
    <x v="4"/>
    <n v="6"/>
    <x v="0"/>
    <x v="5"/>
    <n v="8.1914893617021284E-2"/>
    <s v="High Discount"/>
    <s v="Low"/>
  </r>
  <r>
    <s v="ORD102087"/>
    <d v="2024-06-01T09:09:20"/>
    <s v="Rahul Traders"/>
    <x v="3"/>
    <s v="Tamil Nadu"/>
    <x v="1"/>
    <s v="Notebook"/>
    <n v="75710"/>
    <n v="1"/>
    <s v="0%"/>
    <x v="2085"/>
    <x v="3"/>
    <n v="6"/>
    <x v="0"/>
    <x v="5"/>
    <n v="9.1866332056531497E-2"/>
    <s v="Normal"/>
    <s v="High"/>
  </r>
  <r>
    <s v="ORD102088"/>
    <d v="2024-06-01T10:54:28"/>
    <s v="Reddy Enterprises"/>
    <x v="0"/>
    <s v="Maharashtra"/>
    <x v="2"/>
    <s v="Filing Cabinet"/>
    <n v="67003"/>
    <n v="9"/>
    <s v="0%"/>
    <x v="2086"/>
    <x v="3"/>
    <n v="6"/>
    <x v="0"/>
    <x v="5"/>
    <n v="0.18670402817784279"/>
    <s v="Normal"/>
    <s v="High"/>
  </r>
  <r>
    <s v="ORD102089"/>
    <d v="2024-06-01T12:39:36"/>
    <s v="Iyer Solutions"/>
    <x v="3"/>
    <s v="Kerala"/>
    <x v="2"/>
    <s v="Study Table"/>
    <n v="48553"/>
    <n v="2"/>
    <s v="5%"/>
    <x v="2087"/>
    <x v="2"/>
    <n v="6"/>
    <x v="0"/>
    <x v="5"/>
    <n v="0.20525343439128374"/>
    <s v="Normal"/>
    <s v="High"/>
  </r>
  <r>
    <s v="ORD102090"/>
    <d v="2024-06-01T14:24:45"/>
    <s v="Joshi Stores"/>
    <x v="0"/>
    <s v="Rajasthan"/>
    <x v="2"/>
    <s v="Office Chair"/>
    <n v="77574"/>
    <n v="10"/>
    <s v="15%"/>
    <x v="2088"/>
    <x v="2"/>
    <n v="6"/>
    <x v="0"/>
    <x v="5"/>
    <n v="0.12227743831696186"/>
    <s v="High Discount"/>
    <s v="High"/>
  </r>
  <r>
    <s v="ORD102091"/>
    <d v="2024-06-01T16:09:53"/>
    <s v="Mehta Mart"/>
    <x v="3"/>
    <s v="Kerala"/>
    <x v="1"/>
    <s v="Printer Paper"/>
    <n v="12101"/>
    <n v="3"/>
    <s v="0%"/>
    <x v="2089"/>
    <x v="4"/>
    <n v="6"/>
    <x v="0"/>
    <x v="5"/>
    <n v="0.16246508553012148"/>
    <s v="Normal"/>
    <s v="Low"/>
  </r>
  <r>
    <s v="ORD102092"/>
    <d v="2024-06-01T17:55:02"/>
    <s v="Kumar Enterprises"/>
    <x v="1"/>
    <s v="Assam"/>
    <x v="2"/>
    <s v="Bookshelf"/>
    <n v="24569"/>
    <n v="13"/>
    <s v="15%"/>
    <x v="2090"/>
    <x v="3"/>
    <n v="6"/>
    <x v="0"/>
    <x v="5"/>
    <n v="0.13430583255321749"/>
    <s v="High Discount"/>
    <s v="Low"/>
  </r>
  <r>
    <s v="ORD102093"/>
    <d v="2024-06-01T19:40:10"/>
    <s v="Mehta Mart"/>
    <x v="1"/>
    <s v="Assam"/>
    <x v="0"/>
    <s v="Router"/>
    <n v="50531"/>
    <n v="8"/>
    <s v="8%"/>
    <x v="2091"/>
    <x v="1"/>
    <n v="6"/>
    <x v="0"/>
    <x v="5"/>
    <n v="9.0376600502661733E-2"/>
    <s v="Normal"/>
    <s v="Low"/>
  </r>
  <r>
    <s v="ORD102094"/>
    <d v="2024-06-01T21:25:19"/>
    <s v="Rahul Traders"/>
    <x v="0"/>
    <s v="Goa"/>
    <x v="2"/>
    <s v="Office Chair"/>
    <n v="43427"/>
    <n v="7"/>
    <s v="0%"/>
    <x v="2092"/>
    <x v="5"/>
    <n v="6"/>
    <x v="0"/>
    <x v="5"/>
    <n v="0.21900637852027544"/>
    <s v="Normal"/>
    <s v="High"/>
  </r>
  <r>
    <s v="ORD102095"/>
    <d v="2024-06-01T23:10:27"/>
    <s v="Patel &amp; Co"/>
    <x v="3"/>
    <s v="Telangana"/>
    <x v="1"/>
    <s v="Notebook"/>
    <n v="8288"/>
    <n v="3"/>
    <s v="8%"/>
    <x v="2093"/>
    <x v="5"/>
    <n v="6"/>
    <x v="0"/>
    <x v="5"/>
    <n v="9.7939189189189188E-2"/>
    <s v="Normal"/>
    <s v="Low"/>
  </r>
  <r>
    <s v="ORD102096"/>
    <d v="2024-06-02T00:55:36"/>
    <s v="Verma Distributors"/>
    <x v="3"/>
    <s v="Kerala"/>
    <x v="1"/>
    <s v="Stapler"/>
    <n v="12135"/>
    <n v="7"/>
    <s v="12%"/>
    <x v="2094"/>
    <x v="0"/>
    <n v="6"/>
    <x v="0"/>
    <x v="5"/>
    <n v="0.17785826122785331"/>
    <s v="High Discount"/>
    <s v="Low"/>
  </r>
  <r>
    <s v="ORD102097"/>
    <d v="2024-06-02T02:40:44"/>
    <s v="Singh Stores"/>
    <x v="2"/>
    <s v="Haryana"/>
    <x v="1"/>
    <s v="Marker Set"/>
    <n v="2354"/>
    <n v="7"/>
    <s v="5%"/>
    <x v="2095"/>
    <x v="0"/>
    <n v="6"/>
    <x v="0"/>
    <x v="5"/>
    <n v="0.13761257434154631"/>
    <s v="Normal"/>
    <s v="Low"/>
  </r>
  <r>
    <s v="ORD102098"/>
    <d v="2024-06-02T04:25:53"/>
    <s v="Verma Distributors"/>
    <x v="2"/>
    <s v="Delhi"/>
    <x v="0"/>
    <s v="Monitor"/>
    <n v="8139"/>
    <n v="2"/>
    <s v="8%"/>
    <x v="2096"/>
    <x v="3"/>
    <n v="6"/>
    <x v="0"/>
    <x v="5"/>
    <n v="0.19400172011303601"/>
    <s v="Normal"/>
    <s v="Low"/>
  </r>
  <r>
    <s v="ORD102099"/>
    <d v="2024-06-02T06:11:01"/>
    <s v="Reddy Enterprises"/>
    <x v="1"/>
    <s v="Odisha"/>
    <x v="1"/>
    <s v="Marker Set"/>
    <n v="55020"/>
    <n v="13"/>
    <s v="5%"/>
    <x v="2097"/>
    <x v="0"/>
    <n v="6"/>
    <x v="0"/>
    <x v="5"/>
    <n v="0.11599600145401673"/>
    <s v="Normal"/>
    <s v="High"/>
  </r>
  <r>
    <s v="ORD102100"/>
    <d v="2024-06-02T07:56:10"/>
    <s v="Kapoor Traders"/>
    <x v="2"/>
    <s v="Punjab"/>
    <x v="1"/>
    <s v="Marker Set"/>
    <n v="45789"/>
    <n v="1"/>
    <s v="15%"/>
    <x v="2098"/>
    <x v="3"/>
    <n v="6"/>
    <x v="0"/>
    <x v="5"/>
    <n v="0.15385289043219988"/>
    <s v="High Discount"/>
    <s v="High"/>
  </r>
  <r>
    <s v="ORD102101"/>
    <d v="2024-06-02T09:41:18"/>
    <s v="Patel &amp; Co"/>
    <x v="1"/>
    <s v="West Bengal"/>
    <x v="1"/>
    <s v="Printer Paper"/>
    <n v="64103"/>
    <n v="11"/>
    <s v="15%"/>
    <x v="2099"/>
    <x v="1"/>
    <n v="6"/>
    <x v="0"/>
    <x v="5"/>
    <n v="0.13781336286913248"/>
    <s v="High Discount"/>
    <s v="High"/>
  </r>
  <r>
    <s v="ORD102102"/>
    <d v="2024-06-02T11:26:26"/>
    <s v="Iyer Solutions"/>
    <x v="3"/>
    <s v="Kerala"/>
    <x v="1"/>
    <s v="Marker Set"/>
    <n v="16029"/>
    <n v="10"/>
    <s v="10%"/>
    <x v="2100"/>
    <x v="4"/>
    <n v="6"/>
    <x v="0"/>
    <x v="5"/>
    <n v="0.14384927319233889"/>
    <s v="High Discount"/>
    <s v="Low"/>
  </r>
  <r>
    <s v="ORD102103"/>
    <d v="2024-06-02T13:11:35"/>
    <s v="Kumar Enterprises"/>
    <x v="1"/>
    <s v="Odisha"/>
    <x v="2"/>
    <s v="Office Desk"/>
    <n v="68952"/>
    <n v="13"/>
    <s v="15%"/>
    <x v="2101"/>
    <x v="4"/>
    <n v="6"/>
    <x v="0"/>
    <x v="5"/>
    <n v="0.12090468731871448"/>
    <s v="High Discount"/>
    <s v="High"/>
  </r>
  <r>
    <s v="ORD102104"/>
    <d v="2024-06-02T14:56:43"/>
    <s v="Reddy Enterprises"/>
    <x v="1"/>
    <s v="West Bengal"/>
    <x v="1"/>
    <s v="Stapler"/>
    <n v="45735"/>
    <n v="10"/>
    <s v="5%"/>
    <x v="2102"/>
    <x v="3"/>
    <n v="6"/>
    <x v="0"/>
    <x v="5"/>
    <n v="9.7202580080900852E-2"/>
    <s v="Normal"/>
    <s v="Low"/>
  </r>
  <r>
    <s v="ORD102105"/>
    <d v="2024-06-02T16:41:52"/>
    <s v="Patel &amp; Co"/>
    <x v="0"/>
    <s v="Gujarat"/>
    <x v="0"/>
    <s v="Mouse"/>
    <n v="72257"/>
    <n v="13"/>
    <s v="8%"/>
    <x v="2103"/>
    <x v="4"/>
    <n v="6"/>
    <x v="0"/>
    <x v="5"/>
    <n v="0.20905836112764162"/>
    <s v="Normal"/>
    <s v="High"/>
  </r>
  <r>
    <s v="ORD102106"/>
    <d v="2024-06-02T18:27:00"/>
    <s v="Iyer Solutions"/>
    <x v="0"/>
    <s v="Maharashtra"/>
    <x v="2"/>
    <s v="Bookshelf"/>
    <n v="74471"/>
    <n v="6"/>
    <s v="10%"/>
    <x v="2104"/>
    <x v="3"/>
    <n v="6"/>
    <x v="0"/>
    <x v="5"/>
    <n v="9.519383384136107E-2"/>
    <s v="High Discount"/>
    <s v="High"/>
  </r>
  <r>
    <s v="ORD102107"/>
    <d v="2024-06-02T20:12:09"/>
    <s v="Mehta Mart"/>
    <x v="3"/>
    <s v="Kerala"/>
    <x v="0"/>
    <s v="Headphones"/>
    <n v="27836"/>
    <n v="5"/>
    <s v="12%"/>
    <x v="2105"/>
    <x v="0"/>
    <n v="6"/>
    <x v="0"/>
    <x v="5"/>
    <n v="0.14255676102888346"/>
    <s v="High Discount"/>
    <s v="Low"/>
  </r>
  <r>
    <s v="ORD102108"/>
    <d v="2024-06-02T21:57:17"/>
    <s v="Verma Distributors"/>
    <x v="3"/>
    <s v="Karnataka"/>
    <x v="1"/>
    <s v="Printer Paper"/>
    <n v="38855"/>
    <n v="13"/>
    <s v="12%"/>
    <x v="2106"/>
    <x v="1"/>
    <n v="6"/>
    <x v="0"/>
    <x v="5"/>
    <n v="8.5450778535581001E-2"/>
    <s v="High Discount"/>
    <s v="Low"/>
  </r>
  <r>
    <s v="ORD102109"/>
    <d v="2024-06-02T23:42:26"/>
    <s v="Mehta Mart"/>
    <x v="1"/>
    <s v="Bihar"/>
    <x v="2"/>
    <s v="Study Table"/>
    <n v="9463"/>
    <n v="10"/>
    <s v="0%"/>
    <x v="2107"/>
    <x v="5"/>
    <n v="6"/>
    <x v="0"/>
    <x v="5"/>
    <n v="8.9827750184930777E-2"/>
    <s v="Normal"/>
    <s v="Low"/>
  </r>
  <r>
    <s v="ORD102110"/>
    <d v="2024-06-03T01:27:34"/>
    <s v="Joshi Stores"/>
    <x v="0"/>
    <s v="Gujarat"/>
    <x v="1"/>
    <s v="Stapler"/>
    <n v="36939"/>
    <n v="9"/>
    <s v="0%"/>
    <x v="2108"/>
    <x v="3"/>
    <n v="6"/>
    <x v="0"/>
    <x v="5"/>
    <n v="0.20062860391456186"/>
    <s v="Normal"/>
    <s v="High"/>
  </r>
  <r>
    <s v="ORD102111"/>
    <d v="2024-06-03T03:12:43"/>
    <s v="Kapoor Traders"/>
    <x v="0"/>
    <s v="Gujarat"/>
    <x v="1"/>
    <s v="Notebook"/>
    <n v="41733"/>
    <n v="13"/>
    <s v="12%"/>
    <x v="2109"/>
    <x v="4"/>
    <n v="6"/>
    <x v="0"/>
    <x v="5"/>
    <n v="0.18399947283923995"/>
    <s v="High Discount"/>
    <s v="High"/>
  </r>
  <r>
    <s v="ORD102112"/>
    <d v="2024-06-03T04:57:51"/>
    <s v="Kapoor Traders"/>
    <x v="0"/>
    <s v="Goa"/>
    <x v="0"/>
    <s v="Monitor"/>
    <n v="53890"/>
    <n v="3"/>
    <s v="10%"/>
    <x v="2110"/>
    <x v="5"/>
    <n v="6"/>
    <x v="0"/>
    <x v="5"/>
    <n v="9.6386156986453891E-2"/>
    <s v="High Discount"/>
    <s v="High"/>
  </r>
  <r>
    <s v="ORD102113"/>
    <d v="2024-06-03T06:43:00"/>
    <s v="Iyer Solutions"/>
    <x v="3"/>
    <s v="Karnataka"/>
    <x v="1"/>
    <s v="Marker Set"/>
    <n v="46097"/>
    <n v="9"/>
    <s v="8%"/>
    <x v="2111"/>
    <x v="4"/>
    <n v="6"/>
    <x v="0"/>
    <x v="5"/>
    <n v="0.16083584615050872"/>
    <s v="Normal"/>
    <s v="High"/>
  </r>
  <r>
    <s v="ORD102114"/>
    <d v="2024-06-03T08:28:08"/>
    <s v="Verma Distributors"/>
    <x v="1"/>
    <s v="Assam"/>
    <x v="0"/>
    <s v="Mobile Phone"/>
    <n v="72474"/>
    <n v="4"/>
    <s v="15%"/>
    <x v="2112"/>
    <x v="4"/>
    <n v="6"/>
    <x v="0"/>
    <x v="5"/>
    <n v="0.18671261417887794"/>
    <s v="High Discount"/>
    <s v="High"/>
  </r>
  <r>
    <s v="ORD102115"/>
    <d v="2024-06-03T10:13:16"/>
    <s v="Gupta Traders"/>
    <x v="1"/>
    <s v="Bihar"/>
    <x v="1"/>
    <s v="Whiteboard"/>
    <n v="38827"/>
    <n v="2"/>
    <s v="5%"/>
    <x v="2113"/>
    <x v="4"/>
    <n v="6"/>
    <x v="0"/>
    <x v="5"/>
    <n v="0.1905596620908131"/>
    <s v="Normal"/>
    <s v="High"/>
  </r>
  <r>
    <s v="ORD102116"/>
    <d v="2024-06-03T11:58:25"/>
    <s v="Verma Distributors"/>
    <x v="3"/>
    <s v="Telangana"/>
    <x v="0"/>
    <s v="Mouse"/>
    <n v="43078"/>
    <n v="11"/>
    <s v="5%"/>
    <x v="2114"/>
    <x v="4"/>
    <n v="6"/>
    <x v="0"/>
    <x v="5"/>
    <n v="0.13554505780212639"/>
    <s v="Normal"/>
    <s v="High"/>
  </r>
  <r>
    <s v="ORD102117"/>
    <d v="2024-06-03T13:43:33"/>
    <s v="Kapoor Traders"/>
    <x v="0"/>
    <s v="Maharashtra"/>
    <x v="1"/>
    <s v="Stapler"/>
    <n v="10262"/>
    <n v="7"/>
    <s v="15%"/>
    <x v="2115"/>
    <x v="0"/>
    <n v="6"/>
    <x v="0"/>
    <x v="5"/>
    <n v="0.17236211264860651"/>
    <s v="High Discount"/>
    <s v="Low"/>
  </r>
  <r>
    <s v="ORD102118"/>
    <d v="2024-06-03T15:28:42"/>
    <s v="Verma Distributors"/>
    <x v="2"/>
    <s v="Uttar Pradesh"/>
    <x v="2"/>
    <s v="Bookshelf"/>
    <n v="70108"/>
    <n v="4"/>
    <s v="8%"/>
    <x v="2116"/>
    <x v="4"/>
    <n v="6"/>
    <x v="0"/>
    <x v="5"/>
    <n v="0.13940734295658128"/>
    <s v="Normal"/>
    <s v="High"/>
  </r>
  <r>
    <s v="ORD102119"/>
    <d v="2024-06-03T17:13:50"/>
    <s v="Sharma Stores"/>
    <x v="3"/>
    <s v="Karnataka"/>
    <x v="2"/>
    <s v="Filing Cabinet"/>
    <n v="40673"/>
    <n v="6"/>
    <s v="8%"/>
    <x v="2117"/>
    <x v="4"/>
    <n v="6"/>
    <x v="0"/>
    <x v="5"/>
    <n v="0.11766183954957835"/>
    <s v="Normal"/>
    <s v="Low"/>
  </r>
  <r>
    <s v="ORD102120"/>
    <d v="2024-06-03T18:58:59"/>
    <s v="Patel &amp; Co"/>
    <x v="2"/>
    <s v="Punjab"/>
    <x v="1"/>
    <s v="Whiteboard"/>
    <n v="22470"/>
    <n v="7"/>
    <s v="12%"/>
    <x v="2118"/>
    <x v="4"/>
    <n v="6"/>
    <x v="0"/>
    <x v="5"/>
    <n v="0.15009746328437917"/>
    <s v="High Discount"/>
    <s v="Low"/>
  </r>
  <r>
    <s v="ORD102121"/>
    <d v="2024-06-03T20:44:07"/>
    <s v="Iyer Solutions"/>
    <x v="2"/>
    <s v="Delhi"/>
    <x v="1"/>
    <s v="Printer Paper"/>
    <n v="75492"/>
    <n v="1"/>
    <s v="15%"/>
    <x v="2119"/>
    <x v="2"/>
    <n v="6"/>
    <x v="0"/>
    <x v="5"/>
    <n v="0.12715903671912254"/>
    <s v="High Discount"/>
    <s v="High"/>
  </r>
  <r>
    <s v="ORD102122"/>
    <d v="2024-06-03T22:29:16"/>
    <s v="Verma Distributors"/>
    <x v="0"/>
    <s v="Rajasthan"/>
    <x v="1"/>
    <s v="Printer Paper"/>
    <n v="51337"/>
    <n v="14"/>
    <s v="15%"/>
    <x v="2120"/>
    <x v="3"/>
    <n v="6"/>
    <x v="0"/>
    <x v="5"/>
    <n v="0.16049593860178818"/>
    <s v="High Discount"/>
    <s v="High"/>
  </r>
  <r>
    <s v="ORD102123"/>
    <d v="2024-06-04T00:14:24"/>
    <s v="Rahul Traders"/>
    <x v="0"/>
    <s v="Rajasthan"/>
    <x v="2"/>
    <s v="Filing Cabinet"/>
    <n v="52772"/>
    <n v="10"/>
    <s v="5%"/>
    <x v="2121"/>
    <x v="2"/>
    <n v="6"/>
    <x v="0"/>
    <x v="5"/>
    <n v="0.17203498067156825"/>
    <s v="Normal"/>
    <s v="High"/>
  </r>
  <r>
    <s v="ORD102124"/>
    <d v="2024-06-04T01:59:33"/>
    <s v="Banerjee Mart"/>
    <x v="0"/>
    <s v="Goa"/>
    <x v="0"/>
    <s v="Mobile Phone"/>
    <n v="36268"/>
    <n v="3"/>
    <s v="0%"/>
    <x v="2122"/>
    <x v="4"/>
    <n v="6"/>
    <x v="0"/>
    <x v="5"/>
    <n v="9.0852542185949042E-2"/>
    <s v="Normal"/>
    <s v="Low"/>
  </r>
  <r>
    <s v="ORD102125"/>
    <d v="2024-06-04T03:44:41"/>
    <s v="Gupta Traders"/>
    <x v="2"/>
    <s v="Uttar Pradesh"/>
    <x v="0"/>
    <s v="Headphones"/>
    <n v="48547"/>
    <n v="9"/>
    <s v="12%"/>
    <x v="2123"/>
    <x v="4"/>
    <n v="6"/>
    <x v="0"/>
    <x v="5"/>
    <n v="0.13726100479947267"/>
    <s v="High Discount"/>
    <s v="High"/>
  </r>
  <r>
    <s v="ORD102126"/>
    <d v="2024-06-04T05:29:50"/>
    <s v="Patel &amp; Co"/>
    <x v="2"/>
    <s v="Delhi"/>
    <x v="0"/>
    <s v="Mobile Phone"/>
    <n v="2461"/>
    <n v="13"/>
    <s v="8%"/>
    <x v="2124"/>
    <x v="1"/>
    <n v="6"/>
    <x v="0"/>
    <x v="5"/>
    <n v="0.19233238520926452"/>
    <s v="Normal"/>
    <s v="Low"/>
  </r>
  <r>
    <s v="ORD102127"/>
    <d v="2024-06-04T07:14:58"/>
    <s v="Kapoor Traders"/>
    <x v="2"/>
    <s v="Punjab"/>
    <x v="0"/>
    <s v="Router"/>
    <n v="52645"/>
    <n v="5"/>
    <s v="0%"/>
    <x v="2125"/>
    <x v="5"/>
    <n v="6"/>
    <x v="0"/>
    <x v="5"/>
    <n v="0.13381726659701776"/>
    <s v="Normal"/>
    <s v="High"/>
  </r>
  <r>
    <s v="ORD102128"/>
    <d v="2024-06-04T09:00:06"/>
    <s v="Rahul Traders"/>
    <x v="2"/>
    <s v="Haryana"/>
    <x v="1"/>
    <s v="Whiteboard"/>
    <n v="46805"/>
    <n v="5"/>
    <s v="12%"/>
    <x v="2126"/>
    <x v="4"/>
    <n v="6"/>
    <x v="0"/>
    <x v="5"/>
    <n v="0.19515500480717871"/>
    <s v="High Discount"/>
    <s v="High"/>
  </r>
  <r>
    <s v="ORD102129"/>
    <d v="2024-06-04T10:45:15"/>
    <s v="Das Enterprises"/>
    <x v="0"/>
    <s v="Gujarat"/>
    <x v="2"/>
    <s v="Office Desk"/>
    <n v="60004"/>
    <n v="12"/>
    <s v="8%"/>
    <x v="2127"/>
    <x v="3"/>
    <n v="6"/>
    <x v="0"/>
    <x v="5"/>
    <n v="0.14631674555029664"/>
    <s v="Normal"/>
    <s v="High"/>
  </r>
  <r>
    <s v="ORD102130"/>
    <d v="2024-06-04T12:30:23"/>
    <s v="Verma Distributors"/>
    <x v="0"/>
    <s v="Gujarat"/>
    <x v="1"/>
    <s v="Notebook"/>
    <n v="56744"/>
    <n v="7"/>
    <s v="15%"/>
    <x v="2128"/>
    <x v="1"/>
    <n v="6"/>
    <x v="0"/>
    <x v="5"/>
    <n v="0.15389820950232622"/>
    <s v="High Discount"/>
    <s v="High"/>
  </r>
  <r>
    <s v="ORD102131"/>
    <d v="2024-06-04T14:15:32"/>
    <s v="Kumar Enterprises"/>
    <x v="0"/>
    <s v="Gujarat"/>
    <x v="1"/>
    <s v="Marker Set"/>
    <n v="14105"/>
    <n v="8"/>
    <s v="0%"/>
    <x v="2129"/>
    <x v="5"/>
    <n v="6"/>
    <x v="0"/>
    <x v="5"/>
    <n v="0.16853598014888335"/>
    <s v="Normal"/>
    <s v="Low"/>
  </r>
  <r>
    <s v="ORD102132"/>
    <d v="2024-06-04T16:00:40"/>
    <s v="Patel &amp; Co"/>
    <x v="0"/>
    <s v="Goa"/>
    <x v="1"/>
    <s v="Printer Paper"/>
    <n v="59397"/>
    <n v="4"/>
    <s v="0%"/>
    <x v="2130"/>
    <x v="2"/>
    <n v="6"/>
    <x v="0"/>
    <x v="5"/>
    <n v="0.19208731080694311"/>
    <s v="Normal"/>
    <s v="High"/>
  </r>
  <r>
    <s v="ORD102133"/>
    <d v="2024-06-04T17:45:49"/>
    <s v="Rahul Traders"/>
    <x v="3"/>
    <s v="Tamil Nadu"/>
    <x v="2"/>
    <s v="Office Sofa"/>
    <n v="65067"/>
    <n v="13"/>
    <s v="12%"/>
    <x v="2131"/>
    <x v="3"/>
    <n v="6"/>
    <x v="0"/>
    <x v="5"/>
    <n v="8.2783131233958834E-2"/>
    <s v="High Discount"/>
    <s v="High"/>
  </r>
  <r>
    <s v="ORD102134"/>
    <d v="2024-06-04T19:30:57"/>
    <s v="Joshi Stores"/>
    <x v="1"/>
    <s v="Assam"/>
    <x v="0"/>
    <s v="Mobile Phone"/>
    <n v="10127"/>
    <n v="7"/>
    <s v="10%"/>
    <x v="2132"/>
    <x v="1"/>
    <n v="6"/>
    <x v="0"/>
    <x v="5"/>
    <n v="0.14776636713735558"/>
    <s v="High Discount"/>
    <s v="Low"/>
  </r>
  <r>
    <s v="ORD102135"/>
    <d v="2024-06-04T21:16:06"/>
    <s v="Kumar Enterprises"/>
    <x v="2"/>
    <s v="Uttar Pradesh"/>
    <x v="0"/>
    <s v="Laptop"/>
    <n v="33333"/>
    <n v="12"/>
    <s v="12%"/>
    <x v="2133"/>
    <x v="1"/>
    <n v="6"/>
    <x v="0"/>
    <x v="5"/>
    <n v="0.18291632916329162"/>
    <s v="High Discount"/>
    <s v="High"/>
  </r>
  <r>
    <s v="ORD102136"/>
    <d v="2024-06-04T23:01:14"/>
    <s v="Gupta Traders"/>
    <x v="1"/>
    <s v="Odisha"/>
    <x v="1"/>
    <s v="Pen Set"/>
    <n v="39230"/>
    <n v="6"/>
    <s v="12%"/>
    <x v="2134"/>
    <x v="0"/>
    <n v="6"/>
    <x v="0"/>
    <x v="5"/>
    <n v="0.12051338261534539"/>
    <s v="High Discount"/>
    <s v="Low"/>
  </r>
  <r>
    <s v="ORD102137"/>
    <d v="2024-06-05T00:46:23"/>
    <s v="Mehta Mart"/>
    <x v="0"/>
    <s v="Gujarat"/>
    <x v="0"/>
    <s v="Keyboard"/>
    <n v="33795"/>
    <n v="11"/>
    <s v="12%"/>
    <x v="2135"/>
    <x v="2"/>
    <n v="6"/>
    <x v="0"/>
    <x v="5"/>
    <n v="0.10616748039650835"/>
    <s v="High Discount"/>
    <s v="Low"/>
  </r>
  <r>
    <s v="ORD102138"/>
    <d v="2024-06-05T02:31:31"/>
    <s v="Mehta Mart"/>
    <x v="2"/>
    <s v="Punjab"/>
    <x v="1"/>
    <s v="Marker Set"/>
    <n v="50993"/>
    <n v="6"/>
    <s v="12%"/>
    <x v="2136"/>
    <x v="4"/>
    <n v="6"/>
    <x v="0"/>
    <x v="5"/>
    <n v="0.14542133233973292"/>
    <s v="High Discount"/>
    <s v="High"/>
  </r>
  <r>
    <s v="ORD102139"/>
    <d v="2024-06-05T04:16:40"/>
    <s v="Das Enterprises"/>
    <x v="2"/>
    <s v="Haryana"/>
    <x v="1"/>
    <s v="Stapler"/>
    <n v="54678"/>
    <n v="5"/>
    <s v="10%"/>
    <x v="2137"/>
    <x v="4"/>
    <n v="6"/>
    <x v="0"/>
    <x v="5"/>
    <n v="0.17432513991001866"/>
    <s v="High Discount"/>
    <s v="High"/>
  </r>
  <r>
    <s v="ORD102140"/>
    <d v="2024-06-05T06:01:48"/>
    <s v="Banerjee Mart"/>
    <x v="2"/>
    <s v="Delhi"/>
    <x v="1"/>
    <s v="Marker Set"/>
    <n v="20861"/>
    <n v="13"/>
    <s v="0%"/>
    <x v="2138"/>
    <x v="2"/>
    <n v="6"/>
    <x v="0"/>
    <x v="5"/>
    <n v="0.15295431666746562"/>
    <s v="Normal"/>
    <s v="Low"/>
  </r>
  <r>
    <s v="ORD102141"/>
    <d v="2024-06-05T07:46:56"/>
    <s v="Mehta Mart"/>
    <x v="2"/>
    <s v="Uttar Pradesh"/>
    <x v="2"/>
    <s v="Office Desk"/>
    <n v="26437"/>
    <n v="13"/>
    <s v="15%"/>
    <x v="2139"/>
    <x v="2"/>
    <n v="6"/>
    <x v="0"/>
    <x v="5"/>
    <n v="0.12413927450164541"/>
    <s v="High Discount"/>
    <s v="Low"/>
  </r>
  <r>
    <s v="ORD102142"/>
    <d v="2024-06-05T09:32:05"/>
    <s v="Iyer Solutions"/>
    <x v="1"/>
    <s v="Assam"/>
    <x v="1"/>
    <s v="Whiteboard"/>
    <n v="61805"/>
    <n v="4"/>
    <s v="5%"/>
    <x v="2140"/>
    <x v="0"/>
    <n v="6"/>
    <x v="0"/>
    <x v="5"/>
    <n v="0.11141946444462422"/>
    <s v="Normal"/>
    <s v="High"/>
  </r>
  <r>
    <s v="ORD102143"/>
    <d v="2024-06-05T11:17:13"/>
    <s v="Das Enterprises"/>
    <x v="3"/>
    <s v="Tamil Nadu"/>
    <x v="1"/>
    <s v="Stapler"/>
    <n v="7798"/>
    <n v="5"/>
    <s v="5%"/>
    <x v="2141"/>
    <x v="0"/>
    <n v="6"/>
    <x v="0"/>
    <x v="5"/>
    <n v="0.14516157989228007"/>
    <s v="Normal"/>
    <s v="Low"/>
  </r>
  <r>
    <s v="ORD102144"/>
    <d v="2024-06-05T13:02:22"/>
    <s v="Patel &amp; Co"/>
    <x v="2"/>
    <s v="Haryana"/>
    <x v="2"/>
    <s v="Office Chair"/>
    <n v="46955"/>
    <n v="7"/>
    <s v="5%"/>
    <x v="2142"/>
    <x v="0"/>
    <n v="6"/>
    <x v="0"/>
    <x v="5"/>
    <n v="0.19654861037163243"/>
    <s v="Normal"/>
    <s v="High"/>
  </r>
  <r>
    <s v="ORD102145"/>
    <d v="2024-06-05T14:47:30"/>
    <s v="Rahul Traders"/>
    <x v="3"/>
    <s v="Tamil Nadu"/>
    <x v="1"/>
    <s v="Stapler"/>
    <n v="70815"/>
    <n v="1"/>
    <s v="12%"/>
    <x v="2143"/>
    <x v="4"/>
    <n v="6"/>
    <x v="0"/>
    <x v="5"/>
    <n v="0.17976459789592603"/>
    <s v="High Discount"/>
    <s v="High"/>
  </r>
  <r>
    <s v="ORD102146"/>
    <d v="2024-06-05T16:32:39"/>
    <s v="Das Enterprises"/>
    <x v="2"/>
    <s v="Punjab"/>
    <x v="1"/>
    <s v="Notebook"/>
    <n v="6432"/>
    <n v="11"/>
    <s v="5%"/>
    <x v="2144"/>
    <x v="3"/>
    <n v="6"/>
    <x v="0"/>
    <x v="5"/>
    <n v="0.12887126865671641"/>
    <s v="Normal"/>
    <s v="Low"/>
  </r>
  <r>
    <s v="ORD102147"/>
    <d v="2024-06-05T18:17:47"/>
    <s v="Kapoor Traders"/>
    <x v="1"/>
    <s v="Bihar"/>
    <x v="1"/>
    <s v="Whiteboard"/>
    <n v="73427"/>
    <n v="3"/>
    <s v="5%"/>
    <x v="2145"/>
    <x v="5"/>
    <n v="6"/>
    <x v="0"/>
    <x v="5"/>
    <n v="0.20268157489751726"/>
    <s v="Normal"/>
    <s v="High"/>
  </r>
  <r>
    <s v="ORD102148"/>
    <d v="2024-06-05T20:02:56"/>
    <s v="Mehta Mart"/>
    <x v="3"/>
    <s v="Karnataka"/>
    <x v="1"/>
    <s v="Notebook"/>
    <n v="63771"/>
    <n v="7"/>
    <s v="10%"/>
    <x v="2146"/>
    <x v="5"/>
    <n v="6"/>
    <x v="0"/>
    <x v="5"/>
    <n v="0.12412617020275674"/>
    <s v="High Discount"/>
    <s v="High"/>
  </r>
  <r>
    <s v="ORD102149"/>
    <d v="2024-06-05T21:48:04"/>
    <s v="Rahul Traders"/>
    <x v="3"/>
    <s v="Tamil Nadu"/>
    <x v="2"/>
    <s v="Filing Cabinet"/>
    <n v="4543"/>
    <n v="3"/>
    <s v="10%"/>
    <x v="2147"/>
    <x v="0"/>
    <n v="6"/>
    <x v="0"/>
    <x v="5"/>
    <n v="0.12146158925819941"/>
    <s v="High Discount"/>
    <s v="Low"/>
  </r>
  <r>
    <s v="ORD102150"/>
    <d v="2024-06-05T23:33:13"/>
    <s v="Reddy Enterprises"/>
    <x v="0"/>
    <s v="Maharashtra"/>
    <x v="2"/>
    <s v="Office Desk"/>
    <n v="73317"/>
    <n v="4"/>
    <s v="8%"/>
    <x v="2148"/>
    <x v="5"/>
    <n v="6"/>
    <x v="0"/>
    <x v="5"/>
    <n v="9.2559570086064621E-2"/>
    <s v="Normal"/>
    <s v="High"/>
  </r>
  <r>
    <s v="ORD102151"/>
    <d v="2024-06-06T01:18:21"/>
    <s v="Mehta Mart"/>
    <x v="1"/>
    <s v="Odisha"/>
    <x v="0"/>
    <s v="Headphones"/>
    <n v="66836"/>
    <n v="13"/>
    <s v="0%"/>
    <x v="2149"/>
    <x v="4"/>
    <n v="6"/>
    <x v="0"/>
    <x v="5"/>
    <n v="0.16023894308456521"/>
    <s v="Normal"/>
    <s v="High"/>
  </r>
  <r>
    <s v="ORD102152"/>
    <d v="2024-06-06T03:03:30"/>
    <s v="Banerjee Mart"/>
    <x v="3"/>
    <s v="Kerala"/>
    <x v="2"/>
    <s v="Filing Cabinet"/>
    <n v="75418"/>
    <n v="11"/>
    <s v="12%"/>
    <x v="2150"/>
    <x v="4"/>
    <n v="6"/>
    <x v="0"/>
    <x v="5"/>
    <n v="0.17825983187037578"/>
    <s v="High Discount"/>
    <s v="High"/>
  </r>
  <r>
    <s v="ORD102153"/>
    <d v="2024-06-06T04:48:38"/>
    <s v="Patel &amp; Co"/>
    <x v="0"/>
    <s v="Goa"/>
    <x v="2"/>
    <s v="Office Chair"/>
    <n v="6037"/>
    <n v="12"/>
    <s v="8%"/>
    <x v="2151"/>
    <x v="0"/>
    <n v="6"/>
    <x v="0"/>
    <x v="5"/>
    <n v="9.9180056319363927E-2"/>
    <s v="Normal"/>
    <s v="Low"/>
  </r>
  <r>
    <s v="ORD102154"/>
    <d v="2024-06-06T06:33:46"/>
    <s v="Singh Stores"/>
    <x v="1"/>
    <s v="West Bengal"/>
    <x v="1"/>
    <s v="Marker Set"/>
    <n v="17444"/>
    <n v="8"/>
    <s v="10%"/>
    <x v="2152"/>
    <x v="0"/>
    <n v="6"/>
    <x v="0"/>
    <x v="5"/>
    <n v="0.19736069708782392"/>
    <s v="High Discount"/>
    <s v="Low"/>
  </r>
  <r>
    <s v="ORD102155"/>
    <d v="2024-06-06T08:18:55"/>
    <s v="Iyer Solutions"/>
    <x v="3"/>
    <s v="Telangana"/>
    <x v="1"/>
    <s v="Notebook"/>
    <n v="43690"/>
    <n v="3"/>
    <s v="5%"/>
    <x v="2153"/>
    <x v="2"/>
    <n v="6"/>
    <x v="0"/>
    <x v="5"/>
    <n v="8.1228427557793539E-2"/>
    <s v="Normal"/>
    <s v="Low"/>
  </r>
  <r>
    <s v="ORD102156"/>
    <d v="2024-06-06T10:04:03"/>
    <s v="Iyer Solutions"/>
    <x v="3"/>
    <s v="Kerala"/>
    <x v="1"/>
    <s v="Marker Set"/>
    <n v="35980"/>
    <n v="9"/>
    <s v="5%"/>
    <x v="2154"/>
    <x v="0"/>
    <n v="6"/>
    <x v="0"/>
    <x v="5"/>
    <n v="0.12897943301834353"/>
    <s v="Normal"/>
    <s v="Low"/>
  </r>
  <r>
    <s v="ORD102157"/>
    <d v="2024-06-06T11:49:12"/>
    <s v="Mehta Mart"/>
    <x v="3"/>
    <s v="Kerala"/>
    <x v="2"/>
    <s v="Bookshelf"/>
    <n v="41428"/>
    <n v="8"/>
    <s v="10%"/>
    <x v="2155"/>
    <x v="1"/>
    <n v="6"/>
    <x v="0"/>
    <x v="5"/>
    <n v="0.20438037076373466"/>
    <s v="High Discount"/>
    <s v="High"/>
  </r>
  <r>
    <s v="ORD102158"/>
    <d v="2024-06-06T13:34:20"/>
    <s v="Gupta Traders"/>
    <x v="2"/>
    <s v="Haryana"/>
    <x v="1"/>
    <s v="Pen Set"/>
    <n v="24116"/>
    <n v="10"/>
    <s v="8%"/>
    <x v="2156"/>
    <x v="5"/>
    <n v="6"/>
    <x v="0"/>
    <x v="5"/>
    <n v="0.10455423785038978"/>
    <s v="Normal"/>
    <s v="Low"/>
  </r>
  <r>
    <s v="ORD102159"/>
    <d v="2024-06-06T15:19:29"/>
    <s v="Das Enterprises"/>
    <x v="1"/>
    <s v="Odisha"/>
    <x v="1"/>
    <s v="Printer Paper"/>
    <n v="8543"/>
    <n v="9"/>
    <s v="10%"/>
    <x v="2157"/>
    <x v="1"/>
    <n v="6"/>
    <x v="0"/>
    <x v="5"/>
    <n v="0.19439775254594405"/>
    <s v="High Discount"/>
    <s v="Low"/>
  </r>
  <r>
    <s v="ORD102160"/>
    <d v="2024-06-06T17:04:37"/>
    <s v="Rahul Traders"/>
    <x v="1"/>
    <s v="Odisha"/>
    <x v="2"/>
    <s v="Office Desk"/>
    <n v="67968"/>
    <n v="8"/>
    <s v="8%"/>
    <x v="2158"/>
    <x v="0"/>
    <n v="6"/>
    <x v="0"/>
    <x v="5"/>
    <n v="0.15571371822033897"/>
    <s v="Normal"/>
    <s v="High"/>
  </r>
  <r>
    <s v="ORD102161"/>
    <d v="2024-06-06T18:49:46"/>
    <s v="Mehta Mart"/>
    <x v="0"/>
    <s v="Rajasthan"/>
    <x v="1"/>
    <s v="Stapler"/>
    <n v="67704"/>
    <n v="13"/>
    <s v="5%"/>
    <x v="2159"/>
    <x v="3"/>
    <n v="6"/>
    <x v="0"/>
    <x v="5"/>
    <n v="0.15002067824648468"/>
    <s v="Normal"/>
    <s v="High"/>
  </r>
  <r>
    <s v="ORD102162"/>
    <d v="2024-06-06T20:34:54"/>
    <s v="Joshi Stores"/>
    <x v="2"/>
    <s v="Uttar Pradesh"/>
    <x v="1"/>
    <s v="Notebook"/>
    <n v="46299"/>
    <n v="1"/>
    <s v="15%"/>
    <x v="2160"/>
    <x v="4"/>
    <n v="6"/>
    <x v="0"/>
    <x v="5"/>
    <n v="0.10618803861854467"/>
    <s v="High Discount"/>
    <s v="Low"/>
  </r>
  <r>
    <s v="ORD102163"/>
    <d v="2024-06-06T22:20:03"/>
    <s v="Joshi Stores"/>
    <x v="2"/>
    <s v="Delhi"/>
    <x v="1"/>
    <s v="Notebook"/>
    <n v="21140"/>
    <n v="9"/>
    <s v="5%"/>
    <x v="2161"/>
    <x v="2"/>
    <n v="6"/>
    <x v="0"/>
    <x v="5"/>
    <n v="0.18329706717123936"/>
    <s v="Normal"/>
    <s v="Low"/>
  </r>
  <r>
    <s v="ORD102164"/>
    <d v="2024-06-07T00:05:11"/>
    <s v="Singh Stores"/>
    <x v="0"/>
    <s v="Maharashtra"/>
    <x v="0"/>
    <s v="Router"/>
    <n v="2982"/>
    <n v="9"/>
    <s v="8%"/>
    <x v="2162"/>
    <x v="4"/>
    <n v="6"/>
    <x v="0"/>
    <x v="5"/>
    <n v="8.5633802816901416E-2"/>
    <s v="Normal"/>
    <s v="Low"/>
  </r>
  <r>
    <s v="ORD102165"/>
    <d v="2024-06-07T01:50:20"/>
    <s v="Verma Distributors"/>
    <x v="2"/>
    <s v="Punjab"/>
    <x v="1"/>
    <s v="Printer Paper"/>
    <n v="24618"/>
    <n v="1"/>
    <s v="0%"/>
    <x v="2163"/>
    <x v="0"/>
    <n v="6"/>
    <x v="0"/>
    <x v="5"/>
    <n v="0.18836298643269153"/>
    <s v="Normal"/>
    <s v="Low"/>
  </r>
  <r>
    <s v="ORD102166"/>
    <d v="2024-06-07T03:35:28"/>
    <s v="Das Enterprises"/>
    <x v="0"/>
    <s v="Gujarat"/>
    <x v="0"/>
    <s v="Headphones"/>
    <n v="69225"/>
    <n v="2"/>
    <s v="12%"/>
    <x v="2164"/>
    <x v="0"/>
    <n v="6"/>
    <x v="0"/>
    <x v="5"/>
    <n v="0.17149916937522572"/>
    <s v="High Discount"/>
    <s v="High"/>
  </r>
  <r>
    <s v="ORD102167"/>
    <d v="2024-06-07T05:20:36"/>
    <s v="Sharma Stores"/>
    <x v="1"/>
    <s v="Odisha"/>
    <x v="2"/>
    <s v="Office Chair"/>
    <n v="32368"/>
    <n v="12"/>
    <s v="12%"/>
    <x v="2165"/>
    <x v="2"/>
    <n v="6"/>
    <x v="0"/>
    <x v="5"/>
    <n v="0.15892888037567968"/>
    <s v="High Discount"/>
    <s v="High"/>
  </r>
  <r>
    <s v="ORD102168"/>
    <d v="2024-06-07T07:05:45"/>
    <s v="Gupta Traders"/>
    <x v="1"/>
    <s v="Assam"/>
    <x v="1"/>
    <s v="Stapler"/>
    <n v="5435"/>
    <n v="14"/>
    <s v="8%"/>
    <x v="2166"/>
    <x v="4"/>
    <n v="6"/>
    <x v="0"/>
    <x v="5"/>
    <n v="8.6837166513339462E-2"/>
    <s v="Normal"/>
    <s v="Low"/>
  </r>
  <r>
    <s v="ORD102169"/>
    <d v="2024-06-07T08:50:53"/>
    <s v="Patel &amp; Co"/>
    <x v="1"/>
    <s v="West Bengal"/>
    <x v="0"/>
    <s v="Keyboard"/>
    <n v="43721"/>
    <n v="14"/>
    <s v="12%"/>
    <x v="2167"/>
    <x v="2"/>
    <n v="6"/>
    <x v="0"/>
    <x v="5"/>
    <n v="0.16153198691704215"/>
    <s v="High Discount"/>
    <s v="High"/>
  </r>
  <r>
    <s v="ORD102170"/>
    <d v="2024-06-07T10:36:02"/>
    <s v="Verma Distributors"/>
    <x v="3"/>
    <s v="Karnataka"/>
    <x v="0"/>
    <s v="Headphones"/>
    <n v="10182"/>
    <n v="7"/>
    <s v="5%"/>
    <x v="2168"/>
    <x v="1"/>
    <n v="6"/>
    <x v="0"/>
    <x v="5"/>
    <n v="9.9332154782950308E-2"/>
    <s v="Normal"/>
    <s v="Low"/>
  </r>
  <r>
    <s v="ORD102171"/>
    <d v="2024-06-07T12:21:10"/>
    <s v="Rahul Traders"/>
    <x v="0"/>
    <s v="Rajasthan"/>
    <x v="0"/>
    <s v="Laptop"/>
    <n v="3565"/>
    <n v="3"/>
    <s v="15%"/>
    <x v="2169"/>
    <x v="1"/>
    <n v="6"/>
    <x v="0"/>
    <x v="5"/>
    <n v="0.16098737727910237"/>
    <s v="High Discount"/>
    <s v="Low"/>
  </r>
  <r>
    <s v="ORD102172"/>
    <d v="2024-06-07T14:06:19"/>
    <s v="Rahul Traders"/>
    <x v="3"/>
    <s v="Kerala"/>
    <x v="2"/>
    <s v="Study Table"/>
    <n v="78366"/>
    <n v="4"/>
    <s v="8%"/>
    <x v="2170"/>
    <x v="1"/>
    <n v="6"/>
    <x v="0"/>
    <x v="5"/>
    <n v="0.21231107878416661"/>
    <s v="Normal"/>
    <s v="High"/>
  </r>
  <r>
    <s v="ORD102173"/>
    <d v="2024-06-07T15:51:27"/>
    <s v="Sharma Stores"/>
    <x v="1"/>
    <s v="Odisha"/>
    <x v="2"/>
    <s v="Office Desk"/>
    <n v="53540"/>
    <n v="4"/>
    <s v="10%"/>
    <x v="2171"/>
    <x v="2"/>
    <n v="6"/>
    <x v="0"/>
    <x v="5"/>
    <n v="0.17748841987299216"/>
    <s v="High Discount"/>
    <s v="High"/>
  </r>
  <r>
    <s v="ORD102174"/>
    <d v="2024-06-07T17:36:36"/>
    <s v="Verma Distributors"/>
    <x v="1"/>
    <s v="Bihar"/>
    <x v="1"/>
    <s v="Notebook"/>
    <n v="51500"/>
    <n v="3"/>
    <s v="5%"/>
    <x v="2172"/>
    <x v="0"/>
    <n v="6"/>
    <x v="0"/>
    <x v="5"/>
    <n v="0.12603669902912623"/>
    <s v="Normal"/>
    <s v="High"/>
  </r>
  <r>
    <s v="ORD102175"/>
    <d v="2024-06-07T19:21:44"/>
    <s v="Iyer Solutions"/>
    <x v="3"/>
    <s v="Telangana"/>
    <x v="1"/>
    <s v="Notebook"/>
    <n v="50584"/>
    <n v="11"/>
    <s v="10%"/>
    <x v="2173"/>
    <x v="0"/>
    <n v="6"/>
    <x v="0"/>
    <x v="5"/>
    <n v="0.21220919658390003"/>
    <s v="High Discount"/>
    <s v="High"/>
  </r>
  <r>
    <s v="ORD102176"/>
    <d v="2024-06-07T21:06:53"/>
    <s v="Joshi Stores"/>
    <x v="1"/>
    <s v="Bihar"/>
    <x v="1"/>
    <s v="Pen Set"/>
    <n v="8670"/>
    <n v="5"/>
    <s v="15%"/>
    <x v="2174"/>
    <x v="3"/>
    <n v="6"/>
    <x v="0"/>
    <x v="5"/>
    <n v="0.21135524798154556"/>
    <s v="High Discount"/>
    <s v="Low"/>
  </r>
  <r>
    <s v="ORD102177"/>
    <d v="2024-06-07T22:52:01"/>
    <s v="Kumar Enterprises"/>
    <x v="0"/>
    <s v="Gujarat"/>
    <x v="2"/>
    <s v="Office Desk"/>
    <n v="56361"/>
    <n v="13"/>
    <s v="8%"/>
    <x v="2175"/>
    <x v="3"/>
    <n v="6"/>
    <x v="0"/>
    <x v="5"/>
    <n v="0.17422135874097339"/>
    <s v="Normal"/>
    <s v="High"/>
  </r>
  <r>
    <s v="ORD102178"/>
    <d v="2024-06-08T00:37:10"/>
    <s v="Das Enterprises"/>
    <x v="2"/>
    <s v="Punjab"/>
    <x v="0"/>
    <s v="Monitor"/>
    <n v="10895"/>
    <n v="7"/>
    <s v="12%"/>
    <x v="2176"/>
    <x v="5"/>
    <n v="6"/>
    <x v="0"/>
    <x v="5"/>
    <n v="0.10087930243230839"/>
    <s v="High Discount"/>
    <s v="Low"/>
  </r>
  <r>
    <s v="ORD102179"/>
    <d v="2024-06-08T02:22:18"/>
    <s v="Patel &amp; Co"/>
    <x v="0"/>
    <s v="Rajasthan"/>
    <x v="0"/>
    <s v="Laptop"/>
    <n v="78608"/>
    <n v="14"/>
    <s v="8%"/>
    <x v="2177"/>
    <x v="1"/>
    <n v="6"/>
    <x v="0"/>
    <x v="5"/>
    <n v="0.12256984021982495"/>
    <s v="Normal"/>
    <s v="High"/>
  </r>
  <r>
    <s v="ORD102180"/>
    <d v="2024-06-08T04:07:26"/>
    <s v="Das Enterprises"/>
    <x v="1"/>
    <s v="Assam"/>
    <x v="1"/>
    <s v="Pen Set"/>
    <n v="70208"/>
    <n v="7"/>
    <s v="12%"/>
    <x v="2178"/>
    <x v="3"/>
    <n v="6"/>
    <x v="0"/>
    <x v="5"/>
    <n v="0.15373646877848679"/>
    <s v="High Discount"/>
    <s v="High"/>
  </r>
  <r>
    <s v="ORD102181"/>
    <d v="2024-06-08T05:52:35"/>
    <s v="Rahul Traders"/>
    <x v="1"/>
    <s v="Assam"/>
    <x v="1"/>
    <s v="Pen Set"/>
    <n v="29491"/>
    <n v="13"/>
    <s v="0%"/>
    <x v="2179"/>
    <x v="4"/>
    <n v="6"/>
    <x v="0"/>
    <x v="5"/>
    <n v="0.1401746295479977"/>
    <s v="Normal"/>
    <s v="Low"/>
  </r>
  <r>
    <s v="ORD102182"/>
    <d v="2024-06-08T07:37:43"/>
    <s v="Singh Stores"/>
    <x v="3"/>
    <s v="Kerala"/>
    <x v="2"/>
    <s v="Bookshelf"/>
    <n v="70290"/>
    <n v="5"/>
    <s v="5%"/>
    <x v="2180"/>
    <x v="1"/>
    <n v="6"/>
    <x v="0"/>
    <x v="5"/>
    <n v="9.7086071987480441E-2"/>
    <s v="Normal"/>
    <s v="High"/>
  </r>
  <r>
    <s v="ORD102183"/>
    <d v="2024-06-08T09:22:52"/>
    <s v="Verma Distributors"/>
    <x v="3"/>
    <s v="Kerala"/>
    <x v="1"/>
    <s v="Pen Set"/>
    <n v="9691"/>
    <n v="9"/>
    <s v="12%"/>
    <x v="2181"/>
    <x v="0"/>
    <n v="6"/>
    <x v="0"/>
    <x v="5"/>
    <n v="0.11146630894644516"/>
    <s v="High Discount"/>
    <s v="Low"/>
  </r>
  <r>
    <s v="ORD102184"/>
    <d v="2024-06-08T11:08:00"/>
    <s v="Iyer Solutions"/>
    <x v="1"/>
    <s v="West Bengal"/>
    <x v="0"/>
    <s v="Mobile Phone"/>
    <n v="17533"/>
    <n v="5"/>
    <s v="8%"/>
    <x v="2182"/>
    <x v="5"/>
    <n v="6"/>
    <x v="0"/>
    <x v="5"/>
    <n v="0.10762048708150346"/>
    <s v="Normal"/>
    <s v="Low"/>
  </r>
  <r>
    <s v="ORD102185"/>
    <d v="2024-06-08T12:53:09"/>
    <s v="Reddy Enterprises"/>
    <x v="3"/>
    <s v="Telangana"/>
    <x v="0"/>
    <s v="Mobile Phone"/>
    <n v="57921"/>
    <n v="14"/>
    <s v="12%"/>
    <x v="2183"/>
    <x v="1"/>
    <n v="6"/>
    <x v="0"/>
    <x v="5"/>
    <n v="0.10565235406847256"/>
    <s v="High Discount"/>
    <s v="High"/>
  </r>
  <r>
    <s v="ORD102186"/>
    <d v="2024-06-08T14:38:17"/>
    <s v="Reddy Enterprises"/>
    <x v="2"/>
    <s v="Haryana"/>
    <x v="2"/>
    <s v="Filing Cabinet"/>
    <n v="37583"/>
    <n v="8"/>
    <s v="5%"/>
    <x v="2184"/>
    <x v="0"/>
    <n v="6"/>
    <x v="0"/>
    <x v="5"/>
    <n v="0.20562142458026236"/>
    <s v="Normal"/>
    <s v="High"/>
  </r>
  <r>
    <s v="ORD102187"/>
    <d v="2024-06-08T16:23:26"/>
    <s v="Iyer Solutions"/>
    <x v="3"/>
    <s v="Tamil Nadu"/>
    <x v="0"/>
    <s v="Mobile Phone"/>
    <n v="50874"/>
    <n v="11"/>
    <s v="8%"/>
    <x v="2185"/>
    <x v="1"/>
    <n v="6"/>
    <x v="0"/>
    <x v="5"/>
    <n v="0.17173251562684277"/>
    <s v="Normal"/>
    <s v="High"/>
  </r>
  <r>
    <s v="ORD102188"/>
    <d v="2024-06-08T18:08:34"/>
    <s v="Gupta Traders"/>
    <x v="3"/>
    <s v="Telangana"/>
    <x v="0"/>
    <s v="Keyboard"/>
    <n v="18404"/>
    <n v="14"/>
    <s v="15%"/>
    <x v="2186"/>
    <x v="0"/>
    <n v="6"/>
    <x v="0"/>
    <x v="5"/>
    <n v="0.13602097370136926"/>
    <s v="High Discount"/>
    <s v="Low"/>
  </r>
  <r>
    <s v="ORD102189"/>
    <d v="2024-06-08T19:53:43"/>
    <s v="Reddy Enterprises"/>
    <x v="3"/>
    <s v="Telangana"/>
    <x v="0"/>
    <s v="Mouse"/>
    <n v="41645"/>
    <n v="1"/>
    <s v="8%"/>
    <x v="2187"/>
    <x v="3"/>
    <n v="6"/>
    <x v="0"/>
    <x v="5"/>
    <n v="0.21598151038540039"/>
    <s v="Normal"/>
    <s v="High"/>
  </r>
  <r>
    <s v="ORD102190"/>
    <d v="2024-06-08T21:38:51"/>
    <s v="Mehta Mart"/>
    <x v="1"/>
    <s v="Odisha"/>
    <x v="0"/>
    <s v="Laptop"/>
    <n v="41301"/>
    <n v="4"/>
    <s v="5%"/>
    <x v="2188"/>
    <x v="4"/>
    <n v="6"/>
    <x v="0"/>
    <x v="5"/>
    <n v="0.18780416939057165"/>
    <s v="Normal"/>
    <s v="High"/>
  </r>
  <r>
    <s v="ORD102191"/>
    <d v="2024-06-08T23:24:00"/>
    <s v="Kapoor Traders"/>
    <x v="2"/>
    <s v="Haryana"/>
    <x v="2"/>
    <s v="Office Sofa"/>
    <n v="58103"/>
    <n v="2"/>
    <s v="12%"/>
    <x v="2189"/>
    <x v="3"/>
    <n v="6"/>
    <x v="0"/>
    <x v="5"/>
    <n v="0.19926354921432626"/>
    <s v="High Discount"/>
    <s v="High"/>
  </r>
  <r>
    <s v="ORD102192"/>
    <d v="2024-06-09T01:09:08"/>
    <s v="Reddy Enterprises"/>
    <x v="0"/>
    <s v="Gujarat"/>
    <x v="2"/>
    <s v="Study Table"/>
    <n v="59786"/>
    <n v="9"/>
    <s v="5%"/>
    <x v="2190"/>
    <x v="4"/>
    <n v="6"/>
    <x v="0"/>
    <x v="5"/>
    <n v="0.15615629077041446"/>
    <s v="Normal"/>
    <s v="High"/>
  </r>
  <r>
    <s v="ORD102193"/>
    <d v="2024-06-09T02:54:16"/>
    <s v="Rahul Traders"/>
    <x v="0"/>
    <s v="Gujarat"/>
    <x v="0"/>
    <s v="Mobile Phone"/>
    <n v="77942"/>
    <n v="2"/>
    <s v="10%"/>
    <x v="2191"/>
    <x v="4"/>
    <n v="6"/>
    <x v="0"/>
    <x v="5"/>
    <n v="0.10979908136819685"/>
    <s v="High Discount"/>
    <s v="High"/>
  </r>
  <r>
    <s v="ORD102194"/>
    <d v="2024-06-09T04:39:25"/>
    <s v="Iyer Solutions"/>
    <x v="1"/>
    <s v="Odisha"/>
    <x v="1"/>
    <s v="Pen Set"/>
    <n v="22540"/>
    <n v="7"/>
    <s v="8%"/>
    <x v="2192"/>
    <x v="5"/>
    <n v="6"/>
    <x v="0"/>
    <x v="5"/>
    <n v="0.20765128660159715"/>
    <s v="Normal"/>
    <s v="Low"/>
  </r>
  <r>
    <s v="ORD102195"/>
    <d v="2024-06-09T06:24:33"/>
    <s v="Iyer Solutions"/>
    <x v="2"/>
    <s v="Punjab"/>
    <x v="0"/>
    <s v="Mouse"/>
    <n v="57165"/>
    <n v="14"/>
    <s v="5%"/>
    <x v="2193"/>
    <x v="3"/>
    <n v="6"/>
    <x v="0"/>
    <x v="5"/>
    <n v="9.0065949444590218E-2"/>
    <s v="Normal"/>
    <s v="High"/>
  </r>
  <r>
    <s v="ORD102196"/>
    <d v="2024-06-09T08:09:42"/>
    <s v="Rahul Traders"/>
    <x v="2"/>
    <s v="Delhi"/>
    <x v="2"/>
    <s v="Bookshelf"/>
    <n v="38487"/>
    <n v="14"/>
    <s v="5%"/>
    <x v="2194"/>
    <x v="0"/>
    <n v="6"/>
    <x v="0"/>
    <x v="5"/>
    <n v="0.2063109621430613"/>
    <s v="Normal"/>
    <s v="High"/>
  </r>
  <r>
    <s v="ORD102197"/>
    <d v="2024-06-09T09:54:50"/>
    <s v="Iyer Solutions"/>
    <x v="0"/>
    <s v="Maharashtra"/>
    <x v="0"/>
    <s v="Laptop"/>
    <n v="78318"/>
    <n v="14"/>
    <s v="8%"/>
    <x v="2195"/>
    <x v="5"/>
    <n v="6"/>
    <x v="0"/>
    <x v="5"/>
    <n v="0.21861219642993948"/>
    <s v="Normal"/>
    <s v="High"/>
  </r>
  <r>
    <s v="ORD102198"/>
    <d v="2024-06-09T11:39:59"/>
    <s v="Rahul Traders"/>
    <x v="0"/>
    <s v="Gujarat"/>
    <x v="0"/>
    <s v="Headphones"/>
    <n v="24233"/>
    <n v="2"/>
    <s v="10%"/>
    <x v="2196"/>
    <x v="0"/>
    <n v="6"/>
    <x v="0"/>
    <x v="5"/>
    <n v="0.1038150455989766"/>
    <s v="High Discount"/>
    <s v="Low"/>
  </r>
  <r>
    <s v="ORD102199"/>
    <d v="2024-06-09T13:25:07"/>
    <s v="Joshi Stores"/>
    <x v="0"/>
    <s v="Goa"/>
    <x v="0"/>
    <s v="Keyboard"/>
    <n v="55933"/>
    <n v="5"/>
    <s v="15%"/>
    <x v="2197"/>
    <x v="1"/>
    <n v="6"/>
    <x v="0"/>
    <x v="5"/>
    <n v="0.21186741279745408"/>
    <s v="High Discount"/>
    <s v="High"/>
  </r>
  <r>
    <s v="ORD102200"/>
    <d v="2024-06-09T15:10:16"/>
    <s v="Mehta Mart"/>
    <x v="3"/>
    <s v="Karnataka"/>
    <x v="0"/>
    <s v="Mouse"/>
    <n v="75684"/>
    <n v="6"/>
    <s v="8%"/>
    <x v="2198"/>
    <x v="0"/>
    <n v="6"/>
    <x v="0"/>
    <x v="5"/>
    <n v="0.13051292214999208"/>
    <s v="Normal"/>
    <s v="High"/>
  </r>
  <r>
    <s v="ORD102201"/>
    <d v="2024-06-09T16:55:24"/>
    <s v="Rahul Traders"/>
    <x v="0"/>
    <s v="Maharashtra"/>
    <x v="0"/>
    <s v="Router"/>
    <n v="53527"/>
    <n v="1"/>
    <s v="15%"/>
    <x v="2199"/>
    <x v="0"/>
    <n v="6"/>
    <x v="0"/>
    <x v="5"/>
    <n v="0.14831412184505016"/>
    <s v="High Discount"/>
    <s v="High"/>
  </r>
  <r>
    <s v="ORD102202"/>
    <d v="2024-06-09T18:40:33"/>
    <s v="Verma Distributors"/>
    <x v="2"/>
    <s v="Delhi"/>
    <x v="2"/>
    <s v="Office Chair"/>
    <n v="13836"/>
    <n v="13"/>
    <s v="15%"/>
    <x v="2200"/>
    <x v="2"/>
    <n v="6"/>
    <x v="0"/>
    <x v="5"/>
    <n v="0.1257943047123446"/>
    <s v="High Discount"/>
    <s v="Low"/>
  </r>
  <r>
    <s v="ORD102203"/>
    <d v="2024-06-09T20:25:41"/>
    <s v="Banerjee Mart"/>
    <x v="0"/>
    <s v="Gujarat"/>
    <x v="2"/>
    <s v="Study Table"/>
    <n v="1719"/>
    <n v="2"/>
    <s v="8%"/>
    <x v="2201"/>
    <x v="0"/>
    <n v="6"/>
    <x v="0"/>
    <x v="5"/>
    <n v="0.15348458406050028"/>
    <s v="Normal"/>
    <s v="Low"/>
  </r>
  <r>
    <s v="ORD102204"/>
    <d v="2024-06-09T22:10:50"/>
    <s v="Reddy Enterprises"/>
    <x v="3"/>
    <s v="Kerala"/>
    <x v="1"/>
    <s v="Pen Set"/>
    <n v="28937"/>
    <n v="1"/>
    <s v="12%"/>
    <x v="2202"/>
    <x v="4"/>
    <n v="6"/>
    <x v="0"/>
    <x v="5"/>
    <n v="0.17186024812523759"/>
    <s v="High Discount"/>
    <s v="Low"/>
  </r>
  <r>
    <s v="ORD102205"/>
    <d v="2024-06-09T23:55:58"/>
    <s v="Das Enterprises"/>
    <x v="3"/>
    <s v="Tamil Nadu"/>
    <x v="2"/>
    <s v="Study Table"/>
    <n v="23789"/>
    <n v="7"/>
    <s v="0%"/>
    <x v="2203"/>
    <x v="4"/>
    <n v="6"/>
    <x v="0"/>
    <x v="5"/>
    <n v="0.144176720332927"/>
    <s v="Normal"/>
    <s v="Low"/>
  </r>
  <r>
    <s v="ORD102206"/>
    <d v="2024-06-10T01:41:06"/>
    <s v="Singh Stores"/>
    <x v="0"/>
    <s v="Rajasthan"/>
    <x v="2"/>
    <s v="Office Chair"/>
    <n v="49865"/>
    <n v="14"/>
    <s v="5%"/>
    <x v="2204"/>
    <x v="5"/>
    <n v="6"/>
    <x v="0"/>
    <x v="5"/>
    <n v="0.21790474280557504"/>
    <s v="Normal"/>
    <s v="High"/>
  </r>
  <r>
    <s v="ORD102207"/>
    <d v="2024-06-10T03:26:15"/>
    <s v="Reddy Enterprises"/>
    <x v="1"/>
    <s v="West Bengal"/>
    <x v="2"/>
    <s v="Office Chair"/>
    <n v="22179"/>
    <n v="14"/>
    <s v="10%"/>
    <x v="2205"/>
    <x v="2"/>
    <n v="6"/>
    <x v="0"/>
    <x v="5"/>
    <n v="0.17791198881825149"/>
    <s v="High Discount"/>
    <s v="Low"/>
  </r>
  <r>
    <s v="ORD102208"/>
    <d v="2024-06-10T05:11:23"/>
    <s v="Mehta Mart"/>
    <x v="0"/>
    <s v="Goa"/>
    <x v="1"/>
    <s v="Notebook"/>
    <n v="8066"/>
    <n v="13"/>
    <s v="5%"/>
    <x v="2206"/>
    <x v="2"/>
    <n v="6"/>
    <x v="0"/>
    <x v="5"/>
    <n v="0.10514133399454501"/>
    <s v="Normal"/>
    <s v="Low"/>
  </r>
  <r>
    <s v="ORD102209"/>
    <d v="2024-06-10T06:56:32"/>
    <s v="Banerjee Mart"/>
    <x v="3"/>
    <s v="Telangana"/>
    <x v="1"/>
    <s v="Printer Paper"/>
    <n v="39101"/>
    <n v="5"/>
    <s v="10%"/>
    <x v="2207"/>
    <x v="4"/>
    <n v="6"/>
    <x v="0"/>
    <x v="5"/>
    <n v="0.12969182373852331"/>
    <s v="High Discount"/>
    <s v="High"/>
  </r>
  <r>
    <s v="ORD102210"/>
    <d v="2024-06-10T08:41:40"/>
    <s v="Gupta Traders"/>
    <x v="2"/>
    <s v="Delhi"/>
    <x v="2"/>
    <s v="Office Desk"/>
    <n v="34411"/>
    <n v="9"/>
    <s v="8%"/>
    <x v="2208"/>
    <x v="1"/>
    <n v="6"/>
    <x v="0"/>
    <x v="5"/>
    <n v="0.21926564180058702"/>
    <s v="Normal"/>
    <s v="High"/>
  </r>
  <r>
    <s v="ORD102211"/>
    <d v="2024-06-10T10:26:49"/>
    <s v="Banerjee Mart"/>
    <x v="0"/>
    <s v="Rajasthan"/>
    <x v="1"/>
    <s v="Pen Set"/>
    <n v="42876"/>
    <n v="2"/>
    <s v="0%"/>
    <x v="2209"/>
    <x v="0"/>
    <n v="6"/>
    <x v="0"/>
    <x v="5"/>
    <n v="0.13551543987312248"/>
    <s v="Normal"/>
    <s v="High"/>
  </r>
  <r>
    <s v="ORD102212"/>
    <d v="2024-06-10T12:11:57"/>
    <s v="Singh Stores"/>
    <x v="2"/>
    <s v="Uttar Pradesh"/>
    <x v="0"/>
    <s v="Laptop"/>
    <n v="45830"/>
    <n v="1"/>
    <s v="15%"/>
    <x v="2210"/>
    <x v="4"/>
    <n v="6"/>
    <x v="0"/>
    <x v="5"/>
    <n v="0.21499083569714161"/>
    <s v="High Discount"/>
    <s v="High"/>
  </r>
  <r>
    <s v="ORD102213"/>
    <d v="2024-06-10T13:57:06"/>
    <s v="Joshi Stores"/>
    <x v="3"/>
    <s v="Telangana"/>
    <x v="2"/>
    <s v="Filing Cabinet"/>
    <n v="41955"/>
    <n v="12"/>
    <s v="10%"/>
    <x v="2211"/>
    <x v="4"/>
    <n v="6"/>
    <x v="0"/>
    <x v="5"/>
    <n v="0.12916910976045765"/>
    <s v="High Discount"/>
    <s v="High"/>
  </r>
  <r>
    <s v="ORD102214"/>
    <d v="2024-06-10T15:42:14"/>
    <s v="Kapoor Traders"/>
    <x v="1"/>
    <s v="West Bengal"/>
    <x v="2"/>
    <s v="Office Sofa"/>
    <n v="7306"/>
    <n v="13"/>
    <s v="10%"/>
    <x v="2212"/>
    <x v="1"/>
    <n v="6"/>
    <x v="0"/>
    <x v="5"/>
    <n v="0.1751040240897892"/>
    <s v="High Discount"/>
    <s v="Low"/>
  </r>
  <r>
    <s v="ORD102215"/>
    <d v="2024-06-10T17:27:23"/>
    <s v="Das Enterprises"/>
    <x v="0"/>
    <s v="Maharashtra"/>
    <x v="2"/>
    <s v="Office Chair"/>
    <n v="1189"/>
    <n v="8"/>
    <s v="0%"/>
    <x v="2213"/>
    <x v="3"/>
    <n v="6"/>
    <x v="0"/>
    <x v="5"/>
    <n v="0.11873002523128678"/>
    <s v="Normal"/>
    <s v="Low"/>
  </r>
  <r>
    <s v="ORD102216"/>
    <d v="2024-06-10T19:12:31"/>
    <s v="Reddy Enterprises"/>
    <x v="2"/>
    <s v="Delhi"/>
    <x v="2"/>
    <s v="Filing Cabinet"/>
    <n v="60223"/>
    <n v="7"/>
    <s v="12%"/>
    <x v="2214"/>
    <x v="3"/>
    <n v="6"/>
    <x v="0"/>
    <x v="5"/>
    <n v="0.12413579529415672"/>
    <s v="High Discount"/>
    <s v="High"/>
  </r>
  <r>
    <s v="ORD102217"/>
    <d v="2024-06-10T20:57:40"/>
    <s v="Verma Distributors"/>
    <x v="0"/>
    <s v="Rajasthan"/>
    <x v="2"/>
    <s v="Study Table"/>
    <n v="23875"/>
    <n v="11"/>
    <s v="15%"/>
    <x v="2215"/>
    <x v="4"/>
    <n v="6"/>
    <x v="0"/>
    <x v="5"/>
    <n v="0.1852565445026178"/>
    <s v="High Discount"/>
    <s v="Low"/>
  </r>
  <r>
    <s v="ORD102218"/>
    <d v="2024-06-10T22:42:48"/>
    <s v="Gupta Traders"/>
    <x v="0"/>
    <s v="Gujarat"/>
    <x v="1"/>
    <s v="Whiteboard"/>
    <n v="11101"/>
    <n v="10"/>
    <s v="12%"/>
    <x v="2216"/>
    <x v="3"/>
    <n v="6"/>
    <x v="0"/>
    <x v="5"/>
    <n v="0.20337537158814523"/>
    <s v="High Discount"/>
    <s v="Low"/>
  </r>
  <r>
    <s v="ORD102219"/>
    <d v="2024-06-11T00:27:56"/>
    <s v="Verma Distributors"/>
    <x v="1"/>
    <s v="Odisha"/>
    <x v="1"/>
    <s v="Marker Set"/>
    <n v="77949"/>
    <n v="9"/>
    <s v="10%"/>
    <x v="2217"/>
    <x v="2"/>
    <n v="6"/>
    <x v="0"/>
    <x v="5"/>
    <n v="0.14661111752556158"/>
    <s v="High Discount"/>
    <s v="High"/>
  </r>
  <r>
    <s v="ORD102220"/>
    <d v="2024-06-11T02:13:05"/>
    <s v="Reddy Enterprises"/>
    <x v="1"/>
    <s v="Bihar"/>
    <x v="1"/>
    <s v="Pen Set"/>
    <n v="2753"/>
    <n v="8"/>
    <s v="0%"/>
    <x v="2218"/>
    <x v="1"/>
    <n v="6"/>
    <x v="0"/>
    <x v="5"/>
    <n v="0.19046131492916818"/>
    <s v="Normal"/>
    <s v="Low"/>
  </r>
  <r>
    <s v="ORD102221"/>
    <d v="2024-06-11T03:58:13"/>
    <s v="Mehta Mart"/>
    <x v="2"/>
    <s v="Haryana"/>
    <x v="2"/>
    <s v="Office Desk"/>
    <n v="66402"/>
    <n v="10"/>
    <s v="0%"/>
    <x v="2219"/>
    <x v="0"/>
    <n v="6"/>
    <x v="0"/>
    <x v="5"/>
    <n v="0.15742522815577845"/>
    <s v="Normal"/>
    <s v="High"/>
  </r>
  <r>
    <s v="ORD102222"/>
    <d v="2024-06-11T05:43:22"/>
    <s v="Gupta Traders"/>
    <x v="0"/>
    <s v="Gujarat"/>
    <x v="2"/>
    <s v="Office Desk"/>
    <n v="53035"/>
    <n v="12"/>
    <s v="12%"/>
    <x v="2220"/>
    <x v="4"/>
    <n v="6"/>
    <x v="0"/>
    <x v="5"/>
    <n v="0.19084265107947582"/>
    <s v="High Discount"/>
    <s v="High"/>
  </r>
  <r>
    <s v="ORD102223"/>
    <d v="2024-06-11T07:28:30"/>
    <s v="Gupta Traders"/>
    <x v="1"/>
    <s v="West Bengal"/>
    <x v="2"/>
    <s v="Office Desk"/>
    <n v="23435"/>
    <n v="4"/>
    <s v="0%"/>
    <x v="2221"/>
    <x v="0"/>
    <n v="6"/>
    <x v="0"/>
    <x v="5"/>
    <n v="0.20215276296138254"/>
    <s v="Normal"/>
    <s v="Low"/>
  </r>
  <r>
    <s v="ORD102224"/>
    <d v="2024-06-11T09:13:39"/>
    <s v="Singh Stores"/>
    <x v="3"/>
    <s v="Tamil Nadu"/>
    <x v="0"/>
    <s v="Monitor"/>
    <n v="35505"/>
    <n v="8"/>
    <s v="15%"/>
    <x v="2222"/>
    <x v="0"/>
    <n v="6"/>
    <x v="0"/>
    <x v="5"/>
    <n v="0.21058245317560906"/>
    <s v="High Discount"/>
    <s v="High"/>
  </r>
  <r>
    <s v="ORD102225"/>
    <d v="2024-06-11T10:58:47"/>
    <s v="Kapoor Traders"/>
    <x v="3"/>
    <s v="Kerala"/>
    <x v="1"/>
    <s v="Printer Paper"/>
    <n v="74662"/>
    <n v="7"/>
    <s v="12%"/>
    <x v="2223"/>
    <x v="1"/>
    <n v="6"/>
    <x v="0"/>
    <x v="5"/>
    <n v="0.12235059334065522"/>
    <s v="High Discount"/>
    <s v="High"/>
  </r>
  <r>
    <s v="ORD102226"/>
    <d v="2024-06-11T12:43:56"/>
    <s v="Iyer Solutions"/>
    <x v="0"/>
    <s v="Rajasthan"/>
    <x v="2"/>
    <s v="Study Table"/>
    <n v="46643"/>
    <n v="8"/>
    <s v="5%"/>
    <x v="2224"/>
    <x v="2"/>
    <n v="6"/>
    <x v="0"/>
    <x v="5"/>
    <n v="0.16180927470359968"/>
    <s v="Normal"/>
    <s v="High"/>
  </r>
  <r>
    <s v="ORD102227"/>
    <d v="2024-06-11T14:29:04"/>
    <s v="Gupta Traders"/>
    <x v="3"/>
    <s v="Karnataka"/>
    <x v="0"/>
    <s v="Laptop"/>
    <n v="2085"/>
    <n v="9"/>
    <s v="10%"/>
    <x v="2225"/>
    <x v="1"/>
    <n v="6"/>
    <x v="0"/>
    <x v="5"/>
    <n v="0.14603357314148682"/>
    <s v="High Discount"/>
    <s v="Low"/>
  </r>
  <r>
    <s v="ORD102228"/>
    <d v="2024-06-11T16:14:13"/>
    <s v="Das Enterprises"/>
    <x v="0"/>
    <s v="Gujarat"/>
    <x v="2"/>
    <s v="Bookshelf"/>
    <n v="71410"/>
    <n v="13"/>
    <s v="12%"/>
    <x v="2226"/>
    <x v="2"/>
    <n v="6"/>
    <x v="0"/>
    <x v="5"/>
    <n v="0.16747528357372918"/>
    <s v="High Discount"/>
    <s v="High"/>
  </r>
  <r>
    <s v="ORD102229"/>
    <d v="2024-06-11T17:59:21"/>
    <s v="Gupta Traders"/>
    <x v="2"/>
    <s v="Uttar Pradesh"/>
    <x v="0"/>
    <s v="Monitor"/>
    <n v="7103"/>
    <n v="2"/>
    <s v="12%"/>
    <x v="2227"/>
    <x v="4"/>
    <n v="6"/>
    <x v="0"/>
    <x v="5"/>
    <n v="0.16588906096015768"/>
    <s v="High Discount"/>
    <s v="Low"/>
  </r>
  <r>
    <s v="ORD102230"/>
    <d v="2024-06-11T19:44:30"/>
    <s v="Patel &amp; Co"/>
    <x v="1"/>
    <s v="West Bengal"/>
    <x v="0"/>
    <s v="Mouse"/>
    <n v="79488"/>
    <n v="4"/>
    <s v="5%"/>
    <x v="2228"/>
    <x v="2"/>
    <n v="6"/>
    <x v="0"/>
    <x v="5"/>
    <n v="9.512354066022545E-2"/>
    <s v="Normal"/>
    <s v="High"/>
  </r>
  <r>
    <s v="ORD102231"/>
    <d v="2024-06-11T21:29:38"/>
    <s v="Singh Stores"/>
    <x v="3"/>
    <s v="Karnataka"/>
    <x v="2"/>
    <s v="Office Sofa"/>
    <n v="60912"/>
    <n v="13"/>
    <s v="5%"/>
    <x v="2229"/>
    <x v="2"/>
    <n v="6"/>
    <x v="0"/>
    <x v="5"/>
    <n v="0.10114493039138428"/>
    <s v="Normal"/>
    <s v="High"/>
  </r>
  <r>
    <s v="ORD102232"/>
    <d v="2024-06-11T23:14:46"/>
    <s v="Iyer Solutions"/>
    <x v="2"/>
    <s v="Uttar Pradesh"/>
    <x v="1"/>
    <s v="Whiteboard"/>
    <n v="21325"/>
    <n v="2"/>
    <s v="15%"/>
    <x v="2230"/>
    <x v="3"/>
    <n v="6"/>
    <x v="0"/>
    <x v="5"/>
    <n v="0.14030855803048065"/>
    <s v="High Discount"/>
    <s v="Low"/>
  </r>
  <r>
    <s v="ORD102233"/>
    <d v="2024-06-12T00:59:55"/>
    <s v="Patel &amp; Co"/>
    <x v="1"/>
    <s v="West Bengal"/>
    <x v="2"/>
    <s v="Office Desk"/>
    <n v="41058"/>
    <n v="4"/>
    <s v="12%"/>
    <x v="2231"/>
    <x v="0"/>
    <n v="6"/>
    <x v="0"/>
    <x v="5"/>
    <n v="0.20628038384724046"/>
    <s v="High Discount"/>
    <s v="High"/>
  </r>
  <r>
    <s v="ORD102234"/>
    <d v="2024-06-12T02:45:03"/>
    <s v="Banerjee Mart"/>
    <x v="2"/>
    <s v="Punjab"/>
    <x v="0"/>
    <s v="Keyboard"/>
    <n v="7030"/>
    <n v="11"/>
    <s v="10%"/>
    <x v="2232"/>
    <x v="3"/>
    <n v="6"/>
    <x v="0"/>
    <x v="5"/>
    <n v="0.18806543385490754"/>
    <s v="High Discount"/>
    <s v="Low"/>
  </r>
  <r>
    <s v="ORD102235"/>
    <d v="2024-06-12T04:30:12"/>
    <s v="Joshi Stores"/>
    <x v="1"/>
    <s v="Odisha"/>
    <x v="0"/>
    <s v="Mouse"/>
    <n v="4728"/>
    <n v="7"/>
    <s v="0%"/>
    <x v="2233"/>
    <x v="1"/>
    <n v="6"/>
    <x v="0"/>
    <x v="5"/>
    <n v="8.5380710659898482E-2"/>
    <s v="Normal"/>
    <s v="Low"/>
  </r>
  <r>
    <s v="ORD102236"/>
    <d v="2024-06-12T06:15:20"/>
    <s v="Kumar Enterprises"/>
    <x v="3"/>
    <s v="Karnataka"/>
    <x v="1"/>
    <s v="Stapler"/>
    <n v="20439"/>
    <n v="13"/>
    <s v="12%"/>
    <x v="2234"/>
    <x v="3"/>
    <n v="6"/>
    <x v="0"/>
    <x v="5"/>
    <n v="0.14783551054356867"/>
    <s v="High Discount"/>
    <s v="Low"/>
  </r>
  <r>
    <s v="ORD102237"/>
    <d v="2024-06-12T08:00:29"/>
    <s v="Sharma Stores"/>
    <x v="3"/>
    <s v="Karnataka"/>
    <x v="2"/>
    <s v="Filing Cabinet"/>
    <n v="30400"/>
    <n v="14"/>
    <s v="15%"/>
    <x v="2235"/>
    <x v="5"/>
    <n v="6"/>
    <x v="0"/>
    <x v="5"/>
    <n v="0.1961891447368421"/>
    <s v="High Discount"/>
    <s v="High"/>
  </r>
  <r>
    <s v="ORD102238"/>
    <d v="2024-06-12T09:45:37"/>
    <s v="Das Enterprises"/>
    <x v="0"/>
    <s v="Goa"/>
    <x v="0"/>
    <s v="Mobile Phone"/>
    <n v="4236"/>
    <n v="3"/>
    <s v="0%"/>
    <x v="2236"/>
    <x v="0"/>
    <n v="6"/>
    <x v="0"/>
    <x v="5"/>
    <n v="0.1338597733711048"/>
    <s v="Normal"/>
    <s v="Low"/>
  </r>
  <r>
    <s v="ORD102239"/>
    <d v="2024-06-12T11:30:46"/>
    <s v="Iyer Solutions"/>
    <x v="3"/>
    <s v="Karnataka"/>
    <x v="2"/>
    <s v="Office Sofa"/>
    <n v="37688"/>
    <n v="10"/>
    <s v="15%"/>
    <x v="2237"/>
    <x v="0"/>
    <n v="6"/>
    <x v="0"/>
    <x v="5"/>
    <n v="0.15518095945659097"/>
    <s v="High Discount"/>
    <s v="High"/>
  </r>
  <r>
    <s v="ORD102240"/>
    <d v="2024-06-12T13:15:54"/>
    <s v="Iyer Solutions"/>
    <x v="2"/>
    <s v="Delhi"/>
    <x v="1"/>
    <s v="Pen Set"/>
    <n v="60592"/>
    <n v="7"/>
    <s v="5%"/>
    <x v="2238"/>
    <x v="3"/>
    <n v="6"/>
    <x v="0"/>
    <x v="5"/>
    <n v="0.1822783535780301"/>
    <s v="Normal"/>
    <s v="High"/>
  </r>
  <r>
    <s v="ORD102241"/>
    <d v="2024-06-12T15:01:03"/>
    <s v="Singh Stores"/>
    <x v="3"/>
    <s v="Telangana"/>
    <x v="0"/>
    <s v="Monitor"/>
    <n v="43129"/>
    <n v="12"/>
    <s v="12%"/>
    <x v="2239"/>
    <x v="3"/>
    <n v="6"/>
    <x v="0"/>
    <x v="5"/>
    <n v="8.5305247049549032E-2"/>
    <s v="High Discount"/>
    <s v="Low"/>
  </r>
  <r>
    <s v="ORD102242"/>
    <d v="2024-06-12T16:46:11"/>
    <s v="Sharma Stores"/>
    <x v="1"/>
    <s v="West Bengal"/>
    <x v="2"/>
    <s v="Filing Cabinet"/>
    <n v="23797"/>
    <n v="6"/>
    <s v="8%"/>
    <x v="2240"/>
    <x v="1"/>
    <n v="6"/>
    <x v="0"/>
    <x v="5"/>
    <n v="0.15017355128797746"/>
    <s v="Normal"/>
    <s v="Low"/>
  </r>
  <r>
    <s v="ORD102243"/>
    <d v="2024-06-12T18:31:20"/>
    <s v="Reddy Enterprises"/>
    <x v="1"/>
    <s v="West Bengal"/>
    <x v="1"/>
    <s v="Pen Set"/>
    <n v="29071"/>
    <n v="12"/>
    <s v="5%"/>
    <x v="2241"/>
    <x v="1"/>
    <n v="6"/>
    <x v="0"/>
    <x v="5"/>
    <n v="8.237005950947679E-2"/>
    <s v="Normal"/>
    <s v="Low"/>
  </r>
  <r>
    <s v="ORD102244"/>
    <d v="2024-06-12T20:16:28"/>
    <s v="Das Enterprises"/>
    <x v="1"/>
    <s v="West Bengal"/>
    <x v="0"/>
    <s v="Headphones"/>
    <n v="67723"/>
    <n v="1"/>
    <s v="15%"/>
    <x v="2242"/>
    <x v="4"/>
    <n v="6"/>
    <x v="0"/>
    <x v="5"/>
    <n v="9.8459312198219212E-2"/>
    <s v="High Discount"/>
    <s v="High"/>
  </r>
  <r>
    <s v="ORD102245"/>
    <d v="2024-06-12T22:01:36"/>
    <s v="Singh Stores"/>
    <x v="3"/>
    <s v="Kerala"/>
    <x v="0"/>
    <s v="Mouse"/>
    <n v="54424"/>
    <n v="1"/>
    <s v="5%"/>
    <x v="2243"/>
    <x v="1"/>
    <n v="6"/>
    <x v="0"/>
    <x v="5"/>
    <n v="0.1526729016610319"/>
    <s v="Normal"/>
    <s v="High"/>
  </r>
  <r>
    <s v="ORD102246"/>
    <d v="2024-06-12T23:46:45"/>
    <s v="Sharma Stores"/>
    <x v="2"/>
    <s v="Uttar Pradesh"/>
    <x v="2"/>
    <s v="Study Table"/>
    <n v="58694"/>
    <n v="11"/>
    <s v="5%"/>
    <x v="2244"/>
    <x v="0"/>
    <n v="6"/>
    <x v="0"/>
    <x v="5"/>
    <n v="0.18319743074249498"/>
    <s v="Normal"/>
    <s v="High"/>
  </r>
  <r>
    <s v="ORD102247"/>
    <d v="2024-06-13T01:31:53"/>
    <s v="Kapoor Traders"/>
    <x v="1"/>
    <s v="Bihar"/>
    <x v="0"/>
    <s v="Keyboard"/>
    <n v="61385"/>
    <n v="7"/>
    <s v="0%"/>
    <x v="2245"/>
    <x v="3"/>
    <n v="6"/>
    <x v="0"/>
    <x v="5"/>
    <n v="0.19012576362303496"/>
    <s v="Normal"/>
    <s v="High"/>
  </r>
  <r>
    <s v="ORD102248"/>
    <d v="2024-06-13T03:17:02"/>
    <s v="Das Enterprises"/>
    <x v="0"/>
    <s v="Rajasthan"/>
    <x v="1"/>
    <s v="Stapler"/>
    <n v="68058"/>
    <n v="9"/>
    <s v="5%"/>
    <x v="2246"/>
    <x v="2"/>
    <n v="6"/>
    <x v="0"/>
    <x v="5"/>
    <n v="0.12969525992535777"/>
    <s v="Normal"/>
    <s v="High"/>
  </r>
  <r>
    <s v="ORD102249"/>
    <d v="2024-06-13T05:02:10"/>
    <s v="Rahul Traders"/>
    <x v="0"/>
    <s v="Gujarat"/>
    <x v="0"/>
    <s v="Laptop"/>
    <n v="50741"/>
    <n v="5"/>
    <s v="0%"/>
    <x v="2247"/>
    <x v="0"/>
    <n v="6"/>
    <x v="0"/>
    <x v="5"/>
    <n v="0.20073845608088134"/>
    <s v="Normal"/>
    <s v="High"/>
  </r>
  <r>
    <s v="ORD102250"/>
    <d v="2024-06-13T06:47:19"/>
    <s v="Sharma Stores"/>
    <x v="1"/>
    <s v="Odisha"/>
    <x v="0"/>
    <s v="Mouse"/>
    <n v="63473"/>
    <n v="13"/>
    <s v="5%"/>
    <x v="2248"/>
    <x v="5"/>
    <n v="6"/>
    <x v="0"/>
    <x v="5"/>
    <n v="0.11258818710317774"/>
    <s v="Normal"/>
    <s v="High"/>
  </r>
  <r>
    <s v="ORD102251"/>
    <d v="2024-06-13T08:32:27"/>
    <s v="Reddy Enterprises"/>
    <x v="0"/>
    <s v="Gujarat"/>
    <x v="1"/>
    <s v="Pen Set"/>
    <n v="22200"/>
    <n v="7"/>
    <s v="12%"/>
    <x v="2249"/>
    <x v="0"/>
    <n v="6"/>
    <x v="0"/>
    <x v="5"/>
    <n v="0.11504684684684685"/>
    <s v="High Discount"/>
    <s v="Low"/>
  </r>
  <r>
    <s v="ORD102252"/>
    <d v="2024-06-13T10:17:36"/>
    <s v="Das Enterprises"/>
    <x v="0"/>
    <s v="Maharashtra"/>
    <x v="1"/>
    <s v="Marker Set"/>
    <n v="63995"/>
    <n v="4"/>
    <s v="5%"/>
    <x v="2250"/>
    <x v="5"/>
    <n v="6"/>
    <x v="0"/>
    <x v="5"/>
    <n v="0.17607266192671303"/>
    <s v="Normal"/>
    <s v="High"/>
  </r>
  <r>
    <s v="ORD102253"/>
    <d v="2024-06-13T12:02:44"/>
    <s v="Reddy Enterprises"/>
    <x v="1"/>
    <s v="West Bengal"/>
    <x v="0"/>
    <s v="Mouse"/>
    <n v="37343"/>
    <n v="4"/>
    <s v="5%"/>
    <x v="2251"/>
    <x v="1"/>
    <n v="6"/>
    <x v="0"/>
    <x v="5"/>
    <n v="0.20455989074257558"/>
    <s v="Normal"/>
    <s v="High"/>
  </r>
  <r>
    <s v="ORD102254"/>
    <d v="2024-06-13T13:47:53"/>
    <s v="Banerjee Mart"/>
    <x v="0"/>
    <s v="Goa"/>
    <x v="1"/>
    <s v="Notebook"/>
    <n v="28563"/>
    <n v="14"/>
    <s v="0%"/>
    <x v="2252"/>
    <x v="1"/>
    <n v="6"/>
    <x v="0"/>
    <x v="5"/>
    <n v="0.2054041942373"/>
    <s v="Normal"/>
    <s v="High"/>
  </r>
  <r>
    <s v="ORD102255"/>
    <d v="2024-06-13T15:33:01"/>
    <s v="Reddy Enterprises"/>
    <x v="3"/>
    <s v="Tamil Nadu"/>
    <x v="2"/>
    <s v="Office Sofa"/>
    <n v="17151"/>
    <n v="13"/>
    <s v="15%"/>
    <x v="2253"/>
    <x v="3"/>
    <n v="6"/>
    <x v="0"/>
    <x v="5"/>
    <n v="0.13523526324995627"/>
    <s v="High Discount"/>
    <s v="Low"/>
  </r>
  <r>
    <s v="ORD102256"/>
    <d v="2024-06-13T17:18:10"/>
    <s v="Verma Distributors"/>
    <x v="3"/>
    <s v="Kerala"/>
    <x v="0"/>
    <s v="Monitor"/>
    <n v="33160"/>
    <n v="7"/>
    <s v="10%"/>
    <x v="2254"/>
    <x v="1"/>
    <n v="6"/>
    <x v="0"/>
    <x v="5"/>
    <n v="0.11882689987937274"/>
    <s v="High Discount"/>
    <s v="Low"/>
  </r>
  <r>
    <s v="ORD102257"/>
    <d v="2024-06-13T19:03:18"/>
    <s v="Verma Distributors"/>
    <x v="3"/>
    <s v="Kerala"/>
    <x v="2"/>
    <s v="Office Desk"/>
    <n v="33161"/>
    <n v="13"/>
    <s v="10%"/>
    <x v="2255"/>
    <x v="5"/>
    <n v="6"/>
    <x v="0"/>
    <x v="5"/>
    <n v="9.6565242302704982E-2"/>
    <s v="High Discount"/>
    <s v="Low"/>
  </r>
  <r>
    <s v="ORD102258"/>
    <d v="2024-06-13T20:48:27"/>
    <s v="Verma Distributors"/>
    <x v="1"/>
    <s v="Assam"/>
    <x v="0"/>
    <s v="Laptop"/>
    <n v="72019"/>
    <n v="13"/>
    <s v="15%"/>
    <x v="2256"/>
    <x v="2"/>
    <n v="6"/>
    <x v="0"/>
    <x v="5"/>
    <n v="0.20702050847692971"/>
    <s v="High Discount"/>
    <s v="High"/>
  </r>
  <r>
    <s v="ORD102259"/>
    <d v="2024-06-13T22:33:35"/>
    <s v="Joshi Stores"/>
    <x v="1"/>
    <s v="West Bengal"/>
    <x v="0"/>
    <s v="Headphones"/>
    <n v="13501"/>
    <n v="10"/>
    <s v="15%"/>
    <x v="2257"/>
    <x v="2"/>
    <n v="6"/>
    <x v="0"/>
    <x v="5"/>
    <n v="9.7863121250277754E-2"/>
    <s v="High Discount"/>
    <s v="Low"/>
  </r>
  <r>
    <s v="ORD102260"/>
    <d v="2024-06-14T00:18:43"/>
    <s v="Banerjee Mart"/>
    <x v="2"/>
    <s v="Delhi"/>
    <x v="2"/>
    <s v="Study Table"/>
    <n v="77097"/>
    <n v="14"/>
    <s v="15%"/>
    <x v="2258"/>
    <x v="4"/>
    <n v="6"/>
    <x v="0"/>
    <x v="5"/>
    <n v="9.0031129615938371E-2"/>
    <s v="High Discount"/>
    <s v="High"/>
  </r>
  <r>
    <s v="ORD102261"/>
    <d v="2024-06-14T02:03:52"/>
    <s v="Mehta Mart"/>
    <x v="3"/>
    <s v="Kerala"/>
    <x v="0"/>
    <s v="Mouse"/>
    <n v="43294"/>
    <n v="3"/>
    <s v="0%"/>
    <x v="2259"/>
    <x v="1"/>
    <n v="6"/>
    <x v="0"/>
    <x v="5"/>
    <n v="0.21420035108791058"/>
    <s v="Normal"/>
    <s v="High"/>
  </r>
  <r>
    <s v="ORD102262"/>
    <d v="2024-06-14T03:49:00"/>
    <s v="Reddy Enterprises"/>
    <x v="1"/>
    <s v="West Bengal"/>
    <x v="0"/>
    <s v="Mouse"/>
    <n v="4652"/>
    <n v="14"/>
    <s v="5%"/>
    <x v="2260"/>
    <x v="1"/>
    <n v="6"/>
    <x v="0"/>
    <x v="5"/>
    <n v="0.13862639724849526"/>
    <s v="Normal"/>
    <s v="Low"/>
  </r>
  <r>
    <s v="ORD102263"/>
    <d v="2024-06-14T05:34:09"/>
    <s v="Mehta Mart"/>
    <x v="3"/>
    <s v="Karnataka"/>
    <x v="1"/>
    <s v="Marker Set"/>
    <n v="16749"/>
    <n v="5"/>
    <s v="12%"/>
    <x v="2261"/>
    <x v="2"/>
    <n v="6"/>
    <x v="0"/>
    <x v="5"/>
    <n v="9.857543733954266E-2"/>
    <s v="High Discount"/>
    <s v="Low"/>
  </r>
  <r>
    <s v="ORD102264"/>
    <d v="2024-06-14T07:19:17"/>
    <s v="Iyer Solutions"/>
    <x v="1"/>
    <s v="Odisha"/>
    <x v="2"/>
    <s v="Filing Cabinet"/>
    <n v="55030"/>
    <n v="12"/>
    <s v="8%"/>
    <x v="2262"/>
    <x v="3"/>
    <n v="6"/>
    <x v="0"/>
    <x v="5"/>
    <n v="9.4529529347628566E-2"/>
    <s v="Normal"/>
    <s v="High"/>
  </r>
  <r>
    <s v="ORD102265"/>
    <d v="2024-06-14T09:04:26"/>
    <s v="Rahul Traders"/>
    <x v="2"/>
    <s v="Punjab"/>
    <x v="1"/>
    <s v="Stapler"/>
    <n v="30098"/>
    <n v="5"/>
    <s v="5%"/>
    <x v="2263"/>
    <x v="5"/>
    <n v="6"/>
    <x v="0"/>
    <x v="5"/>
    <n v="0.16439829889029173"/>
    <s v="Normal"/>
    <s v="Low"/>
  </r>
  <r>
    <s v="ORD102266"/>
    <d v="2024-06-14T10:49:34"/>
    <s v="Verma Distributors"/>
    <x v="2"/>
    <s v="Uttar Pradesh"/>
    <x v="2"/>
    <s v="Office Desk"/>
    <n v="43337"/>
    <n v="12"/>
    <s v="5%"/>
    <x v="2264"/>
    <x v="3"/>
    <n v="6"/>
    <x v="0"/>
    <x v="5"/>
    <n v="0.15624016429379051"/>
    <s v="Normal"/>
    <s v="High"/>
  </r>
  <r>
    <s v="ORD102267"/>
    <d v="2024-06-14T12:34:43"/>
    <s v="Banerjee Mart"/>
    <x v="3"/>
    <s v="Karnataka"/>
    <x v="1"/>
    <s v="Whiteboard"/>
    <n v="14397"/>
    <n v="7"/>
    <s v="12%"/>
    <x v="2265"/>
    <x v="0"/>
    <n v="6"/>
    <x v="0"/>
    <x v="5"/>
    <n v="0.15467736333958462"/>
    <s v="High Discount"/>
    <s v="Low"/>
  </r>
  <r>
    <s v="ORD102268"/>
    <d v="2024-06-14T14:19:51"/>
    <s v="Singh Stores"/>
    <x v="1"/>
    <s v="West Bengal"/>
    <x v="1"/>
    <s v="Pen Set"/>
    <n v="43399"/>
    <n v="9"/>
    <s v="8%"/>
    <x v="2266"/>
    <x v="5"/>
    <n v="6"/>
    <x v="0"/>
    <x v="5"/>
    <n v="0.18766331021452107"/>
    <s v="Normal"/>
    <s v="High"/>
  </r>
  <r>
    <s v="ORD102269"/>
    <d v="2024-06-14T16:05:00"/>
    <s v="Joshi Stores"/>
    <x v="2"/>
    <s v="Delhi"/>
    <x v="1"/>
    <s v="Pen Set"/>
    <n v="36885"/>
    <n v="11"/>
    <s v="0%"/>
    <x v="2267"/>
    <x v="2"/>
    <n v="6"/>
    <x v="0"/>
    <x v="5"/>
    <n v="0.18616266775111834"/>
    <s v="Normal"/>
    <s v="High"/>
  </r>
  <r>
    <s v="ORD102270"/>
    <d v="2024-06-14T17:50:08"/>
    <s v="Kapoor Traders"/>
    <x v="0"/>
    <s v="Gujarat"/>
    <x v="2"/>
    <s v="Study Table"/>
    <n v="47871"/>
    <n v="2"/>
    <s v="10%"/>
    <x v="2268"/>
    <x v="1"/>
    <n v="6"/>
    <x v="0"/>
    <x v="5"/>
    <n v="0.20075285663554135"/>
    <s v="High Discount"/>
    <s v="High"/>
  </r>
  <r>
    <s v="ORD102271"/>
    <d v="2024-06-14T19:35:17"/>
    <s v="Rahul Traders"/>
    <x v="1"/>
    <s v="Odisha"/>
    <x v="1"/>
    <s v="Whiteboard"/>
    <n v="20290"/>
    <n v="3"/>
    <s v="8%"/>
    <x v="2269"/>
    <x v="3"/>
    <n v="6"/>
    <x v="0"/>
    <x v="5"/>
    <n v="0.17395268605224248"/>
    <s v="Normal"/>
    <s v="Low"/>
  </r>
  <r>
    <s v="ORD102272"/>
    <d v="2024-06-14T21:20:25"/>
    <s v="Kumar Enterprises"/>
    <x v="2"/>
    <s v="Delhi"/>
    <x v="1"/>
    <s v="Stapler"/>
    <n v="28122"/>
    <n v="4"/>
    <s v="15%"/>
    <x v="2270"/>
    <x v="5"/>
    <n v="6"/>
    <x v="0"/>
    <x v="5"/>
    <n v="0.14559668586871488"/>
    <s v="High Discount"/>
    <s v="Low"/>
  </r>
  <r>
    <s v="ORD102273"/>
    <d v="2024-06-14T23:05:33"/>
    <s v="Das Enterprises"/>
    <x v="1"/>
    <s v="Bihar"/>
    <x v="0"/>
    <s v="Monitor"/>
    <n v="13822"/>
    <n v="1"/>
    <s v="0%"/>
    <x v="2271"/>
    <x v="3"/>
    <n v="6"/>
    <x v="0"/>
    <x v="5"/>
    <n v="0.1763753436550427"/>
    <s v="Normal"/>
    <s v="Low"/>
  </r>
  <r>
    <s v="ORD102274"/>
    <d v="2024-06-15T00:50:42"/>
    <s v="Gupta Traders"/>
    <x v="0"/>
    <s v="Maharashtra"/>
    <x v="2"/>
    <s v="Office Desk"/>
    <n v="54952"/>
    <n v="2"/>
    <s v="5%"/>
    <x v="2272"/>
    <x v="0"/>
    <n v="6"/>
    <x v="0"/>
    <x v="5"/>
    <n v="0.17161504585820353"/>
    <s v="Normal"/>
    <s v="High"/>
  </r>
  <r>
    <s v="ORD102275"/>
    <d v="2024-06-15T02:35:50"/>
    <s v="Singh Stores"/>
    <x v="2"/>
    <s v="Delhi"/>
    <x v="0"/>
    <s v="Mouse"/>
    <n v="43850"/>
    <n v="11"/>
    <s v="8%"/>
    <x v="2273"/>
    <x v="5"/>
    <n v="6"/>
    <x v="0"/>
    <x v="5"/>
    <n v="0.20863945267958953"/>
    <s v="Normal"/>
    <s v="High"/>
  </r>
  <r>
    <s v="ORD102276"/>
    <d v="2024-06-15T04:20:59"/>
    <s v="Singh Stores"/>
    <x v="0"/>
    <s v="Gujarat"/>
    <x v="0"/>
    <s v="Router"/>
    <n v="26832"/>
    <n v="1"/>
    <s v="8%"/>
    <x v="2274"/>
    <x v="0"/>
    <n v="6"/>
    <x v="0"/>
    <x v="5"/>
    <n v="0.21626006261180677"/>
    <s v="Normal"/>
    <s v="High"/>
  </r>
  <r>
    <s v="ORD102277"/>
    <d v="2024-06-15T06:06:07"/>
    <s v="Sharma Stores"/>
    <x v="0"/>
    <s v="Maharashtra"/>
    <x v="2"/>
    <s v="Office Sofa"/>
    <n v="19722"/>
    <n v="3"/>
    <s v="12%"/>
    <x v="2275"/>
    <x v="5"/>
    <n v="6"/>
    <x v="0"/>
    <x v="5"/>
    <n v="8.9224216610891388E-2"/>
    <s v="High Discount"/>
    <s v="Low"/>
  </r>
  <r>
    <s v="ORD102278"/>
    <d v="2024-06-15T07:51:16"/>
    <s v="Patel &amp; Co"/>
    <x v="0"/>
    <s v="Goa"/>
    <x v="1"/>
    <s v="Whiteboard"/>
    <n v="20299"/>
    <n v="7"/>
    <s v="8%"/>
    <x v="2276"/>
    <x v="2"/>
    <n v="6"/>
    <x v="0"/>
    <x v="5"/>
    <n v="0.15554066702793243"/>
    <s v="Normal"/>
    <s v="Low"/>
  </r>
  <r>
    <s v="ORD102279"/>
    <d v="2024-06-15T09:36:24"/>
    <s v="Rahul Traders"/>
    <x v="0"/>
    <s v="Goa"/>
    <x v="2"/>
    <s v="Filing Cabinet"/>
    <n v="18986"/>
    <n v="11"/>
    <s v="5%"/>
    <x v="2277"/>
    <x v="2"/>
    <n v="6"/>
    <x v="0"/>
    <x v="5"/>
    <n v="0.14137311703360372"/>
    <s v="Normal"/>
    <s v="Low"/>
  </r>
  <r>
    <s v="ORD102280"/>
    <d v="2024-06-15T11:21:33"/>
    <s v="Rahul Traders"/>
    <x v="0"/>
    <s v="Rajasthan"/>
    <x v="0"/>
    <s v="Mouse"/>
    <n v="52473"/>
    <n v="12"/>
    <s v="5%"/>
    <x v="2278"/>
    <x v="4"/>
    <n v="6"/>
    <x v="0"/>
    <x v="5"/>
    <n v="0.18546166599965697"/>
    <s v="Normal"/>
    <s v="High"/>
  </r>
  <r>
    <s v="ORD102281"/>
    <d v="2024-06-15T13:06:41"/>
    <s v="Banerjee Mart"/>
    <x v="2"/>
    <s v="Delhi"/>
    <x v="0"/>
    <s v="Laptop"/>
    <n v="38462"/>
    <n v="7"/>
    <s v="12%"/>
    <x v="2279"/>
    <x v="4"/>
    <n v="6"/>
    <x v="0"/>
    <x v="5"/>
    <n v="0.16601892777286673"/>
    <s v="High Discount"/>
    <s v="High"/>
  </r>
  <r>
    <s v="ORD102282"/>
    <d v="2024-06-15T14:51:50"/>
    <s v="Banerjee Mart"/>
    <x v="3"/>
    <s v="Telangana"/>
    <x v="2"/>
    <s v="Office Desk"/>
    <n v="1420"/>
    <n v="9"/>
    <s v="0%"/>
    <x v="2280"/>
    <x v="1"/>
    <n v="6"/>
    <x v="0"/>
    <x v="5"/>
    <n v="0.17378873239436621"/>
    <s v="Normal"/>
    <s v="Low"/>
  </r>
  <r>
    <s v="ORD102283"/>
    <d v="2024-06-15T16:36:58"/>
    <s v="Sharma Stores"/>
    <x v="1"/>
    <s v="Odisha"/>
    <x v="2"/>
    <s v="Office Desk"/>
    <n v="16535"/>
    <n v="4"/>
    <s v="10%"/>
    <x v="2281"/>
    <x v="4"/>
    <n v="6"/>
    <x v="0"/>
    <x v="5"/>
    <n v="9.8933776837012391E-2"/>
    <s v="High Discount"/>
    <s v="Low"/>
  </r>
  <r>
    <s v="ORD102284"/>
    <d v="2024-06-15T18:22:07"/>
    <s v="Verma Distributors"/>
    <x v="1"/>
    <s v="Bihar"/>
    <x v="1"/>
    <s v="Whiteboard"/>
    <n v="76324"/>
    <n v="6"/>
    <s v="8%"/>
    <x v="2282"/>
    <x v="2"/>
    <n v="6"/>
    <x v="0"/>
    <x v="5"/>
    <n v="0.12248781510403019"/>
    <s v="Normal"/>
    <s v="High"/>
  </r>
  <r>
    <s v="ORD102285"/>
    <d v="2024-06-15T20:07:15"/>
    <s v="Gupta Traders"/>
    <x v="0"/>
    <s v="Rajasthan"/>
    <x v="1"/>
    <s v="Marker Set"/>
    <n v="21002"/>
    <n v="9"/>
    <s v="5%"/>
    <x v="2283"/>
    <x v="0"/>
    <n v="6"/>
    <x v="0"/>
    <x v="5"/>
    <n v="0.19369441005618512"/>
    <s v="Normal"/>
    <s v="Low"/>
  </r>
  <r>
    <s v="ORD102286"/>
    <d v="2024-06-15T21:52:23"/>
    <s v="Sharma Stores"/>
    <x v="2"/>
    <s v="Punjab"/>
    <x v="1"/>
    <s v="Pen Set"/>
    <n v="25453"/>
    <n v="1"/>
    <s v="8%"/>
    <x v="2284"/>
    <x v="5"/>
    <n v="6"/>
    <x v="0"/>
    <x v="5"/>
    <n v="0.18716064903940596"/>
    <s v="Normal"/>
    <s v="Low"/>
  </r>
  <r>
    <s v="ORD102287"/>
    <d v="2024-06-15T23:37:32"/>
    <s v="Verma Distributors"/>
    <x v="0"/>
    <s v="Goa"/>
    <x v="2"/>
    <s v="Office Desk"/>
    <n v="6404"/>
    <n v="6"/>
    <s v="10%"/>
    <x v="2285"/>
    <x v="4"/>
    <n v="6"/>
    <x v="0"/>
    <x v="5"/>
    <n v="0.13849156777014365"/>
    <s v="High Discount"/>
    <s v="Low"/>
  </r>
  <r>
    <s v="ORD102288"/>
    <d v="2024-06-16T01:22:40"/>
    <s v="Kumar Enterprises"/>
    <x v="3"/>
    <s v="Karnataka"/>
    <x v="0"/>
    <s v="Headphones"/>
    <n v="68916"/>
    <n v="5"/>
    <s v="5%"/>
    <x v="2286"/>
    <x v="4"/>
    <n v="6"/>
    <x v="0"/>
    <x v="5"/>
    <n v="8.499448604097741E-2"/>
    <s v="Normal"/>
    <s v="High"/>
  </r>
  <r>
    <s v="ORD102289"/>
    <d v="2024-06-16T03:07:49"/>
    <s v="Rahul Traders"/>
    <x v="3"/>
    <s v="Tamil Nadu"/>
    <x v="1"/>
    <s v="Notebook"/>
    <n v="62289"/>
    <n v="4"/>
    <s v="8%"/>
    <x v="2287"/>
    <x v="5"/>
    <n v="6"/>
    <x v="0"/>
    <x v="5"/>
    <n v="0.10899580985406733"/>
    <s v="Normal"/>
    <s v="High"/>
  </r>
  <r>
    <s v="ORD102290"/>
    <d v="2024-06-16T04:52:57"/>
    <s v="Mehta Mart"/>
    <x v="1"/>
    <s v="Odisha"/>
    <x v="2"/>
    <s v="Office Desk"/>
    <n v="13018"/>
    <n v="8"/>
    <s v="5%"/>
    <x v="2288"/>
    <x v="3"/>
    <n v="6"/>
    <x v="0"/>
    <x v="5"/>
    <n v="0.17114456905822709"/>
    <s v="Normal"/>
    <s v="Low"/>
  </r>
  <r>
    <s v="ORD102291"/>
    <d v="2024-06-16T06:38:06"/>
    <s v="Reddy Enterprises"/>
    <x v="0"/>
    <s v="Goa"/>
    <x v="1"/>
    <s v="Printer Paper"/>
    <n v="58290"/>
    <n v="14"/>
    <s v="5%"/>
    <x v="2289"/>
    <x v="5"/>
    <n v="6"/>
    <x v="0"/>
    <x v="5"/>
    <n v="0.17949339509349801"/>
    <s v="Normal"/>
    <s v="High"/>
  </r>
  <r>
    <s v="ORD102292"/>
    <d v="2024-06-16T08:23:14"/>
    <s v="Verma Distributors"/>
    <x v="3"/>
    <s v="Karnataka"/>
    <x v="1"/>
    <s v="Notebook"/>
    <n v="27622"/>
    <n v="5"/>
    <s v="5%"/>
    <x v="2290"/>
    <x v="2"/>
    <n v="6"/>
    <x v="0"/>
    <x v="5"/>
    <n v="0.13229309970313519"/>
    <s v="Normal"/>
    <s v="Low"/>
  </r>
  <r>
    <s v="ORD102293"/>
    <d v="2024-06-16T10:08:23"/>
    <s v="Banerjee Mart"/>
    <x v="2"/>
    <s v="Haryana"/>
    <x v="2"/>
    <s v="Office Chair"/>
    <n v="6465"/>
    <n v="13"/>
    <s v="8%"/>
    <x v="2291"/>
    <x v="5"/>
    <n v="6"/>
    <x v="0"/>
    <x v="5"/>
    <n v="0.15055065738592419"/>
    <s v="Normal"/>
    <s v="Low"/>
  </r>
  <r>
    <s v="ORD102294"/>
    <d v="2024-06-16T11:53:31"/>
    <s v="Kapoor Traders"/>
    <x v="2"/>
    <s v="Delhi"/>
    <x v="1"/>
    <s v="Marker Set"/>
    <n v="46420"/>
    <n v="5"/>
    <s v="15%"/>
    <x v="2292"/>
    <x v="4"/>
    <n v="6"/>
    <x v="0"/>
    <x v="5"/>
    <n v="0.15408660060318827"/>
    <s v="High Discount"/>
    <s v="High"/>
  </r>
  <r>
    <s v="ORD102295"/>
    <d v="2024-06-16T13:38:40"/>
    <s v="Sharma Stores"/>
    <x v="2"/>
    <s v="Punjab"/>
    <x v="1"/>
    <s v="Marker Set"/>
    <n v="74932"/>
    <n v="3"/>
    <s v="8%"/>
    <x v="2293"/>
    <x v="5"/>
    <n v="6"/>
    <x v="0"/>
    <x v="5"/>
    <n v="0.10743700955533017"/>
    <s v="Normal"/>
    <s v="High"/>
  </r>
  <r>
    <s v="ORD102296"/>
    <d v="2024-06-16T15:23:48"/>
    <s v="Joshi Stores"/>
    <x v="3"/>
    <s v="Telangana"/>
    <x v="0"/>
    <s v="Router"/>
    <n v="65038"/>
    <n v="4"/>
    <s v="5%"/>
    <x v="2294"/>
    <x v="3"/>
    <n v="6"/>
    <x v="0"/>
    <x v="5"/>
    <n v="0.18000445893170144"/>
    <s v="Normal"/>
    <s v="High"/>
  </r>
  <r>
    <s v="ORD102297"/>
    <d v="2024-06-16T17:08:57"/>
    <s v="Rahul Traders"/>
    <x v="0"/>
    <s v="Rajasthan"/>
    <x v="0"/>
    <s v="Mouse"/>
    <n v="19706"/>
    <n v="12"/>
    <s v="10%"/>
    <x v="2295"/>
    <x v="4"/>
    <n v="6"/>
    <x v="0"/>
    <x v="5"/>
    <n v="0.11880543996752257"/>
    <s v="High Discount"/>
    <s v="Low"/>
  </r>
  <r>
    <s v="ORD102298"/>
    <d v="2024-06-16T18:54:05"/>
    <s v="Verma Distributors"/>
    <x v="1"/>
    <s v="Bihar"/>
    <x v="1"/>
    <s v="Marker Set"/>
    <n v="22094"/>
    <n v="2"/>
    <s v="0%"/>
    <x v="2296"/>
    <x v="2"/>
    <n v="6"/>
    <x v="0"/>
    <x v="5"/>
    <n v="0.15724947949669593"/>
    <s v="Normal"/>
    <s v="Low"/>
  </r>
  <r>
    <s v="ORD102299"/>
    <d v="2024-06-16T20:39:13"/>
    <s v="Das Enterprises"/>
    <x v="1"/>
    <s v="Odisha"/>
    <x v="1"/>
    <s v="Whiteboard"/>
    <n v="70432"/>
    <n v="13"/>
    <s v="0%"/>
    <x v="2297"/>
    <x v="3"/>
    <n v="6"/>
    <x v="0"/>
    <x v="5"/>
    <n v="0.2048212460245343"/>
    <s v="Normal"/>
    <s v="High"/>
  </r>
  <r>
    <s v="ORD102300"/>
    <d v="2024-06-16T22:24:22"/>
    <s v="Joshi Stores"/>
    <x v="1"/>
    <s v="Bihar"/>
    <x v="2"/>
    <s v="Study Table"/>
    <n v="16793"/>
    <n v="4"/>
    <s v="8%"/>
    <x v="2298"/>
    <x v="1"/>
    <n v="6"/>
    <x v="0"/>
    <x v="5"/>
    <n v="0.10687667480497827"/>
    <s v="Normal"/>
    <s v="Low"/>
  </r>
  <r>
    <s v="ORD102301"/>
    <d v="2024-06-17T00:09:30"/>
    <s v="Joshi Stores"/>
    <x v="2"/>
    <s v="Delhi"/>
    <x v="0"/>
    <s v="Router"/>
    <n v="19008"/>
    <n v="5"/>
    <s v="0%"/>
    <x v="2299"/>
    <x v="1"/>
    <n v="6"/>
    <x v="0"/>
    <x v="5"/>
    <n v="9.6761889730639733E-2"/>
    <s v="Normal"/>
    <s v="Low"/>
  </r>
  <r>
    <s v="ORD102302"/>
    <d v="2024-06-17T01:54:39"/>
    <s v="Kumar Enterprises"/>
    <x v="0"/>
    <s v="Maharashtra"/>
    <x v="0"/>
    <s v="Mobile Phone"/>
    <n v="1975"/>
    <n v="5"/>
    <s v="5%"/>
    <x v="2300"/>
    <x v="4"/>
    <n v="6"/>
    <x v="0"/>
    <x v="5"/>
    <n v="9.3665822784810129E-2"/>
    <s v="Normal"/>
    <s v="Low"/>
  </r>
  <r>
    <s v="ORD102303"/>
    <d v="2024-06-17T03:39:47"/>
    <s v="Das Enterprises"/>
    <x v="3"/>
    <s v="Kerala"/>
    <x v="0"/>
    <s v="Keyboard"/>
    <n v="79670"/>
    <n v="14"/>
    <s v="0%"/>
    <x v="2301"/>
    <x v="1"/>
    <n v="6"/>
    <x v="0"/>
    <x v="5"/>
    <n v="0.21428705911886531"/>
    <s v="Normal"/>
    <s v="High"/>
  </r>
  <r>
    <s v="ORD102304"/>
    <d v="2024-06-17T05:24:56"/>
    <s v="Joshi Stores"/>
    <x v="1"/>
    <s v="Assam"/>
    <x v="2"/>
    <s v="Study Table"/>
    <n v="65927"/>
    <n v="13"/>
    <s v="8%"/>
    <x v="2302"/>
    <x v="3"/>
    <n v="6"/>
    <x v="0"/>
    <x v="5"/>
    <n v="0.13922732719523109"/>
    <s v="Normal"/>
    <s v="High"/>
  </r>
  <r>
    <s v="ORD102305"/>
    <d v="2024-06-17T07:10:04"/>
    <s v="Patel &amp; Co"/>
    <x v="1"/>
    <s v="Bihar"/>
    <x v="2"/>
    <s v="Bookshelf"/>
    <n v="57389"/>
    <n v="10"/>
    <s v="12%"/>
    <x v="2303"/>
    <x v="4"/>
    <n v="6"/>
    <x v="0"/>
    <x v="5"/>
    <n v="0.20493038735646205"/>
    <s v="High Discount"/>
    <s v="High"/>
  </r>
  <r>
    <s v="ORD102306"/>
    <d v="2024-06-17T08:55:13"/>
    <s v="Rahul Traders"/>
    <x v="3"/>
    <s v="Telangana"/>
    <x v="0"/>
    <s v="Router"/>
    <n v="4571"/>
    <n v="14"/>
    <s v="0%"/>
    <x v="2304"/>
    <x v="0"/>
    <n v="6"/>
    <x v="0"/>
    <x v="5"/>
    <n v="0.11651717348501422"/>
    <s v="Normal"/>
    <s v="Low"/>
  </r>
  <r>
    <s v="ORD102307"/>
    <d v="2024-06-17T10:40:21"/>
    <s v="Verma Distributors"/>
    <x v="0"/>
    <s v="Goa"/>
    <x v="1"/>
    <s v="Whiteboard"/>
    <n v="3774"/>
    <n v="5"/>
    <s v="12%"/>
    <x v="2305"/>
    <x v="2"/>
    <n v="6"/>
    <x v="0"/>
    <x v="5"/>
    <n v="0.18609962904080551"/>
    <s v="High Discount"/>
    <s v="Low"/>
  </r>
  <r>
    <s v="ORD102308"/>
    <d v="2024-06-17T12:25:30"/>
    <s v="Verma Distributors"/>
    <x v="3"/>
    <s v="Tamil Nadu"/>
    <x v="1"/>
    <s v="Stapler"/>
    <n v="77680"/>
    <n v="2"/>
    <s v="5%"/>
    <x v="2306"/>
    <x v="2"/>
    <n v="6"/>
    <x v="0"/>
    <x v="5"/>
    <n v="0.16984320288362512"/>
    <s v="Normal"/>
    <s v="High"/>
  </r>
  <r>
    <s v="ORD102309"/>
    <d v="2024-06-17T14:10:38"/>
    <s v="Mehta Mart"/>
    <x v="1"/>
    <s v="Assam"/>
    <x v="0"/>
    <s v="Mobile Phone"/>
    <n v="62483"/>
    <n v="9"/>
    <s v="0%"/>
    <x v="2307"/>
    <x v="0"/>
    <n v="6"/>
    <x v="0"/>
    <x v="5"/>
    <n v="0.10556359329737688"/>
    <s v="Normal"/>
    <s v="High"/>
  </r>
  <r>
    <s v="ORD102310"/>
    <d v="2024-06-17T15:55:47"/>
    <s v="Mehta Mart"/>
    <x v="1"/>
    <s v="Odisha"/>
    <x v="1"/>
    <s v="Whiteboard"/>
    <n v="54730"/>
    <n v="10"/>
    <s v="15%"/>
    <x v="2308"/>
    <x v="4"/>
    <n v="6"/>
    <x v="0"/>
    <x v="5"/>
    <n v="0.13070089530422072"/>
    <s v="High Discount"/>
    <s v="High"/>
  </r>
  <r>
    <s v="ORD102311"/>
    <d v="2024-06-17T17:40:55"/>
    <s v="Gupta Traders"/>
    <x v="2"/>
    <s v="Uttar Pradesh"/>
    <x v="2"/>
    <s v="Office Chair"/>
    <n v="75801"/>
    <n v="12"/>
    <s v="10%"/>
    <x v="2309"/>
    <x v="3"/>
    <n v="6"/>
    <x v="0"/>
    <x v="5"/>
    <n v="0.12985950053429374"/>
    <s v="High Discount"/>
    <s v="High"/>
  </r>
  <r>
    <s v="ORD102312"/>
    <d v="2024-06-17T19:26:03"/>
    <s v="Banerjee Mart"/>
    <x v="3"/>
    <s v="Tamil Nadu"/>
    <x v="1"/>
    <s v="Marker Set"/>
    <n v="72082"/>
    <n v="11"/>
    <s v="8%"/>
    <x v="2310"/>
    <x v="3"/>
    <n v="6"/>
    <x v="0"/>
    <x v="5"/>
    <n v="0.15555062290169527"/>
    <s v="Normal"/>
    <s v="High"/>
  </r>
  <r>
    <s v="ORD102313"/>
    <d v="2024-06-17T21:11:12"/>
    <s v="Mehta Mart"/>
    <x v="3"/>
    <s v="Karnataka"/>
    <x v="0"/>
    <s v="Headphones"/>
    <n v="29087"/>
    <n v="7"/>
    <s v="0%"/>
    <x v="2311"/>
    <x v="1"/>
    <n v="6"/>
    <x v="0"/>
    <x v="5"/>
    <n v="0.17075050709939149"/>
    <s v="Normal"/>
    <s v="Low"/>
  </r>
  <r>
    <s v="ORD102314"/>
    <d v="2024-06-17T22:56:20"/>
    <s v="Kapoor Traders"/>
    <x v="2"/>
    <s v="Haryana"/>
    <x v="2"/>
    <s v="Filing Cabinet"/>
    <n v="69380"/>
    <n v="4"/>
    <s v="10%"/>
    <x v="2312"/>
    <x v="0"/>
    <n v="6"/>
    <x v="0"/>
    <x v="5"/>
    <n v="0.11059671375036033"/>
    <s v="High Discount"/>
    <s v="High"/>
  </r>
  <r>
    <s v="ORD102315"/>
    <d v="2024-06-18T00:41:29"/>
    <s v="Kumar Enterprises"/>
    <x v="2"/>
    <s v="Uttar Pradesh"/>
    <x v="0"/>
    <s v="Laptop"/>
    <n v="45484"/>
    <n v="1"/>
    <s v="0%"/>
    <x v="2313"/>
    <x v="3"/>
    <n v="6"/>
    <x v="0"/>
    <x v="5"/>
    <n v="0.10245119162782518"/>
    <s v="Normal"/>
    <s v="Low"/>
  </r>
  <r>
    <s v="ORD102316"/>
    <d v="2024-06-18T02:26:37"/>
    <s v="Banerjee Mart"/>
    <x v="1"/>
    <s v="Odisha"/>
    <x v="2"/>
    <s v="Office Desk"/>
    <n v="53380"/>
    <n v="2"/>
    <s v="0%"/>
    <x v="2314"/>
    <x v="0"/>
    <n v="6"/>
    <x v="0"/>
    <x v="5"/>
    <n v="0.17782184338703633"/>
    <s v="Normal"/>
    <s v="High"/>
  </r>
  <r>
    <s v="ORD102317"/>
    <d v="2024-06-18T04:11:46"/>
    <s v="Singh Stores"/>
    <x v="3"/>
    <s v="Karnataka"/>
    <x v="0"/>
    <s v="Keyboard"/>
    <n v="52095"/>
    <n v="3"/>
    <s v="8%"/>
    <x v="2315"/>
    <x v="5"/>
    <n v="6"/>
    <x v="0"/>
    <x v="5"/>
    <n v="0.16205547557347155"/>
    <s v="Normal"/>
    <s v="High"/>
  </r>
  <r>
    <s v="ORD102318"/>
    <d v="2024-06-18T05:56:54"/>
    <s v="Singh Stores"/>
    <x v="1"/>
    <s v="Odisha"/>
    <x v="0"/>
    <s v="Keyboard"/>
    <n v="50681"/>
    <n v="3"/>
    <s v="0%"/>
    <x v="2316"/>
    <x v="2"/>
    <n v="6"/>
    <x v="0"/>
    <x v="5"/>
    <n v="0.15747499062765138"/>
    <s v="Normal"/>
    <s v="High"/>
  </r>
  <r>
    <s v="ORD102319"/>
    <d v="2024-06-18T07:42:03"/>
    <s v="Iyer Solutions"/>
    <x v="2"/>
    <s v="Uttar Pradesh"/>
    <x v="0"/>
    <s v="Mobile Phone"/>
    <n v="27576"/>
    <n v="2"/>
    <s v="12%"/>
    <x v="2317"/>
    <x v="2"/>
    <n v="6"/>
    <x v="0"/>
    <x v="5"/>
    <n v="0.162077531186539"/>
    <s v="High Discount"/>
    <s v="Low"/>
  </r>
  <r>
    <s v="ORD102320"/>
    <d v="2024-06-18T09:27:11"/>
    <s v="Das Enterprises"/>
    <x v="3"/>
    <s v="Tamil Nadu"/>
    <x v="2"/>
    <s v="Office Chair"/>
    <n v="30144"/>
    <n v="3"/>
    <s v="12%"/>
    <x v="2318"/>
    <x v="4"/>
    <n v="6"/>
    <x v="0"/>
    <x v="5"/>
    <n v="9.0724522292993631E-2"/>
    <s v="High Discount"/>
    <s v="Low"/>
  </r>
  <r>
    <s v="ORD102321"/>
    <d v="2024-06-18T11:12:20"/>
    <s v="Singh Stores"/>
    <x v="3"/>
    <s v="Telangana"/>
    <x v="1"/>
    <s v="Pen Set"/>
    <n v="39377"/>
    <n v="11"/>
    <s v="15%"/>
    <x v="2319"/>
    <x v="4"/>
    <n v="6"/>
    <x v="0"/>
    <x v="5"/>
    <n v="0.2184054143281611"/>
    <s v="High Discount"/>
    <s v="High"/>
  </r>
  <r>
    <s v="ORD102322"/>
    <d v="2024-06-18T12:57:28"/>
    <s v="Das Enterprises"/>
    <x v="0"/>
    <s v="Rajasthan"/>
    <x v="2"/>
    <s v="Office Chair"/>
    <n v="60893"/>
    <n v="10"/>
    <s v="12%"/>
    <x v="2320"/>
    <x v="2"/>
    <n v="6"/>
    <x v="0"/>
    <x v="5"/>
    <n v="9.9292365296503704E-2"/>
    <s v="High Discount"/>
    <s v="High"/>
  </r>
  <r>
    <s v="ORD102323"/>
    <d v="2024-06-18T14:42:37"/>
    <s v="Reddy Enterprises"/>
    <x v="3"/>
    <s v="Tamil Nadu"/>
    <x v="0"/>
    <s v="Keyboard"/>
    <n v="40062"/>
    <n v="7"/>
    <s v="5%"/>
    <x v="2321"/>
    <x v="1"/>
    <n v="6"/>
    <x v="0"/>
    <x v="5"/>
    <n v="0.15181019419899155"/>
    <s v="Normal"/>
    <s v="High"/>
  </r>
  <r>
    <s v="ORD102324"/>
    <d v="2024-06-18T16:27:45"/>
    <s v="Mehta Mart"/>
    <x v="2"/>
    <s v="Haryana"/>
    <x v="2"/>
    <s v="Office Chair"/>
    <n v="77557"/>
    <n v="8"/>
    <s v="0%"/>
    <x v="2322"/>
    <x v="3"/>
    <n v="6"/>
    <x v="0"/>
    <x v="5"/>
    <n v="0.20063205126552083"/>
    <s v="Normal"/>
    <s v="High"/>
  </r>
  <r>
    <s v="ORD102325"/>
    <d v="2024-06-18T18:12:53"/>
    <s v="Iyer Solutions"/>
    <x v="3"/>
    <s v="Telangana"/>
    <x v="0"/>
    <s v="Mouse"/>
    <n v="47545"/>
    <n v="3"/>
    <s v="15%"/>
    <x v="2323"/>
    <x v="5"/>
    <n v="6"/>
    <x v="0"/>
    <x v="5"/>
    <n v="0.14825386475970131"/>
    <s v="High Discount"/>
    <s v="High"/>
  </r>
  <r>
    <s v="ORD102326"/>
    <d v="2024-06-18T19:58:02"/>
    <s v="Rahul Traders"/>
    <x v="3"/>
    <s v="Telangana"/>
    <x v="0"/>
    <s v="Mobile Phone"/>
    <n v="76427"/>
    <n v="3"/>
    <s v="10%"/>
    <x v="2324"/>
    <x v="1"/>
    <n v="6"/>
    <x v="0"/>
    <x v="5"/>
    <n v="0.17707079958653354"/>
    <s v="High Discount"/>
    <s v="High"/>
  </r>
  <r>
    <s v="ORD102327"/>
    <d v="2024-06-18T21:43:10"/>
    <s v="Reddy Enterprises"/>
    <x v="1"/>
    <s v="West Bengal"/>
    <x v="1"/>
    <s v="Notebook"/>
    <n v="44386"/>
    <n v="11"/>
    <s v="0%"/>
    <x v="2325"/>
    <x v="2"/>
    <n v="6"/>
    <x v="0"/>
    <x v="5"/>
    <n v="0.1124012075879782"/>
    <s v="Normal"/>
    <s v="Low"/>
  </r>
  <r>
    <s v="ORD102328"/>
    <d v="2024-06-18T23:28:19"/>
    <s v="Gupta Traders"/>
    <x v="1"/>
    <s v="Assam"/>
    <x v="0"/>
    <s v="Mouse"/>
    <n v="14776"/>
    <n v="1"/>
    <s v="12%"/>
    <x v="2326"/>
    <x v="4"/>
    <n v="6"/>
    <x v="0"/>
    <x v="5"/>
    <n v="0.12078234975636168"/>
    <s v="High Discount"/>
    <s v="Low"/>
  </r>
  <r>
    <s v="ORD102329"/>
    <d v="2024-06-19T01:13:27"/>
    <s v="Mehta Mart"/>
    <x v="0"/>
    <s v="Goa"/>
    <x v="0"/>
    <s v="Monitor"/>
    <n v="9265"/>
    <n v="14"/>
    <s v="0%"/>
    <x v="2327"/>
    <x v="0"/>
    <n v="6"/>
    <x v="0"/>
    <x v="5"/>
    <n v="0.1541273610361576"/>
    <s v="Normal"/>
    <s v="Low"/>
  </r>
  <r>
    <s v="ORD102330"/>
    <d v="2024-06-19T02:58:36"/>
    <s v="Singh Stores"/>
    <x v="0"/>
    <s v="Rajasthan"/>
    <x v="0"/>
    <s v="Mobile Phone"/>
    <n v="21809"/>
    <n v="11"/>
    <s v="10%"/>
    <x v="2328"/>
    <x v="4"/>
    <n v="6"/>
    <x v="0"/>
    <x v="5"/>
    <n v="0.11508001283873631"/>
    <s v="High Discount"/>
    <s v="Low"/>
  </r>
  <r>
    <s v="ORD102331"/>
    <d v="2024-06-19T04:43:44"/>
    <s v="Banerjee Mart"/>
    <x v="0"/>
    <s v="Goa"/>
    <x v="2"/>
    <s v="Bookshelf"/>
    <n v="17006"/>
    <n v="6"/>
    <s v="0%"/>
    <x v="2329"/>
    <x v="2"/>
    <n v="6"/>
    <x v="0"/>
    <x v="5"/>
    <n v="8.6986357756086083E-2"/>
    <s v="Normal"/>
    <s v="Low"/>
  </r>
  <r>
    <s v="ORD102332"/>
    <d v="2024-06-19T06:28:53"/>
    <s v="Gupta Traders"/>
    <x v="1"/>
    <s v="Assam"/>
    <x v="1"/>
    <s v="Stapler"/>
    <n v="10102"/>
    <n v="7"/>
    <s v="10%"/>
    <x v="2330"/>
    <x v="4"/>
    <n v="6"/>
    <x v="0"/>
    <x v="5"/>
    <n v="0.13606216590774103"/>
    <s v="High Discount"/>
    <s v="Low"/>
  </r>
  <r>
    <s v="ORD102333"/>
    <d v="2024-06-19T08:14:01"/>
    <s v="Kumar Enterprises"/>
    <x v="1"/>
    <s v="Odisha"/>
    <x v="2"/>
    <s v="Bookshelf"/>
    <n v="67865"/>
    <n v="1"/>
    <s v="15%"/>
    <x v="2331"/>
    <x v="1"/>
    <n v="6"/>
    <x v="0"/>
    <x v="5"/>
    <n v="0.17931466882781993"/>
    <s v="High Discount"/>
    <s v="High"/>
  </r>
  <r>
    <s v="ORD102334"/>
    <d v="2024-06-19T09:59:10"/>
    <s v="Kapoor Traders"/>
    <x v="3"/>
    <s v="Telangana"/>
    <x v="2"/>
    <s v="Study Table"/>
    <n v="47384"/>
    <n v="1"/>
    <s v="8%"/>
    <x v="2332"/>
    <x v="5"/>
    <n v="6"/>
    <x v="0"/>
    <x v="5"/>
    <n v="0.20324160054026674"/>
    <s v="Normal"/>
    <s v="High"/>
  </r>
  <r>
    <s v="ORD102335"/>
    <d v="2024-06-19T11:44:18"/>
    <s v="Banerjee Mart"/>
    <x v="2"/>
    <s v="Delhi"/>
    <x v="0"/>
    <s v="Monitor"/>
    <n v="21407"/>
    <n v="12"/>
    <s v="0%"/>
    <x v="2333"/>
    <x v="2"/>
    <n v="6"/>
    <x v="0"/>
    <x v="5"/>
    <n v="0.14584621852665017"/>
    <s v="Normal"/>
    <s v="Low"/>
  </r>
  <r>
    <s v="ORD102336"/>
    <d v="2024-06-19T13:29:27"/>
    <s v="Joshi Stores"/>
    <x v="3"/>
    <s v="Kerala"/>
    <x v="2"/>
    <s v="Filing Cabinet"/>
    <n v="39526"/>
    <n v="13"/>
    <s v="0%"/>
    <x v="2334"/>
    <x v="3"/>
    <n v="6"/>
    <x v="0"/>
    <x v="5"/>
    <n v="0.12560643626979709"/>
    <s v="Normal"/>
    <s v="Low"/>
  </r>
  <r>
    <s v="ORD102337"/>
    <d v="2024-06-19T15:14:35"/>
    <s v="Rahul Traders"/>
    <x v="0"/>
    <s v="Gujarat"/>
    <x v="2"/>
    <s v="Bookshelf"/>
    <n v="40177"/>
    <n v="8"/>
    <s v="0%"/>
    <x v="2335"/>
    <x v="2"/>
    <n v="6"/>
    <x v="0"/>
    <x v="5"/>
    <n v="0.1602013589864848"/>
    <s v="Normal"/>
    <s v="High"/>
  </r>
  <r>
    <s v="ORD102338"/>
    <d v="2024-06-19T16:59:43"/>
    <s v="Kumar Enterprises"/>
    <x v="0"/>
    <s v="Rajasthan"/>
    <x v="2"/>
    <s v="Office Chair"/>
    <n v="75072"/>
    <n v="8"/>
    <s v="5%"/>
    <x v="2336"/>
    <x v="1"/>
    <n v="6"/>
    <x v="0"/>
    <x v="5"/>
    <n v="0.20874706947996588"/>
    <s v="Normal"/>
    <s v="High"/>
  </r>
  <r>
    <s v="ORD102339"/>
    <d v="2024-06-19T18:44:52"/>
    <s v="Singh Stores"/>
    <x v="1"/>
    <s v="West Bengal"/>
    <x v="1"/>
    <s v="Pen Set"/>
    <n v="42912"/>
    <n v="7"/>
    <s v="12%"/>
    <x v="2337"/>
    <x v="4"/>
    <n v="6"/>
    <x v="0"/>
    <x v="5"/>
    <n v="0.16939340976882925"/>
    <s v="High Discount"/>
    <s v="High"/>
  </r>
  <r>
    <s v="ORD102340"/>
    <d v="2024-06-19T20:30:00"/>
    <s v="Gupta Traders"/>
    <x v="2"/>
    <s v="Delhi"/>
    <x v="1"/>
    <s v="Marker Set"/>
    <n v="76017"/>
    <n v="4"/>
    <s v="5%"/>
    <x v="2338"/>
    <x v="2"/>
    <n v="6"/>
    <x v="0"/>
    <x v="5"/>
    <n v="0.16591893918465606"/>
    <s v="Normal"/>
    <s v="High"/>
  </r>
  <r>
    <s v="ORD102341"/>
    <d v="2024-06-19T22:15:09"/>
    <s v="Das Enterprises"/>
    <x v="2"/>
    <s v="Punjab"/>
    <x v="1"/>
    <s v="Pen Set"/>
    <n v="34292"/>
    <n v="6"/>
    <s v="0%"/>
    <x v="2339"/>
    <x v="5"/>
    <n v="6"/>
    <x v="0"/>
    <x v="5"/>
    <n v="0.14843170418756563"/>
    <s v="Normal"/>
    <s v="High"/>
  </r>
  <r>
    <s v="ORD102342"/>
    <d v="2024-06-20T00:00:17"/>
    <s v="Reddy Enterprises"/>
    <x v="3"/>
    <s v="Karnataka"/>
    <x v="1"/>
    <s v="Notebook"/>
    <n v="62377"/>
    <n v="6"/>
    <s v="5%"/>
    <x v="2340"/>
    <x v="4"/>
    <n v="6"/>
    <x v="0"/>
    <x v="5"/>
    <n v="0.10538387546691889"/>
    <s v="Normal"/>
    <s v="High"/>
  </r>
  <r>
    <s v="ORD102343"/>
    <d v="2024-06-20T01:45:26"/>
    <s v="Kumar Enterprises"/>
    <x v="0"/>
    <s v="Goa"/>
    <x v="1"/>
    <s v="Stapler"/>
    <n v="29428"/>
    <n v="9"/>
    <s v="0%"/>
    <x v="2341"/>
    <x v="1"/>
    <n v="6"/>
    <x v="0"/>
    <x v="5"/>
    <n v="0.13007475873317928"/>
    <s v="Normal"/>
    <s v="Low"/>
  </r>
  <r>
    <s v="ORD102344"/>
    <d v="2024-06-20T03:30:34"/>
    <s v="Rahul Traders"/>
    <x v="3"/>
    <s v="Telangana"/>
    <x v="0"/>
    <s v="Router"/>
    <n v="22164"/>
    <n v="13"/>
    <s v="12%"/>
    <x v="2342"/>
    <x v="5"/>
    <n v="6"/>
    <x v="0"/>
    <x v="5"/>
    <n v="0.13964807796426637"/>
    <s v="High Discount"/>
    <s v="Low"/>
  </r>
  <r>
    <s v="ORD102345"/>
    <d v="2024-06-20T05:15:43"/>
    <s v="Singh Stores"/>
    <x v="3"/>
    <s v="Telangana"/>
    <x v="1"/>
    <s v="Whiteboard"/>
    <n v="16964"/>
    <n v="14"/>
    <s v="5%"/>
    <x v="2343"/>
    <x v="2"/>
    <n v="6"/>
    <x v="0"/>
    <x v="5"/>
    <n v="0.11239801933506249"/>
    <s v="Normal"/>
    <s v="Low"/>
  </r>
  <r>
    <s v="ORD102346"/>
    <d v="2024-06-20T07:00:51"/>
    <s v="Mehta Mart"/>
    <x v="0"/>
    <s v="Maharashtra"/>
    <x v="2"/>
    <s v="Office Chair"/>
    <n v="16624"/>
    <n v="7"/>
    <s v="10%"/>
    <x v="2344"/>
    <x v="1"/>
    <n v="6"/>
    <x v="0"/>
    <x v="5"/>
    <n v="0.14512451876804622"/>
    <s v="High Discount"/>
    <s v="Low"/>
  </r>
  <r>
    <s v="ORD102347"/>
    <d v="2024-06-20T08:46:00"/>
    <s v="Iyer Solutions"/>
    <x v="1"/>
    <s v="Odisha"/>
    <x v="0"/>
    <s v="Router"/>
    <n v="51044"/>
    <n v="4"/>
    <s v="5%"/>
    <x v="2345"/>
    <x v="1"/>
    <n v="6"/>
    <x v="0"/>
    <x v="5"/>
    <n v="0.21879809576052034"/>
    <s v="Normal"/>
    <s v="High"/>
  </r>
  <r>
    <s v="ORD102348"/>
    <d v="2024-06-20T10:31:08"/>
    <s v="Sharma Stores"/>
    <x v="1"/>
    <s v="Bihar"/>
    <x v="0"/>
    <s v="Mobile Phone"/>
    <n v="70776"/>
    <n v="14"/>
    <s v="10%"/>
    <x v="2346"/>
    <x v="0"/>
    <n v="6"/>
    <x v="0"/>
    <x v="5"/>
    <n v="0.11206355261670622"/>
    <s v="High Discount"/>
    <s v="High"/>
  </r>
  <r>
    <s v="ORD102349"/>
    <d v="2024-06-20T12:16:17"/>
    <s v="Mehta Mart"/>
    <x v="1"/>
    <s v="Odisha"/>
    <x v="2"/>
    <s v="Filing Cabinet"/>
    <n v="59916"/>
    <n v="9"/>
    <s v="8%"/>
    <x v="2347"/>
    <x v="1"/>
    <n v="6"/>
    <x v="0"/>
    <x v="5"/>
    <n v="0.11689164830763069"/>
    <s v="Normal"/>
    <s v="High"/>
  </r>
  <r>
    <s v="ORD102350"/>
    <d v="2024-06-20T14:01:25"/>
    <s v="Kapoor Traders"/>
    <x v="2"/>
    <s v="Uttar Pradesh"/>
    <x v="1"/>
    <s v="Whiteboard"/>
    <n v="61693"/>
    <n v="8"/>
    <s v="5%"/>
    <x v="2348"/>
    <x v="2"/>
    <n v="6"/>
    <x v="0"/>
    <x v="5"/>
    <n v="0.13821049389720066"/>
    <s v="Normal"/>
    <s v="High"/>
  </r>
  <r>
    <s v="ORD102351"/>
    <d v="2024-06-20T15:46:33"/>
    <s v="Sharma Stores"/>
    <x v="3"/>
    <s v="Kerala"/>
    <x v="1"/>
    <s v="Stapler"/>
    <n v="45700"/>
    <n v="1"/>
    <s v="0%"/>
    <x v="2349"/>
    <x v="4"/>
    <n v="6"/>
    <x v="0"/>
    <x v="5"/>
    <n v="0.17010875273522977"/>
    <s v="Normal"/>
    <s v="High"/>
  </r>
  <r>
    <s v="ORD102352"/>
    <d v="2024-06-20T17:31:42"/>
    <s v="Reddy Enterprises"/>
    <x v="3"/>
    <s v="Telangana"/>
    <x v="0"/>
    <s v="Laptop"/>
    <n v="61878"/>
    <n v="3"/>
    <s v="0%"/>
    <x v="2350"/>
    <x v="1"/>
    <n v="6"/>
    <x v="0"/>
    <x v="5"/>
    <n v="0.13982610944115842"/>
    <s v="Normal"/>
    <s v="High"/>
  </r>
  <r>
    <s v="ORD102353"/>
    <d v="2024-06-20T19:16:50"/>
    <s v="Reddy Enterprises"/>
    <x v="0"/>
    <s v="Maharashtra"/>
    <x v="0"/>
    <s v="Keyboard"/>
    <n v="77982"/>
    <n v="13"/>
    <s v="10%"/>
    <x v="2351"/>
    <x v="2"/>
    <n v="6"/>
    <x v="0"/>
    <x v="5"/>
    <n v="0.1083977071631915"/>
    <s v="High Discount"/>
    <s v="High"/>
  </r>
  <r>
    <s v="ORD102354"/>
    <d v="2024-06-20T21:01:59"/>
    <s v="Iyer Solutions"/>
    <x v="3"/>
    <s v="Karnataka"/>
    <x v="1"/>
    <s v="Whiteboard"/>
    <n v="37397"/>
    <n v="9"/>
    <s v="5%"/>
    <x v="2352"/>
    <x v="0"/>
    <n v="6"/>
    <x v="0"/>
    <x v="5"/>
    <n v="0.15209749445142659"/>
    <s v="Normal"/>
    <s v="High"/>
  </r>
  <r>
    <s v="ORD102355"/>
    <d v="2024-06-20T22:47:07"/>
    <s v="Rahul Traders"/>
    <x v="3"/>
    <s v="Karnataka"/>
    <x v="2"/>
    <s v="Office Sofa"/>
    <n v="45514"/>
    <n v="3"/>
    <s v="12%"/>
    <x v="2353"/>
    <x v="1"/>
    <n v="6"/>
    <x v="0"/>
    <x v="5"/>
    <n v="0.10337632376851077"/>
    <s v="High Discount"/>
    <s v="Low"/>
  </r>
  <r>
    <s v="ORD102356"/>
    <d v="2024-06-21T00:32:16"/>
    <s v="Iyer Solutions"/>
    <x v="1"/>
    <s v="Bihar"/>
    <x v="0"/>
    <s v="Keyboard"/>
    <n v="14691"/>
    <n v="14"/>
    <s v="8%"/>
    <x v="2354"/>
    <x v="2"/>
    <n v="6"/>
    <x v="0"/>
    <x v="5"/>
    <n v="0.11531617997413382"/>
    <s v="Normal"/>
    <s v="Low"/>
  </r>
  <r>
    <s v="ORD102357"/>
    <d v="2024-06-21T02:17:24"/>
    <s v="Das Enterprises"/>
    <x v="2"/>
    <s v="Delhi"/>
    <x v="2"/>
    <s v="Office Chair"/>
    <n v="10635"/>
    <n v="13"/>
    <s v="0%"/>
    <x v="2355"/>
    <x v="1"/>
    <n v="6"/>
    <x v="0"/>
    <x v="5"/>
    <n v="0.10910390220968499"/>
    <s v="Normal"/>
    <s v="Low"/>
  </r>
  <r>
    <s v="ORD102358"/>
    <d v="2024-06-21T04:02:33"/>
    <s v="Kapoor Traders"/>
    <x v="2"/>
    <s v="Punjab"/>
    <x v="1"/>
    <s v="Pen Set"/>
    <n v="18793"/>
    <n v="11"/>
    <s v="8%"/>
    <x v="2356"/>
    <x v="5"/>
    <n v="6"/>
    <x v="0"/>
    <x v="5"/>
    <n v="0.13325280689618474"/>
    <s v="Normal"/>
    <s v="Low"/>
  </r>
  <r>
    <s v="ORD102359"/>
    <d v="2024-06-21T05:47:41"/>
    <s v="Sharma Stores"/>
    <x v="3"/>
    <s v="Telangana"/>
    <x v="1"/>
    <s v="Pen Set"/>
    <n v="69096"/>
    <n v="9"/>
    <s v="5%"/>
    <x v="2357"/>
    <x v="4"/>
    <n v="6"/>
    <x v="0"/>
    <x v="5"/>
    <n v="0.18456654509667708"/>
    <s v="Normal"/>
    <s v="High"/>
  </r>
  <r>
    <s v="ORD102360"/>
    <d v="2024-06-21T07:32:50"/>
    <s v="Sharma Stores"/>
    <x v="3"/>
    <s v="Telangana"/>
    <x v="2"/>
    <s v="Bookshelf"/>
    <n v="52663"/>
    <n v="10"/>
    <s v="12%"/>
    <x v="2358"/>
    <x v="4"/>
    <n v="6"/>
    <x v="0"/>
    <x v="5"/>
    <n v="8.6194292007671425E-2"/>
    <s v="High Discount"/>
    <s v="Low"/>
  </r>
  <r>
    <s v="ORD102361"/>
    <d v="2024-06-21T09:17:58"/>
    <s v="Iyer Solutions"/>
    <x v="0"/>
    <s v="Maharashtra"/>
    <x v="0"/>
    <s v="Monitor"/>
    <n v="40931"/>
    <n v="7"/>
    <s v="12%"/>
    <x v="2359"/>
    <x v="4"/>
    <n v="6"/>
    <x v="0"/>
    <x v="5"/>
    <n v="0.18044636094891403"/>
    <s v="High Discount"/>
    <s v="High"/>
  </r>
  <r>
    <s v="ORD102362"/>
    <d v="2024-06-21T11:03:07"/>
    <s v="Gupta Traders"/>
    <x v="3"/>
    <s v="Karnataka"/>
    <x v="0"/>
    <s v="Headphones"/>
    <n v="62858"/>
    <n v="2"/>
    <s v="8%"/>
    <x v="2360"/>
    <x v="4"/>
    <n v="6"/>
    <x v="0"/>
    <x v="5"/>
    <n v="0.17836949950682493"/>
    <s v="Normal"/>
    <s v="High"/>
  </r>
  <r>
    <s v="ORD102363"/>
    <d v="2024-06-21T12:48:15"/>
    <s v="Patel &amp; Co"/>
    <x v="0"/>
    <s v="Maharashtra"/>
    <x v="2"/>
    <s v="Filing Cabinet"/>
    <n v="2929"/>
    <n v="4"/>
    <s v="5%"/>
    <x v="2361"/>
    <x v="3"/>
    <n v="6"/>
    <x v="0"/>
    <x v="5"/>
    <n v="0.1486309320587231"/>
    <s v="Normal"/>
    <s v="Low"/>
  </r>
  <r>
    <s v="ORD102364"/>
    <d v="2024-06-21T14:33:23"/>
    <s v="Das Enterprises"/>
    <x v="1"/>
    <s v="Assam"/>
    <x v="0"/>
    <s v="Monitor"/>
    <n v="12116"/>
    <n v="10"/>
    <s v="8%"/>
    <x v="2362"/>
    <x v="3"/>
    <n v="6"/>
    <x v="0"/>
    <x v="5"/>
    <n v="0.20372895344998351"/>
    <s v="Normal"/>
    <s v="Low"/>
  </r>
  <r>
    <s v="ORD102365"/>
    <d v="2024-06-21T16:18:32"/>
    <s v="Reddy Enterprises"/>
    <x v="1"/>
    <s v="Assam"/>
    <x v="0"/>
    <s v="Headphones"/>
    <n v="66234"/>
    <n v="5"/>
    <s v="12%"/>
    <x v="2363"/>
    <x v="1"/>
    <n v="6"/>
    <x v="0"/>
    <x v="5"/>
    <n v="0.10721170395869192"/>
    <s v="High Discount"/>
    <s v="High"/>
  </r>
  <r>
    <s v="ORD102366"/>
    <d v="2024-06-21T18:03:40"/>
    <s v="Iyer Solutions"/>
    <x v="1"/>
    <s v="Assam"/>
    <x v="2"/>
    <s v="Bookshelf"/>
    <n v="28648"/>
    <n v="10"/>
    <s v="10%"/>
    <x v="2364"/>
    <x v="1"/>
    <n v="6"/>
    <x v="0"/>
    <x v="5"/>
    <n v="0.14008936051382295"/>
    <s v="High Discount"/>
    <s v="Low"/>
  </r>
  <r>
    <s v="ORD102367"/>
    <d v="2024-06-21T19:48:49"/>
    <s v="Patel &amp; Co"/>
    <x v="3"/>
    <s v="Telangana"/>
    <x v="0"/>
    <s v="Laptop"/>
    <n v="49166"/>
    <n v="3"/>
    <s v="0%"/>
    <x v="2365"/>
    <x v="3"/>
    <n v="6"/>
    <x v="0"/>
    <x v="5"/>
    <n v="0.19488752389862915"/>
    <s v="Normal"/>
    <s v="High"/>
  </r>
  <r>
    <s v="ORD102368"/>
    <d v="2024-06-21T21:33:57"/>
    <s v="Joshi Stores"/>
    <x v="1"/>
    <s v="West Bengal"/>
    <x v="1"/>
    <s v="Notebook"/>
    <n v="11022"/>
    <n v="5"/>
    <s v="8%"/>
    <x v="2366"/>
    <x v="5"/>
    <n v="6"/>
    <x v="0"/>
    <x v="5"/>
    <n v="0.18207403375068046"/>
    <s v="Normal"/>
    <s v="Low"/>
  </r>
  <r>
    <s v="ORD102369"/>
    <d v="2024-06-21T23:19:06"/>
    <s v="Mehta Mart"/>
    <x v="2"/>
    <s v="Haryana"/>
    <x v="0"/>
    <s v="Laptop"/>
    <n v="23327"/>
    <n v="14"/>
    <s v="12%"/>
    <x v="2367"/>
    <x v="4"/>
    <n v="6"/>
    <x v="0"/>
    <x v="5"/>
    <n v="0.12087538046041067"/>
    <s v="High Discount"/>
    <s v="Low"/>
  </r>
  <r>
    <s v="ORD102370"/>
    <d v="2024-06-22T01:04:14"/>
    <s v="Gupta Traders"/>
    <x v="2"/>
    <s v="Uttar Pradesh"/>
    <x v="1"/>
    <s v="Whiteboard"/>
    <n v="32952"/>
    <n v="2"/>
    <s v="5%"/>
    <x v="2368"/>
    <x v="0"/>
    <n v="6"/>
    <x v="0"/>
    <x v="5"/>
    <n v="0.14471230881281866"/>
    <s v="Normal"/>
    <s v="Low"/>
  </r>
  <r>
    <s v="ORD102371"/>
    <d v="2024-06-22T02:49:23"/>
    <s v="Das Enterprises"/>
    <x v="1"/>
    <s v="Bihar"/>
    <x v="0"/>
    <s v="Headphones"/>
    <n v="44856"/>
    <n v="14"/>
    <s v="0%"/>
    <x v="2369"/>
    <x v="0"/>
    <n v="6"/>
    <x v="0"/>
    <x v="5"/>
    <n v="0.20755194399857324"/>
    <s v="Normal"/>
    <s v="High"/>
  </r>
  <r>
    <s v="ORD102372"/>
    <d v="2024-06-22T04:34:31"/>
    <s v="Joshi Stores"/>
    <x v="1"/>
    <s v="West Bengal"/>
    <x v="2"/>
    <s v="Office Desk"/>
    <n v="72028"/>
    <n v="10"/>
    <s v="8%"/>
    <x v="2370"/>
    <x v="2"/>
    <n v="6"/>
    <x v="0"/>
    <x v="5"/>
    <n v="0.16266257566501915"/>
    <s v="Normal"/>
    <s v="High"/>
  </r>
  <r>
    <s v="ORD102373"/>
    <d v="2024-06-22T06:19:40"/>
    <s v="Mehta Mart"/>
    <x v="3"/>
    <s v="Kerala"/>
    <x v="1"/>
    <s v="Marker Set"/>
    <n v="16426"/>
    <n v="11"/>
    <s v="0%"/>
    <x v="2371"/>
    <x v="5"/>
    <n v="6"/>
    <x v="0"/>
    <x v="5"/>
    <n v="0.16604772920978936"/>
    <s v="Normal"/>
    <s v="Low"/>
  </r>
  <r>
    <s v="ORD102374"/>
    <d v="2024-06-22T08:04:48"/>
    <s v="Joshi Stores"/>
    <x v="2"/>
    <s v="Haryana"/>
    <x v="2"/>
    <s v="Filing Cabinet"/>
    <n v="12845"/>
    <n v="8"/>
    <s v="5%"/>
    <x v="2372"/>
    <x v="4"/>
    <n v="6"/>
    <x v="0"/>
    <x v="5"/>
    <n v="0.11993694044375243"/>
    <s v="Normal"/>
    <s v="Low"/>
  </r>
  <r>
    <s v="ORD102375"/>
    <d v="2024-06-22T09:49:57"/>
    <s v="Rahul Traders"/>
    <x v="0"/>
    <s v="Gujarat"/>
    <x v="1"/>
    <s v="Notebook"/>
    <n v="37282"/>
    <n v="5"/>
    <s v="8%"/>
    <x v="2373"/>
    <x v="4"/>
    <n v="6"/>
    <x v="0"/>
    <x v="5"/>
    <n v="9.6694383348532809E-2"/>
    <s v="Normal"/>
    <s v="Low"/>
  </r>
  <r>
    <s v="ORD102376"/>
    <d v="2024-06-22T11:35:05"/>
    <s v="Mehta Mart"/>
    <x v="0"/>
    <s v="Goa"/>
    <x v="2"/>
    <s v="Office Desk"/>
    <n v="31359"/>
    <n v="3"/>
    <s v="0%"/>
    <x v="2374"/>
    <x v="0"/>
    <n v="6"/>
    <x v="0"/>
    <x v="5"/>
    <n v="0.21298638349437163"/>
    <s v="Normal"/>
    <s v="High"/>
  </r>
  <r>
    <s v="ORD102377"/>
    <d v="2024-06-22T13:20:13"/>
    <s v="Das Enterprises"/>
    <x v="0"/>
    <s v="Rajasthan"/>
    <x v="0"/>
    <s v="Keyboard"/>
    <n v="76348"/>
    <n v="9"/>
    <s v="10%"/>
    <x v="2375"/>
    <x v="1"/>
    <n v="6"/>
    <x v="0"/>
    <x v="5"/>
    <n v="0.19967674333315868"/>
    <s v="High Discount"/>
    <s v="High"/>
  </r>
  <r>
    <s v="ORD102378"/>
    <d v="2024-06-22T15:05:22"/>
    <s v="Iyer Solutions"/>
    <x v="2"/>
    <s v="Delhi"/>
    <x v="2"/>
    <s v="Filing Cabinet"/>
    <n v="51697"/>
    <n v="10"/>
    <s v="15%"/>
    <x v="2376"/>
    <x v="5"/>
    <n v="6"/>
    <x v="0"/>
    <x v="5"/>
    <n v="8.9927075072054469E-2"/>
    <s v="High Discount"/>
    <s v="Low"/>
  </r>
  <r>
    <s v="ORD102379"/>
    <d v="2024-06-22T16:50:30"/>
    <s v="Banerjee Mart"/>
    <x v="3"/>
    <s v="Telangana"/>
    <x v="1"/>
    <s v="Notebook"/>
    <n v="70550"/>
    <n v="7"/>
    <s v="10%"/>
    <x v="2377"/>
    <x v="1"/>
    <n v="6"/>
    <x v="0"/>
    <x v="5"/>
    <n v="0.18122480510276401"/>
    <s v="High Discount"/>
    <s v="High"/>
  </r>
  <r>
    <s v="ORD102380"/>
    <d v="2024-06-22T18:35:39"/>
    <s v="Verma Distributors"/>
    <x v="3"/>
    <s v="Tamil Nadu"/>
    <x v="2"/>
    <s v="Study Table"/>
    <n v="24386"/>
    <n v="8"/>
    <s v="5%"/>
    <x v="2378"/>
    <x v="2"/>
    <n v="6"/>
    <x v="0"/>
    <x v="5"/>
    <n v="0.15087509226605428"/>
    <s v="Normal"/>
    <s v="Low"/>
  </r>
  <r>
    <s v="ORD102381"/>
    <d v="2024-06-22T20:20:47"/>
    <s v="Banerjee Mart"/>
    <x v="2"/>
    <s v="Punjab"/>
    <x v="1"/>
    <s v="Printer Paper"/>
    <n v="78150"/>
    <n v="13"/>
    <s v="15%"/>
    <x v="2379"/>
    <x v="1"/>
    <n v="6"/>
    <x v="0"/>
    <x v="5"/>
    <n v="0.10516455534229048"/>
    <s v="High Discount"/>
    <s v="High"/>
  </r>
  <r>
    <s v="ORD102382"/>
    <d v="2024-06-22T22:05:56"/>
    <s v="Gupta Traders"/>
    <x v="0"/>
    <s v="Goa"/>
    <x v="1"/>
    <s v="Whiteboard"/>
    <n v="46652"/>
    <n v="13"/>
    <s v="0%"/>
    <x v="2380"/>
    <x v="5"/>
    <n v="6"/>
    <x v="0"/>
    <x v="5"/>
    <n v="8.8485381119780507E-2"/>
    <s v="Normal"/>
    <s v="Low"/>
  </r>
  <r>
    <s v="ORD102383"/>
    <d v="2024-06-22T23:51:04"/>
    <s v="Patel &amp; Co"/>
    <x v="2"/>
    <s v="Uttar Pradesh"/>
    <x v="1"/>
    <s v="Notebook"/>
    <n v="22058"/>
    <n v="8"/>
    <s v="8%"/>
    <x v="2381"/>
    <x v="1"/>
    <n v="6"/>
    <x v="0"/>
    <x v="5"/>
    <n v="0.20732659352615831"/>
    <s v="Normal"/>
    <s v="Low"/>
  </r>
  <r>
    <s v="ORD102384"/>
    <d v="2024-06-23T01:36:13"/>
    <s v="Gupta Traders"/>
    <x v="2"/>
    <s v="Uttar Pradesh"/>
    <x v="1"/>
    <s v="Stapler"/>
    <n v="29239"/>
    <n v="14"/>
    <s v="15%"/>
    <x v="2382"/>
    <x v="5"/>
    <n v="6"/>
    <x v="0"/>
    <x v="5"/>
    <n v="0.12882041109477069"/>
    <s v="High Discount"/>
    <s v="Low"/>
  </r>
  <r>
    <s v="ORD102385"/>
    <d v="2024-06-23T03:21:21"/>
    <s v="Kumar Enterprises"/>
    <x v="1"/>
    <s v="Assam"/>
    <x v="2"/>
    <s v="Study Table"/>
    <n v="57843"/>
    <n v="7"/>
    <s v="15%"/>
    <x v="2383"/>
    <x v="2"/>
    <n v="6"/>
    <x v="0"/>
    <x v="5"/>
    <n v="0.18425652196462841"/>
    <s v="High Discount"/>
    <s v="High"/>
  </r>
  <r>
    <s v="ORD102386"/>
    <d v="2024-06-23T05:06:30"/>
    <s v="Iyer Solutions"/>
    <x v="0"/>
    <s v="Gujarat"/>
    <x v="1"/>
    <s v="Printer Paper"/>
    <n v="1638"/>
    <n v="1"/>
    <s v="15%"/>
    <x v="2384"/>
    <x v="0"/>
    <n v="6"/>
    <x v="0"/>
    <x v="5"/>
    <n v="0.21715506715506716"/>
    <s v="High Discount"/>
    <s v="Low"/>
  </r>
  <r>
    <s v="ORD102387"/>
    <d v="2024-06-23T06:51:38"/>
    <s v="Sharma Stores"/>
    <x v="3"/>
    <s v="Kerala"/>
    <x v="1"/>
    <s v="Whiteboard"/>
    <n v="64004"/>
    <n v="14"/>
    <s v="5%"/>
    <x v="2385"/>
    <x v="4"/>
    <n v="6"/>
    <x v="0"/>
    <x v="5"/>
    <n v="9.5783232297981385E-2"/>
    <s v="Normal"/>
    <s v="High"/>
  </r>
  <r>
    <s v="ORD102388"/>
    <d v="2024-06-23T08:36:47"/>
    <s v="Singh Stores"/>
    <x v="0"/>
    <s v="Maharashtra"/>
    <x v="1"/>
    <s v="Pen Set"/>
    <n v="18399"/>
    <n v="9"/>
    <s v="5%"/>
    <x v="2386"/>
    <x v="4"/>
    <n v="6"/>
    <x v="0"/>
    <x v="5"/>
    <n v="0.11585520952225664"/>
    <s v="Normal"/>
    <s v="Low"/>
  </r>
  <r>
    <s v="ORD102389"/>
    <d v="2024-06-23T10:21:55"/>
    <s v="Joshi Stores"/>
    <x v="0"/>
    <s v="Maharashtra"/>
    <x v="2"/>
    <s v="Bookshelf"/>
    <n v="73799"/>
    <n v="9"/>
    <s v="12%"/>
    <x v="2387"/>
    <x v="4"/>
    <n v="6"/>
    <x v="0"/>
    <x v="5"/>
    <n v="0.10946476239515442"/>
    <s v="High Discount"/>
    <s v="High"/>
  </r>
  <r>
    <s v="ORD102390"/>
    <d v="2024-06-23T12:07:03"/>
    <s v="Iyer Solutions"/>
    <x v="0"/>
    <s v="Gujarat"/>
    <x v="1"/>
    <s v="Notebook"/>
    <n v="61563"/>
    <n v="5"/>
    <s v="12%"/>
    <x v="2388"/>
    <x v="2"/>
    <n v="6"/>
    <x v="0"/>
    <x v="5"/>
    <n v="0.16668226044864609"/>
    <s v="High Discount"/>
    <s v="High"/>
  </r>
  <r>
    <s v="ORD102391"/>
    <d v="2024-06-23T13:52:12"/>
    <s v="Iyer Solutions"/>
    <x v="3"/>
    <s v="Tamil Nadu"/>
    <x v="1"/>
    <s v="Printer Paper"/>
    <n v="36702"/>
    <n v="14"/>
    <s v="10%"/>
    <x v="2389"/>
    <x v="2"/>
    <n v="6"/>
    <x v="0"/>
    <x v="5"/>
    <n v="0.21446133725682523"/>
    <s v="High Discount"/>
    <s v="High"/>
  </r>
  <r>
    <s v="ORD102392"/>
    <d v="2024-06-23T15:37:20"/>
    <s v="Rahul Traders"/>
    <x v="0"/>
    <s v="Goa"/>
    <x v="0"/>
    <s v="Mobile Phone"/>
    <n v="58423"/>
    <n v="13"/>
    <s v="10%"/>
    <x v="2390"/>
    <x v="2"/>
    <n v="6"/>
    <x v="0"/>
    <x v="5"/>
    <n v="0.20589904660835628"/>
    <s v="High Discount"/>
    <s v="High"/>
  </r>
  <r>
    <s v="ORD102393"/>
    <d v="2024-06-23T17:22:29"/>
    <s v="Iyer Solutions"/>
    <x v="0"/>
    <s v="Gujarat"/>
    <x v="2"/>
    <s v="Office Chair"/>
    <n v="42705"/>
    <n v="11"/>
    <s v="8%"/>
    <x v="2391"/>
    <x v="4"/>
    <n v="6"/>
    <x v="0"/>
    <x v="5"/>
    <n v="0.10873925769816181"/>
    <s v="Normal"/>
    <s v="Low"/>
  </r>
  <r>
    <s v="ORD102394"/>
    <d v="2024-06-23T19:07:37"/>
    <s v="Verma Distributors"/>
    <x v="1"/>
    <s v="Odisha"/>
    <x v="2"/>
    <s v="Office Sofa"/>
    <n v="79243"/>
    <n v="12"/>
    <s v="15%"/>
    <x v="2392"/>
    <x v="2"/>
    <n v="6"/>
    <x v="0"/>
    <x v="5"/>
    <n v="0.16216877200509824"/>
    <s v="High Discount"/>
    <s v="High"/>
  </r>
  <r>
    <s v="ORD102395"/>
    <d v="2024-06-23T20:52:46"/>
    <s v="Singh Stores"/>
    <x v="2"/>
    <s v="Uttar Pradesh"/>
    <x v="0"/>
    <s v="Keyboard"/>
    <n v="43995"/>
    <n v="10"/>
    <s v="0%"/>
    <x v="2393"/>
    <x v="3"/>
    <n v="6"/>
    <x v="0"/>
    <x v="5"/>
    <n v="0.11443118536197294"/>
    <s v="Normal"/>
    <s v="High"/>
  </r>
  <r>
    <s v="ORD102396"/>
    <d v="2024-06-23T22:37:54"/>
    <s v="Banerjee Mart"/>
    <x v="0"/>
    <s v="Rajasthan"/>
    <x v="1"/>
    <s v="Stapler"/>
    <n v="48918"/>
    <n v="1"/>
    <s v="8%"/>
    <x v="2394"/>
    <x v="3"/>
    <n v="6"/>
    <x v="0"/>
    <x v="5"/>
    <n v="8.9450100167627458E-2"/>
    <s v="Normal"/>
    <s v="Low"/>
  </r>
  <r>
    <s v="ORD102397"/>
    <d v="2024-06-24T00:23:03"/>
    <s v="Rahul Traders"/>
    <x v="2"/>
    <s v="Haryana"/>
    <x v="0"/>
    <s v="Router"/>
    <n v="11114"/>
    <n v="9"/>
    <s v="15%"/>
    <x v="2395"/>
    <x v="5"/>
    <n v="6"/>
    <x v="0"/>
    <x v="5"/>
    <n v="8.4564513226561097E-2"/>
    <s v="High Discount"/>
    <s v="Low"/>
  </r>
  <r>
    <s v="ORD102398"/>
    <d v="2024-06-24T02:08:11"/>
    <s v="Das Enterprises"/>
    <x v="1"/>
    <s v="Odisha"/>
    <x v="0"/>
    <s v="Headphones"/>
    <n v="78185"/>
    <n v="1"/>
    <s v="5%"/>
    <x v="2396"/>
    <x v="1"/>
    <n v="6"/>
    <x v="0"/>
    <x v="5"/>
    <n v="0.10211255355886679"/>
    <s v="Normal"/>
    <s v="High"/>
  </r>
  <r>
    <s v="ORD102399"/>
    <d v="2024-06-24T03:53:20"/>
    <s v="Patel &amp; Co"/>
    <x v="3"/>
    <s v="Telangana"/>
    <x v="2"/>
    <s v="Office Sofa"/>
    <n v="9727"/>
    <n v="9"/>
    <s v="12%"/>
    <x v="2397"/>
    <x v="5"/>
    <n v="6"/>
    <x v="0"/>
    <x v="5"/>
    <n v="8.3359720365991569E-2"/>
    <s v="High Discount"/>
    <s v="Low"/>
  </r>
  <r>
    <s v="ORD102400"/>
    <d v="2024-06-24T05:38:28"/>
    <s v="Mehta Mart"/>
    <x v="3"/>
    <s v="Telangana"/>
    <x v="2"/>
    <s v="Filing Cabinet"/>
    <n v="21519"/>
    <n v="14"/>
    <s v="0%"/>
    <x v="2398"/>
    <x v="1"/>
    <n v="6"/>
    <x v="0"/>
    <x v="5"/>
    <n v="0.15892048887030066"/>
    <s v="Normal"/>
    <s v="Low"/>
  </r>
  <r>
    <s v="ORD102401"/>
    <d v="2024-06-24T07:23:37"/>
    <s v="Mehta Mart"/>
    <x v="1"/>
    <s v="Odisha"/>
    <x v="1"/>
    <s v="Marker Set"/>
    <n v="75975"/>
    <n v="10"/>
    <s v="15%"/>
    <x v="2399"/>
    <x v="2"/>
    <n v="6"/>
    <x v="0"/>
    <x v="5"/>
    <n v="0.20701375452451465"/>
    <s v="High Discount"/>
    <s v="High"/>
  </r>
  <r>
    <s v="ORD102402"/>
    <d v="2024-06-24T09:08:45"/>
    <s v="Gupta Traders"/>
    <x v="3"/>
    <s v="Kerala"/>
    <x v="2"/>
    <s v="Bookshelf"/>
    <n v="66035"/>
    <n v="6"/>
    <s v="5%"/>
    <x v="2400"/>
    <x v="5"/>
    <n v="6"/>
    <x v="0"/>
    <x v="5"/>
    <n v="0.10350299083819187"/>
    <s v="Normal"/>
    <s v="High"/>
  </r>
  <r>
    <s v="ORD102403"/>
    <d v="2024-06-24T10:53:53"/>
    <s v="Kapoor Traders"/>
    <x v="2"/>
    <s v="Delhi"/>
    <x v="0"/>
    <s v="Monitor"/>
    <n v="16227"/>
    <n v="1"/>
    <s v="0%"/>
    <x v="2401"/>
    <x v="2"/>
    <n v="6"/>
    <x v="0"/>
    <x v="5"/>
    <n v="0.10526776360387009"/>
    <s v="Normal"/>
    <s v="Low"/>
  </r>
  <r>
    <s v="ORD102404"/>
    <d v="2024-06-24T12:39:02"/>
    <s v="Verma Distributors"/>
    <x v="2"/>
    <s v="Delhi"/>
    <x v="0"/>
    <s v="Mobile Phone"/>
    <n v="37158"/>
    <n v="11"/>
    <s v="15%"/>
    <x v="2402"/>
    <x v="0"/>
    <n v="6"/>
    <x v="0"/>
    <x v="5"/>
    <n v="0.10288390117875021"/>
    <s v="High Discount"/>
    <s v="Low"/>
  </r>
  <r>
    <s v="ORD102405"/>
    <d v="2024-06-24T14:24:10"/>
    <s v="Sharma Stores"/>
    <x v="3"/>
    <s v="Kerala"/>
    <x v="2"/>
    <s v="Office Sofa"/>
    <n v="65636"/>
    <n v="5"/>
    <s v="12%"/>
    <x v="2403"/>
    <x v="2"/>
    <n v="6"/>
    <x v="0"/>
    <x v="5"/>
    <n v="0.13567539155341582"/>
    <s v="High Discount"/>
    <s v="High"/>
  </r>
  <r>
    <s v="ORD102406"/>
    <d v="2024-06-24T16:09:19"/>
    <s v="Das Enterprises"/>
    <x v="1"/>
    <s v="Assam"/>
    <x v="0"/>
    <s v="Monitor"/>
    <n v="25425"/>
    <n v="12"/>
    <s v="5%"/>
    <x v="2404"/>
    <x v="4"/>
    <n v="6"/>
    <x v="0"/>
    <x v="5"/>
    <n v="0.13176558505408062"/>
    <s v="Normal"/>
    <s v="Low"/>
  </r>
  <r>
    <s v="ORD102407"/>
    <d v="2024-06-24T17:54:27"/>
    <s v="Reddy Enterprises"/>
    <x v="1"/>
    <s v="Odisha"/>
    <x v="0"/>
    <s v="Mouse"/>
    <n v="28823"/>
    <n v="1"/>
    <s v="5%"/>
    <x v="2405"/>
    <x v="5"/>
    <n v="6"/>
    <x v="0"/>
    <x v="5"/>
    <n v="0.11458314540471153"/>
    <s v="Normal"/>
    <s v="Low"/>
  </r>
  <r>
    <s v="ORD102408"/>
    <d v="2024-06-24T19:39:36"/>
    <s v="Kapoor Traders"/>
    <x v="3"/>
    <s v="Kerala"/>
    <x v="1"/>
    <s v="Pen Set"/>
    <n v="27469"/>
    <n v="5"/>
    <s v="10%"/>
    <x v="2406"/>
    <x v="3"/>
    <n v="6"/>
    <x v="0"/>
    <x v="5"/>
    <n v="0.13714696567039208"/>
    <s v="High Discount"/>
    <s v="Low"/>
  </r>
  <r>
    <s v="ORD102409"/>
    <d v="2024-06-24T21:24:44"/>
    <s v="Kapoor Traders"/>
    <x v="1"/>
    <s v="West Bengal"/>
    <x v="2"/>
    <s v="Office Sofa"/>
    <n v="73370"/>
    <n v="13"/>
    <s v="10%"/>
    <x v="2407"/>
    <x v="3"/>
    <n v="6"/>
    <x v="0"/>
    <x v="5"/>
    <n v="0.1379160419790105"/>
    <s v="High Discount"/>
    <s v="High"/>
  </r>
  <r>
    <s v="ORD102410"/>
    <d v="2024-06-24T23:09:53"/>
    <s v="Joshi Stores"/>
    <x v="2"/>
    <s v="Delhi"/>
    <x v="0"/>
    <s v="Mobile Phone"/>
    <n v="48670"/>
    <n v="3"/>
    <s v="0%"/>
    <x v="2408"/>
    <x v="1"/>
    <n v="6"/>
    <x v="0"/>
    <x v="5"/>
    <n v="0.13153873022395726"/>
    <s v="Normal"/>
    <s v="High"/>
  </r>
  <r>
    <s v="ORD102411"/>
    <d v="2024-06-25T00:55:01"/>
    <s v="Iyer Solutions"/>
    <x v="1"/>
    <s v="Odisha"/>
    <x v="2"/>
    <s v="Bookshelf"/>
    <n v="71600"/>
    <n v="1"/>
    <s v="12%"/>
    <x v="2409"/>
    <x v="3"/>
    <n v="6"/>
    <x v="0"/>
    <x v="5"/>
    <n v="8.4395949720670396E-2"/>
    <s v="High Discount"/>
    <s v="High"/>
  </r>
  <r>
    <s v="ORD102412"/>
    <d v="2024-06-25T02:40:10"/>
    <s v="Kapoor Traders"/>
    <x v="1"/>
    <s v="West Bengal"/>
    <x v="0"/>
    <s v="Mobile Phone"/>
    <n v="17411"/>
    <n v="3"/>
    <s v="8%"/>
    <x v="2410"/>
    <x v="0"/>
    <n v="6"/>
    <x v="0"/>
    <x v="5"/>
    <n v="0.11833151455976107"/>
    <s v="Normal"/>
    <s v="Low"/>
  </r>
  <r>
    <s v="ORD102413"/>
    <d v="2024-06-25T04:25:18"/>
    <s v="Reddy Enterprises"/>
    <x v="3"/>
    <s v="Tamil Nadu"/>
    <x v="2"/>
    <s v="Study Table"/>
    <n v="21337"/>
    <n v="6"/>
    <s v="15%"/>
    <x v="2411"/>
    <x v="3"/>
    <n v="6"/>
    <x v="0"/>
    <x v="5"/>
    <n v="0.17507803346299855"/>
    <s v="High Discount"/>
    <s v="Low"/>
  </r>
  <r>
    <s v="ORD102414"/>
    <d v="2024-06-25T06:10:27"/>
    <s v="Iyer Solutions"/>
    <x v="3"/>
    <s v="Karnataka"/>
    <x v="1"/>
    <s v="Marker Set"/>
    <n v="40732"/>
    <n v="12"/>
    <s v="8%"/>
    <x v="2412"/>
    <x v="0"/>
    <n v="6"/>
    <x v="0"/>
    <x v="5"/>
    <n v="0.1247368162623981"/>
    <s v="Normal"/>
    <s v="High"/>
  </r>
  <r>
    <s v="ORD102415"/>
    <d v="2024-06-25T07:55:35"/>
    <s v="Kapoor Traders"/>
    <x v="3"/>
    <s v="Tamil Nadu"/>
    <x v="2"/>
    <s v="Office Desk"/>
    <n v="36035"/>
    <n v="4"/>
    <s v="10%"/>
    <x v="2413"/>
    <x v="4"/>
    <n v="6"/>
    <x v="0"/>
    <x v="5"/>
    <n v="0.20857777161093383"/>
    <s v="High Discount"/>
    <s v="High"/>
  </r>
  <r>
    <s v="ORD102416"/>
    <d v="2024-06-25T09:40:43"/>
    <s v="Rahul Traders"/>
    <x v="3"/>
    <s v="Tamil Nadu"/>
    <x v="2"/>
    <s v="Office Sofa"/>
    <n v="71123"/>
    <n v="5"/>
    <s v="12%"/>
    <x v="2414"/>
    <x v="1"/>
    <n v="6"/>
    <x v="0"/>
    <x v="5"/>
    <n v="0.18755114379314711"/>
    <s v="High Discount"/>
    <s v="High"/>
  </r>
  <r>
    <s v="ORD102417"/>
    <d v="2024-06-25T11:25:52"/>
    <s v="Singh Stores"/>
    <x v="3"/>
    <s v="Telangana"/>
    <x v="1"/>
    <s v="Whiteboard"/>
    <n v="67201"/>
    <n v="2"/>
    <s v="15%"/>
    <x v="2415"/>
    <x v="4"/>
    <n v="6"/>
    <x v="0"/>
    <x v="5"/>
    <n v="0.15161217839020252"/>
    <s v="High Discount"/>
    <s v="High"/>
  </r>
  <r>
    <s v="ORD102418"/>
    <d v="2024-06-25T13:11:00"/>
    <s v="Mehta Mart"/>
    <x v="2"/>
    <s v="Uttar Pradesh"/>
    <x v="2"/>
    <s v="Office Sofa"/>
    <n v="33261"/>
    <n v="4"/>
    <s v="15%"/>
    <x v="2416"/>
    <x v="5"/>
    <n v="6"/>
    <x v="0"/>
    <x v="5"/>
    <n v="0.10228345509756172"/>
    <s v="High Discount"/>
    <s v="Low"/>
  </r>
  <r>
    <s v="ORD102419"/>
    <d v="2024-06-25T14:56:09"/>
    <s v="Mehta Mart"/>
    <x v="2"/>
    <s v="Haryana"/>
    <x v="0"/>
    <s v="Mouse"/>
    <n v="71716"/>
    <n v="1"/>
    <s v="12%"/>
    <x v="2417"/>
    <x v="2"/>
    <n v="6"/>
    <x v="0"/>
    <x v="5"/>
    <n v="0.15940292263929945"/>
    <s v="High Discount"/>
    <s v="High"/>
  </r>
  <r>
    <s v="ORD102420"/>
    <d v="2024-06-25T16:41:17"/>
    <s v="Banerjee Mart"/>
    <x v="2"/>
    <s v="Punjab"/>
    <x v="0"/>
    <s v="Headphones"/>
    <n v="43376"/>
    <n v="3"/>
    <s v="12%"/>
    <x v="2418"/>
    <x v="1"/>
    <n v="6"/>
    <x v="0"/>
    <x v="5"/>
    <n v="0.21507515676872005"/>
    <s v="High Discount"/>
    <s v="High"/>
  </r>
  <r>
    <s v="ORD102421"/>
    <d v="2024-06-25T18:26:26"/>
    <s v="Singh Stores"/>
    <x v="3"/>
    <s v="Tamil Nadu"/>
    <x v="1"/>
    <s v="Stapler"/>
    <n v="37994"/>
    <n v="1"/>
    <s v="10%"/>
    <x v="2419"/>
    <x v="1"/>
    <n v="6"/>
    <x v="0"/>
    <x v="5"/>
    <n v="8.0616149918408167E-2"/>
    <s v="High Discount"/>
    <s v="Low"/>
  </r>
  <r>
    <s v="ORD102422"/>
    <d v="2024-06-25T20:11:34"/>
    <s v="Joshi Stores"/>
    <x v="0"/>
    <s v="Gujarat"/>
    <x v="2"/>
    <s v="Office Sofa"/>
    <n v="62630"/>
    <n v="5"/>
    <s v="5%"/>
    <x v="2420"/>
    <x v="2"/>
    <n v="6"/>
    <x v="0"/>
    <x v="5"/>
    <n v="9.1351748363404109E-2"/>
    <s v="Normal"/>
    <s v="High"/>
  </r>
  <r>
    <s v="ORD102423"/>
    <d v="2024-06-25T21:56:43"/>
    <s v="Kapoor Traders"/>
    <x v="3"/>
    <s v="Kerala"/>
    <x v="2"/>
    <s v="Office Chair"/>
    <n v="47125"/>
    <n v="3"/>
    <s v="0%"/>
    <x v="2421"/>
    <x v="2"/>
    <n v="6"/>
    <x v="0"/>
    <x v="5"/>
    <n v="0.13480106100795755"/>
    <s v="Normal"/>
    <s v="High"/>
  </r>
  <r>
    <s v="ORD102424"/>
    <d v="2024-06-25T23:41:51"/>
    <s v="Mehta Mart"/>
    <x v="3"/>
    <s v="Karnataka"/>
    <x v="0"/>
    <s v="Mouse"/>
    <n v="61941"/>
    <n v="9"/>
    <s v="12%"/>
    <x v="2422"/>
    <x v="4"/>
    <n v="6"/>
    <x v="0"/>
    <x v="5"/>
    <n v="8.5240470770571994E-2"/>
    <s v="High Discount"/>
    <s v="High"/>
  </r>
  <r>
    <s v="ORD102425"/>
    <d v="2024-06-26T01:27:00"/>
    <s v="Singh Stores"/>
    <x v="1"/>
    <s v="Assam"/>
    <x v="2"/>
    <s v="Study Table"/>
    <n v="65578"/>
    <n v="9"/>
    <s v="5%"/>
    <x v="2423"/>
    <x v="2"/>
    <n v="6"/>
    <x v="0"/>
    <x v="5"/>
    <n v="0.17235841288236908"/>
    <s v="Normal"/>
    <s v="High"/>
  </r>
  <r>
    <s v="ORD102426"/>
    <d v="2024-06-26T03:12:08"/>
    <s v="Rahul Traders"/>
    <x v="0"/>
    <s v="Rajasthan"/>
    <x v="0"/>
    <s v="Headphones"/>
    <n v="46294"/>
    <n v="2"/>
    <s v="10%"/>
    <x v="2424"/>
    <x v="4"/>
    <n v="6"/>
    <x v="0"/>
    <x v="5"/>
    <n v="0.18504363416425454"/>
    <s v="High Discount"/>
    <s v="High"/>
  </r>
  <r>
    <s v="ORD102427"/>
    <d v="2024-06-26T04:57:17"/>
    <s v="Kumar Enterprises"/>
    <x v="1"/>
    <s v="Assam"/>
    <x v="1"/>
    <s v="Printer Paper"/>
    <n v="40713"/>
    <n v="6"/>
    <s v="8%"/>
    <x v="2425"/>
    <x v="2"/>
    <n v="6"/>
    <x v="0"/>
    <x v="5"/>
    <n v="0.20536241495345467"/>
    <s v="Normal"/>
    <s v="High"/>
  </r>
  <r>
    <s v="ORD102428"/>
    <d v="2024-06-26T06:42:25"/>
    <s v="Kumar Enterprises"/>
    <x v="2"/>
    <s v="Delhi"/>
    <x v="1"/>
    <s v="Stapler"/>
    <n v="17058"/>
    <n v="3"/>
    <s v="8%"/>
    <x v="2426"/>
    <x v="4"/>
    <n v="6"/>
    <x v="0"/>
    <x v="5"/>
    <n v="0.15937331457380702"/>
    <s v="Normal"/>
    <s v="Low"/>
  </r>
  <r>
    <s v="ORD102429"/>
    <d v="2024-06-26T08:27:33"/>
    <s v="Verma Distributors"/>
    <x v="3"/>
    <s v="Tamil Nadu"/>
    <x v="2"/>
    <s v="Office Chair"/>
    <n v="8527"/>
    <n v="2"/>
    <s v="0%"/>
    <x v="2427"/>
    <x v="3"/>
    <n v="6"/>
    <x v="0"/>
    <x v="5"/>
    <n v="0.18150111410812714"/>
    <s v="Normal"/>
    <s v="Low"/>
  </r>
  <r>
    <s v="ORD102430"/>
    <d v="2024-06-26T10:12:42"/>
    <s v="Das Enterprises"/>
    <x v="1"/>
    <s v="West Bengal"/>
    <x v="1"/>
    <s v="Printer Paper"/>
    <n v="17219"/>
    <n v="2"/>
    <s v="0%"/>
    <x v="2428"/>
    <x v="4"/>
    <n v="6"/>
    <x v="0"/>
    <x v="5"/>
    <n v="0.13265230268889017"/>
    <s v="Normal"/>
    <s v="Low"/>
  </r>
  <r>
    <s v="ORD102431"/>
    <d v="2024-06-26T11:57:50"/>
    <s v="Mehta Mart"/>
    <x v="3"/>
    <s v="Tamil Nadu"/>
    <x v="2"/>
    <s v="Office Sofa"/>
    <n v="22944"/>
    <n v="9"/>
    <s v="5%"/>
    <x v="2429"/>
    <x v="1"/>
    <n v="6"/>
    <x v="0"/>
    <x v="5"/>
    <n v="9.0358263598326355E-2"/>
    <s v="Normal"/>
    <s v="Low"/>
  </r>
  <r>
    <s v="ORD102432"/>
    <d v="2024-06-26T13:42:59"/>
    <s v="Verma Distributors"/>
    <x v="3"/>
    <s v="Telangana"/>
    <x v="1"/>
    <s v="Stapler"/>
    <n v="60439"/>
    <n v="12"/>
    <s v="5%"/>
    <x v="2430"/>
    <x v="0"/>
    <n v="6"/>
    <x v="0"/>
    <x v="5"/>
    <n v="0.20349195056172339"/>
    <s v="Normal"/>
    <s v="High"/>
  </r>
  <r>
    <s v="ORD102433"/>
    <d v="2024-06-26T15:28:07"/>
    <s v="Verma Distributors"/>
    <x v="1"/>
    <s v="Bihar"/>
    <x v="2"/>
    <s v="Office Chair"/>
    <n v="47475"/>
    <n v="11"/>
    <s v="5%"/>
    <x v="2431"/>
    <x v="5"/>
    <n v="6"/>
    <x v="0"/>
    <x v="5"/>
    <n v="0.10016282253817797"/>
    <s v="Normal"/>
    <s v="Low"/>
  </r>
  <r>
    <s v="ORD102434"/>
    <d v="2024-06-26T17:13:16"/>
    <s v="Sharma Stores"/>
    <x v="2"/>
    <s v="Uttar Pradesh"/>
    <x v="1"/>
    <s v="Marker Set"/>
    <n v="18297"/>
    <n v="5"/>
    <s v="12%"/>
    <x v="2432"/>
    <x v="1"/>
    <n v="6"/>
    <x v="0"/>
    <x v="5"/>
    <n v="0.17933377056348035"/>
    <s v="High Discount"/>
    <s v="Low"/>
  </r>
  <r>
    <s v="ORD102435"/>
    <d v="2024-06-26T18:58:24"/>
    <s v="Joshi Stores"/>
    <x v="3"/>
    <s v="Telangana"/>
    <x v="1"/>
    <s v="Whiteboard"/>
    <n v="46813"/>
    <n v="8"/>
    <s v="8%"/>
    <x v="2433"/>
    <x v="0"/>
    <n v="6"/>
    <x v="0"/>
    <x v="5"/>
    <n v="0.12581846922863307"/>
    <s v="Normal"/>
    <s v="High"/>
  </r>
  <r>
    <s v="ORD102436"/>
    <d v="2024-06-26T20:43:33"/>
    <s v="Reddy Enterprises"/>
    <x v="2"/>
    <s v="Delhi"/>
    <x v="1"/>
    <s v="Stapler"/>
    <n v="61563"/>
    <n v="14"/>
    <s v="8%"/>
    <x v="2434"/>
    <x v="3"/>
    <n v="6"/>
    <x v="0"/>
    <x v="5"/>
    <n v="0.19938307100043859"/>
    <s v="Normal"/>
    <s v="High"/>
  </r>
  <r>
    <s v="ORD102437"/>
    <d v="2024-06-26T22:28:41"/>
    <s v="Das Enterprises"/>
    <x v="0"/>
    <s v="Gujarat"/>
    <x v="1"/>
    <s v="Notebook"/>
    <n v="7172"/>
    <n v="1"/>
    <s v="12%"/>
    <x v="2435"/>
    <x v="2"/>
    <n v="6"/>
    <x v="0"/>
    <x v="5"/>
    <n v="0.12596346904629113"/>
    <s v="High Discount"/>
    <s v="Low"/>
  </r>
  <r>
    <s v="ORD102438"/>
    <d v="2024-06-27T00:13:50"/>
    <s v="Kumar Enterprises"/>
    <x v="1"/>
    <s v="Odisha"/>
    <x v="1"/>
    <s v="Stapler"/>
    <n v="48907"/>
    <n v="8"/>
    <s v="5%"/>
    <x v="2436"/>
    <x v="1"/>
    <n v="6"/>
    <x v="0"/>
    <x v="5"/>
    <n v="0.11218946163125934"/>
    <s v="Normal"/>
    <s v="High"/>
  </r>
  <r>
    <s v="ORD102439"/>
    <d v="2024-06-27T01:58:58"/>
    <s v="Reddy Enterprises"/>
    <x v="2"/>
    <s v="Uttar Pradesh"/>
    <x v="0"/>
    <s v="Headphones"/>
    <n v="3512"/>
    <n v="4"/>
    <s v="0%"/>
    <x v="2437"/>
    <x v="5"/>
    <n v="6"/>
    <x v="0"/>
    <x v="5"/>
    <n v="0.11276765375854214"/>
    <s v="Normal"/>
    <s v="Low"/>
  </r>
  <r>
    <s v="ORD102440"/>
    <d v="2024-06-27T03:44:07"/>
    <s v="Rahul Traders"/>
    <x v="2"/>
    <s v="Haryana"/>
    <x v="2"/>
    <s v="Bookshelf"/>
    <n v="13227"/>
    <n v="4"/>
    <s v="10%"/>
    <x v="2438"/>
    <x v="3"/>
    <n v="6"/>
    <x v="0"/>
    <x v="5"/>
    <n v="0.15515385196945641"/>
    <s v="High Discount"/>
    <s v="Low"/>
  </r>
  <r>
    <s v="ORD102441"/>
    <d v="2024-06-27T05:29:15"/>
    <s v="Kapoor Traders"/>
    <x v="3"/>
    <s v="Tamil Nadu"/>
    <x v="1"/>
    <s v="Printer Paper"/>
    <n v="76186"/>
    <n v="7"/>
    <s v="0%"/>
    <x v="2439"/>
    <x v="4"/>
    <n v="6"/>
    <x v="0"/>
    <x v="5"/>
    <n v="0.20706061481112017"/>
    <s v="Normal"/>
    <s v="High"/>
  </r>
  <r>
    <s v="ORD102442"/>
    <d v="2024-06-27T07:14:23"/>
    <s v="Banerjee Mart"/>
    <x v="3"/>
    <s v="Telangana"/>
    <x v="1"/>
    <s v="Stapler"/>
    <n v="30854"/>
    <n v="10"/>
    <s v="5%"/>
    <x v="2440"/>
    <x v="0"/>
    <n v="6"/>
    <x v="0"/>
    <x v="5"/>
    <n v="0.2122593504894017"/>
    <s v="Normal"/>
    <s v="High"/>
  </r>
  <r>
    <s v="ORD102443"/>
    <d v="2024-06-27T08:59:32"/>
    <s v="Banerjee Mart"/>
    <x v="2"/>
    <s v="Punjab"/>
    <x v="0"/>
    <s v="Mouse"/>
    <n v="48673"/>
    <n v="3"/>
    <s v="15%"/>
    <x v="2441"/>
    <x v="5"/>
    <n v="6"/>
    <x v="0"/>
    <x v="5"/>
    <n v="0.1989544511330717"/>
    <s v="High Discount"/>
    <s v="High"/>
  </r>
  <r>
    <s v="ORD102444"/>
    <d v="2024-06-27T10:44:40"/>
    <s v="Sharma Stores"/>
    <x v="2"/>
    <s v="Uttar Pradesh"/>
    <x v="1"/>
    <s v="Whiteboard"/>
    <n v="8784"/>
    <n v="2"/>
    <s v="5%"/>
    <x v="2442"/>
    <x v="3"/>
    <n v="6"/>
    <x v="0"/>
    <x v="5"/>
    <n v="0.15809995446265937"/>
    <s v="Normal"/>
    <s v="Low"/>
  </r>
  <r>
    <s v="ORD102445"/>
    <d v="2024-06-27T12:29:49"/>
    <s v="Singh Stores"/>
    <x v="3"/>
    <s v="Kerala"/>
    <x v="1"/>
    <s v="Stapler"/>
    <n v="26650"/>
    <n v="11"/>
    <s v="12%"/>
    <x v="2443"/>
    <x v="4"/>
    <n v="6"/>
    <x v="0"/>
    <x v="5"/>
    <n v="8.9406003752345212E-2"/>
    <s v="High Discount"/>
    <s v="Low"/>
  </r>
  <r>
    <s v="ORD102446"/>
    <d v="2024-06-27T14:14:57"/>
    <s v="Gupta Traders"/>
    <x v="1"/>
    <s v="West Bengal"/>
    <x v="2"/>
    <s v="Filing Cabinet"/>
    <n v="32734"/>
    <n v="4"/>
    <s v="10%"/>
    <x v="2444"/>
    <x v="0"/>
    <n v="6"/>
    <x v="0"/>
    <x v="5"/>
    <n v="0.13434532901570231"/>
    <s v="High Discount"/>
    <s v="Low"/>
  </r>
  <r>
    <s v="ORD102447"/>
    <d v="2024-06-27T16:00:06"/>
    <s v="Kapoor Traders"/>
    <x v="2"/>
    <s v="Haryana"/>
    <x v="2"/>
    <s v="Office Sofa"/>
    <n v="32989"/>
    <n v="11"/>
    <s v="5%"/>
    <x v="2445"/>
    <x v="3"/>
    <n v="6"/>
    <x v="0"/>
    <x v="5"/>
    <n v="0.19220194610324653"/>
    <s v="Normal"/>
    <s v="High"/>
  </r>
  <r>
    <s v="ORD102448"/>
    <d v="2024-06-27T17:45:14"/>
    <s v="Singh Stores"/>
    <x v="2"/>
    <s v="Uttar Pradesh"/>
    <x v="0"/>
    <s v="Headphones"/>
    <n v="27440"/>
    <n v="10"/>
    <s v="10%"/>
    <x v="2446"/>
    <x v="1"/>
    <n v="6"/>
    <x v="0"/>
    <x v="5"/>
    <n v="0.11950510204081632"/>
    <s v="High Discount"/>
    <s v="Low"/>
  </r>
  <r>
    <s v="ORD102449"/>
    <d v="2024-06-27T19:30:23"/>
    <s v="Reddy Enterprises"/>
    <x v="1"/>
    <s v="Odisha"/>
    <x v="0"/>
    <s v="Laptop"/>
    <n v="41533"/>
    <n v="12"/>
    <s v="8%"/>
    <x v="2447"/>
    <x v="2"/>
    <n v="6"/>
    <x v="0"/>
    <x v="5"/>
    <n v="0.20733970577612984"/>
    <s v="Normal"/>
    <s v="High"/>
  </r>
  <r>
    <s v="ORD102450"/>
    <d v="2024-06-27T21:15:31"/>
    <s v="Iyer Solutions"/>
    <x v="3"/>
    <s v="Kerala"/>
    <x v="0"/>
    <s v="Keyboard"/>
    <n v="28906"/>
    <n v="5"/>
    <s v="5%"/>
    <x v="2448"/>
    <x v="4"/>
    <n v="6"/>
    <x v="0"/>
    <x v="5"/>
    <n v="0.20733550128001108"/>
    <s v="Normal"/>
    <s v="High"/>
  </r>
  <r>
    <s v="ORD102451"/>
    <d v="2024-06-27T23:00:40"/>
    <s v="Sharma Stores"/>
    <x v="0"/>
    <s v="Maharashtra"/>
    <x v="0"/>
    <s v="Headphones"/>
    <n v="71490"/>
    <n v="5"/>
    <s v="0%"/>
    <x v="2449"/>
    <x v="0"/>
    <n v="6"/>
    <x v="0"/>
    <x v="5"/>
    <n v="0.17473366904462162"/>
    <s v="Normal"/>
    <s v="High"/>
  </r>
  <r>
    <s v="ORD102452"/>
    <d v="2024-06-28T00:45:48"/>
    <s v="Singh Stores"/>
    <x v="2"/>
    <s v="Delhi"/>
    <x v="0"/>
    <s v="Keyboard"/>
    <n v="51093"/>
    <n v="11"/>
    <s v="8%"/>
    <x v="2450"/>
    <x v="4"/>
    <n v="6"/>
    <x v="0"/>
    <x v="5"/>
    <n v="0.16172371949190692"/>
    <s v="Normal"/>
    <s v="High"/>
  </r>
  <r>
    <s v="ORD102453"/>
    <d v="2024-06-28T02:30:57"/>
    <s v="Gupta Traders"/>
    <x v="0"/>
    <s v="Goa"/>
    <x v="2"/>
    <s v="Filing Cabinet"/>
    <n v="78614"/>
    <n v="9"/>
    <s v="5%"/>
    <x v="2451"/>
    <x v="0"/>
    <n v="6"/>
    <x v="0"/>
    <x v="5"/>
    <n v="0.16545068308443789"/>
    <s v="Normal"/>
    <s v="High"/>
  </r>
  <r>
    <s v="ORD102454"/>
    <d v="2024-06-28T04:16:05"/>
    <s v="Das Enterprises"/>
    <x v="0"/>
    <s v="Goa"/>
    <x v="2"/>
    <s v="Office Chair"/>
    <n v="49980"/>
    <n v="9"/>
    <s v="10%"/>
    <x v="2452"/>
    <x v="0"/>
    <n v="6"/>
    <x v="0"/>
    <x v="5"/>
    <n v="9.4210484193677474E-2"/>
    <s v="High Discount"/>
    <s v="Low"/>
  </r>
  <r>
    <s v="ORD102455"/>
    <d v="2024-06-28T06:01:13"/>
    <s v="Verma Distributors"/>
    <x v="1"/>
    <s v="Assam"/>
    <x v="2"/>
    <s v="Filing Cabinet"/>
    <n v="35341"/>
    <n v="4"/>
    <s v="15%"/>
    <x v="2453"/>
    <x v="3"/>
    <n v="6"/>
    <x v="0"/>
    <x v="5"/>
    <n v="0.21324835177272855"/>
    <s v="High Discount"/>
    <s v="High"/>
  </r>
  <r>
    <s v="ORD102456"/>
    <d v="2024-06-28T07:46:22"/>
    <s v="Banerjee Mart"/>
    <x v="1"/>
    <s v="Odisha"/>
    <x v="0"/>
    <s v="Laptop"/>
    <n v="1535"/>
    <n v="9"/>
    <s v="15%"/>
    <x v="2454"/>
    <x v="4"/>
    <n v="6"/>
    <x v="0"/>
    <x v="5"/>
    <n v="0.1279543973941368"/>
    <s v="High Discount"/>
    <s v="Low"/>
  </r>
  <r>
    <s v="ORD102457"/>
    <d v="2024-06-28T09:31:30"/>
    <s v="Rahul Traders"/>
    <x v="3"/>
    <s v="Telangana"/>
    <x v="2"/>
    <s v="Filing Cabinet"/>
    <n v="67561"/>
    <n v="3"/>
    <s v="15%"/>
    <x v="2455"/>
    <x v="2"/>
    <n v="6"/>
    <x v="0"/>
    <x v="5"/>
    <n v="8.5338434895871881E-2"/>
    <s v="High Discount"/>
    <s v="High"/>
  </r>
  <r>
    <s v="ORD102458"/>
    <d v="2024-06-28T11:16:39"/>
    <s v="Gupta Traders"/>
    <x v="0"/>
    <s v="Goa"/>
    <x v="2"/>
    <s v="Office Chair"/>
    <n v="37091"/>
    <n v="4"/>
    <s v="15%"/>
    <x v="2456"/>
    <x v="1"/>
    <n v="6"/>
    <x v="0"/>
    <x v="5"/>
    <n v="0.2104982340729557"/>
    <s v="High Discount"/>
    <s v="High"/>
  </r>
  <r>
    <s v="ORD102459"/>
    <d v="2024-06-28T13:01:47"/>
    <s v="Das Enterprises"/>
    <x v="2"/>
    <s v="Haryana"/>
    <x v="2"/>
    <s v="Office Desk"/>
    <n v="38372"/>
    <n v="9"/>
    <s v="0%"/>
    <x v="2457"/>
    <x v="2"/>
    <n v="6"/>
    <x v="0"/>
    <x v="5"/>
    <n v="0.10805040133430625"/>
    <s v="Normal"/>
    <s v="Low"/>
  </r>
  <r>
    <s v="ORD102460"/>
    <d v="2024-06-28T14:46:56"/>
    <s v="Reddy Enterprises"/>
    <x v="3"/>
    <s v="Tamil Nadu"/>
    <x v="1"/>
    <s v="Notebook"/>
    <n v="69348"/>
    <n v="3"/>
    <s v="12%"/>
    <x v="2458"/>
    <x v="0"/>
    <n v="6"/>
    <x v="0"/>
    <x v="5"/>
    <n v="8.6428736228874661E-2"/>
    <s v="High Discount"/>
    <s v="High"/>
  </r>
  <r>
    <s v="ORD102461"/>
    <d v="2024-06-28T16:32:04"/>
    <s v="Iyer Solutions"/>
    <x v="3"/>
    <s v="Karnataka"/>
    <x v="2"/>
    <s v="Office Chair"/>
    <n v="27000"/>
    <n v="5"/>
    <s v="10%"/>
    <x v="2459"/>
    <x v="3"/>
    <n v="6"/>
    <x v="0"/>
    <x v="5"/>
    <n v="0.21947407407407407"/>
    <s v="High Discount"/>
    <s v="High"/>
  </r>
  <r>
    <s v="ORD102462"/>
    <d v="2024-06-28T18:17:13"/>
    <s v="Kumar Enterprises"/>
    <x v="1"/>
    <s v="Assam"/>
    <x v="1"/>
    <s v="Notebook"/>
    <n v="54426"/>
    <n v="3"/>
    <s v="0%"/>
    <x v="2460"/>
    <x v="5"/>
    <n v="6"/>
    <x v="0"/>
    <x v="5"/>
    <n v="0.16866571124095101"/>
    <s v="Normal"/>
    <s v="High"/>
  </r>
  <r>
    <s v="ORD102463"/>
    <d v="2024-06-28T20:02:21"/>
    <s v="Verma Distributors"/>
    <x v="1"/>
    <s v="Bihar"/>
    <x v="2"/>
    <s v="Study Table"/>
    <n v="6149"/>
    <n v="3"/>
    <s v="12%"/>
    <x v="2461"/>
    <x v="4"/>
    <n v="6"/>
    <x v="0"/>
    <x v="5"/>
    <n v="8.8918523337127992E-2"/>
    <s v="High Discount"/>
    <s v="Low"/>
  </r>
  <r>
    <s v="ORD102464"/>
    <d v="2024-06-28T21:47:30"/>
    <s v="Joshi Stores"/>
    <x v="3"/>
    <s v="Tamil Nadu"/>
    <x v="2"/>
    <s v="Office Chair"/>
    <n v="18857"/>
    <n v="3"/>
    <s v="5%"/>
    <x v="2462"/>
    <x v="0"/>
    <n v="6"/>
    <x v="0"/>
    <x v="5"/>
    <n v="0.10967439147266268"/>
    <s v="Normal"/>
    <s v="Low"/>
  </r>
  <r>
    <s v="ORD102465"/>
    <d v="2024-06-28T23:32:38"/>
    <s v="Singh Stores"/>
    <x v="1"/>
    <s v="Odisha"/>
    <x v="0"/>
    <s v="Headphones"/>
    <n v="69718"/>
    <n v="8"/>
    <s v="10%"/>
    <x v="2463"/>
    <x v="3"/>
    <n v="6"/>
    <x v="0"/>
    <x v="5"/>
    <n v="0.18015046329498838"/>
    <s v="High Discount"/>
    <s v="High"/>
  </r>
  <r>
    <s v="ORD102466"/>
    <d v="2024-06-29T01:17:47"/>
    <s v="Joshi Stores"/>
    <x v="3"/>
    <s v="Tamil Nadu"/>
    <x v="0"/>
    <s v="Headphones"/>
    <n v="67809"/>
    <n v="1"/>
    <s v="5%"/>
    <x v="2464"/>
    <x v="5"/>
    <n v="6"/>
    <x v="0"/>
    <x v="5"/>
    <n v="0.1913455441018154"/>
    <s v="Normal"/>
    <s v="High"/>
  </r>
  <r>
    <s v="ORD102467"/>
    <d v="2024-06-29T03:02:55"/>
    <s v="Rahul Traders"/>
    <x v="3"/>
    <s v="Kerala"/>
    <x v="2"/>
    <s v="Office Desk"/>
    <n v="69447"/>
    <n v="5"/>
    <s v="10%"/>
    <x v="2465"/>
    <x v="1"/>
    <n v="6"/>
    <x v="0"/>
    <x v="5"/>
    <n v="0.11235344939306233"/>
    <s v="High Discount"/>
    <s v="High"/>
  </r>
  <r>
    <s v="ORD102468"/>
    <d v="2024-06-29T04:48:03"/>
    <s v="Kapoor Traders"/>
    <x v="3"/>
    <s v="Karnataka"/>
    <x v="1"/>
    <s v="Stapler"/>
    <n v="40137"/>
    <n v="9"/>
    <s v="8%"/>
    <x v="2466"/>
    <x v="1"/>
    <n v="6"/>
    <x v="0"/>
    <x v="5"/>
    <n v="0.17821287091710891"/>
    <s v="Normal"/>
    <s v="High"/>
  </r>
  <r>
    <s v="ORD102469"/>
    <d v="2024-06-29T06:33:12"/>
    <s v="Singh Stores"/>
    <x v="0"/>
    <s v="Rajasthan"/>
    <x v="0"/>
    <s v="Keyboard"/>
    <n v="32126"/>
    <n v="13"/>
    <s v="15%"/>
    <x v="2467"/>
    <x v="4"/>
    <n v="6"/>
    <x v="0"/>
    <x v="5"/>
    <n v="9.5807445682624656E-2"/>
    <s v="High Discount"/>
    <s v="Low"/>
  </r>
  <r>
    <s v="ORD102470"/>
    <d v="2024-06-29T08:18:20"/>
    <s v="Das Enterprises"/>
    <x v="2"/>
    <s v="Delhi"/>
    <x v="1"/>
    <s v="Pen Set"/>
    <n v="38232"/>
    <n v="14"/>
    <s v="15%"/>
    <x v="2468"/>
    <x v="3"/>
    <n v="6"/>
    <x v="0"/>
    <x v="5"/>
    <n v="0.17101982632349866"/>
    <s v="High Discount"/>
    <s v="High"/>
  </r>
  <r>
    <s v="ORD102471"/>
    <d v="2024-06-29T10:03:29"/>
    <s v="Kumar Enterprises"/>
    <x v="3"/>
    <s v="Telangana"/>
    <x v="0"/>
    <s v="Mobile Phone"/>
    <n v="31755"/>
    <n v="3"/>
    <s v="5%"/>
    <x v="2469"/>
    <x v="1"/>
    <n v="6"/>
    <x v="0"/>
    <x v="5"/>
    <n v="0.20749488269563848"/>
    <s v="Normal"/>
    <s v="High"/>
  </r>
  <r>
    <s v="ORD102472"/>
    <d v="2024-06-29T11:48:37"/>
    <s v="Banerjee Mart"/>
    <x v="2"/>
    <s v="Uttar Pradesh"/>
    <x v="2"/>
    <s v="Office Sofa"/>
    <n v="2861"/>
    <n v="7"/>
    <s v="8%"/>
    <x v="2470"/>
    <x v="3"/>
    <n v="6"/>
    <x v="0"/>
    <x v="5"/>
    <n v="8.0908773156239081E-2"/>
    <s v="Normal"/>
    <s v="Low"/>
  </r>
  <r>
    <s v="ORD102473"/>
    <d v="2024-06-29T13:33:46"/>
    <s v="Verma Distributors"/>
    <x v="3"/>
    <s v="Karnataka"/>
    <x v="2"/>
    <s v="Bookshelf"/>
    <n v="39297"/>
    <n v="9"/>
    <s v="0%"/>
    <x v="2471"/>
    <x v="5"/>
    <n v="6"/>
    <x v="0"/>
    <x v="5"/>
    <n v="0.2096643509682673"/>
    <s v="Normal"/>
    <s v="High"/>
  </r>
  <r>
    <s v="ORD102474"/>
    <d v="2024-06-29T15:18:54"/>
    <s v="Sharma Stores"/>
    <x v="0"/>
    <s v="Gujarat"/>
    <x v="2"/>
    <s v="Office Sofa"/>
    <n v="44726"/>
    <n v="8"/>
    <s v="10%"/>
    <x v="2472"/>
    <x v="5"/>
    <n v="6"/>
    <x v="0"/>
    <x v="5"/>
    <n v="0.12406586772794348"/>
    <s v="High Discount"/>
    <s v="High"/>
  </r>
  <r>
    <s v="ORD102475"/>
    <d v="2024-06-29T17:04:03"/>
    <s v="Sharma Stores"/>
    <x v="0"/>
    <s v="Gujarat"/>
    <x v="0"/>
    <s v="Keyboard"/>
    <n v="43876"/>
    <n v="4"/>
    <s v="5%"/>
    <x v="2473"/>
    <x v="5"/>
    <n v="6"/>
    <x v="0"/>
    <x v="5"/>
    <n v="9.732655665967728E-2"/>
    <s v="Normal"/>
    <s v="Low"/>
  </r>
  <r>
    <s v="ORD102476"/>
    <d v="2024-06-29T18:49:11"/>
    <s v="Singh Stores"/>
    <x v="3"/>
    <s v="Kerala"/>
    <x v="0"/>
    <s v="Monitor"/>
    <n v="64211"/>
    <n v="1"/>
    <s v="15%"/>
    <x v="2474"/>
    <x v="4"/>
    <n v="6"/>
    <x v="0"/>
    <x v="5"/>
    <n v="8.8119636822351313E-2"/>
    <s v="High Discount"/>
    <s v="High"/>
  </r>
  <r>
    <s v="ORD102477"/>
    <d v="2024-06-29T20:34:20"/>
    <s v="Rahul Traders"/>
    <x v="3"/>
    <s v="Telangana"/>
    <x v="2"/>
    <s v="Study Table"/>
    <n v="79267"/>
    <n v="7"/>
    <s v="0%"/>
    <x v="2475"/>
    <x v="4"/>
    <n v="6"/>
    <x v="0"/>
    <x v="5"/>
    <n v="8.4661712944857262E-2"/>
    <s v="Normal"/>
    <s v="High"/>
  </r>
  <r>
    <s v="ORD102478"/>
    <d v="2024-06-29T22:19:28"/>
    <s v="Patel &amp; Co"/>
    <x v="3"/>
    <s v="Telangana"/>
    <x v="2"/>
    <s v="Office Sofa"/>
    <n v="59570"/>
    <n v="1"/>
    <s v="5%"/>
    <x v="2476"/>
    <x v="1"/>
    <n v="6"/>
    <x v="0"/>
    <x v="5"/>
    <n v="0.13512086620782271"/>
    <s v="Normal"/>
    <s v="High"/>
  </r>
  <r>
    <s v="ORD102479"/>
    <d v="2024-06-30T00:04:37"/>
    <s v="Banerjee Mart"/>
    <x v="2"/>
    <s v="Delhi"/>
    <x v="1"/>
    <s v="Printer Paper"/>
    <n v="24997"/>
    <n v="1"/>
    <s v="12%"/>
    <x v="2477"/>
    <x v="5"/>
    <n v="6"/>
    <x v="0"/>
    <x v="5"/>
    <n v="9.2359483137976553E-2"/>
    <s v="High Discount"/>
    <s v="Low"/>
  </r>
  <r>
    <s v="ORD102480"/>
    <d v="2024-06-30T01:49:45"/>
    <s v="Reddy Enterprises"/>
    <x v="0"/>
    <s v="Maharashtra"/>
    <x v="0"/>
    <s v="Mouse"/>
    <n v="41894"/>
    <n v="2"/>
    <s v="5%"/>
    <x v="2478"/>
    <x v="2"/>
    <n v="6"/>
    <x v="0"/>
    <x v="5"/>
    <n v="9.7095765503413381E-2"/>
    <s v="Normal"/>
    <s v="Low"/>
  </r>
  <r>
    <s v="ORD102481"/>
    <d v="2024-06-30T03:34:53"/>
    <s v="Iyer Solutions"/>
    <x v="2"/>
    <s v="Haryana"/>
    <x v="2"/>
    <s v="Filing Cabinet"/>
    <n v="8691"/>
    <n v="2"/>
    <s v="8%"/>
    <x v="2479"/>
    <x v="4"/>
    <n v="6"/>
    <x v="0"/>
    <x v="5"/>
    <n v="0.17411805315843976"/>
    <s v="Normal"/>
    <s v="Low"/>
  </r>
  <r>
    <s v="ORD102482"/>
    <d v="2024-06-30T05:20:02"/>
    <s v="Verma Distributors"/>
    <x v="0"/>
    <s v="Gujarat"/>
    <x v="1"/>
    <s v="Printer Paper"/>
    <n v="74396"/>
    <n v="6"/>
    <s v="15%"/>
    <x v="2480"/>
    <x v="1"/>
    <n v="6"/>
    <x v="0"/>
    <x v="5"/>
    <n v="0.10416205172321093"/>
    <s v="High Discount"/>
    <s v="High"/>
  </r>
  <r>
    <s v="ORD102483"/>
    <d v="2024-06-30T07:05:10"/>
    <s v="Banerjee Mart"/>
    <x v="3"/>
    <s v="Kerala"/>
    <x v="2"/>
    <s v="Office Sofa"/>
    <n v="8734"/>
    <n v="4"/>
    <s v="5%"/>
    <x v="2481"/>
    <x v="1"/>
    <n v="6"/>
    <x v="0"/>
    <x v="5"/>
    <n v="0.13402908174948477"/>
    <s v="Normal"/>
    <s v="Low"/>
  </r>
  <r>
    <s v="ORD102484"/>
    <d v="2024-06-30T08:50:19"/>
    <s v="Rahul Traders"/>
    <x v="3"/>
    <s v="Karnataka"/>
    <x v="1"/>
    <s v="Stapler"/>
    <n v="31796"/>
    <n v="8"/>
    <s v="5%"/>
    <x v="2482"/>
    <x v="2"/>
    <n v="6"/>
    <x v="0"/>
    <x v="5"/>
    <n v="0.11725122656937979"/>
    <s v="Normal"/>
    <s v="Low"/>
  </r>
  <r>
    <s v="ORD102485"/>
    <d v="2024-06-30T10:35:27"/>
    <s v="Singh Stores"/>
    <x v="2"/>
    <s v="Uttar Pradesh"/>
    <x v="1"/>
    <s v="Marker Set"/>
    <n v="67481"/>
    <n v="10"/>
    <s v="12%"/>
    <x v="2483"/>
    <x v="0"/>
    <n v="6"/>
    <x v="0"/>
    <x v="5"/>
    <n v="0.17106133578340568"/>
    <s v="High Discount"/>
    <s v="High"/>
  </r>
  <r>
    <s v="ORD102486"/>
    <d v="2024-06-30T12:20:36"/>
    <s v="Kumar Enterprises"/>
    <x v="1"/>
    <s v="Assam"/>
    <x v="0"/>
    <s v="Router"/>
    <n v="45016"/>
    <n v="6"/>
    <s v="10%"/>
    <x v="2484"/>
    <x v="5"/>
    <n v="6"/>
    <x v="0"/>
    <x v="5"/>
    <n v="0.18006108939043897"/>
    <s v="High Discount"/>
    <s v="High"/>
  </r>
  <r>
    <s v="ORD102487"/>
    <d v="2024-06-30T14:05:44"/>
    <s v="Verma Distributors"/>
    <x v="3"/>
    <s v="Telangana"/>
    <x v="0"/>
    <s v="Monitor"/>
    <n v="58600"/>
    <n v="13"/>
    <s v="10%"/>
    <x v="2485"/>
    <x v="4"/>
    <n v="6"/>
    <x v="0"/>
    <x v="5"/>
    <n v="0.13692883959044369"/>
    <s v="High Discount"/>
    <s v="High"/>
  </r>
  <r>
    <s v="ORD102488"/>
    <d v="2024-06-30T15:50:53"/>
    <s v="Reddy Enterprises"/>
    <x v="2"/>
    <s v="Delhi"/>
    <x v="0"/>
    <s v="Mouse"/>
    <n v="75697"/>
    <n v="11"/>
    <s v="5%"/>
    <x v="2486"/>
    <x v="2"/>
    <n v="6"/>
    <x v="0"/>
    <x v="5"/>
    <n v="0.18157073596047399"/>
    <s v="Normal"/>
    <s v="High"/>
  </r>
  <r>
    <s v="ORD102489"/>
    <d v="2024-06-30T17:36:01"/>
    <s v="Das Enterprises"/>
    <x v="0"/>
    <s v="Rajasthan"/>
    <x v="0"/>
    <s v="Keyboard"/>
    <n v="17585"/>
    <n v="7"/>
    <s v="5%"/>
    <x v="2487"/>
    <x v="1"/>
    <n v="6"/>
    <x v="0"/>
    <x v="5"/>
    <n v="0.1769610463463179"/>
    <s v="Normal"/>
    <s v="Low"/>
  </r>
  <r>
    <s v="ORD102490"/>
    <d v="2024-06-30T19:21:10"/>
    <s v="Sharma Stores"/>
    <x v="2"/>
    <s v="Haryana"/>
    <x v="2"/>
    <s v="Filing Cabinet"/>
    <n v="18938"/>
    <n v="12"/>
    <s v="8%"/>
    <x v="2488"/>
    <x v="1"/>
    <n v="6"/>
    <x v="0"/>
    <x v="5"/>
    <n v="0.19853786038652443"/>
    <s v="Normal"/>
    <s v="Low"/>
  </r>
  <r>
    <s v="ORD102491"/>
    <d v="2024-06-30T21:06:18"/>
    <s v="Patel &amp; Co"/>
    <x v="2"/>
    <s v="Haryana"/>
    <x v="1"/>
    <s v="Printer Paper"/>
    <n v="74331"/>
    <n v="1"/>
    <s v="5%"/>
    <x v="2489"/>
    <x v="0"/>
    <n v="6"/>
    <x v="0"/>
    <x v="5"/>
    <n v="0.11441256003551681"/>
    <s v="Normal"/>
    <s v="High"/>
  </r>
  <r>
    <s v="ORD102492"/>
    <d v="2024-06-30T22:51:27"/>
    <s v="Joshi Stores"/>
    <x v="1"/>
    <s v="West Bengal"/>
    <x v="1"/>
    <s v="Marker Set"/>
    <n v="4837"/>
    <n v="12"/>
    <s v="10%"/>
    <x v="2490"/>
    <x v="3"/>
    <n v="6"/>
    <x v="0"/>
    <x v="5"/>
    <n v="0.11142650403142444"/>
    <s v="High Discount"/>
    <s v="Low"/>
  </r>
  <r>
    <s v="ORD102493"/>
    <d v="2024-07-01T00:36:35"/>
    <s v="Mehta Mart"/>
    <x v="1"/>
    <s v="Assam"/>
    <x v="1"/>
    <s v="Stapler"/>
    <n v="19459"/>
    <n v="14"/>
    <s v="15%"/>
    <x v="2491"/>
    <x v="4"/>
    <n v="7"/>
    <x v="0"/>
    <x v="6"/>
    <n v="0.18758980420371035"/>
    <s v="High Discount"/>
    <s v="Low"/>
  </r>
  <r>
    <s v="ORD102494"/>
    <d v="2024-07-01T02:21:43"/>
    <s v="Mehta Mart"/>
    <x v="0"/>
    <s v="Goa"/>
    <x v="1"/>
    <s v="Stapler"/>
    <n v="15770"/>
    <n v="1"/>
    <s v="8%"/>
    <x v="2492"/>
    <x v="4"/>
    <n v="7"/>
    <x v="0"/>
    <x v="6"/>
    <n v="0.14784210526315789"/>
    <s v="Normal"/>
    <s v="Low"/>
  </r>
  <r>
    <s v="ORD102495"/>
    <d v="2024-07-01T04:06:52"/>
    <s v="Joshi Stores"/>
    <x v="1"/>
    <s v="Bihar"/>
    <x v="2"/>
    <s v="Bookshelf"/>
    <n v="21828"/>
    <n v="4"/>
    <s v="10%"/>
    <x v="2493"/>
    <x v="4"/>
    <n v="7"/>
    <x v="0"/>
    <x v="6"/>
    <n v="0.13351566794942277"/>
    <s v="High Discount"/>
    <s v="Low"/>
  </r>
  <r>
    <s v="ORD102496"/>
    <d v="2024-07-01T05:52:00"/>
    <s v="Gupta Traders"/>
    <x v="3"/>
    <s v="Kerala"/>
    <x v="1"/>
    <s v="Pen Set"/>
    <n v="15202"/>
    <n v="4"/>
    <s v="12%"/>
    <x v="2494"/>
    <x v="5"/>
    <n v="7"/>
    <x v="0"/>
    <x v="6"/>
    <n v="0.16644323115379556"/>
    <s v="High Discount"/>
    <s v="Low"/>
  </r>
  <r>
    <s v="ORD102497"/>
    <d v="2024-07-01T07:37:09"/>
    <s v="Iyer Solutions"/>
    <x v="1"/>
    <s v="Bihar"/>
    <x v="0"/>
    <s v="Laptop"/>
    <n v="54276"/>
    <n v="10"/>
    <s v="10%"/>
    <x v="2495"/>
    <x v="2"/>
    <n v="7"/>
    <x v="0"/>
    <x v="6"/>
    <n v="0.12733620753187413"/>
    <s v="High Discount"/>
    <s v="High"/>
  </r>
  <r>
    <s v="ORD102498"/>
    <d v="2024-07-01T09:22:17"/>
    <s v="Kapoor Traders"/>
    <x v="3"/>
    <s v="Telangana"/>
    <x v="2"/>
    <s v="Bookshelf"/>
    <n v="74235"/>
    <n v="6"/>
    <s v="12%"/>
    <x v="2496"/>
    <x v="1"/>
    <n v="7"/>
    <x v="0"/>
    <x v="6"/>
    <n v="0.13980534788172697"/>
    <s v="High Discount"/>
    <s v="High"/>
  </r>
  <r>
    <s v="ORD102499"/>
    <d v="2024-07-01T11:07:26"/>
    <s v="Kumar Enterprises"/>
    <x v="1"/>
    <s v="Bihar"/>
    <x v="1"/>
    <s v="Printer Paper"/>
    <n v="33934"/>
    <n v="1"/>
    <s v="10%"/>
    <x v="2497"/>
    <x v="4"/>
    <n v="7"/>
    <x v="0"/>
    <x v="6"/>
    <n v="0.20316732480697824"/>
    <s v="High Discount"/>
    <s v="High"/>
  </r>
  <r>
    <s v="ORD102500"/>
    <d v="2024-07-01T12:52:34"/>
    <s v="Kapoor Traders"/>
    <x v="0"/>
    <s v="Rajasthan"/>
    <x v="1"/>
    <s v="Whiteboard"/>
    <n v="43631"/>
    <n v="6"/>
    <s v="15%"/>
    <x v="2498"/>
    <x v="3"/>
    <n v="7"/>
    <x v="0"/>
    <x v="6"/>
    <n v="0.14250234924709496"/>
    <s v="High Discount"/>
    <s v="High"/>
  </r>
  <r>
    <s v="ORD102501"/>
    <d v="2024-07-01T14:37:43"/>
    <s v="Mehta Mart"/>
    <x v="2"/>
    <s v="Haryana"/>
    <x v="1"/>
    <s v="Pen Set"/>
    <n v="33314"/>
    <n v="12"/>
    <s v="12%"/>
    <x v="2499"/>
    <x v="2"/>
    <n v="7"/>
    <x v="0"/>
    <x v="6"/>
    <n v="0.15311220507894577"/>
    <s v="High Discount"/>
    <s v="High"/>
  </r>
  <r>
    <s v="ORD102502"/>
    <d v="2024-07-01T16:22:51"/>
    <s v="Mehta Mart"/>
    <x v="0"/>
    <s v="Goa"/>
    <x v="1"/>
    <s v="Printer Paper"/>
    <n v="42444"/>
    <n v="4"/>
    <s v="0%"/>
    <x v="2500"/>
    <x v="4"/>
    <n v="7"/>
    <x v="0"/>
    <x v="6"/>
    <n v="0.12428517576100273"/>
    <s v="Normal"/>
    <s v="High"/>
  </r>
  <r>
    <s v="ORD102503"/>
    <d v="2024-07-01T18:08:00"/>
    <s v="Singh Stores"/>
    <x v="2"/>
    <s v="Haryana"/>
    <x v="2"/>
    <s v="Study Table"/>
    <n v="51502"/>
    <n v="12"/>
    <s v="5%"/>
    <x v="2501"/>
    <x v="1"/>
    <n v="7"/>
    <x v="0"/>
    <x v="6"/>
    <n v="0.16586016077045551"/>
    <s v="Normal"/>
    <s v="High"/>
  </r>
  <r>
    <s v="ORD102504"/>
    <d v="2024-07-01T19:53:08"/>
    <s v="Kumar Enterprises"/>
    <x v="3"/>
    <s v="Karnataka"/>
    <x v="1"/>
    <s v="Printer Paper"/>
    <n v="9951"/>
    <n v="9"/>
    <s v="15%"/>
    <x v="2502"/>
    <x v="2"/>
    <n v="7"/>
    <x v="0"/>
    <x v="6"/>
    <n v="0.21794995477841425"/>
    <s v="High Discount"/>
    <s v="Low"/>
  </r>
  <r>
    <s v="ORD102505"/>
    <d v="2024-07-01T21:38:17"/>
    <s v="Singh Stores"/>
    <x v="1"/>
    <s v="West Bengal"/>
    <x v="2"/>
    <s v="Office Chair"/>
    <n v="73964"/>
    <n v="7"/>
    <s v="5%"/>
    <x v="2503"/>
    <x v="5"/>
    <n v="7"/>
    <x v="0"/>
    <x v="6"/>
    <n v="9.2798253204261522E-2"/>
    <s v="Normal"/>
    <s v="High"/>
  </r>
  <r>
    <s v="ORD102506"/>
    <d v="2024-07-01T23:23:25"/>
    <s v="Das Enterprises"/>
    <x v="0"/>
    <s v="Maharashtra"/>
    <x v="2"/>
    <s v="Office Sofa"/>
    <n v="54380"/>
    <n v="7"/>
    <s v="8%"/>
    <x v="2504"/>
    <x v="5"/>
    <n v="7"/>
    <x v="0"/>
    <x v="6"/>
    <n v="9.044593600588452E-2"/>
    <s v="Normal"/>
    <s v="Low"/>
  </r>
  <r>
    <s v="ORD102507"/>
    <d v="2024-07-02T01:08:33"/>
    <s v="Gupta Traders"/>
    <x v="0"/>
    <s v="Gujarat"/>
    <x v="2"/>
    <s v="Office Desk"/>
    <n v="57268"/>
    <n v="3"/>
    <s v="8%"/>
    <x v="2505"/>
    <x v="0"/>
    <n v="7"/>
    <x v="0"/>
    <x v="6"/>
    <n v="9.4606935810574833E-2"/>
    <s v="Normal"/>
    <s v="High"/>
  </r>
  <r>
    <s v="ORD102508"/>
    <d v="2024-07-02T02:53:42"/>
    <s v="Patel &amp; Co"/>
    <x v="0"/>
    <s v="Gujarat"/>
    <x v="0"/>
    <s v="Headphones"/>
    <n v="71487"/>
    <n v="2"/>
    <s v="8%"/>
    <x v="2506"/>
    <x v="2"/>
    <n v="7"/>
    <x v="0"/>
    <x v="6"/>
    <n v="0.16511841313805306"/>
    <s v="Normal"/>
    <s v="High"/>
  </r>
  <r>
    <s v="ORD102509"/>
    <d v="2024-07-02T04:38:50"/>
    <s v="Sharma Stores"/>
    <x v="3"/>
    <s v="Karnataka"/>
    <x v="2"/>
    <s v="Office Chair"/>
    <n v="52845"/>
    <n v="14"/>
    <s v="0%"/>
    <x v="2507"/>
    <x v="0"/>
    <n v="7"/>
    <x v="0"/>
    <x v="6"/>
    <n v="9.4790046362002084E-2"/>
    <s v="Normal"/>
    <s v="High"/>
  </r>
  <r>
    <s v="ORD102510"/>
    <d v="2024-07-02T06:23:59"/>
    <s v="Singh Stores"/>
    <x v="3"/>
    <s v="Karnataka"/>
    <x v="0"/>
    <s v="Router"/>
    <n v="14229"/>
    <n v="9"/>
    <s v="8%"/>
    <x v="2508"/>
    <x v="4"/>
    <n v="7"/>
    <x v="0"/>
    <x v="6"/>
    <n v="0.11768922622812565"/>
    <s v="Normal"/>
    <s v="Low"/>
  </r>
  <r>
    <s v="ORD102511"/>
    <d v="2024-07-02T08:09:07"/>
    <s v="Iyer Solutions"/>
    <x v="2"/>
    <s v="Punjab"/>
    <x v="0"/>
    <s v="Laptop"/>
    <n v="23970"/>
    <n v="2"/>
    <s v="15%"/>
    <x v="2509"/>
    <x v="2"/>
    <n v="7"/>
    <x v="0"/>
    <x v="6"/>
    <n v="0.10280809345014601"/>
    <s v="High Discount"/>
    <s v="Low"/>
  </r>
  <r>
    <s v="ORD102512"/>
    <d v="2024-07-02T09:54:16"/>
    <s v="Iyer Solutions"/>
    <x v="0"/>
    <s v="Maharashtra"/>
    <x v="0"/>
    <s v="Monitor"/>
    <n v="15012"/>
    <n v="12"/>
    <s v="10%"/>
    <x v="2510"/>
    <x v="1"/>
    <n v="7"/>
    <x v="0"/>
    <x v="6"/>
    <n v="0.17143818278710365"/>
    <s v="High Discount"/>
    <s v="Low"/>
  </r>
  <r>
    <s v="ORD102513"/>
    <d v="2024-07-02T11:39:24"/>
    <s v="Rahul Traders"/>
    <x v="1"/>
    <s v="Bihar"/>
    <x v="1"/>
    <s v="Marker Set"/>
    <n v="18916"/>
    <n v="3"/>
    <s v="0%"/>
    <x v="2511"/>
    <x v="2"/>
    <n v="7"/>
    <x v="0"/>
    <x v="6"/>
    <n v="0.12074117149503066"/>
    <s v="Normal"/>
    <s v="Low"/>
  </r>
  <r>
    <s v="ORD102514"/>
    <d v="2024-07-02T13:24:33"/>
    <s v="Kapoor Traders"/>
    <x v="1"/>
    <s v="Odisha"/>
    <x v="1"/>
    <s v="Stapler"/>
    <n v="58146"/>
    <n v="10"/>
    <s v="0%"/>
    <x v="2512"/>
    <x v="1"/>
    <n v="7"/>
    <x v="0"/>
    <x v="6"/>
    <n v="0.16424706772606884"/>
    <s v="Normal"/>
    <s v="High"/>
  </r>
  <r>
    <s v="ORD102515"/>
    <d v="2024-07-02T15:09:41"/>
    <s v="Kumar Enterprises"/>
    <x v="0"/>
    <s v="Gujarat"/>
    <x v="1"/>
    <s v="Whiteboard"/>
    <n v="61384"/>
    <n v="8"/>
    <s v="0%"/>
    <x v="2513"/>
    <x v="0"/>
    <n v="7"/>
    <x v="0"/>
    <x v="6"/>
    <n v="0.1124980450931839"/>
    <s v="Normal"/>
    <s v="High"/>
  </r>
  <r>
    <s v="ORD102516"/>
    <d v="2024-07-02T16:54:50"/>
    <s v="Kapoor Traders"/>
    <x v="3"/>
    <s v="Tamil Nadu"/>
    <x v="0"/>
    <s v="Keyboard"/>
    <n v="12955"/>
    <n v="9"/>
    <s v="0%"/>
    <x v="2514"/>
    <x v="0"/>
    <n v="7"/>
    <x v="0"/>
    <x v="6"/>
    <n v="0.16136086453106907"/>
    <s v="Normal"/>
    <s v="Low"/>
  </r>
  <r>
    <s v="ORD102517"/>
    <d v="2024-07-02T18:39:58"/>
    <s v="Mehta Mart"/>
    <x v="0"/>
    <s v="Goa"/>
    <x v="1"/>
    <s v="Whiteboard"/>
    <n v="16144"/>
    <n v="6"/>
    <s v="0%"/>
    <x v="2515"/>
    <x v="1"/>
    <n v="7"/>
    <x v="0"/>
    <x v="6"/>
    <n v="0.17073216055500498"/>
    <s v="Normal"/>
    <s v="Low"/>
  </r>
  <r>
    <s v="ORD102518"/>
    <d v="2024-07-02T20:25:07"/>
    <s v="Kumar Enterprises"/>
    <x v="1"/>
    <s v="Bihar"/>
    <x v="0"/>
    <s v="Mobile Phone"/>
    <n v="59862"/>
    <n v="1"/>
    <s v="5%"/>
    <x v="2516"/>
    <x v="1"/>
    <n v="7"/>
    <x v="0"/>
    <x v="6"/>
    <n v="9.3436570779459424E-2"/>
    <s v="Normal"/>
    <s v="High"/>
  </r>
  <r>
    <s v="ORD102519"/>
    <d v="2024-07-02T22:10:15"/>
    <s v="Iyer Solutions"/>
    <x v="3"/>
    <s v="Karnataka"/>
    <x v="0"/>
    <s v="Mobile Phone"/>
    <n v="65950"/>
    <n v="4"/>
    <s v="15%"/>
    <x v="2517"/>
    <x v="1"/>
    <n v="7"/>
    <x v="0"/>
    <x v="6"/>
    <n v="0.19517179681576952"/>
    <s v="High Discount"/>
    <s v="High"/>
  </r>
  <r>
    <s v="ORD102520"/>
    <d v="2024-07-02T23:55:23"/>
    <s v="Kumar Enterprises"/>
    <x v="2"/>
    <s v="Punjab"/>
    <x v="2"/>
    <s v="Office Chair"/>
    <n v="7714"/>
    <n v="1"/>
    <s v="0%"/>
    <x v="2518"/>
    <x v="1"/>
    <n v="7"/>
    <x v="0"/>
    <x v="6"/>
    <n v="0.20054576095410942"/>
    <s v="Normal"/>
    <s v="Low"/>
  </r>
  <r>
    <s v="ORD102521"/>
    <d v="2024-07-03T01:40:32"/>
    <s v="Verma Distributors"/>
    <x v="1"/>
    <s v="West Bengal"/>
    <x v="0"/>
    <s v="Laptop"/>
    <n v="76452"/>
    <n v="7"/>
    <s v="12%"/>
    <x v="2519"/>
    <x v="4"/>
    <n v="7"/>
    <x v="0"/>
    <x v="6"/>
    <n v="0.15019201590540468"/>
    <s v="High Discount"/>
    <s v="High"/>
  </r>
  <r>
    <s v="ORD102522"/>
    <d v="2024-07-03T03:25:40"/>
    <s v="Patel &amp; Co"/>
    <x v="1"/>
    <s v="Odisha"/>
    <x v="1"/>
    <s v="Printer Paper"/>
    <n v="57195"/>
    <n v="9"/>
    <s v="8%"/>
    <x v="2520"/>
    <x v="0"/>
    <n v="7"/>
    <x v="0"/>
    <x v="6"/>
    <n v="0.11017011976571379"/>
    <s v="Normal"/>
    <s v="High"/>
  </r>
  <r>
    <s v="ORD102523"/>
    <d v="2024-07-03T05:10:49"/>
    <s v="Sharma Stores"/>
    <x v="0"/>
    <s v="Gujarat"/>
    <x v="2"/>
    <s v="Office Desk"/>
    <n v="60117"/>
    <n v="3"/>
    <s v="8%"/>
    <x v="2521"/>
    <x v="0"/>
    <n v="7"/>
    <x v="0"/>
    <x v="6"/>
    <n v="0.15317880133739209"/>
    <s v="Normal"/>
    <s v="High"/>
  </r>
  <r>
    <s v="ORD102524"/>
    <d v="2024-07-03T06:55:57"/>
    <s v="Banerjee Mart"/>
    <x v="3"/>
    <s v="Tamil Nadu"/>
    <x v="2"/>
    <s v="Study Table"/>
    <n v="51559"/>
    <n v="12"/>
    <s v="8%"/>
    <x v="2522"/>
    <x v="5"/>
    <n v="7"/>
    <x v="0"/>
    <x v="6"/>
    <n v="0.12350666227040866"/>
    <s v="Normal"/>
    <s v="High"/>
  </r>
  <r>
    <s v="ORD102525"/>
    <d v="2024-07-03T08:41:06"/>
    <s v="Singh Stores"/>
    <x v="0"/>
    <s v="Goa"/>
    <x v="1"/>
    <s v="Whiteboard"/>
    <n v="10825"/>
    <n v="2"/>
    <s v="5%"/>
    <x v="2523"/>
    <x v="5"/>
    <n v="7"/>
    <x v="0"/>
    <x v="6"/>
    <n v="0.10396027713625865"/>
    <s v="Normal"/>
    <s v="Low"/>
  </r>
  <r>
    <s v="ORD102526"/>
    <d v="2024-07-03T10:26:14"/>
    <s v="Joshi Stores"/>
    <x v="1"/>
    <s v="Bihar"/>
    <x v="1"/>
    <s v="Printer Paper"/>
    <n v="65368"/>
    <n v="4"/>
    <s v="12%"/>
    <x v="2524"/>
    <x v="0"/>
    <n v="7"/>
    <x v="0"/>
    <x v="6"/>
    <n v="0.11412770774690981"/>
    <s v="High Discount"/>
    <s v="High"/>
  </r>
  <r>
    <s v="ORD102527"/>
    <d v="2024-07-03T12:11:23"/>
    <s v="Gupta Traders"/>
    <x v="1"/>
    <s v="Bihar"/>
    <x v="1"/>
    <s v="Whiteboard"/>
    <n v="33481"/>
    <n v="1"/>
    <s v="5%"/>
    <x v="2525"/>
    <x v="1"/>
    <n v="7"/>
    <x v="0"/>
    <x v="6"/>
    <n v="0.12431528329500313"/>
    <s v="Normal"/>
    <s v="Low"/>
  </r>
  <r>
    <s v="ORD102528"/>
    <d v="2024-07-03T13:56:31"/>
    <s v="Rahul Traders"/>
    <x v="1"/>
    <s v="Bihar"/>
    <x v="1"/>
    <s v="Whiteboard"/>
    <n v="49504"/>
    <n v="6"/>
    <s v="5%"/>
    <x v="2526"/>
    <x v="3"/>
    <n v="7"/>
    <x v="0"/>
    <x v="6"/>
    <n v="0.20223436489980606"/>
    <s v="Normal"/>
    <s v="High"/>
  </r>
  <r>
    <s v="ORD102529"/>
    <d v="2024-07-03T15:41:40"/>
    <s v="Mehta Mart"/>
    <x v="3"/>
    <s v="Karnataka"/>
    <x v="0"/>
    <s v="Monitor"/>
    <n v="5533"/>
    <n v="5"/>
    <s v="8%"/>
    <x v="2527"/>
    <x v="2"/>
    <n v="7"/>
    <x v="0"/>
    <x v="6"/>
    <n v="9.067594433399602E-2"/>
    <s v="Normal"/>
    <s v="Low"/>
  </r>
  <r>
    <s v="ORD102530"/>
    <d v="2024-07-03T17:26:48"/>
    <s v="Kumar Enterprises"/>
    <x v="1"/>
    <s v="Odisha"/>
    <x v="2"/>
    <s v="Study Table"/>
    <n v="1014"/>
    <n v="13"/>
    <s v="8%"/>
    <x v="2528"/>
    <x v="2"/>
    <n v="7"/>
    <x v="0"/>
    <x v="6"/>
    <n v="0.14905325443786982"/>
    <s v="Normal"/>
    <s v="Low"/>
  </r>
  <r>
    <s v="ORD102531"/>
    <d v="2024-07-03T19:11:57"/>
    <s v="Joshi Stores"/>
    <x v="0"/>
    <s v="Maharashtra"/>
    <x v="2"/>
    <s v="Bookshelf"/>
    <n v="41131"/>
    <n v="7"/>
    <s v="15%"/>
    <x v="2529"/>
    <x v="2"/>
    <n v="7"/>
    <x v="0"/>
    <x v="6"/>
    <n v="0.1371527558289368"/>
    <s v="High Discount"/>
    <s v="High"/>
  </r>
  <r>
    <s v="ORD102532"/>
    <d v="2024-07-03T20:57:05"/>
    <s v="Mehta Mart"/>
    <x v="1"/>
    <s v="Odisha"/>
    <x v="1"/>
    <s v="Printer Paper"/>
    <n v="50339"/>
    <n v="13"/>
    <s v="12%"/>
    <x v="2530"/>
    <x v="2"/>
    <n v="7"/>
    <x v="0"/>
    <x v="6"/>
    <n v="0.19401934881503408"/>
    <s v="High Discount"/>
    <s v="High"/>
  </r>
  <r>
    <s v="ORD102533"/>
    <d v="2024-07-03T22:42:13"/>
    <s v="Reddy Enterprises"/>
    <x v="2"/>
    <s v="Uttar Pradesh"/>
    <x v="2"/>
    <s v="Filing Cabinet"/>
    <n v="37232"/>
    <n v="6"/>
    <s v="10%"/>
    <x v="2531"/>
    <x v="3"/>
    <n v="7"/>
    <x v="0"/>
    <x v="6"/>
    <n v="0.17754377954447789"/>
    <s v="High Discount"/>
    <s v="High"/>
  </r>
  <r>
    <s v="ORD102534"/>
    <d v="2024-07-04T00:27:22"/>
    <s v="Sharma Stores"/>
    <x v="2"/>
    <s v="Haryana"/>
    <x v="2"/>
    <s v="Office Chair"/>
    <n v="14068"/>
    <n v="5"/>
    <s v="5%"/>
    <x v="2532"/>
    <x v="4"/>
    <n v="7"/>
    <x v="0"/>
    <x v="6"/>
    <n v="0.19662709695763436"/>
    <s v="Normal"/>
    <s v="Low"/>
  </r>
  <r>
    <s v="ORD102535"/>
    <d v="2024-07-04T02:12:30"/>
    <s v="Joshi Stores"/>
    <x v="3"/>
    <s v="Telangana"/>
    <x v="1"/>
    <s v="Marker Set"/>
    <n v="65046"/>
    <n v="11"/>
    <s v="15%"/>
    <x v="2533"/>
    <x v="4"/>
    <n v="7"/>
    <x v="0"/>
    <x v="6"/>
    <n v="0.11055453063985488"/>
    <s v="High Discount"/>
    <s v="High"/>
  </r>
  <r>
    <s v="ORD102536"/>
    <d v="2024-07-04T03:57:39"/>
    <s v="Joshi Stores"/>
    <x v="1"/>
    <s v="Odisha"/>
    <x v="0"/>
    <s v="Laptop"/>
    <n v="58061"/>
    <n v="11"/>
    <s v="15%"/>
    <x v="2534"/>
    <x v="0"/>
    <n v="7"/>
    <x v="0"/>
    <x v="6"/>
    <n v="0.16568006062589344"/>
    <s v="High Discount"/>
    <s v="High"/>
  </r>
  <r>
    <s v="ORD102537"/>
    <d v="2024-07-04T05:42:47"/>
    <s v="Kapoor Traders"/>
    <x v="3"/>
    <s v="Telangana"/>
    <x v="1"/>
    <s v="Marker Set"/>
    <n v="2767"/>
    <n v="7"/>
    <s v="12%"/>
    <x v="2535"/>
    <x v="0"/>
    <n v="7"/>
    <x v="0"/>
    <x v="6"/>
    <n v="0.21616190820383085"/>
    <s v="High Discount"/>
    <s v="Low"/>
  </r>
  <r>
    <s v="ORD102538"/>
    <d v="2024-07-04T07:27:56"/>
    <s v="Reddy Enterprises"/>
    <x v="2"/>
    <s v="Haryana"/>
    <x v="2"/>
    <s v="Study Table"/>
    <n v="40718"/>
    <n v="5"/>
    <s v="0%"/>
    <x v="2536"/>
    <x v="3"/>
    <n v="7"/>
    <x v="0"/>
    <x v="6"/>
    <n v="0.11016356402573801"/>
    <s v="Normal"/>
    <s v="Low"/>
  </r>
  <r>
    <s v="ORD102539"/>
    <d v="2024-07-04T09:13:04"/>
    <s v="Iyer Solutions"/>
    <x v="3"/>
    <s v="Tamil Nadu"/>
    <x v="0"/>
    <s v="Mouse"/>
    <n v="14882"/>
    <n v="2"/>
    <s v="10%"/>
    <x v="2537"/>
    <x v="4"/>
    <n v="7"/>
    <x v="0"/>
    <x v="6"/>
    <n v="0.17945907808090311"/>
    <s v="High Discount"/>
    <s v="Low"/>
  </r>
  <r>
    <s v="ORD102540"/>
    <d v="2024-07-04T10:58:13"/>
    <s v="Singh Stores"/>
    <x v="1"/>
    <s v="Odisha"/>
    <x v="1"/>
    <s v="Stapler"/>
    <n v="78027"/>
    <n v="14"/>
    <s v="0%"/>
    <x v="2538"/>
    <x v="5"/>
    <n v="7"/>
    <x v="0"/>
    <x v="6"/>
    <n v="0.13438117574685687"/>
    <s v="Normal"/>
    <s v="High"/>
  </r>
  <r>
    <s v="ORD102541"/>
    <d v="2024-07-04T12:43:21"/>
    <s v="Kapoor Traders"/>
    <x v="0"/>
    <s v="Gujarat"/>
    <x v="1"/>
    <s v="Printer Paper"/>
    <n v="74709"/>
    <n v="12"/>
    <s v="15%"/>
    <x v="2539"/>
    <x v="5"/>
    <n v="7"/>
    <x v="0"/>
    <x v="6"/>
    <n v="0.16421488709526294"/>
    <s v="High Discount"/>
    <s v="High"/>
  </r>
  <r>
    <s v="ORD102542"/>
    <d v="2024-07-04T14:28:30"/>
    <s v="Banerjee Mart"/>
    <x v="3"/>
    <s v="Telangana"/>
    <x v="0"/>
    <s v="Keyboard"/>
    <n v="2943"/>
    <n v="12"/>
    <s v="5%"/>
    <x v="2540"/>
    <x v="3"/>
    <n v="7"/>
    <x v="0"/>
    <x v="6"/>
    <n v="9.3285762827047244E-2"/>
    <s v="Normal"/>
    <s v="Low"/>
  </r>
  <r>
    <s v="ORD102543"/>
    <d v="2024-07-04T16:13:38"/>
    <s v="Kumar Enterprises"/>
    <x v="0"/>
    <s v="Gujarat"/>
    <x v="1"/>
    <s v="Pen Set"/>
    <n v="19640"/>
    <n v="2"/>
    <s v="8%"/>
    <x v="2541"/>
    <x v="1"/>
    <n v="7"/>
    <x v="0"/>
    <x v="6"/>
    <n v="8.9332993890020362E-2"/>
    <s v="Normal"/>
    <s v="Low"/>
  </r>
  <r>
    <s v="ORD102544"/>
    <d v="2024-07-04T17:58:47"/>
    <s v="Das Enterprises"/>
    <x v="3"/>
    <s v="Kerala"/>
    <x v="0"/>
    <s v="Mouse"/>
    <n v="62083"/>
    <n v="12"/>
    <s v="0%"/>
    <x v="2542"/>
    <x v="4"/>
    <n v="7"/>
    <x v="0"/>
    <x v="6"/>
    <n v="0.10436721807902324"/>
    <s v="Normal"/>
    <s v="High"/>
  </r>
  <r>
    <s v="ORD102545"/>
    <d v="2024-07-04T19:43:55"/>
    <s v="Iyer Solutions"/>
    <x v="3"/>
    <s v="Telangana"/>
    <x v="0"/>
    <s v="Mobile Phone"/>
    <n v="56900"/>
    <n v="6"/>
    <s v="12%"/>
    <x v="2543"/>
    <x v="5"/>
    <n v="7"/>
    <x v="0"/>
    <x v="6"/>
    <n v="0.15256625659050968"/>
    <s v="High Discount"/>
    <s v="High"/>
  </r>
  <r>
    <s v="ORD102546"/>
    <d v="2024-07-04T21:29:03"/>
    <s v="Verma Distributors"/>
    <x v="0"/>
    <s v="Maharashtra"/>
    <x v="2"/>
    <s v="Filing Cabinet"/>
    <n v="17333"/>
    <n v="3"/>
    <s v="0%"/>
    <x v="2544"/>
    <x v="1"/>
    <n v="7"/>
    <x v="0"/>
    <x v="6"/>
    <n v="0.10890209427104366"/>
    <s v="Normal"/>
    <s v="Low"/>
  </r>
  <r>
    <s v="ORD102547"/>
    <d v="2024-07-04T23:14:12"/>
    <s v="Reddy Enterprises"/>
    <x v="1"/>
    <s v="Assam"/>
    <x v="2"/>
    <s v="Office Desk"/>
    <n v="23507"/>
    <n v="8"/>
    <s v="12%"/>
    <x v="2545"/>
    <x v="4"/>
    <n v="7"/>
    <x v="0"/>
    <x v="6"/>
    <n v="9.0948653592546891E-2"/>
    <s v="High Discount"/>
    <s v="Low"/>
  </r>
  <r>
    <s v="ORD102548"/>
    <d v="2024-07-05T00:59:20"/>
    <s v="Iyer Solutions"/>
    <x v="1"/>
    <s v="Bihar"/>
    <x v="2"/>
    <s v="Filing Cabinet"/>
    <n v="36690"/>
    <n v="14"/>
    <s v="15%"/>
    <x v="2546"/>
    <x v="0"/>
    <n v="7"/>
    <x v="0"/>
    <x v="6"/>
    <n v="0.18112428454619786"/>
    <s v="High Discount"/>
    <s v="High"/>
  </r>
  <r>
    <s v="ORD102549"/>
    <d v="2024-07-05T02:44:29"/>
    <s v="Reddy Enterprises"/>
    <x v="0"/>
    <s v="Goa"/>
    <x v="0"/>
    <s v="Router"/>
    <n v="5225"/>
    <n v="12"/>
    <s v="8%"/>
    <x v="2547"/>
    <x v="3"/>
    <n v="7"/>
    <x v="0"/>
    <x v="6"/>
    <n v="0.20687655502392346"/>
    <s v="Normal"/>
    <s v="Low"/>
  </r>
  <r>
    <s v="ORD102550"/>
    <d v="2024-07-05T04:29:37"/>
    <s v="Das Enterprises"/>
    <x v="3"/>
    <s v="Kerala"/>
    <x v="1"/>
    <s v="Whiteboard"/>
    <n v="33726"/>
    <n v="14"/>
    <s v="12%"/>
    <x v="2548"/>
    <x v="2"/>
    <n v="7"/>
    <x v="0"/>
    <x v="6"/>
    <n v="0.19289539227895391"/>
    <s v="High Discount"/>
    <s v="High"/>
  </r>
  <r>
    <s v="ORD102551"/>
    <d v="2024-07-05T06:14:46"/>
    <s v="Rahul Traders"/>
    <x v="2"/>
    <s v="Punjab"/>
    <x v="0"/>
    <s v="Monitor"/>
    <n v="8408"/>
    <n v="1"/>
    <s v="5%"/>
    <x v="2549"/>
    <x v="5"/>
    <n v="7"/>
    <x v="0"/>
    <x v="6"/>
    <n v="0.17783539486203614"/>
    <s v="Normal"/>
    <s v="Low"/>
  </r>
  <r>
    <s v="ORD102552"/>
    <d v="2024-07-05T07:59:54"/>
    <s v="Gupta Traders"/>
    <x v="3"/>
    <s v="Karnataka"/>
    <x v="2"/>
    <s v="Office Chair"/>
    <n v="1992"/>
    <n v="3"/>
    <s v="0%"/>
    <x v="2550"/>
    <x v="2"/>
    <n v="7"/>
    <x v="0"/>
    <x v="6"/>
    <n v="0.19578313253012047"/>
    <s v="Normal"/>
    <s v="Low"/>
  </r>
  <r>
    <s v="ORD102553"/>
    <d v="2024-07-05T09:45:03"/>
    <s v="Rahul Traders"/>
    <x v="0"/>
    <s v="Maharashtra"/>
    <x v="2"/>
    <s v="Office Sofa"/>
    <n v="40585"/>
    <n v="14"/>
    <s v="5%"/>
    <x v="2551"/>
    <x v="0"/>
    <n v="7"/>
    <x v="0"/>
    <x v="6"/>
    <n v="0.13302525563631884"/>
    <s v="Normal"/>
    <s v="High"/>
  </r>
  <r>
    <s v="ORD102554"/>
    <d v="2024-07-05T11:30:11"/>
    <s v="Joshi Stores"/>
    <x v="3"/>
    <s v="Telangana"/>
    <x v="1"/>
    <s v="Marker Set"/>
    <n v="9678"/>
    <n v="3"/>
    <s v="10%"/>
    <x v="2552"/>
    <x v="4"/>
    <n v="7"/>
    <x v="0"/>
    <x v="6"/>
    <n v="8.2232899359371767E-2"/>
    <s v="High Discount"/>
    <s v="Low"/>
  </r>
  <r>
    <s v="ORD102555"/>
    <d v="2024-07-05T13:15:20"/>
    <s v="Joshi Stores"/>
    <x v="0"/>
    <s v="Rajasthan"/>
    <x v="0"/>
    <s v="Mobile Phone"/>
    <n v="59414"/>
    <n v="1"/>
    <s v="10%"/>
    <x v="2553"/>
    <x v="1"/>
    <n v="7"/>
    <x v="0"/>
    <x v="6"/>
    <n v="0.21828020331908304"/>
    <s v="High Discount"/>
    <s v="High"/>
  </r>
  <r>
    <s v="ORD102556"/>
    <d v="2024-07-05T15:00:28"/>
    <s v="Gupta Traders"/>
    <x v="2"/>
    <s v="Haryana"/>
    <x v="0"/>
    <s v="Monitor"/>
    <n v="14627"/>
    <n v="5"/>
    <s v="5%"/>
    <x v="2554"/>
    <x v="4"/>
    <n v="7"/>
    <x v="0"/>
    <x v="6"/>
    <n v="0.17160866889997947"/>
    <s v="Normal"/>
    <s v="Low"/>
  </r>
  <r>
    <s v="ORD102557"/>
    <d v="2024-07-05T16:45:37"/>
    <s v="Kumar Enterprises"/>
    <x v="0"/>
    <s v="Goa"/>
    <x v="2"/>
    <s v="Office Sofa"/>
    <n v="32657"/>
    <n v="12"/>
    <s v="15%"/>
    <x v="2555"/>
    <x v="0"/>
    <n v="7"/>
    <x v="0"/>
    <x v="6"/>
    <n v="0.12866276755366382"/>
    <s v="High Discount"/>
    <s v="Low"/>
  </r>
  <r>
    <s v="ORD102558"/>
    <d v="2024-07-05T18:30:45"/>
    <s v="Kapoor Traders"/>
    <x v="1"/>
    <s v="Bihar"/>
    <x v="2"/>
    <s v="Office Chair"/>
    <n v="53788"/>
    <n v="7"/>
    <s v="10%"/>
    <x v="2556"/>
    <x v="0"/>
    <n v="7"/>
    <x v="0"/>
    <x v="6"/>
    <n v="0.10381144493195509"/>
    <s v="High Discount"/>
    <s v="High"/>
  </r>
  <r>
    <s v="ORD102559"/>
    <d v="2024-07-05T20:15:53"/>
    <s v="Kapoor Traders"/>
    <x v="0"/>
    <s v="Maharashtra"/>
    <x v="2"/>
    <s v="Office Desk"/>
    <n v="18813"/>
    <n v="9"/>
    <s v="12%"/>
    <x v="2557"/>
    <x v="3"/>
    <n v="7"/>
    <x v="0"/>
    <x v="6"/>
    <n v="0.13082017753680963"/>
    <s v="High Discount"/>
    <s v="Low"/>
  </r>
  <r>
    <s v="ORD102560"/>
    <d v="2024-07-05T22:01:02"/>
    <s v="Gupta Traders"/>
    <x v="1"/>
    <s v="Bihar"/>
    <x v="0"/>
    <s v="Keyboard"/>
    <n v="36674"/>
    <n v="4"/>
    <s v="8%"/>
    <x v="2558"/>
    <x v="0"/>
    <n v="7"/>
    <x v="0"/>
    <x v="6"/>
    <n v="0.15213039210339749"/>
    <s v="Normal"/>
    <s v="High"/>
  </r>
  <r>
    <s v="ORD102561"/>
    <d v="2024-07-05T23:46:10"/>
    <s v="Gupta Traders"/>
    <x v="3"/>
    <s v="Tamil Nadu"/>
    <x v="1"/>
    <s v="Marker Set"/>
    <n v="56541"/>
    <n v="11"/>
    <s v="8%"/>
    <x v="2559"/>
    <x v="4"/>
    <n v="7"/>
    <x v="0"/>
    <x v="6"/>
    <n v="0.17262146053306451"/>
    <s v="Normal"/>
    <s v="High"/>
  </r>
  <r>
    <s v="ORD102562"/>
    <d v="2024-07-06T01:31:19"/>
    <s v="Kumar Enterprises"/>
    <x v="1"/>
    <s v="West Bengal"/>
    <x v="2"/>
    <s v="Office Desk"/>
    <n v="70626"/>
    <n v="12"/>
    <s v="5%"/>
    <x v="2560"/>
    <x v="0"/>
    <n v="7"/>
    <x v="0"/>
    <x v="6"/>
    <n v="0.11742729306487695"/>
    <s v="Normal"/>
    <s v="High"/>
  </r>
  <r>
    <s v="ORD102563"/>
    <d v="2024-07-06T03:16:27"/>
    <s v="Iyer Solutions"/>
    <x v="3"/>
    <s v="Tamil Nadu"/>
    <x v="1"/>
    <s v="Notebook"/>
    <n v="19773"/>
    <n v="9"/>
    <s v="5%"/>
    <x v="2561"/>
    <x v="2"/>
    <n v="7"/>
    <x v="0"/>
    <x v="6"/>
    <n v="0.13250594244677086"/>
    <s v="Normal"/>
    <s v="Low"/>
  </r>
  <r>
    <s v="ORD102564"/>
    <d v="2024-07-06T05:01:36"/>
    <s v="Kumar Enterprises"/>
    <x v="3"/>
    <s v="Telangana"/>
    <x v="2"/>
    <s v="Office Sofa"/>
    <n v="5122"/>
    <n v="2"/>
    <s v="12%"/>
    <x v="2562"/>
    <x v="2"/>
    <n v="7"/>
    <x v="0"/>
    <x v="6"/>
    <n v="0.18209488481062086"/>
    <s v="High Discount"/>
    <s v="Low"/>
  </r>
  <r>
    <s v="ORD102565"/>
    <d v="2024-07-06T06:46:44"/>
    <s v="Verma Distributors"/>
    <x v="3"/>
    <s v="Telangana"/>
    <x v="2"/>
    <s v="Office Chair"/>
    <n v="58202"/>
    <n v="1"/>
    <s v="15%"/>
    <x v="2563"/>
    <x v="4"/>
    <n v="7"/>
    <x v="0"/>
    <x v="6"/>
    <n v="9.1032954194013957E-2"/>
    <s v="High Discount"/>
    <s v="High"/>
  </r>
  <r>
    <s v="ORD102566"/>
    <d v="2024-07-06T08:31:53"/>
    <s v="Patel &amp; Co"/>
    <x v="0"/>
    <s v="Goa"/>
    <x v="0"/>
    <s v="Mobile Phone"/>
    <n v="25459"/>
    <n v="8"/>
    <s v="0%"/>
    <x v="2564"/>
    <x v="2"/>
    <n v="7"/>
    <x v="0"/>
    <x v="6"/>
    <n v="0.19962881495738247"/>
    <s v="Normal"/>
    <s v="High"/>
  </r>
  <r>
    <s v="ORD102567"/>
    <d v="2024-07-06T10:17:01"/>
    <s v="Singh Stores"/>
    <x v="3"/>
    <s v="Telangana"/>
    <x v="1"/>
    <s v="Marker Set"/>
    <n v="31083"/>
    <n v="14"/>
    <s v="8%"/>
    <x v="2565"/>
    <x v="4"/>
    <n v="7"/>
    <x v="0"/>
    <x v="6"/>
    <n v="0.17265514911688062"/>
    <s v="Normal"/>
    <s v="High"/>
  </r>
  <r>
    <s v="ORD102568"/>
    <d v="2024-07-06T12:02:10"/>
    <s v="Das Enterprises"/>
    <x v="1"/>
    <s v="Assam"/>
    <x v="2"/>
    <s v="Filing Cabinet"/>
    <n v="24039"/>
    <n v="3"/>
    <s v="15%"/>
    <x v="2566"/>
    <x v="3"/>
    <n v="7"/>
    <x v="0"/>
    <x v="6"/>
    <n v="0.17753983110778318"/>
    <s v="High Discount"/>
    <s v="Low"/>
  </r>
  <r>
    <s v="ORD102569"/>
    <d v="2024-07-06T13:47:18"/>
    <s v="Banerjee Mart"/>
    <x v="0"/>
    <s v="Goa"/>
    <x v="1"/>
    <s v="Notebook"/>
    <n v="14054"/>
    <n v="13"/>
    <s v="15%"/>
    <x v="2567"/>
    <x v="4"/>
    <n v="7"/>
    <x v="0"/>
    <x v="6"/>
    <n v="9.3929842037853983E-2"/>
    <s v="High Discount"/>
    <s v="Low"/>
  </r>
  <r>
    <s v="ORD102570"/>
    <d v="2024-07-06T15:32:27"/>
    <s v="Gupta Traders"/>
    <x v="1"/>
    <s v="Assam"/>
    <x v="2"/>
    <s v="Office Desk"/>
    <n v="7861"/>
    <n v="9"/>
    <s v="12%"/>
    <x v="2568"/>
    <x v="2"/>
    <n v="7"/>
    <x v="0"/>
    <x v="6"/>
    <n v="8.1055845312301228E-2"/>
    <s v="High Discount"/>
    <s v="Low"/>
  </r>
  <r>
    <s v="ORD102571"/>
    <d v="2024-07-06T17:17:35"/>
    <s v="Sharma Stores"/>
    <x v="0"/>
    <s v="Maharashtra"/>
    <x v="2"/>
    <s v="Office Chair"/>
    <n v="24238"/>
    <n v="13"/>
    <s v="0%"/>
    <x v="2569"/>
    <x v="3"/>
    <n v="7"/>
    <x v="0"/>
    <x v="6"/>
    <n v="0.1459811040514894"/>
    <s v="Normal"/>
    <s v="Low"/>
  </r>
  <r>
    <s v="ORD102572"/>
    <d v="2024-07-06T19:02:43"/>
    <s v="Rahul Traders"/>
    <x v="2"/>
    <s v="Uttar Pradesh"/>
    <x v="2"/>
    <s v="Filing Cabinet"/>
    <n v="25718"/>
    <n v="2"/>
    <s v="8%"/>
    <x v="2570"/>
    <x v="2"/>
    <n v="7"/>
    <x v="0"/>
    <x v="6"/>
    <n v="0.17499572284003423"/>
    <s v="Normal"/>
    <s v="Low"/>
  </r>
  <r>
    <s v="ORD102573"/>
    <d v="2024-07-06T20:47:52"/>
    <s v="Iyer Solutions"/>
    <x v="0"/>
    <s v="Rajasthan"/>
    <x v="1"/>
    <s v="Printer Paper"/>
    <n v="51344"/>
    <n v="5"/>
    <s v="5%"/>
    <x v="2571"/>
    <x v="2"/>
    <n v="7"/>
    <x v="0"/>
    <x v="6"/>
    <n v="0.1801230913057027"/>
    <s v="Normal"/>
    <s v="High"/>
  </r>
  <r>
    <s v="ORD102574"/>
    <d v="2024-07-06T22:33:00"/>
    <s v="Mehta Mart"/>
    <x v="0"/>
    <s v="Maharashtra"/>
    <x v="0"/>
    <s v="Router"/>
    <n v="16270"/>
    <n v="4"/>
    <s v="15%"/>
    <x v="2572"/>
    <x v="1"/>
    <n v="7"/>
    <x v="0"/>
    <x v="6"/>
    <n v="0.21563798401966808"/>
    <s v="High Discount"/>
    <s v="Low"/>
  </r>
  <r>
    <s v="ORD102575"/>
    <d v="2024-07-07T00:18:09"/>
    <s v="Kumar Enterprises"/>
    <x v="1"/>
    <s v="Assam"/>
    <x v="1"/>
    <s v="Pen Set"/>
    <n v="16120"/>
    <n v="11"/>
    <s v="12%"/>
    <x v="2573"/>
    <x v="2"/>
    <n v="7"/>
    <x v="0"/>
    <x v="6"/>
    <n v="0.14564516129032259"/>
    <s v="High Discount"/>
    <s v="Low"/>
  </r>
  <r>
    <s v="ORD102576"/>
    <d v="2024-07-07T02:03:17"/>
    <s v="Gupta Traders"/>
    <x v="3"/>
    <s v="Karnataka"/>
    <x v="2"/>
    <s v="Office Sofa"/>
    <n v="78795"/>
    <n v="5"/>
    <s v="12%"/>
    <x v="2574"/>
    <x v="4"/>
    <n v="7"/>
    <x v="0"/>
    <x v="6"/>
    <n v="0.17259623072529981"/>
    <s v="High Discount"/>
    <s v="High"/>
  </r>
  <r>
    <s v="ORD102577"/>
    <d v="2024-07-07T03:48:26"/>
    <s v="Sharma Stores"/>
    <x v="0"/>
    <s v="Goa"/>
    <x v="2"/>
    <s v="Office Chair"/>
    <n v="71220"/>
    <n v="12"/>
    <s v="0%"/>
    <x v="2575"/>
    <x v="0"/>
    <n v="7"/>
    <x v="0"/>
    <x v="6"/>
    <n v="0.19658129738837407"/>
    <s v="Normal"/>
    <s v="High"/>
  </r>
  <r>
    <s v="ORD102578"/>
    <d v="2024-07-07T05:33:34"/>
    <s v="Joshi Stores"/>
    <x v="1"/>
    <s v="Odisha"/>
    <x v="1"/>
    <s v="Marker Set"/>
    <n v="18401"/>
    <n v="10"/>
    <s v="12%"/>
    <x v="2576"/>
    <x v="3"/>
    <n v="7"/>
    <x v="0"/>
    <x v="6"/>
    <n v="0.15324167164827998"/>
    <s v="High Discount"/>
    <s v="Low"/>
  </r>
  <r>
    <s v="ORD102579"/>
    <d v="2024-07-07T07:18:43"/>
    <s v="Reddy Enterprises"/>
    <x v="3"/>
    <s v="Kerala"/>
    <x v="1"/>
    <s v="Marker Set"/>
    <n v="17565"/>
    <n v="1"/>
    <s v="15%"/>
    <x v="2577"/>
    <x v="4"/>
    <n v="7"/>
    <x v="0"/>
    <x v="6"/>
    <n v="0.15366581269570168"/>
    <s v="High Discount"/>
    <s v="Low"/>
  </r>
  <r>
    <s v="ORD102580"/>
    <d v="2024-07-07T09:03:51"/>
    <s v="Sharma Stores"/>
    <x v="2"/>
    <s v="Uttar Pradesh"/>
    <x v="2"/>
    <s v="Study Table"/>
    <n v="48976"/>
    <n v="12"/>
    <s v="10%"/>
    <x v="2578"/>
    <x v="3"/>
    <n v="7"/>
    <x v="0"/>
    <x v="6"/>
    <n v="0.1518611156484809"/>
    <s v="High Discount"/>
    <s v="High"/>
  </r>
  <r>
    <s v="ORD102581"/>
    <d v="2024-07-07T10:49:00"/>
    <s v="Iyer Solutions"/>
    <x v="2"/>
    <s v="Delhi"/>
    <x v="0"/>
    <s v="Mobile Phone"/>
    <n v="36388"/>
    <n v="8"/>
    <s v="10%"/>
    <x v="2579"/>
    <x v="1"/>
    <n v="7"/>
    <x v="0"/>
    <x v="6"/>
    <n v="0.17431268550071452"/>
    <s v="High Discount"/>
    <s v="High"/>
  </r>
  <r>
    <s v="ORD102582"/>
    <d v="2024-07-07T12:34:08"/>
    <s v="Banerjee Mart"/>
    <x v="1"/>
    <s v="Odisha"/>
    <x v="1"/>
    <s v="Notebook"/>
    <n v="42994"/>
    <n v="12"/>
    <s v="0%"/>
    <x v="2580"/>
    <x v="2"/>
    <n v="7"/>
    <x v="0"/>
    <x v="6"/>
    <n v="0.21409382704563426"/>
    <s v="Normal"/>
    <s v="High"/>
  </r>
  <r>
    <s v="ORD102583"/>
    <d v="2024-07-07T14:19:17"/>
    <s v="Reddy Enterprises"/>
    <x v="1"/>
    <s v="West Bengal"/>
    <x v="2"/>
    <s v="Bookshelf"/>
    <n v="29386"/>
    <n v="4"/>
    <s v="12%"/>
    <x v="2581"/>
    <x v="3"/>
    <n v="7"/>
    <x v="0"/>
    <x v="6"/>
    <n v="0.18173790240250459"/>
    <s v="High Discount"/>
    <s v="High"/>
  </r>
  <r>
    <s v="ORD102584"/>
    <d v="2024-07-07T16:04:25"/>
    <s v="Kapoor Traders"/>
    <x v="1"/>
    <s v="West Bengal"/>
    <x v="1"/>
    <s v="Pen Set"/>
    <n v="50039"/>
    <n v="5"/>
    <s v="15%"/>
    <x v="2582"/>
    <x v="4"/>
    <n v="7"/>
    <x v="0"/>
    <x v="6"/>
    <n v="0.16999540358520354"/>
    <s v="High Discount"/>
    <s v="High"/>
  </r>
  <r>
    <s v="ORD102585"/>
    <d v="2024-07-07T17:49:33"/>
    <s v="Reddy Enterprises"/>
    <x v="2"/>
    <s v="Uttar Pradesh"/>
    <x v="2"/>
    <s v="Filing Cabinet"/>
    <n v="33696"/>
    <n v="13"/>
    <s v="10%"/>
    <x v="2583"/>
    <x v="3"/>
    <n v="7"/>
    <x v="0"/>
    <x v="6"/>
    <n v="0.11590722934472934"/>
    <s v="High Discount"/>
    <s v="Low"/>
  </r>
  <r>
    <s v="ORD102586"/>
    <d v="2024-07-07T19:34:42"/>
    <s v="Sharma Stores"/>
    <x v="2"/>
    <s v="Delhi"/>
    <x v="1"/>
    <s v="Marker Set"/>
    <n v="62531"/>
    <n v="3"/>
    <s v="8%"/>
    <x v="2584"/>
    <x v="5"/>
    <n v="7"/>
    <x v="0"/>
    <x v="6"/>
    <n v="0.12208072795893236"/>
    <s v="Normal"/>
    <s v="High"/>
  </r>
  <r>
    <s v="ORD102587"/>
    <d v="2024-07-07T21:19:50"/>
    <s v="Reddy Enterprises"/>
    <x v="0"/>
    <s v="Goa"/>
    <x v="2"/>
    <s v="Office Chair"/>
    <n v="26522"/>
    <n v="13"/>
    <s v="5%"/>
    <x v="2585"/>
    <x v="5"/>
    <n v="7"/>
    <x v="0"/>
    <x v="6"/>
    <n v="0.16837795038081593"/>
    <s v="Normal"/>
    <s v="Low"/>
  </r>
  <r>
    <s v="ORD102588"/>
    <d v="2024-07-07T23:04:59"/>
    <s v="Patel &amp; Co"/>
    <x v="2"/>
    <s v="Uttar Pradesh"/>
    <x v="0"/>
    <s v="Router"/>
    <n v="9614"/>
    <n v="12"/>
    <s v="10%"/>
    <x v="2586"/>
    <x v="1"/>
    <n v="7"/>
    <x v="0"/>
    <x v="6"/>
    <n v="0.14382463074682755"/>
    <s v="High Discount"/>
    <s v="Low"/>
  </r>
  <r>
    <s v="ORD102589"/>
    <d v="2024-07-08T00:50:07"/>
    <s v="Joshi Stores"/>
    <x v="1"/>
    <s v="Odisha"/>
    <x v="2"/>
    <s v="Office Desk"/>
    <n v="47898"/>
    <n v="4"/>
    <s v="8%"/>
    <x v="2587"/>
    <x v="5"/>
    <n v="7"/>
    <x v="0"/>
    <x v="6"/>
    <n v="0.1304937575681657"/>
    <s v="Normal"/>
    <s v="High"/>
  </r>
  <r>
    <s v="ORD102590"/>
    <d v="2024-07-08T02:35:16"/>
    <s v="Das Enterprises"/>
    <x v="0"/>
    <s v="Goa"/>
    <x v="0"/>
    <s v="Mobile Phone"/>
    <n v="34945"/>
    <n v="14"/>
    <s v="8%"/>
    <x v="2588"/>
    <x v="3"/>
    <n v="7"/>
    <x v="0"/>
    <x v="6"/>
    <n v="9.6801831449420506E-2"/>
    <s v="Normal"/>
    <s v="Low"/>
  </r>
  <r>
    <s v="ORD102591"/>
    <d v="2024-07-08T04:20:24"/>
    <s v="Singh Stores"/>
    <x v="2"/>
    <s v="Punjab"/>
    <x v="0"/>
    <s v="Keyboard"/>
    <n v="62797"/>
    <n v="8"/>
    <s v="5%"/>
    <x v="2589"/>
    <x v="0"/>
    <n v="7"/>
    <x v="0"/>
    <x v="6"/>
    <n v="0.17870614838288451"/>
    <s v="Normal"/>
    <s v="High"/>
  </r>
  <r>
    <s v="ORD102592"/>
    <d v="2024-07-08T06:05:33"/>
    <s v="Mehta Mart"/>
    <x v="0"/>
    <s v="Goa"/>
    <x v="1"/>
    <s v="Marker Set"/>
    <n v="76768"/>
    <n v="8"/>
    <s v="12%"/>
    <x v="2590"/>
    <x v="2"/>
    <n v="7"/>
    <x v="0"/>
    <x v="6"/>
    <n v="0.21329733743226345"/>
    <s v="High Discount"/>
    <s v="High"/>
  </r>
  <r>
    <s v="ORD102593"/>
    <d v="2024-07-08T07:50:41"/>
    <s v="Reddy Enterprises"/>
    <x v="2"/>
    <s v="Punjab"/>
    <x v="0"/>
    <s v="Mouse"/>
    <n v="69197"/>
    <n v="5"/>
    <s v="8%"/>
    <x v="2591"/>
    <x v="2"/>
    <n v="7"/>
    <x v="0"/>
    <x v="6"/>
    <n v="9.5719178577105934E-2"/>
    <s v="Normal"/>
    <s v="High"/>
  </r>
  <r>
    <s v="ORD102594"/>
    <d v="2024-07-08T09:35:50"/>
    <s v="Mehta Mart"/>
    <x v="1"/>
    <s v="Assam"/>
    <x v="1"/>
    <s v="Marker Set"/>
    <n v="32408"/>
    <n v="3"/>
    <s v="12%"/>
    <x v="2592"/>
    <x v="2"/>
    <n v="7"/>
    <x v="0"/>
    <x v="6"/>
    <n v="0.13197728955813379"/>
    <s v="High Discount"/>
    <s v="Low"/>
  </r>
  <r>
    <s v="ORD102595"/>
    <d v="2024-07-08T11:20:58"/>
    <s v="Mehta Mart"/>
    <x v="3"/>
    <s v="Telangana"/>
    <x v="1"/>
    <s v="Pen Set"/>
    <n v="12137"/>
    <n v="3"/>
    <s v="8%"/>
    <x v="2593"/>
    <x v="0"/>
    <n v="7"/>
    <x v="0"/>
    <x v="6"/>
    <n v="0.12676196753728269"/>
    <s v="Normal"/>
    <s v="Low"/>
  </r>
  <r>
    <s v="ORD102596"/>
    <d v="2024-07-08T13:06:07"/>
    <s v="Gupta Traders"/>
    <x v="0"/>
    <s v="Goa"/>
    <x v="1"/>
    <s v="Whiteboard"/>
    <n v="31736"/>
    <n v="7"/>
    <s v="5%"/>
    <x v="2594"/>
    <x v="0"/>
    <n v="7"/>
    <x v="0"/>
    <x v="6"/>
    <n v="0.13977375850768842"/>
    <s v="Normal"/>
    <s v="Low"/>
  </r>
  <r>
    <s v="ORD102597"/>
    <d v="2024-07-08T14:51:15"/>
    <s v="Patel &amp; Co"/>
    <x v="3"/>
    <s v="Tamil Nadu"/>
    <x v="2"/>
    <s v="Office Chair"/>
    <n v="27953"/>
    <n v="8"/>
    <s v="5%"/>
    <x v="2595"/>
    <x v="0"/>
    <n v="7"/>
    <x v="0"/>
    <x v="6"/>
    <n v="0.15977605265982187"/>
    <s v="Normal"/>
    <s v="Low"/>
  </r>
  <r>
    <s v="ORD102598"/>
    <d v="2024-07-08T16:36:23"/>
    <s v="Kapoor Traders"/>
    <x v="2"/>
    <s v="Haryana"/>
    <x v="1"/>
    <s v="Stapler"/>
    <n v="70814"/>
    <n v="10"/>
    <s v="15%"/>
    <x v="2596"/>
    <x v="4"/>
    <n v="7"/>
    <x v="0"/>
    <x v="6"/>
    <n v="0.13608551981246647"/>
    <s v="High Discount"/>
    <s v="High"/>
  </r>
  <r>
    <s v="ORD102599"/>
    <d v="2024-07-08T18:21:32"/>
    <s v="Gupta Traders"/>
    <x v="0"/>
    <s v="Rajasthan"/>
    <x v="0"/>
    <s v="Monitor"/>
    <n v="30048"/>
    <n v="2"/>
    <s v="15%"/>
    <x v="2597"/>
    <x v="2"/>
    <n v="7"/>
    <x v="0"/>
    <x v="6"/>
    <n v="0.21654186634717784"/>
    <s v="High Discount"/>
    <s v="High"/>
  </r>
  <r>
    <s v="ORD102600"/>
    <d v="2024-07-08T20:06:40"/>
    <s v="Mehta Mart"/>
    <x v="1"/>
    <s v="Bihar"/>
    <x v="2"/>
    <s v="Study Table"/>
    <n v="21642"/>
    <n v="12"/>
    <s v="8%"/>
    <x v="2598"/>
    <x v="4"/>
    <n v="7"/>
    <x v="0"/>
    <x v="6"/>
    <n v="0.13728629516680529"/>
    <s v="Normal"/>
    <s v="Low"/>
  </r>
  <r>
    <s v="ORD102601"/>
    <d v="2024-07-08T21:51:49"/>
    <s v="Gupta Traders"/>
    <x v="2"/>
    <s v="Haryana"/>
    <x v="1"/>
    <s v="Marker Set"/>
    <n v="29794"/>
    <n v="1"/>
    <s v="10%"/>
    <x v="2599"/>
    <x v="3"/>
    <n v="7"/>
    <x v="0"/>
    <x v="6"/>
    <n v="0.1440165805195677"/>
    <s v="High Discount"/>
    <s v="Low"/>
  </r>
  <r>
    <s v="ORD102602"/>
    <d v="2024-07-08T23:36:57"/>
    <s v="Sharma Stores"/>
    <x v="1"/>
    <s v="Odisha"/>
    <x v="2"/>
    <s v="Office Desk"/>
    <n v="33001"/>
    <n v="4"/>
    <s v="0%"/>
    <x v="2600"/>
    <x v="3"/>
    <n v="7"/>
    <x v="0"/>
    <x v="6"/>
    <n v="0.19067119178206721"/>
    <s v="Normal"/>
    <s v="High"/>
  </r>
  <r>
    <s v="ORD102603"/>
    <d v="2024-07-09T01:22:06"/>
    <s v="Rahul Traders"/>
    <x v="1"/>
    <s v="Odisha"/>
    <x v="0"/>
    <s v="Mouse"/>
    <n v="70579"/>
    <n v="12"/>
    <s v="8%"/>
    <x v="2601"/>
    <x v="2"/>
    <n v="7"/>
    <x v="0"/>
    <x v="6"/>
    <n v="0.21405602232958812"/>
    <s v="Normal"/>
    <s v="High"/>
  </r>
  <r>
    <s v="ORD102604"/>
    <d v="2024-07-09T03:07:14"/>
    <s v="Rahul Traders"/>
    <x v="2"/>
    <s v="Delhi"/>
    <x v="0"/>
    <s v="Keyboard"/>
    <n v="4328"/>
    <n v="10"/>
    <s v="12%"/>
    <x v="2602"/>
    <x v="1"/>
    <n v="7"/>
    <x v="0"/>
    <x v="6"/>
    <n v="0.13284195933456563"/>
    <s v="High Discount"/>
    <s v="Low"/>
  </r>
  <r>
    <s v="ORD102605"/>
    <d v="2024-07-09T04:52:23"/>
    <s v="Kumar Enterprises"/>
    <x v="0"/>
    <s v="Rajasthan"/>
    <x v="1"/>
    <s v="Stapler"/>
    <n v="14570"/>
    <n v="7"/>
    <s v="5%"/>
    <x v="2603"/>
    <x v="2"/>
    <n v="7"/>
    <x v="0"/>
    <x v="6"/>
    <n v="9.8549759780370616E-2"/>
    <s v="Normal"/>
    <s v="Low"/>
  </r>
  <r>
    <s v="ORD102606"/>
    <d v="2024-07-09T06:37:31"/>
    <s v="Sharma Stores"/>
    <x v="3"/>
    <s v="Telangana"/>
    <x v="1"/>
    <s v="Pen Set"/>
    <n v="77368"/>
    <n v="12"/>
    <s v="15%"/>
    <x v="2604"/>
    <x v="2"/>
    <n v="7"/>
    <x v="0"/>
    <x v="6"/>
    <n v="0.20925162858029159"/>
    <s v="High Discount"/>
    <s v="High"/>
  </r>
  <r>
    <s v="ORD102607"/>
    <d v="2024-07-09T08:22:40"/>
    <s v="Das Enterprises"/>
    <x v="2"/>
    <s v="Haryana"/>
    <x v="2"/>
    <s v="Study Table"/>
    <n v="52134"/>
    <n v="11"/>
    <s v="5%"/>
    <x v="2605"/>
    <x v="3"/>
    <n v="7"/>
    <x v="0"/>
    <x v="6"/>
    <n v="9.274926151839491E-2"/>
    <s v="Normal"/>
    <s v="Low"/>
  </r>
  <r>
    <s v="ORD102608"/>
    <d v="2024-07-09T10:07:48"/>
    <s v="Joshi Stores"/>
    <x v="0"/>
    <s v="Maharashtra"/>
    <x v="1"/>
    <s v="Notebook"/>
    <n v="48628"/>
    <n v="3"/>
    <s v="15%"/>
    <x v="2606"/>
    <x v="4"/>
    <n v="7"/>
    <x v="0"/>
    <x v="6"/>
    <n v="0.13659290943489347"/>
    <s v="High Discount"/>
    <s v="High"/>
  </r>
  <r>
    <s v="ORD102609"/>
    <d v="2024-07-09T11:52:57"/>
    <s v="Singh Stores"/>
    <x v="3"/>
    <s v="Tamil Nadu"/>
    <x v="0"/>
    <s v="Headphones"/>
    <n v="24581"/>
    <n v="13"/>
    <s v="0%"/>
    <x v="2607"/>
    <x v="4"/>
    <n v="7"/>
    <x v="0"/>
    <x v="6"/>
    <n v="0.10891664293560067"/>
    <s v="Normal"/>
    <s v="Low"/>
  </r>
  <r>
    <s v="ORD102610"/>
    <d v="2024-07-09T13:38:05"/>
    <s v="Gupta Traders"/>
    <x v="0"/>
    <s v="Gujarat"/>
    <x v="2"/>
    <s v="Bookshelf"/>
    <n v="17472"/>
    <n v="7"/>
    <s v="5%"/>
    <x v="2608"/>
    <x v="2"/>
    <n v="7"/>
    <x v="0"/>
    <x v="6"/>
    <n v="0.11260817307692307"/>
    <s v="Normal"/>
    <s v="Low"/>
  </r>
  <r>
    <s v="ORD102611"/>
    <d v="2024-07-09T15:23:13"/>
    <s v="Iyer Solutions"/>
    <x v="3"/>
    <s v="Tamil Nadu"/>
    <x v="1"/>
    <s v="Whiteboard"/>
    <n v="57543"/>
    <n v="2"/>
    <s v="8%"/>
    <x v="2609"/>
    <x v="4"/>
    <n v="7"/>
    <x v="0"/>
    <x v="6"/>
    <n v="0.10773074048972073"/>
    <s v="Normal"/>
    <s v="High"/>
  </r>
  <r>
    <s v="ORD102612"/>
    <d v="2024-07-09T17:08:22"/>
    <s v="Singh Stores"/>
    <x v="1"/>
    <s v="Bihar"/>
    <x v="2"/>
    <s v="Office Chair"/>
    <n v="14403"/>
    <n v="4"/>
    <s v="5%"/>
    <x v="2610"/>
    <x v="3"/>
    <n v="7"/>
    <x v="0"/>
    <x v="6"/>
    <n v="0.13414774699715337"/>
    <s v="Normal"/>
    <s v="Low"/>
  </r>
  <r>
    <s v="ORD102613"/>
    <d v="2024-07-09T18:53:30"/>
    <s v="Rahul Traders"/>
    <x v="0"/>
    <s v="Rajasthan"/>
    <x v="1"/>
    <s v="Notebook"/>
    <n v="54239"/>
    <n v="6"/>
    <s v="8%"/>
    <x v="2611"/>
    <x v="4"/>
    <n v="7"/>
    <x v="0"/>
    <x v="6"/>
    <n v="0.19801176275373808"/>
    <s v="Normal"/>
    <s v="High"/>
  </r>
  <r>
    <s v="ORD102614"/>
    <d v="2024-07-09T20:38:39"/>
    <s v="Iyer Solutions"/>
    <x v="3"/>
    <s v="Telangana"/>
    <x v="1"/>
    <s v="Whiteboard"/>
    <n v="73454"/>
    <n v="11"/>
    <s v="12%"/>
    <x v="2612"/>
    <x v="5"/>
    <n v="7"/>
    <x v="0"/>
    <x v="6"/>
    <n v="0.18010441909222097"/>
    <s v="High Discount"/>
    <s v="High"/>
  </r>
  <r>
    <s v="ORD102615"/>
    <d v="2024-07-09T22:23:47"/>
    <s v="Mehta Mart"/>
    <x v="3"/>
    <s v="Kerala"/>
    <x v="0"/>
    <s v="Keyboard"/>
    <n v="14750"/>
    <n v="14"/>
    <s v="10%"/>
    <x v="2613"/>
    <x v="2"/>
    <n v="7"/>
    <x v="0"/>
    <x v="6"/>
    <n v="0.12538169491525425"/>
    <s v="High Discount"/>
    <s v="Low"/>
  </r>
  <r>
    <s v="ORD102616"/>
    <d v="2024-07-10T00:08:56"/>
    <s v="Sharma Stores"/>
    <x v="0"/>
    <s v="Goa"/>
    <x v="1"/>
    <s v="Whiteboard"/>
    <n v="17385"/>
    <n v="8"/>
    <s v="15%"/>
    <x v="2614"/>
    <x v="4"/>
    <n v="7"/>
    <x v="0"/>
    <x v="6"/>
    <n v="0.19336957146965775"/>
    <s v="High Discount"/>
    <s v="Low"/>
  </r>
  <r>
    <s v="ORD102617"/>
    <d v="2024-07-10T01:54:04"/>
    <s v="Kapoor Traders"/>
    <x v="1"/>
    <s v="Assam"/>
    <x v="0"/>
    <s v="Keyboard"/>
    <n v="66430"/>
    <n v="5"/>
    <s v="5%"/>
    <x v="2615"/>
    <x v="5"/>
    <n v="7"/>
    <x v="0"/>
    <x v="6"/>
    <n v="0.16421872647900043"/>
    <s v="Normal"/>
    <s v="High"/>
  </r>
  <r>
    <s v="ORD102618"/>
    <d v="2024-07-10T03:39:13"/>
    <s v="Banerjee Mart"/>
    <x v="3"/>
    <s v="Karnataka"/>
    <x v="0"/>
    <s v="Keyboard"/>
    <n v="61843"/>
    <n v="10"/>
    <s v="10%"/>
    <x v="2616"/>
    <x v="0"/>
    <n v="7"/>
    <x v="0"/>
    <x v="6"/>
    <n v="0.19611952848341771"/>
    <s v="High Discount"/>
    <s v="High"/>
  </r>
  <r>
    <s v="ORD102619"/>
    <d v="2024-07-10T05:24:21"/>
    <s v="Reddy Enterprises"/>
    <x v="0"/>
    <s v="Gujarat"/>
    <x v="2"/>
    <s v="Bookshelf"/>
    <n v="29869"/>
    <n v="6"/>
    <s v="12%"/>
    <x v="2617"/>
    <x v="1"/>
    <n v="7"/>
    <x v="0"/>
    <x v="6"/>
    <n v="0.16336301851417856"/>
    <s v="High Discount"/>
    <s v="Low"/>
  </r>
  <r>
    <s v="ORD102620"/>
    <d v="2024-07-10T07:09:30"/>
    <s v="Mehta Mart"/>
    <x v="0"/>
    <s v="Gujarat"/>
    <x v="0"/>
    <s v="Headphones"/>
    <n v="51193"/>
    <n v="7"/>
    <s v="10%"/>
    <x v="2618"/>
    <x v="0"/>
    <n v="7"/>
    <x v="0"/>
    <x v="6"/>
    <n v="0.10055476334655128"/>
    <s v="High Discount"/>
    <s v="High"/>
  </r>
  <r>
    <s v="ORD102621"/>
    <d v="2024-07-10T08:54:38"/>
    <s v="Das Enterprises"/>
    <x v="2"/>
    <s v="Punjab"/>
    <x v="0"/>
    <s v="Monitor"/>
    <n v="4140"/>
    <n v="11"/>
    <s v="5%"/>
    <x v="2619"/>
    <x v="2"/>
    <n v="7"/>
    <x v="0"/>
    <x v="6"/>
    <n v="0.15057971014492752"/>
    <s v="Normal"/>
    <s v="Low"/>
  </r>
  <r>
    <s v="ORD102622"/>
    <d v="2024-07-10T10:39:47"/>
    <s v="Verma Distributors"/>
    <x v="2"/>
    <s v="Uttar Pradesh"/>
    <x v="0"/>
    <s v="Monitor"/>
    <n v="61523"/>
    <n v="2"/>
    <s v="10%"/>
    <x v="2620"/>
    <x v="1"/>
    <n v="7"/>
    <x v="0"/>
    <x v="6"/>
    <n v="0.12877915576288543"/>
    <s v="High Discount"/>
    <s v="High"/>
  </r>
  <r>
    <s v="ORD102623"/>
    <d v="2024-07-10T12:24:55"/>
    <s v="Banerjee Mart"/>
    <x v="0"/>
    <s v="Gujarat"/>
    <x v="2"/>
    <s v="Office Sofa"/>
    <n v="33050"/>
    <n v="1"/>
    <s v="5%"/>
    <x v="2621"/>
    <x v="5"/>
    <n v="7"/>
    <x v="0"/>
    <x v="6"/>
    <n v="8.245658093797277E-2"/>
    <s v="Normal"/>
    <s v="Low"/>
  </r>
  <r>
    <s v="ORD102624"/>
    <d v="2024-07-10T14:10:03"/>
    <s v="Kumar Enterprises"/>
    <x v="2"/>
    <s v="Haryana"/>
    <x v="2"/>
    <s v="Office Sofa"/>
    <n v="10028"/>
    <n v="1"/>
    <s v="15%"/>
    <x v="2622"/>
    <x v="5"/>
    <n v="7"/>
    <x v="0"/>
    <x v="6"/>
    <n v="0.13125747905863583"/>
    <s v="High Discount"/>
    <s v="Low"/>
  </r>
  <r>
    <s v="ORD102625"/>
    <d v="2024-07-10T15:55:12"/>
    <s v="Kumar Enterprises"/>
    <x v="0"/>
    <s v="Maharashtra"/>
    <x v="2"/>
    <s v="Office Desk"/>
    <n v="45390"/>
    <n v="14"/>
    <s v="10%"/>
    <x v="2623"/>
    <x v="0"/>
    <n v="7"/>
    <x v="0"/>
    <x v="6"/>
    <n v="0.15569949328045823"/>
    <s v="High Discount"/>
    <s v="High"/>
  </r>
  <r>
    <s v="ORD102626"/>
    <d v="2024-07-10T17:40:20"/>
    <s v="Verma Distributors"/>
    <x v="2"/>
    <s v="Delhi"/>
    <x v="2"/>
    <s v="Office Desk"/>
    <n v="78904"/>
    <n v="5"/>
    <s v="12%"/>
    <x v="2624"/>
    <x v="5"/>
    <n v="7"/>
    <x v="0"/>
    <x v="6"/>
    <n v="0.15916607523066004"/>
    <s v="High Discount"/>
    <s v="High"/>
  </r>
  <r>
    <s v="ORD102627"/>
    <d v="2024-07-10T19:25:29"/>
    <s v="Kapoor Traders"/>
    <x v="3"/>
    <s v="Karnataka"/>
    <x v="2"/>
    <s v="Office Chair"/>
    <n v="58858"/>
    <n v="11"/>
    <s v="10%"/>
    <x v="2625"/>
    <x v="5"/>
    <n v="7"/>
    <x v="0"/>
    <x v="6"/>
    <n v="8.6283937612559036E-2"/>
    <s v="High Discount"/>
    <s v="High"/>
  </r>
  <r>
    <s v="ORD102628"/>
    <d v="2024-07-10T21:10:37"/>
    <s v="Singh Stores"/>
    <x v="1"/>
    <s v="Odisha"/>
    <x v="0"/>
    <s v="Mobile Phone"/>
    <n v="43240"/>
    <n v="1"/>
    <s v="8%"/>
    <x v="2626"/>
    <x v="2"/>
    <n v="7"/>
    <x v="0"/>
    <x v="6"/>
    <n v="8.0998149861239599E-2"/>
    <s v="Normal"/>
    <s v="Low"/>
  </r>
  <r>
    <s v="ORD102629"/>
    <d v="2024-07-10T22:55:46"/>
    <s v="Reddy Enterprises"/>
    <x v="3"/>
    <s v="Tamil Nadu"/>
    <x v="2"/>
    <s v="Office Chair"/>
    <n v="41213"/>
    <n v="5"/>
    <s v="12%"/>
    <x v="2627"/>
    <x v="1"/>
    <n v="7"/>
    <x v="0"/>
    <x v="6"/>
    <n v="0.2151964186057797"/>
    <s v="High Discount"/>
    <s v="High"/>
  </r>
  <r>
    <s v="ORD102630"/>
    <d v="2024-07-11T00:40:54"/>
    <s v="Kumar Enterprises"/>
    <x v="0"/>
    <s v="Gujarat"/>
    <x v="2"/>
    <s v="Office Chair"/>
    <n v="54441"/>
    <n v="10"/>
    <s v="12%"/>
    <x v="2628"/>
    <x v="1"/>
    <n v="7"/>
    <x v="0"/>
    <x v="6"/>
    <n v="0.18806689810988042"/>
    <s v="High Discount"/>
    <s v="High"/>
  </r>
  <r>
    <s v="ORD102631"/>
    <d v="2024-07-11T02:26:03"/>
    <s v="Reddy Enterprises"/>
    <x v="3"/>
    <s v="Telangana"/>
    <x v="0"/>
    <s v="Monitor"/>
    <n v="77749"/>
    <n v="12"/>
    <s v="5%"/>
    <x v="2629"/>
    <x v="0"/>
    <n v="7"/>
    <x v="0"/>
    <x v="6"/>
    <n v="0.2030069840126561"/>
    <s v="Normal"/>
    <s v="High"/>
  </r>
  <r>
    <s v="ORD102632"/>
    <d v="2024-07-11T04:11:11"/>
    <s v="Kumar Enterprises"/>
    <x v="2"/>
    <s v="Uttar Pradesh"/>
    <x v="2"/>
    <s v="Office Chair"/>
    <n v="71288"/>
    <n v="2"/>
    <s v="8%"/>
    <x v="2630"/>
    <x v="2"/>
    <n v="7"/>
    <x v="0"/>
    <x v="6"/>
    <n v="9.5486898215688468E-2"/>
    <s v="Normal"/>
    <s v="High"/>
  </r>
  <r>
    <s v="ORD102633"/>
    <d v="2024-07-11T05:56:20"/>
    <s v="Iyer Solutions"/>
    <x v="1"/>
    <s v="West Bengal"/>
    <x v="2"/>
    <s v="Office Desk"/>
    <n v="41289"/>
    <n v="11"/>
    <s v="8%"/>
    <x v="2631"/>
    <x v="3"/>
    <n v="7"/>
    <x v="0"/>
    <x v="6"/>
    <n v="0.18846133352708955"/>
    <s v="Normal"/>
    <s v="High"/>
  </r>
  <r>
    <s v="ORD102634"/>
    <d v="2024-07-11T07:41:28"/>
    <s v="Joshi Stores"/>
    <x v="3"/>
    <s v="Telangana"/>
    <x v="0"/>
    <s v="Keyboard"/>
    <n v="59543"/>
    <n v="12"/>
    <s v="10%"/>
    <x v="2632"/>
    <x v="4"/>
    <n v="7"/>
    <x v="0"/>
    <x v="6"/>
    <n v="0.15395260567992877"/>
    <s v="High Discount"/>
    <s v="High"/>
  </r>
  <r>
    <s v="ORD102635"/>
    <d v="2024-07-11T09:26:37"/>
    <s v="Singh Stores"/>
    <x v="0"/>
    <s v="Rajasthan"/>
    <x v="1"/>
    <s v="Notebook"/>
    <n v="43981"/>
    <n v="12"/>
    <s v="8%"/>
    <x v="2633"/>
    <x v="3"/>
    <n v="7"/>
    <x v="0"/>
    <x v="6"/>
    <n v="0.15425752029285372"/>
    <s v="Normal"/>
    <s v="High"/>
  </r>
  <r>
    <s v="ORD102636"/>
    <d v="2024-07-11T11:11:45"/>
    <s v="Banerjee Mart"/>
    <x v="1"/>
    <s v="Odisha"/>
    <x v="2"/>
    <s v="Office Desk"/>
    <n v="33992"/>
    <n v="2"/>
    <s v="15%"/>
    <x v="2634"/>
    <x v="4"/>
    <n v="7"/>
    <x v="0"/>
    <x v="6"/>
    <n v="8.315868439632855E-2"/>
    <s v="High Discount"/>
    <s v="Low"/>
  </r>
  <r>
    <s v="ORD102637"/>
    <d v="2024-07-11T12:56:53"/>
    <s v="Banerjee Mart"/>
    <x v="2"/>
    <s v="Delhi"/>
    <x v="0"/>
    <s v="Mobile Phone"/>
    <n v="27409"/>
    <n v="3"/>
    <s v="0%"/>
    <x v="2635"/>
    <x v="0"/>
    <n v="7"/>
    <x v="0"/>
    <x v="6"/>
    <n v="0.16397789047393194"/>
    <s v="Normal"/>
    <s v="Low"/>
  </r>
  <r>
    <s v="ORD102638"/>
    <d v="2024-07-11T14:42:02"/>
    <s v="Sharma Stores"/>
    <x v="0"/>
    <s v="Goa"/>
    <x v="2"/>
    <s v="Bookshelf"/>
    <n v="62463"/>
    <n v="14"/>
    <s v="0%"/>
    <x v="2636"/>
    <x v="1"/>
    <n v="7"/>
    <x v="0"/>
    <x v="6"/>
    <n v="0.17712165602036403"/>
    <s v="Normal"/>
    <s v="High"/>
  </r>
  <r>
    <s v="ORD102639"/>
    <d v="2024-07-11T16:27:10"/>
    <s v="Singh Stores"/>
    <x v="2"/>
    <s v="Haryana"/>
    <x v="2"/>
    <s v="Filing Cabinet"/>
    <n v="53693"/>
    <n v="7"/>
    <s v="0%"/>
    <x v="2637"/>
    <x v="3"/>
    <n v="7"/>
    <x v="0"/>
    <x v="6"/>
    <n v="9.0162591026763272E-2"/>
    <s v="Normal"/>
    <s v="Low"/>
  </r>
  <r>
    <s v="ORD102640"/>
    <d v="2024-07-11T18:12:19"/>
    <s v="Kapoor Traders"/>
    <x v="1"/>
    <s v="West Bengal"/>
    <x v="1"/>
    <s v="Printer Paper"/>
    <n v="31036"/>
    <n v="7"/>
    <s v="0%"/>
    <x v="2638"/>
    <x v="2"/>
    <n v="7"/>
    <x v="0"/>
    <x v="6"/>
    <n v="0.13477187781930661"/>
    <s v="Normal"/>
    <s v="Low"/>
  </r>
  <r>
    <s v="ORD102641"/>
    <d v="2024-07-11T19:57:27"/>
    <s v="Kumar Enterprises"/>
    <x v="3"/>
    <s v="Tamil Nadu"/>
    <x v="1"/>
    <s v="Notebook"/>
    <n v="78807"/>
    <n v="13"/>
    <s v="0%"/>
    <x v="2639"/>
    <x v="0"/>
    <n v="7"/>
    <x v="0"/>
    <x v="6"/>
    <n v="8.9439389901912261E-2"/>
    <s v="Normal"/>
    <s v="High"/>
  </r>
  <r>
    <s v="ORD102642"/>
    <d v="2024-07-11T21:42:36"/>
    <s v="Kapoor Traders"/>
    <x v="1"/>
    <s v="Bihar"/>
    <x v="1"/>
    <s v="Marker Set"/>
    <n v="66298"/>
    <n v="6"/>
    <s v="15%"/>
    <x v="2640"/>
    <x v="4"/>
    <n v="7"/>
    <x v="0"/>
    <x v="6"/>
    <n v="0.13139627138073545"/>
    <s v="High Discount"/>
    <s v="High"/>
  </r>
  <r>
    <s v="ORD102643"/>
    <d v="2024-07-11T23:27:44"/>
    <s v="Verma Distributors"/>
    <x v="1"/>
    <s v="Odisha"/>
    <x v="0"/>
    <s v="Monitor"/>
    <n v="4399"/>
    <n v="9"/>
    <s v="10%"/>
    <x v="2641"/>
    <x v="2"/>
    <n v="7"/>
    <x v="0"/>
    <x v="6"/>
    <n v="0.13040236417367584"/>
    <s v="High Discount"/>
    <s v="Low"/>
  </r>
  <r>
    <s v="ORD102644"/>
    <d v="2024-07-12T01:12:53"/>
    <s v="Sharma Stores"/>
    <x v="1"/>
    <s v="West Bengal"/>
    <x v="0"/>
    <s v="Headphones"/>
    <n v="60790"/>
    <n v="3"/>
    <s v="10%"/>
    <x v="2642"/>
    <x v="5"/>
    <n v="7"/>
    <x v="0"/>
    <x v="6"/>
    <n v="0.15013472610626749"/>
    <s v="High Discount"/>
    <s v="High"/>
  </r>
  <r>
    <s v="ORD102645"/>
    <d v="2024-07-12T02:58:01"/>
    <s v="Mehta Mart"/>
    <x v="2"/>
    <s v="Haryana"/>
    <x v="2"/>
    <s v="Filing Cabinet"/>
    <n v="64008"/>
    <n v="6"/>
    <s v="0%"/>
    <x v="2643"/>
    <x v="1"/>
    <n v="7"/>
    <x v="0"/>
    <x v="6"/>
    <n v="9.2409073865766786E-2"/>
    <s v="Normal"/>
    <s v="High"/>
  </r>
  <r>
    <s v="ORD102646"/>
    <d v="2024-07-12T04:43:10"/>
    <s v="Rahul Traders"/>
    <x v="3"/>
    <s v="Kerala"/>
    <x v="1"/>
    <s v="Pen Set"/>
    <n v="36854"/>
    <n v="14"/>
    <s v="15%"/>
    <x v="2644"/>
    <x v="4"/>
    <n v="7"/>
    <x v="0"/>
    <x v="6"/>
    <n v="0.19328295436044934"/>
    <s v="High Discount"/>
    <s v="High"/>
  </r>
  <r>
    <s v="ORD102647"/>
    <d v="2024-07-12T06:28:18"/>
    <s v="Gupta Traders"/>
    <x v="0"/>
    <s v="Rajasthan"/>
    <x v="1"/>
    <s v="Whiteboard"/>
    <n v="40935"/>
    <n v="13"/>
    <s v="0%"/>
    <x v="2645"/>
    <x v="2"/>
    <n v="7"/>
    <x v="0"/>
    <x v="6"/>
    <n v="0.11836350311469403"/>
    <s v="Normal"/>
    <s v="Low"/>
  </r>
  <r>
    <s v="ORD102648"/>
    <d v="2024-07-12T08:13:27"/>
    <s v="Iyer Solutions"/>
    <x v="2"/>
    <s v="Haryana"/>
    <x v="1"/>
    <s v="Whiteboard"/>
    <n v="78495"/>
    <n v="10"/>
    <s v="10%"/>
    <x v="2646"/>
    <x v="4"/>
    <n v="7"/>
    <x v="0"/>
    <x v="6"/>
    <n v="0.1473138416459647"/>
    <s v="High Discount"/>
    <s v="High"/>
  </r>
  <r>
    <s v="ORD102649"/>
    <d v="2024-07-12T09:58:35"/>
    <s v="Sharma Stores"/>
    <x v="3"/>
    <s v="Kerala"/>
    <x v="0"/>
    <s v="Mouse"/>
    <n v="16091"/>
    <n v="5"/>
    <s v="15%"/>
    <x v="2647"/>
    <x v="3"/>
    <n v="7"/>
    <x v="0"/>
    <x v="6"/>
    <n v="0.16542725747312162"/>
    <s v="High Discount"/>
    <s v="Low"/>
  </r>
  <r>
    <s v="ORD102650"/>
    <d v="2024-07-12T11:43:43"/>
    <s v="Gupta Traders"/>
    <x v="0"/>
    <s v="Maharashtra"/>
    <x v="1"/>
    <s v="Notebook"/>
    <n v="55833"/>
    <n v="9"/>
    <s v="15%"/>
    <x v="2648"/>
    <x v="4"/>
    <n v="7"/>
    <x v="0"/>
    <x v="6"/>
    <n v="0.15856876757473182"/>
    <s v="High Discount"/>
    <s v="High"/>
  </r>
  <r>
    <s v="ORD102651"/>
    <d v="2024-07-12T13:28:52"/>
    <s v="Joshi Stores"/>
    <x v="3"/>
    <s v="Kerala"/>
    <x v="2"/>
    <s v="Filing Cabinet"/>
    <n v="20918"/>
    <n v="10"/>
    <s v="0%"/>
    <x v="2649"/>
    <x v="3"/>
    <n v="7"/>
    <x v="0"/>
    <x v="6"/>
    <n v="0.18240797399368966"/>
    <s v="Normal"/>
    <s v="Low"/>
  </r>
  <r>
    <s v="ORD102652"/>
    <d v="2024-07-12T15:14:00"/>
    <s v="Rahul Traders"/>
    <x v="0"/>
    <s v="Gujarat"/>
    <x v="0"/>
    <s v="Keyboard"/>
    <n v="51106"/>
    <n v="9"/>
    <s v="10%"/>
    <x v="2650"/>
    <x v="2"/>
    <n v="7"/>
    <x v="0"/>
    <x v="6"/>
    <n v="0.14554494579892771"/>
    <s v="High Discount"/>
    <s v="High"/>
  </r>
  <r>
    <s v="ORD102653"/>
    <d v="2024-07-12T16:59:09"/>
    <s v="Verma Distributors"/>
    <x v="1"/>
    <s v="Assam"/>
    <x v="0"/>
    <s v="Router"/>
    <n v="61690"/>
    <n v="1"/>
    <s v="0%"/>
    <x v="2651"/>
    <x v="1"/>
    <n v="7"/>
    <x v="0"/>
    <x v="6"/>
    <n v="0.12134284324850057"/>
    <s v="Normal"/>
    <s v="High"/>
  </r>
  <r>
    <s v="ORD102654"/>
    <d v="2024-07-12T18:44:17"/>
    <s v="Verma Distributors"/>
    <x v="2"/>
    <s v="Uttar Pradesh"/>
    <x v="2"/>
    <s v="Bookshelf"/>
    <n v="60301"/>
    <n v="13"/>
    <s v="5%"/>
    <x v="2652"/>
    <x v="3"/>
    <n v="7"/>
    <x v="0"/>
    <x v="6"/>
    <n v="0.16685809522230144"/>
    <s v="Normal"/>
    <s v="High"/>
  </r>
  <r>
    <s v="ORD102655"/>
    <d v="2024-07-12T20:29:26"/>
    <s v="Sharma Stores"/>
    <x v="2"/>
    <s v="Delhi"/>
    <x v="1"/>
    <s v="Marker Set"/>
    <n v="79255"/>
    <n v="5"/>
    <s v="5%"/>
    <x v="2653"/>
    <x v="3"/>
    <n v="7"/>
    <x v="0"/>
    <x v="6"/>
    <n v="0.15406296132736105"/>
    <s v="Normal"/>
    <s v="High"/>
  </r>
  <r>
    <s v="ORD102656"/>
    <d v="2024-07-12T22:14:34"/>
    <s v="Rahul Traders"/>
    <x v="3"/>
    <s v="Karnataka"/>
    <x v="1"/>
    <s v="Printer Paper"/>
    <n v="10895"/>
    <n v="5"/>
    <s v="15%"/>
    <x v="2654"/>
    <x v="5"/>
    <n v="7"/>
    <x v="0"/>
    <x v="6"/>
    <n v="0.21442680128499311"/>
    <s v="High Discount"/>
    <s v="Low"/>
  </r>
  <r>
    <s v="ORD102657"/>
    <d v="2024-07-12T23:59:43"/>
    <s v="Singh Stores"/>
    <x v="3"/>
    <s v="Karnataka"/>
    <x v="2"/>
    <s v="Bookshelf"/>
    <n v="36502"/>
    <n v="4"/>
    <s v="10%"/>
    <x v="2655"/>
    <x v="5"/>
    <n v="7"/>
    <x v="0"/>
    <x v="6"/>
    <n v="0.20583365295052325"/>
    <s v="High Discount"/>
    <s v="High"/>
  </r>
  <r>
    <s v="ORD102658"/>
    <d v="2024-07-13T01:44:51"/>
    <s v="Patel &amp; Co"/>
    <x v="3"/>
    <s v="Kerala"/>
    <x v="1"/>
    <s v="Pen Set"/>
    <n v="62920"/>
    <n v="9"/>
    <s v="0%"/>
    <x v="2656"/>
    <x v="4"/>
    <n v="7"/>
    <x v="0"/>
    <x v="6"/>
    <n v="9.5243483788938335E-2"/>
    <s v="Normal"/>
    <s v="High"/>
  </r>
  <r>
    <s v="ORD102659"/>
    <d v="2024-07-13T03:30:00"/>
    <s v="Gupta Traders"/>
    <x v="1"/>
    <s v="Odisha"/>
    <x v="2"/>
    <s v="Office Desk"/>
    <n v="33640"/>
    <n v="10"/>
    <s v="15%"/>
    <x v="2657"/>
    <x v="0"/>
    <n v="7"/>
    <x v="0"/>
    <x v="6"/>
    <n v="0.15974167657550536"/>
    <s v="High Discount"/>
    <s v="High"/>
  </r>
  <r>
    <s v="ORD102660"/>
    <d v="2024-07-13T05:15:08"/>
    <s v="Singh Stores"/>
    <x v="3"/>
    <s v="Karnataka"/>
    <x v="0"/>
    <s v="Router"/>
    <n v="19220"/>
    <n v="14"/>
    <s v="15%"/>
    <x v="2658"/>
    <x v="0"/>
    <n v="7"/>
    <x v="0"/>
    <x v="6"/>
    <n v="0.17132466181061395"/>
    <s v="High Discount"/>
    <s v="Low"/>
  </r>
  <r>
    <s v="ORD102661"/>
    <d v="2024-07-13T07:00:17"/>
    <s v="Singh Stores"/>
    <x v="2"/>
    <s v="Punjab"/>
    <x v="0"/>
    <s v="Laptop"/>
    <n v="43380"/>
    <n v="9"/>
    <s v="5%"/>
    <x v="2659"/>
    <x v="5"/>
    <n v="7"/>
    <x v="0"/>
    <x v="6"/>
    <n v="0.1022372060857538"/>
    <s v="Normal"/>
    <s v="Low"/>
  </r>
  <r>
    <s v="ORD102662"/>
    <d v="2024-07-13T08:45:25"/>
    <s v="Iyer Solutions"/>
    <x v="1"/>
    <s v="Assam"/>
    <x v="2"/>
    <s v="Filing Cabinet"/>
    <n v="76877"/>
    <n v="5"/>
    <s v="5%"/>
    <x v="2660"/>
    <x v="5"/>
    <n v="7"/>
    <x v="0"/>
    <x v="6"/>
    <n v="0.12581604381024233"/>
    <s v="Normal"/>
    <s v="High"/>
  </r>
  <r>
    <s v="ORD102663"/>
    <d v="2024-07-13T10:30:33"/>
    <s v="Singh Stores"/>
    <x v="2"/>
    <s v="Punjab"/>
    <x v="2"/>
    <s v="Office Desk"/>
    <n v="2355"/>
    <n v="9"/>
    <s v="0%"/>
    <x v="2661"/>
    <x v="1"/>
    <n v="7"/>
    <x v="0"/>
    <x v="6"/>
    <n v="9.0479830148619961E-2"/>
    <s v="Normal"/>
    <s v="Low"/>
  </r>
  <r>
    <s v="ORD102664"/>
    <d v="2024-07-13T12:15:42"/>
    <s v="Kapoor Traders"/>
    <x v="0"/>
    <s v="Maharashtra"/>
    <x v="1"/>
    <s v="Stapler"/>
    <n v="59215"/>
    <n v="9"/>
    <s v="8%"/>
    <x v="2662"/>
    <x v="4"/>
    <n v="7"/>
    <x v="0"/>
    <x v="6"/>
    <n v="0.18590779363336993"/>
    <s v="Normal"/>
    <s v="High"/>
  </r>
  <r>
    <s v="ORD102665"/>
    <d v="2024-07-13T14:00:50"/>
    <s v="Kumar Enterprises"/>
    <x v="2"/>
    <s v="Haryana"/>
    <x v="1"/>
    <s v="Marker Set"/>
    <n v="69197"/>
    <n v="6"/>
    <s v="15%"/>
    <x v="2663"/>
    <x v="4"/>
    <n v="7"/>
    <x v="0"/>
    <x v="6"/>
    <n v="0.1109488850672717"/>
    <s v="High Discount"/>
    <s v="High"/>
  </r>
  <r>
    <s v="ORD102666"/>
    <d v="2024-07-13T15:45:59"/>
    <s v="Iyer Solutions"/>
    <x v="1"/>
    <s v="West Bengal"/>
    <x v="2"/>
    <s v="Study Table"/>
    <n v="33476"/>
    <n v="10"/>
    <s v="15%"/>
    <x v="2664"/>
    <x v="1"/>
    <n v="7"/>
    <x v="0"/>
    <x v="6"/>
    <n v="0.14778288923407815"/>
    <s v="High Discount"/>
    <s v="Low"/>
  </r>
  <r>
    <s v="ORD102667"/>
    <d v="2024-07-13T17:31:07"/>
    <s v="Iyer Solutions"/>
    <x v="1"/>
    <s v="Odisha"/>
    <x v="1"/>
    <s v="Pen Set"/>
    <n v="28940"/>
    <n v="10"/>
    <s v="12%"/>
    <x v="2665"/>
    <x v="3"/>
    <n v="7"/>
    <x v="0"/>
    <x v="6"/>
    <n v="0.14956288873531445"/>
    <s v="High Discount"/>
    <s v="Low"/>
  </r>
  <r>
    <s v="ORD102668"/>
    <d v="2024-07-13T19:16:16"/>
    <s v="Banerjee Mart"/>
    <x v="2"/>
    <s v="Haryana"/>
    <x v="2"/>
    <s v="Bookshelf"/>
    <n v="72041"/>
    <n v="12"/>
    <s v="5%"/>
    <x v="2666"/>
    <x v="4"/>
    <n v="7"/>
    <x v="0"/>
    <x v="6"/>
    <n v="8.6872475395955079E-2"/>
    <s v="Normal"/>
    <s v="High"/>
  </r>
  <r>
    <s v="ORD102669"/>
    <d v="2024-07-13T21:01:24"/>
    <s v="Reddy Enterprises"/>
    <x v="0"/>
    <s v="Gujarat"/>
    <x v="0"/>
    <s v="Monitor"/>
    <n v="29460"/>
    <n v="14"/>
    <s v="12%"/>
    <x v="2667"/>
    <x v="5"/>
    <n v="7"/>
    <x v="0"/>
    <x v="6"/>
    <n v="0.21416191446028512"/>
    <s v="High Discount"/>
    <s v="High"/>
  </r>
  <r>
    <s v="ORD102670"/>
    <d v="2024-07-13T22:46:33"/>
    <s v="Rahul Traders"/>
    <x v="0"/>
    <s v="Goa"/>
    <x v="1"/>
    <s v="Whiteboard"/>
    <n v="50240"/>
    <n v="7"/>
    <s v="15%"/>
    <x v="2668"/>
    <x v="4"/>
    <n v="7"/>
    <x v="0"/>
    <x v="6"/>
    <n v="0.19691759554140126"/>
    <s v="High Discount"/>
    <s v="High"/>
  </r>
  <r>
    <s v="ORD102671"/>
    <d v="2024-07-14T00:31:41"/>
    <s v="Das Enterprises"/>
    <x v="2"/>
    <s v="Punjab"/>
    <x v="2"/>
    <s v="Study Table"/>
    <n v="70969"/>
    <n v="4"/>
    <s v="5%"/>
    <x v="2669"/>
    <x v="2"/>
    <n v="7"/>
    <x v="0"/>
    <x v="6"/>
    <n v="0.14871295917936"/>
    <s v="Normal"/>
    <s v="High"/>
  </r>
  <r>
    <s v="ORD102672"/>
    <d v="2024-07-14T02:16:50"/>
    <s v="Iyer Solutions"/>
    <x v="0"/>
    <s v="Maharashtra"/>
    <x v="0"/>
    <s v="Mobile Phone"/>
    <n v="59335"/>
    <n v="9"/>
    <s v="12%"/>
    <x v="2670"/>
    <x v="0"/>
    <n v="7"/>
    <x v="0"/>
    <x v="6"/>
    <n v="0.15086373978259038"/>
    <s v="High Discount"/>
    <s v="High"/>
  </r>
  <r>
    <s v="ORD102673"/>
    <d v="2024-07-14T04:01:58"/>
    <s v="Reddy Enterprises"/>
    <x v="2"/>
    <s v="Delhi"/>
    <x v="0"/>
    <s v="Mobile Phone"/>
    <n v="43736"/>
    <n v="13"/>
    <s v="12%"/>
    <x v="2671"/>
    <x v="3"/>
    <n v="7"/>
    <x v="0"/>
    <x v="6"/>
    <n v="9.6165858789098224E-2"/>
    <s v="High Discount"/>
    <s v="Low"/>
  </r>
  <r>
    <s v="ORD102674"/>
    <d v="2024-07-14T05:47:07"/>
    <s v="Kapoor Traders"/>
    <x v="3"/>
    <s v="Telangana"/>
    <x v="1"/>
    <s v="Printer Paper"/>
    <n v="78058"/>
    <n v="6"/>
    <s v="5%"/>
    <x v="2672"/>
    <x v="3"/>
    <n v="7"/>
    <x v="0"/>
    <x v="6"/>
    <n v="0.14630428655615055"/>
    <s v="Normal"/>
    <s v="High"/>
  </r>
  <r>
    <s v="ORD102675"/>
    <d v="2024-07-14T07:32:15"/>
    <s v="Kapoor Traders"/>
    <x v="3"/>
    <s v="Kerala"/>
    <x v="1"/>
    <s v="Printer Paper"/>
    <n v="17691"/>
    <n v="4"/>
    <s v="10%"/>
    <x v="2673"/>
    <x v="1"/>
    <n v="7"/>
    <x v="0"/>
    <x v="6"/>
    <n v="0.19940704312927476"/>
    <s v="High Discount"/>
    <s v="Low"/>
  </r>
  <r>
    <s v="ORD102676"/>
    <d v="2024-07-14T09:17:23"/>
    <s v="Gupta Traders"/>
    <x v="2"/>
    <s v="Punjab"/>
    <x v="0"/>
    <s v="Mobile Phone"/>
    <n v="17877"/>
    <n v="13"/>
    <s v="15%"/>
    <x v="2674"/>
    <x v="2"/>
    <n v="7"/>
    <x v="0"/>
    <x v="6"/>
    <n v="8.882194999160932E-2"/>
    <s v="High Discount"/>
    <s v="Low"/>
  </r>
  <r>
    <s v="ORD102677"/>
    <d v="2024-07-14T11:02:32"/>
    <s v="Gupta Traders"/>
    <x v="0"/>
    <s v="Maharashtra"/>
    <x v="0"/>
    <s v="Router"/>
    <n v="72691"/>
    <n v="8"/>
    <s v="5%"/>
    <x v="2675"/>
    <x v="2"/>
    <n v="7"/>
    <x v="0"/>
    <x v="6"/>
    <n v="9.5695890825549232E-2"/>
    <s v="Normal"/>
    <s v="High"/>
  </r>
  <r>
    <s v="ORD102678"/>
    <d v="2024-07-14T12:47:40"/>
    <s v="Kapoor Traders"/>
    <x v="0"/>
    <s v="Maharashtra"/>
    <x v="1"/>
    <s v="Stapler"/>
    <n v="70890"/>
    <n v="8"/>
    <s v="15%"/>
    <x v="2676"/>
    <x v="2"/>
    <n v="7"/>
    <x v="0"/>
    <x v="6"/>
    <n v="0.16433093525179857"/>
    <s v="High Discount"/>
    <s v="High"/>
  </r>
  <r>
    <s v="ORD102679"/>
    <d v="2024-07-14T14:32:49"/>
    <s v="Kumar Enterprises"/>
    <x v="3"/>
    <s v="Telangana"/>
    <x v="1"/>
    <s v="Notebook"/>
    <n v="14725"/>
    <n v="3"/>
    <s v="5%"/>
    <x v="2677"/>
    <x v="1"/>
    <n v="7"/>
    <x v="0"/>
    <x v="6"/>
    <n v="0.1204672325976231"/>
    <s v="Normal"/>
    <s v="Low"/>
  </r>
  <r>
    <s v="ORD102680"/>
    <d v="2024-07-14T16:17:57"/>
    <s v="Iyer Solutions"/>
    <x v="0"/>
    <s v="Maharashtra"/>
    <x v="0"/>
    <s v="Router"/>
    <n v="47809"/>
    <n v="11"/>
    <s v="5%"/>
    <x v="2678"/>
    <x v="1"/>
    <n v="7"/>
    <x v="0"/>
    <x v="6"/>
    <n v="0.20605680938735385"/>
    <s v="Normal"/>
    <s v="High"/>
  </r>
  <r>
    <s v="ORD102681"/>
    <d v="2024-07-14T18:03:06"/>
    <s v="Rahul Traders"/>
    <x v="3"/>
    <s v="Tamil Nadu"/>
    <x v="1"/>
    <s v="Marker Set"/>
    <n v="62396"/>
    <n v="13"/>
    <s v="10%"/>
    <x v="2679"/>
    <x v="3"/>
    <n v="7"/>
    <x v="0"/>
    <x v="6"/>
    <n v="0.19928729405731135"/>
    <s v="High Discount"/>
    <s v="High"/>
  </r>
  <r>
    <s v="ORD102682"/>
    <d v="2024-07-14T19:48:14"/>
    <s v="Mehta Mart"/>
    <x v="0"/>
    <s v="Maharashtra"/>
    <x v="0"/>
    <s v="Mouse"/>
    <n v="50421"/>
    <n v="1"/>
    <s v="12%"/>
    <x v="2680"/>
    <x v="2"/>
    <n v="7"/>
    <x v="0"/>
    <x v="6"/>
    <n v="0.14057892544773012"/>
    <s v="High Discount"/>
    <s v="High"/>
  </r>
  <r>
    <s v="ORD102683"/>
    <d v="2024-07-14T21:33:23"/>
    <s v="Joshi Stores"/>
    <x v="1"/>
    <s v="Assam"/>
    <x v="2"/>
    <s v="Office Chair"/>
    <n v="22169"/>
    <n v="12"/>
    <s v="15%"/>
    <x v="2681"/>
    <x v="5"/>
    <n v="7"/>
    <x v="0"/>
    <x v="6"/>
    <n v="0.10703730434390364"/>
    <s v="High Discount"/>
    <s v="Low"/>
  </r>
  <r>
    <s v="ORD102684"/>
    <d v="2024-07-14T23:18:31"/>
    <s v="Reddy Enterprises"/>
    <x v="2"/>
    <s v="Uttar Pradesh"/>
    <x v="2"/>
    <s v="Study Table"/>
    <n v="16847"/>
    <n v="12"/>
    <s v="10%"/>
    <x v="2682"/>
    <x v="1"/>
    <n v="7"/>
    <x v="0"/>
    <x v="6"/>
    <n v="0.13176529945984447"/>
    <s v="High Discount"/>
    <s v="Low"/>
  </r>
  <r>
    <s v="ORD102685"/>
    <d v="2024-07-15T01:03:40"/>
    <s v="Joshi Stores"/>
    <x v="1"/>
    <s v="West Bengal"/>
    <x v="0"/>
    <s v="Headphones"/>
    <n v="73968"/>
    <n v="6"/>
    <s v="15%"/>
    <x v="2683"/>
    <x v="1"/>
    <n v="7"/>
    <x v="0"/>
    <x v="6"/>
    <n v="0.16777606532554618"/>
    <s v="High Discount"/>
    <s v="High"/>
  </r>
  <r>
    <s v="ORD102686"/>
    <d v="2024-07-15T02:48:48"/>
    <s v="Das Enterprises"/>
    <x v="3"/>
    <s v="Karnataka"/>
    <x v="0"/>
    <s v="Monitor"/>
    <n v="19697"/>
    <n v="12"/>
    <s v="10%"/>
    <x v="2684"/>
    <x v="2"/>
    <n v="7"/>
    <x v="0"/>
    <x v="6"/>
    <n v="0.1892105396760928"/>
    <s v="High Discount"/>
    <s v="Low"/>
  </r>
  <r>
    <s v="ORD102687"/>
    <d v="2024-07-15T04:33:57"/>
    <s v="Kapoor Traders"/>
    <x v="1"/>
    <s v="Odisha"/>
    <x v="1"/>
    <s v="Whiteboard"/>
    <n v="69524"/>
    <n v="11"/>
    <s v="12%"/>
    <x v="2685"/>
    <x v="0"/>
    <n v="7"/>
    <x v="0"/>
    <x v="6"/>
    <n v="9.4381220873367477E-2"/>
    <s v="High Discount"/>
    <s v="High"/>
  </r>
  <r>
    <s v="ORD102688"/>
    <d v="2024-07-15T06:19:05"/>
    <s v="Sharma Stores"/>
    <x v="3"/>
    <s v="Telangana"/>
    <x v="0"/>
    <s v="Laptop"/>
    <n v="7487"/>
    <n v="7"/>
    <s v="15%"/>
    <x v="2686"/>
    <x v="3"/>
    <n v="7"/>
    <x v="0"/>
    <x v="6"/>
    <n v="8.1839187925737952E-2"/>
    <s v="High Discount"/>
    <s v="Low"/>
  </r>
  <r>
    <s v="ORD102689"/>
    <d v="2024-07-15T08:04:13"/>
    <s v="Kumar Enterprises"/>
    <x v="2"/>
    <s v="Delhi"/>
    <x v="1"/>
    <s v="Notebook"/>
    <n v="29194"/>
    <n v="1"/>
    <s v="5%"/>
    <x v="2687"/>
    <x v="2"/>
    <n v="7"/>
    <x v="0"/>
    <x v="6"/>
    <n v="0.15892854696170447"/>
    <s v="Normal"/>
    <s v="Low"/>
  </r>
  <r>
    <s v="ORD102690"/>
    <d v="2024-07-15T09:49:22"/>
    <s v="Mehta Mart"/>
    <x v="1"/>
    <s v="Assam"/>
    <x v="1"/>
    <s v="Stapler"/>
    <n v="5700"/>
    <n v="4"/>
    <s v="15%"/>
    <x v="2688"/>
    <x v="3"/>
    <n v="7"/>
    <x v="0"/>
    <x v="6"/>
    <n v="0.19932631578947368"/>
    <s v="High Discount"/>
    <s v="Low"/>
  </r>
  <r>
    <s v="ORD102691"/>
    <d v="2024-07-15T11:34:30"/>
    <s v="Joshi Stores"/>
    <x v="1"/>
    <s v="Odisha"/>
    <x v="2"/>
    <s v="Bookshelf"/>
    <n v="32852"/>
    <n v="9"/>
    <s v="12%"/>
    <x v="2689"/>
    <x v="4"/>
    <n v="7"/>
    <x v="0"/>
    <x v="6"/>
    <n v="0.20845580177766954"/>
    <s v="High Discount"/>
    <s v="High"/>
  </r>
  <r>
    <s v="ORD102692"/>
    <d v="2024-07-15T13:19:39"/>
    <s v="Rahul Traders"/>
    <x v="0"/>
    <s v="Rajasthan"/>
    <x v="2"/>
    <s v="Office Desk"/>
    <n v="71270"/>
    <n v="6"/>
    <s v="15%"/>
    <x v="2690"/>
    <x v="4"/>
    <n v="7"/>
    <x v="0"/>
    <x v="6"/>
    <n v="0.14878349936859828"/>
    <s v="High Discount"/>
    <s v="High"/>
  </r>
  <r>
    <s v="ORD102693"/>
    <d v="2024-07-15T15:04:47"/>
    <s v="Banerjee Mart"/>
    <x v="1"/>
    <s v="Odisha"/>
    <x v="2"/>
    <s v="Office Sofa"/>
    <n v="19409"/>
    <n v="1"/>
    <s v="15%"/>
    <x v="2691"/>
    <x v="5"/>
    <n v="7"/>
    <x v="0"/>
    <x v="6"/>
    <n v="0.19324746251738883"/>
    <s v="High Discount"/>
    <s v="Low"/>
  </r>
  <r>
    <s v="ORD102694"/>
    <d v="2024-07-15T16:49:56"/>
    <s v="Reddy Enterprises"/>
    <x v="1"/>
    <s v="Odisha"/>
    <x v="0"/>
    <s v="Monitor"/>
    <n v="45959"/>
    <n v="5"/>
    <s v="12%"/>
    <x v="2692"/>
    <x v="2"/>
    <n v="7"/>
    <x v="0"/>
    <x v="6"/>
    <n v="0.14602319458647925"/>
    <s v="High Discount"/>
    <s v="High"/>
  </r>
  <r>
    <s v="ORD102695"/>
    <d v="2024-07-15T18:35:04"/>
    <s v="Kumar Enterprises"/>
    <x v="1"/>
    <s v="West Bengal"/>
    <x v="2"/>
    <s v="Office Chair"/>
    <n v="48042"/>
    <n v="1"/>
    <s v="12%"/>
    <x v="2693"/>
    <x v="4"/>
    <n v="7"/>
    <x v="0"/>
    <x v="6"/>
    <n v="0.17268140377169974"/>
    <s v="High Discount"/>
    <s v="High"/>
  </r>
  <r>
    <s v="ORD102696"/>
    <d v="2024-07-15T20:20:13"/>
    <s v="Reddy Enterprises"/>
    <x v="0"/>
    <s v="Rajasthan"/>
    <x v="0"/>
    <s v="Laptop"/>
    <n v="50699"/>
    <n v="3"/>
    <s v="0%"/>
    <x v="2694"/>
    <x v="3"/>
    <n v="7"/>
    <x v="0"/>
    <x v="6"/>
    <n v="0.21336357719087162"/>
    <s v="Normal"/>
    <s v="High"/>
  </r>
  <r>
    <s v="ORD102697"/>
    <d v="2024-07-15T22:05:21"/>
    <s v="Joshi Stores"/>
    <x v="1"/>
    <s v="Assam"/>
    <x v="1"/>
    <s v="Stapler"/>
    <n v="22031"/>
    <n v="12"/>
    <s v="12%"/>
    <x v="2695"/>
    <x v="2"/>
    <n v="7"/>
    <x v="0"/>
    <x v="6"/>
    <n v="0.146030139349099"/>
    <s v="High Discount"/>
    <s v="Low"/>
  </r>
  <r>
    <s v="ORD102698"/>
    <d v="2024-07-15T23:50:30"/>
    <s v="Sharma Stores"/>
    <x v="1"/>
    <s v="Bihar"/>
    <x v="0"/>
    <s v="Headphones"/>
    <n v="48820"/>
    <n v="9"/>
    <s v="10%"/>
    <x v="2696"/>
    <x v="2"/>
    <n v="7"/>
    <x v="0"/>
    <x v="6"/>
    <n v="0.20051126587464152"/>
    <s v="High Discount"/>
    <s v="High"/>
  </r>
  <r>
    <s v="ORD102699"/>
    <d v="2024-07-16T01:35:38"/>
    <s v="Kumar Enterprises"/>
    <x v="3"/>
    <s v="Tamil Nadu"/>
    <x v="2"/>
    <s v="Bookshelf"/>
    <n v="47775"/>
    <n v="13"/>
    <s v="8%"/>
    <x v="2697"/>
    <x v="5"/>
    <n v="7"/>
    <x v="0"/>
    <x v="6"/>
    <n v="0.14601507064364208"/>
    <s v="Normal"/>
    <s v="High"/>
  </r>
  <r>
    <s v="ORD102700"/>
    <d v="2024-07-16T03:20:47"/>
    <s v="Kapoor Traders"/>
    <x v="1"/>
    <s v="West Bengal"/>
    <x v="0"/>
    <s v="Router"/>
    <n v="45537"/>
    <n v="4"/>
    <s v="15%"/>
    <x v="2698"/>
    <x v="1"/>
    <n v="7"/>
    <x v="0"/>
    <x v="6"/>
    <n v="0.19325800996991457"/>
    <s v="High Discount"/>
    <s v="High"/>
  </r>
  <r>
    <s v="ORD102701"/>
    <d v="2024-07-16T05:05:55"/>
    <s v="Singh Stores"/>
    <x v="1"/>
    <s v="Assam"/>
    <x v="2"/>
    <s v="Study Table"/>
    <n v="18645"/>
    <n v="14"/>
    <s v="15%"/>
    <x v="2699"/>
    <x v="4"/>
    <n v="7"/>
    <x v="0"/>
    <x v="6"/>
    <n v="0.15668007508715473"/>
    <s v="High Discount"/>
    <s v="Low"/>
  </r>
  <r>
    <s v="ORD102702"/>
    <d v="2024-07-16T06:51:03"/>
    <s v="Kapoor Traders"/>
    <x v="0"/>
    <s v="Rajasthan"/>
    <x v="0"/>
    <s v="Keyboard"/>
    <n v="13979"/>
    <n v="3"/>
    <s v="5%"/>
    <x v="2700"/>
    <x v="3"/>
    <n v="7"/>
    <x v="0"/>
    <x v="6"/>
    <n v="9.1428571428571428E-2"/>
    <s v="Normal"/>
    <s v="Low"/>
  </r>
  <r>
    <s v="ORD102703"/>
    <d v="2024-07-16T08:36:12"/>
    <s v="Gupta Traders"/>
    <x v="0"/>
    <s v="Gujarat"/>
    <x v="0"/>
    <s v="Keyboard"/>
    <n v="39918"/>
    <n v="13"/>
    <s v="0%"/>
    <x v="2701"/>
    <x v="2"/>
    <n v="7"/>
    <x v="0"/>
    <x v="6"/>
    <n v="0.14672678991933463"/>
    <s v="Normal"/>
    <s v="High"/>
  </r>
  <r>
    <s v="ORD102704"/>
    <d v="2024-07-16T10:21:20"/>
    <s v="Das Enterprises"/>
    <x v="1"/>
    <s v="Odisha"/>
    <x v="1"/>
    <s v="Stapler"/>
    <n v="15052"/>
    <n v="14"/>
    <s v="8%"/>
    <x v="2702"/>
    <x v="2"/>
    <n v="7"/>
    <x v="0"/>
    <x v="6"/>
    <n v="0.13869319691735318"/>
    <s v="Normal"/>
    <s v="Low"/>
  </r>
  <r>
    <s v="ORD102705"/>
    <d v="2024-07-16T12:06:29"/>
    <s v="Singh Stores"/>
    <x v="1"/>
    <s v="Odisha"/>
    <x v="1"/>
    <s v="Notebook"/>
    <n v="58541"/>
    <n v="11"/>
    <s v="10%"/>
    <x v="2703"/>
    <x v="2"/>
    <n v="7"/>
    <x v="0"/>
    <x v="6"/>
    <n v="0.18856681641926171"/>
    <s v="High Discount"/>
    <s v="High"/>
  </r>
  <r>
    <s v="ORD102706"/>
    <d v="2024-07-16T13:51:37"/>
    <s v="Mehta Mart"/>
    <x v="2"/>
    <s v="Uttar Pradesh"/>
    <x v="1"/>
    <s v="Pen Set"/>
    <n v="2649"/>
    <n v="8"/>
    <s v="0%"/>
    <x v="2704"/>
    <x v="3"/>
    <n v="7"/>
    <x v="0"/>
    <x v="6"/>
    <n v="0.16016610041525103"/>
    <s v="Normal"/>
    <s v="Low"/>
  </r>
  <r>
    <s v="ORD102707"/>
    <d v="2024-07-16T15:36:46"/>
    <s v="Joshi Stores"/>
    <x v="3"/>
    <s v="Tamil Nadu"/>
    <x v="1"/>
    <s v="Printer Paper"/>
    <n v="69347"/>
    <n v="3"/>
    <s v="12%"/>
    <x v="2705"/>
    <x v="2"/>
    <n v="7"/>
    <x v="0"/>
    <x v="6"/>
    <n v="0.20644887305867593"/>
    <s v="High Discount"/>
    <s v="High"/>
  </r>
  <r>
    <s v="ORD102708"/>
    <d v="2024-07-16T17:21:54"/>
    <s v="Rahul Traders"/>
    <x v="3"/>
    <s v="Karnataka"/>
    <x v="1"/>
    <s v="Marker Set"/>
    <n v="49024"/>
    <n v="6"/>
    <s v="15%"/>
    <x v="2706"/>
    <x v="4"/>
    <n v="7"/>
    <x v="0"/>
    <x v="6"/>
    <n v="0.21384117983028722"/>
    <s v="High Discount"/>
    <s v="High"/>
  </r>
  <r>
    <s v="ORD102709"/>
    <d v="2024-07-16T19:07:03"/>
    <s v="Das Enterprises"/>
    <x v="2"/>
    <s v="Delhi"/>
    <x v="2"/>
    <s v="Office Sofa"/>
    <n v="39036"/>
    <n v="13"/>
    <s v="15%"/>
    <x v="2707"/>
    <x v="5"/>
    <n v="7"/>
    <x v="0"/>
    <x v="6"/>
    <n v="0.11858335895071218"/>
    <s v="High Discount"/>
    <s v="Low"/>
  </r>
  <r>
    <s v="ORD102710"/>
    <d v="2024-07-16T20:52:11"/>
    <s v="Iyer Solutions"/>
    <x v="3"/>
    <s v="Kerala"/>
    <x v="1"/>
    <s v="Pen Set"/>
    <n v="21311"/>
    <n v="11"/>
    <s v="0%"/>
    <x v="2708"/>
    <x v="5"/>
    <n v="7"/>
    <x v="0"/>
    <x v="6"/>
    <n v="0.19927032987658955"/>
    <s v="Normal"/>
    <s v="Low"/>
  </r>
  <r>
    <s v="ORD102711"/>
    <d v="2024-07-16T22:37:20"/>
    <s v="Rahul Traders"/>
    <x v="0"/>
    <s v="Rajasthan"/>
    <x v="0"/>
    <s v="Router"/>
    <n v="6622"/>
    <n v="1"/>
    <s v="5%"/>
    <x v="2709"/>
    <x v="3"/>
    <n v="7"/>
    <x v="0"/>
    <x v="6"/>
    <n v="8.6848384173965565E-2"/>
    <s v="Normal"/>
    <s v="Low"/>
  </r>
  <r>
    <s v="ORD102712"/>
    <d v="2024-07-17T00:22:28"/>
    <s v="Patel &amp; Co"/>
    <x v="3"/>
    <s v="Tamil Nadu"/>
    <x v="2"/>
    <s v="Office Sofa"/>
    <n v="64649"/>
    <n v="10"/>
    <s v="8%"/>
    <x v="2710"/>
    <x v="5"/>
    <n v="7"/>
    <x v="0"/>
    <x v="6"/>
    <n v="8.4104471840245026E-2"/>
    <s v="Normal"/>
    <s v="High"/>
  </r>
  <r>
    <s v="ORD102713"/>
    <d v="2024-07-17T02:07:37"/>
    <s v="Kapoor Traders"/>
    <x v="1"/>
    <s v="West Bengal"/>
    <x v="1"/>
    <s v="Pen Set"/>
    <n v="16684"/>
    <n v="8"/>
    <s v="8%"/>
    <x v="2711"/>
    <x v="4"/>
    <n v="7"/>
    <x v="0"/>
    <x v="6"/>
    <n v="0.17021997122992086"/>
    <s v="Normal"/>
    <s v="Low"/>
  </r>
  <r>
    <s v="ORD102714"/>
    <d v="2024-07-17T03:52:45"/>
    <s v="Rahul Traders"/>
    <x v="2"/>
    <s v="Haryana"/>
    <x v="2"/>
    <s v="Filing Cabinet"/>
    <n v="8826"/>
    <n v="7"/>
    <s v="15%"/>
    <x v="2712"/>
    <x v="3"/>
    <n v="7"/>
    <x v="0"/>
    <x v="6"/>
    <n v="0.13698164513936098"/>
    <s v="High Discount"/>
    <s v="Low"/>
  </r>
  <r>
    <s v="ORD102715"/>
    <d v="2024-07-17T05:37:53"/>
    <s v="Kumar Enterprises"/>
    <x v="0"/>
    <s v="Maharashtra"/>
    <x v="2"/>
    <s v="Office Desk"/>
    <n v="7508"/>
    <n v="4"/>
    <s v="0%"/>
    <x v="2713"/>
    <x v="1"/>
    <n v="7"/>
    <x v="0"/>
    <x v="6"/>
    <n v="0.19385588705380927"/>
    <s v="Normal"/>
    <s v="Low"/>
  </r>
  <r>
    <s v="ORD102716"/>
    <d v="2024-07-17T07:23:02"/>
    <s v="Patel &amp; Co"/>
    <x v="2"/>
    <s v="Delhi"/>
    <x v="0"/>
    <s v="Mouse"/>
    <n v="70363"/>
    <n v="7"/>
    <s v="10%"/>
    <x v="2714"/>
    <x v="4"/>
    <n v="7"/>
    <x v="0"/>
    <x v="6"/>
    <n v="9.6141011611216132E-2"/>
    <s v="High Discount"/>
    <s v="High"/>
  </r>
  <r>
    <s v="ORD102717"/>
    <d v="2024-07-17T09:08:10"/>
    <s v="Kumar Enterprises"/>
    <x v="2"/>
    <s v="Haryana"/>
    <x v="1"/>
    <s v="Pen Set"/>
    <n v="40840"/>
    <n v="12"/>
    <s v="0%"/>
    <x v="2715"/>
    <x v="2"/>
    <n v="7"/>
    <x v="0"/>
    <x v="6"/>
    <n v="0.14884843290891284"/>
    <s v="Normal"/>
    <s v="High"/>
  </r>
  <r>
    <s v="ORD102718"/>
    <d v="2024-07-17T10:53:19"/>
    <s v="Joshi Stores"/>
    <x v="0"/>
    <s v="Maharashtra"/>
    <x v="0"/>
    <s v="Mobile Phone"/>
    <n v="25318"/>
    <n v="12"/>
    <s v="10%"/>
    <x v="2716"/>
    <x v="0"/>
    <n v="7"/>
    <x v="0"/>
    <x v="6"/>
    <n v="0.10074492455960186"/>
    <s v="High Discount"/>
    <s v="Low"/>
  </r>
  <r>
    <s v="ORD102719"/>
    <d v="2024-07-17T12:38:27"/>
    <s v="Singh Stores"/>
    <x v="0"/>
    <s v="Rajasthan"/>
    <x v="2"/>
    <s v="Office Chair"/>
    <n v="75210"/>
    <n v="7"/>
    <s v="12%"/>
    <x v="2717"/>
    <x v="5"/>
    <n v="7"/>
    <x v="0"/>
    <x v="6"/>
    <n v="0.14329078579976068"/>
    <s v="High Discount"/>
    <s v="High"/>
  </r>
  <r>
    <s v="ORD102720"/>
    <d v="2024-07-17T14:23:36"/>
    <s v="Singh Stores"/>
    <x v="2"/>
    <s v="Haryana"/>
    <x v="0"/>
    <s v="Mobile Phone"/>
    <n v="23487"/>
    <n v="8"/>
    <s v="5%"/>
    <x v="2718"/>
    <x v="3"/>
    <n v="7"/>
    <x v="0"/>
    <x v="6"/>
    <n v="0.10081789926342231"/>
    <s v="Normal"/>
    <s v="Low"/>
  </r>
  <r>
    <s v="ORD102721"/>
    <d v="2024-07-17T16:08:44"/>
    <s v="Verma Distributors"/>
    <x v="2"/>
    <s v="Uttar Pradesh"/>
    <x v="1"/>
    <s v="Stapler"/>
    <n v="54912"/>
    <n v="6"/>
    <s v="8%"/>
    <x v="2719"/>
    <x v="1"/>
    <n v="7"/>
    <x v="0"/>
    <x v="6"/>
    <n v="8.0610431235431226E-2"/>
    <s v="Normal"/>
    <s v="Low"/>
  </r>
  <r>
    <s v="ORD102722"/>
    <d v="2024-07-17T17:53:53"/>
    <s v="Kumar Enterprises"/>
    <x v="2"/>
    <s v="Haryana"/>
    <x v="1"/>
    <s v="Notebook"/>
    <n v="68082"/>
    <n v="3"/>
    <s v="8%"/>
    <x v="2720"/>
    <x v="3"/>
    <n v="7"/>
    <x v="0"/>
    <x v="6"/>
    <n v="0.1563354484298346"/>
    <s v="Normal"/>
    <s v="High"/>
  </r>
  <r>
    <s v="ORD102723"/>
    <d v="2024-07-17T19:39:01"/>
    <s v="Das Enterprises"/>
    <x v="0"/>
    <s v="Rajasthan"/>
    <x v="0"/>
    <s v="Mouse"/>
    <n v="15284"/>
    <n v="8"/>
    <s v="5%"/>
    <x v="2721"/>
    <x v="3"/>
    <n v="7"/>
    <x v="0"/>
    <x v="6"/>
    <n v="0.16328251766553259"/>
    <s v="Normal"/>
    <s v="Low"/>
  </r>
  <r>
    <s v="ORD102724"/>
    <d v="2024-07-17T21:24:10"/>
    <s v="Mehta Mart"/>
    <x v="0"/>
    <s v="Maharashtra"/>
    <x v="1"/>
    <s v="Notebook"/>
    <n v="58888"/>
    <n v="12"/>
    <s v="5%"/>
    <x v="2722"/>
    <x v="5"/>
    <n v="7"/>
    <x v="0"/>
    <x v="6"/>
    <n v="0.12789074174704523"/>
    <s v="Normal"/>
    <s v="High"/>
  </r>
  <r>
    <s v="ORD102725"/>
    <d v="2024-07-17T23:09:18"/>
    <s v="Verma Distributors"/>
    <x v="3"/>
    <s v="Telangana"/>
    <x v="2"/>
    <s v="Study Table"/>
    <n v="39573"/>
    <n v="11"/>
    <s v="15%"/>
    <x v="2723"/>
    <x v="1"/>
    <n v="7"/>
    <x v="0"/>
    <x v="6"/>
    <n v="0.19528340029818311"/>
    <s v="High Discount"/>
    <s v="High"/>
  </r>
  <r>
    <s v="ORD102726"/>
    <d v="2024-07-18T00:54:27"/>
    <s v="Reddy Enterprises"/>
    <x v="3"/>
    <s v="Karnataka"/>
    <x v="0"/>
    <s v="Mobile Phone"/>
    <n v="34488"/>
    <n v="7"/>
    <s v="10%"/>
    <x v="2067"/>
    <x v="5"/>
    <n v="7"/>
    <x v="0"/>
    <x v="6"/>
    <n v="0.12617577128276503"/>
    <s v="High Discount"/>
    <s v="Low"/>
  </r>
  <r>
    <s v="ORD102727"/>
    <d v="2024-07-18T02:39:35"/>
    <s v="Singh Stores"/>
    <x v="0"/>
    <s v="Goa"/>
    <x v="2"/>
    <s v="Bookshelf"/>
    <n v="6305"/>
    <n v="3"/>
    <s v="12%"/>
    <x v="2724"/>
    <x v="0"/>
    <n v="7"/>
    <x v="0"/>
    <x v="6"/>
    <n v="0.21695479777954005"/>
    <s v="High Discount"/>
    <s v="Low"/>
  </r>
  <r>
    <s v="ORD102728"/>
    <d v="2024-07-18T04:24:43"/>
    <s v="Kumar Enterprises"/>
    <x v="1"/>
    <s v="Bihar"/>
    <x v="0"/>
    <s v="Mobile Phone"/>
    <n v="15602"/>
    <n v="6"/>
    <s v="8%"/>
    <x v="2725"/>
    <x v="1"/>
    <n v="7"/>
    <x v="0"/>
    <x v="6"/>
    <n v="0.16747724650685811"/>
    <s v="Normal"/>
    <s v="Low"/>
  </r>
  <r>
    <s v="ORD102729"/>
    <d v="2024-07-18T06:09:52"/>
    <s v="Banerjee Mart"/>
    <x v="1"/>
    <s v="West Bengal"/>
    <x v="2"/>
    <s v="Office Chair"/>
    <n v="39459"/>
    <n v="11"/>
    <s v="10%"/>
    <x v="2726"/>
    <x v="1"/>
    <n v="7"/>
    <x v="0"/>
    <x v="6"/>
    <n v="0.21304543957018676"/>
    <s v="High Discount"/>
    <s v="High"/>
  </r>
  <r>
    <s v="ORD102730"/>
    <d v="2024-07-18T07:55:00"/>
    <s v="Patel &amp; Co"/>
    <x v="1"/>
    <s v="West Bengal"/>
    <x v="2"/>
    <s v="Office Desk"/>
    <n v="6591"/>
    <n v="8"/>
    <s v="5%"/>
    <x v="2727"/>
    <x v="3"/>
    <n v="7"/>
    <x v="0"/>
    <x v="6"/>
    <n v="0.13024275527234105"/>
    <s v="Normal"/>
    <s v="Low"/>
  </r>
  <r>
    <s v="ORD102731"/>
    <d v="2024-07-18T09:40:09"/>
    <s v="Singh Stores"/>
    <x v="3"/>
    <s v="Tamil Nadu"/>
    <x v="1"/>
    <s v="Whiteboard"/>
    <n v="36411"/>
    <n v="4"/>
    <s v="10%"/>
    <x v="2728"/>
    <x v="3"/>
    <n v="7"/>
    <x v="0"/>
    <x v="6"/>
    <n v="0.19263464337700148"/>
    <s v="High Discount"/>
    <s v="High"/>
  </r>
  <r>
    <s v="ORD102732"/>
    <d v="2024-07-18T11:25:17"/>
    <s v="Das Enterprises"/>
    <x v="2"/>
    <s v="Punjab"/>
    <x v="2"/>
    <s v="Filing Cabinet"/>
    <n v="36196"/>
    <n v="8"/>
    <s v="15%"/>
    <x v="2729"/>
    <x v="3"/>
    <n v="7"/>
    <x v="0"/>
    <x v="6"/>
    <n v="0.10931815670239806"/>
    <s v="High Discount"/>
    <s v="Low"/>
  </r>
  <r>
    <s v="ORD102733"/>
    <d v="2024-07-18T13:10:26"/>
    <s v="Das Enterprises"/>
    <x v="0"/>
    <s v="Gujarat"/>
    <x v="0"/>
    <s v="Monitor"/>
    <n v="51338"/>
    <n v="4"/>
    <s v="5%"/>
    <x v="2730"/>
    <x v="1"/>
    <n v="7"/>
    <x v="0"/>
    <x v="6"/>
    <n v="0.21970723440726167"/>
    <s v="Normal"/>
    <s v="High"/>
  </r>
  <r>
    <s v="ORD102734"/>
    <d v="2024-07-18T14:55:34"/>
    <s v="Mehta Mart"/>
    <x v="2"/>
    <s v="Uttar Pradesh"/>
    <x v="2"/>
    <s v="Office Sofa"/>
    <n v="14795"/>
    <n v="11"/>
    <s v="0%"/>
    <x v="2731"/>
    <x v="1"/>
    <n v="7"/>
    <x v="0"/>
    <x v="6"/>
    <n v="0.21697803311929706"/>
    <s v="Normal"/>
    <s v="Low"/>
  </r>
  <r>
    <s v="ORD102735"/>
    <d v="2024-07-18T16:40:43"/>
    <s v="Joshi Stores"/>
    <x v="1"/>
    <s v="Bihar"/>
    <x v="2"/>
    <s v="Office Chair"/>
    <n v="34831"/>
    <n v="3"/>
    <s v="5%"/>
    <x v="2732"/>
    <x v="3"/>
    <n v="7"/>
    <x v="0"/>
    <x v="6"/>
    <n v="0.11714133961126583"/>
    <s v="Normal"/>
    <s v="Low"/>
  </r>
  <r>
    <s v="ORD102736"/>
    <d v="2024-07-18T18:25:51"/>
    <s v="Iyer Solutions"/>
    <x v="3"/>
    <s v="Telangana"/>
    <x v="0"/>
    <s v="Laptop"/>
    <n v="68505"/>
    <n v="1"/>
    <s v="12%"/>
    <x v="2733"/>
    <x v="2"/>
    <n v="7"/>
    <x v="0"/>
    <x v="6"/>
    <n v="0.14548865046346984"/>
    <s v="High Discount"/>
    <s v="High"/>
  </r>
  <r>
    <s v="ORD102737"/>
    <d v="2024-07-18T20:11:00"/>
    <s v="Verma Distributors"/>
    <x v="1"/>
    <s v="Assam"/>
    <x v="1"/>
    <s v="Stapler"/>
    <n v="14427"/>
    <n v="8"/>
    <s v="8%"/>
    <x v="2734"/>
    <x v="3"/>
    <n v="7"/>
    <x v="0"/>
    <x v="6"/>
    <n v="0.13213973799126638"/>
    <s v="Normal"/>
    <s v="Low"/>
  </r>
  <r>
    <s v="ORD102738"/>
    <d v="2024-07-18T21:56:08"/>
    <s v="Verma Distributors"/>
    <x v="1"/>
    <s v="Assam"/>
    <x v="0"/>
    <s v="Keyboard"/>
    <n v="79191"/>
    <n v="9"/>
    <s v="0%"/>
    <x v="2735"/>
    <x v="5"/>
    <n v="7"/>
    <x v="0"/>
    <x v="6"/>
    <n v="8.4970514326122917E-2"/>
    <s v="Normal"/>
    <s v="High"/>
  </r>
  <r>
    <s v="ORD102739"/>
    <d v="2024-07-18T23:41:17"/>
    <s v="Reddy Enterprises"/>
    <x v="0"/>
    <s v="Maharashtra"/>
    <x v="0"/>
    <s v="Monitor"/>
    <n v="12569"/>
    <n v="8"/>
    <s v="10%"/>
    <x v="2736"/>
    <x v="4"/>
    <n v="7"/>
    <x v="0"/>
    <x v="6"/>
    <n v="8.5841355716445231E-2"/>
    <s v="High Discount"/>
    <s v="Low"/>
  </r>
  <r>
    <s v="ORD102740"/>
    <d v="2024-07-19T01:26:25"/>
    <s v="Joshi Stores"/>
    <x v="1"/>
    <s v="West Bengal"/>
    <x v="2"/>
    <s v="Filing Cabinet"/>
    <n v="24826"/>
    <n v="8"/>
    <s v="5%"/>
    <x v="2737"/>
    <x v="4"/>
    <n v="7"/>
    <x v="0"/>
    <x v="6"/>
    <n v="8.4423588173688877E-2"/>
    <s v="Normal"/>
    <s v="Low"/>
  </r>
  <r>
    <s v="ORD102741"/>
    <d v="2024-07-19T03:11:33"/>
    <s v="Mehta Mart"/>
    <x v="0"/>
    <s v="Gujarat"/>
    <x v="2"/>
    <s v="Office Desk"/>
    <n v="28387"/>
    <n v="2"/>
    <s v="8%"/>
    <x v="2738"/>
    <x v="0"/>
    <n v="7"/>
    <x v="0"/>
    <x v="6"/>
    <n v="0.13934758868496142"/>
    <s v="Normal"/>
    <s v="Low"/>
  </r>
  <r>
    <s v="ORD102742"/>
    <d v="2024-07-19T04:56:42"/>
    <s v="Sharma Stores"/>
    <x v="3"/>
    <s v="Telangana"/>
    <x v="0"/>
    <s v="Headphones"/>
    <n v="9629"/>
    <n v="8"/>
    <s v="12%"/>
    <x v="2739"/>
    <x v="2"/>
    <n v="7"/>
    <x v="0"/>
    <x v="6"/>
    <n v="0.18685429431924394"/>
    <s v="High Discount"/>
    <s v="Low"/>
  </r>
  <r>
    <s v="ORD102743"/>
    <d v="2024-07-19T06:41:50"/>
    <s v="Gupta Traders"/>
    <x v="0"/>
    <s v="Goa"/>
    <x v="0"/>
    <s v="Router"/>
    <n v="77028"/>
    <n v="2"/>
    <s v="10%"/>
    <x v="2740"/>
    <x v="5"/>
    <n v="7"/>
    <x v="0"/>
    <x v="6"/>
    <n v="0.19348678402658773"/>
    <s v="High Discount"/>
    <s v="High"/>
  </r>
  <r>
    <s v="ORD102744"/>
    <d v="2024-07-19T08:26:59"/>
    <s v="Reddy Enterprises"/>
    <x v="0"/>
    <s v="Rajasthan"/>
    <x v="1"/>
    <s v="Whiteboard"/>
    <n v="58300"/>
    <n v="1"/>
    <s v="0%"/>
    <x v="2741"/>
    <x v="2"/>
    <n v="7"/>
    <x v="0"/>
    <x v="6"/>
    <n v="0.20239811320754716"/>
    <s v="Normal"/>
    <s v="High"/>
  </r>
  <r>
    <s v="ORD102745"/>
    <d v="2024-07-19T10:12:07"/>
    <s v="Kapoor Traders"/>
    <x v="3"/>
    <s v="Telangana"/>
    <x v="2"/>
    <s v="Study Table"/>
    <n v="45133"/>
    <n v="8"/>
    <s v="10%"/>
    <x v="2742"/>
    <x v="5"/>
    <n v="7"/>
    <x v="0"/>
    <x v="6"/>
    <n v="0.19679192608512616"/>
    <s v="High Discount"/>
    <s v="High"/>
  </r>
  <r>
    <s v="ORD102746"/>
    <d v="2024-07-19T11:57:16"/>
    <s v="Das Enterprises"/>
    <x v="2"/>
    <s v="Delhi"/>
    <x v="0"/>
    <s v="Keyboard"/>
    <n v="51109"/>
    <n v="2"/>
    <s v="8%"/>
    <x v="2743"/>
    <x v="3"/>
    <n v="7"/>
    <x v="0"/>
    <x v="6"/>
    <n v="8.2466884501751159E-2"/>
    <s v="Normal"/>
    <s v="Low"/>
  </r>
  <r>
    <s v="ORD102747"/>
    <d v="2024-07-19T13:42:24"/>
    <s v="Rahul Traders"/>
    <x v="2"/>
    <s v="Haryana"/>
    <x v="2"/>
    <s v="Study Table"/>
    <n v="34655"/>
    <n v="5"/>
    <s v="0%"/>
    <x v="2744"/>
    <x v="0"/>
    <n v="7"/>
    <x v="0"/>
    <x v="6"/>
    <n v="0.17994488529793681"/>
    <s v="Normal"/>
    <s v="High"/>
  </r>
  <r>
    <s v="ORD102748"/>
    <d v="2024-07-19T15:27:33"/>
    <s v="Banerjee Mart"/>
    <x v="3"/>
    <s v="Karnataka"/>
    <x v="2"/>
    <s v="Study Table"/>
    <n v="67092"/>
    <n v="5"/>
    <s v="15%"/>
    <x v="2745"/>
    <x v="4"/>
    <n v="7"/>
    <x v="0"/>
    <x v="6"/>
    <n v="8.5608418291301502E-2"/>
    <s v="High Discount"/>
    <s v="High"/>
  </r>
  <r>
    <s v="ORD102749"/>
    <d v="2024-07-19T17:12:41"/>
    <s v="Das Enterprises"/>
    <x v="1"/>
    <s v="West Bengal"/>
    <x v="1"/>
    <s v="Pen Set"/>
    <n v="52171"/>
    <n v="13"/>
    <s v="12%"/>
    <x v="2746"/>
    <x v="1"/>
    <n v="7"/>
    <x v="0"/>
    <x v="6"/>
    <n v="0.10838760997489026"/>
    <s v="High Discount"/>
    <s v="High"/>
  </r>
  <r>
    <s v="ORD102750"/>
    <d v="2024-07-19T18:57:50"/>
    <s v="Mehta Mart"/>
    <x v="1"/>
    <s v="West Bengal"/>
    <x v="0"/>
    <s v="Router"/>
    <n v="8045"/>
    <n v="4"/>
    <s v="15%"/>
    <x v="2747"/>
    <x v="4"/>
    <n v="7"/>
    <x v="0"/>
    <x v="6"/>
    <n v="0.20341454319453076"/>
    <s v="High Discount"/>
    <s v="Low"/>
  </r>
  <r>
    <s v="ORD102751"/>
    <d v="2024-07-19T20:42:58"/>
    <s v="Mehta Mart"/>
    <x v="1"/>
    <s v="West Bengal"/>
    <x v="1"/>
    <s v="Whiteboard"/>
    <n v="20237"/>
    <n v="11"/>
    <s v="0%"/>
    <x v="2748"/>
    <x v="0"/>
    <n v="7"/>
    <x v="0"/>
    <x v="6"/>
    <n v="0.2028022928299649"/>
    <s v="Normal"/>
    <s v="Low"/>
  </r>
  <r>
    <s v="ORD102752"/>
    <d v="2024-07-19T22:28:07"/>
    <s v="Patel &amp; Co"/>
    <x v="1"/>
    <s v="Bihar"/>
    <x v="0"/>
    <s v="Router"/>
    <n v="50615"/>
    <n v="11"/>
    <s v="12%"/>
    <x v="2749"/>
    <x v="1"/>
    <n v="7"/>
    <x v="0"/>
    <x v="6"/>
    <n v="8.9196680825842131E-2"/>
    <s v="High Discount"/>
    <s v="Low"/>
  </r>
  <r>
    <s v="ORD102753"/>
    <d v="2024-07-20T00:13:15"/>
    <s v="Das Enterprises"/>
    <x v="1"/>
    <s v="Assam"/>
    <x v="1"/>
    <s v="Marker Set"/>
    <n v="54918"/>
    <n v="12"/>
    <s v="5%"/>
    <x v="2750"/>
    <x v="0"/>
    <n v="7"/>
    <x v="0"/>
    <x v="6"/>
    <n v="0.11155632033213154"/>
    <s v="Normal"/>
    <s v="High"/>
  </r>
  <r>
    <s v="ORD102754"/>
    <d v="2024-07-20T01:58:24"/>
    <s v="Kumar Enterprises"/>
    <x v="3"/>
    <s v="Karnataka"/>
    <x v="0"/>
    <s v="Router"/>
    <n v="13651"/>
    <n v="13"/>
    <s v="15%"/>
    <x v="2751"/>
    <x v="1"/>
    <n v="7"/>
    <x v="0"/>
    <x v="6"/>
    <n v="0.14287817742289943"/>
    <s v="High Discount"/>
    <s v="Low"/>
  </r>
  <r>
    <s v="ORD102755"/>
    <d v="2024-07-20T03:43:32"/>
    <s v="Kapoor Traders"/>
    <x v="1"/>
    <s v="Bihar"/>
    <x v="2"/>
    <s v="Study Table"/>
    <n v="17490"/>
    <n v="5"/>
    <s v="0%"/>
    <x v="2752"/>
    <x v="5"/>
    <n v="7"/>
    <x v="0"/>
    <x v="6"/>
    <n v="0.10695254431103488"/>
    <s v="Normal"/>
    <s v="Low"/>
  </r>
  <r>
    <s v="ORD102756"/>
    <d v="2024-07-20T05:28:40"/>
    <s v="Kumar Enterprises"/>
    <x v="2"/>
    <s v="Uttar Pradesh"/>
    <x v="1"/>
    <s v="Pen Set"/>
    <n v="68147"/>
    <n v="1"/>
    <s v="0%"/>
    <x v="2753"/>
    <x v="4"/>
    <n v="7"/>
    <x v="0"/>
    <x v="6"/>
    <n v="0.15272264369671446"/>
    <s v="Normal"/>
    <s v="High"/>
  </r>
  <r>
    <s v="ORD102757"/>
    <d v="2024-07-20T07:13:49"/>
    <s v="Singh Stores"/>
    <x v="3"/>
    <s v="Tamil Nadu"/>
    <x v="0"/>
    <s v="Monitor"/>
    <n v="48838"/>
    <n v="13"/>
    <s v="0%"/>
    <x v="2754"/>
    <x v="1"/>
    <n v="7"/>
    <x v="0"/>
    <x v="6"/>
    <n v="0.11193230681027069"/>
    <s v="Normal"/>
    <s v="High"/>
  </r>
  <r>
    <s v="ORD102758"/>
    <d v="2024-07-20T08:58:57"/>
    <s v="Verma Distributors"/>
    <x v="2"/>
    <s v="Punjab"/>
    <x v="1"/>
    <s v="Notebook"/>
    <n v="36867"/>
    <n v="3"/>
    <s v="0%"/>
    <x v="2755"/>
    <x v="0"/>
    <n v="7"/>
    <x v="0"/>
    <x v="6"/>
    <n v="9.310196110342582E-2"/>
    <s v="Normal"/>
    <s v="Low"/>
  </r>
  <r>
    <s v="ORD102759"/>
    <d v="2024-07-20T10:44:06"/>
    <s v="Mehta Mart"/>
    <x v="0"/>
    <s v="Maharashtra"/>
    <x v="2"/>
    <s v="Office Sofa"/>
    <n v="35422"/>
    <n v="7"/>
    <s v="10%"/>
    <x v="2756"/>
    <x v="1"/>
    <n v="7"/>
    <x v="0"/>
    <x v="6"/>
    <n v="0.11194342499011914"/>
    <s v="High Discount"/>
    <s v="Low"/>
  </r>
  <r>
    <s v="ORD102760"/>
    <d v="2024-07-20T12:29:14"/>
    <s v="Rahul Traders"/>
    <x v="3"/>
    <s v="Kerala"/>
    <x v="1"/>
    <s v="Notebook"/>
    <n v="49514"/>
    <n v="4"/>
    <s v="12%"/>
    <x v="2757"/>
    <x v="1"/>
    <n v="7"/>
    <x v="0"/>
    <x v="6"/>
    <n v="0.12195762814557498"/>
    <s v="High Discount"/>
    <s v="High"/>
  </r>
  <r>
    <s v="ORD102761"/>
    <d v="2024-07-20T14:14:23"/>
    <s v="Rahul Traders"/>
    <x v="2"/>
    <s v="Punjab"/>
    <x v="1"/>
    <s v="Marker Set"/>
    <n v="27654"/>
    <n v="9"/>
    <s v="12%"/>
    <x v="2758"/>
    <x v="4"/>
    <n v="7"/>
    <x v="0"/>
    <x v="6"/>
    <n v="9.3567295870398498E-2"/>
    <s v="High Discount"/>
    <s v="Low"/>
  </r>
  <r>
    <s v="ORD102762"/>
    <d v="2024-07-20T15:59:31"/>
    <s v="Reddy Enterprises"/>
    <x v="0"/>
    <s v="Gujarat"/>
    <x v="1"/>
    <s v="Pen Set"/>
    <n v="24226"/>
    <n v="11"/>
    <s v="15%"/>
    <x v="2759"/>
    <x v="1"/>
    <n v="7"/>
    <x v="0"/>
    <x v="6"/>
    <n v="0.14255345496573929"/>
    <s v="High Discount"/>
    <s v="Low"/>
  </r>
  <r>
    <s v="ORD102763"/>
    <d v="2024-07-20T17:44:40"/>
    <s v="Gupta Traders"/>
    <x v="0"/>
    <s v="Maharashtra"/>
    <x v="1"/>
    <s v="Stapler"/>
    <n v="68262"/>
    <n v="2"/>
    <s v="5%"/>
    <x v="2760"/>
    <x v="1"/>
    <n v="7"/>
    <x v="0"/>
    <x v="6"/>
    <n v="0.20074140810406962"/>
    <s v="Normal"/>
    <s v="High"/>
  </r>
  <r>
    <s v="ORD102764"/>
    <d v="2024-07-20T19:29:48"/>
    <s v="Iyer Solutions"/>
    <x v="1"/>
    <s v="West Bengal"/>
    <x v="1"/>
    <s v="Marker Set"/>
    <n v="9390"/>
    <n v="10"/>
    <s v="12%"/>
    <x v="2761"/>
    <x v="3"/>
    <n v="7"/>
    <x v="0"/>
    <x v="6"/>
    <n v="0.12222470713525027"/>
    <s v="High Discount"/>
    <s v="Low"/>
  </r>
  <r>
    <s v="ORD102765"/>
    <d v="2024-07-20T21:14:57"/>
    <s v="Das Enterprises"/>
    <x v="2"/>
    <s v="Punjab"/>
    <x v="0"/>
    <s v="Monitor"/>
    <n v="12027"/>
    <n v="8"/>
    <s v="5%"/>
    <x v="2762"/>
    <x v="4"/>
    <n v="7"/>
    <x v="0"/>
    <x v="6"/>
    <n v="9.2555084393448075E-2"/>
    <s v="Normal"/>
    <s v="Low"/>
  </r>
  <r>
    <s v="ORD102766"/>
    <d v="2024-07-20T23:00:05"/>
    <s v="Patel &amp; Co"/>
    <x v="2"/>
    <s v="Haryana"/>
    <x v="0"/>
    <s v="Headphones"/>
    <n v="11485"/>
    <n v="5"/>
    <s v="8%"/>
    <x v="2763"/>
    <x v="5"/>
    <n v="7"/>
    <x v="0"/>
    <x v="6"/>
    <n v="0.17590596430126251"/>
    <s v="Normal"/>
    <s v="Low"/>
  </r>
  <r>
    <s v="ORD102767"/>
    <d v="2024-07-21T00:45:14"/>
    <s v="Verma Distributors"/>
    <x v="0"/>
    <s v="Rajasthan"/>
    <x v="1"/>
    <s v="Whiteboard"/>
    <n v="45233"/>
    <n v="2"/>
    <s v="10%"/>
    <x v="2764"/>
    <x v="2"/>
    <n v="7"/>
    <x v="0"/>
    <x v="6"/>
    <n v="0.11697543828620696"/>
    <s v="High Discount"/>
    <s v="High"/>
  </r>
  <r>
    <s v="ORD102768"/>
    <d v="2024-07-21T02:30:22"/>
    <s v="Kapoor Traders"/>
    <x v="0"/>
    <s v="Gujarat"/>
    <x v="2"/>
    <s v="Office Chair"/>
    <n v="65099"/>
    <n v="3"/>
    <s v="12%"/>
    <x v="2765"/>
    <x v="2"/>
    <n v="7"/>
    <x v="0"/>
    <x v="6"/>
    <n v="0.19491651177437444"/>
    <s v="High Discount"/>
    <s v="High"/>
  </r>
  <r>
    <s v="ORD102769"/>
    <d v="2024-07-21T04:15:30"/>
    <s v="Das Enterprises"/>
    <x v="0"/>
    <s v="Goa"/>
    <x v="2"/>
    <s v="Office Chair"/>
    <n v="21180"/>
    <n v="5"/>
    <s v="0%"/>
    <x v="2766"/>
    <x v="3"/>
    <n v="7"/>
    <x v="0"/>
    <x v="6"/>
    <n v="0.13206562795089707"/>
    <s v="Normal"/>
    <s v="Low"/>
  </r>
  <r>
    <s v="ORD102770"/>
    <d v="2024-07-21T06:00:39"/>
    <s v="Iyer Solutions"/>
    <x v="1"/>
    <s v="Odisha"/>
    <x v="2"/>
    <s v="Office Chair"/>
    <n v="55470"/>
    <n v="12"/>
    <s v="8%"/>
    <x v="2767"/>
    <x v="4"/>
    <n v="7"/>
    <x v="0"/>
    <x v="6"/>
    <n v="0.16818712817739317"/>
    <s v="Normal"/>
    <s v="High"/>
  </r>
  <r>
    <s v="ORD102771"/>
    <d v="2024-07-21T07:45:47"/>
    <s v="Sharma Stores"/>
    <x v="3"/>
    <s v="Kerala"/>
    <x v="1"/>
    <s v="Stapler"/>
    <n v="61361"/>
    <n v="6"/>
    <s v="12%"/>
    <x v="2768"/>
    <x v="4"/>
    <n v="7"/>
    <x v="0"/>
    <x v="6"/>
    <n v="9.1934942390117499E-2"/>
    <s v="High Discount"/>
    <s v="High"/>
  </r>
  <r>
    <s v="ORD102772"/>
    <d v="2024-07-21T09:30:56"/>
    <s v="Verma Distributors"/>
    <x v="3"/>
    <s v="Tamil Nadu"/>
    <x v="0"/>
    <s v="Headphones"/>
    <n v="16201"/>
    <n v="4"/>
    <s v="5%"/>
    <x v="2769"/>
    <x v="4"/>
    <n v="7"/>
    <x v="0"/>
    <x v="6"/>
    <n v="0.20027097092772053"/>
    <s v="Normal"/>
    <s v="Low"/>
  </r>
  <r>
    <s v="ORD102773"/>
    <d v="2024-07-21T11:16:04"/>
    <s v="Gupta Traders"/>
    <x v="1"/>
    <s v="Assam"/>
    <x v="0"/>
    <s v="Keyboard"/>
    <n v="48576"/>
    <n v="14"/>
    <s v="12%"/>
    <x v="2770"/>
    <x v="3"/>
    <n v="7"/>
    <x v="0"/>
    <x v="6"/>
    <n v="0.17728981389986825"/>
    <s v="High Discount"/>
    <s v="High"/>
  </r>
  <r>
    <s v="ORD102774"/>
    <d v="2024-07-21T13:01:13"/>
    <s v="Das Enterprises"/>
    <x v="3"/>
    <s v="Telangana"/>
    <x v="0"/>
    <s v="Headphones"/>
    <n v="16212"/>
    <n v="12"/>
    <s v="12%"/>
    <x v="2771"/>
    <x v="0"/>
    <n v="7"/>
    <x v="0"/>
    <x v="6"/>
    <n v="0.10798667653589934"/>
    <s v="High Discount"/>
    <s v="Low"/>
  </r>
  <r>
    <s v="ORD102775"/>
    <d v="2024-07-21T14:46:21"/>
    <s v="Reddy Enterprises"/>
    <x v="0"/>
    <s v="Gujarat"/>
    <x v="2"/>
    <s v="Filing Cabinet"/>
    <n v="3424"/>
    <n v="4"/>
    <s v="0%"/>
    <x v="2772"/>
    <x v="0"/>
    <n v="7"/>
    <x v="0"/>
    <x v="6"/>
    <n v="0.18907418224299066"/>
    <s v="Normal"/>
    <s v="Low"/>
  </r>
  <r>
    <s v="ORD102776"/>
    <d v="2024-07-21T16:31:30"/>
    <s v="Mehta Mart"/>
    <x v="2"/>
    <s v="Punjab"/>
    <x v="0"/>
    <s v="Monitor"/>
    <n v="27378"/>
    <n v="1"/>
    <s v="5%"/>
    <x v="2773"/>
    <x v="3"/>
    <n v="7"/>
    <x v="0"/>
    <x v="6"/>
    <n v="0.13378661699174518"/>
    <s v="Normal"/>
    <s v="Low"/>
  </r>
  <r>
    <s v="ORD102777"/>
    <d v="2024-07-21T18:16:38"/>
    <s v="Kapoor Traders"/>
    <x v="2"/>
    <s v="Uttar Pradesh"/>
    <x v="1"/>
    <s v="Notebook"/>
    <n v="2946"/>
    <n v="11"/>
    <s v="0%"/>
    <x v="2774"/>
    <x v="5"/>
    <n v="7"/>
    <x v="0"/>
    <x v="6"/>
    <n v="8.4239646978954516E-2"/>
    <s v="Normal"/>
    <s v="Low"/>
  </r>
  <r>
    <s v="ORD102778"/>
    <d v="2024-07-21T20:01:47"/>
    <s v="Singh Stores"/>
    <x v="0"/>
    <s v="Goa"/>
    <x v="2"/>
    <s v="Bookshelf"/>
    <n v="39682"/>
    <n v="1"/>
    <s v="5%"/>
    <x v="2775"/>
    <x v="3"/>
    <n v="7"/>
    <x v="0"/>
    <x v="6"/>
    <n v="8.8298220855803633E-2"/>
    <s v="Normal"/>
    <s v="Low"/>
  </r>
  <r>
    <s v="ORD102779"/>
    <d v="2024-07-21T21:46:55"/>
    <s v="Banerjee Mart"/>
    <x v="3"/>
    <s v="Tamil Nadu"/>
    <x v="1"/>
    <s v="Whiteboard"/>
    <n v="24746"/>
    <n v="12"/>
    <s v="12%"/>
    <x v="2776"/>
    <x v="5"/>
    <n v="7"/>
    <x v="0"/>
    <x v="6"/>
    <n v="0.15054554271397397"/>
    <s v="High Discount"/>
    <s v="Low"/>
  </r>
  <r>
    <s v="ORD102780"/>
    <d v="2024-07-21T23:32:04"/>
    <s v="Iyer Solutions"/>
    <x v="2"/>
    <s v="Delhi"/>
    <x v="0"/>
    <s v="Mouse"/>
    <n v="35320"/>
    <n v="4"/>
    <s v="0%"/>
    <x v="2777"/>
    <x v="3"/>
    <n v="7"/>
    <x v="0"/>
    <x v="6"/>
    <n v="0.16521404303510759"/>
    <s v="Normal"/>
    <s v="High"/>
  </r>
  <r>
    <s v="ORD102781"/>
    <d v="2024-07-22T01:17:12"/>
    <s v="Gupta Traders"/>
    <x v="2"/>
    <s v="Punjab"/>
    <x v="1"/>
    <s v="Notebook"/>
    <n v="62240"/>
    <n v="10"/>
    <s v="0%"/>
    <x v="2778"/>
    <x v="1"/>
    <n v="7"/>
    <x v="0"/>
    <x v="6"/>
    <n v="0.17942400385604113"/>
    <s v="Normal"/>
    <s v="High"/>
  </r>
  <r>
    <s v="ORD102782"/>
    <d v="2024-07-22T03:02:20"/>
    <s v="Verma Distributors"/>
    <x v="1"/>
    <s v="West Bengal"/>
    <x v="1"/>
    <s v="Pen Set"/>
    <n v="60481"/>
    <n v="10"/>
    <s v="0%"/>
    <x v="2779"/>
    <x v="1"/>
    <n v="7"/>
    <x v="0"/>
    <x v="6"/>
    <n v="0.17273209768357006"/>
    <s v="Normal"/>
    <s v="High"/>
  </r>
  <r>
    <s v="ORD102783"/>
    <d v="2024-07-22T04:47:29"/>
    <s v="Mehta Mart"/>
    <x v="1"/>
    <s v="West Bengal"/>
    <x v="2"/>
    <s v="Study Table"/>
    <n v="8017"/>
    <n v="3"/>
    <s v="5%"/>
    <x v="2780"/>
    <x v="2"/>
    <n v="7"/>
    <x v="0"/>
    <x v="6"/>
    <n v="0.13296993887988026"/>
    <s v="Normal"/>
    <s v="Low"/>
  </r>
  <r>
    <s v="ORD102784"/>
    <d v="2024-07-22T06:32:37"/>
    <s v="Rahul Traders"/>
    <x v="1"/>
    <s v="Assam"/>
    <x v="0"/>
    <s v="Monitor"/>
    <n v="68958"/>
    <n v="5"/>
    <s v="8%"/>
    <x v="2781"/>
    <x v="3"/>
    <n v="7"/>
    <x v="0"/>
    <x v="6"/>
    <n v="0.12367977609559441"/>
    <s v="Normal"/>
    <s v="High"/>
  </r>
  <r>
    <s v="ORD102785"/>
    <d v="2024-07-22T08:17:46"/>
    <s v="Mehta Mart"/>
    <x v="2"/>
    <s v="Uttar Pradesh"/>
    <x v="2"/>
    <s v="Bookshelf"/>
    <n v="50577"/>
    <n v="1"/>
    <s v="5%"/>
    <x v="2782"/>
    <x v="1"/>
    <n v="7"/>
    <x v="0"/>
    <x v="6"/>
    <n v="8.133855309725764E-2"/>
    <s v="Normal"/>
    <s v="Low"/>
  </r>
  <r>
    <s v="ORD102786"/>
    <d v="2024-07-22T10:02:54"/>
    <s v="Kapoor Traders"/>
    <x v="0"/>
    <s v="Rajasthan"/>
    <x v="0"/>
    <s v="Keyboard"/>
    <n v="51711"/>
    <n v="11"/>
    <s v="10%"/>
    <x v="2783"/>
    <x v="0"/>
    <n v="7"/>
    <x v="0"/>
    <x v="6"/>
    <n v="0.17087331515538282"/>
    <s v="High Discount"/>
    <s v="High"/>
  </r>
  <r>
    <s v="ORD102787"/>
    <d v="2024-07-22T11:48:03"/>
    <s v="Kumar Enterprises"/>
    <x v="1"/>
    <s v="Bihar"/>
    <x v="1"/>
    <s v="Pen Set"/>
    <n v="5163"/>
    <n v="2"/>
    <s v="8%"/>
    <x v="2784"/>
    <x v="1"/>
    <n v="7"/>
    <x v="0"/>
    <x v="6"/>
    <n v="0.21299438311059463"/>
    <s v="Normal"/>
    <s v="Low"/>
  </r>
  <r>
    <s v="ORD102788"/>
    <d v="2024-07-22T13:33:11"/>
    <s v="Mehta Mart"/>
    <x v="1"/>
    <s v="West Bengal"/>
    <x v="0"/>
    <s v="Laptop"/>
    <n v="57437"/>
    <n v="14"/>
    <s v="10%"/>
    <x v="2785"/>
    <x v="5"/>
    <n v="7"/>
    <x v="0"/>
    <x v="6"/>
    <n v="0.17924003691000576"/>
    <s v="High Discount"/>
    <s v="High"/>
  </r>
  <r>
    <s v="ORD102789"/>
    <d v="2024-07-22T15:18:20"/>
    <s v="Patel &amp; Co"/>
    <x v="2"/>
    <s v="Punjab"/>
    <x v="2"/>
    <s v="Office Sofa"/>
    <n v="8391"/>
    <n v="8"/>
    <s v="10%"/>
    <x v="2786"/>
    <x v="3"/>
    <n v="7"/>
    <x v="0"/>
    <x v="6"/>
    <n v="0.11084495292575379"/>
    <s v="High Discount"/>
    <s v="Low"/>
  </r>
  <r>
    <s v="ORD102790"/>
    <d v="2024-07-22T17:03:28"/>
    <s v="Singh Stores"/>
    <x v="2"/>
    <s v="Punjab"/>
    <x v="0"/>
    <s v="Laptop"/>
    <n v="51929"/>
    <n v="5"/>
    <s v="10%"/>
    <x v="2787"/>
    <x v="1"/>
    <n v="7"/>
    <x v="0"/>
    <x v="6"/>
    <n v="0.18506922913978699"/>
    <s v="High Discount"/>
    <s v="High"/>
  </r>
  <r>
    <s v="ORD102791"/>
    <d v="2024-07-22T18:48:37"/>
    <s v="Das Enterprises"/>
    <x v="2"/>
    <s v="Delhi"/>
    <x v="2"/>
    <s v="Office Chair"/>
    <n v="39865"/>
    <n v="13"/>
    <s v="8%"/>
    <x v="2788"/>
    <x v="5"/>
    <n v="7"/>
    <x v="0"/>
    <x v="6"/>
    <n v="0.11782867176721434"/>
    <s v="Normal"/>
    <s v="Low"/>
  </r>
  <r>
    <s v="ORD102792"/>
    <d v="2024-07-22T20:33:45"/>
    <s v="Reddy Enterprises"/>
    <x v="3"/>
    <s v="Tamil Nadu"/>
    <x v="0"/>
    <s v="Keyboard"/>
    <n v="12170"/>
    <n v="11"/>
    <s v="12%"/>
    <x v="2789"/>
    <x v="3"/>
    <n v="7"/>
    <x v="0"/>
    <x v="6"/>
    <n v="0.12435250616269514"/>
    <s v="High Discount"/>
    <s v="Low"/>
  </r>
  <r>
    <s v="ORD102793"/>
    <d v="2024-07-22T22:18:54"/>
    <s v="Verma Distributors"/>
    <x v="3"/>
    <s v="Tamil Nadu"/>
    <x v="2"/>
    <s v="Filing Cabinet"/>
    <n v="73836"/>
    <n v="4"/>
    <s v="15%"/>
    <x v="2790"/>
    <x v="1"/>
    <n v="7"/>
    <x v="0"/>
    <x v="6"/>
    <n v="0.1852164255918522"/>
    <s v="High Discount"/>
    <s v="High"/>
  </r>
  <r>
    <s v="ORD102794"/>
    <d v="2024-07-23T00:04:02"/>
    <s v="Reddy Enterprises"/>
    <x v="0"/>
    <s v="Rajasthan"/>
    <x v="1"/>
    <s v="Marker Set"/>
    <n v="26545"/>
    <n v="11"/>
    <s v="5%"/>
    <x v="2791"/>
    <x v="1"/>
    <n v="7"/>
    <x v="0"/>
    <x v="6"/>
    <n v="9.794160858918817E-2"/>
    <s v="Normal"/>
    <s v="Low"/>
  </r>
  <r>
    <s v="ORD102795"/>
    <d v="2024-07-23T01:49:10"/>
    <s v="Iyer Solutions"/>
    <x v="1"/>
    <s v="West Bengal"/>
    <x v="1"/>
    <s v="Marker Set"/>
    <n v="43836"/>
    <n v="11"/>
    <s v="5%"/>
    <x v="2792"/>
    <x v="5"/>
    <n v="7"/>
    <x v="0"/>
    <x v="6"/>
    <n v="0.2157523496669404"/>
    <s v="Normal"/>
    <s v="High"/>
  </r>
  <r>
    <s v="ORD102796"/>
    <d v="2024-07-23T03:34:19"/>
    <s v="Kumar Enterprises"/>
    <x v="3"/>
    <s v="Karnataka"/>
    <x v="0"/>
    <s v="Mobile Phone"/>
    <n v="25204"/>
    <n v="11"/>
    <s v="15%"/>
    <x v="2793"/>
    <x v="4"/>
    <n v="7"/>
    <x v="0"/>
    <x v="6"/>
    <n v="0.16883272496429139"/>
    <s v="High Discount"/>
    <s v="Low"/>
  </r>
  <r>
    <s v="ORD102797"/>
    <d v="2024-07-23T05:19:27"/>
    <s v="Rahul Traders"/>
    <x v="0"/>
    <s v="Rajasthan"/>
    <x v="0"/>
    <s v="Headphones"/>
    <n v="35527"/>
    <n v="11"/>
    <s v="8%"/>
    <x v="2794"/>
    <x v="1"/>
    <n v="7"/>
    <x v="0"/>
    <x v="6"/>
    <n v="0.16508120584344302"/>
    <s v="Normal"/>
    <s v="High"/>
  </r>
  <r>
    <s v="ORD102798"/>
    <d v="2024-07-23T07:04:36"/>
    <s v="Banerjee Mart"/>
    <x v="0"/>
    <s v="Rajasthan"/>
    <x v="1"/>
    <s v="Marker Set"/>
    <n v="10593"/>
    <n v="11"/>
    <s v="12%"/>
    <x v="2795"/>
    <x v="4"/>
    <n v="7"/>
    <x v="0"/>
    <x v="6"/>
    <n v="0.19116869630888322"/>
    <s v="High Discount"/>
    <s v="Low"/>
  </r>
  <r>
    <s v="ORD102799"/>
    <d v="2024-07-23T08:49:44"/>
    <s v="Kapoor Traders"/>
    <x v="2"/>
    <s v="Punjab"/>
    <x v="0"/>
    <s v="Mouse"/>
    <n v="20351"/>
    <n v="13"/>
    <s v="15%"/>
    <x v="2796"/>
    <x v="4"/>
    <n v="7"/>
    <x v="0"/>
    <x v="6"/>
    <n v="0.17518254631222052"/>
    <s v="High Discount"/>
    <s v="Low"/>
  </r>
  <r>
    <s v="ORD102800"/>
    <d v="2024-07-23T10:34:53"/>
    <s v="Banerjee Mart"/>
    <x v="2"/>
    <s v="Uttar Pradesh"/>
    <x v="1"/>
    <s v="Whiteboard"/>
    <n v="74673"/>
    <n v="6"/>
    <s v="12%"/>
    <x v="2797"/>
    <x v="1"/>
    <n v="7"/>
    <x v="0"/>
    <x v="6"/>
    <n v="0.2185388292957294"/>
    <s v="High Discount"/>
    <s v="High"/>
  </r>
  <r>
    <s v="ORD102801"/>
    <d v="2024-07-23T12:20:01"/>
    <s v="Iyer Solutions"/>
    <x v="3"/>
    <s v="Kerala"/>
    <x v="1"/>
    <s v="Stapler"/>
    <n v="34379"/>
    <n v="13"/>
    <s v="12%"/>
    <x v="2798"/>
    <x v="5"/>
    <n v="7"/>
    <x v="0"/>
    <x v="6"/>
    <n v="0.13676604904156608"/>
    <s v="High Discount"/>
    <s v="Low"/>
  </r>
  <r>
    <s v="ORD102802"/>
    <d v="2024-07-23T14:05:10"/>
    <s v="Verma Distributors"/>
    <x v="2"/>
    <s v="Haryana"/>
    <x v="2"/>
    <s v="Study Table"/>
    <n v="14176"/>
    <n v="13"/>
    <s v="12%"/>
    <x v="2799"/>
    <x v="5"/>
    <n v="7"/>
    <x v="0"/>
    <x v="6"/>
    <n v="0.1132061230248307"/>
    <s v="High Discount"/>
    <s v="Low"/>
  </r>
  <r>
    <s v="ORD102803"/>
    <d v="2024-07-23T15:50:18"/>
    <s v="Mehta Mart"/>
    <x v="0"/>
    <s v="Gujarat"/>
    <x v="2"/>
    <s v="Bookshelf"/>
    <n v="78179"/>
    <n v="4"/>
    <s v="10%"/>
    <x v="2800"/>
    <x v="3"/>
    <n v="7"/>
    <x v="0"/>
    <x v="6"/>
    <n v="0.13254173115542536"/>
    <s v="High Discount"/>
    <s v="High"/>
  </r>
  <r>
    <s v="ORD102804"/>
    <d v="2024-07-23T17:35:27"/>
    <s v="Kumar Enterprises"/>
    <x v="3"/>
    <s v="Kerala"/>
    <x v="0"/>
    <s v="Laptop"/>
    <n v="49352"/>
    <n v="14"/>
    <s v="0%"/>
    <x v="2801"/>
    <x v="0"/>
    <n v="7"/>
    <x v="0"/>
    <x v="6"/>
    <n v="0.1264487761387583"/>
    <s v="Normal"/>
    <s v="High"/>
  </r>
  <r>
    <s v="ORD102805"/>
    <d v="2024-07-23T19:20:35"/>
    <s v="Das Enterprises"/>
    <x v="1"/>
    <s v="West Bengal"/>
    <x v="0"/>
    <s v="Keyboard"/>
    <n v="39930"/>
    <n v="11"/>
    <s v="12%"/>
    <x v="2802"/>
    <x v="0"/>
    <n v="7"/>
    <x v="0"/>
    <x v="6"/>
    <n v="0.10673553719008264"/>
    <s v="High Discount"/>
    <s v="Low"/>
  </r>
  <r>
    <s v="ORD102806"/>
    <d v="2024-07-23T21:05:44"/>
    <s v="Singh Stores"/>
    <x v="3"/>
    <s v="Telangana"/>
    <x v="0"/>
    <s v="Mobile Phone"/>
    <n v="13992"/>
    <n v="6"/>
    <s v="8%"/>
    <x v="2803"/>
    <x v="2"/>
    <n v="7"/>
    <x v="0"/>
    <x v="6"/>
    <n v="0.21073327615780446"/>
    <s v="Normal"/>
    <s v="Low"/>
  </r>
  <r>
    <s v="ORD102807"/>
    <d v="2024-07-23T22:50:52"/>
    <s v="Das Enterprises"/>
    <x v="1"/>
    <s v="Bihar"/>
    <x v="1"/>
    <s v="Whiteboard"/>
    <n v="37735"/>
    <n v="2"/>
    <s v="15%"/>
    <x v="2804"/>
    <x v="1"/>
    <n v="7"/>
    <x v="0"/>
    <x v="6"/>
    <n v="0.11277116735126541"/>
    <s v="High Discount"/>
    <s v="Low"/>
  </r>
  <r>
    <s v="ORD102808"/>
    <d v="2024-07-24T00:36:00"/>
    <s v="Verma Distributors"/>
    <x v="2"/>
    <s v="Punjab"/>
    <x v="0"/>
    <s v="Mouse"/>
    <n v="76653"/>
    <n v="7"/>
    <s v="15%"/>
    <x v="2805"/>
    <x v="4"/>
    <n v="7"/>
    <x v="0"/>
    <x v="6"/>
    <n v="8.6599480777008075E-2"/>
    <s v="High Discount"/>
    <s v="High"/>
  </r>
  <r>
    <s v="ORD102809"/>
    <d v="2024-07-24T02:21:09"/>
    <s v="Rahul Traders"/>
    <x v="0"/>
    <s v="Rajasthan"/>
    <x v="0"/>
    <s v="Mobile Phone"/>
    <n v="31173"/>
    <n v="3"/>
    <s v="15%"/>
    <x v="2806"/>
    <x v="5"/>
    <n v="7"/>
    <x v="0"/>
    <x v="6"/>
    <n v="0.12908318095788021"/>
    <s v="High Discount"/>
    <s v="Low"/>
  </r>
  <r>
    <s v="ORD102810"/>
    <d v="2024-07-24T04:06:17"/>
    <s v="Kapoor Traders"/>
    <x v="0"/>
    <s v="Goa"/>
    <x v="2"/>
    <s v="Office Desk"/>
    <n v="45894"/>
    <n v="9"/>
    <s v="8%"/>
    <x v="2807"/>
    <x v="0"/>
    <n v="7"/>
    <x v="0"/>
    <x v="6"/>
    <n v="0.21080620560421842"/>
    <s v="Normal"/>
    <s v="High"/>
  </r>
  <r>
    <s v="ORD102811"/>
    <d v="2024-07-24T05:51:26"/>
    <s v="Kumar Enterprises"/>
    <x v="0"/>
    <s v="Goa"/>
    <x v="0"/>
    <s v="Keyboard"/>
    <n v="16151"/>
    <n v="9"/>
    <s v="8%"/>
    <x v="2808"/>
    <x v="3"/>
    <n v="7"/>
    <x v="0"/>
    <x v="6"/>
    <n v="0.19706705467153737"/>
    <s v="Normal"/>
    <s v="Low"/>
  </r>
  <r>
    <s v="ORD102812"/>
    <d v="2024-07-24T07:36:34"/>
    <s v="Banerjee Mart"/>
    <x v="1"/>
    <s v="Odisha"/>
    <x v="1"/>
    <s v="Stapler"/>
    <n v="1599"/>
    <n v="1"/>
    <s v="12%"/>
    <x v="2809"/>
    <x v="3"/>
    <n v="7"/>
    <x v="0"/>
    <x v="6"/>
    <n v="0.16774859287054411"/>
    <s v="High Discount"/>
    <s v="Low"/>
  </r>
  <r>
    <s v="ORD102813"/>
    <d v="2024-07-24T09:21:43"/>
    <s v="Kapoor Traders"/>
    <x v="0"/>
    <s v="Gujarat"/>
    <x v="0"/>
    <s v="Laptop"/>
    <n v="28394"/>
    <n v="9"/>
    <s v="0%"/>
    <x v="2810"/>
    <x v="5"/>
    <n v="7"/>
    <x v="0"/>
    <x v="6"/>
    <n v="0.16826090019018103"/>
    <s v="Normal"/>
    <s v="Low"/>
  </r>
  <r>
    <s v="ORD102814"/>
    <d v="2024-07-24T11:06:51"/>
    <s v="Mehta Mart"/>
    <x v="3"/>
    <s v="Karnataka"/>
    <x v="1"/>
    <s v="Printer Paper"/>
    <n v="18206"/>
    <n v="1"/>
    <s v="10%"/>
    <x v="2811"/>
    <x v="0"/>
    <n v="7"/>
    <x v="0"/>
    <x v="6"/>
    <n v="0.19606942766121058"/>
    <s v="High Discount"/>
    <s v="Low"/>
  </r>
  <r>
    <s v="ORD102815"/>
    <d v="2024-07-24T12:52:00"/>
    <s v="Reddy Enterprises"/>
    <x v="3"/>
    <s v="Kerala"/>
    <x v="1"/>
    <s v="Pen Set"/>
    <n v="26226"/>
    <n v="12"/>
    <s v="12%"/>
    <x v="2812"/>
    <x v="3"/>
    <n v="7"/>
    <x v="0"/>
    <x v="6"/>
    <n v="0.10206245710363761"/>
    <s v="High Discount"/>
    <s v="Low"/>
  </r>
  <r>
    <s v="ORD102816"/>
    <d v="2024-07-24T14:37:08"/>
    <s v="Patel &amp; Co"/>
    <x v="0"/>
    <s v="Rajasthan"/>
    <x v="1"/>
    <s v="Pen Set"/>
    <n v="23744"/>
    <n v="8"/>
    <s v="12%"/>
    <x v="2813"/>
    <x v="1"/>
    <n v="7"/>
    <x v="0"/>
    <x v="6"/>
    <n v="8.1617671832884098E-2"/>
    <s v="High Discount"/>
    <s v="Low"/>
  </r>
  <r>
    <s v="ORD102817"/>
    <d v="2024-07-24T16:22:17"/>
    <s v="Verma Distributors"/>
    <x v="2"/>
    <s v="Haryana"/>
    <x v="0"/>
    <s v="Mobile Phone"/>
    <n v="11605"/>
    <n v="7"/>
    <s v="10%"/>
    <x v="2814"/>
    <x v="5"/>
    <n v="7"/>
    <x v="0"/>
    <x v="6"/>
    <n v="0.13423093494183541"/>
    <s v="High Discount"/>
    <s v="Low"/>
  </r>
  <r>
    <s v="ORD102818"/>
    <d v="2024-07-24T18:07:25"/>
    <s v="Verma Distributors"/>
    <x v="0"/>
    <s v="Rajasthan"/>
    <x v="1"/>
    <s v="Notebook"/>
    <n v="66138"/>
    <n v="12"/>
    <s v="8%"/>
    <x v="2815"/>
    <x v="4"/>
    <n v="7"/>
    <x v="0"/>
    <x v="6"/>
    <n v="0.10908222202062354"/>
    <s v="Normal"/>
    <s v="High"/>
  </r>
  <r>
    <s v="ORD102819"/>
    <d v="2024-07-24T19:52:34"/>
    <s v="Gupta Traders"/>
    <x v="2"/>
    <s v="Uttar Pradesh"/>
    <x v="2"/>
    <s v="Office Sofa"/>
    <n v="38039"/>
    <n v="5"/>
    <s v="10%"/>
    <x v="2816"/>
    <x v="2"/>
    <n v="7"/>
    <x v="0"/>
    <x v="6"/>
    <n v="0.20781802886511211"/>
    <s v="High Discount"/>
    <s v="High"/>
  </r>
  <r>
    <s v="ORD102820"/>
    <d v="2024-07-24T21:37:42"/>
    <s v="Iyer Solutions"/>
    <x v="1"/>
    <s v="Odisha"/>
    <x v="1"/>
    <s v="Pen Set"/>
    <n v="76439"/>
    <n v="13"/>
    <s v="15%"/>
    <x v="2817"/>
    <x v="5"/>
    <n v="7"/>
    <x v="0"/>
    <x v="6"/>
    <n v="0.14781551302345664"/>
    <s v="High Discount"/>
    <s v="High"/>
  </r>
  <r>
    <s v="ORD102821"/>
    <d v="2024-07-24T23:22:50"/>
    <s v="Banerjee Mart"/>
    <x v="1"/>
    <s v="Bihar"/>
    <x v="0"/>
    <s v="Laptop"/>
    <n v="27038"/>
    <n v="8"/>
    <s v="8%"/>
    <x v="2818"/>
    <x v="2"/>
    <n v="7"/>
    <x v="0"/>
    <x v="6"/>
    <n v="0.12254049855758561"/>
    <s v="Normal"/>
    <s v="Low"/>
  </r>
  <r>
    <s v="ORD102822"/>
    <d v="2024-07-25T01:07:59"/>
    <s v="Banerjee Mart"/>
    <x v="1"/>
    <s v="Odisha"/>
    <x v="1"/>
    <s v="Marker Set"/>
    <n v="19114"/>
    <n v="14"/>
    <s v="10%"/>
    <x v="2819"/>
    <x v="2"/>
    <n v="7"/>
    <x v="0"/>
    <x v="6"/>
    <n v="0.14735848069477869"/>
    <s v="High Discount"/>
    <s v="Low"/>
  </r>
  <r>
    <s v="ORD102823"/>
    <d v="2024-07-25T02:53:07"/>
    <s v="Kumar Enterprises"/>
    <x v="3"/>
    <s v="Kerala"/>
    <x v="2"/>
    <s v="Office Chair"/>
    <n v="69071"/>
    <n v="14"/>
    <s v="8%"/>
    <x v="2820"/>
    <x v="1"/>
    <n v="7"/>
    <x v="0"/>
    <x v="6"/>
    <n v="0.13340142751661335"/>
    <s v="Normal"/>
    <s v="High"/>
  </r>
  <r>
    <s v="ORD102824"/>
    <d v="2024-07-25T04:38:16"/>
    <s v="Mehta Mart"/>
    <x v="1"/>
    <s v="Odisha"/>
    <x v="0"/>
    <s v="Monitor"/>
    <n v="18670"/>
    <n v="2"/>
    <s v="0%"/>
    <x v="2821"/>
    <x v="3"/>
    <n v="7"/>
    <x v="0"/>
    <x v="6"/>
    <n v="0.1984354579539368"/>
    <s v="Normal"/>
    <s v="Low"/>
  </r>
  <r>
    <s v="ORD102825"/>
    <d v="2024-07-25T06:23:24"/>
    <s v="Kapoor Traders"/>
    <x v="2"/>
    <s v="Haryana"/>
    <x v="0"/>
    <s v="Monitor"/>
    <n v="16933"/>
    <n v="5"/>
    <s v="8%"/>
    <x v="2822"/>
    <x v="3"/>
    <n v="7"/>
    <x v="0"/>
    <x v="6"/>
    <n v="0.19748420244493001"/>
    <s v="Normal"/>
    <s v="Low"/>
  </r>
  <r>
    <s v="ORD102826"/>
    <d v="2024-07-25T08:08:33"/>
    <s v="Iyer Solutions"/>
    <x v="0"/>
    <s v="Rajasthan"/>
    <x v="1"/>
    <s v="Stapler"/>
    <n v="18977"/>
    <n v="14"/>
    <s v="10%"/>
    <x v="2823"/>
    <x v="0"/>
    <n v="7"/>
    <x v="0"/>
    <x v="6"/>
    <n v="8.5037677188175162E-2"/>
    <s v="High Discount"/>
    <s v="Low"/>
  </r>
  <r>
    <s v="ORD102827"/>
    <d v="2024-07-25T09:53:41"/>
    <s v="Banerjee Mart"/>
    <x v="2"/>
    <s v="Uttar Pradesh"/>
    <x v="0"/>
    <s v="Mobile Phone"/>
    <n v="8965"/>
    <n v="1"/>
    <s v="8%"/>
    <x v="2824"/>
    <x v="3"/>
    <n v="7"/>
    <x v="0"/>
    <x v="6"/>
    <n v="0.18876073619631903"/>
    <s v="Normal"/>
    <s v="Low"/>
  </r>
  <r>
    <s v="ORD102828"/>
    <d v="2024-07-25T11:38:50"/>
    <s v="Singh Stores"/>
    <x v="2"/>
    <s v="Punjab"/>
    <x v="1"/>
    <s v="Whiteboard"/>
    <n v="3042"/>
    <n v="1"/>
    <s v="15%"/>
    <x v="2825"/>
    <x v="2"/>
    <n v="7"/>
    <x v="0"/>
    <x v="6"/>
    <n v="9.6873767258382648E-2"/>
    <s v="High Discount"/>
    <s v="Low"/>
  </r>
  <r>
    <s v="ORD102829"/>
    <d v="2024-07-25T13:23:58"/>
    <s v="Patel &amp; Co"/>
    <x v="0"/>
    <s v="Goa"/>
    <x v="1"/>
    <s v="Marker Set"/>
    <n v="20668"/>
    <n v="13"/>
    <s v="0%"/>
    <x v="2826"/>
    <x v="2"/>
    <n v="7"/>
    <x v="0"/>
    <x v="6"/>
    <n v="0.18103203019160055"/>
    <s v="Normal"/>
    <s v="Low"/>
  </r>
  <r>
    <s v="ORD102830"/>
    <d v="2024-07-25T15:09:07"/>
    <s v="Singh Stores"/>
    <x v="2"/>
    <s v="Haryana"/>
    <x v="1"/>
    <s v="Marker Set"/>
    <n v="46411"/>
    <n v="4"/>
    <s v="12%"/>
    <x v="2827"/>
    <x v="0"/>
    <n v="7"/>
    <x v="0"/>
    <x v="6"/>
    <n v="0.11836504277003296"/>
    <s v="High Discount"/>
    <s v="High"/>
  </r>
  <r>
    <s v="ORD102831"/>
    <d v="2024-07-25T16:54:15"/>
    <s v="Kumar Enterprises"/>
    <x v="0"/>
    <s v="Rajasthan"/>
    <x v="1"/>
    <s v="Marker Set"/>
    <n v="43605"/>
    <n v="6"/>
    <s v="0%"/>
    <x v="2828"/>
    <x v="1"/>
    <n v="7"/>
    <x v="0"/>
    <x v="6"/>
    <n v="0.12763880288957688"/>
    <s v="Normal"/>
    <s v="High"/>
  </r>
  <r>
    <s v="ORD102832"/>
    <d v="2024-07-25T18:39:24"/>
    <s v="Verma Distributors"/>
    <x v="0"/>
    <s v="Goa"/>
    <x v="1"/>
    <s v="Printer Paper"/>
    <n v="59989"/>
    <n v="1"/>
    <s v="15%"/>
    <x v="211"/>
    <x v="5"/>
    <n v="7"/>
    <x v="0"/>
    <x v="6"/>
    <n v="0.1259044158095651"/>
    <s v="High Discount"/>
    <s v="High"/>
  </r>
  <r>
    <s v="ORD102833"/>
    <d v="2024-07-25T20:24:32"/>
    <s v="Patel &amp; Co"/>
    <x v="3"/>
    <s v="Telangana"/>
    <x v="1"/>
    <s v="Stapler"/>
    <n v="38820"/>
    <n v="7"/>
    <s v="0%"/>
    <x v="2829"/>
    <x v="5"/>
    <n v="7"/>
    <x v="0"/>
    <x v="6"/>
    <n v="8.9999742400824312E-2"/>
    <s v="Normal"/>
    <s v="Low"/>
  </r>
  <r>
    <s v="ORD102834"/>
    <d v="2024-07-25T22:09:40"/>
    <s v="Patel &amp; Co"/>
    <x v="0"/>
    <s v="Gujarat"/>
    <x v="2"/>
    <s v="Bookshelf"/>
    <n v="53919"/>
    <n v="5"/>
    <s v="12%"/>
    <x v="2830"/>
    <x v="1"/>
    <n v="7"/>
    <x v="0"/>
    <x v="6"/>
    <n v="9.0847011257627189E-2"/>
    <s v="High Discount"/>
    <s v="Low"/>
  </r>
  <r>
    <s v="ORD102835"/>
    <d v="2024-07-25T23:54:49"/>
    <s v="Banerjee Mart"/>
    <x v="2"/>
    <s v="Haryana"/>
    <x v="0"/>
    <s v="Headphones"/>
    <n v="10926"/>
    <n v="10"/>
    <s v="12%"/>
    <x v="2831"/>
    <x v="3"/>
    <n v="7"/>
    <x v="0"/>
    <x v="6"/>
    <n v="0.20964854475562877"/>
    <s v="High Discount"/>
    <s v="Low"/>
  </r>
  <r>
    <s v="ORD102836"/>
    <d v="2024-07-26T01:39:57"/>
    <s v="Iyer Solutions"/>
    <x v="3"/>
    <s v="Telangana"/>
    <x v="1"/>
    <s v="Printer Paper"/>
    <n v="65668"/>
    <n v="1"/>
    <s v="0%"/>
    <x v="2832"/>
    <x v="2"/>
    <n v="7"/>
    <x v="0"/>
    <x v="6"/>
    <n v="9.3175062435280495E-2"/>
    <s v="Normal"/>
    <s v="High"/>
  </r>
  <r>
    <s v="ORD102837"/>
    <d v="2024-07-26T03:25:06"/>
    <s v="Rahul Traders"/>
    <x v="3"/>
    <s v="Karnataka"/>
    <x v="1"/>
    <s v="Whiteboard"/>
    <n v="53634"/>
    <n v="4"/>
    <s v="5%"/>
    <x v="2833"/>
    <x v="2"/>
    <n v="7"/>
    <x v="0"/>
    <x v="6"/>
    <n v="0.14229127046276616"/>
    <s v="Normal"/>
    <s v="High"/>
  </r>
  <r>
    <s v="ORD102838"/>
    <d v="2024-07-26T05:10:14"/>
    <s v="Iyer Solutions"/>
    <x v="1"/>
    <s v="Assam"/>
    <x v="2"/>
    <s v="Bookshelf"/>
    <n v="15287"/>
    <n v="6"/>
    <s v="15%"/>
    <x v="2834"/>
    <x v="4"/>
    <n v="7"/>
    <x v="0"/>
    <x v="6"/>
    <n v="0.20829790017662067"/>
    <s v="High Discount"/>
    <s v="Low"/>
  </r>
  <r>
    <s v="ORD102839"/>
    <d v="2024-07-26T06:55:23"/>
    <s v="Iyer Solutions"/>
    <x v="3"/>
    <s v="Kerala"/>
    <x v="1"/>
    <s v="Pen Set"/>
    <n v="26168"/>
    <n v="4"/>
    <s v="10%"/>
    <x v="2835"/>
    <x v="0"/>
    <n v="7"/>
    <x v="0"/>
    <x v="6"/>
    <n v="0.12331129623968205"/>
    <s v="High Discount"/>
    <s v="Low"/>
  </r>
  <r>
    <s v="ORD102840"/>
    <d v="2024-07-26T08:40:31"/>
    <s v="Rahul Traders"/>
    <x v="0"/>
    <s v="Rajasthan"/>
    <x v="2"/>
    <s v="Office Sofa"/>
    <n v="76440"/>
    <n v="10"/>
    <s v="5%"/>
    <x v="2836"/>
    <x v="4"/>
    <n v="7"/>
    <x v="0"/>
    <x v="6"/>
    <n v="8.7085557299843006E-2"/>
    <s v="Normal"/>
    <s v="High"/>
  </r>
  <r>
    <s v="ORD102841"/>
    <d v="2024-07-26T10:25:40"/>
    <s v="Mehta Mart"/>
    <x v="0"/>
    <s v="Gujarat"/>
    <x v="1"/>
    <s v="Notebook"/>
    <n v="52025"/>
    <n v="6"/>
    <s v="12%"/>
    <x v="2837"/>
    <x v="3"/>
    <n v="7"/>
    <x v="0"/>
    <x v="6"/>
    <n v="0.16214742912061508"/>
    <s v="High Discount"/>
    <s v="High"/>
  </r>
  <r>
    <s v="ORD102842"/>
    <d v="2024-07-26T12:10:48"/>
    <s v="Iyer Solutions"/>
    <x v="1"/>
    <s v="West Bengal"/>
    <x v="0"/>
    <s v="Mobile Phone"/>
    <n v="67064"/>
    <n v="6"/>
    <s v="15%"/>
    <x v="2838"/>
    <x v="2"/>
    <n v="7"/>
    <x v="0"/>
    <x v="6"/>
    <n v="0.19027928545866635"/>
    <s v="High Discount"/>
    <s v="High"/>
  </r>
  <r>
    <s v="ORD102843"/>
    <d v="2024-07-26T13:55:57"/>
    <s v="Verma Distributors"/>
    <x v="2"/>
    <s v="Delhi"/>
    <x v="1"/>
    <s v="Notebook"/>
    <n v="21704"/>
    <n v="11"/>
    <s v="15%"/>
    <x v="2839"/>
    <x v="1"/>
    <n v="7"/>
    <x v="0"/>
    <x v="6"/>
    <n v="0.1898244563214154"/>
    <s v="High Discount"/>
    <s v="Low"/>
  </r>
  <r>
    <s v="ORD102844"/>
    <d v="2024-07-26T15:41:05"/>
    <s v="Kumar Enterprises"/>
    <x v="0"/>
    <s v="Gujarat"/>
    <x v="0"/>
    <s v="Mouse"/>
    <n v="40767"/>
    <n v="11"/>
    <s v="8%"/>
    <x v="2840"/>
    <x v="4"/>
    <n v="7"/>
    <x v="0"/>
    <x v="6"/>
    <n v="0.18912846174602005"/>
    <s v="Normal"/>
    <s v="High"/>
  </r>
  <r>
    <s v="ORD102845"/>
    <d v="2024-07-26T17:26:14"/>
    <s v="Joshi Stores"/>
    <x v="0"/>
    <s v="Maharashtra"/>
    <x v="1"/>
    <s v="Notebook"/>
    <n v="40882"/>
    <n v="9"/>
    <s v="8%"/>
    <x v="2841"/>
    <x v="5"/>
    <n v="7"/>
    <x v="0"/>
    <x v="6"/>
    <n v="0.20407661073333005"/>
    <s v="Normal"/>
    <s v="High"/>
  </r>
  <r>
    <s v="ORD102846"/>
    <d v="2024-07-26T19:11:22"/>
    <s v="Banerjee Mart"/>
    <x v="1"/>
    <s v="Bihar"/>
    <x v="2"/>
    <s v="Filing Cabinet"/>
    <n v="30402"/>
    <n v="2"/>
    <s v="0%"/>
    <x v="2842"/>
    <x v="4"/>
    <n v="7"/>
    <x v="0"/>
    <x v="6"/>
    <n v="0.15600782843233998"/>
    <s v="Normal"/>
    <s v="Low"/>
  </r>
  <r>
    <s v="ORD102847"/>
    <d v="2024-07-26T20:56:30"/>
    <s v="Gupta Traders"/>
    <x v="1"/>
    <s v="Assam"/>
    <x v="2"/>
    <s v="Office Chair"/>
    <n v="31027"/>
    <n v="2"/>
    <s v="5%"/>
    <x v="2843"/>
    <x v="0"/>
    <n v="7"/>
    <x v="0"/>
    <x v="6"/>
    <n v="0.15169110774486738"/>
    <s v="Normal"/>
    <s v="Low"/>
  </r>
  <r>
    <s v="ORD102848"/>
    <d v="2024-07-26T22:41:39"/>
    <s v="Mehta Mart"/>
    <x v="3"/>
    <s v="Tamil Nadu"/>
    <x v="1"/>
    <s v="Whiteboard"/>
    <n v="17515"/>
    <n v="8"/>
    <s v="8%"/>
    <x v="2844"/>
    <x v="0"/>
    <n v="7"/>
    <x v="0"/>
    <x v="6"/>
    <n v="0.11588809591778475"/>
    <s v="Normal"/>
    <s v="Low"/>
  </r>
  <r>
    <s v="ORD102849"/>
    <d v="2024-07-27T00:26:47"/>
    <s v="Mehta Mart"/>
    <x v="2"/>
    <s v="Punjab"/>
    <x v="2"/>
    <s v="Filing Cabinet"/>
    <n v="6060"/>
    <n v="5"/>
    <s v="10%"/>
    <x v="2845"/>
    <x v="5"/>
    <n v="7"/>
    <x v="0"/>
    <x v="6"/>
    <n v="0.20349339933993402"/>
    <s v="High Discount"/>
    <s v="Low"/>
  </r>
  <r>
    <s v="ORD102850"/>
    <d v="2024-07-27T02:11:56"/>
    <s v="Rahul Traders"/>
    <x v="1"/>
    <s v="Bihar"/>
    <x v="2"/>
    <s v="Study Table"/>
    <n v="48611"/>
    <n v="13"/>
    <s v="0%"/>
    <x v="2846"/>
    <x v="5"/>
    <n v="7"/>
    <x v="0"/>
    <x v="6"/>
    <n v="9.4860216823352744E-2"/>
    <s v="Normal"/>
    <s v="Low"/>
  </r>
  <r>
    <s v="ORD102851"/>
    <d v="2024-07-27T03:57:04"/>
    <s v="Iyer Solutions"/>
    <x v="1"/>
    <s v="Assam"/>
    <x v="1"/>
    <s v="Pen Set"/>
    <n v="51294"/>
    <n v="14"/>
    <s v="12%"/>
    <x v="2847"/>
    <x v="4"/>
    <n v="7"/>
    <x v="0"/>
    <x v="6"/>
    <n v="0.14437828985846296"/>
    <s v="High Discount"/>
    <s v="High"/>
  </r>
  <r>
    <s v="ORD102852"/>
    <d v="2024-07-27T05:42:13"/>
    <s v="Kapoor Traders"/>
    <x v="2"/>
    <s v="Haryana"/>
    <x v="2"/>
    <s v="Office Chair"/>
    <n v="50851"/>
    <n v="9"/>
    <s v="12%"/>
    <x v="2848"/>
    <x v="5"/>
    <n v="7"/>
    <x v="0"/>
    <x v="6"/>
    <n v="0.17910109929008278"/>
    <s v="High Discount"/>
    <s v="High"/>
  </r>
  <r>
    <s v="ORD102853"/>
    <d v="2024-07-27T07:27:21"/>
    <s v="Gupta Traders"/>
    <x v="2"/>
    <s v="Uttar Pradesh"/>
    <x v="2"/>
    <s v="Office Chair"/>
    <n v="4756"/>
    <n v="1"/>
    <s v="15%"/>
    <x v="2849"/>
    <x v="0"/>
    <n v="7"/>
    <x v="0"/>
    <x v="6"/>
    <n v="8.2249789739276699E-2"/>
    <s v="High Discount"/>
    <s v="Low"/>
  </r>
  <r>
    <s v="ORD102854"/>
    <d v="2024-07-27T09:12:30"/>
    <s v="Kapoor Traders"/>
    <x v="1"/>
    <s v="Odisha"/>
    <x v="0"/>
    <s v="Router"/>
    <n v="52738"/>
    <n v="13"/>
    <s v="0%"/>
    <x v="2850"/>
    <x v="0"/>
    <n v="7"/>
    <x v="0"/>
    <x v="6"/>
    <n v="8.1284462816185662E-2"/>
    <s v="Normal"/>
    <s v="Low"/>
  </r>
  <r>
    <s v="ORD102855"/>
    <d v="2024-07-27T10:57:38"/>
    <s v="Gupta Traders"/>
    <x v="2"/>
    <s v="Uttar Pradesh"/>
    <x v="0"/>
    <s v="Mouse"/>
    <n v="34043"/>
    <n v="4"/>
    <s v="8%"/>
    <x v="2851"/>
    <x v="1"/>
    <n v="7"/>
    <x v="0"/>
    <x v="6"/>
    <n v="0.1745210469112593"/>
    <s v="Normal"/>
    <s v="High"/>
  </r>
  <r>
    <s v="ORD102856"/>
    <d v="2024-07-27T12:42:47"/>
    <s v="Singh Stores"/>
    <x v="2"/>
    <s v="Uttar Pradesh"/>
    <x v="1"/>
    <s v="Whiteboard"/>
    <n v="33402"/>
    <n v="5"/>
    <s v="8%"/>
    <x v="2852"/>
    <x v="1"/>
    <n v="7"/>
    <x v="0"/>
    <x v="6"/>
    <n v="0.11529369498832405"/>
    <s v="Normal"/>
    <s v="Low"/>
  </r>
  <r>
    <s v="ORD102857"/>
    <d v="2024-07-27T14:27:55"/>
    <s v="Das Enterprises"/>
    <x v="2"/>
    <s v="Uttar Pradesh"/>
    <x v="0"/>
    <s v="Keyboard"/>
    <n v="20039"/>
    <n v="14"/>
    <s v="5%"/>
    <x v="2853"/>
    <x v="4"/>
    <n v="7"/>
    <x v="0"/>
    <x v="6"/>
    <n v="0.10095463845501272"/>
    <s v="Normal"/>
    <s v="Low"/>
  </r>
  <r>
    <s v="ORD102858"/>
    <d v="2024-07-27T16:13:04"/>
    <s v="Rahul Traders"/>
    <x v="0"/>
    <s v="Goa"/>
    <x v="1"/>
    <s v="Notebook"/>
    <n v="19642"/>
    <n v="8"/>
    <s v="15%"/>
    <x v="2854"/>
    <x v="2"/>
    <n v="7"/>
    <x v="0"/>
    <x v="6"/>
    <n v="0.13638529681295183"/>
    <s v="High Discount"/>
    <s v="Low"/>
  </r>
  <r>
    <s v="ORD102859"/>
    <d v="2024-07-27T17:58:12"/>
    <s v="Sharma Stores"/>
    <x v="1"/>
    <s v="Bihar"/>
    <x v="0"/>
    <s v="Router"/>
    <n v="43530"/>
    <n v="9"/>
    <s v="5%"/>
    <x v="2855"/>
    <x v="2"/>
    <n v="7"/>
    <x v="0"/>
    <x v="6"/>
    <n v="0.21870250402021596"/>
    <s v="Normal"/>
    <s v="High"/>
  </r>
  <r>
    <s v="ORD102860"/>
    <d v="2024-07-27T19:43:20"/>
    <s v="Banerjee Mart"/>
    <x v="3"/>
    <s v="Telangana"/>
    <x v="1"/>
    <s v="Whiteboard"/>
    <n v="54830"/>
    <n v="13"/>
    <s v="5%"/>
    <x v="2856"/>
    <x v="4"/>
    <n v="7"/>
    <x v="0"/>
    <x v="6"/>
    <n v="0.18810085719496625"/>
    <s v="Normal"/>
    <s v="High"/>
  </r>
  <r>
    <s v="ORD102861"/>
    <d v="2024-07-27T21:28:29"/>
    <s v="Mehta Mart"/>
    <x v="2"/>
    <s v="Punjab"/>
    <x v="2"/>
    <s v="Office Chair"/>
    <n v="75681"/>
    <n v="6"/>
    <s v="15%"/>
    <x v="2857"/>
    <x v="5"/>
    <n v="7"/>
    <x v="0"/>
    <x v="6"/>
    <n v="0.12285461344326847"/>
    <s v="High Discount"/>
    <s v="High"/>
  </r>
  <r>
    <s v="ORD102862"/>
    <d v="2024-07-27T23:13:37"/>
    <s v="Reddy Enterprises"/>
    <x v="3"/>
    <s v="Telangana"/>
    <x v="0"/>
    <s v="Laptop"/>
    <n v="22086"/>
    <n v="14"/>
    <s v="10%"/>
    <x v="2858"/>
    <x v="2"/>
    <n v="7"/>
    <x v="0"/>
    <x v="6"/>
    <n v="0.14044960608530291"/>
    <s v="High Discount"/>
    <s v="Low"/>
  </r>
  <r>
    <s v="ORD102863"/>
    <d v="2024-07-28T00:58:46"/>
    <s v="Patel &amp; Co"/>
    <x v="0"/>
    <s v="Gujarat"/>
    <x v="1"/>
    <s v="Marker Set"/>
    <n v="7716"/>
    <n v="2"/>
    <s v="0%"/>
    <x v="2859"/>
    <x v="5"/>
    <n v="7"/>
    <x v="0"/>
    <x v="6"/>
    <n v="8.1956972524624153E-2"/>
    <s v="Normal"/>
    <s v="Low"/>
  </r>
  <r>
    <s v="ORD102864"/>
    <d v="2024-07-28T02:43:54"/>
    <s v="Rahul Traders"/>
    <x v="0"/>
    <s v="Rajasthan"/>
    <x v="1"/>
    <s v="Printer Paper"/>
    <n v="57492"/>
    <n v="6"/>
    <s v="5%"/>
    <x v="2860"/>
    <x v="2"/>
    <n v="7"/>
    <x v="0"/>
    <x v="6"/>
    <n v="0.17169275725318303"/>
    <s v="Normal"/>
    <s v="High"/>
  </r>
  <r>
    <s v="ORD102865"/>
    <d v="2024-07-28T04:29:03"/>
    <s v="Singh Stores"/>
    <x v="0"/>
    <s v="Gujarat"/>
    <x v="2"/>
    <s v="Office Sofa"/>
    <n v="10906"/>
    <n v="3"/>
    <s v="8%"/>
    <x v="2861"/>
    <x v="2"/>
    <n v="7"/>
    <x v="0"/>
    <x v="6"/>
    <n v="9.4808362369337984E-2"/>
    <s v="Normal"/>
    <s v="Low"/>
  </r>
  <r>
    <s v="ORD102866"/>
    <d v="2024-07-28T06:14:11"/>
    <s v="Mehta Mart"/>
    <x v="0"/>
    <s v="Rajasthan"/>
    <x v="1"/>
    <s v="Printer Paper"/>
    <n v="41694"/>
    <n v="12"/>
    <s v="8%"/>
    <x v="2862"/>
    <x v="3"/>
    <n v="7"/>
    <x v="0"/>
    <x v="6"/>
    <n v="0.18397851009737612"/>
    <s v="Normal"/>
    <s v="High"/>
  </r>
  <r>
    <s v="ORD102867"/>
    <d v="2024-07-28T07:59:20"/>
    <s v="Verma Distributors"/>
    <x v="0"/>
    <s v="Rajasthan"/>
    <x v="2"/>
    <s v="Office Chair"/>
    <n v="34457"/>
    <n v="7"/>
    <s v="8%"/>
    <x v="2863"/>
    <x v="3"/>
    <n v="7"/>
    <x v="0"/>
    <x v="6"/>
    <n v="0.16635894012827582"/>
    <s v="Normal"/>
    <s v="High"/>
  </r>
  <r>
    <s v="ORD102868"/>
    <d v="2024-07-28T09:44:28"/>
    <s v="Patel &amp; Co"/>
    <x v="1"/>
    <s v="Assam"/>
    <x v="2"/>
    <s v="Bookshelf"/>
    <n v="77230"/>
    <n v="1"/>
    <s v="15%"/>
    <x v="2864"/>
    <x v="1"/>
    <n v="7"/>
    <x v="0"/>
    <x v="6"/>
    <n v="0.18677146186715007"/>
    <s v="High Discount"/>
    <s v="High"/>
  </r>
  <r>
    <s v="ORD102869"/>
    <d v="2024-07-28T11:29:37"/>
    <s v="Reddy Enterprises"/>
    <x v="0"/>
    <s v="Gujarat"/>
    <x v="1"/>
    <s v="Whiteboard"/>
    <n v="44352"/>
    <n v="6"/>
    <s v="10%"/>
    <x v="2865"/>
    <x v="2"/>
    <n v="7"/>
    <x v="0"/>
    <x v="6"/>
    <n v="0.13748466810966811"/>
    <s v="High Discount"/>
    <s v="High"/>
  </r>
  <r>
    <s v="ORD102870"/>
    <d v="2024-07-28T13:14:45"/>
    <s v="Banerjee Mart"/>
    <x v="1"/>
    <s v="Assam"/>
    <x v="1"/>
    <s v="Notebook"/>
    <n v="70222"/>
    <n v="4"/>
    <s v="10%"/>
    <x v="2866"/>
    <x v="4"/>
    <n v="7"/>
    <x v="0"/>
    <x v="6"/>
    <n v="0.17021303864885651"/>
    <s v="High Discount"/>
    <s v="High"/>
  </r>
  <r>
    <s v="ORD102871"/>
    <d v="2024-07-28T14:59:54"/>
    <s v="Kumar Enterprises"/>
    <x v="3"/>
    <s v="Tamil Nadu"/>
    <x v="1"/>
    <s v="Marker Set"/>
    <n v="75174"/>
    <n v="13"/>
    <s v="10%"/>
    <x v="2867"/>
    <x v="5"/>
    <n v="7"/>
    <x v="0"/>
    <x v="6"/>
    <n v="0.11625947801101445"/>
    <s v="High Discount"/>
    <s v="High"/>
  </r>
  <r>
    <s v="ORD102872"/>
    <d v="2024-07-28T16:45:02"/>
    <s v="Joshi Stores"/>
    <x v="0"/>
    <s v="Rajasthan"/>
    <x v="2"/>
    <s v="Office Desk"/>
    <n v="40502"/>
    <n v="10"/>
    <s v="12%"/>
    <x v="2868"/>
    <x v="3"/>
    <n v="7"/>
    <x v="0"/>
    <x v="6"/>
    <n v="0.16912819120043454"/>
    <s v="High Discount"/>
    <s v="High"/>
  </r>
  <r>
    <s v="ORD102873"/>
    <d v="2024-07-28T18:30:10"/>
    <s v="Kumar Enterprises"/>
    <x v="1"/>
    <s v="Odisha"/>
    <x v="2"/>
    <s v="Office Sofa"/>
    <n v="13842"/>
    <n v="13"/>
    <s v="10%"/>
    <x v="2869"/>
    <x v="5"/>
    <n v="7"/>
    <x v="0"/>
    <x v="6"/>
    <n v="0.15509174974714637"/>
    <s v="High Discount"/>
    <s v="Low"/>
  </r>
  <r>
    <s v="ORD102874"/>
    <d v="2024-07-28T20:15:19"/>
    <s v="Mehta Mart"/>
    <x v="0"/>
    <s v="Goa"/>
    <x v="1"/>
    <s v="Pen Set"/>
    <n v="40258"/>
    <n v="7"/>
    <s v="8%"/>
    <x v="2870"/>
    <x v="0"/>
    <n v="7"/>
    <x v="0"/>
    <x v="6"/>
    <n v="0.13011550499279645"/>
    <s v="Normal"/>
    <s v="High"/>
  </r>
  <r>
    <s v="ORD102875"/>
    <d v="2024-07-28T22:00:27"/>
    <s v="Sharma Stores"/>
    <x v="1"/>
    <s v="Odisha"/>
    <x v="2"/>
    <s v="Office Desk"/>
    <n v="23474"/>
    <n v="12"/>
    <s v="10%"/>
    <x v="2871"/>
    <x v="0"/>
    <n v="7"/>
    <x v="0"/>
    <x v="6"/>
    <n v="0.12901422850813665"/>
    <s v="High Discount"/>
    <s v="Low"/>
  </r>
  <r>
    <s v="ORD102876"/>
    <d v="2024-07-28T23:45:36"/>
    <s v="Singh Stores"/>
    <x v="2"/>
    <s v="Uttar Pradesh"/>
    <x v="0"/>
    <s v="Mouse"/>
    <n v="41225"/>
    <n v="13"/>
    <s v="12%"/>
    <x v="2872"/>
    <x v="5"/>
    <n v="7"/>
    <x v="0"/>
    <x v="6"/>
    <n v="9.7445724681625226E-2"/>
    <s v="High Discount"/>
    <s v="Low"/>
  </r>
  <r>
    <s v="ORD102877"/>
    <d v="2024-07-29T01:30:44"/>
    <s v="Kapoor Traders"/>
    <x v="1"/>
    <s v="Odisha"/>
    <x v="1"/>
    <s v="Marker Set"/>
    <n v="43012"/>
    <n v="2"/>
    <s v="12%"/>
    <x v="2873"/>
    <x v="1"/>
    <n v="7"/>
    <x v="0"/>
    <x v="6"/>
    <n v="8.8386729284850737E-2"/>
    <s v="High Discount"/>
    <s v="Low"/>
  </r>
  <r>
    <s v="ORD102878"/>
    <d v="2024-07-29T03:15:53"/>
    <s v="Kapoor Traders"/>
    <x v="2"/>
    <s v="Uttar Pradesh"/>
    <x v="1"/>
    <s v="Whiteboard"/>
    <n v="75992"/>
    <n v="8"/>
    <s v="5%"/>
    <x v="2874"/>
    <x v="5"/>
    <n v="7"/>
    <x v="0"/>
    <x v="6"/>
    <n v="0.18868354563638279"/>
    <s v="Normal"/>
    <s v="High"/>
  </r>
  <r>
    <s v="ORD102879"/>
    <d v="2024-07-29T05:01:01"/>
    <s v="Singh Stores"/>
    <x v="0"/>
    <s v="Rajasthan"/>
    <x v="2"/>
    <s v="Filing Cabinet"/>
    <n v="66951"/>
    <n v="8"/>
    <s v="10%"/>
    <x v="2875"/>
    <x v="0"/>
    <n v="7"/>
    <x v="0"/>
    <x v="6"/>
    <n v="0.17552015653238937"/>
    <s v="High Discount"/>
    <s v="High"/>
  </r>
  <r>
    <s v="ORD102880"/>
    <d v="2024-07-29T06:46:10"/>
    <s v="Sharma Stores"/>
    <x v="2"/>
    <s v="Uttar Pradesh"/>
    <x v="0"/>
    <s v="Mobile Phone"/>
    <n v="57068"/>
    <n v="4"/>
    <s v="5%"/>
    <x v="2876"/>
    <x v="0"/>
    <n v="7"/>
    <x v="0"/>
    <x v="6"/>
    <n v="0.12034204808298872"/>
    <s v="Normal"/>
    <s v="High"/>
  </r>
  <r>
    <s v="ORD102881"/>
    <d v="2024-07-29T08:31:18"/>
    <s v="Reddy Enterprises"/>
    <x v="1"/>
    <s v="West Bengal"/>
    <x v="1"/>
    <s v="Printer Paper"/>
    <n v="61532"/>
    <n v="11"/>
    <s v="10%"/>
    <x v="2877"/>
    <x v="4"/>
    <n v="7"/>
    <x v="0"/>
    <x v="6"/>
    <n v="0.16196580640967301"/>
    <s v="High Discount"/>
    <s v="High"/>
  </r>
  <r>
    <s v="ORD102882"/>
    <d v="2024-07-29T10:16:27"/>
    <s v="Gupta Traders"/>
    <x v="1"/>
    <s v="Assam"/>
    <x v="1"/>
    <s v="Marker Set"/>
    <n v="35754"/>
    <n v="4"/>
    <s v="0%"/>
    <x v="2878"/>
    <x v="0"/>
    <n v="7"/>
    <x v="0"/>
    <x v="6"/>
    <n v="8.0291156234267497E-2"/>
    <s v="Normal"/>
    <s v="Low"/>
  </r>
  <r>
    <s v="ORD102883"/>
    <d v="2024-07-29T12:01:35"/>
    <s v="Verma Distributors"/>
    <x v="1"/>
    <s v="Bihar"/>
    <x v="2"/>
    <s v="Office Sofa"/>
    <n v="33691"/>
    <n v="7"/>
    <s v="10%"/>
    <x v="2879"/>
    <x v="1"/>
    <n v="7"/>
    <x v="0"/>
    <x v="6"/>
    <n v="0.18384494375352467"/>
    <s v="High Discount"/>
    <s v="High"/>
  </r>
  <r>
    <s v="ORD102884"/>
    <d v="2024-07-29T13:46:44"/>
    <s v="Reddy Enterprises"/>
    <x v="2"/>
    <s v="Delhi"/>
    <x v="2"/>
    <s v="Office Sofa"/>
    <n v="37139"/>
    <n v="5"/>
    <s v="12%"/>
    <x v="2880"/>
    <x v="3"/>
    <n v="7"/>
    <x v="0"/>
    <x v="6"/>
    <n v="0.21741053878672015"/>
    <s v="High Discount"/>
    <s v="High"/>
  </r>
  <r>
    <s v="ORD102885"/>
    <d v="2024-07-29T15:31:52"/>
    <s v="Joshi Stores"/>
    <x v="2"/>
    <s v="Punjab"/>
    <x v="0"/>
    <s v="Headphones"/>
    <n v="70142"/>
    <n v="14"/>
    <s v="12%"/>
    <x v="2881"/>
    <x v="2"/>
    <n v="7"/>
    <x v="0"/>
    <x v="6"/>
    <n v="8.0612329274899489E-2"/>
    <s v="High Discount"/>
    <s v="High"/>
  </r>
  <r>
    <s v="ORD102886"/>
    <d v="2024-07-29T17:17:00"/>
    <s v="Gupta Traders"/>
    <x v="3"/>
    <s v="Tamil Nadu"/>
    <x v="2"/>
    <s v="Office Sofa"/>
    <n v="8488"/>
    <n v="4"/>
    <s v="12%"/>
    <x v="2882"/>
    <x v="0"/>
    <n v="7"/>
    <x v="0"/>
    <x v="6"/>
    <n v="8.9639491046182851E-2"/>
    <s v="High Discount"/>
    <s v="Low"/>
  </r>
  <r>
    <s v="ORD102887"/>
    <d v="2024-07-29T19:02:09"/>
    <s v="Joshi Stores"/>
    <x v="1"/>
    <s v="Assam"/>
    <x v="2"/>
    <s v="Office Sofa"/>
    <n v="13869"/>
    <n v="8"/>
    <s v="10%"/>
    <x v="2883"/>
    <x v="5"/>
    <n v="7"/>
    <x v="0"/>
    <x v="6"/>
    <n v="0.10635950681375729"/>
    <s v="High Discount"/>
    <s v="Low"/>
  </r>
  <r>
    <s v="ORD102888"/>
    <d v="2024-07-29T20:47:17"/>
    <s v="Joshi Stores"/>
    <x v="3"/>
    <s v="Kerala"/>
    <x v="2"/>
    <s v="Filing Cabinet"/>
    <n v="7886"/>
    <n v="3"/>
    <s v="5%"/>
    <x v="2884"/>
    <x v="5"/>
    <n v="7"/>
    <x v="0"/>
    <x v="6"/>
    <n v="0.17556048693887902"/>
    <s v="Normal"/>
    <s v="Low"/>
  </r>
  <r>
    <s v="ORD102889"/>
    <d v="2024-07-29T22:32:26"/>
    <s v="Banerjee Mart"/>
    <x v="0"/>
    <s v="Gujarat"/>
    <x v="1"/>
    <s v="Printer Paper"/>
    <n v="32696"/>
    <n v="12"/>
    <s v="12%"/>
    <x v="2885"/>
    <x v="0"/>
    <n v="7"/>
    <x v="0"/>
    <x v="6"/>
    <n v="0.18097106679716171"/>
    <s v="High Discount"/>
    <s v="High"/>
  </r>
  <r>
    <s v="ORD102890"/>
    <d v="2024-07-30T00:17:34"/>
    <s v="Verma Distributors"/>
    <x v="1"/>
    <s v="Assam"/>
    <x v="1"/>
    <s v="Printer Paper"/>
    <n v="23129"/>
    <n v="14"/>
    <s v="15%"/>
    <x v="2886"/>
    <x v="1"/>
    <n v="7"/>
    <x v="0"/>
    <x v="6"/>
    <n v="0.2093384928012452"/>
    <s v="High Discount"/>
    <s v="Low"/>
  </r>
  <r>
    <s v="ORD102891"/>
    <d v="2024-07-30T02:02:43"/>
    <s v="Rahul Traders"/>
    <x v="2"/>
    <s v="Punjab"/>
    <x v="2"/>
    <s v="Study Table"/>
    <n v="11624"/>
    <n v="4"/>
    <s v="12%"/>
    <x v="2887"/>
    <x v="4"/>
    <n v="7"/>
    <x v="0"/>
    <x v="6"/>
    <n v="8.9591362697866495E-2"/>
    <s v="High Discount"/>
    <s v="Low"/>
  </r>
  <r>
    <s v="ORD102892"/>
    <d v="2024-07-30T03:47:51"/>
    <s v="Reddy Enterprises"/>
    <x v="2"/>
    <s v="Punjab"/>
    <x v="0"/>
    <s v="Mouse"/>
    <n v="8587"/>
    <n v="4"/>
    <s v="10%"/>
    <x v="2888"/>
    <x v="1"/>
    <n v="7"/>
    <x v="0"/>
    <x v="6"/>
    <n v="0.21357633632234774"/>
    <s v="High Discount"/>
    <s v="Low"/>
  </r>
  <r>
    <s v="ORD102893"/>
    <d v="2024-07-30T05:33:00"/>
    <s v="Kumar Enterprises"/>
    <x v="1"/>
    <s v="Odisha"/>
    <x v="2"/>
    <s v="Filing Cabinet"/>
    <n v="33059"/>
    <n v="9"/>
    <s v="10%"/>
    <x v="2889"/>
    <x v="2"/>
    <n v="7"/>
    <x v="0"/>
    <x v="6"/>
    <n v="0.1443455639916513"/>
    <s v="High Discount"/>
    <s v="Low"/>
  </r>
  <r>
    <s v="ORD102894"/>
    <d v="2024-07-30T07:18:08"/>
    <s v="Kapoor Traders"/>
    <x v="3"/>
    <s v="Karnataka"/>
    <x v="2"/>
    <s v="Study Table"/>
    <n v="59147"/>
    <n v="12"/>
    <s v="10%"/>
    <x v="2890"/>
    <x v="0"/>
    <n v="7"/>
    <x v="0"/>
    <x v="6"/>
    <n v="0.15009873704498961"/>
    <s v="High Discount"/>
    <s v="High"/>
  </r>
  <r>
    <s v="ORD102895"/>
    <d v="2024-07-30T09:03:17"/>
    <s v="Kapoor Traders"/>
    <x v="1"/>
    <s v="Bihar"/>
    <x v="1"/>
    <s v="Printer Paper"/>
    <n v="79673"/>
    <n v="5"/>
    <s v="5%"/>
    <x v="2891"/>
    <x v="2"/>
    <n v="7"/>
    <x v="0"/>
    <x v="6"/>
    <n v="0.11863768152322618"/>
    <s v="Normal"/>
    <s v="High"/>
  </r>
  <r>
    <s v="ORD102896"/>
    <d v="2024-07-30T10:48:25"/>
    <s v="Sharma Stores"/>
    <x v="1"/>
    <s v="Odisha"/>
    <x v="1"/>
    <s v="Whiteboard"/>
    <n v="70105"/>
    <n v="14"/>
    <s v="12%"/>
    <x v="2892"/>
    <x v="3"/>
    <n v="7"/>
    <x v="0"/>
    <x v="6"/>
    <n v="0.21716083018329649"/>
    <s v="High Discount"/>
    <s v="High"/>
  </r>
  <r>
    <s v="ORD102897"/>
    <d v="2024-07-30T12:33:34"/>
    <s v="Das Enterprises"/>
    <x v="2"/>
    <s v="Delhi"/>
    <x v="2"/>
    <s v="Bookshelf"/>
    <n v="30545"/>
    <n v="14"/>
    <s v="8%"/>
    <x v="2893"/>
    <x v="3"/>
    <n v="7"/>
    <x v="0"/>
    <x v="6"/>
    <n v="0.11364282206580455"/>
    <s v="Normal"/>
    <s v="Low"/>
  </r>
  <r>
    <s v="ORD102898"/>
    <d v="2024-07-30T14:18:42"/>
    <s v="Mehta Mart"/>
    <x v="3"/>
    <s v="Karnataka"/>
    <x v="1"/>
    <s v="Notebook"/>
    <n v="34135"/>
    <n v="3"/>
    <s v="5%"/>
    <x v="2894"/>
    <x v="4"/>
    <n v="7"/>
    <x v="0"/>
    <x v="6"/>
    <n v="0.20769913578438554"/>
    <s v="Normal"/>
    <s v="High"/>
  </r>
  <r>
    <s v="ORD102899"/>
    <d v="2024-07-30T16:03:50"/>
    <s v="Rahul Traders"/>
    <x v="2"/>
    <s v="Uttar Pradesh"/>
    <x v="1"/>
    <s v="Notebook"/>
    <n v="55093"/>
    <n v="7"/>
    <s v="10%"/>
    <x v="2895"/>
    <x v="1"/>
    <n v="7"/>
    <x v="0"/>
    <x v="6"/>
    <n v="9.763200406585229E-2"/>
    <s v="High Discount"/>
    <s v="High"/>
  </r>
  <r>
    <s v="ORD102900"/>
    <d v="2024-07-30T17:48:59"/>
    <s v="Sharma Stores"/>
    <x v="3"/>
    <s v="Telangana"/>
    <x v="1"/>
    <s v="Marker Set"/>
    <n v="41185"/>
    <n v="11"/>
    <s v="0%"/>
    <x v="2896"/>
    <x v="1"/>
    <n v="7"/>
    <x v="0"/>
    <x v="6"/>
    <n v="0.17414714094937478"/>
    <s v="Normal"/>
    <s v="High"/>
  </r>
  <r>
    <s v="ORD102901"/>
    <d v="2024-07-30T19:34:07"/>
    <s v="Iyer Solutions"/>
    <x v="0"/>
    <s v="Goa"/>
    <x v="1"/>
    <s v="Marker Set"/>
    <n v="15060"/>
    <n v="11"/>
    <s v="5%"/>
    <x v="2897"/>
    <x v="2"/>
    <n v="7"/>
    <x v="0"/>
    <x v="6"/>
    <n v="0.17444289508632138"/>
    <s v="Normal"/>
    <s v="Low"/>
  </r>
  <r>
    <s v="ORD102902"/>
    <d v="2024-07-30T21:19:16"/>
    <s v="Patel &amp; Co"/>
    <x v="0"/>
    <s v="Maharashtra"/>
    <x v="0"/>
    <s v="Headphones"/>
    <n v="29210"/>
    <n v="11"/>
    <s v="0%"/>
    <x v="2898"/>
    <x v="5"/>
    <n v="7"/>
    <x v="0"/>
    <x v="6"/>
    <n v="8.3022595001711746E-2"/>
    <s v="Normal"/>
    <s v="Low"/>
  </r>
  <r>
    <s v="ORD102903"/>
    <d v="2024-07-30T23:04:24"/>
    <s v="Mehta Mart"/>
    <x v="2"/>
    <s v="Punjab"/>
    <x v="0"/>
    <s v="Headphones"/>
    <n v="46321"/>
    <n v="4"/>
    <s v="15%"/>
    <x v="2899"/>
    <x v="3"/>
    <n v="7"/>
    <x v="0"/>
    <x v="6"/>
    <n v="0.11652490231212626"/>
    <s v="High Discount"/>
    <s v="High"/>
  </r>
  <r>
    <s v="ORD102904"/>
    <d v="2024-07-31T00:49:33"/>
    <s v="Das Enterprises"/>
    <x v="0"/>
    <s v="Goa"/>
    <x v="0"/>
    <s v="Monitor"/>
    <n v="72227"/>
    <n v="4"/>
    <s v="12%"/>
    <x v="2900"/>
    <x v="0"/>
    <n v="7"/>
    <x v="0"/>
    <x v="6"/>
    <n v="0.18008182535616876"/>
    <s v="High Discount"/>
    <s v="High"/>
  </r>
  <r>
    <s v="ORD102905"/>
    <d v="2024-07-31T02:34:41"/>
    <s v="Mehta Mart"/>
    <x v="0"/>
    <s v="Gujarat"/>
    <x v="0"/>
    <s v="Headphones"/>
    <n v="28937"/>
    <n v="14"/>
    <s v="10%"/>
    <x v="2901"/>
    <x v="0"/>
    <n v="7"/>
    <x v="0"/>
    <x v="6"/>
    <n v="0.20870166223174483"/>
    <s v="High Discount"/>
    <s v="High"/>
  </r>
  <r>
    <s v="ORD102906"/>
    <d v="2024-07-31T04:19:50"/>
    <s v="Patel &amp; Co"/>
    <x v="3"/>
    <s v="Karnataka"/>
    <x v="1"/>
    <s v="Marker Set"/>
    <n v="36271"/>
    <n v="6"/>
    <s v="8%"/>
    <x v="2902"/>
    <x v="2"/>
    <n v="7"/>
    <x v="0"/>
    <x v="6"/>
    <n v="0.17978550357034545"/>
    <s v="Normal"/>
    <s v="High"/>
  </r>
  <r>
    <s v="ORD102907"/>
    <d v="2024-07-31T06:04:58"/>
    <s v="Patel &amp; Co"/>
    <x v="3"/>
    <s v="Telangana"/>
    <x v="0"/>
    <s v="Router"/>
    <n v="15628"/>
    <n v="6"/>
    <s v="5%"/>
    <x v="2903"/>
    <x v="3"/>
    <n v="7"/>
    <x v="0"/>
    <x v="6"/>
    <n v="0.10480995648835424"/>
    <s v="Normal"/>
    <s v="Low"/>
  </r>
  <r>
    <s v="ORD102908"/>
    <d v="2024-07-31T07:50:07"/>
    <s v="Singh Stores"/>
    <x v="3"/>
    <s v="Tamil Nadu"/>
    <x v="1"/>
    <s v="Pen Set"/>
    <n v="62635"/>
    <n v="7"/>
    <s v="15%"/>
    <x v="2904"/>
    <x v="1"/>
    <n v="7"/>
    <x v="0"/>
    <x v="6"/>
    <n v="8.6085575157659466E-2"/>
    <s v="High Discount"/>
    <s v="High"/>
  </r>
  <r>
    <s v="ORD102909"/>
    <d v="2024-07-31T09:35:15"/>
    <s v="Banerjee Mart"/>
    <x v="3"/>
    <s v="Telangana"/>
    <x v="0"/>
    <s v="Keyboard"/>
    <n v="35850"/>
    <n v="7"/>
    <s v="10%"/>
    <x v="2905"/>
    <x v="2"/>
    <n v="7"/>
    <x v="0"/>
    <x v="6"/>
    <n v="0.21305383542538353"/>
    <s v="High Discount"/>
    <s v="High"/>
  </r>
  <r>
    <s v="ORD102910"/>
    <d v="2024-07-31T11:20:24"/>
    <s v="Mehta Mart"/>
    <x v="1"/>
    <s v="Assam"/>
    <x v="0"/>
    <s v="Router"/>
    <n v="29443"/>
    <n v="6"/>
    <s v="12%"/>
    <x v="2906"/>
    <x v="5"/>
    <n v="7"/>
    <x v="0"/>
    <x v="6"/>
    <n v="0.20202357096763238"/>
    <s v="High Discount"/>
    <s v="High"/>
  </r>
  <r>
    <s v="ORD102911"/>
    <d v="2024-07-31T13:05:32"/>
    <s v="Iyer Solutions"/>
    <x v="3"/>
    <s v="Karnataka"/>
    <x v="1"/>
    <s v="Notebook"/>
    <n v="25732"/>
    <n v="10"/>
    <s v="5%"/>
    <x v="2907"/>
    <x v="1"/>
    <n v="7"/>
    <x v="0"/>
    <x v="6"/>
    <n v="0.1989476138660034"/>
    <s v="Normal"/>
    <s v="High"/>
  </r>
  <r>
    <s v="ORD102912"/>
    <d v="2024-07-31T14:50:40"/>
    <s v="Sharma Stores"/>
    <x v="1"/>
    <s v="West Bengal"/>
    <x v="2"/>
    <s v="Bookshelf"/>
    <n v="39019"/>
    <n v="1"/>
    <s v="10%"/>
    <x v="2908"/>
    <x v="5"/>
    <n v="7"/>
    <x v="0"/>
    <x v="6"/>
    <n v="0.10449242676644711"/>
    <s v="High Discount"/>
    <s v="Low"/>
  </r>
  <r>
    <s v="ORD102913"/>
    <d v="2024-07-31T16:35:49"/>
    <s v="Singh Stores"/>
    <x v="3"/>
    <s v="Kerala"/>
    <x v="2"/>
    <s v="Filing Cabinet"/>
    <n v="26724"/>
    <n v="6"/>
    <s v="10%"/>
    <x v="2909"/>
    <x v="1"/>
    <n v="7"/>
    <x v="0"/>
    <x v="6"/>
    <n v="0.21654205957192035"/>
    <s v="High Discount"/>
    <s v="High"/>
  </r>
  <r>
    <s v="ORD102914"/>
    <d v="2024-07-31T18:20:57"/>
    <s v="Gupta Traders"/>
    <x v="1"/>
    <s v="West Bengal"/>
    <x v="2"/>
    <s v="Bookshelf"/>
    <n v="69498"/>
    <n v="12"/>
    <s v="0%"/>
    <x v="2910"/>
    <x v="0"/>
    <n v="7"/>
    <x v="0"/>
    <x v="6"/>
    <n v="8.2468416357305258E-2"/>
    <s v="Normal"/>
    <s v="High"/>
  </r>
  <r>
    <s v="ORD102915"/>
    <d v="2024-07-31T20:06:06"/>
    <s v="Verma Distributors"/>
    <x v="0"/>
    <s v="Gujarat"/>
    <x v="0"/>
    <s v="Headphones"/>
    <n v="61403"/>
    <n v="10"/>
    <s v="10%"/>
    <x v="2911"/>
    <x v="3"/>
    <n v="7"/>
    <x v="0"/>
    <x v="6"/>
    <n v="0.15177369183916095"/>
    <s v="High Discount"/>
    <s v="High"/>
  </r>
  <r>
    <s v="ORD102916"/>
    <d v="2024-07-31T21:51:14"/>
    <s v="Kapoor Traders"/>
    <x v="2"/>
    <s v="Haryana"/>
    <x v="0"/>
    <s v="Laptop"/>
    <n v="48709"/>
    <n v="8"/>
    <s v="0%"/>
    <x v="2912"/>
    <x v="2"/>
    <n v="7"/>
    <x v="0"/>
    <x v="6"/>
    <n v="9.9609517748260074E-2"/>
    <s v="Normal"/>
    <s v="Low"/>
  </r>
  <r>
    <s v="ORD102917"/>
    <d v="2024-07-31T23:36:23"/>
    <s v="Banerjee Mart"/>
    <x v="3"/>
    <s v="Telangana"/>
    <x v="1"/>
    <s v="Notebook"/>
    <n v="74622"/>
    <n v="13"/>
    <s v="0%"/>
    <x v="2913"/>
    <x v="5"/>
    <n v="7"/>
    <x v="0"/>
    <x v="6"/>
    <n v="0.10112299321915789"/>
    <s v="Normal"/>
    <s v="High"/>
  </r>
  <r>
    <s v="ORD102918"/>
    <d v="2024-08-01T01:21:31"/>
    <s v="Rahul Traders"/>
    <x v="1"/>
    <s v="Bihar"/>
    <x v="0"/>
    <s v="Mouse"/>
    <n v="24007"/>
    <n v="8"/>
    <s v="10%"/>
    <x v="2914"/>
    <x v="2"/>
    <n v="8"/>
    <x v="0"/>
    <x v="7"/>
    <n v="8.6151122589244802E-2"/>
    <s v="High Discount"/>
    <s v="Low"/>
  </r>
  <r>
    <s v="ORD102919"/>
    <d v="2024-08-01T03:06:40"/>
    <s v="Reddy Enterprises"/>
    <x v="1"/>
    <s v="Odisha"/>
    <x v="1"/>
    <s v="Pen Set"/>
    <n v="44375"/>
    <n v="5"/>
    <s v="8%"/>
    <x v="2915"/>
    <x v="2"/>
    <n v="8"/>
    <x v="0"/>
    <x v="7"/>
    <n v="0.14923042253521127"/>
    <s v="Normal"/>
    <s v="High"/>
  </r>
  <r>
    <s v="ORD102920"/>
    <d v="2024-08-01T04:51:48"/>
    <s v="Rahul Traders"/>
    <x v="0"/>
    <s v="Rajasthan"/>
    <x v="0"/>
    <s v="Headphones"/>
    <n v="76973"/>
    <n v="8"/>
    <s v="12%"/>
    <x v="2916"/>
    <x v="4"/>
    <n v="8"/>
    <x v="0"/>
    <x v="7"/>
    <n v="0.14210268535720316"/>
    <s v="High Discount"/>
    <s v="High"/>
  </r>
  <r>
    <s v="ORD102921"/>
    <d v="2024-08-01T06:36:57"/>
    <s v="Reddy Enterprises"/>
    <x v="0"/>
    <s v="Goa"/>
    <x v="1"/>
    <s v="Pen Set"/>
    <n v="65262"/>
    <n v="6"/>
    <s v="0%"/>
    <x v="2917"/>
    <x v="5"/>
    <n v="8"/>
    <x v="0"/>
    <x v="7"/>
    <n v="0.16899114339125373"/>
    <s v="Normal"/>
    <s v="High"/>
  </r>
  <r>
    <s v="ORD102922"/>
    <d v="2024-08-01T08:22:05"/>
    <s v="Banerjee Mart"/>
    <x v="2"/>
    <s v="Haryana"/>
    <x v="1"/>
    <s v="Stapler"/>
    <n v="14333"/>
    <n v="14"/>
    <s v="12%"/>
    <x v="2918"/>
    <x v="4"/>
    <n v="8"/>
    <x v="0"/>
    <x v="7"/>
    <n v="0.21719598130189074"/>
    <s v="High Discount"/>
    <s v="Low"/>
  </r>
  <r>
    <s v="ORD102923"/>
    <d v="2024-08-01T10:07:14"/>
    <s v="Gupta Traders"/>
    <x v="0"/>
    <s v="Rajasthan"/>
    <x v="1"/>
    <s v="Stapler"/>
    <n v="70558"/>
    <n v="5"/>
    <s v="0%"/>
    <x v="2919"/>
    <x v="5"/>
    <n v="8"/>
    <x v="0"/>
    <x v="7"/>
    <n v="0.16127937299810086"/>
    <s v="Normal"/>
    <s v="High"/>
  </r>
  <r>
    <s v="ORD102924"/>
    <d v="2024-08-01T11:52:22"/>
    <s v="Iyer Solutions"/>
    <x v="2"/>
    <s v="Punjab"/>
    <x v="0"/>
    <s v="Headphones"/>
    <n v="50824"/>
    <n v="8"/>
    <s v="5%"/>
    <x v="2920"/>
    <x v="2"/>
    <n v="8"/>
    <x v="0"/>
    <x v="7"/>
    <n v="0.11631335589485282"/>
    <s v="Normal"/>
    <s v="High"/>
  </r>
  <r>
    <s v="ORD102925"/>
    <d v="2024-08-01T13:37:30"/>
    <s v="Verma Distributors"/>
    <x v="1"/>
    <s v="Bihar"/>
    <x v="1"/>
    <s v="Pen Set"/>
    <n v="43154"/>
    <n v="2"/>
    <s v="0%"/>
    <x v="2921"/>
    <x v="2"/>
    <n v="8"/>
    <x v="0"/>
    <x v="7"/>
    <n v="0.1633637669740928"/>
    <s v="Normal"/>
    <s v="High"/>
  </r>
  <r>
    <s v="ORD102926"/>
    <d v="2024-08-01T15:22:39"/>
    <s v="Verma Distributors"/>
    <x v="2"/>
    <s v="Delhi"/>
    <x v="1"/>
    <s v="Notebook"/>
    <n v="24853"/>
    <n v="11"/>
    <s v="5%"/>
    <x v="2922"/>
    <x v="4"/>
    <n v="8"/>
    <x v="0"/>
    <x v="7"/>
    <n v="0.16127670703737979"/>
    <s v="Normal"/>
    <s v="Low"/>
  </r>
  <r>
    <s v="ORD102927"/>
    <d v="2024-08-01T17:07:47"/>
    <s v="Kumar Enterprises"/>
    <x v="3"/>
    <s v="Kerala"/>
    <x v="2"/>
    <s v="Bookshelf"/>
    <n v="74247"/>
    <n v="10"/>
    <s v="15%"/>
    <x v="2923"/>
    <x v="0"/>
    <n v="8"/>
    <x v="0"/>
    <x v="7"/>
    <n v="0.21493326329683354"/>
    <s v="High Discount"/>
    <s v="High"/>
  </r>
  <r>
    <s v="ORD102928"/>
    <d v="2024-08-01T18:52:56"/>
    <s v="Kapoor Traders"/>
    <x v="0"/>
    <s v="Maharashtra"/>
    <x v="2"/>
    <s v="Office Chair"/>
    <n v="6433"/>
    <n v="13"/>
    <s v="12%"/>
    <x v="2924"/>
    <x v="3"/>
    <n v="8"/>
    <x v="0"/>
    <x v="7"/>
    <n v="0.15643867557904556"/>
    <s v="High Discount"/>
    <s v="Low"/>
  </r>
  <r>
    <s v="ORD102929"/>
    <d v="2024-08-01T20:38:04"/>
    <s v="Singh Stores"/>
    <x v="2"/>
    <s v="Uttar Pradesh"/>
    <x v="0"/>
    <s v="Laptop"/>
    <n v="27863"/>
    <n v="8"/>
    <s v="10%"/>
    <x v="2925"/>
    <x v="5"/>
    <n v="8"/>
    <x v="0"/>
    <x v="7"/>
    <n v="0.20629472777518573"/>
    <s v="High Discount"/>
    <s v="High"/>
  </r>
  <r>
    <s v="ORD102930"/>
    <d v="2024-08-01T22:23:13"/>
    <s v="Banerjee Mart"/>
    <x v="0"/>
    <s v="Gujarat"/>
    <x v="0"/>
    <s v="Laptop"/>
    <n v="55649"/>
    <n v="8"/>
    <s v="0%"/>
    <x v="2926"/>
    <x v="0"/>
    <n v="8"/>
    <x v="0"/>
    <x v="7"/>
    <n v="0.14046182321335515"/>
    <s v="Normal"/>
    <s v="High"/>
  </r>
  <r>
    <s v="ORD102931"/>
    <d v="2024-08-02T00:08:21"/>
    <s v="Gupta Traders"/>
    <x v="2"/>
    <s v="Uttar Pradesh"/>
    <x v="2"/>
    <s v="Office Sofa"/>
    <n v="9673"/>
    <n v="8"/>
    <s v="10%"/>
    <x v="2927"/>
    <x v="3"/>
    <n v="8"/>
    <x v="0"/>
    <x v="7"/>
    <n v="0.12000516902718908"/>
    <s v="High Discount"/>
    <s v="Low"/>
  </r>
  <r>
    <s v="ORD102932"/>
    <d v="2024-08-02T01:53:30"/>
    <s v="Banerjee Mart"/>
    <x v="0"/>
    <s v="Maharashtra"/>
    <x v="1"/>
    <s v="Marker Set"/>
    <n v="66876"/>
    <n v="1"/>
    <s v="0%"/>
    <x v="2928"/>
    <x v="5"/>
    <n v="8"/>
    <x v="0"/>
    <x v="7"/>
    <n v="0.1121816496201926"/>
    <s v="Normal"/>
    <s v="High"/>
  </r>
  <r>
    <s v="ORD102933"/>
    <d v="2024-08-02T03:38:38"/>
    <s v="Kumar Enterprises"/>
    <x v="1"/>
    <s v="West Bengal"/>
    <x v="2"/>
    <s v="Office Sofa"/>
    <n v="58505"/>
    <n v="7"/>
    <s v="12%"/>
    <x v="2929"/>
    <x v="4"/>
    <n v="8"/>
    <x v="0"/>
    <x v="7"/>
    <n v="0.20276489188958208"/>
    <s v="High Discount"/>
    <s v="High"/>
  </r>
  <r>
    <s v="ORD102934"/>
    <d v="2024-08-02T05:23:47"/>
    <s v="Reddy Enterprises"/>
    <x v="1"/>
    <s v="Assam"/>
    <x v="1"/>
    <s v="Notebook"/>
    <n v="9484"/>
    <n v="9"/>
    <s v="8%"/>
    <x v="2930"/>
    <x v="0"/>
    <n v="8"/>
    <x v="0"/>
    <x v="7"/>
    <n v="8.5468156895824557E-2"/>
    <s v="Normal"/>
    <s v="Low"/>
  </r>
  <r>
    <s v="ORD102935"/>
    <d v="2024-08-02T07:08:55"/>
    <s v="Kapoor Traders"/>
    <x v="1"/>
    <s v="West Bengal"/>
    <x v="1"/>
    <s v="Stapler"/>
    <n v="60432"/>
    <n v="8"/>
    <s v="12%"/>
    <x v="2931"/>
    <x v="2"/>
    <n v="8"/>
    <x v="0"/>
    <x v="7"/>
    <n v="0.18516679904686259"/>
    <s v="High Discount"/>
    <s v="High"/>
  </r>
  <r>
    <s v="ORD102936"/>
    <d v="2024-08-02T08:54:04"/>
    <s v="Mehta Mart"/>
    <x v="1"/>
    <s v="Odisha"/>
    <x v="2"/>
    <s v="Study Table"/>
    <n v="54649"/>
    <n v="4"/>
    <s v="0%"/>
    <x v="2932"/>
    <x v="5"/>
    <n v="8"/>
    <x v="0"/>
    <x v="7"/>
    <n v="8.7212208823583243E-2"/>
    <s v="Normal"/>
    <s v="Low"/>
  </r>
  <r>
    <s v="ORD102937"/>
    <d v="2024-08-02T10:39:12"/>
    <s v="Singh Stores"/>
    <x v="3"/>
    <s v="Karnataka"/>
    <x v="2"/>
    <s v="Office Chair"/>
    <n v="51083"/>
    <n v="3"/>
    <s v="0%"/>
    <x v="2933"/>
    <x v="4"/>
    <n v="8"/>
    <x v="0"/>
    <x v="7"/>
    <n v="0.20482019458528278"/>
    <s v="Normal"/>
    <s v="High"/>
  </r>
  <r>
    <s v="ORD102938"/>
    <d v="2024-08-02T12:24:20"/>
    <s v="Sharma Stores"/>
    <x v="1"/>
    <s v="Assam"/>
    <x v="0"/>
    <s v="Keyboard"/>
    <n v="58886"/>
    <n v="14"/>
    <s v="10%"/>
    <x v="2934"/>
    <x v="1"/>
    <n v="8"/>
    <x v="0"/>
    <x v="7"/>
    <n v="0.18766854600414359"/>
    <s v="High Discount"/>
    <s v="High"/>
  </r>
  <r>
    <s v="ORD102939"/>
    <d v="2024-08-02T14:09:29"/>
    <s v="Rahul Traders"/>
    <x v="0"/>
    <s v="Gujarat"/>
    <x v="1"/>
    <s v="Marker Set"/>
    <n v="14369"/>
    <n v="10"/>
    <s v="12%"/>
    <x v="2935"/>
    <x v="5"/>
    <n v="8"/>
    <x v="0"/>
    <x v="7"/>
    <n v="0.11399610272113578"/>
    <s v="High Discount"/>
    <s v="Low"/>
  </r>
  <r>
    <s v="ORD102940"/>
    <d v="2024-08-02T15:54:37"/>
    <s v="Mehta Mart"/>
    <x v="0"/>
    <s v="Gujarat"/>
    <x v="1"/>
    <s v="Notebook"/>
    <n v="70058"/>
    <n v="8"/>
    <s v="8%"/>
    <x v="2936"/>
    <x v="1"/>
    <n v="8"/>
    <x v="0"/>
    <x v="7"/>
    <n v="0.15105541123069455"/>
    <s v="Normal"/>
    <s v="High"/>
  </r>
  <r>
    <s v="ORD102941"/>
    <d v="2024-08-02T17:39:46"/>
    <s v="Sharma Stores"/>
    <x v="1"/>
    <s v="West Bengal"/>
    <x v="0"/>
    <s v="Headphones"/>
    <n v="17972"/>
    <n v="11"/>
    <s v="8%"/>
    <x v="2937"/>
    <x v="4"/>
    <n v="8"/>
    <x v="0"/>
    <x v="7"/>
    <n v="0.15485310482973513"/>
    <s v="Normal"/>
    <s v="Low"/>
  </r>
  <r>
    <s v="ORD102942"/>
    <d v="2024-08-02T19:24:54"/>
    <s v="Patel &amp; Co"/>
    <x v="0"/>
    <s v="Gujarat"/>
    <x v="0"/>
    <s v="Laptop"/>
    <n v="59896"/>
    <n v="4"/>
    <s v="10%"/>
    <x v="2938"/>
    <x v="3"/>
    <n v="8"/>
    <x v="0"/>
    <x v="7"/>
    <n v="0.1542034526512622"/>
    <s v="High Discount"/>
    <s v="High"/>
  </r>
  <r>
    <s v="ORD102943"/>
    <d v="2024-08-02T21:10:03"/>
    <s v="Gupta Traders"/>
    <x v="1"/>
    <s v="West Bengal"/>
    <x v="2"/>
    <s v="Office Desk"/>
    <n v="5840"/>
    <n v="3"/>
    <s v="0%"/>
    <x v="2939"/>
    <x v="1"/>
    <n v="8"/>
    <x v="0"/>
    <x v="7"/>
    <n v="0.14205650684931506"/>
    <s v="Normal"/>
    <s v="Low"/>
  </r>
  <r>
    <s v="ORD102944"/>
    <d v="2024-08-02T22:55:11"/>
    <s v="Iyer Solutions"/>
    <x v="3"/>
    <s v="Telangana"/>
    <x v="0"/>
    <s v="Mouse"/>
    <n v="26278"/>
    <n v="1"/>
    <s v="8%"/>
    <x v="2940"/>
    <x v="5"/>
    <n v="8"/>
    <x v="0"/>
    <x v="7"/>
    <n v="0.11620328792145522"/>
    <s v="Normal"/>
    <s v="Low"/>
  </r>
  <r>
    <s v="ORD102945"/>
    <d v="2024-08-03T00:40:20"/>
    <s v="Banerjee Mart"/>
    <x v="0"/>
    <s v="Maharashtra"/>
    <x v="2"/>
    <s v="Office Sofa"/>
    <n v="14269"/>
    <n v="13"/>
    <s v="5%"/>
    <x v="2941"/>
    <x v="1"/>
    <n v="8"/>
    <x v="0"/>
    <x v="7"/>
    <n v="0.11089074216833696"/>
    <s v="Normal"/>
    <s v="Low"/>
  </r>
  <r>
    <s v="ORD102946"/>
    <d v="2024-08-03T02:25:28"/>
    <s v="Mehta Mart"/>
    <x v="1"/>
    <s v="Bihar"/>
    <x v="1"/>
    <s v="Pen Set"/>
    <n v="14531"/>
    <n v="8"/>
    <s v="8%"/>
    <x v="2942"/>
    <x v="4"/>
    <n v="8"/>
    <x v="0"/>
    <x v="7"/>
    <n v="0.12997935448351799"/>
    <s v="Normal"/>
    <s v="Low"/>
  </r>
  <r>
    <s v="ORD102947"/>
    <d v="2024-08-03T04:10:37"/>
    <s v="Iyer Solutions"/>
    <x v="2"/>
    <s v="Haryana"/>
    <x v="2"/>
    <s v="Office Desk"/>
    <n v="59238"/>
    <n v="5"/>
    <s v="10%"/>
    <x v="2943"/>
    <x v="3"/>
    <n v="8"/>
    <x v="0"/>
    <x v="7"/>
    <n v="0.16031516931699247"/>
    <s v="High Discount"/>
    <s v="High"/>
  </r>
  <r>
    <s v="ORD102948"/>
    <d v="2024-08-03T05:55:45"/>
    <s v="Singh Stores"/>
    <x v="2"/>
    <s v="Uttar Pradesh"/>
    <x v="1"/>
    <s v="Printer Paper"/>
    <n v="64737"/>
    <n v="8"/>
    <s v="5%"/>
    <x v="2944"/>
    <x v="1"/>
    <n v="8"/>
    <x v="0"/>
    <x v="7"/>
    <n v="0.18028113752568084"/>
    <s v="Normal"/>
    <s v="High"/>
  </r>
  <r>
    <s v="ORD102949"/>
    <d v="2024-08-03T07:40:54"/>
    <s v="Iyer Solutions"/>
    <x v="3"/>
    <s v="Karnataka"/>
    <x v="0"/>
    <s v="Laptop"/>
    <n v="36276"/>
    <n v="5"/>
    <s v="8%"/>
    <x v="2945"/>
    <x v="3"/>
    <n v="8"/>
    <x v="0"/>
    <x v="7"/>
    <n v="0.13612498621678243"/>
    <s v="Normal"/>
    <s v="Low"/>
  </r>
  <r>
    <s v="ORD102950"/>
    <d v="2024-08-03T09:26:02"/>
    <s v="Iyer Solutions"/>
    <x v="0"/>
    <s v="Maharashtra"/>
    <x v="2"/>
    <s v="Bookshelf"/>
    <n v="19787"/>
    <n v="12"/>
    <s v="0%"/>
    <x v="2946"/>
    <x v="4"/>
    <n v="8"/>
    <x v="0"/>
    <x v="7"/>
    <n v="0.15614999747308839"/>
    <s v="Normal"/>
    <s v="Low"/>
  </r>
  <r>
    <s v="ORD102951"/>
    <d v="2024-08-03T11:11:10"/>
    <s v="Kumar Enterprises"/>
    <x v="0"/>
    <s v="Maharashtra"/>
    <x v="2"/>
    <s v="Bookshelf"/>
    <n v="18538"/>
    <n v="11"/>
    <s v="12%"/>
    <x v="2947"/>
    <x v="0"/>
    <n v="8"/>
    <x v="0"/>
    <x v="7"/>
    <n v="0.17039702233250623"/>
    <s v="High Discount"/>
    <s v="Low"/>
  </r>
  <r>
    <s v="ORD102952"/>
    <d v="2024-08-03T12:56:19"/>
    <s v="Joshi Stores"/>
    <x v="1"/>
    <s v="Odisha"/>
    <x v="0"/>
    <s v="Keyboard"/>
    <n v="19540"/>
    <n v="5"/>
    <s v="10%"/>
    <x v="2948"/>
    <x v="4"/>
    <n v="8"/>
    <x v="0"/>
    <x v="7"/>
    <n v="0.15157011258955988"/>
    <s v="High Discount"/>
    <s v="Low"/>
  </r>
  <r>
    <s v="ORD102953"/>
    <d v="2024-08-03T14:41:27"/>
    <s v="Banerjee Mart"/>
    <x v="2"/>
    <s v="Punjab"/>
    <x v="0"/>
    <s v="Keyboard"/>
    <n v="77897"/>
    <n v="5"/>
    <s v="12%"/>
    <x v="2949"/>
    <x v="4"/>
    <n v="8"/>
    <x v="0"/>
    <x v="7"/>
    <n v="0.20470608624208891"/>
    <s v="High Discount"/>
    <s v="High"/>
  </r>
  <r>
    <s v="ORD102954"/>
    <d v="2024-08-03T16:26:36"/>
    <s v="Mehta Mart"/>
    <x v="2"/>
    <s v="Punjab"/>
    <x v="1"/>
    <s v="Pen Set"/>
    <n v="23074"/>
    <n v="11"/>
    <s v="5%"/>
    <x v="2950"/>
    <x v="4"/>
    <n v="8"/>
    <x v="0"/>
    <x v="7"/>
    <n v="0.12644448296784258"/>
    <s v="Normal"/>
    <s v="Low"/>
  </r>
  <r>
    <s v="ORD102955"/>
    <d v="2024-08-03T18:11:44"/>
    <s v="Das Enterprises"/>
    <x v="1"/>
    <s v="West Bengal"/>
    <x v="2"/>
    <s v="Study Table"/>
    <n v="65702"/>
    <n v="13"/>
    <s v="5%"/>
    <x v="2951"/>
    <x v="2"/>
    <n v="8"/>
    <x v="0"/>
    <x v="7"/>
    <n v="0.18069800006088094"/>
    <s v="Normal"/>
    <s v="High"/>
  </r>
  <r>
    <s v="ORD102956"/>
    <d v="2024-08-03T19:56:53"/>
    <s v="Joshi Stores"/>
    <x v="0"/>
    <s v="Maharashtra"/>
    <x v="2"/>
    <s v="Office Desk"/>
    <n v="27328"/>
    <n v="7"/>
    <s v="15%"/>
    <x v="2952"/>
    <x v="5"/>
    <n v="8"/>
    <x v="0"/>
    <x v="7"/>
    <n v="0.19833540690866511"/>
    <s v="High Discount"/>
    <s v="High"/>
  </r>
  <r>
    <s v="ORD102957"/>
    <d v="2024-08-03T21:42:01"/>
    <s v="Kapoor Traders"/>
    <x v="2"/>
    <s v="Uttar Pradesh"/>
    <x v="0"/>
    <s v="Mobile Phone"/>
    <n v="24765"/>
    <n v="3"/>
    <s v="10%"/>
    <x v="2953"/>
    <x v="1"/>
    <n v="8"/>
    <x v="0"/>
    <x v="7"/>
    <n v="0.17688956188168786"/>
    <s v="High Discount"/>
    <s v="Low"/>
  </r>
  <r>
    <s v="ORD102958"/>
    <d v="2024-08-03T23:27:10"/>
    <s v="Reddy Enterprises"/>
    <x v="1"/>
    <s v="Assam"/>
    <x v="0"/>
    <s v="Mouse"/>
    <n v="63000"/>
    <n v="11"/>
    <s v="12%"/>
    <x v="2954"/>
    <x v="1"/>
    <n v="8"/>
    <x v="0"/>
    <x v="7"/>
    <n v="0.1572631746031746"/>
    <s v="High Discount"/>
    <s v="High"/>
  </r>
  <r>
    <s v="ORD102959"/>
    <d v="2024-08-04T01:12:18"/>
    <s v="Singh Stores"/>
    <x v="3"/>
    <s v="Tamil Nadu"/>
    <x v="0"/>
    <s v="Router"/>
    <n v="69541"/>
    <n v="3"/>
    <s v="8%"/>
    <x v="2955"/>
    <x v="0"/>
    <n v="8"/>
    <x v="0"/>
    <x v="7"/>
    <n v="8.9773802504997058E-2"/>
    <s v="Normal"/>
    <s v="High"/>
  </r>
  <r>
    <s v="ORD102960"/>
    <d v="2024-08-04T02:57:27"/>
    <s v="Joshi Stores"/>
    <x v="2"/>
    <s v="Haryana"/>
    <x v="2"/>
    <s v="Filing Cabinet"/>
    <n v="54565"/>
    <n v="12"/>
    <s v="8%"/>
    <x v="2956"/>
    <x v="4"/>
    <n v="8"/>
    <x v="0"/>
    <x v="7"/>
    <n v="8.004654998625492E-2"/>
    <s v="Normal"/>
    <s v="Low"/>
  </r>
  <r>
    <s v="ORD102961"/>
    <d v="2024-08-04T04:42:35"/>
    <s v="Patel &amp; Co"/>
    <x v="2"/>
    <s v="Punjab"/>
    <x v="1"/>
    <s v="Printer Paper"/>
    <n v="41779"/>
    <n v="2"/>
    <s v="5%"/>
    <x v="2957"/>
    <x v="2"/>
    <n v="8"/>
    <x v="0"/>
    <x v="7"/>
    <n v="0.18007731156801263"/>
    <s v="Normal"/>
    <s v="High"/>
  </r>
  <r>
    <s v="ORD102962"/>
    <d v="2024-08-04T06:27:44"/>
    <s v="Patel &amp; Co"/>
    <x v="0"/>
    <s v="Maharashtra"/>
    <x v="0"/>
    <s v="Headphones"/>
    <n v="45555"/>
    <n v="13"/>
    <s v="8%"/>
    <x v="2958"/>
    <x v="0"/>
    <n v="8"/>
    <x v="0"/>
    <x v="7"/>
    <n v="0.17240917572165515"/>
    <s v="Normal"/>
    <s v="High"/>
  </r>
  <r>
    <s v="ORD102963"/>
    <d v="2024-08-04T08:12:52"/>
    <s v="Iyer Solutions"/>
    <x v="1"/>
    <s v="Bihar"/>
    <x v="2"/>
    <s v="Office Chair"/>
    <n v="31246"/>
    <n v="2"/>
    <s v="5%"/>
    <x v="2959"/>
    <x v="0"/>
    <n v="8"/>
    <x v="0"/>
    <x v="7"/>
    <n v="0.19634641234077962"/>
    <s v="Normal"/>
    <s v="High"/>
  </r>
  <r>
    <s v="ORD102964"/>
    <d v="2024-08-04T09:58:00"/>
    <s v="Verma Distributors"/>
    <x v="3"/>
    <s v="Telangana"/>
    <x v="2"/>
    <s v="Bookshelf"/>
    <n v="62609"/>
    <n v="7"/>
    <s v="15%"/>
    <x v="2960"/>
    <x v="4"/>
    <n v="8"/>
    <x v="0"/>
    <x v="7"/>
    <n v="0.16275375744701243"/>
    <s v="High Discount"/>
    <s v="High"/>
  </r>
  <r>
    <s v="ORD102965"/>
    <d v="2024-08-04T11:43:09"/>
    <s v="Joshi Stores"/>
    <x v="2"/>
    <s v="Uttar Pradesh"/>
    <x v="0"/>
    <s v="Mobile Phone"/>
    <n v="4909"/>
    <n v="4"/>
    <s v="10%"/>
    <x v="2961"/>
    <x v="4"/>
    <n v="8"/>
    <x v="0"/>
    <x v="7"/>
    <n v="0.17321246689753514"/>
    <s v="High Discount"/>
    <s v="Low"/>
  </r>
  <r>
    <s v="ORD102966"/>
    <d v="2024-08-04T13:28:17"/>
    <s v="Banerjee Mart"/>
    <x v="1"/>
    <s v="Odisha"/>
    <x v="2"/>
    <s v="Office Chair"/>
    <n v="32063"/>
    <n v="12"/>
    <s v="12%"/>
    <x v="2962"/>
    <x v="5"/>
    <n v="8"/>
    <x v="0"/>
    <x v="7"/>
    <n v="9.2423665907744132E-2"/>
    <s v="High Discount"/>
    <s v="Low"/>
  </r>
  <r>
    <s v="ORD102967"/>
    <d v="2024-08-04T15:13:26"/>
    <s v="Banerjee Mart"/>
    <x v="1"/>
    <s v="Bihar"/>
    <x v="2"/>
    <s v="Bookshelf"/>
    <n v="43255"/>
    <n v="8"/>
    <s v="10%"/>
    <x v="2963"/>
    <x v="3"/>
    <n v="8"/>
    <x v="0"/>
    <x v="7"/>
    <n v="0.12466974916194661"/>
    <s v="High Discount"/>
    <s v="High"/>
  </r>
  <r>
    <s v="ORD102968"/>
    <d v="2024-08-04T16:58:34"/>
    <s v="Iyer Solutions"/>
    <x v="1"/>
    <s v="Odisha"/>
    <x v="1"/>
    <s v="Whiteboard"/>
    <n v="53584"/>
    <n v="5"/>
    <s v="12%"/>
    <x v="2964"/>
    <x v="2"/>
    <n v="8"/>
    <x v="0"/>
    <x v="7"/>
    <n v="0.19691325768886234"/>
    <s v="High Discount"/>
    <s v="High"/>
  </r>
  <r>
    <s v="ORD102969"/>
    <d v="2024-08-04T18:43:43"/>
    <s v="Das Enterprises"/>
    <x v="2"/>
    <s v="Punjab"/>
    <x v="1"/>
    <s v="Stapler"/>
    <n v="40766"/>
    <n v="11"/>
    <s v="10%"/>
    <x v="2965"/>
    <x v="3"/>
    <n v="8"/>
    <x v="0"/>
    <x v="7"/>
    <n v="0.15644090663788451"/>
    <s v="High Discount"/>
    <s v="High"/>
  </r>
  <r>
    <s v="ORD102970"/>
    <d v="2024-08-04T20:28:51"/>
    <s v="Patel &amp; Co"/>
    <x v="0"/>
    <s v="Maharashtra"/>
    <x v="0"/>
    <s v="Monitor"/>
    <n v="9526"/>
    <n v="13"/>
    <s v="8%"/>
    <x v="2966"/>
    <x v="3"/>
    <n v="8"/>
    <x v="0"/>
    <x v="7"/>
    <n v="9.4467772412345163E-2"/>
    <s v="Normal"/>
    <s v="Low"/>
  </r>
  <r>
    <s v="ORD102971"/>
    <d v="2024-08-04T22:14:00"/>
    <s v="Gupta Traders"/>
    <x v="2"/>
    <s v="Punjab"/>
    <x v="2"/>
    <s v="Study Table"/>
    <n v="8591"/>
    <n v="8"/>
    <s v="0%"/>
    <x v="2967"/>
    <x v="1"/>
    <n v="8"/>
    <x v="0"/>
    <x v="7"/>
    <n v="0.14736468397159819"/>
    <s v="Normal"/>
    <s v="Low"/>
  </r>
  <r>
    <s v="ORD102972"/>
    <d v="2024-08-04T23:59:08"/>
    <s v="Joshi Stores"/>
    <x v="2"/>
    <s v="Punjab"/>
    <x v="0"/>
    <s v="Keyboard"/>
    <n v="63848"/>
    <n v="8"/>
    <s v="15%"/>
    <x v="2968"/>
    <x v="0"/>
    <n v="8"/>
    <x v="0"/>
    <x v="7"/>
    <n v="0.11983930585139707"/>
    <s v="High Discount"/>
    <s v="High"/>
  </r>
  <r>
    <s v="ORD102973"/>
    <d v="2024-08-05T01:44:17"/>
    <s v="Verma Distributors"/>
    <x v="0"/>
    <s v="Goa"/>
    <x v="1"/>
    <s v="Stapler"/>
    <n v="41068"/>
    <n v="8"/>
    <s v="10%"/>
    <x v="2969"/>
    <x v="1"/>
    <n v="8"/>
    <x v="0"/>
    <x v="7"/>
    <n v="0.20904451154183307"/>
    <s v="High Discount"/>
    <s v="High"/>
  </r>
  <r>
    <s v="ORD102974"/>
    <d v="2024-08-05T03:29:25"/>
    <s v="Iyer Solutions"/>
    <x v="0"/>
    <s v="Gujarat"/>
    <x v="0"/>
    <s v="Router"/>
    <n v="49554"/>
    <n v="3"/>
    <s v="8%"/>
    <x v="2970"/>
    <x v="0"/>
    <n v="8"/>
    <x v="0"/>
    <x v="7"/>
    <n v="0.13949610525890949"/>
    <s v="Normal"/>
    <s v="High"/>
  </r>
  <r>
    <s v="ORD102975"/>
    <d v="2024-08-05T05:14:34"/>
    <s v="Sharma Stores"/>
    <x v="2"/>
    <s v="Haryana"/>
    <x v="2"/>
    <s v="Study Table"/>
    <n v="33800"/>
    <n v="2"/>
    <s v="8%"/>
    <x v="2971"/>
    <x v="2"/>
    <n v="8"/>
    <x v="0"/>
    <x v="7"/>
    <n v="0.11181094674556213"/>
    <s v="Normal"/>
    <s v="Low"/>
  </r>
  <r>
    <s v="ORD102976"/>
    <d v="2024-08-05T06:59:42"/>
    <s v="Joshi Stores"/>
    <x v="2"/>
    <s v="Uttar Pradesh"/>
    <x v="0"/>
    <s v="Mobile Phone"/>
    <n v="4926"/>
    <n v="7"/>
    <s v="8%"/>
    <x v="2972"/>
    <x v="1"/>
    <n v="8"/>
    <x v="0"/>
    <x v="7"/>
    <n v="0.16016646366220058"/>
    <s v="Normal"/>
    <s v="Low"/>
  </r>
  <r>
    <s v="ORD102977"/>
    <d v="2024-08-05T08:44:50"/>
    <s v="Kapoor Traders"/>
    <x v="3"/>
    <s v="Kerala"/>
    <x v="2"/>
    <s v="Office Chair"/>
    <n v="7639"/>
    <n v="11"/>
    <s v="8%"/>
    <x v="2973"/>
    <x v="1"/>
    <n v="8"/>
    <x v="0"/>
    <x v="7"/>
    <n v="0.21869878256316272"/>
    <s v="Normal"/>
    <s v="Low"/>
  </r>
  <r>
    <s v="ORD102978"/>
    <d v="2024-08-05T10:29:59"/>
    <s v="Kapoor Traders"/>
    <x v="3"/>
    <s v="Tamil Nadu"/>
    <x v="1"/>
    <s v="Stapler"/>
    <n v="58148"/>
    <n v="3"/>
    <s v="10%"/>
    <x v="2974"/>
    <x v="4"/>
    <n v="8"/>
    <x v="0"/>
    <x v="7"/>
    <n v="0.13094156290844053"/>
    <s v="High Discount"/>
    <s v="High"/>
  </r>
  <r>
    <s v="ORD102979"/>
    <d v="2024-08-05T12:15:07"/>
    <s v="Mehta Mart"/>
    <x v="2"/>
    <s v="Uttar Pradesh"/>
    <x v="2"/>
    <s v="Office Chair"/>
    <n v="23791"/>
    <n v="6"/>
    <s v="0%"/>
    <x v="2975"/>
    <x v="2"/>
    <n v="8"/>
    <x v="0"/>
    <x v="7"/>
    <n v="9.7483502164684127E-2"/>
    <s v="Normal"/>
    <s v="Low"/>
  </r>
  <r>
    <s v="ORD102980"/>
    <d v="2024-08-05T14:00:16"/>
    <s v="Mehta Mart"/>
    <x v="3"/>
    <s v="Tamil Nadu"/>
    <x v="1"/>
    <s v="Whiteboard"/>
    <n v="57035"/>
    <n v="2"/>
    <s v="15%"/>
    <x v="2976"/>
    <x v="5"/>
    <n v="8"/>
    <x v="0"/>
    <x v="7"/>
    <n v="9.9045323047251693E-2"/>
    <s v="High Discount"/>
    <s v="High"/>
  </r>
  <r>
    <s v="ORD102981"/>
    <d v="2024-08-05T15:45:24"/>
    <s v="Rahul Traders"/>
    <x v="2"/>
    <s v="Punjab"/>
    <x v="2"/>
    <s v="Study Table"/>
    <n v="24091"/>
    <n v="2"/>
    <s v="0%"/>
    <x v="2977"/>
    <x v="5"/>
    <n v="8"/>
    <x v="0"/>
    <x v="7"/>
    <n v="9.636710804864887E-2"/>
    <s v="Normal"/>
    <s v="Low"/>
  </r>
  <r>
    <s v="ORD102982"/>
    <d v="2024-08-05T17:30:33"/>
    <s v="Patel &amp; Co"/>
    <x v="0"/>
    <s v="Goa"/>
    <x v="0"/>
    <s v="Headphones"/>
    <n v="51581"/>
    <n v="2"/>
    <s v="15%"/>
    <x v="2978"/>
    <x v="0"/>
    <n v="8"/>
    <x v="0"/>
    <x v="7"/>
    <n v="0.12829084352765552"/>
    <s v="High Discount"/>
    <s v="High"/>
  </r>
  <r>
    <s v="ORD102983"/>
    <d v="2024-08-05T19:15:41"/>
    <s v="Banerjee Mart"/>
    <x v="1"/>
    <s v="West Bengal"/>
    <x v="1"/>
    <s v="Pen Set"/>
    <n v="10156"/>
    <n v="1"/>
    <s v="0%"/>
    <x v="2979"/>
    <x v="5"/>
    <n v="8"/>
    <x v="0"/>
    <x v="7"/>
    <n v="0.21237495076801891"/>
    <s v="Normal"/>
    <s v="Low"/>
  </r>
  <r>
    <s v="ORD102984"/>
    <d v="2024-08-05T21:00:50"/>
    <s v="Patel &amp; Co"/>
    <x v="1"/>
    <s v="Bihar"/>
    <x v="0"/>
    <s v="Router"/>
    <n v="10629"/>
    <n v="7"/>
    <s v="5%"/>
    <x v="2980"/>
    <x v="2"/>
    <n v="8"/>
    <x v="0"/>
    <x v="7"/>
    <n v="0.1758820208862546"/>
    <s v="Normal"/>
    <s v="Low"/>
  </r>
  <r>
    <s v="ORD102985"/>
    <d v="2024-08-05T22:45:58"/>
    <s v="Verma Distributors"/>
    <x v="3"/>
    <s v="Telangana"/>
    <x v="2"/>
    <s v="Office Sofa"/>
    <n v="50229"/>
    <n v="4"/>
    <s v="10%"/>
    <x v="2981"/>
    <x v="2"/>
    <n v="8"/>
    <x v="0"/>
    <x v="7"/>
    <n v="0.16400067689979891"/>
    <s v="High Discount"/>
    <s v="High"/>
  </r>
  <r>
    <s v="ORD102986"/>
    <d v="2024-08-06T00:31:07"/>
    <s v="Kapoor Traders"/>
    <x v="1"/>
    <s v="Bihar"/>
    <x v="2"/>
    <s v="Filing Cabinet"/>
    <n v="19043"/>
    <n v="13"/>
    <s v="12%"/>
    <x v="2982"/>
    <x v="4"/>
    <n v="8"/>
    <x v="0"/>
    <x v="7"/>
    <n v="0.14027831749199182"/>
    <s v="High Discount"/>
    <s v="Low"/>
  </r>
  <r>
    <s v="ORD102987"/>
    <d v="2024-08-06T02:16:15"/>
    <s v="Verma Distributors"/>
    <x v="2"/>
    <s v="Punjab"/>
    <x v="2"/>
    <s v="Office Sofa"/>
    <n v="72493"/>
    <n v="12"/>
    <s v="8%"/>
    <x v="2983"/>
    <x v="1"/>
    <n v="8"/>
    <x v="0"/>
    <x v="7"/>
    <n v="0.20096740374932751"/>
    <s v="Normal"/>
    <s v="High"/>
  </r>
  <r>
    <s v="ORD102988"/>
    <d v="2024-08-06T04:01:24"/>
    <s v="Iyer Solutions"/>
    <x v="3"/>
    <s v="Karnataka"/>
    <x v="1"/>
    <s v="Whiteboard"/>
    <n v="26579"/>
    <n v="8"/>
    <s v="8%"/>
    <x v="2984"/>
    <x v="5"/>
    <n v="8"/>
    <x v="0"/>
    <x v="7"/>
    <n v="0.1824207080778058"/>
    <s v="Normal"/>
    <s v="Low"/>
  </r>
  <r>
    <s v="ORD102989"/>
    <d v="2024-08-06T05:46:32"/>
    <s v="Verma Distributors"/>
    <x v="3"/>
    <s v="Telangana"/>
    <x v="0"/>
    <s v="Monitor"/>
    <n v="51486"/>
    <n v="5"/>
    <s v="0%"/>
    <x v="2985"/>
    <x v="5"/>
    <n v="8"/>
    <x v="0"/>
    <x v="7"/>
    <n v="0.1768663325952686"/>
    <s v="Normal"/>
    <s v="High"/>
  </r>
  <r>
    <s v="ORD102990"/>
    <d v="2024-08-06T07:31:40"/>
    <s v="Gupta Traders"/>
    <x v="0"/>
    <s v="Maharashtra"/>
    <x v="0"/>
    <s v="Mouse"/>
    <n v="65052"/>
    <n v="12"/>
    <s v="10%"/>
    <x v="2986"/>
    <x v="3"/>
    <n v="8"/>
    <x v="0"/>
    <x v="7"/>
    <n v="9.5782297239131772E-2"/>
    <s v="High Discount"/>
    <s v="High"/>
  </r>
  <r>
    <s v="ORD102991"/>
    <d v="2024-08-06T09:16:49"/>
    <s v="Iyer Solutions"/>
    <x v="1"/>
    <s v="West Bengal"/>
    <x v="1"/>
    <s v="Notebook"/>
    <n v="78167"/>
    <n v="13"/>
    <s v="15%"/>
    <x v="2987"/>
    <x v="2"/>
    <n v="8"/>
    <x v="0"/>
    <x v="7"/>
    <n v="0.16107756470121665"/>
    <s v="High Discount"/>
    <s v="High"/>
  </r>
  <r>
    <s v="ORD102992"/>
    <d v="2024-08-06T11:01:57"/>
    <s v="Verma Distributors"/>
    <x v="2"/>
    <s v="Uttar Pradesh"/>
    <x v="2"/>
    <s v="Bookshelf"/>
    <n v="74721"/>
    <n v="14"/>
    <s v="5%"/>
    <x v="2988"/>
    <x v="0"/>
    <n v="8"/>
    <x v="0"/>
    <x v="7"/>
    <n v="0.21651597275197068"/>
    <s v="Normal"/>
    <s v="High"/>
  </r>
  <r>
    <s v="ORD102993"/>
    <d v="2024-08-06T12:47:06"/>
    <s v="Singh Stores"/>
    <x v="3"/>
    <s v="Tamil Nadu"/>
    <x v="1"/>
    <s v="Whiteboard"/>
    <n v="36319"/>
    <n v="7"/>
    <s v="5%"/>
    <x v="2989"/>
    <x v="4"/>
    <n v="8"/>
    <x v="0"/>
    <x v="7"/>
    <n v="0.1866747432473361"/>
    <s v="Normal"/>
    <s v="High"/>
  </r>
  <r>
    <s v="ORD102994"/>
    <d v="2024-08-06T14:32:14"/>
    <s v="Joshi Stores"/>
    <x v="0"/>
    <s v="Gujarat"/>
    <x v="0"/>
    <s v="Laptop"/>
    <n v="28841"/>
    <n v="8"/>
    <s v="5%"/>
    <x v="2990"/>
    <x v="3"/>
    <n v="8"/>
    <x v="0"/>
    <x v="7"/>
    <n v="0.13453382337644326"/>
    <s v="Normal"/>
    <s v="Low"/>
  </r>
  <r>
    <s v="ORD102995"/>
    <d v="2024-08-06T16:17:23"/>
    <s v="Rahul Traders"/>
    <x v="0"/>
    <s v="Gujarat"/>
    <x v="1"/>
    <s v="Notebook"/>
    <n v="17029"/>
    <n v="9"/>
    <s v="15%"/>
    <x v="2991"/>
    <x v="2"/>
    <n v="8"/>
    <x v="0"/>
    <x v="7"/>
    <n v="8.2468729813846967E-2"/>
    <s v="High Discount"/>
    <s v="Low"/>
  </r>
  <r>
    <s v="ORD102996"/>
    <d v="2024-08-06T18:02:31"/>
    <s v="Reddy Enterprises"/>
    <x v="1"/>
    <s v="Odisha"/>
    <x v="0"/>
    <s v="Keyboard"/>
    <n v="9127"/>
    <n v="8"/>
    <s v="8%"/>
    <x v="2992"/>
    <x v="5"/>
    <n v="8"/>
    <x v="0"/>
    <x v="7"/>
    <n v="0.16559986852196779"/>
    <s v="Normal"/>
    <s v="Low"/>
  </r>
  <r>
    <s v="ORD102997"/>
    <d v="2024-08-06T19:47:40"/>
    <s v="Verma Distributors"/>
    <x v="3"/>
    <s v="Kerala"/>
    <x v="0"/>
    <s v="Headphones"/>
    <n v="76858"/>
    <n v="2"/>
    <s v="8%"/>
    <x v="2993"/>
    <x v="0"/>
    <n v="8"/>
    <x v="0"/>
    <x v="7"/>
    <n v="0.18439433760961774"/>
    <s v="Normal"/>
    <s v="High"/>
  </r>
  <r>
    <s v="ORD102998"/>
    <d v="2024-08-06T21:32:48"/>
    <s v="Banerjee Mart"/>
    <x v="0"/>
    <s v="Rajasthan"/>
    <x v="0"/>
    <s v="Headphones"/>
    <n v="25463"/>
    <n v="5"/>
    <s v="10%"/>
    <x v="2994"/>
    <x v="5"/>
    <n v="8"/>
    <x v="0"/>
    <x v="7"/>
    <n v="9.0044770843969682E-2"/>
    <s v="High Discount"/>
    <s v="Low"/>
  </r>
  <r>
    <s v="ORD102999"/>
    <d v="2024-08-06T23:17:57"/>
    <s v="Iyer Solutions"/>
    <x v="0"/>
    <s v="Gujarat"/>
    <x v="0"/>
    <s v="Mouse"/>
    <n v="16419"/>
    <n v="4"/>
    <s v="0%"/>
    <x v="2995"/>
    <x v="3"/>
    <n v="8"/>
    <x v="0"/>
    <x v="7"/>
    <n v="8.2535477191059151E-2"/>
    <s v="Normal"/>
    <s v="Low"/>
  </r>
  <r>
    <s v="ORD103000"/>
    <d v="2024-08-07T01:03:05"/>
    <s v="Mehta Mart"/>
    <x v="1"/>
    <s v="Bihar"/>
    <x v="0"/>
    <s v="Mouse"/>
    <n v="25055"/>
    <n v="2"/>
    <s v="8%"/>
    <x v="2996"/>
    <x v="4"/>
    <n v="8"/>
    <x v="0"/>
    <x v="7"/>
    <n v="9.7625623628018368E-2"/>
    <s v="Normal"/>
    <s v="Low"/>
  </r>
  <r>
    <s v="ORD103001"/>
    <d v="2024-08-07T02:48:14"/>
    <s v="Verma Distributors"/>
    <x v="3"/>
    <s v="Tamil Nadu"/>
    <x v="0"/>
    <s v="Headphones"/>
    <n v="12326"/>
    <n v="1"/>
    <s v="10%"/>
    <x v="2997"/>
    <x v="1"/>
    <n v="8"/>
    <x v="0"/>
    <x v="7"/>
    <n v="0.20519471036832712"/>
    <s v="High Discount"/>
    <s v="Low"/>
  </r>
  <r>
    <s v="ORD103002"/>
    <d v="2024-08-07T04:33:22"/>
    <s v="Singh Stores"/>
    <x v="3"/>
    <s v="Kerala"/>
    <x v="2"/>
    <s v="Bookshelf"/>
    <n v="1605"/>
    <n v="2"/>
    <s v="15%"/>
    <x v="2998"/>
    <x v="2"/>
    <n v="8"/>
    <x v="0"/>
    <x v="7"/>
    <n v="0.15445482866043614"/>
    <s v="High Discount"/>
    <s v="Low"/>
  </r>
  <r>
    <s v="ORD103003"/>
    <d v="2024-08-07T06:18:30"/>
    <s v="Joshi Stores"/>
    <x v="0"/>
    <s v="Maharashtra"/>
    <x v="2"/>
    <s v="Filing Cabinet"/>
    <n v="38924"/>
    <n v="11"/>
    <s v="15%"/>
    <x v="2999"/>
    <x v="0"/>
    <n v="8"/>
    <x v="0"/>
    <x v="7"/>
    <n v="0.10246660158257116"/>
    <s v="High Discount"/>
    <s v="Low"/>
  </r>
  <r>
    <s v="ORD103004"/>
    <d v="2024-08-07T08:03:39"/>
    <s v="Reddy Enterprises"/>
    <x v="0"/>
    <s v="Rajasthan"/>
    <x v="1"/>
    <s v="Stapler"/>
    <n v="40441"/>
    <n v="3"/>
    <s v="12%"/>
    <x v="3000"/>
    <x v="1"/>
    <n v="8"/>
    <x v="0"/>
    <x v="7"/>
    <n v="0.18845478598452067"/>
    <s v="High Discount"/>
    <s v="High"/>
  </r>
  <r>
    <s v="ORD103005"/>
    <d v="2024-08-07T09:48:47"/>
    <s v="Mehta Mart"/>
    <x v="1"/>
    <s v="Bihar"/>
    <x v="0"/>
    <s v="Monitor"/>
    <n v="23765"/>
    <n v="2"/>
    <s v="15%"/>
    <x v="3001"/>
    <x v="3"/>
    <n v="8"/>
    <x v="0"/>
    <x v="7"/>
    <n v="8.1383126446454873E-2"/>
    <s v="High Discount"/>
    <s v="Low"/>
  </r>
  <r>
    <s v="ORD103006"/>
    <d v="2024-08-07T11:33:56"/>
    <s v="Rahul Traders"/>
    <x v="3"/>
    <s v="Tamil Nadu"/>
    <x v="1"/>
    <s v="Marker Set"/>
    <n v="20098"/>
    <n v="7"/>
    <s v="8%"/>
    <x v="3002"/>
    <x v="5"/>
    <n v="8"/>
    <x v="0"/>
    <x v="7"/>
    <n v="0.11826450393073938"/>
    <s v="Normal"/>
    <s v="Low"/>
  </r>
  <r>
    <s v="ORD103007"/>
    <d v="2024-08-07T13:19:04"/>
    <s v="Singh Stores"/>
    <x v="0"/>
    <s v="Maharashtra"/>
    <x v="2"/>
    <s v="Filing Cabinet"/>
    <n v="7387"/>
    <n v="10"/>
    <s v="8%"/>
    <x v="3003"/>
    <x v="2"/>
    <n v="8"/>
    <x v="0"/>
    <x v="7"/>
    <n v="0.21069852443481793"/>
    <s v="Normal"/>
    <s v="Low"/>
  </r>
  <r>
    <s v="ORD103008"/>
    <d v="2024-08-07T15:04:13"/>
    <s v="Joshi Stores"/>
    <x v="2"/>
    <s v="Delhi"/>
    <x v="0"/>
    <s v="Monitor"/>
    <n v="55407"/>
    <n v="10"/>
    <s v="5%"/>
    <x v="3004"/>
    <x v="1"/>
    <n v="8"/>
    <x v="0"/>
    <x v="7"/>
    <n v="9.6093453895717149E-2"/>
    <s v="Normal"/>
    <s v="High"/>
  </r>
  <r>
    <s v="ORD103009"/>
    <d v="2024-08-07T16:49:21"/>
    <s v="Das Enterprises"/>
    <x v="0"/>
    <s v="Goa"/>
    <x v="2"/>
    <s v="Office Sofa"/>
    <n v="7511"/>
    <n v="9"/>
    <s v="15%"/>
    <x v="3005"/>
    <x v="4"/>
    <n v="8"/>
    <x v="0"/>
    <x v="7"/>
    <n v="0.10511649580615097"/>
    <s v="High Discount"/>
    <s v="Low"/>
  </r>
  <r>
    <s v="ORD103010"/>
    <d v="2024-08-07T18:34:30"/>
    <s v="Iyer Solutions"/>
    <x v="1"/>
    <s v="Bihar"/>
    <x v="2"/>
    <s v="Office Desk"/>
    <n v="71632"/>
    <n v="5"/>
    <s v="8%"/>
    <x v="3006"/>
    <x v="2"/>
    <n v="8"/>
    <x v="0"/>
    <x v="7"/>
    <n v="0.10261587000223364"/>
    <s v="Normal"/>
    <s v="High"/>
  </r>
  <r>
    <s v="ORD103011"/>
    <d v="2024-08-07T20:19:38"/>
    <s v="Singh Stores"/>
    <x v="3"/>
    <s v="Telangana"/>
    <x v="1"/>
    <s v="Whiteboard"/>
    <n v="72121"/>
    <n v="1"/>
    <s v="5%"/>
    <x v="3007"/>
    <x v="0"/>
    <n v="8"/>
    <x v="0"/>
    <x v="7"/>
    <n v="0.16060661943123364"/>
    <s v="Normal"/>
    <s v="High"/>
  </r>
  <r>
    <s v="ORD103012"/>
    <d v="2024-08-07T22:04:47"/>
    <s v="Reddy Enterprises"/>
    <x v="2"/>
    <s v="Haryana"/>
    <x v="2"/>
    <s v="Bookshelf"/>
    <n v="57081"/>
    <n v="4"/>
    <s v="12%"/>
    <x v="3008"/>
    <x v="5"/>
    <n v="8"/>
    <x v="0"/>
    <x v="7"/>
    <n v="0.19611657118831136"/>
    <s v="High Discount"/>
    <s v="High"/>
  </r>
  <r>
    <s v="ORD103013"/>
    <d v="2024-08-07T23:49:55"/>
    <s v="Patel &amp; Co"/>
    <x v="0"/>
    <s v="Goa"/>
    <x v="0"/>
    <s v="Headphones"/>
    <n v="32131"/>
    <n v="5"/>
    <s v="8%"/>
    <x v="3009"/>
    <x v="0"/>
    <n v="8"/>
    <x v="0"/>
    <x v="7"/>
    <n v="0.11040023653169836"/>
    <s v="Normal"/>
    <s v="Low"/>
  </r>
  <r>
    <s v="ORD103014"/>
    <d v="2024-08-08T01:35:04"/>
    <s v="Das Enterprises"/>
    <x v="3"/>
    <s v="Telangana"/>
    <x v="0"/>
    <s v="Keyboard"/>
    <n v="3353"/>
    <n v="7"/>
    <s v="12%"/>
    <x v="3010"/>
    <x v="2"/>
    <n v="8"/>
    <x v="0"/>
    <x v="7"/>
    <n v="0.1069161944527289"/>
    <s v="High Discount"/>
    <s v="Low"/>
  </r>
  <r>
    <s v="ORD103015"/>
    <d v="2024-08-08T03:20:12"/>
    <s v="Rahul Traders"/>
    <x v="0"/>
    <s v="Goa"/>
    <x v="1"/>
    <s v="Marker Set"/>
    <n v="23522"/>
    <n v="3"/>
    <s v="8%"/>
    <x v="3011"/>
    <x v="3"/>
    <n v="8"/>
    <x v="0"/>
    <x v="7"/>
    <n v="9.1990902134172256E-2"/>
    <s v="Normal"/>
    <s v="Low"/>
  </r>
  <r>
    <s v="ORD103016"/>
    <d v="2024-08-08T05:05:20"/>
    <s v="Rahul Traders"/>
    <x v="3"/>
    <s v="Kerala"/>
    <x v="0"/>
    <s v="Monitor"/>
    <n v="17067"/>
    <n v="2"/>
    <s v="10%"/>
    <x v="3012"/>
    <x v="5"/>
    <n v="8"/>
    <x v="0"/>
    <x v="7"/>
    <n v="0.12745590906427609"/>
    <s v="High Discount"/>
    <s v="Low"/>
  </r>
  <r>
    <s v="ORD103017"/>
    <d v="2024-08-08T06:50:29"/>
    <s v="Verma Distributors"/>
    <x v="3"/>
    <s v="Telangana"/>
    <x v="1"/>
    <s v="Printer Paper"/>
    <n v="64324"/>
    <n v="3"/>
    <s v="10%"/>
    <x v="3013"/>
    <x v="2"/>
    <n v="8"/>
    <x v="0"/>
    <x v="7"/>
    <n v="0.20395762079472671"/>
    <s v="High Discount"/>
    <s v="High"/>
  </r>
  <r>
    <s v="ORD103018"/>
    <d v="2024-08-08T08:35:37"/>
    <s v="Gupta Traders"/>
    <x v="2"/>
    <s v="Haryana"/>
    <x v="0"/>
    <s v="Router"/>
    <n v="24536"/>
    <n v="7"/>
    <s v="8%"/>
    <x v="3014"/>
    <x v="2"/>
    <n v="8"/>
    <x v="0"/>
    <x v="7"/>
    <n v="0.18326540593413762"/>
    <s v="Normal"/>
    <s v="Low"/>
  </r>
  <r>
    <s v="ORD103019"/>
    <d v="2024-08-08T10:20:46"/>
    <s v="Joshi Stores"/>
    <x v="0"/>
    <s v="Goa"/>
    <x v="2"/>
    <s v="Office Desk"/>
    <n v="54861"/>
    <n v="1"/>
    <s v="5%"/>
    <x v="3015"/>
    <x v="1"/>
    <n v="8"/>
    <x v="0"/>
    <x v="7"/>
    <n v="0.16016879021527133"/>
    <s v="Normal"/>
    <s v="High"/>
  </r>
  <r>
    <s v="ORD103020"/>
    <d v="2024-08-08T12:05:54"/>
    <s v="Singh Stores"/>
    <x v="3"/>
    <s v="Telangana"/>
    <x v="1"/>
    <s v="Pen Set"/>
    <n v="75675"/>
    <n v="3"/>
    <s v="12%"/>
    <x v="3016"/>
    <x v="3"/>
    <n v="8"/>
    <x v="0"/>
    <x v="7"/>
    <n v="0.10282920383217707"/>
    <s v="High Discount"/>
    <s v="High"/>
  </r>
  <r>
    <s v="ORD103021"/>
    <d v="2024-08-08T13:51:03"/>
    <s v="Rahul Traders"/>
    <x v="1"/>
    <s v="Odisha"/>
    <x v="1"/>
    <s v="Stapler"/>
    <n v="58824"/>
    <n v="11"/>
    <s v="0%"/>
    <x v="3017"/>
    <x v="0"/>
    <n v="8"/>
    <x v="0"/>
    <x v="7"/>
    <n v="0.16480807153542773"/>
    <s v="Normal"/>
    <s v="High"/>
  </r>
  <r>
    <s v="ORD103022"/>
    <d v="2024-08-08T15:36:11"/>
    <s v="Mehta Mart"/>
    <x v="2"/>
    <s v="Delhi"/>
    <x v="0"/>
    <s v="Mouse"/>
    <n v="34290"/>
    <n v="8"/>
    <s v="12%"/>
    <x v="3018"/>
    <x v="4"/>
    <n v="8"/>
    <x v="0"/>
    <x v="7"/>
    <n v="0.10538378536016332"/>
    <s v="High Discount"/>
    <s v="Low"/>
  </r>
  <r>
    <s v="ORD103023"/>
    <d v="2024-08-08T17:21:20"/>
    <s v="Gupta Traders"/>
    <x v="0"/>
    <s v="Rajasthan"/>
    <x v="2"/>
    <s v="Study Table"/>
    <n v="41916"/>
    <n v="4"/>
    <s v="5%"/>
    <x v="3019"/>
    <x v="3"/>
    <n v="8"/>
    <x v="0"/>
    <x v="7"/>
    <n v="9.2084645481439076E-2"/>
    <s v="Normal"/>
    <s v="Low"/>
  </r>
  <r>
    <s v="ORD103024"/>
    <d v="2024-08-08T19:06:28"/>
    <s v="Patel &amp; Co"/>
    <x v="1"/>
    <s v="West Bengal"/>
    <x v="2"/>
    <s v="Bookshelf"/>
    <n v="6094"/>
    <n v="12"/>
    <s v="12%"/>
    <x v="3020"/>
    <x v="1"/>
    <n v="8"/>
    <x v="0"/>
    <x v="7"/>
    <n v="0.18686084673449294"/>
    <s v="High Discount"/>
    <s v="Low"/>
  </r>
  <r>
    <s v="ORD103025"/>
    <d v="2024-08-08T20:51:37"/>
    <s v="Reddy Enterprises"/>
    <x v="1"/>
    <s v="Odisha"/>
    <x v="0"/>
    <s v="Mouse"/>
    <n v="24115"/>
    <n v="12"/>
    <s v="0%"/>
    <x v="3021"/>
    <x v="4"/>
    <n v="8"/>
    <x v="0"/>
    <x v="7"/>
    <n v="0.20459423595272652"/>
    <s v="Normal"/>
    <s v="Low"/>
  </r>
  <r>
    <s v="ORD103026"/>
    <d v="2024-08-08T22:36:45"/>
    <s v="Mehta Mart"/>
    <x v="0"/>
    <s v="Rajasthan"/>
    <x v="2"/>
    <s v="Office Sofa"/>
    <n v="51509"/>
    <n v="9"/>
    <s v="10%"/>
    <x v="3022"/>
    <x v="3"/>
    <n v="8"/>
    <x v="0"/>
    <x v="7"/>
    <n v="0.21275408181094566"/>
    <s v="High Discount"/>
    <s v="High"/>
  </r>
  <r>
    <s v="ORD103027"/>
    <d v="2024-08-09T00:21:54"/>
    <s v="Rahul Traders"/>
    <x v="1"/>
    <s v="Assam"/>
    <x v="0"/>
    <s v="Mouse"/>
    <n v="37624"/>
    <n v="4"/>
    <s v="8%"/>
    <x v="3023"/>
    <x v="3"/>
    <n v="8"/>
    <x v="0"/>
    <x v="7"/>
    <n v="0.19855198809270677"/>
    <s v="Normal"/>
    <s v="High"/>
  </r>
  <r>
    <s v="ORD103028"/>
    <d v="2024-08-09T02:07:02"/>
    <s v="Mehta Mart"/>
    <x v="2"/>
    <s v="Punjab"/>
    <x v="0"/>
    <s v="Monitor"/>
    <n v="78530"/>
    <n v="11"/>
    <s v="15%"/>
    <x v="3024"/>
    <x v="1"/>
    <n v="8"/>
    <x v="0"/>
    <x v="7"/>
    <n v="0.14206481599388768"/>
    <s v="High Discount"/>
    <s v="High"/>
  </r>
  <r>
    <s v="ORD103029"/>
    <d v="2024-08-09T03:52:10"/>
    <s v="Joshi Stores"/>
    <x v="3"/>
    <s v="Tamil Nadu"/>
    <x v="0"/>
    <s v="Mouse"/>
    <n v="50823"/>
    <n v="7"/>
    <s v="8%"/>
    <x v="3025"/>
    <x v="5"/>
    <n v="8"/>
    <x v="0"/>
    <x v="7"/>
    <n v="0.14749247387993625"/>
    <s v="Normal"/>
    <s v="High"/>
  </r>
  <r>
    <s v="ORD103030"/>
    <d v="2024-08-09T05:37:19"/>
    <s v="Banerjee Mart"/>
    <x v="3"/>
    <s v="Telangana"/>
    <x v="1"/>
    <s v="Marker Set"/>
    <n v="76145"/>
    <n v="1"/>
    <s v="5%"/>
    <x v="3026"/>
    <x v="0"/>
    <n v="8"/>
    <x v="0"/>
    <x v="7"/>
    <n v="8.4600827368835771E-2"/>
    <s v="Normal"/>
    <s v="High"/>
  </r>
  <r>
    <s v="ORD103031"/>
    <d v="2024-08-09T07:22:27"/>
    <s v="Patel &amp; Co"/>
    <x v="0"/>
    <s v="Maharashtra"/>
    <x v="1"/>
    <s v="Notebook"/>
    <n v="67186"/>
    <n v="7"/>
    <s v="15%"/>
    <x v="3027"/>
    <x v="5"/>
    <n v="8"/>
    <x v="0"/>
    <x v="7"/>
    <n v="0.1638700026791296"/>
    <s v="High Discount"/>
    <s v="High"/>
  </r>
  <r>
    <s v="ORD103032"/>
    <d v="2024-08-09T09:07:36"/>
    <s v="Mehta Mart"/>
    <x v="1"/>
    <s v="West Bengal"/>
    <x v="1"/>
    <s v="Printer Paper"/>
    <n v="54662"/>
    <n v="14"/>
    <s v="8%"/>
    <x v="3028"/>
    <x v="1"/>
    <n v="8"/>
    <x v="0"/>
    <x v="7"/>
    <n v="9.5775675972339103E-2"/>
    <s v="Normal"/>
    <s v="High"/>
  </r>
  <r>
    <s v="ORD103033"/>
    <d v="2024-08-09T10:52:44"/>
    <s v="Sharma Stores"/>
    <x v="2"/>
    <s v="Uttar Pradesh"/>
    <x v="2"/>
    <s v="Office Chair"/>
    <n v="61646"/>
    <n v="11"/>
    <s v="15%"/>
    <x v="3029"/>
    <x v="3"/>
    <n v="8"/>
    <x v="0"/>
    <x v="7"/>
    <n v="9.5749764786036404E-2"/>
    <s v="High Discount"/>
    <s v="High"/>
  </r>
  <r>
    <s v="ORD103034"/>
    <d v="2024-08-09T12:37:53"/>
    <s v="Banerjee Mart"/>
    <x v="2"/>
    <s v="Delhi"/>
    <x v="1"/>
    <s v="Notebook"/>
    <n v="44871"/>
    <n v="2"/>
    <s v="15%"/>
    <x v="3030"/>
    <x v="2"/>
    <n v="8"/>
    <x v="0"/>
    <x v="7"/>
    <n v="0.11300661897439326"/>
    <s v="High Discount"/>
    <s v="High"/>
  </r>
  <r>
    <s v="ORD103035"/>
    <d v="2024-08-09T14:23:01"/>
    <s v="Sharma Stores"/>
    <x v="3"/>
    <s v="Kerala"/>
    <x v="0"/>
    <s v="Mouse"/>
    <n v="77629"/>
    <n v="6"/>
    <s v="15%"/>
    <x v="3031"/>
    <x v="5"/>
    <n v="8"/>
    <x v="0"/>
    <x v="7"/>
    <n v="0.15089760270002192"/>
    <s v="High Discount"/>
    <s v="High"/>
  </r>
  <r>
    <s v="ORD103036"/>
    <d v="2024-08-09T16:08:10"/>
    <s v="Reddy Enterprises"/>
    <x v="3"/>
    <s v="Kerala"/>
    <x v="1"/>
    <s v="Notebook"/>
    <n v="43563"/>
    <n v="9"/>
    <s v="12%"/>
    <x v="3032"/>
    <x v="4"/>
    <n v="8"/>
    <x v="0"/>
    <x v="7"/>
    <n v="0.18364391800381058"/>
    <s v="High Discount"/>
    <s v="High"/>
  </r>
  <r>
    <s v="ORD103037"/>
    <d v="2024-08-09T17:53:18"/>
    <s v="Kumar Enterprises"/>
    <x v="0"/>
    <s v="Rajasthan"/>
    <x v="0"/>
    <s v="Keyboard"/>
    <n v="73089"/>
    <n v="13"/>
    <s v="8%"/>
    <x v="3033"/>
    <x v="3"/>
    <n v="8"/>
    <x v="0"/>
    <x v="7"/>
    <n v="0.10011068697067958"/>
    <s v="Normal"/>
    <s v="High"/>
  </r>
  <r>
    <s v="ORD103038"/>
    <d v="2024-08-09T19:38:27"/>
    <s v="Verma Distributors"/>
    <x v="1"/>
    <s v="Bihar"/>
    <x v="2"/>
    <s v="Filing Cabinet"/>
    <n v="39639"/>
    <n v="2"/>
    <s v="12%"/>
    <x v="3034"/>
    <x v="5"/>
    <n v="8"/>
    <x v="0"/>
    <x v="7"/>
    <n v="0.17985014758192688"/>
    <s v="High Discount"/>
    <s v="High"/>
  </r>
  <r>
    <s v="ORD103039"/>
    <d v="2024-08-09T21:23:35"/>
    <s v="Patel &amp; Co"/>
    <x v="1"/>
    <s v="West Bengal"/>
    <x v="1"/>
    <s v="Whiteboard"/>
    <n v="48937"/>
    <n v="11"/>
    <s v="15%"/>
    <x v="3035"/>
    <x v="3"/>
    <n v="8"/>
    <x v="0"/>
    <x v="7"/>
    <n v="0.14571980301203588"/>
    <s v="High Discount"/>
    <s v="High"/>
  </r>
  <r>
    <s v="ORD103040"/>
    <d v="2024-08-09T23:08:44"/>
    <s v="Iyer Solutions"/>
    <x v="0"/>
    <s v="Goa"/>
    <x v="2"/>
    <s v="Study Table"/>
    <n v="52299"/>
    <n v="8"/>
    <s v="12%"/>
    <x v="3036"/>
    <x v="2"/>
    <n v="8"/>
    <x v="0"/>
    <x v="7"/>
    <n v="0.17370561578615268"/>
    <s v="High Discount"/>
    <s v="High"/>
  </r>
  <r>
    <s v="ORD103041"/>
    <d v="2024-08-10T00:53:52"/>
    <s v="Das Enterprises"/>
    <x v="3"/>
    <s v="Karnataka"/>
    <x v="0"/>
    <s v="Mouse"/>
    <n v="35070"/>
    <n v="7"/>
    <s v="15%"/>
    <x v="3037"/>
    <x v="4"/>
    <n v="8"/>
    <x v="0"/>
    <x v="7"/>
    <n v="9.1789848873681218E-2"/>
    <s v="High Discount"/>
    <s v="Low"/>
  </r>
  <r>
    <s v="ORD103042"/>
    <d v="2024-08-10T02:39:00"/>
    <s v="Sharma Stores"/>
    <x v="3"/>
    <s v="Karnataka"/>
    <x v="0"/>
    <s v="Router"/>
    <n v="25054"/>
    <n v="10"/>
    <s v="10%"/>
    <x v="3038"/>
    <x v="1"/>
    <n v="8"/>
    <x v="0"/>
    <x v="7"/>
    <n v="0.21216931428115268"/>
    <s v="High Discount"/>
    <s v="High"/>
  </r>
  <r>
    <s v="ORD103043"/>
    <d v="2024-08-10T04:24:09"/>
    <s v="Iyer Solutions"/>
    <x v="1"/>
    <s v="Assam"/>
    <x v="2"/>
    <s v="Study Table"/>
    <n v="43018"/>
    <n v="7"/>
    <s v="5%"/>
    <x v="3039"/>
    <x v="5"/>
    <n v="8"/>
    <x v="0"/>
    <x v="7"/>
    <n v="0.16360988423450648"/>
    <s v="Normal"/>
    <s v="High"/>
  </r>
  <r>
    <s v="ORD103044"/>
    <d v="2024-08-10T06:09:17"/>
    <s v="Iyer Solutions"/>
    <x v="2"/>
    <s v="Uttar Pradesh"/>
    <x v="2"/>
    <s v="Study Table"/>
    <n v="11070"/>
    <n v="3"/>
    <s v="5%"/>
    <x v="3040"/>
    <x v="2"/>
    <n v="8"/>
    <x v="0"/>
    <x v="7"/>
    <n v="0.14935140018066848"/>
    <s v="Normal"/>
    <s v="Low"/>
  </r>
  <r>
    <s v="ORD103045"/>
    <d v="2024-08-10T07:54:26"/>
    <s v="Joshi Stores"/>
    <x v="1"/>
    <s v="Odisha"/>
    <x v="2"/>
    <s v="Study Table"/>
    <n v="1797"/>
    <n v="9"/>
    <s v="5%"/>
    <x v="3041"/>
    <x v="3"/>
    <n v="8"/>
    <x v="0"/>
    <x v="7"/>
    <n v="0.21816917084028939"/>
    <s v="Normal"/>
    <s v="Low"/>
  </r>
  <r>
    <s v="ORD103046"/>
    <d v="2024-08-10T09:39:34"/>
    <s v="Das Enterprises"/>
    <x v="1"/>
    <s v="Bihar"/>
    <x v="2"/>
    <s v="Study Table"/>
    <n v="29787"/>
    <n v="14"/>
    <s v="12%"/>
    <x v="3042"/>
    <x v="0"/>
    <n v="8"/>
    <x v="0"/>
    <x v="7"/>
    <n v="0.14043911773592507"/>
    <s v="High Discount"/>
    <s v="Low"/>
  </r>
  <r>
    <s v="ORD103047"/>
    <d v="2024-08-10T11:24:43"/>
    <s v="Mehta Mart"/>
    <x v="0"/>
    <s v="Goa"/>
    <x v="1"/>
    <s v="Printer Paper"/>
    <n v="25744"/>
    <n v="4"/>
    <s v="5%"/>
    <x v="3043"/>
    <x v="3"/>
    <n v="8"/>
    <x v="0"/>
    <x v="7"/>
    <n v="0.21482908638906154"/>
    <s v="Normal"/>
    <s v="High"/>
  </r>
  <r>
    <s v="ORD103048"/>
    <d v="2024-08-10T13:09:51"/>
    <s v="Das Enterprises"/>
    <x v="0"/>
    <s v="Goa"/>
    <x v="0"/>
    <s v="Router"/>
    <n v="10934"/>
    <n v="13"/>
    <s v="8%"/>
    <x v="3044"/>
    <x v="1"/>
    <n v="8"/>
    <x v="0"/>
    <x v="7"/>
    <n v="0.16623742454728371"/>
    <s v="Normal"/>
    <s v="Low"/>
  </r>
  <r>
    <s v="ORD103049"/>
    <d v="2024-08-10T14:55:00"/>
    <s v="Mehta Mart"/>
    <x v="2"/>
    <s v="Delhi"/>
    <x v="1"/>
    <s v="Notebook"/>
    <n v="6877"/>
    <n v="10"/>
    <s v="0%"/>
    <x v="3045"/>
    <x v="1"/>
    <n v="8"/>
    <x v="0"/>
    <x v="7"/>
    <n v="0.20676457757743202"/>
    <s v="Normal"/>
    <s v="Low"/>
  </r>
  <r>
    <s v="ORD103050"/>
    <d v="2024-08-10T16:40:08"/>
    <s v="Sharma Stores"/>
    <x v="2"/>
    <s v="Delhi"/>
    <x v="1"/>
    <s v="Marker Set"/>
    <n v="70447"/>
    <n v="4"/>
    <s v="0%"/>
    <x v="3046"/>
    <x v="1"/>
    <n v="8"/>
    <x v="0"/>
    <x v="7"/>
    <n v="0.1989603531733076"/>
    <s v="Normal"/>
    <s v="High"/>
  </r>
  <r>
    <s v="ORD103051"/>
    <d v="2024-08-10T18:25:17"/>
    <s v="Sharma Stores"/>
    <x v="0"/>
    <s v="Goa"/>
    <x v="2"/>
    <s v="Office Desk"/>
    <n v="41910"/>
    <n v="10"/>
    <s v="5%"/>
    <x v="3047"/>
    <x v="3"/>
    <n v="8"/>
    <x v="0"/>
    <x v="7"/>
    <n v="0.14912073490813649"/>
    <s v="Normal"/>
    <s v="High"/>
  </r>
  <r>
    <s v="ORD103052"/>
    <d v="2024-08-10T20:10:25"/>
    <s v="Mehta Mart"/>
    <x v="2"/>
    <s v="Uttar Pradesh"/>
    <x v="1"/>
    <s v="Marker Set"/>
    <n v="77587"/>
    <n v="3"/>
    <s v="8%"/>
    <x v="3048"/>
    <x v="3"/>
    <n v="8"/>
    <x v="0"/>
    <x v="7"/>
    <n v="0.21717207779653808"/>
    <s v="Normal"/>
    <s v="High"/>
  </r>
  <r>
    <s v="ORD103053"/>
    <d v="2024-08-10T21:55:34"/>
    <s v="Reddy Enterprises"/>
    <x v="0"/>
    <s v="Gujarat"/>
    <x v="2"/>
    <s v="Office Desk"/>
    <n v="49556"/>
    <n v="8"/>
    <s v="12%"/>
    <x v="3049"/>
    <x v="0"/>
    <n v="8"/>
    <x v="0"/>
    <x v="7"/>
    <n v="0.13135341835499234"/>
    <s v="High Discount"/>
    <s v="High"/>
  </r>
  <r>
    <s v="ORD103054"/>
    <d v="2024-08-10T23:40:42"/>
    <s v="Kapoor Traders"/>
    <x v="3"/>
    <s v="Karnataka"/>
    <x v="2"/>
    <s v="Office Chair"/>
    <n v="66310"/>
    <n v="11"/>
    <s v="5%"/>
    <x v="3050"/>
    <x v="5"/>
    <n v="8"/>
    <x v="0"/>
    <x v="7"/>
    <n v="0.21842814055195295"/>
    <s v="Normal"/>
    <s v="High"/>
  </r>
  <r>
    <s v="ORD103055"/>
    <d v="2024-08-11T01:25:50"/>
    <s v="Das Enterprises"/>
    <x v="0"/>
    <s v="Gujarat"/>
    <x v="2"/>
    <s v="Office Desk"/>
    <n v="57366"/>
    <n v="11"/>
    <s v="8%"/>
    <x v="3051"/>
    <x v="0"/>
    <n v="8"/>
    <x v="0"/>
    <x v="7"/>
    <n v="8.5081407105253984E-2"/>
    <s v="Normal"/>
    <s v="Low"/>
  </r>
  <r>
    <s v="ORD103056"/>
    <d v="2024-08-11T03:10:59"/>
    <s v="Sharma Stores"/>
    <x v="1"/>
    <s v="Odisha"/>
    <x v="2"/>
    <s v="Filing Cabinet"/>
    <n v="54382"/>
    <n v="5"/>
    <s v="10%"/>
    <x v="3052"/>
    <x v="4"/>
    <n v="8"/>
    <x v="0"/>
    <x v="7"/>
    <n v="0.21612610790335038"/>
    <s v="High Discount"/>
    <s v="High"/>
  </r>
  <r>
    <s v="ORD103057"/>
    <d v="2024-08-11T04:56:07"/>
    <s v="Singh Stores"/>
    <x v="0"/>
    <s v="Maharashtra"/>
    <x v="2"/>
    <s v="Office Sofa"/>
    <n v="78780"/>
    <n v="9"/>
    <s v="12%"/>
    <x v="3053"/>
    <x v="5"/>
    <n v="8"/>
    <x v="0"/>
    <x v="7"/>
    <n v="0.18303643056613356"/>
    <s v="High Discount"/>
    <s v="High"/>
  </r>
  <r>
    <s v="ORD103058"/>
    <d v="2024-08-11T06:41:16"/>
    <s v="Das Enterprises"/>
    <x v="1"/>
    <s v="Assam"/>
    <x v="1"/>
    <s v="Whiteboard"/>
    <n v="59822"/>
    <n v="5"/>
    <s v="8%"/>
    <x v="3054"/>
    <x v="4"/>
    <n v="8"/>
    <x v="0"/>
    <x v="7"/>
    <n v="0.19989970245060346"/>
    <s v="Normal"/>
    <s v="High"/>
  </r>
  <r>
    <s v="ORD103059"/>
    <d v="2024-08-11T08:26:24"/>
    <s v="Mehta Mart"/>
    <x v="3"/>
    <s v="Karnataka"/>
    <x v="1"/>
    <s v="Stapler"/>
    <n v="36386"/>
    <n v="14"/>
    <s v="8%"/>
    <x v="3055"/>
    <x v="1"/>
    <n v="8"/>
    <x v="0"/>
    <x v="7"/>
    <n v="0.13478920463914693"/>
    <s v="Normal"/>
    <s v="Low"/>
  </r>
  <r>
    <s v="ORD103060"/>
    <d v="2024-08-11T10:11:33"/>
    <s v="Singh Stores"/>
    <x v="0"/>
    <s v="Rajasthan"/>
    <x v="1"/>
    <s v="Notebook"/>
    <n v="20282"/>
    <n v="1"/>
    <s v="10%"/>
    <x v="3056"/>
    <x v="0"/>
    <n v="8"/>
    <x v="0"/>
    <x v="7"/>
    <n v="0.1637264569569076"/>
    <s v="High Discount"/>
    <s v="Low"/>
  </r>
  <r>
    <s v="ORD103061"/>
    <d v="2024-08-11T11:56:41"/>
    <s v="Singh Stores"/>
    <x v="0"/>
    <s v="Maharashtra"/>
    <x v="2"/>
    <s v="Bookshelf"/>
    <n v="67219"/>
    <n v="7"/>
    <s v="8%"/>
    <x v="3057"/>
    <x v="2"/>
    <n v="8"/>
    <x v="0"/>
    <x v="7"/>
    <n v="0.18564706407414572"/>
    <s v="Normal"/>
    <s v="High"/>
  </r>
  <r>
    <s v="ORD103062"/>
    <d v="2024-08-11T13:41:50"/>
    <s v="Mehta Mart"/>
    <x v="3"/>
    <s v="Kerala"/>
    <x v="1"/>
    <s v="Marker Set"/>
    <n v="28492"/>
    <n v="12"/>
    <s v="8%"/>
    <x v="3058"/>
    <x v="1"/>
    <n v="8"/>
    <x v="0"/>
    <x v="7"/>
    <n v="0.16705531377228694"/>
    <s v="Normal"/>
    <s v="Low"/>
  </r>
  <r>
    <s v="ORD103063"/>
    <d v="2024-08-11T15:26:58"/>
    <s v="Verma Distributors"/>
    <x v="1"/>
    <s v="Assam"/>
    <x v="0"/>
    <s v="Headphones"/>
    <n v="76592"/>
    <n v="6"/>
    <s v="10%"/>
    <x v="3059"/>
    <x v="5"/>
    <n v="8"/>
    <x v="0"/>
    <x v="7"/>
    <n v="0.134111264884061"/>
    <s v="High Discount"/>
    <s v="High"/>
  </r>
  <r>
    <s v="ORD103064"/>
    <d v="2024-08-11T17:12:07"/>
    <s v="Kumar Enterprises"/>
    <x v="0"/>
    <s v="Gujarat"/>
    <x v="1"/>
    <s v="Whiteboard"/>
    <n v="24321"/>
    <n v="3"/>
    <s v="5%"/>
    <x v="3060"/>
    <x v="2"/>
    <n v="8"/>
    <x v="0"/>
    <x v="7"/>
    <n v="0.18829900086345133"/>
    <s v="Normal"/>
    <s v="Low"/>
  </r>
  <r>
    <s v="ORD103065"/>
    <d v="2024-08-11T18:57:15"/>
    <s v="Singh Stores"/>
    <x v="1"/>
    <s v="West Bengal"/>
    <x v="1"/>
    <s v="Pen Set"/>
    <n v="2783"/>
    <n v="9"/>
    <s v="5%"/>
    <x v="3061"/>
    <x v="4"/>
    <n v="8"/>
    <x v="0"/>
    <x v="7"/>
    <n v="0.1051491196550485"/>
    <s v="Normal"/>
    <s v="Low"/>
  </r>
  <r>
    <s v="ORD103066"/>
    <d v="2024-08-11T20:42:24"/>
    <s v="Iyer Solutions"/>
    <x v="1"/>
    <s v="West Bengal"/>
    <x v="0"/>
    <s v="Router"/>
    <n v="68966"/>
    <n v="8"/>
    <s v="15%"/>
    <x v="3062"/>
    <x v="5"/>
    <n v="8"/>
    <x v="0"/>
    <x v="7"/>
    <n v="8.0481976626163618E-2"/>
    <s v="High Discount"/>
    <s v="High"/>
  </r>
  <r>
    <s v="ORD103067"/>
    <d v="2024-08-11T22:27:32"/>
    <s v="Verma Distributors"/>
    <x v="1"/>
    <s v="Assam"/>
    <x v="2"/>
    <s v="Filing Cabinet"/>
    <n v="40384"/>
    <n v="4"/>
    <s v="10%"/>
    <x v="3063"/>
    <x v="3"/>
    <n v="8"/>
    <x v="0"/>
    <x v="7"/>
    <n v="0.16851896790808241"/>
    <s v="High Discount"/>
    <s v="High"/>
  </r>
  <r>
    <s v="ORD103068"/>
    <d v="2024-08-12T00:12:40"/>
    <s v="Iyer Solutions"/>
    <x v="3"/>
    <s v="Telangana"/>
    <x v="0"/>
    <s v="Mouse"/>
    <n v="35303"/>
    <n v="14"/>
    <s v="5%"/>
    <x v="3064"/>
    <x v="0"/>
    <n v="8"/>
    <x v="0"/>
    <x v="7"/>
    <n v="0.20120669631476079"/>
    <s v="Normal"/>
    <s v="High"/>
  </r>
  <r>
    <s v="ORD103069"/>
    <d v="2024-08-12T01:57:49"/>
    <s v="Gupta Traders"/>
    <x v="0"/>
    <s v="Rajasthan"/>
    <x v="2"/>
    <s v="Office Desk"/>
    <n v="73988"/>
    <n v="11"/>
    <s v="15%"/>
    <x v="3065"/>
    <x v="3"/>
    <n v="8"/>
    <x v="0"/>
    <x v="7"/>
    <n v="0.12956925447369844"/>
    <s v="High Discount"/>
    <s v="High"/>
  </r>
  <r>
    <s v="ORD103070"/>
    <d v="2024-08-12T03:42:57"/>
    <s v="Verma Distributors"/>
    <x v="3"/>
    <s v="Telangana"/>
    <x v="1"/>
    <s v="Marker Set"/>
    <n v="60977"/>
    <n v="10"/>
    <s v="10%"/>
    <x v="3066"/>
    <x v="0"/>
    <n v="8"/>
    <x v="0"/>
    <x v="7"/>
    <n v="0.1183132984567952"/>
    <s v="High Discount"/>
    <s v="High"/>
  </r>
  <r>
    <s v="ORD103071"/>
    <d v="2024-08-12T05:28:06"/>
    <s v="Patel &amp; Co"/>
    <x v="0"/>
    <s v="Maharashtra"/>
    <x v="1"/>
    <s v="Whiteboard"/>
    <n v="49068"/>
    <n v="13"/>
    <s v="5%"/>
    <x v="3067"/>
    <x v="5"/>
    <n v="8"/>
    <x v="0"/>
    <x v="7"/>
    <n v="0.16958547322083636"/>
    <s v="Normal"/>
    <s v="High"/>
  </r>
  <r>
    <s v="ORD103072"/>
    <d v="2024-08-12T07:13:14"/>
    <s v="Kumar Enterprises"/>
    <x v="2"/>
    <s v="Haryana"/>
    <x v="1"/>
    <s v="Notebook"/>
    <n v="26236"/>
    <n v="9"/>
    <s v="15%"/>
    <x v="3068"/>
    <x v="1"/>
    <n v="8"/>
    <x v="0"/>
    <x v="7"/>
    <n v="0.20060984906235707"/>
    <s v="High Discount"/>
    <s v="High"/>
  </r>
  <r>
    <s v="ORD103073"/>
    <d v="2024-08-12T08:58:23"/>
    <s v="Reddy Enterprises"/>
    <x v="2"/>
    <s v="Haryana"/>
    <x v="1"/>
    <s v="Printer Paper"/>
    <n v="42813"/>
    <n v="4"/>
    <s v="8%"/>
    <x v="3069"/>
    <x v="2"/>
    <n v="8"/>
    <x v="0"/>
    <x v="7"/>
    <n v="0.15550954149440591"/>
    <s v="Normal"/>
    <s v="High"/>
  </r>
  <r>
    <s v="ORD103074"/>
    <d v="2024-08-12T10:43:31"/>
    <s v="Banerjee Mart"/>
    <x v="0"/>
    <s v="Rajasthan"/>
    <x v="1"/>
    <s v="Marker Set"/>
    <n v="41680"/>
    <n v="14"/>
    <s v="10%"/>
    <x v="3070"/>
    <x v="0"/>
    <n v="8"/>
    <x v="0"/>
    <x v="7"/>
    <n v="8.5618042226487528E-2"/>
    <s v="High Discount"/>
    <s v="Low"/>
  </r>
  <r>
    <s v="ORD103075"/>
    <d v="2024-08-12T12:28:40"/>
    <s v="Sharma Stores"/>
    <x v="2"/>
    <s v="Haryana"/>
    <x v="1"/>
    <s v="Printer Paper"/>
    <n v="11726"/>
    <n v="12"/>
    <s v="0%"/>
    <x v="3071"/>
    <x v="4"/>
    <n v="8"/>
    <x v="0"/>
    <x v="7"/>
    <n v="0.19664676786628008"/>
    <s v="Normal"/>
    <s v="Low"/>
  </r>
  <r>
    <s v="ORD103076"/>
    <d v="2024-08-12T14:13:48"/>
    <s v="Rahul Traders"/>
    <x v="2"/>
    <s v="Haryana"/>
    <x v="1"/>
    <s v="Pen Set"/>
    <n v="70134"/>
    <n v="12"/>
    <s v="15%"/>
    <x v="3072"/>
    <x v="0"/>
    <n v="8"/>
    <x v="0"/>
    <x v="7"/>
    <n v="0.18943536658396784"/>
    <s v="High Discount"/>
    <s v="High"/>
  </r>
  <r>
    <s v="ORD103077"/>
    <d v="2024-08-12T15:58:57"/>
    <s v="Kapoor Traders"/>
    <x v="3"/>
    <s v="Telangana"/>
    <x v="0"/>
    <s v="Keyboard"/>
    <n v="77345"/>
    <n v="14"/>
    <s v="15%"/>
    <x v="3073"/>
    <x v="3"/>
    <n v="8"/>
    <x v="0"/>
    <x v="7"/>
    <n v="0.14541508824099811"/>
    <s v="High Discount"/>
    <s v="High"/>
  </r>
  <r>
    <s v="ORD103078"/>
    <d v="2024-08-12T17:44:05"/>
    <s v="Joshi Stores"/>
    <x v="0"/>
    <s v="Goa"/>
    <x v="0"/>
    <s v="Headphones"/>
    <n v="61464"/>
    <n v="14"/>
    <s v="12%"/>
    <x v="3074"/>
    <x v="0"/>
    <n v="8"/>
    <x v="0"/>
    <x v="7"/>
    <n v="0.14146036704412338"/>
    <s v="High Discount"/>
    <s v="High"/>
  </r>
  <r>
    <s v="ORD103079"/>
    <d v="2024-08-12T19:29:14"/>
    <s v="Joshi Stores"/>
    <x v="0"/>
    <s v="Gujarat"/>
    <x v="0"/>
    <s v="Monitor"/>
    <n v="23272"/>
    <n v="2"/>
    <s v="12%"/>
    <x v="3075"/>
    <x v="1"/>
    <n v="8"/>
    <x v="0"/>
    <x v="7"/>
    <n v="0.18613956686146443"/>
    <s v="High Discount"/>
    <s v="Low"/>
  </r>
  <r>
    <s v="ORD103080"/>
    <d v="2024-08-12T21:14:22"/>
    <s v="Singh Stores"/>
    <x v="0"/>
    <s v="Maharashtra"/>
    <x v="0"/>
    <s v="Headphones"/>
    <n v="62401"/>
    <n v="2"/>
    <s v="10%"/>
    <x v="3076"/>
    <x v="4"/>
    <n v="8"/>
    <x v="0"/>
    <x v="7"/>
    <n v="0.14179580455441421"/>
    <s v="High Discount"/>
    <s v="High"/>
  </r>
  <r>
    <s v="ORD103081"/>
    <d v="2024-08-12T22:59:30"/>
    <s v="Kumar Enterprises"/>
    <x v="2"/>
    <s v="Haryana"/>
    <x v="0"/>
    <s v="Headphones"/>
    <n v="29530"/>
    <n v="2"/>
    <s v="15%"/>
    <x v="3077"/>
    <x v="3"/>
    <n v="8"/>
    <x v="0"/>
    <x v="7"/>
    <n v="0.11960988824923806"/>
    <s v="High Discount"/>
    <s v="Low"/>
  </r>
  <r>
    <s v="ORD103082"/>
    <d v="2024-08-13T00:44:39"/>
    <s v="Singh Stores"/>
    <x v="3"/>
    <s v="Karnataka"/>
    <x v="2"/>
    <s v="Office Sofa"/>
    <n v="36701"/>
    <n v="8"/>
    <s v="5%"/>
    <x v="3078"/>
    <x v="0"/>
    <n v="8"/>
    <x v="0"/>
    <x v="7"/>
    <n v="0.20238385875044276"/>
    <s v="Normal"/>
    <s v="High"/>
  </r>
  <r>
    <s v="ORD103083"/>
    <d v="2024-08-13T02:29:47"/>
    <s v="Iyer Solutions"/>
    <x v="1"/>
    <s v="Odisha"/>
    <x v="2"/>
    <s v="Office Sofa"/>
    <n v="72637"/>
    <n v="4"/>
    <s v="8%"/>
    <x v="3079"/>
    <x v="0"/>
    <n v="8"/>
    <x v="0"/>
    <x v="7"/>
    <n v="0.21166843344301112"/>
    <s v="Normal"/>
    <s v="High"/>
  </r>
  <r>
    <s v="ORD103084"/>
    <d v="2024-08-13T04:14:56"/>
    <s v="Mehta Mart"/>
    <x v="1"/>
    <s v="Assam"/>
    <x v="1"/>
    <s v="Printer Paper"/>
    <n v="75137"/>
    <n v="14"/>
    <s v="15%"/>
    <x v="3080"/>
    <x v="0"/>
    <n v="8"/>
    <x v="0"/>
    <x v="7"/>
    <n v="0.12667873351344877"/>
    <s v="High Discount"/>
    <s v="High"/>
  </r>
  <r>
    <s v="ORD103085"/>
    <d v="2024-08-13T06:00:04"/>
    <s v="Sharma Stores"/>
    <x v="0"/>
    <s v="Gujarat"/>
    <x v="1"/>
    <s v="Notebook"/>
    <n v="79271"/>
    <n v="12"/>
    <s v="5%"/>
    <x v="3081"/>
    <x v="3"/>
    <n v="8"/>
    <x v="0"/>
    <x v="7"/>
    <n v="0.14141956074730985"/>
    <s v="Normal"/>
    <s v="High"/>
  </r>
  <r>
    <s v="ORD103086"/>
    <d v="2024-08-13T07:45:13"/>
    <s v="Reddy Enterprises"/>
    <x v="0"/>
    <s v="Goa"/>
    <x v="2"/>
    <s v="Office Chair"/>
    <n v="69702"/>
    <n v="2"/>
    <s v="15%"/>
    <x v="3082"/>
    <x v="0"/>
    <n v="8"/>
    <x v="0"/>
    <x v="7"/>
    <n v="0.15923072508679809"/>
    <s v="High Discount"/>
    <s v="High"/>
  </r>
  <r>
    <s v="ORD103087"/>
    <d v="2024-08-13T09:30:21"/>
    <s v="Joshi Stores"/>
    <x v="1"/>
    <s v="Assam"/>
    <x v="2"/>
    <s v="Office Chair"/>
    <n v="66318"/>
    <n v="10"/>
    <s v="15%"/>
    <x v="3083"/>
    <x v="5"/>
    <n v="8"/>
    <x v="0"/>
    <x v="7"/>
    <n v="0.17097198347356676"/>
    <s v="High Discount"/>
    <s v="High"/>
  </r>
  <r>
    <s v="ORD103088"/>
    <d v="2024-08-13T11:15:30"/>
    <s v="Banerjee Mart"/>
    <x v="0"/>
    <s v="Maharashtra"/>
    <x v="1"/>
    <s v="Stapler"/>
    <n v="20335"/>
    <n v="6"/>
    <s v="15%"/>
    <x v="3084"/>
    <x v="1"/>
    <n v="8"/>
    <x v="0"/>
    <x v="7"/>
    <n v="0.20068109171379395"/>
    <s v="High Discount"/>
    <s v="Low"/>
  </r>
  <r>
    <s v="ORD103089"/>
    <d v="2024-08-13T13:00:38"/>
    <s v="Verma Distributors"/>
    <x v="1"/>
    <s v="Assam"/>
    <x v="1"/>
    <s v="Pen Set"/>
    <n v="2042"/>
    <n v="4"/>
    <s v="12%"/>
    <x v="3085"/>
    <x v="4"/>
    <n v="8"/>
    <x v="0"/>
    <x v="7"/>
    <n v="0.14802644466209597"/>
    <s v="High Discount"/>
    <s v="Low"/>
  </r>
  <r>
    <s v="ORD103090"/>
    <d v="2024-08-13T14:45:47"/>
    <s v="Iyer Solutions"/>
    <x v="3"/>
    <s v="Karnataka"/>
    <x v="1"/>
    <s v="Whiteboard"/>
    <n v="35515"/>
    <n v="10"/>
    <s v="12%"/>
    <x v="3086"/>
    <x v="4"/>
    <n v="8"/>
    <x v="0"/>
    <x v="7"/>
    <n v="9.5833591440236524E-2"/>
    <s v="High Discount"/>
    <s v="Low"/>
  </r>
  <r>
    <s v="ORD103091"/>
    <d v="2024-08-13T16:30:55"/>
    <s v="Das Enterprises"/>
    <x v="0"/>
    <s v="Rajasthan"/>
    <x v="2"/>
    <s v="Office Chair"/>
    <n v="23188"/>
    <n v="12"/>
    <s v="10%"/>
    <x v="3087"/>
    <x v="0"/>
    <n v="8"/>
    <x v="0"/>
    <x v="7"/>
    <n v="0.15018802829049507"/>
    <s v="High Discount"/>
    <s v="Low"/>
  </r>
  <r>
    <s v="ORD103092"/>
    <d v="2024-08-13T18:16:04"/>
    <s v="Banerjee Mart"/>
    <x v="0"/>
    <s v="Goa"/>
    <x v="2"/>
    <s v="Study Table"/>
    <n v="75726"/>
    <n v="14"/>
    <s v="12%"/>
    <x v="3088"/>
    <x v="4"/>
    <n v="8"/>
    <x v="0"/>
    <x v="7"/>
    <n v="0.1406332039193936"/>
    <s v="High Discount"/>
    <s v="High"/>
  </r>
  <r>
    <s v="ORD103093"/>
    <d v="2024-08-13T20:01:12"/>
    <s v="Rahul Traders"/>
    <x v="2"/>
    <s v="Uttar Pradesh"/>
    <x v="2"/>
    <s v="Filing Cabinet"/>
    <n v="2946"/>
    <n v="8"/>
    <s v="15%"/>
    <x v="3089"/>
    <x v="3"/>
    <n v="8"/>
    <x v="0"/>
    <x v="7"/>
    <n v="0.13790902919212492"/>
    <s v="High Discount"/>
    <s v="Low"/>
  </r>
  <r>
    <s v="ORD103094"/>
    <d v="2024-08-13T21:46:20"/>
    <s v="Das Enterprises"/>
    <x v="3"/>
    <s v="Kerala"/>
    <x v="2"/>
    <s v="Filing Cabinet"/>
    <n v="77516"/>
    <n v="9"/>
    <s v="12%"/>
    <x v="3090"/>
    <x v="2"/>
    <n v="8"/>
    <x v="0"/>
    <x v="7"/>
    <n v="0.17143183342793744"/>
    <s v="High Discount"/>
    <s v="High"/>
  </r>
  <r>
    <s v="ORD103095"/>
    <d v="2024-08-13T23:31:29"/>
    <s v="Patel &amp; Co"/>
    <x v="0"/>
    <s v="Maharashtra"/>
    <x v="2"/>
    <s v="Filing Cabinet"/>
    <n v="20459"/>
    <n v="10"/>
    <s v="10%"/>
    <x v="3091"/>
    <x v="1"/>
    <n v="8"/>
    <x v="0"/>
    <x v="7"/>
    <n v="0.1231653551004448"/>
    <s v="High Discount"/>
    <s v="Low"/>
  </r>
  <r>
    <s v="ORD103096"/>
    <d v="2024-08-14T01:16:37"/>
    <s v="Rahul Traders"/>
    <x v="0"/>
    <s v="Maharashtra"/>
    <x v="1"/>
    <s v="Printer Paper"/>
    <n v="8697"/>
    <n v="11"/>
    <s v="10%"/>
    <x v="3092"/>
    <x v="2"/>
    <n v="8"/>
    <x v="0"/>
    <x v="7"/>
    <n v="0.10992986087156491"/>
    <s v="High Discount"/>
    <s v="Low"/>
  </r>
  <r>
    <s v="ORD103097"/>
    <d v="2024-08-14T03:01:46"/>
    <s v="Sharma Stores"/>
    <x v="3"/>
    <s v="Kerala"/>
    <x v="1"/>
    <s v="Printer Paper"/>
    <n v="41727"/>
    <n v="1"/>
    <s v="5%"/>
    <x v="3093"/>
    <x v="0"/>
    <n v="8"/>
    <x v="0"/>
    <x v="7"/>
    <n v="0.21562537445778512"/>
    <s v="Normal"/>
    <s v="High"/>
  </r>
  <r>
    <s v="ORD103098"/>
    <d v="2024-08-14T04:46:54"/>
    <s v="Mehta Mart"/>
    <x v="0"/>
    <s v="Maharashtra"/>
    <x v="2"/>
    <s v="Office Sofa"/>
    <n v="32227"/>
    <n v="9"/>
    <s v="12%"/>
    <x v="3094"/>
    <x v="5"/>
    <n v="8"/>
    <x v="0"/>
    <x v="7"/>
    <n v="0.13404939957178763"/>
    <s v="High Discount"/>
    <s v="Low"/>
  </r>
  <r>
    <s v="ORD103099"/>
    <d v="2024-08-14T06:32:03"/>
    <s v="Das Enterprises"/>
    <x v="1"/>
    <s v="Odisha"/>
    <x v="2"/>
    <s v="Office Sofa"/>
    <n v="16092"/>
    <n v="5"/>
    <s v="12%"/>
    <x v="3095"/>
    <x v="0"/>
    <n v="8"/>
    <x v="0"/>
    <x v="7"/>
    <n v="0.21715324384787471"/>
    <s v="High Discount"/>
    <s v="Low"/>
  </r>
  <r>
    <s v="ORD103100"/>
    <d v="2024-08-14T08:17:11"/>
    <s v="Mehta Mart"/>
    <x v="2"/>
    <s v="Delhi"/>
    <x v="2"/>
    <s v="Study Table"/>
    <n v="74392"/>
    <n v="5"/>
    <s v="10%"/>
    <x v="3096"/>
    <x v="5"/>
    <n v="8"/>
    <x v="0"/>
    <x v="7"/>
    <n v="0.13379220883966017"/>
    <s v="High Discount"/>
    <s v="High"/>
  </r>
  <r>
    <s v="ORD103101"/>
    <d v="2024-08-14T10:02:20"/>
    <s v="Joshi Stores"/>
    <x v="1"/>
    <s v="Assam"/>
    <x v="2"/>
    <s v="Filing Cabinet"/>
    <n v="68660"/>
    <n v="2"/>
    <s v="15%"/>
    <x v="3097"/>
    <x v="0"/>
    <n v="8"/>
    <x v="0"/>
    <x v="7"/>
    <n v="0.16129740751529276"/>
    <s v="High Discount"/>
    <s v="High"/>
  </r>
  <r>
    <s v="ORD103102"/>
    <d v="2024-08-14T11:47:28"/>
    <s v="Kumar Enterprises"/>
    <x v="0"/>
    <s v="Gujarat"/>
    <x v="1"/>
    <s v="Printer Paper"/>
    <n v="50302"/>
    <n v="8"/>
    <s v="5%"/>
    <x v="3098"/>
    <x v="2"/>
    <n v="8"/>
    <x v="0"/>
    <x v="7"/>
    <n v="0.14314758856506699"/>
    <s v="Normal"/>
    <s v="High"/>
  </r>
  <r>
    <s v="ORD103103"/>
    <d v="2024-08-14T13:32:37"/>
    <s v="Singh Stores"/>
    <x v="1"/>
    <s v="Assam"/>
    <x v="2"/>
    <s v="Filing Cabinet"/>
    <n v="22871"/>
    <n v="12"/>
    <s v="15%"/>
    <x v="3099"/>
    <x v="3"/>
    <n v="8"/>
    <x v="0"/>
    <x v="7"/>
    <n v="9.182851646189498E-2"/>
    <s v="High Discount"/>
    <s v="Low"/>
  </r>
  <r>
    <s v="ORD103104"/>
    <d v="2024-08-14T15:17:45"/>
    <s v="Iyer Solutions"/>
    <x v="3"/>
    <s v="Telangana"/>
    <x v="0"/>
    <s v="Headphones"/>
    <n v="35524"/>
    <n v="7"/>
    <s v="10%"/>
    <x v="3100"/>
    <x v="2"/>
    <n v="8"/>
    <x v="0"/>
    <x v="7"/>
    <n v="8.3540704875577076E-2"/>
    <s v="High Discount"/>
    <s v="Low"/>
  </r>
  <r>
    <s v="ORD103105"/>
    <d v="2024-08-14T17:02:54"/>
    <s v="Sharma Stores"/>
    <x v="1"/>
    <s v="Assam"/>
    <x v="2"/>
    <s v="Office Chair"/>
    <n v="14792"/>
    <n v="12"/>
    <s v="5%"/>
    <x v="3101"/>
    <x v="4"/>
    <n v="8"/>
    <x v="0"/>
    <x v="7"/>
    <n v="0.14803745267712276"/>
    <s v="Normal"/>
    <s v="Low"/>
  </r>
  <r>
    <s v="ORD103106"/>
    <d v="2024-08-14T18:48:02"/>
    <s v="Kapoor Traders"/>
    <x v="0"/>
    <s v="Gujarat"/>
    <x v="0"/>
    <s v="Headphones"/>
    <n v="24549"/>
    <n v="12"/>
    <s v="12%"/>
    <x v="3102"/>
    <x v="1"/>
    <n v="8"/>
    <x v="0"/>
    <x v="7"/>
    <n v="0.15298016212473015"/>
    <s v="High Discount"/>
    <s v="Low"/>
  </r>
  <r>
    <s v="ORD103107"/>
    <d v="2024-08-14T20:33:10"/>
    <s v="Patel &amp; Co"/>
    <x v="3"/>
    <s v="Tamil Nadu"/>
    <x v="2"/>
    <s v="Office Chair"/>
    <n v="21446"/>
    <n v="2"/>
    <s v="10%"/>
    <x v="3103"/>
    <x v="0"/>
    <n v="8"/>
    <x v="0"/>
    <x v="7"/>
    <n v="0.1769378905157139"/>
    <s v="High Discount"/>
    <s v="Low"/>
  </r>
  <r>
    <s v="ORD103108"/>
    <d v="2024-08-14T22:18:19"/>
    <s v="Das Enterprises"/>
    <x v="0"/>
    <s v="Goa"/>
    <x v="1"/>
    <s v="Whiteboard"/>
    <n v="8046"/>
    <n v="9"/>
    <s v="15%"/>
    <x v="3104"/>
    <x v="5"/>
    <n v="8"/>
    <x v="0"/>
    <x v="7"/>
    <n v="9.7486950037285608E-2"/>
    <s v="High Discount"/>
    <s v="Low"/>
  </r>
  <r>
    <s v="ORD103109"/>
    <d v="2024-08-15T00:03:27"/>
    <s v="Kumar Enterprises"/>
    <x v="1"/>
    <s v="Odisha"/>
    <x v="2"/>
    <s v="Study Table"/>
    <n v="68482"/>
    <n v="13"/>
    <s v="12%"/>
    <x v="3105"/>
    <x v="2"/>
    <n v="8"/>
    <x v="0"/>
    <x v="7"/>
    <n v="0.12968385853216904"/>
    <s v="High Discount"/>
    <s v="High"/>
  </r>
  <r>
    <s v="ORD103110"/>
    <d v="2024-08-15T01:48:36"/>
    <s v="Banerjee Mart"/>
    <x v="1"/>
    <s v="Odisha"/>
    <x v="0"/>
    <s v="Headphones"/>
    <n v="22198"/>
    <n v="11"/>
    <s v="10%"/>
    <x v="3106"/>
    <x v="3"/>
    <n v="8"/>
    <x v="0"/>
    <x v="7"/>
    <n v="0.16797369132354265"/>
    <s v="High Discount"/>
    <s v="Low"/>
  </r>
  <r>
    <s v="ORD103111"/>
    <d v="2024-08-15T03:33:44"/>
    <s v="Gupta Traders"/>
    <x v="0"/>
    <s v="Goa"/>
    <x v="0"/>
    <s v="Monitor"/>
    <n v="56296"/>
    <n v="6"/>
    <s v="0%"/>
    <x v="3107"/>
    <x v="4"/>
    <n v="8"/>
    <x v="0"/>
    <x v="7"/>
    <n v="8.0198948415517973E-2"/>
    <s v="Normal"/>
    <s v="Low"/>
  </r>
  <r>
    <s v="ORD103112"/>
    <d v="2024-08-15T05:18:53"/>
    <s v="Sharma Stores"/>
    <x v="0"/>
    <s v="Rajasthan"/>
    <x v="1"/>
    <s v="Stapler"/>
    <n v="62446"/>
    <n v="8"/>
    <s v="5%"/>
    <x v="3108"/>
    <x v="3"/>
    <n v="8"/>
    <x v="0"/>
    <x v="7"/>
    <n v="0.21347404157191815"/>
    <s v="Normal"/>
    <s v="High"/>
  </r>
  <r>
    <s v="ORD103113"/>
    <d v="2024-08-15T07:04:01"/>
    <s v="Singh Stores"/>
    <x v="2"/>
    <s v="Haryana"/>
    <x v="1"/>
    <s v="Pen Set"/>
    <n v="40992"/>
    <n v="4"/>
    <s v="15%"/>
    <x v="3109"/>
    <x v="2"/>
    <n v="8"/>
    <x v="0"/>
    <x v="7"/>
    <n v="0.21841700819672133"/>
    <s v="High Discount"/>
    <s v="High"/>
  </r>
  <r>
    <s v="ORD103114"/>
    <d v="2024-08-15T08:49:10"/>
    <s v="Kapoor Traders"/>
    <x v="0"/>
    <s v="Gujarat"/>
    <x v="1"/>
    <s v="Pen Set"/>
    <n v="52090"/>
    <n v="8"/>
    <s v="8%"/>
    <x v="3110"/>
    <x v="0"/>
    <n v="8"/>
    <x v="0"/>
    <x v="7"/>
    <n v="0.20677135726626991"/>
    <s v="Normal"/>
    <s v="High"/>
  </r>
  <r>
    <s v="ORD103115"/>
    <d v="2024-08-15T10:34:18"/>
    <s v="Patel &amp; Co"/>
    <x v="1"/>
    <s v="West Bengal"/>
    <x v="0"/>
    <s v="Monitor"/>
    <n v="51528"/>
    <n v="4"/>
    <s v="0%"/>
    <x v="3111"/>
    <x v="1"/>
    <n v="8"/>
    <x v="0"/>
    <x v="7"/>
    <n v="0.16496448532836519"/>
    <s v="Normal"/>
    <s v="High"/>
  </r>
  <r>
    <s v="ORD103116"/>
    <d v="2024-08-15T12:19:27"/>
    <s v="Kumar Enterprises"/>
    <x v="2"/>
    <s v="Haryana"/>
    <x v="0"/>
    <s v="Router"/>
    <n v="63977"/>
    <n v="9"/>
    <s v="15%"/>
    <x v="3112"/>
    <x v="3"/>
    <n v="8"/>
    <x v="0"/>
    <x v="7"/>
    <n v="0.14216546571424105"/>
    <s v="High Discount"/>
    <s v="High"/>
  </r>
  <r>
    <s v="ORD103117"/>
    <d v="2024-08-15T14:04:35"/>
    <s v="Das Enterprises"/>
    <x v="3"/>
    <s v="Karnataka"/>
    <x v="1"/>
    <s v="Printer Paper"/>
    <n v="6870"/>
    <n v="9"/>
    <s v="15%"/>
    <x v="3113"/>
    <x v="0"/>
    <n v="8"/>
    <x v="0"/>
    <x v="7"/>
    <n v="0.14330422125181949"/>
    <s v="High Discount"/>
    <s v="Low"/>
  </r>
  <r>
    <s v="ORD103118"/>
    <d v="2024-08-15T15:49:44"/>
    <s v="Singh Stores"/>
    <x v="3"/>
    <s v="Karnataka"/>
    <x v="0"/>
    <s v="Mouse"/>
    <n v="12274"/>
    <n v="1"/>
    <s v="12%"/>
    <x v="3114"/>
    <x v="4"/>
    <n v="8"/>
    <x v="0"/>
    <x v="7"/>
    <n v="0.18388952256802998"/>
    <s v="High Discount"/>
    <s v="Low"/>
  </r>
  <r>
    <s v="ORD103119"/>
    <d v="2024-08-15T17:34:52"/>
    <s v="Iyer Solutions"/>
    <x v="0"/>
    <s v="Goa"/>
    <x v="2"/>
    <s v="Office Desk"/>
    <n v="53996"/>
    <n v="9"/>
    <s v="12%"/>
    <x v="3115"/>
    <x v="3"/>
    <n v="8"/>
    <x v="0"/>
    <x v="7"/>
    <n v="0.17584932217201274"/>
    <s v="High Discount"/>
    <s v="High"/>
  </r>
  <r>
    <s v="ORD103120"/>
    <d v="2024-08-15T19:20:00"/>
    <s v="Joshi Stores"/>
    <x v="0"/>
    <s v="Gujarat"/>
    <x v="2"/>
    <s v="Office Chair"/>
    <n v="28156"/>
    <n v="1"/>
    <s v="5%"/>
    <x v="3116"/>
    <x v="0"/>
    <n v="8"/>
    <x v="0"/>
    <x v="7"/>
    <n v="0.17650767154425345"/>
    <s v="Normal"/>
    <s v="Low"/>
  </r>
  <r>
    <s v="ORD103121"/>
    <d v="2024-08-15T21:05:09"/>
    <s v="Verma Distributors"/>
    <x v="1"/>
    <s v="Assam"/>
    <x v="0"/>
    <s v="Monitor"/>
    <n v="19559"/>
    <n v="6"/>
    <s v="15%"/>
    <x v="3117"/>
    <x v="2"/>
    <n v="8"/>
    <x v="0"/>
    <x v="7"/>
    <n v="0.17038038754537552"/>
    <s v="High Discount"/>
    <s v="Low"/>
  </r>
  <r>
    <s v="ORD103122"/>
    <d v="2024-08-15T22:50:17"/>
    <s v="Iyer Solutions"/>
    <x v="3"/>
    <s v="Tamil Nadu"/>
    <x v="2"/>
    <s v="Bookshelf"/>
    <n v="21575"/>
    <n v="2"/>
    <s v="0%"/>
    <x v="3118"/>
    <x v="3"/>
    <n v="8"/>
    <x v="0"/>
    <x v="7"/>
    <n v="0.12122920046349941"/>
    <s v="Normal"/>
    <s v="Low"/>
  </r>
  <r>
    <s v="ORD103123"/>
    <d v="2024-08-16T00:35:26"/>
    <s v="Gupta Traders"/>
    <x v="1"/>
    <s v="West Bengal"/>
    <x v="2"/>
    <s v="Study Table"/>
    <n v="10534"/>
    <n v="7"/>
    <s v="5%"/>
    <x v="3119"/>
    <x v="5"/>
    <n v="8"/>
    <x v="0"/>
    <x v="7"/>
    <n v="9.3103284602240363E-2"/>
    <s v="Normal"/>
    <s v="Low"/>
  </r>
  <r>
    <s v="ORD103124"/>
    <d v="2024-08-16T02:20:34"/>
    <s v="Singh Stores"/>
    <x v="1"/>
    <s v="Assam"/>
    <x v="2"/>
    <s v="Office Desk"/>
    <n v="19764"/>
    <n v="13"/>
    <s v="0%"/>
    <x v="3120"/>
    <x v="0"/>
    <n v="8"/>
    <x v="0"/>
    <x v="7"/>
    <n v="0.21033596437968022"/>
    <s v="Normal"/>
    <s v="Low"/>
  </r>
  <r>
    <s v="ORD103125"/>
    <d v="2024-08-16T04:05:43"/>
    <s v="Kapoor Traders"/>
    <x v="0"/>
    <s v="Goa"/>
    <x v="0"/>
    <s v="Router"/>
    <n v="21936"/>
    <n v="13"/>
    <s v="8%"/>
    <x v="3121"/>
    <x v="5"/>
    <n v="8"/>
    <x v="0"/>
    <x v="7"/>
    <n v="0.18607312180889859"/>
    <s v="Normal"/>
    <s v="Low"/>
  </r>
  <r>
    <s v="ORD103126"/>
    <d v="2024-08-16T05:50:51"/>
    <s v="Kapoor Traders"/>
    <x v="1"/>
    <s v="Assam"/>
    <x v="0"/>
    <s v="Mobile Phone"/>
    <n v="47323"/>
    <n v="12"/>
    <s v="12%"/>
    <x v="3122"/>
    <x v="3"/>
    <n v="8"/>
    <x v="0"/>
    <x v="7"/>
    <n v="0.12678570673879508"/>
    <s v="High Discount"/>
    <s v="High"/>
  </r>
  <r>
    <s v="ORD103127"/>
    <d v="2024-08-16T07:36:00"/>
    <s v="Banerjee Mart"/>
    <x v="3"/>
    <s v="Karnataka"/>
    <x v="2"/>
    <s v="Bookshelf"/>
    <n v="73956"/>
    <n v="6"/>
    <s v="15%"/>
    <x v="3123"/>
    <x v="2"/>
    <n v="8"/>
    <x v="0"/>
    <x v="7"/>
    <n v="0.18218954513494512"/>
    <s v="High Discount"/>
    <s v="High"/>
  </r>
  <r>
    <s v="ORD103128"/>
    <d v="2024-08-16T09:21:08"/>
    <s v="Mehta Mart"/>
    <x v="1"/>
    <s v="Odisha"/>
    <x v="0"/>
    <s v="Mouse"/>
    <n v="69147"/>
    <n v="9"/>
    <s v="5%"/>
    <x v="3124"/>
    <x v="3"/>
    <n v="8"/>
    <x v="0"/>
    <x v="7"/>
    <n v="0.18084486673319158"/>
    <s v="Normal"/>
    <s v="High"/>
  </r>
  <r>
    <s v="ORD103129"/>
    <d v="2024-08-16T11:06:17"/>
    <s v="Gupta Traders"/>
    <x v="3"/>
    <s v="Karnataka"/>
    <x v="1"/>
    <s v="Printer Paper"/>
    <n v="69882"/>
    <n v="1"/>
    <s v="0%"/>
    <x v="3125"/>
    <x v="2"/>
    <n v="8"/>
    <x v="0"/>
    <x v="7"/>
    <n v="0.10662616982914055"/>
    <s v="Normal"/>
    <s v="High"/>
  </r>
  <r>
    <s v="ORD103130"/>
    <d v="2024-08-16T12:51:25"/>
    <s v="Verma Distributors"/>
    <x v="1"/>
    <s v="West Bengal"/>
    <x v="1"/>
    <s v="Whiteboard"/>
    <n v="13438"/>
    <n v="5"/>
    <s v="0%"/>
    <x v="3126"/>
    <x v="1"/>
    <n v="8"/>
    <x v="0"/>
    <x v="7"/>
    <n v="0.14440169668105374"/>
    <s v="Normal"/>
    <s v="Low"/>
  </r>
  <r>
    <s v="ORD103131"/>
    <d v="2024-08-16T14:36:34"/>
    <s v="Kumar Enterprises"/>
    <x v="3"/>
    <s v="Kerala"/>
    <x v="1"/>
    <s v="Whiteboard"/>
    <n v="19793"/>
    <n v="1"/>
    <s v="8%"/>
    <x v="3127"/>
    <x v="5"/>
    <n v="8"/>
    <x v="0"/>
    <x v="7"/>
    <n v="0.1987131814277775"/>
    <s v="Normal"/>
    <s v="Low"/>
  </r>
  <r>
    <s v="ORD103132"/>
    <d v="2024-08-16T16:21:42"/>
    <s v="Iyer Solutions"/>
    <x v="3"/>
    <s v="Karnataka"/>
    <x v="0"/>
    <s v="Monitor"/>
    <n v="67500"/>
    <n v="10"/>
    <s v="0%"/>
    <x v="3128"/>
    <x v="1"/>
    <n v="8"/>
    <x v="0"/>
    <x v="7"/>
    <n v="0.16021274074074074"/>
    <s v="Normal"/>
    <s v="High"/>
  </r>
  <r>
    <s v="ORD103133"/>
    <d v="2024-08-16T18:06:50"/>
    <s v="Kapoor Traders"/>
    <x v="1"/>
    <s v="Odisha"/>
    <x v="1"/>
    <s v="Stapler"/>
    <n v="3411"/>
    <n v="5"/>
    <s v="8%"/>
    <x v="3129"/>
    <x v="2"/>
    <n v="8"/>
    <x v="0"/>
    <x v="7"/>
    <n v="0.15126062738199944"/>
    <s v="Normal"/>
    <s v="Low"/>
  </r>
  <r>
    <s v="ORD103134"/>
    <d v="2024-08-16T19:51:59"/>
    <s v="Reddy Enterprises"/>
    <x v="2"/>
    <s v="Punjab"/>
    <x v="0"/>
    <s v="Keyboard"/>
    <n v="40651"/>
    <n v="4"/>
    <s v="10%"/>
    <x v="3130"/>
    <x v="5"/>
    <n v="8"/>
    <x v="0"/>
    <x v="7"/>
    <n v="0.16777643846399842"/>
    <s v="High Discount"/>
    <s v="High"/>
  </r>
  <r>
    <s v="ORD103135"/>
    <d v="2024-08-16T21:37:07"/>
    <s v="Singh Stores"/>
    <x v="3"/>
    <s v="Kerala"/>
    <x v="0"/>
    <s v="Headphones"/>
    <n v="53140"/>
    <n v="14"/>
    <s v="0%"/>
    <x v="3131"/>
    <x v="5"/>
    <n v="8"/>
    <x v="0"/>
    <x v="7"/>
    <n v="0.1677401204365826"/>
    <s v="Normal"/>
    <s v="High"/>
  </r>
  <r>
    <s v="ORD103136"/>
    <d v="2024-08-16T23:22:16"/>
    <s v="Singh Stores"/>
    <x v="0"/>
    <s v="Gujarat"/>
    <x v="0"/>
    <s v="Headphones"/>
    <n v="50325"/>
    <n v="14"/>
    <s v="12%"/>
    <x v="3132"/>
    <x v="0"/>
    <n v="8"/>
    <x v="0"/>
    <x v="7"/>
    <n v="0.14097446597118729"/>
    <s v="High Discount"/>
    <s v="High"/>
  </r>
  <r>
    <s v="ORD103137"/>
    <d v="2024-08-17T01:07:24"/>
    <s v="Gupta Traders"/>
    <x v="3"/>
    <s v="Karnataka"/>
    <x v="1"/>
    <s v="Whiteboard"/>
    <n v="9012"/>
    <n v="13"/>
    <s v="15%"/>
    <x v="3133"/>
    <x v="3"/>
    <n v="8"/>
    <x v="0"/>
    <x v="7"/>
    <n v="0.15584775854416333"/>
    <s v="High Discount"/>
    <s v="Low"/>
  </r>
  <r>
    <s v="ORD103138"/>
    <d v="2024-08-17T02:52:33"/>
    <s v="Banerjee Mart"/>
    <x v="1"/>
    <s v="Assam"/>
    <x v="2"/>
    <s v="Bookshelf"/>
    <n v="46289"/>
    <n v="13"/>
    <s v="15%"/>
    <x v="3134"/>
    <x v="0"/>
    <n v="8"/>
    <x v="0"/>
    <x v="7"/>
    <n v="0.2196299336775476"/>
    <s v="High Discount"/>
    <s v="High"/>
  </r>
  <r>
    <s v="ORD103139"/>
    <d v="2024-08-17T04:37:41"/>
    <s v="Joshi Stores"/>
    <x v="3"/>
    <s v="Telangana"/>
    <x v="0"/>
    <s v="Monitor"/>
    <n v="71037"/>
    <n v="6"/>
    <s v="15%"/>
    <x v="3135"/>
    <x v="4"/>
    <n v="8"/>
    <x v="0"/>
    <x v="7"/>
    <n v="0.11247772287681068"/>
    <s v="High Discount"/>
    <s v="High"/>
  </r>
  <r>
    <s v="ORD103140"/>
    <d v="2024-08-17T06:22:50"/>
    <s v="Kumar Enterprises"/>
    <x v="1"/>
    <s v="Bihar"/>
    <x v="0"/>
    <s v="Router"/>
    <n v="51627"/>
    <n v="10"/>
    <s v="8%"/>
    <x v="3136"/>
    <x v="1"/>
    <n v="8"/>
    <x v="0"/>
    <x v="7"/>
    <n v="0.142879307339183"/>
    <s v="Normal"/>
    <s v="High"/>
  </r>
  <r>
    <s v="ORD103141"/>
    <d v="2024-08-17T08:07:58"/>
    <s v="Das Enterprises"/>
    <x v="3"/>
    <s v="Karnataka"/>
    <x v="0"/>
    <s v="Router"/>
    <n v="18021"/>
    <n v="7"/>
    <s v="12%"/>
    <x v="3137"/>
    <x v="0"/>
    <n v="8"/>
    <x v="0"/>
    <x v="7"/>
    <n v="0.16384162921036569"/>
    <s v="High Discount"/>
    <s v="Low"/>
  </r>
  <r>
    <s v="ORD103142"/>
    <d v="2024-08-17T09:53:07"/>
    <s v="Kapoor Traders"/>
    <x v="2"/>
    <s v="Punjab"/>
    <x v="1"/>
    <s v="Notebook"/>
    <n v="52862"/>
    <n v="14"/>
    <s v="5%"/>
    <x v="3138"/>
    <x v="5"/>
    <n v="8"/>
    <x v="0"/>
    <x v="7"/>
    <n v="0.19848794975596837"/>
    <s v="Normal"/>
    <s v="High"/>
  </r>
  <r>
    <s v="ORD103143"/>
    <d v="2024-08-17T11:38:15"/>
    <s v="Mehta Mart"/>
    <x v="0"/>
    <s v="Maharashtra"/>
    <x v="0"/>
    <s v="Laptop"/>
    <n v="14223"/>
    <n v="1"/>
    <s v="5%"/>
    <x v="3139"/>
    <x v="5"/>
    <n v="8"/>
    <x v="0"/>
    <x v="7"/>
    <n v="0.1026984461787246"/>
    <s v="Normal"/>
    <s v="Low"/>
  </r>
  <r>
    <s v="ORD103144"/>
    <d v="2024-08-17T13:23:24"/>
    <s v="Das Enterprises"/>
    <x v="0"/>
    <s v="Goa"/>
    <x v="0"/>
    <s v="Laptop"/>
    <n v="16707"/>
    <n v="6"/>
    <s v="5%"/>
    <x v="3140"/>
    <x v="0"/>
    <n v="8"/>
    <x v="0"/>
    <x v="7"/>
    <n v="0.1457508828634704"/>
    <s v="Normal"/>
    <s v="Low"/>
  </r>
  <r>
    <s v="ORD103145"/>
    <d v="2024-08-17T15:08:32"/>
    <s v="Singh Stores"/>
    <x v="3"/>
    <s v="Tamil Nadu"/>
    <x v="0"/>
    <s v="Router"/>
    <n v="3026"/>
    <n v="1"/>
    <s v="10%"/>
    <x v="3141"/>
    <x v="3"/>
    <n v="8"/>
    <x v="0"/>
    <x v="7"/>
    <n v="9.9150693985459337E-2"/>
    <s v="High Discount"/>
    <s v="Low"/>
  </r>
  <r>
    <s v="ORD103146"/>
    <d v="2024-08-17T16:53:40"/>
    <s v="Rahul Traders"/>
    <x v="1"/>
    <s v="Odisha"/>
    <x v="2"/>
    <s v="Filing Cabinet"/>
    <n v="28279"/>
    <n v="4"/>
    <s v="12%"/>
    <x v="3142"/>
    <x v="1"/>
    <n v="8"/>
    <x v="0"/>
    <x v="7"/>
    <n v="0.2190151702676898"/>
    <s v="High Discount"/>
    <s v="High"/>
  </r>
  <r>
    <s v="ORD103147"/>
    <d v="2024-08-17T18:38:49"/>
    <s v="Verma Distributors"/>
    <x v="0"/>
    <s v="Rajasthan"/>
    <x v="0"/>
    <s v="Keyboard"/>
    <n v="62513"/>
    <n v="9"/>
    <s v="15%"/>
    <x v="3143"/>
    <x v="5"/>
    <n v="8"/>
    <x v="0"/>
    <x v="7"/>
    <n v="0.10912466207028938"/>
    <s v="High Discount"/>
    <s v="High"/>
  </r>
  <r>
    <s v="ORD103148"/>
    <d v="2024-08-17T20:23:57"/>
    <s v="Singh Stores"/>
    <x v="2"/>
    <s v="Delhi"/>
    <x v="0"/>
    <s v="Monitor"/>
    <n v="1705"/>
    <n v="11"/>
    <s v="15%"/>
    <x v="3144"/>
    <x v="1"/>
    <n v="8"/>
    <x v="0"/>
    <x v="7"/>
    <n v="0.20639296187683284"/>
    <s v="High Discount"/>
    <s v="Low"/>
  </r>
  <r>
    <s v="ORD103149"/>
    <d v="2024-08-17T22:09:06"/>
    <s v="Iyer Solutions"/>
    <x v="2"/>
    <s v="Delhi"/>
    <x v="1"/>
    <s v="Stapler"/>
    <n v="74699"/>
    <n v="9"/>
    <s v="15%"/>
    <x v="3145"/>
    <x v="2"/>
    <n v="8"/>
    <x v="0"/>
    <x v="7"/>
    <n v="0.2107457931163737"/>
    <s v="High Discount"/>
    <s v="High"/>
  </r>
  <r>
    <s v="ORD103150"/>
    <d v="2024-08-17T23:54:14"/>
    <s v="Sharma Stores"/>
    <x v="1"/>
    <s v="Bihar"/>
    <x v="1"/>
    <s v="Marker Set"/>
    <n v="52542"/>
    <n v="2"/>
    <s v="15%"/>
    <x v="3146"/>
    <x v="2"/>
    <n v="8"/>
    <x v="0"/>
    <x v="7"/>
    <n v="8.0443454760001518E-2"/>
    <s v="High Discount"/>
    <s v="Low"/>
  </r>
  <r>
    <s v="ORD103151"/>
    <d v="2024-08-18T01:39:23"/>
    <s v="Mehta Mart"/>
    <x v="2"/>
    <s v="Uttar Pradesh"/>
    <x v="0"/>
    <s v="Laptop"/>
    <n v="53016"/>
    <n v="4"/>
    <s v="5%"/>
    <x v="3147"/>
    <x v="0"/>
    <n v="8"/>
    <x v="0"/>
    <x v="7"/>
    <n v="0.14690357627885922"/>
    <s v="Normal"/>
    <s v="High"/>
  </r>
  <r>
    <s v="ORD103152"/>
    <d v="2024-08-18T03:24:31"/>
    <s v="Kumar Enterprises"/>
    <x v="3"/>
    <s v="Karnataka"/>
    <x v="2"/>
    <s v="Study Table"/>
    <n v="37051"/>
    <n v="14"/>
    <s v="15%"/>
    <x v="3148"/>
    <x v="4"/>
    <n v="8"/>
    <x v="0"/>
    <x v="7"/>
    <n v="0.20137918004912148"/>
    <s v="High Discount"/>
    <s v="High"/>
  </r>
  <r>
    <s v="ORD103153"/>
    <d v="2024-08-18T05:09:40"/>
    <s v="Joshi Stores"/>
    <x v="1"/>
    <s v="Assam"/>
    <x v="0"/>
    <s v="Monitor"/>
    <n v="76406"/>
    <n v="10"/>
    <s v="10%"/>
    <x v="3149"/>
    <x v="3"/>
    <n v="8"/>
    <x v="0"/>
    <x v="7"/>
    <n v="0.20115841687825561"/>
    <s v="High Discount"/>
    <s v="High"/>
  </r>
  <r>
    <s v="ORD103154"/>
    <d v="2024-08-18T06:54:48"/>
    <s v="Gupta Traders"/>
    <x v="0"/>
    <s v="Gujarat"/>
    <x v="2"/>
    <s v="Office Desk"/>
    <n v="47408"/>
    <n v="5"/>
    <s v="8%"/>
    <x v="3150"/>
    <x v="0"/>
    <n v="8"/>
    <x v="0"/>
    <x v="7"/>
    <n v="9.6341545730678366E-2"/>
    <s v="Normal"/>
    <s v="Low"/>
  </r>
  <r>
    <s v="ORD103155"/>
    <d v="2024-08-18T08:39:57"/>
    <s v="Banerjee Mart"/>
    <x v="1"/>
    <s v="Bihar"/>
    <x v="1"/>
    <s v="Marker Set"/>
    <n v="58392"/>
    <n v="2"/>
    <s v="8%"/>
    <x v="3151"/>
    <x v="3"/>
    <n v="8"/>
    <x v="0"/>
    <x v="7"/>
    <n v="0.19901459103986849"/>
    <s v="Normal"/>
    <s v="High"/>
  </r>
  <r>
    <s v="ORD103156"/>
    <d v="2024-08-18T10:25:05"/>
    <s v="Iyer Solutions"/>
    <x v="2"/>
    <s v="Punjab"/>
    <x v="2"/>
    <s v="Office Chair"/>
    <n v="30105"/>
    <n v="2"/>
    <s v="10%"/>
    <x v="3152"/>
    <x v="1"/>
    <n v="8"/>
    <x v="0"/>
    <x v="7"/>
    <n v="0.2028427171566185"/>
    <s v="High Discount"/>
    <s v="High"/>
  </r>
  <r>
    <s v="ORD103157"/>
    <d v="2024-08-18T12:10:14"/>
    <s v="Sharma Stores"/>
    <x v="3"/>
    <s v="Tamil Nadu"/>
    <x v="2"/>
    <s v="Office Sofa"/>
    <n v="35366"/>
    <n v="4"/>
    <s v="10%"/>
    <x v="3153"/>
    <x v="5"/>
    <n v="8"/>
    <x v="0"/>
    <x v="7"/>
    <n v="9.8976983543516375E-2"/>
    <s v="High Discount"/>
    <s v="Low"/>
  </r>
  <r>
    <s v="ORD103158"/>
    <d v="2024-08-18T13:55:22"/>
    <s v="Kumar Enterprises"/>
    <x v="1"/>
    <s v="Bihar"/>
    <x v="0"/>
    <s v="Keyboard"/>
    <n v="29620"/>
    <n v="3"/>
    <s v="5%"/>
    <x v="3154"/>
    <x v="5"/>
    <n v="8"/>
    <x v="0"/>
    <x v="7"/>
    <n v="0.20861411208642808"/>
    <s v="Normal"/>
    <s v="High"/>
  </r>
  <r>
    <s v="ORD103159"/>
    <d v="2024-08-18T15:40:30"/>
    <s v="Iyer Solutions"/>
    <x v="1"/>
    <s v="West Bengal"/>
    <x v="2"/>
    <s v="Filing Cabinet"/>
    <n v="62947"/>
    <n v="2"/>
    <s v="10%"/>
    <x v="3155"/>
    <x v="4"/>
    <n v="8"/>
    <x v="0"/>
    <x v="7"/>
    <n v="0.14005528460450856"/>
    <s v="High Discount"/>
    <s v="High"/>
  </r>
  <r>
    <s v="ORD103160"/>
    <d v="2024-08-18T17:25:39"/>
    <s v="Rahul Traders"/>
    <x v="3"/>
    <s v="Kerala"/>
    <x v="0"/>
    <s v="Mouse"/>
    <n v="18490"/>
    <n v="1"/>
    <s v="15%"/>
    <x v="3156"/>
    <x v="3"/>
    <n v="8"/>
    <x v="0"/>
    <x v="7"/>
    <n v="0.19037101135749054"/>
    <s v="High Discount"/>
    <s v="Low"/>
  </r>
  <r>
    <s v="ORD103161"/>
    <d v="2024-08-18T19:10:47"/>
    <s v="Verma Distributors"/>
    <x v="1"/>
    <s v="Odisha"/>
    <x v="1"/>
    <s v="Pen Set"/>
    <n v="31711"/>
    <n v="5"/>
    <s v="5%"/>
    <x v="3157"/>
    <x v="4"/>
    <n v="8"/>
    <x v="0"/>
    <x v="7"/>
    <n v="0.20787203178707703"/>
    <s v="Normal"/>
    <s v="High"/>
  </r>
  <r>
    <s v="ORD103162"/>
    <d v="2024-08-18T20:55:56"/>
    <s v="Banerjee Mart"/>
    <x v="1"/>
    <s v="West Bengal"/>
    <x v="1"/>
    <s v="Marker Set"/>
    <n v="76432"/>
    <n v="12"/>
    <s v="15%"/>
    <x v="3158"/>
    <x v="5"/>
    <n v="8"/>
    <x v="0"/>
    <x v="7"/>
    <n v="0.18662772137324682"/>
    <s v="High Discount"/>
    <s v="High"/>
  </r>
  <r>
    <s v="ORD103163"/>
    <d v="2024-08-18T22:41:04"/>
    <s v="Reddy Enterprises"/>
    <x v="1"/>
    <s v="Bihar"/>
    <x v="2"/>
    <s v="Office Sofa"/>
    <n v="66783"/>
    <n v="4"/>
    <s v="8%"/>
    <x v="3159"/>
    <x v="2"/>
    <n v="8"/>
    <x v="0"/>
    <x v="7"/>
    <n v="0.13612086908344936"/>
    <s v="Normal"/>
    <s v="High"/>
  </r>
  <r>
    <s v="ORD103164"/>
    <d v="2024-08-19T00:26:13"/>
    <s v="Gupta Traders"/>
    <x v="3"/>
    <s v="Kerala"/>
    <x v="1"/>
    <s v="Notebook"/>
    <n v="8534"/>
    <n v="1"/>
    <s v="10%"/>
    <x v="3160"/>
    <x v="0"/>
    <n v="8"/>
    <x v="0"/>
    <x v="7"/>
    <n v="0.17691000703070073"/>
    <s v="High Discount"/>
    <s v="Low"/>
  </r>
  <r>
    <s v="ORD103165"/>
    <d v="2024-08-19T02:11:21"/>
    <s v="Iyer Solutions"/>
    <x v="2"/>
    <s v="Delhi"/>
    <x v="2"/>
    <s v="Office Sofa"/>
    <n v="68166"/>
    <n v="9"/>
    <s v="0%"/>
    <x v="3161"/>
    <x v="2"/>
    <n v="8"/>
    <x v="0"/>
    <x v="7"/>
    <n v="0.21097922718070594"/>
    <s v="Normal"/>
    <s v="High"/>
  </r>
  <r>
    <s v="ORD103166"/>
    <d v="2024-08-19T03:56:30"/>
    <s v="Reddy Enterprises"/>
    <x v="3"/>
    <s v="Kerala"/>
    <x v="1"/>
    <s v="Pen Set"/>
    <n v="3090"/>
    <n v="3"/>
    <s v="12%"/>
    <x v="3162"/>
    <x v="4"/>
    <n v="8"/>
    <x v="0"/>
    <x v="7"/>
    <n v="0.18314563106796114"/>
    <s v="High Discount"/>
    <s v="Low"/>
  </r>
  <r>
    <s v="ORD103167"/>
    <d v="2024-08-19T05:41:38"/>
    <s v="Mehta Mart"/>
    <x v="0"/>
    <s v="Maharashtra"/>
    <x v="0"/>
    <s v="Mouse"/>
    <n v="13746"/>
    <n v="14"/>
    <s v="10%"/>
    <x v="3163"/>
    <x v="1"/>
    <n v="8"/>
    <x v="0"/>
    <x v="7"/>
    <n v="0.11127018769096464"/>
    <s v="High Discount"/>
    <s v="Low"/>
  </r>
  <r>
    <s v="ORD103168"/>
    <d v="2024-08-19T07:26:47"/>
    <s v="Rahul Traders"/>
    <x v="1"/>
    <s v="Odisha"/>
    <x v="0"/>
    <s v="Keyboard"/>
    <n v="18747"/>
    <n v="7"/>
    <s v="5%"/>
    <x v="3164"/>
    <x v="1"/>
    <n v="8"/>
    <x v="0"/>
    <x v="7"/>
    <n v="0.13509201472235557"/>
    <s v="Normal"/>
    <s v="Low"/>
  </r>
  <r>
    <s v="ORD103169"/>
    <d v="2024-08-19T09:11:55"/>
    <s v="Mehta Mart"/>
    <x v="1"/>
    <s v="Odisha"/>
    <x v="0"/>
    <s v="Laptop"/>
    <n v="36249"/>
    <n v="5"/>
    <s v="8%"/>
    <x v="3165"/>
    <x v="2"/>
    <n v="8"/>
    <x v="0"/>
    <x v="7"/>
    <n v="0.18041959778200778"/>
    <s v="Normal"/>
    <s v="High"/>
  </r>
  <r>
    <s v="ORD103170"/>
    <d v="2024-08-19T10:57:04"/>
    <s v="Kapoor Traders"/>
    <x v="1"/>
    <s v="Bihar"/>
    <x v="0"/>
    <s v="Monitor"/>
    <n v="37918"/>
    <n v="7"/>
    <s v="12%"/>
    <x v="3166"/>
    <x v="3"/>
    <n v="8"/>
    <x v="0"/>
    <x v="7"/>
    <n v="0.21435149533203227"/>
    <s v="High Discount"/>
    <s v="High"/>
  </r>
  <r>
    <s v="ORD103171"/>
    <d v="2024-08-19T12:42:12"/>
    <s v="Rahul Traders"/>
    <x v="3"/>
    <s v="Telangana"/>
    <x v="2"/>
    <s v="Study Table"/>
    <n v="71148"/>
    <n v="8"/>
    <s v="15%"/>
    <x v="3167"/>
    <x v="4"/>
    <n v="8"/>
    <x v="0"/>
    <x v="7"/>
    <n v="0.12044906392308989"/>
    <s v="High Discount"/>
    <s v="High"/>
  </r>
  <r>
    <s v="ORD103172"/>
    <d v="2024-08-19T14:27:20"/>
    <s v="Rahul Traders"/>
    <x v="2"/>
    <s v="Uttar Pradesh"/>
    <x v="2"/>
    <s v="Office Chair"/>
    <n v="54815"/>
    <n v="11"/>
    <s v="5%"/>
    <x v="3168"/>
    <x v="5"/>
    <n v="8"/>
    <x v="0"/>
    <x v="7"/>
    <n v="0.21588689227401259"/>
    <s v="Normal"/>
    <s v="High"/>
  </r>
  <r>
    <s v="ORD103173"/>
    <d v="2024-08-19T16:12:29"/>
    <s v="Rahul Traders"/>
    <x v="2"/>
    <s v="Delhi"/>
    <x v="0"/>
    <s v="Headphones"/>
    <n v="49276"/>
    <n v="12"/>
    <s v="10%"/>
    <x v="3169"/>
    <x v="2"/>
    <n v="8"/>
    <x v="0"/>
    <x v="7"/>
    <n v="0.21588095624644857"/>
    <s v="High Discount"/>
    <s v="High"/>
  </r>
  <r>
    <s v="ORD103174"/>
    <d v="2024-08-19T17:57:37"/>
    <s v="Das Enterprises"/>
    <x v="3"/>
    <s v="Tamil Nadu"/>
    <x v="2"/>
    <s v="Office Desk"/>
    <n v="14302"/>
    <n v="7"/>
    <s v="15%"/>
    <x v="3170"/>
    <x v="0"/>
    <n v="8"/>
    <x v="0"/>
    <x v="7"/>
    <n v="0.15061180254509859"/>
    <s v="High Discount"/>
    <s v="Low"/>
  </r>
  <r>
    <s v="ORD103175"/>
    <d v="2024-08-19T19:42:46"/>
    <s v="Kapoor Traders"/>
    <x v="2"/>
    <s v="Haryana"/>
    <x v="0"/>
    <s v="Mobile Phone"/>
    <n v="77925"/>
    <n v="14"/>
    <s v="10%"/>
    <x v="3171"/>
    <x v="4"/>
    <n v="8"/>
    <x v="0"/>
    <x v="7"/>
    <n v="0.18125235803657364"/>
    <s v="High Discount"/>
    <s v="High"/>
  </r>
  <r>
    <s v="ORD103176"/>
    <d v="2024-08-19T21:27:54"/>
    <s v="Iyer Solutions"/>
    <x v="3"/>
    <s v="Karnataka"/>
    <x v="0"/>
    <s v="Mouse"/>
    <n v="67108"/>
    <n v="9"/>
    <s v="10%"/>
    <x v="3172"/>
    <x v="3"/>
    <n v="8"/>
    <x v="0"/>
    <x v="7"/>
    <n v="0.12410293854682004"/>
    <s v="High Discount"/>
    <s v="High"/>
  </r>
  <r>
    <s v="ORD103177"/>
    <d v="2024-08-19T23:13:03"/>
    <s v="Banerjee Mart"/>
    <x v="3"/>
    <s v="Tamil Nadu"/>
    <x v="2"/>
    <s v="Study Table"/>
    <n v="35337"/>
    <n v="4"/>
    <s v="12%"/>
    <x v="3173"/>
    <x v="4"/>
    <n v="8"/>
    <x v="0"/>
    <x v="7"/>
    <n v="0.14899963211364858"/>
    <s v="High Discount"/>
    <s v="High"/>
  </r>
  <r>
    <s v="ORD103178"/>
    <d v="2024-08-20T00:58:11"/>
    <s v="Rahul Traders"/>
    <x v="2"/>
    <s v="Punjab"/>
    <x v="2"/>
    <s v="Filing Cabinet"/>
    <n v="35799"/>
    <n v="4"/>
    <s v="12%"/>
    <x v="3174"/>
    <x v="1"/>
    <n v="8"/>
    <x v="0"/>
    <x v="7"/>
    <n v="0.10113522724098438"/>
    <s v="High Discount"/>
    <s v="Low"/>
  </r>
  <r>
    <s v="ORD103179"/>
    <d v="2024-08-20T02:43:20"/>
    <s v="Das Enterprises"/>
    <x v="0"/>
    <s v="Goa"/>
    <x v="0"/>
    <s v="Router"/>
    <n v="39438"/>
    <n v="4"/>
    <s v="15%"/>
    <x v="3175"/>
    <x v="1"/>
    <n v="8"/>
    <x v="0"/>
    <x v="7"/>
    <n v="0.17936305086464832"/>
    <s v="High Discount"/>
    <s v="High"/>
  </r>
  <r>
    <s v="ORD103180"/>
    <d v="2024-08-20T04:28:28"/>
    <s v="Singh Stores"/>
    <x v="1"/>
    <s v="Odisha"/>
    <x v="0"/>
    <s v="Mouse"/>
    <n v="71674"/>
    <n v="11"/>
    <s v="12%"/>
    <x v="3176"/>
    <x v="3"/>
    <n v="8"/>
    <x v="0"/>
    <x v="7"/>
    <n v="0.10290858609816669"/>
    <s v="High Discount"/>
    <s v="High"/>
  </r>
  <r>
    <s v="ORD103181"/>
    <d v="2024-08-20T06:13:37"/>
    <s v="Reddy Enterprises"/>
    <x v="2"/>
    <s v="Uttar Pradesh"/>
    <x v="1"/>
    <s v="Printer Paper"/>
    <n v="74487"/>
    <n v="8"/>
    <s v="15%"/>
    <x v="3177"/>
    <x v="2"/>
    <n v="8"/>
    <x v="0"/>
    <x v="7"/>
    <n v="0.10235920361942352"/>
    <s v="High Discount"/>
    <s v="High"/>
  </r>
  <r>
    <s v="ORD103182"/>
    <d v="2024-08-20T07:58:45"/>
    <s v="Reddy Enterprises"/>
    <x v="0"/>
    <s v="Maharashtra"/>
    <x v="0"/>
    <s v="Headphones"/>
    <n v="1063"/>
    <n v="12"/>
    <s v="0%"/>
    <x v="3178"/>
    <x v="2"/>
    <n v="8"/>
    <x v="0"/>
    <x v="7"/>
    <n v="0.18031984948259644"/>
    <s v="Normal"/>
    <s v="Low"/>
  </r>
  <r>
    <s v="ORD103183"/>
    <d v="2024-08-20T09:43:54"/>
    <s v="Verma Distributors"/>
    <x v="2"/>
    <s v="Delhi"/>
    <x v="1"/>
    <s v="Pen Set"/>
    <n v="4135"/>
    <n v="9"/>
    <s v="12%"/>
    <x v="3179"/>
    <x v="0"/>
    <n v="8"/>
    <x v="0"/>
    <x v="7"/>
    <n v="0.13545102781136639"/>
    <s v="High Discount"/>
    <s v="Low"/>
  </r>
  <r>
    <s v="ORD103184"/>
    <d v="2024-08-20T11:29:02"/>
    <s v="Reddy Enterprises"/>
    <x v="2"/>
    <s v="Uttar Pradesh"/>
    <x v="0"/>
    <s v="Router"/>
    <n v="37036"/>
    <n v="5"/>
    <s v="8%"/>
    <x v="3180"/>
    <x v="4"/>
    <n v="8"/>
    <x v="0"/>
    <x v="7"/>
    <n v="0.18882438708283833"/>
    <s v="Normal"/>
    <s v="High"/>
  </r>
  <r>
    <s v="ORD103185"/>
    <d v="2024-08-20T13:14:10"/>
    <s v="Rahul Traders"/>
    <x v="1"/>
    <s v="West Bengal"/>
    <x v="0"/>
    <s v="Router"/>
    <n v="31558"/>
    <n v="6"/>
    <s v="0%"/>
    <x v="3181"/>
    <x v="0"/>
    <n v="8"/>
    <x v="0"/>
    <x v="7"/>
    <n v="0.16098580391659803"/>
    <s v="Normal"/>
    <s v="High"/>
  </r>
  <r>
    <s v="ORD103186"/>
    <d v="2024-08-20T14:59:19"/>
    <s v="Joshi Stores"/>
    <x v="1"/>
    <s v="Odisha"/>
    <x v="2"/>
    <s v="Office Sofa"/>
    <n v="49710"/>
    <n v="8"/>
    <s v="0%"/>
    <x v="3182"/>
    <x v="5"/>
    <n v="8"/>
    <x v="0"/>
    <x v="7"/>
    <n v="8.3272782136391069E-2"/>
    <s v="Normal"/>
    <s v="Low"/>
  </r>
  <r>
    <s v="ORD103187"/>
    <d v="2024-08-20T16:44:27"/>
    <s v="Singh Stores"/>
    <x v="0"/>
    <s v="Gujarat"/>
    <x v="1"/>
    <s v="Printer Paper"/>
    <n v="5485"/>
    <n v="13"/>
    <s v="10%"/>
    <x v="3183"/>
    <x v="5"/>
    <n v="8"/>
    <x v="0"/>
    <x v="7"/>
    <n v="0.19847219690063808"/>
    <s v="High Discount"/>
    <s v="Low"/>
  </r>
  <r>
    <s v="ORD103188"/>
    <d v="2024-08-20T18:29:36"/>
    <s v="Kumar Enterprises"/>
    <x v="3"/>
    <s v="Karnataka"/>
    <x v="0"/>
    <s v="Keyboard"/>
    <n v="53073"/>
    <n v="4"/>
    <s v="0%"/>
    <x v="3184"/>
    <x v="3"/>
    <n v="8"/>
    <x v="0"/>
    <x v="7"/>
    <n v="0.16122623556233867"/>
    <s v="Normal"/>
    <s v="High"/>
  </r>
  <r>
    <s v="ORD103189"/>
    <d v="2024-08-20T20:14:44"/>
    <s v="Kumar Enterprises"/>
    <x v="2"/>
    <s v="Uttar Pradesh"/>
    <x v="1"/>
    <s v="Notebook"/>
    <n v="45239"/>
    <n v="5"/>
    <s v="12%"/>
    <x v="3185"/>
    <x v="2"/>
    <n v="8"/>
    <x v="0"/>
    <x v="7"/>
    <n v="9.0165565109750434E-2"/>
    <s v="High Discount"/>
    <s v="Low"/>
  </r>
  <r>
    <s v="ORD103190"/>
    <d v="2024-08-20T21:59:53"/>
    <s v="Joshi Stores"/>
    <x v="3"/>
    <s v="Karnataka"/>
    <x v="0"/>
    <s v="Mouse"/>
    <n v="47760"/>
    <n v="1"/>
    <s v="12%"/>
    <x v="3186"/>
    <x v="4"/>
    <n v="8"/>
    <x v="0"/>
    <x v="7"/>
    <n v="0.14114321608040201"/>
    <s v="High Discount"/>
    <s v="High"/>
  </r>
  <r>
    <s v="ORD103191"/>
    <d v="2024-08-20T23:45:01"/>
    <s v="Singh Stores"/>
    <x v="2"/>
    <s v="Haryana"/>
    <x v="1"/>
    <s v="Notebook"/>
    <n v="25610"/>
    <n v="9"/>
    <s v="12%"/>
    <x v="3187"/>
    <x v="1"/>
    <n v="8"/>
    <x v="0"/>
    <x v="7"/>
    <n v="0.21916790316282703"/>
    <s v="High Discount"/>
    <s v="High"/>
  </r>
  <r>
    <s v="ORD103192"/>
    <d v="2024-08-21T01:30:10"/>
    <s v="Banerjee Mart"/>
    <x v="1"/>
    <s v="Bihar"/>
    <x v="0"/>
    <s v="Mouse"/>
    <n v="76057"/>
    <n v="13"/>
    <s v="5%"/>
    <x v="3188"/>
    <x v="1"/>
    <n v="8"/>
    <x v="0"/>
    <x v="7"/>
    <n v="0.1003020103343545"/>
    <s v="Normal"/>
    <s v="High"/>
  </r>
  <r>
    <s v="ORD103193"/>
    <d v="2024-08-21T03:15:18"/>
    <s v="Reddy Enterprises"/>
    <x v="0"/>
    <s v="Rajasthan"/>
    <x v="0"/>
    <s v="Monitor"/>
    <n v="19970"/>
    <n v="7"/>
    <s v="10%"/>
    <x v="3189"/>
    <x v="4"/>
    <n v="8"/>
    <x v="0"/>
    <x v="7"/>
    <n v="8.8053580370555842E-2"/>
    <s v="High Discount"/>
    <s v="Low"/>
  </r>
  <r>
    <s v="ORD103194"/>
    <d v="2024-08-21T05:00:27"/>
    <s v="Reddy Enterprises"/>
    <x v="1"/>
    <s v="Odisha"/>
    <x v="0"/>
    <s v="Router"/>
    <n v="10857"/>
    <n v="14"/>
    <s v="5%"/>
    <x v="3190"/>
    <x v="3"/>
    <n v="8"/>
    <x v="0"/>
    <x v="7"/>
    <n v="0.16769089066961407"/>
    <s v="Normal"/>
    <s v="Low"/>
  </r>
  <r>
    <s v="ORD103195"/>
    <d v="2024-08-21T06:45:35"/>
    <s v="Kumar Enterprises"/>
    <x v="2"/>
    <s v="Haryana"/>
    <x v="0"/>
    <s v="Mobile Phone"/>
    <n v="61548"/>
    <n v="11"/>
    <s v="15%"/>
    <x v="3191"/>
    <x v="4"/>
    <n v="8"/>
    <x v="0"/>
    <x v="7"/>
    <n v="8.2182199259114838E-2"/>
    <s v="High Discount"/>
    <s v="High"/>
  </r>
  <r>
    <s v="ORD103196"/>
    <d v="2024-08-21T08:30:44"/>
    <s v="Verma Distributors"/>
    <x v="2"/>
    <s v="Haryana"/>
    <x v="0"/>
    <s v="Keyboard"/>
    <n v="8604"/>
    <n v="5"/>
    <s v="10%"/>
    <x v="3192"/>
    <x v="1"/>
    <n v="8"/>
    <x v="0"/>
    <x v="7"/>
    <n v="0.11969897721989774"/>
    <s v="High Discount"/>
    <s v="Low"/>
  </r>
  <r>
    <s v="ORD103197"/>
    <d v="2024-08-21T10:15:52"/>
    <s v="Gupta Traders"/>
    <x v="3"/>
    <s v="Kerala"/>
    <x v="1"/>
    <s v="Whiteboard"/>
    <n v="4505"/>
    <n v="1"/>
    <s v="15%"/>
    <x v="3193"/>
    <x v="0"/>
    <n v="8"/>
    <x v="0"/>
    <x v="7"/>
    <n v="0.19654827968923419"/>
    <s v="High Discount"/>
    <s v="Low"/>
  </r>
  <r>
    <s v="ORD103198"/>
    <d v="2024-08-21T12:01:00"/>
    <s v="Mehta Mart"/>
    <x v="2"/>
    <s v="Punjab"/>
    <x v="2"/>
    <s v="Bookshelf"/>
    <n v="23203"/>
    <n v="4"/>
    <s v="8%"/>
    <x v="3194"/>
    <x v="0"/>
    <n v="8"/>
    <x v="0"/>
    <x v="7"/>
    <n v="0.21277377925268284"/>
    <s v="Normal"/>
    <s v="Low"/>
  </r>
  <r>
    <s v="ORD103199"/>
    <d v="2024-08-21T13:46:09"/>
    <s v="Sharma Stores"/>
    <x v="2"/>
    <s v="Haryana"/>
    <x v="1"/>
    <s v="Whiteboard"/>
    <n v="14638"/>
    <n v="4"/>
    <s v="12%"/>
    <x v="3195"/>
    <x v="1"/>
    <n v="8"/>
    <x v="0"/>
    <x v="7"/>
    <n v="0.19809058614564831"/>
    <s v="High Discount"/>
    <s v="Low"/>
  </r>
  <r>
    <s v="ORD103200"/>
    <d v="2024-08-21T15:31:17"/>
    <s v="Patel &amp; Co"/>
    <x v="1"/>
    <s v="Assam"/>
    <x v="1"/>
    <s v="Whiteboard"/>
    <n v="1178"/>
    <n v="10"/>
    <s v="5%"/>
    <x v="3196"/>
    <x v="5"/>
    <n v="8"/>
    <x v="0"/>
    <x v="7"/>
    <n v="9.115449915110356E-2"/>
    <s v="Normal"/>
    <s v="Low"/>
  </r>
  <r>
    <s v="ORD103201"/>
    <d v="2024-08-21T17:16:26"/>
    <s v="Iyer Solutions"/>
    <x v="2"/>
    <s v="Punjab"/>
    <x v="2"/>
    <s v="Bookshelf"/>
    <n v="15635"/>
    <n v="13"/>
    <s v="8%"/>
    <x v="3197"/>
    <x v="3"/>
    <n v="8"/>
    <x v="0"/>
    <x v="7"/>
    <n v="0.14967892548768788"/>
    <s v="Normal"/>
    <s v="Low"/>
  </r>
  <r>
    <s v="ORD103202"/>
    <d v="2024-08-21T19:01:34"/>
    <s v="Das Enterprises"/>
    <x v="1"/>
    <s v="Bihar"/>
    <x v="0"/>
    <s v="Keyboard"/>
    <n v="20171"/>
    <n v="1"/>
    <s v="8%"/>
    <x v="3198"/>
    <x v="5"/>
    <n v="8"/>
    <x v="0"/>
    <x v="7"/>
    <n v="0.15875316047791385"/>
    <s v="Normal"/>
    <s v="Low"/>
  </r>
  <r>
    <s v="ORD103203"/>
    <d v="2024-08-21T20:46:43"/>
    <s v="Singh Stores"/>
    <x v="1"/>
    <s v="West Bengal"/>
    <x v="2"/>
    <s v="Office Chair"/>
    <n v="66499"/>
    <n v="10"/>
    <s v="12%"/>
    <x v="3199"/>
    <x v="3"/>
    <n v="8"/>
    <x v="0"/>
    <x v="7"/>
    <n v="9.9089459991879583E-2"/>
    <s v="High Discount"/>
    <s v="High"/>
  </r>
  <r>
    <s v="ORD103204"/>
    <d v="2024-08-21T22:31:51"/>
    <s v="Iyer Solutions"/>
    <x v="2"/>
    <s v="Punjab"/>
    <x v="2"/>
    <s v="Filing Cabinet"/>
    <n v="76969"/>
    <n v="2"/>
    <s v="5%"/>
    <x v="3200"/>
    <x v="4"/>
    <n v="8"/>
    <x v="0"/>
    <x v="7"/>
    <n v="0.16206108952955087"/>
    <s v="Normal"/>
    <s v="High"/>
  </r>
  <r>
    <s v="ORD103205"/>
    <d v="2024-08-22T00:17:00"/>
    <s v="Das Enterprises"/>
    <x v="3"/>
    <s v="Karnataka"/>
    <x v="0"/>
    <s v="Headphones"/>
    <n v="42999"/>
    <n v="12"/>
    <s v="15%"/>
    <x v="3201"/>
    <x v="3"/>
    <n v="8"/>
    <x v="0"/>
    <x v="7"/>
    <n v="8.6898997651108173E-2"/>
    <s v="High Discount"/>
    <s v="Low"/>
  </r>
  <r>
    <s v="ORD103206"/>
    <d v="2024-08-22T02:02:08"/>
    <s v="Joshi Stores"/>
    <x v="1"/>
    <s v="Odisha"/>
    <x v="0"/>
    <s v="Keyboard"/>
    <n v="11872"/>
    <n v="10"/>
    <s v="8%"/>
    <x v="3202"/>
    <x v="1"/>
    <n v="8"/>
    <x v="0"/>
    <x v="7"/>
    <n v="0.11561910377358492"/>
    <s v="Normal"/>
    <s v="Low"/>
  </r>
  <r>
    <s v="ORD103207"/>
    <d v="2024-08-22T03:47:17"/>
    <s v="Mehta Mart"/>
    <x v="0"/>
    <s v="Maharashtra"/>
    <x v="2"/>
    <s v="Office Sofa"/>
    <n v="77615"/>
    <n v="11"/>
    <s v="12%"/>
    <x v="3203"/>
    <x v="3"/>
    <n v="8"/>
    <x v="0"/>
    <x v="7"/>
    <n v="0.14624312310764673"/>
    <s v="High Discount"/>
    <s v="High"/>
  </r>
  <r>
    <s v="ORD103208"/>
    <d v="2024-08-22T05:32:25"/>
    <s v="Patel &amp; Co"/>
    <x v="1"/>
    <s v="Bihar"/>
    <x v="1"/>
    <s v="Whiteboard"/>
    <n v="50459"/>
    <n v="9"/>
    <s v="8%"/>
    <x v="3204"/>
    <x v="0"/>
    <n v="8"/>
    <x v="0"/>
    <x v="7"/>
    <n v="0.18117104976317405"/>
    <s v="Normal"/>
    <s v="High"/>
  </r>
  <r>
    <s v="ORD103209"/>
    <d v="2024-08-22T07:17:34"/>
    <s v="Patel &amp; Co"/>
    <x v="3"/>
    <s v="Karnataka"/>
    <x v="1"/>
    <s v="Notebook"/>
    <n v="48188"/>
    <n v="6"/>
    <s v="5%"/>
    <x v="3205"/>
    <x v="5"/>
    <n v="8"/>
    <x v="0"/>
    <x v="7"/>
    <n v="0.14523304557151157"/>
    <s v="Normal"/>
    <s v="High"/>
  </r>
  <r>
    <s v="ORD103210"/>
    <d v="2024-08-22T09:02:42"/>
    <s v="Singh Stores"/>
    <x v="0"/>
    <s v="Rajasthan"/>
    <x v="0"/>
    <s v="Router"/>
    <n v="68995"/>
    <n v="9"/>
    <s v="8%"/>
    <x v="3206"/>
    <x v="4"/>
    <n v="8"/>
    <x v="0"/>
    <x v="7"/>
    <n v="8.3946662801652291E-2"/>
    <s v="Normal"/>
    <s v="High"/>
  </r>
  <r>
    <s v="ORD103211"/>
    <d v="2024-08-22T10:47:50"/>
    <s v="Patel &amp; Co"/>
    <x v="3"/>
    <s v="Kerala"/>
    <x v="0"/>
    <s v="Keyboard"/>
    <n v="45029"/>
    <n v="2"/>
    <s v="8%"/>
    <x v="3207"/>
    <x v="2"/>
    <n v="8"/>
    <x v="0"/>
    <x v="7"/>
    <n v="0.17556152701592306"/>
    <s v="Normal"/>
    <s v="High"/>
  </r>
  <r>
    <s v="ORD103212"/>
    <d v="2024-08-22T12:32:59"/>
    <s v="Reddy Enterprises"/>
    <x v="0"/>
    <s v="Goa"/>
    <x v="1"/>
    <s v="Printer Paper"/>
    <n v="54998"/>
    <n v="14"/>
    <s v="10%"/>
    <x v="3208"/>
    <x v="3"/>
    <n v="8"/>
    <x v="0"/>
    <x v="7"/>
    <n v="0.19915451470962581"/>
    <s v="High Discount"/>
    <s v="High"/>
  </r>
  <r>
    <s v="ORD103213"/>
    <d v="2024-08-22T14:18:07"/>
    <s v="Iyer Solutions"/>
    <x v="2"/>
    <s v="Uttar Pradesh"/>
    <x v="0"/>
    <s v="Laptop"/>
    <n v="62437"/>
    <n v="13"/>
    <s v="15%"/>
    <x v="3209"/>
    <x v="4"/>
    <n v="8"/>
    <x v="0"/>
    <x v="7"/>
    <n v="9.5368931883338406E-2"/>
    <s v="High Discount"/>
    <s v="High"/>
  </r>
  <r>
    <s v="ORD103214"/>
    <d v="2024-08-22T16:03:16"/>
    <s v="Banerjee Mart"/>
    <x v="3"/>
    <s v="Kerala"/>
    <x v="1"/>
    <s v="Pen Set"/>
    <n v="1785"/>
    <n v="10"/>
    <s v="12%"/>
    <x v="3210"/>
    <x v="1"/>
    <n v="8"/>
    <x v="0"/>
    <x v="7"/>
    <n v="8.1501400560224077E-2"/>
    <s v="High Discount"/>
    <s v="Low"/>
  </r>
  <r>
    <s v="ORD103215"/>
    <d v="2024-08-22T17:48:24"/>
    <s v="Rahul Traders"/>
    <x v="0"/>
    <s v="Gujarat"/>
    <x v="0"/>
    <s v="Headphones"/>
    <n v="70064"/>
    <n v="7"/>
    <s v="0%"/>
    <x v="3211"/>
    <x v="4"/>
    <n v="8"/>
    <x v="0"/>
    <x v="7"/>
    <n v="0.12932847111212606"/>
    <s v="Normal"/>
    <s v="High"/>
  </r>
  <r>
    <s v="ORD103216"/>
    <d v="2024-08-22T19:33:33"/>
    <s v="Kumar Enterprises"/>
    <x v="0"/>
    <s v="Maharashtra"/>
    <x v="1"/>
    <s v="Whiteboard"/>
    <n v="22775"/>
    <n v="2"/>
    <s v="5%"/>
    <x v="3212"/>
    <x v="2"/>
    <n v="8"/>
    <x v="0"/>
    <x v="7"/>
    <n v="0.20376026344676182"/>
    <s v="Normal"/>
    <s v="Low"/>
  </r>
  <r>
    <s v="ORD103217"/>
    <d v="2024-08-22T21:18:41"/>
    <s v="Sharma Stores"/>
    <x v="0"/>
    <s v="Maharashtra"/>
    <x v="0"/>
    <s v="Laptop"/>
    <n v="45086"/>
    <n v="10"/>
    <s v="0%"/>
    <x v="3213"/>
    <x v="5"/>
    <n v="8"/>
    <x v="0"/>
    <x v="7"/>
    <n v="0.13038282393647693"/>
    <s v="Normal"/>
    <s v="High"/>
  </r>
  <r>
    <s v="ORD103218"/>
    <d v="2024-08-22T23:03:50"/>
    <s v="Verma Distributors"/>
    <x v="2"/>
    <s v="Punjab"/>
    <x v="2"/>
    <s v="Filing Cabinet"/>
    <n v="38345"/>
    <n v="13"/>
    <s v="12%"/>
    <x v="3214"/>
    <x v="5"/>
    <n v="8"/>
    <x v="0"/>
    <x v="7"/>
    <n v="0.20276228973790586"/>
    <s v="High Discount"/>
    <s v="High"/>
  </r>
  <r>
    <s v="ORD103219"/>
    <d v="2024-08-23T00:48:58"/>
    <s v="Joshi Stores"/>
    <x v="0"/>
    <s v="Rajasthan"/>
    <x v="0"/>
    <s v="Monitor"/>
    <n v="79924"/>
    <n v="3"/>
    <s v="10%"/>
    <x v="3215"/>
    <x v="4"/>
    <n v="8"/>
    <x v="0"/>
    <x v="7"/>
    <n v="0.15524836094289574"/>
    <s v="High Discount"/>
    <s v="High"/>
  </r>
  <r>
    <s v="ORD103220"/>
    <d v="2024-08-23T02:34:07"/>
    <s v="Kapoor Traders"/>
    <x v="3"/>
    <s v="Kerala"/>
    <x v="2"/>
    <s v="Bookshelf"/>
    <n v="58620"/>
    <n v="13"/>
    <s v="12%"/>
    <x v="3216"/>
    <x v="3"/>
    <n v="8"/>
    <x v="0"/>
    <x v="7"/>
    <n v="8.7129307403616518E-2"/>
    <s v="High Discount"/>
    <s v="High"/>
  </r>
  <r>
    <s v="ORD103221"/>
    <d v="2024-08-23T04:19:15"/>
    <s v="Verma Distributors"/>
    <x v="3"/>
    <s v="Tamil Nadu"/>
    <x v="2"/>
    <s v="Bookshelf"/>
    <n v="16329"/>
    <n v="11"/>
    <s v="8%"/>
    <x v="3217"/>
    <x v="2"/>
    <n v="8"/>
    <x v="0"/>
    <x v="7"/>
    <n v="0.17964112927919654"/>
    <s v="Normal"/>
    <s v="Low"/>
  </r>
  <r>
    <s v="ORD103222"/>
    <d v="2024-08-23T06:04:24"/>
    <s v="Patel &amp; Co"/>
    <x v="2"/>
    <s v="Haryana"/>
    <x v="0"/>
    <s v="Mouse"/>
    <n v="28865"/>
    <n v="8"/>
    <s v="0%"/>
    <x v="3218"/>
    <x v="5"/>
    <n v="8"/>
    <x v="0"/>
    <x v="7"/>
    <n v="0.13054079334834576"/>
    <s v="Normal"/>
    <s v="Low"/>
  </r>
  <r>
    <s v="ORD103223"/>
    <d v="2024-08-23T07:49:32"/>
    <s v="Patel &amp; Co"/>
    <x v="3"/>
    <s v="Telangana"/>
    <x v="1"/>
    <s v="Notebook"/>
    <n v="26530"/>
    <n v="13"/>
    <s v="0%"/>
    <x v="3219"/>
    <x v="2"/>
    <n v="8"/>
    <x v="0"/>
    <x v="7"/>
    <n v="0.10654240482472672"/>
    <s v="Normal"/>
    <s v="Low"/>
  </r>
  <r>
    <s v="ORD103224"/>
    <d v="2024-08-23T09:34:40"/>
    <s v="Sharma Stores"/>
    <x v="1"/>
    <s v="Odisha"/>
    <x v="1"/>
    <s v="Notebook"/>
    <n v="54535"/>
    <n v="8"/>
    <s v="8%"/>
    <x v="3220"/>
    <x v="2"/>
    <n v="8"/>
    <x v="0"/>
    <x v="7"/>
    <n v="0.13758778765930138"/>
    <s v="Normal"/>
    <s v="High"/>
  </r>
  <r>
    <s v="ORD103225"/>
    <d v="2024-08-23T11:19:49"/>
    <s v="Kumar Enterprises"/>
    <x v="1"/>
    <s v="Assam"/>
    <x v="0"/>
    <s v="Keyboard"/>
    <n v="30036"/>
    <n v="11"/>
    <s v="8%"/>
    <x v="3221"/>
    <x v="3"/>
    <n v="8"/>
    <x v="0"/>
    <x v="7"/>
    <n v="9.4742642162738047E-2"/>
    <s v="Normal"/>
    <s v="Low"/>
  </r>
  <r>
    <s v="ORD103226"/>
    <d v="2024-08-23T13:04:57"/>
    <s v="Gupta Traders"/>
    <x v="3"/>
    <s v="Tamil Nadu"/>
    <x v="0"/>
    <s v="Keyboard"/>
    <n v="51623"/>
    <n v="1"/>
    <s v="15%"/>
    <x v="3222"/>
    <x v="0"/>
    <n v="8"/>
    <x v="0"/>
    <x v="7"/>
    <n v="0.20249578676171476"/>
    <s v="High Discount"/>
    <s v="High"/>
  </r>
  <r>
    <s v="ORD103227"/>
    <d v="2024-08-23T14:50:06"/>
    <s v="Iyer Solutions"/>
    <x v="3"/>
    <s v="Tamil Nadu"/>
    <x v="1"/>
    <s v="Marker Set"/>
    <n v="50449"/>
    <n v="8"/>
    <s v="15%"/>
    <x v="3223"/>
    <x v="2"/>
    <n v="8"/>
    <x v="0"/>
    <x v="7"/>
    <n v="0.10339749053499574"/>
    <s v="High Discount"/>
    <s v="High"/>
  </r>
  <r>
    <s v="ORD103228"/>
    <d v="2024-08-23T16:35:14"/>
    <s v="Kapoor Traders"/>
    <x v="2"/>
    <s v="Punjab"/>
    <x v="1"/>
    <s v="Whiteboard"/>
    <n v="6615"/>
    <n v="14"/>
    <s v="12%"/>
    <x v="3224"/>
    <x v="3"/>
    <n v="8"/>
    <x v="0"/>
    <x v="7"/>
    <n v="0.14462585034013606"/>
    <s v="High Discount"/>
    <s v="Low"/>
  </r>
  <r>
    <s v="ORD103229"/>
    <d v="2024-08-23T18:20:23"/>
    <s v="Gupta Traders"/>
    <x v="0"/>
    <s v="Goa"/>
    <x v="0"/>
    <s v="Router"/>
    <n v="34430"/>
    <n v="13"/>
    <s v="10%"/>
    <x v="3225"/>
    <x v="3"/>
    <n v="8"/>
    <x v="0"/>
    <x v="7"/>
    <n v="0.10637815858263143"/>
    <s v="High Discount"/>
    <s v="Low"/>
  </r>
  <r>
    <s v="ORD103230"/>
    <d v="2024-08-23T20:05:31"/>
    <s v="Das Enterprises"/>
    <x v="2"/>
    <s v="Punjab"/>
    <x v="0"/>
    <s v="Laptop"/>
    <n v="72996"/>
    <n v="14"/>
    <s v="0%"/>
    <x v="3226"/>
    <x v="0"/>
    <n v="8"/>
    <x v="0"/>
    <x v="7"/>
    <n v="0.11958696366924217"/>
    <s v="Normal"/>
    <s v="High"/>
  </r>
  <r>
    <s v="ORD103231"/>
    <d v="2024-08-23T21:50:40"/>
    <s v="Banerjee Mart"/>
    <x v="2"/>
    <s v="Punjab"/>
    <x v="1"/>
    <s v="Pen Set"/>
    <n v="17699"/>
    <n v="14"/>
    <s v="12%"/>
    <x v="3227"/>
    <x v="2"/>
    <n v="8"/>
    <x v="0"/>
    <x v="7"/>
    <n v="0.20632126108819707"/>
    <s v="High Discount"/>
    <s v="Low"/>
  </r>
  <r>
    <s v="ORD103232"/>
    <d v="2024-08-23T23:35:48"/>
    <s v="Verma Distributors"/>
    <x v="0"/>
    <s v="Goa"/>
    <x v="2"/>
    <s v="Office Desk"/>
    <n v="40875"/>
    <n v="10"/>
    <s v="10%"/>
    <x v="3228"/>
    <x v="5"/>
    <n v="8"/>
    <x v="0"/>
    <x v="7"/>
    <n v="0.11468795107033639"/>
    <s v="High Discount"/>
    <s v="Low"/>
  </r>
  <r>
    <s v="ORD103233"/>
    <d v="2024-08-24T01:20:57"/>
    <s v="Verma Distributors"/>
    <x v="1"/>
    <s v="Assam"/>
    <x v="1"/>
    <s v="Marker Set"/>
    <n v="54849"/>
    <n v="13"/>
    <s v="5%"/>
    <x v="3229"/>
    <x v="4"/>
    <n v="8"/>
    <x v="0"/>
    <x v="7"/>
    <n v="0.15807398494047295"/>
    <s v="Normal"/>
    <s v="High"/>
  </r>
  <r>
    <s v="ORD103234"/>
    <d v="2024-08-24T03:06:05"/>
    <s v="Kumar Enterprises"/>
    <x v="3"/>
    <s v="Kerala"/>
    <x v="1"/>
    <s v="Whiteboard"/>
    <n v="67451"/>
    <n v="10"/>
    <s v="0%"/>
    <x v="3230"/>
    <x v="2"/>
    <n v="8"/>
    <x v="0"/>
    <x v="7"/>
    <n v="0.17382277505151889"/>
    <s v="Normal"/>
    <s v="High"/>
  </r>
  <r>
    <s v="ORD103235"/>
    <d v="2024-08-24T04:51:14"/>
    <s v="Banerjee Mart"/>
    <x v="3"/>
    <s v="Karnataka"/>
    <x v="2"/>
    <s v="Filing Cabinet"/>
    <n v="17552"/>
    <n v="9"/>
    <s v="8%"/>
    <x v="3231"/>
    <x v="5"/>
    <n v="8"/>
    <x v="0"/>
    <x v="7"/>
    <n v="0.13835004557885142"/>
    <s v="Normal"/>
    <s v="Low"/>
  </r>
  <r>
    <s v="ORD103236"/>
    <d v="2024-08-24T06:36:22"/>
    <s v="Banerjee Mart"/>
    <x v="0"/>
    <s v="Gujarat"/>
    <x v="1"/>
    <s v="Marker Set"/>
    <n v="77232"/>
    <n v="6"/>
    <s v="0%"/>
    <x v="3232"/>
    <x v="2"/>
    <n v="8"/>
    <x v="0"/>
    <x v="7"/>
    <n v="0.18433084731717422"/>
    <s v="Normal"/>
    <s v="High"/>
  </r>
  <r>
    <s v="ORD103237"/>
    <d v="2024-08-24T08:21:30"/>
    <s v="Kapoor Traders"/>
    <x v="1"/>
    <s v="Odisha"/>
    <x v="1"/>
    <s v="Whiteboard"/>
    <n v="66749"/>
    <n v="6"/>
    <s v="8%"/>
    <x v="3233"/>
    <x v="2"/>
    <n v="8"/>
    <x v="0"/>
    <x v="7"/>
    <n v="0.15726527738243268"/>
    <s v="Normal"/>
    <s v="High"/>
  </r>
  <r>
    <s v="ORD103238"/>
    <d v="2024-08-24T10:06:39"/>
    <s v="Banerjee Mart"/>
    <x v="0"/>
    <s v="Maharashtra"/>
    <x v="2"/>
    <s v="Bookshelf"/>
    <n v="65850"/>
    <n v="13"/>
    <s v="5%"/>
    <x v="3234"/>
    <x v="3"/>
    <n v="8"/>
    <x v="0"/>
    <x v="7"/>
    <n v="0.14005223993925589"/>
    <s v="Normal"/>
    <s v="High"/>
  </r>
  <r>
    <s v="ORD103239"/>
    <d v="2024-08-24T11:51:47"/>
    <s v="Iyer Solutions"/>
    <x v="2"/>
    <s v="Haryana"/>
    <x v="1"/>
    <s v="Notebook"/>
    <n v="48907"/>
    <n v="5"/>
    <s v="8%"/>
    <x v="3235"/>
    <x v="2"/>
    <n v="8"/>
    <x v="0"/>
    <x v="7"/>
    <n v="0.16927147443106302"/>
    <s v="Normal"/>
    <s v="High"/>
  </r>
  <r>
    <s v="ORD103240"/>
    <d v="2024-08-24T13:36:56"/>
    <s v="Kumar Enterprises"/>
    <x v="0"/>
    <s v="Goa"/>
    <x v="1"/>
    <s v="Whiteboard"/>
    <n v="3631"/>
    <n v="13"/>
    <s v="5%"/>
    <x v="3236"/>
    <x v="3"/>
    <n v="8"/>
    <x v="0"/>
    <x v="7"/>
    <n v="9.3205728449462955E-2"/>
    <s v="Normal"/>
    <s v="Low"/>
  </r>
  <r>
    <s v="ORD103241"/>
    <d v="2024-08-24T15:22:04"/>
    <s v="Kapoor Traders"/>
    <x v="2"/>
    <s v="Delhi"/>
    <x v="0"/>
    <s v="Laptop"/>
    <n v="9097"/>
    <n v="3"/>
    <s v="10%"/>
    <x v="3237"/>
    <x v="2"/>
    <n v="8"/>
    <x v="0"/>
    <x v="7"/>
    <n v="0.20494338793008682"/>
    <s v="High Discount"/>
    <s v="Low"/>
  </r>
  <r>
    <s v="ORD103242"/>
    <d v="2024-08-24T17:07:13"/>
    <s v="Mehta Mart"/>
    <x v="2"/>
    <s v="Haryana"/>
    <x v="1"/>
    <s v="Notebook"/>
    <n v="18261"/>
    <n v="1"/>
    <s v="15%"/>
    <x v="3238"/>
    <x v="5"/>
    <n v="8"/>
    <x v="0"/>
    <x v="7"/>
    <n v="0.18631783582498221"/>
    <s v="High Discount"/>
    <s v="Low"/>
  </r>
  <r>
    <s v="ORD103243"/>
    <d v="2024-08-24T18:52:21"/>
    <s v="Singh Stores"/>
    <x v="2"/>
    <s v="Delhi"/>
    <x v="1"/>
    <s v="Pen Set"/>
    <n v="19792"/>
    <n v="9"/>
    <s v="12%"/>
    <x v="3239"/>
    <x v="3"/>
    <n v="8"/>
    <x v="0"/>
    <x v="7"/>
    <n v="0.15599333063864187"/>
    <s v="High Discount"/>
    <s v="Low"/>
  </r>
  <r>
    <s v="ORD103244"/>
    <d v="2024-08-24T20:37:30"/>
    <s v="Kapoor Traders"/>
    <x v="2"/>
    <s v="Delhi"/>
    <x v="1"/>
    <s v="Printer Paper"/>
    <n v="79908"/>
    <n v="10"/>
    <s v="15%"/>
    <x v="3240"/>
    <x v="2"/>
    <n v="8"/>
    <x v="0"/>
    <x v="7"/>
    <n v="0.21318503779346246"/>
    <s v="High Discount"/>
    <s v="High"/>
  </r>
  <r>
    <s v="ORD103245"/>
    <d v="2024-08-24T22:22:38"/>
    <s v="Patel &amp; Co"/>
    <x v="2"/>
    <s v="Delhi"/>
    <x v="1"/>
    <s v="Whiteboard"/>
    <n v="22450"/>
    <n v="4"/>
    <s v="15%"/>
    <x v="3241"/>
    <x v="0"/>
    <n v="8"/>
    <x v="0"/>
    <x v="7"/>
    <n v="0.20142895322939866"/>
    <s v="High Discount"/>
    <s v="Low"/>
  </r>
  <r>
    <s v="ORD103246"/>
    <d v="2024-08-25T00:07:47"/>
    <s v="Banerjee Mart"/>
    <x v="0"/>
    <s v="Rajasthan"/>
    <x v="2"/>
    <s v="Filing Cabinet"/>
    <n v="16704"/>
    <n v="10"/>
    <s v="15%"/>
    <x v="3242"/>
    <x v="5"/>
    <n v="8"/>
    <x v="0"/>
    <x v="7"/>
    <n v="0.17817887931034485"/>
    <s v="High Discount"/>
    <s v="Low"/>
  </r>
  <r>
    <s v="ORD103247"/>
    <d v="2024-08-25T01:52:55"/>
    <s v="Iyer Solutions"/>
    <x v="2"/>
    <s v="Punjab"/>
    <x v="2"/>
    <s v="Bookshelf"/>
    <n v="8196"/>
    <n v="2"/>
    <s v="5%"/>
    <x v="3243"/>
    <x v="2"/>
    <n v="8"/>
    <x v="0"/>
    <x v="7"/>
    <n v="0.20177525622254758"/>
    <s v="Normal"/>
    <s v="Low"/>
  </r>
  <r>
    <s v="ORD103248"/>
    <d v="2024-08-25T03:38:04"/>
    <s v="Joshi Stores"/>
    <x v="2"/>
    <s v="Punjab"/>
    <x v="1"/>
    <s v="Stapler"/>
    <n v="75783"/>
    <n v="6"/>
    <s v="10%"/>
    <x v="3244"/>
    <x v="0"/>
    <n v="8"/>
    <x v="0"/>
    <x v="7"/>
    <n v="8.4522254331446375E-2"/>
    <s v="High Discount"/>
    <s v="High"/>
  </r>
  <r>
    <s v="ORD103249"/>
    <d v="2024-08-25T05:23:12"/>
    <s v="Sharma Stores"/>
    <x v="2"/>
    <s v="Haryana"/>
    <x v="0"/>
    <s v="Laptop"/>
    <n v="25576"/>
    <n v="2"/>
    <s v="12%"/>
    <x v="3245"/>
    <x v="2"/>
    <n v="8"/>
    <x v="0"/>
    <x v="7"/>
    <n v="0.17233265561463873"/>
    <s v="High Discount"/>
    <s v="Low"/>
  </r>
  <r>
    <s v="ORD103250"/>
    <d v="2024-08-25T07:08:21"/>
    <s v="Reddy Enterprises"/>
    <x v="2"/>
    <s v="Delhi"/>
    <x v="0"/>
    <s v="Mobile Phone"/>
    <n v="36016"/>
    <n v="4"/>
    <s v="12%"/>
    <x v="3246"/>
    <x v="1"/>
    <n v="8"/>
    <x v="0"/>
    <x v="7"/>
    <n v="0.13131858063083074"/>
    <s v="High Discount"/>
    <s v="Low"/>
  </r>
  <r>
    <s v="ORD103251"/>
    <d v="2024-08-25T08:53:29"/>
    <s v="Banerjee Mart"/>
    <x v="3"/>
    <s v="Kerala"/>
    <x v="0"/>
    <s v="Keyboard"/>
    <n v="72986"/>
    <n v="9"/>
    <s v="12%"/>
    <x v="3247"/>
    <x v="3"/>
    <n v="8"/>
    <x v="0"/>
    <x v="7"/>
    <n v="0.15726084454552927"/>
    <s v="High Discount"/>
    <s v="High"/>
  </r>
  <r>
    <s v="ORD103252"/>
    <d v="2024-08-25T10:38:37"/>
    <s v="Rahul Traders"/>
    <x v="0"/>
    <s v="Goa"/>
    <x v="2"/>
    <s v="Office Desk"/>
    <n v="25272"/>
    <n v="10"/>
    <s v="10%"/>
    <x v="3248"/>
    <x v="1"/>
    <n v="8"/>
    <x v="0"/>
    <x v="7"/>
    <n v="0.14287551440329219"/>
    <s v="High Discount"/>
    <s v="Low"/>
  </r>
  <r>
    <s v="ORD103253"/>
    <d v="2024-08-25T12:23:46"/>
    <s v="Das Enterprises"/>
    <x v="2"/>
    <s v="Punjab"/>
    <x v="1"/>
    <s v="Notebook"/>
    <n v="20268"/>
    <n v="11"/>
    <s v="10%"/>
    <x v="3249"/>
    <x v="5"/>
    <n v="8"/>
    <x v="0"/>
    <x v="7"/>
    <n v="0.11440546674560884"/>
    <s v="High Discount"/>
    <s v="Low"/>
  </r>
  <r>
    <s v="ORD103254"/>
    <d v="2024-08-25T14:08:54"/>
    <s v="Reddy Enterprises"/>
    <x v="0"/>
    <s v="Goa"/>
    <x v="2"/>
    <s v="Filing Cabinet"/>
    <n v="35037"/>
    <n v="2"/>
    <s v="8%"/>
    <x v="3250"/>
    <x v="2"/>
    <n v="8"/>
    <x v="0"/>
    <x v="7"/>
    <n v="0.18162114336273083"/>
    <s v="Normal"/>
    <s v="High"/>
  </r>
  <r>
    <s v="ORD103255"/>
    <d v="2024-08-25T15:54:03"/>
    <s v="Das Enterprises"/>
    <x v="2"/>
    <s v="Delhi"/>
    <x v="1"/>
    <s v="Marker Set"/>
    <n v="39484"/>
    <n v="14"/>
    <s v="12%"/>
    <x v="3251"/>
    <x v="3"/>
    <n v="8"/>
    <x v="0"/>
    <x v="7"/>
    <n v="0.2066854928578665"/>
    <s v="High Discount"/>
    <s v="High"/>
  </r>
  <r>
    <s v="ORD103256"/>
    <d v="2024-08-25T17:39:11"/>
    <s v="Kumar Enterprises"/>
    <x v="2"/>
    <s v="Delhi"/>
    <x v="0"/>
    <s v="Mobile Phone"/>
    <n v="76287"/>
    <n v="14"/>
    <s v="5%"/>
    <x v="3252"/>
    <x v="5"/>
    <n v="8"/>
    <x v="0"/>
    <x v="7"/>
    <n v="0.14536683838661896"/>
    <s v="Normal"/>
    <s v="High"/>
  </r>
  <r>
    <s v="ORD103257"/>
    <d v="2024-08-25T19:24:20"/>
    <s v="Kumar Enterprises"/>
    <x v="3"/>
    <s v="Telangana"/>
    <x v="1"/>
    <s v="Whiteboard"/>
    <n v="68726"/>
    <n v="13"/>
    <s v="8%"/>
    <x v="3253"/>
    <x v="5"/>
    <n v="8"/>
    <x v="0"/>
    <x v="7"/>
    <n v="0.1962101679131624"/>
    <s v="Normal"/>
    <s v="High"/>
  </r>
  <r>
    <s v="ORD103258"/>
    <d v="2024-08-25T21:09:28"/>
    <s v="Verma Distributors"/>
    <x v="2"/>
    <s v="Punjab"/>
    <x v="0"/>
    <s v="Router"/>
    <n v="38206"/>
    <n v="9"/>
    <s v="10%"/>
    <x v="3254"/>
    <x v="3"/>
    <n v="8"/>
    <x v="0"/>
    <x v="7"/>
    <n v="0.17042637282102288"/>
    <s v="High Discount"/>
    <s v="High"/>
  </r>
  <r>
    <s v="ORD103259"/>
    <d v="2024-08-25T22:54:37"/>
    <s v="Reddy Enterprises"/>
    <x v="1"/>
    <s v="West Bengal"/>
    <x v="2"/>
    <s v="Office Sofa"/>
    <n v="6383"/>
    <n v="8"/>
    <s v="5%"/>
    <x v="3255"/>
    <x v="0"/>
    <n v="8"/>
    <x v="0"/>
    <x v="7"/>
    <n v="0.16077549741500863"/>
    <s v="Normal"/>
    <s v="Low"/>
  </r>
  <r>
    <s v="ORD103260"/>
    <d v="2024-08-26T00:39:45"/>
    <s v="Reddy Enterprises"/>
    <x v="3"/>
    <s v="Tamil Nadu"/>
    <x v="1"/>
    <s v="Whiteboard"/>
    <n v="78648"/>
    <n v="3"/>
    <s v="5%"/>
    <x v="3256"/>
    <x v="4"/>
    <n v="8"/>
    <x v="0"/>
    <x v="7"/>
    <n v="0.13522683348591191"/>
    <s v="Normal"/>
    <s v="High"/>
  </r>
  <r>
    <s v="ORD103261"/>
    <d v="2024-08-26T02:24:54"/>
    <s v="Rahul Traders"/>
    <x v="2"/>
    <s v="Haryana"/>
    <x v="0"/>
    <s v="Mouse"/>
    <n v="14796"/>
    <n v="1"/>
    <s v="8%"/>
    <x v="3257"/>
    <x v="0"/>
    <n v="8"/>
    <x v="0"/>
    <x v="7"/>
    <n v="0.14502635847526357"/>
    <s v="Normal"/>
    <s v="Low"/>
  </r>
  <r>
    <s v="ORD103262"/>
    <d v="2024-08-26T04:10:02"/>
    <s v="Iyer Solutions"/>
    <x v="1"/>
    <s v="Odisha"/>
    <x v="1"/>
    <s v="Pen Set"/>
    <n v="15743"/>
    <n v="9"/>
    <s v="10%"/>
    <x v="3258"/>
    <x v="0"/>
    <n v="8"/>
    <x v="0"/>
    <x v="7"/>
    <n v="0.19203519024328272"/>
    <s v="High Discount"/>
    <s v="Low"/>
  </r>
  <r>
    <s v="ORD103263"/>
    <d v="2024-08-26T05:55:11"/>
    <s v="Sharma Stores"/>
    <x v="1"/>
    <s v="Odisha"/>
    <x v="2"/>
    <s v="Office Chair"/>
    <n v="41431"/>
    <n v="7"/>
    <s v="12%"/>
    <x v="3259"/>
    <x v="3"/>
    <n v="8"/>
    <x v="0"/>
    <x v="7"/>
    <n v="0.18781202481233858"/>
    <s v="High Discount"/>
    <s v="High"/>
  </r>
  <r>
    <s v="ORD103264"/>
    <d v="2024-08-26T07:40:19"/>
    <s v="Kumar Enterprises"/>
    <x v="1"/>
    <s v="Assam"/>
    <x v="0"/>
    <s v="Router"/>
    <n v="34390"/>
    <n v="13"/>
    <s v="0%"/>
    <x v="3260"/>
    <x v="3"/>
    <n v="8"/>
    <x v="0"/>
    <x v="7"/>
    <n v="0.18472055830183193"/>
    <s v="Normal"/>
    <s v="High"/>
  </r>
  <r>
    <s v="ORD103265"/>
    <d v="2024-08-26T09:25:27"/>
    <s v="Singh Stores"/>
    <x v="2"/>
    <s v="Uttar Pradesh"/>
    <x v="1"/>
    <s v="Whiteboard"/>
    <n v="27568"/>
    <n v="11"/>
    <s v="0%"/>
    <x v="3261"/>
    <x v="2"/>
    <n v="8"/>
    <x v="0"/>
    <x v="7"/>
    <n v="0.14641939930354034"/>
    <s v="Normal"/>
    <s v="Low"/>
  </r>
  <r>
    <s v="ORD103266"/>
    <d v="2024-08-26T11:10:36"/>
    <s v="Singh Stores"/>
    <x v="2"/>
    <s v="Punjab"/>
    <x v="1"/>
    <s v="Whiteboard"/>
    <n v="25401"/>
    <n v="14"/>
    <s v="8%"/>
    <x v="3262"/>
    <x v="3"/>
    <n v="8"/>
    <x v="0"/>
    <x v="7"/>
    <n v="0.21184284083303809"/>
    <s v="Normal"/>
    <s v="High"/>
  </r>
  <r>
    <s v="ORD103267"/>
    <d v="2024-08-26T12:55:44"/>
    <s v="Banerjee Mart"/>
    <x v="1"/>
    <s v="Bihar"/>
    <x v="1"/>
    <s v="Marker Set"/>
    <n v="61599"/>
    <n v="12"/>
    <s v="0%"/>
    <x v="3263"/>
    <x v="5"/>
    <n v="8"/>
    <x v="0"/>
    <x v="7"/>
    <n v="9.0003084465656913E-2"/>
    <s v="Normal"/>
    <s v="High"/>
  </r>
  <r>
    <s v="ORD103268"/>
    <d v="2024-08-26T14:40:53"/>
    <s v="Mehta Mart"/>
    <x v="3"/>
    <s v="Tamil Nadu"/>
    <x v="1"/>
    <s v="Whiteboard"/>
    <n v="31993"/>
    <n v="3"/>
    <s v="12%"/>
    <x v="3264"/>
    <x v="1"/>
    <n v="8"/>
    <x v="0"/>
    <x v="7"/>
    <n v="0.19083174444409715"/>
    <s v="High Discount"/>
    <s v="High"/>
  </r>
  <r>
    <s v="ORD103269"/>
    <d v="2024-08-26T16:26:01"/>
    <s v="Sharma Stores"/>
    <x v="0"/>
    <s v="Goa"/>
    <x v="0"/>
    <s v="Mobile Phone"/>
    <n v="4888"/>
    <n v="6"/>
    <s v="5%"/>
    <x v="3265"/>
    <x v="0"/>
    <n v="8"/>
    <x v="0"/>
    <x v="7"/>
    <n v="0.17173486088379705"/>
    <s v="Normal"/>
    <s v="Low"/>
  </r>
  <r>
    <s v="ORD103270"/>
    <d v="2024-08-26T18:11:10"/>
    <s v="Joshi Stores"/>
    <x v="1"/>
    <s v="Odisha"/>
    <x v="0"/>
    <s v="Headphones"/>
    <n v="46114"/>
    <n v="4"/>
    <s v="5%"/>
    <x v="3266"/>
    <x v="4"/>
    <n v="8"/>
    <x v="0"/>
    <x v="7"/>
    <n v="0.17846380708678494"/>
    <s v="Normal"/>
    <s v="High"/>
  </r>
  <r>
    <s v="ORD103271"/>
    <d v="2024-08-26T19:56:18"/>
    <s v="Reddy Enterprises"/>
    <x v="2"/>
    <s v="Delhi"/>
    <x v="2"/>
    <s v="Filing Cabinet"/>
    <n v="6659"/>
    <n v="10"/>
    <s v="5%"/>
    <x v="3267"/>
    <x v="5"/>
    <n v="8"/>
    <x v="0"/>
    <x v="7"/>
    <n v="0.19404565250037545"/>
    <s v="Normal"/>
    <s v="Low"/>
  </r>
  <r>
    <s v="ORD103272"/>
    <d v="2024-08-26T21:41:27"/>
    <s v="Rahul Traders"/>
    <x v="0"/>
    <s v="Rajasthan"/>
    <x v="0"/>
    <s v="Mouse"/>
    <n v="53632"/>
    <n v="7"/>
    <s v="5%"/>
    <x v="3268"/>
    <x v="3"/>
    <n v="8"/>
    <x v="0"/>
    <x v="7"/>
    <n v="0.17946804146778042"/>
    <s v="Normal"/>
    <s v="High"/>
  </r>
  <r>
    <s v="ORD103273"/>
    <d v="2024-08-26T23:26:35"/>
    <s v="Joshi Stores"/>
    <x v="0"/>
    <s v="Goa"/>
    <x v="1"/>
    <s v="Pen Set"/>
    <n v="70053"/>
    <n v="2"/>
    <s v="8%"/>
    <x v="3269"/>
    <x v="5"/>
    <n v="8"/>
    <x v="0"/>
    <x v="7"/>
    <n v="0.15305411616918618"/>
    <s v="Normal"/>
    <s v="High"/>
  </r>
  <r>
    <s v="ORD103274"/>
    <d v="2024-08-27T01:11:44"/>
    <s v="Iyer Solutions"/>
    <x v="3"/>
    <s v="Tamil Nadu"/>
    <x v="0"/>
    <s v="Keyboard"/>
    <n v="73672"/>
    <n v="12"/>
    <s v="15%"/>
    <x v="3270"/>
    <x v="0"/>
    <n v="8"/>
    <x v="0"/>
    <x v="7"/>
    <n v="0.19637094147030079"/>
    <s v="High Discount"/>
    <s v="High"/>
  </r>
  <r>
    <s v="ORD103275"/>
    <d v="2024-08-27T02:56:52"/>
    <s v="Verma Distributors"/>
    <x v="2"/>
    <s v="Haryana"/>
    <x v="2"/>
    <s v="Office Desk"/>
    <n v="38719"/>
    <n v="10"/>
    <s v="8%"/>
    <x v="3271"/>
    <x v="0"/>
    <n v="8"/>
    <x v="0"/>
    <x v="7"/>
    <n v="0.13945995506082284"/>
    <s v="Normal"/>
    <s v="High"/>
  </r>
  <r>
    <s v="ORD103276"/>
    <d v="2024-08-27T04:42:01"/>
    <s v="Das Enterprises"/>
    <x v="3"/>
    <s v="Karnataka"/>
    <x v="0"/>
    <s v="Mobile Phone"/>
    <n v="64778"/>
    <n v="9"/>
    <s v="5%"/>
    <x v="3272"/>
    <x v="2"/>
    <n v="8"/>
    <x v="0"/>
    <x v="7"/>
    <n v="0.20326823921701812"/>
    <s v="Normal"/>
    <s v="High"/>
  </r>
  <r>
    <s v="ORD103277"/>
    <d v="2024-08-27T06:27:09"/>
    <s v="Gupta Traders"/>
    <x v="1"/>
    <s v="Odisha"/>
    <x v="1"/>
    <s v="Notebook"/>
    <n v="40204"/>
    <n v="8"/>
    <s v="12%"/>
    <x v="3273"/>
    <x v="3"/>
    <n v="8"/>
    <x v="0"/>
    <x v="7"/>
    <n v="0.21775619341359068"/>
    <s v="High Discount"/>
    <s v="High"/>
  </r>
  <r>
    <s v="ORD103278"/>
    <d v="2024-08-27T08:12:17"/>
    <s v="Reddy Enterprises"/>
    <x v="0"/>
    <s v="Gujarat"/>
    <x v="0"/>
    <s v="Monitor"/>
    <n v="62441"/>
    <n v="11"/>
    <s v="15%"/>
    <x v="3274"/>
    <x v="5"/>
    <n v="8"/>
    <x v="0"/>
    <x v="7"/>
    <n v="0.17388927147226982"/>
    <s v="High Discount"/>
    <s v="High"/>
  </r>
  <r>
    <s v="ORD103279"/>
    <d v="2024-08-27T09:57:26"/>
    <s v="Singh Stores"/>
    <x v="1"/>
    <s v="Odisha"/>
    <x v="1"/>
    <s v="Whiteboard"/>
    <n v="22441"/>
    <n v="8"/>
    <s v="8%"/>
    <x v="3275"/>
    <x v="1"/>
    <n v="8"/>
    <x v="0"/>
    <x v="7"/>
    <n v="0.21562318969742883"/>
    <s v="Normal"/>
    <s v="Low"/>
  </r>
  <r>
    <s v="ORD103280"/>
    <d v="2024-08-27T11:42:34"/>
    <s v="Rahul Traders"/>
    <x v="0"/>
    <s v="Gujarat"/>
    <x v="0"/>
    <s v="Laptop"/>
    <n v="44050"/>
    <n v="6"/>
    <s v="5%"/>
    <x v="3276"/>
    <x v="1"/>
    <n v="8"/>
    <x v="0"/>
    <x v="7"/>
    <n v="0.21810397275822926"/>
    <s v="Normal"/>
    <s v="High"/>
  </r>
  <r>
    <s v="ORD103281"/>
    <d v="2024-08-27T13:27:43"/>
    <s v="Reddy Enterprises"/>
    <x v="1"/>
    <s v="Odisha"/>
    <x v="2"/>
    <s v="Office Chair"/>
    <n v="26698"/>
    <n v="1"/>
    <s v="10%"/>
    <x v="3277"/>
    <x v="1"/>
    <n v="8"/>
    <x v="0"/>
    <x v="7"/>
    <n v="0.16464753914150873"/>
    <s v="High Discount"/>
    <s v="Low"/>
  </r>
  <r>
    <s v="ORD103282"/>
    <d v="2024-08-27T15:12:51"/>
    <s v="Das Enterprises"/>
    <x v="2"/>
    <s v="Haryana"/>
    <x v="0"/>
    <s v="Keyboard"/>
    <n v="37492"/>
    <n v="13"/>
    <s v="15%"/>
    <x v="3278"/>
    <x v="3"/>
    <n v="8"/>
    <x v="0"/>
    <x v="7"/>
    <n v="0.18857916355489171"/>
    <s v="High Discount"/>
    <s v="High"/>
  </r>
  <r>
    <s v="ORD103283"/>
    <d v="2024-08-27T16:58:00"/>
    <s v="Gupta Traders"/>
    <x v="1"/>
    <s v="Assam"/>
    <x v="2"/>
    <s v="Study Table"/>
    <n v="30917"/>
    <n v="12"/>
    <s v="0%"/>
    <x v="3279"/>
    <x v="5"/>
    <n v="8"/>
    <x v="0"/>
    <x v="7"/>
    <n v="0.12040107384286962"/>
    <s v="Normal"/>
    <s v="Low"/>
  </r>
  <r>
    <s v="ORD103284"/>
    <d v="2024-08-27T18:43:08"/>
    <s v="Kumar Enterprises"/>
    <x v="0"/>
    <s v="Maharashtra"/>
    <x v="0"/>
    <s v="Router"/>
    <n v="19920"/>
    <n v="13"/>
    <s v="0%"/>
    <x v="3280"/>
    <x v="1"/>
    <n v="8"/>
    <x v="0"/>
    <x v="7"/>
    <n v="0.21974246987951809"/>
    <s v="Normal"/>
    <s v="Low"/>
  </r>
  <r>
    <s v="ORD103285"/>
    <d v="2024-08-27T20:28:17"/>
    <s v="Patel &amp; Co"/>
    <x v="1"/>
    <s v="Assam"/>
    <x v="0"/>
    <s v="Router"/>
    <n v="21009"/>
    <n v="7"/>
    <s v="12%"/>
    <x v="3281"/>
    <x v="4"/>
    <n v="8"/>
    <x v="0"/>
    <x v="7"/>
    <n v="0.15242134323385215"/>
    <s v="High Discount"/>
    <s v="Low"/>
  </r>
  <r>
    <s v="ORD103286"/>
    <d v="2024-08-27T22:13:25"/>
    <s v="Kumar Enterprises"/>
    <x v="2"/>
    <s v="Punjab"/>
    <x v="0"/>
    <s v="Headphones"/>
    <n v="63759"/>
    <n v="2"/>
    <s v="8%"/>
    <x v="3282"/>
    <x v="5"/>
    <n v="8"/>
    <x v="0"/>
    <x v="7"/>
    <n v="0.16415784438275383"/>
    <s v="Normal"/>
    <s v="High"/>
  </r>
  <r>
    <s v="ORD103287"/>
    <d v="2024-08-27T23:58:34"/>
    <s v="Sharma Stores"/>
    <x v="1"/>
    <s v="Assam"/>
    <x v="0"/>
    <s v="Keyboard"/>
    <n v="21908"/>
    <n v="8"/>
    <s v="12%"/>
    <x v="3283"/>
    <x v="5"/>
    <n v="8"/>
    <x v="0"/>
    <x v="7"/>
    <n v="0.18148119408435273"/>
    <s v="High Discount"/>
    <s v="Low"/>
  </r>
  <r>
    <s v="ORD103288"/>
    <d v="2024-08-28T01:43:42"/>
    <s v="Kapoor Traders"/>
    <x v="3"/>
    <s v="Karnataka"/>
    <x v="0"/>
    <s v="Headphones"/>
    <n v="40790"/>
    <n v="13"/>
    <s v="8%"/>
    <x v="3284"/>
    <x v="5"/>
    <n v="8"/>
    <x v="0"/>
    <x v="7"/>
    <n v="0.14905001225790634"/>
    <s v="Normal"/>
    <s v="High"/>
  </r>
  <r>
    <s v="ORD103289"/>
    <d v="2024-08-28T03:28:51"/>
    <s v="Kapoor Traders"/>
    <x v="1"/>
    <s v="Bihar"/>
    <x v="1"/>
    <s v="Marker Set"/>
    <n v="78700"/>
    <n v="13"/>
    <s v="0%"/>
    <x v="3285"/>
    <x v="5"/>
    <n v="8"/>
    <x v="0"/>
    <x v="7"/>
    <n v="0.13599669631512071"/>
    <s v="Normal"/>
    <s v="High"/>
  </r>
  <r>
    <s v="ORD103290"/>
    <d v="2024-08-28T05:13:59"/>
    <s v="Patel &amp; Co"/>
    <x v="2"/>
    <s v="Uttar Pradesh"/>
    <x v="0"/>
    <s v="Keyboard"/>
    <n v="37757"/>
    <n v="6"/>
    <s v="15%"/>
    <x v="3286"/>
    <x v="1"/>
    <n v="8"/>
    <x v="0"/>
    <x v="7"/>
    <n v="0.18725905130174539"/>
    <s v="High Discount"/>
    <s v="High"/>
  </r>
  <r>
    <s v="ORD103291"/>
    <d v="2024-08-28T06:59:07"/>
    <s v="Mehta Mart"/>
    <x v="2"/>
    <s v="Punjab"/>
    <x v="0"/>
    <s v="Monitor"/>
    <n v="29798"/>
    <n v="4"/>
    <s v="12%"/>
    <x v="3287"/>
    <x v="1"/>
    <n v="8"/>
    <x v="0"/>
    <x v="7"/>
    <n v="0.15981307470300019"/>
    <s v="High Discount"/>
    <s v="Low"/>
  </r>
  <r>
    <s v="ORD103292"/>
    <d v="2024-08-28T08:44:16"/>
    <s v="Iyer Solutions"/>
    <x v="2"/>
    <s v="Punjab"/>
    <x v="2"/>
    <s v="Office Sofa"/>
    <n v="59852"/>
    <n v="14"/>
    <s v="15%"/>
    <x v="3288"/>
    <x v="1"/>
    <n v="8"/>
    <x v="0"/>
    <x v="7"/>
    <n v="0.13725957361491681"/>
    <s v="High Discount"/>
    <s v="High"/>
  </r>
  <r>
    <s v="ORD103293"/>
    <d v="2024-08-28T10:29:24"/>
    <s v="Mehta Mart"/>
    <x v="3"/>
    <s v="Tamil Nadu"/>
    <x v="2"/>
    <s v="Bookshelf"/>
    <n v="28475"/>
    <n v="7"/>
    <s v="0%"/>
    <x v="3289"/>
    <x v="5"/>
    <n v="8"/>
    <x v="0"/>
    <x v="7"/>
    <n v="8.6766637401229141E-2"/>
    <s v="Normal"/>
    <s v="Low"/>
  </r>
  <r>
    <s v="ORD103294"/>
    <d v="2024-08-28T12:14:33"/>
    <s v="Verma Distributors"/>
    <x v="0"/>
    <s v="Maharashtra"/>
    <x v="0"/>
    <s v="Headphones"/>
    <n v="63976"/>
    <n v="2"/>
    <s v="0%"/>
    <x v="3290"/>
    <x v="5"/>
    <n v="8"/>
    <x v="0"/>
    <x v="7"/>
    <n v="0.19753313742653494"/>
    <s v="Normal"/>
    <s v="High"/>
  </r>
  <r>
    <s v="ORD103295"/>
    <d v="2024-08-28T13:59:41"/>
    <s v="Singh Stores"/>
    <x v="2"/>
    <s v="Delhi"/>
    <x v="1"/>
    <s v="Stapler"/>
    <n v="68792"/>
    <n v="10"/>
    <s v="0%"/>
    <x v="3291"/>
    <x v="1"/>
    <n v="8"/>
    <x v="0"/>
    <x v="7"/>
    <n v="8.6129782532852653E-2"/>
    <s v="Normal"/>
    <s v="High"/>
  </r>
  <r>
    <s v="ORD103296"/>
    <d v="2024-08-28T15:44:50"/>
    <s v="Mehta Mart"/>
    <x v="1"/>
    <s v="Odisha"/>
    <x v="2"/>
    <s v="Office Chair"/>
    <n v="18259"/>
    <n v="4"/>
    <s v="10%"/>
    <x v="3292"/>
    <x v="5"/>
    <n v="8"/>
    <x v="0"/>
    <x v="7"/>
    <n v="0.14922065830549316"/>
    <s v="High Discount"/>
    <s v="Low"/>
  </r>
  <r>
    <s v="ORD103297"/>
    <d v="2024-08-28T17:29:58"/>
    <s v="Sharma Stores"/>
    <x v="3"/>
    <s v="Karnataka"/>
    <x v="1"/>
    <s v="Marker Set"/>
    <n v="27300"/>
    <n v="12"/>
    <s v="12%"/>
    <x v="3293"/>
    <x v="1"/>
    <n v="8"/>
    <x v="0"/>
    <x v="7"/>
    <n v="0.21774981684981684"/>
    <s v="High Discount"/>
    <s v="High"/>
  </r>
  <r>
    <s v="ORD103298"/>
    <d v="2024-08-28T19:15:07"/>
    <s v="Patel &amp; Co"/>
    <x v="1"/>
    <s v="West Bengal"/>
    <x v="2"/>
    <s v="Office Chair"/>
    <n v="66124"/>
    <n v="7"/>
    <s v="5%"/>
    <x v="3294"/>
    <x v="5"/>
    <n v="8"/>
    <x v="0"/>
    <x v="7"/>
    <n v="0.21951757304458289"/>
    <s v="Normal"/>
    <s v="High"/>
  </r>
  <r>
    <s v="ORD103299"/>
    <d v="2024-08-28T21:00:15"/>
    <s v="Banerjee Mart"/>
    <x v="0"/>
    <s v="Goa"/>
    <x v="0"/>
    <s v="Keyboard"/>
    <n v="78538"/>
    <n v="1"/>
    <s v="5%"/>
    <x v="3295"/>
    <x v="5"/>
    <n v="8"/>
    <x v="0"/>
    <x v="7"/>
    <n v="0.13864231327510251"/>
    <s v="Normal"/>
    <s v="High"/>
  </r>
  <r>
    <s v="ORD103300"/>
    <d v="2024-08-28T22:45:24"/>
    <s v="Sharma Stores"/>
    <x v="0"/>
    <s v="Goa"/>
    <x v="1"/>
    <s v="Whiteboard"/>
    <n v="6906"/>
    <n v="1"/>
    <s v="10%"/>
    <x v="3296"/>
    <x v="4"/>
    <n v="8"/>
    <x v="0"/>
    <x v="7"/>
    <n v="8.2607877208224739E-2"/>
    <s v="High Discount"/>
    <s v="Low"/>
  </r>
  <r>
    <s v="ORD103301"/>
    <d v="2024-08-29T00:30:32"/>
    <s v="Rahul Traders"/>
    <x v="3"/>
    <s v="Kerala"/>
    <x v="0"/>
    <s v="Laptop"/>
    <n v="20612"/>
    <n v="3"/>
    <s v="10%"/>
    <x v="3297"/>
    <x v="5"/>
    <n v="8"/>
    <x v="0"/>
    <x v="7"/>
    <n v="0.18657529594411024"/>
    <s v="High Discount"/>
    <s v="Low"/>
  </r>
  <r>
    <s v="ORD103302"/>
    <d v="2024-08-29T02:15:41"/>
    <s v="Reddy Enterprises"/>
    <x v="0"/>
    <s v="Maharashtra"/>
    <x v="2"/>
    <s v="Office Desk"/>
    <n v="35018"/>
    <n v="4"/>
    <s v="0%"/>
    <x v="3298"/>
    <x v="1"/>
    <n v="8"/>
    <x v="0"/>
    <x v="7"/>
    <n v="0.11079787537837683"/>
    <s v="Normal"/>
    <s v="Low"/>
  </r>
  <r>
    <s v="ORD103303"/>
    <d v="2024-08-29T04:00:49"/>
    <s v="Das Enterprises"/>
    <x v="1"/>
    <s v="Bihar"/>
    <x v="1"/>
    <s v="Printer Paper"/>
    <n v="59954"/>
    <n v="13"/>
    <s v="10%"/>
    <x v="3299"/>
    <x v="1"/>
    <n v="8"/>
    <x v="0"/>
    <x v="7"/>
    <n v="9.3585081896120359E-2"/>
    <s v="High Discount"/>
    <s v="High"/>
  </r>
  <r>
    <s v="ORD103304"/>
    <d v="2024-08-29T05:45:57"/>
    <s v="Kapoor Traders"/>
    <x v="1"/>
    <s v="Assam"/>
    <x v="2"/>
    <s v="Office Chair"/>
    <n v="37671"/>
    <n v="14"/>
    <s v="12%"/>
    <x v="3300"/>
    <x v="0"/>
    <n v="8"/>
    <x v="0"/>
    <x v="7"/>
    <n v="0.18993841416474211"/>
    <s v="High Discount"/>
    <s v="High"/>
  </r>
  <r>
    <s v="ORD103305"/>
    <d v="2024-08-29T07:31:06"/>
    <s v="Mehta Mart"/>
    <x v="0"/>
    <s v="Rajasthan"/>
    <x v="0"/>
    <s v="Keyboard"/>
    <n v="8859"/>
    <n v="1"/>
    <s v="10%"/>
    <x v="3301"/>
    <x v="0"/>
    <n v="8"/>
    <x v="0"/>
    <x v="7"/>
    <n v="0.17535839259510103"/>
    <s v="High Discount"/>
    <s v="Low"/>
  </r>
  <r>
    <s v="ORD103306"/>
    <d v="2024-08-29T09:16:14"/>
    <s v="Kumar Enterprises"/>
    <x v="3"/>
    <s v="Tamil Nadu"/>
    <x v="2"/>
    <s v="Study Table"/>
    <n v="64906"/>
    <n v="3"/>
    <s v="10%"/>
    <x v="3302"/>
    <x v="1"/>
    <n v="8"/>
    <x v="0"/>
    <x v="7"/>
    <n v="0.17703555911626043"/>
    <s v="High Discount"/>
    <s v="High"/>
  </r>
  <r>
    <s v="ORD103307"/>
    <d v="2024-08-29T11:01:23"/>
    <s v="Joshi Stores"/>
    <x v="0"/>
    <s v="Maharashtra"/>
    <x v="2"/>
    <s v="Office Sofa"/>
    <n v="10707"/>
    <n v="13"/>
    <s v="10%"/>
    <x v="3303"/>
    <x v="3"/>
    <n v="8"/>
    <x v="0"/>
    <x v="7"/>
    <n v="0.17854207527785562"/>
    <s v="High Discount"/>
    <s v="Low"/>
  </r>
  <r>
    <s v="ORD103308"/>
    <d v="2024-08-29T12:46:31"/>
    <s v="Kumar Enterprises"/>
    <x v="2"/>
    <s v="Haryana"/>
    <x v="0"/>
    <s v="Keyboard"/>
    <n v="62579"/>
    <n v="7"/>
    <s v="15%"/>
    <x v="3304"/>
    <x v="2"/>
    <n v="8"/>
    <x v="0"/>
    <x v="7"/>
    <n v="0.21084229533869189"/>
    <s v="High Discount"/>
    <s v="High"/>
  </r>
  <r>
    <s v="ORD103309"/>
    <d v="2024-08-29T14:31:40"/>
    <s v="Joshi Stores"/>
    <x v="2"/>
    <s v="Uttar Pradesh"/>
    <x v="1"/>
    <s v="Pen Set"/>
    <n v="60984"/>
    <n v="8"/>
    <s v="15%"/>
    <x v="3305"/>
    <x v="1"/>
    <n v="8"/>
    <x v="0"/>
    <x v="7"/>
    <n v="0.13439410337137608"/>
    <s v="High Discount"/>
    <s v="High"/>
  </r>
  <r>
    <s v="ORD103310"/>
    <d v="2024-08-29T16:16:48"/>
    <s v="Iyer Solutions"/>
    <x v="1"/>
    <s v="Odisha"/>
    <x v="2"/>
    <s v="Office Sofa"/>
    <n v="51666"/>
    <n v="5"/>
    <s v="10%"/>
    <x v="3306"/>
    <x v="3"/>
    <n v="8"/>
    <x v="0"/>
    <x v="7"/>
    <n v="0.16461231757829134"/>
    <s v="High Discount"/>
    <s v="High"/>
  </r>
  <r>
    <s v="ORD103311"/>
    <d v="2024-08-29T18:01:57"/>
    <s v="Rahul Traders"/>
    <x v="0"/>
    <s v="Gujarat"/>
    <x v="2"/>
    <s v="Office Desk"/>
    <n v="42060"/>
    <n v="14"/>
    <s v="10%"/>
    <x v="3307"/>
    <x v="1"/>
    <n v="8"/>
    <x v="0"/>
    <x v="7"/>
    <n v="0.13109700427960055"/>
    <s v="High Discount"/>
    <s v="High"/>
  </r>
  <r>
    <s v="ORD103312"/>
    <d v="2024-08-29T19:47:05"/>
    <s v="Banerjee Mart"/>
    <x v="0"/>
    <s v="Gujarat"/>
    <x v="0"/>
    <s v="Keyboard"/>
    <n v="70588"/>
    <n v="6"/>
    <s v="8%"/>
    <x v="3308"/>
    <x v="3"/>
    <n v="8"/>
    <x v="0"/>
    <x v="7"/>
    <n v="0.14560973536578453"/>
    <s v="Normal"/>
    <s v="High"/>
  </r>
  <r>
    <s v="ORD103313"/>
    <d v="2024-08-29T21:32:14"/>
    <s v="Joshi Stores"/>
    <x v="1"/>
    <s v="West Bengal"/>
    <x v="0"/>
    <s v="Headphones"/>
    <n v="31352"/>
    <n v="7"/>
    <s v="15%"/>
    <x v="3309"/>
    <x v="1"/>
    <n v="8"/>
    <x v="0"/>
    <x v="7"/>
    <n v="0.18867887216126564"/>
    <s v="High Discount"/>
    <s v="High"/>
  </r>
  <r>
    <s v="ORD103314"/>
    <d v="2024-08-29T23:17:22"/>
    <s v="Kapoor Traders"/>
    <x v="0"/>
    <s v="Rajasthan"/>
    <x v="0"/>
    <s v="Keyboard"/>
    <n v="72880"/>
    <n v="13"/>
    <s v="8%"/>
    <x v="3310"/>
    <x v="3"/>
    <n v="8"/>
    <x v="0"/>
    <x v="7"/>
    <n v="0.13965559824368826"/>
    <s v="Normal"/>
    <s v="High"/>
  </r>
  <r>
    <s v="ORD103315"/>
    <d v="2024-08-30T01:02:31"/>
    <s v="Reddy Enterprises"/>
    <x v="0"/>
    <s v="Maharashtra"/>
    <x v="2"/>
    <s v="Office Chair"/>
    <n v="13686"/>
    <n v="8"/>
    <s v="12%"/>
    <x v="3311"/>
    <x v="4"/>
    <n v="8"/>
    <x v="0"/>
    <x v="7"/>
    <n v="9.8999707730527547E-2"/>
    <s v="High Discount"/>
    <s v="Low"/>
  </r>
  <r>
    <s v="ORD103316"/>
    <d v="2024-08-30T02:47:39"/>
    <s v="Gupta Traders"/>
    <x v="1"/>
    <s v="Bihar"/>
    <x v="1"/>
    <s v="Notebook"/>
    <n v="78096"/>
    <n v="13"/>
    <s v="10%"/>
    <x v="3312"/>
    <x v="0"/>
    <n v="8"/>
    <x v="0"/>
    <x v="7"/>
    <n v="0.11016210817455438"/>
    <s v="High Discount"/>
    <s v="High"/>
  </r>
  <r>
    <s v="ORD103317"/>
    <d v="2024-08-30T04:32:47"/>
    <s v="Rahul Traders"/>
    <x v="3"/>
    <s v="Telangana"/>
    <x v="2"/>
    <s v="Filing Cabinet"/>
    <n v="61047"/>
    <n v="9"/>
    <s v="8%"/>
    <x v="3313"/>
    <x v="3"/>
    <n v="8"/>
    <x v="0"/>
    <x v="7"/>
    <n v="0.15725686765934443"/>
    <s v="Normal"/>
    <s v="High"/>
  </r>
  <r>
    <s v="ORD103318"/>
    <d v="2024-08-30T06:17:56"/>
    <s v="Reddy Enterprises"/>
    <x v="0"/>
    <s v="Maharashtra"/>
    <x v="1"/>
    <s v="Marker Set"/>
    <n v="47618"/>
    <n v="3"/>
    <s v="0%"/>
    <x v="3314"/>
    <x v="4"/>
    <n v="8"/>
    <x v="0"/>
    <x v="7"/>
    <n v="0.14147402242849344"/>
    <s v="Normal"/>
    <s v="High"/>
  </r>
  <r>
    <s v="ORD103319"/>
    <d v="2024-08-30T08:03:04"/>
    <s v="Singh Stores"/>
    <x v="2"/>
    <s v="Delhi"/>
    <x v="1"/>
    <s v="Marker Set"/>
    <n v="23415"/>
    <n v="14"/>
    <s v="12%"/>
    <x v="3315"/>
    <x v="5"/>
    <n v="8"/>
    <x v="0"/>
    <x v="7"/>
    <n v="0.21204655135596839"/>
    <s v="High Discount"/>
    <s v="Low"/>
  </r>
  <r>
    <s v="ORD103320"/>
    <d v="2024-08-30T09:48:13"/>
    <s v="Reddy Enterprises"/>
    <x v="2"/>
    <s v="Haryana"/>
    <x v="1"/>
    <s v="Printer Paper"/>
    <n v="46261"/>
    <n v="2"/>
    <s v="8%"/>
    <x v="3316"/>
    <x v="0"/>
    <n v="8"/>
    <x v="0"/>
    <x v="7"/>
    <n v="0.21652277296210629"/>
    <s v="Normal"/>
    <s v="High"/>
  </r>
  <r>
    <s v="ORD103321"/>
    <d v="2024-08-30T11:33:21"/>
    <s v="Iyer Solutions"/>
    <x v="2"/>
    <s v="Haryana"/>
    <x v="1"/>
    <s v="Marker Set"/>
    <n v="58550"/>
    <n v="11"/>
    <s v="15%"/>
    <x v="3317"/>
    <x v="3"/>
    <n v="8"/>
    <x v="0"/>
    <x v="7"/>
    <n v="0.10938992314261314"/>
    <s v="High Discount"/>
    <s v="High"/>
  </r>
  <r>
    <s v="ORD103322"/>
    <d v="2024-08-30T13:18:30"/>
    <s v="Kumar Enterprises"/>
    <x v="0"/>
    <s v="Goa"/>
    <x v="0"/>
    <s v="Headphones"/>
    <n v="8934"/>
    <n v="12"/>
    <s v="15%"/>
    <x v="3318"/>
    <x v="5"/>
    <n v="8"/>
    <x v="0"/>
    <x v="7"/>
    <n v="0.19430490261920752"/>
    <s v="High Discount"/>
    <s v="Low"/>
  </r>
  <r>
    <s v="ORD103323"/>
    <d v="2024-08-30T15:03:38"/>
    <s v="Mehta Mart"/>
    <x v="0"/>
    <s v="Gujarat"/>
    <x v="0"/>
    <s v="Keyboard"/>
    <n v="20091"/>
    <n v="1"/>
    <s v="15%"/>
    <x v="3319"/>
    <x v="5"/>
    <n v="8"/>
    <x v="0"/>
    <x v="7"/>
    <n v="0.1570534069981584"/>
    <s v="High Discount"/>
    <s v="Low"/>
  </r>
  <r>
    <s v="ORD103324"/>
    <d v="2024-08-30T16:48:47"/>
    <s v="Rahul Traders"/>
    <x v="1"/>
    <s v="Assam"/>
    <x v="0"/>
    <s v="Mouse"/>
    <n v="63823"/>
    <n v="3"/>
    <s v="15%"/>
    <x v="3320"/>
    <x v="4"/>
    <n v="8"/>
    <x v="0"/>
    <x v="7"/>
    <n v="0.16152640897482098"/>
    <s v="High Discount"/>
    <s v="High"/>
  </r>
  <r>
    <s v="ORD103325"/>
    <d v="2024-08-30T18:33:55"/>
    <s v="Sharma Stores"/>
    <x v="3"/>
    <s v="Tamil Nadu"/>
    <x v="2"/>
    <s v="Study Table"/>
    <n v="22924"/>
    <n v="8"/>
    <s v="0%"/>
    <x v="3321"/>
    <x v="1"/>
    <n v="8"/>
    <x v="0"/>
    <x v="7"/>
    <n v="0.15660574070842787"/>
    <s v="Normal"/>
    <s v="Low"/>
  </r>
  <r>
    <s v="ORD103326"/>
    <d v="2024-08-30T20:19:04"/>
    <s v="Iyer Solutions"/>
    <x v="1"/>
    <s v="Bihar"/>
    <x v="2"/>
    <s v="Office Sofa"/>
    <n v="27907"/>
    <n v="3"/>
    <s v="15%"/>
    <x v="3322"/>
    <x v="4"/>
    <n v="8"/>
    <x v="0"/>
    <x v="7"/>
    <n v="0.19007059160784034"/>
    <s v="High Discount"/>
    <s v="High"/>
  </r>
  <r>
    <s v="ORD103327"/>
    <d v="2024-08-30T22:04:12"/>
    <s v="Kapoor Traders"/>
    <x v="2"/>
    <s v="Uttar Pradesh"/>
    <x v="0"/>
    <s v="Monitor"/>
    <n v="51969"/>
    <n v="7"/>
    <s v="8%"/>
    <x v="3323"/>
    <x v="4"/>
    <n v="8"/>
    <x v="0"/>
    <x v="7"/>
    <n v="0.21825761511670416"/>
    <s v="Normal"/>
    <s v="High"/>
  </r>
  <r>
    <s v="ORD103328"/>
    <d v="2024-08-30T23:49:21"/>
    <s v="Patel &amp; Co"/>
    <x v="3"/>
    <s v="Tamil Nadu"/>
    <x v="2"/>
    <s v="Office Chair"/>
    <n v="58226"/>
    <n v="5"/>
    <s v="8%"/>
    <x v="3324"/>
    <x v="2"/>
    <n v="8"/>
    <x v="0"/>
    <x v="7"/>
    <n v="0.14170490846013808"/>
    <s v="Normal"/>
    <s v="High"/>
  </r>
  <r>
    <s v="ORD103329"/>
    <d v="2024-08-31T01:34:29"/>
    <s v="Rahul Traders"/>
    <x v="0"/>
    <s v="Goa"/>
    <x v="1"/>
    <s v="Whiteboard"/>
    <n v="62594"/>
    <n v="12"/>
    <s v="12%"/>
    <x v="3325"/>
    <x v="3"/>
    <n v="8"/>
    <x v="0"/>
    <x v="7"/>
    <n v="0.20888599546282391"/>
    <s v="High Discount"/>
    <s v="High"/>
  </r>
  <r>
    <s v="ORD103330"/>
    <d v="2024-08-31T03:19:37"/>
    <s v="Singh Stores"/>
    <x v="2"/>
    <s v="Uttar Pradesh"/>
    <x v="1"/>
    <s v="Notebook"/>
    <n v="7494"/>
    <n v="3"/>
    <s v="5%"/>
    <x v="3326"/>
    <x v="1"/>
    <n v="8"/>
    <x v="0"/>
    <x v="7"/>
    <n v="0.13352148385374968"/>
    <s v="Normal"/>
    <s v="Low"/>
  </r>
  <r>
    <s v="ORD103331"/>
    <d v="2024-08-31T05:04:46"/>
    <s v="Kapoor Traders"/>
    <x v="1"/>
    <s v="Bihar"/>
    <x v="2"/>
    <s v="Filing Cabinet"/>
    <n v="18259"/>
    <n v="10"/>
    <s v="15%"/>
    <x v="3327"/>
    <x v="4"/>
    <n v="8"/>
    <x v="0"/>
    <x v="7"/>
    <n v="0.14363601511583329"/>
    <s v="High Discount"/>
    <s v="Low"/>
  </r>
  <r>
    <s v="ORD103332"/>
    <d v="2024-08-31T06:49:54"/>
    <s v="Kumar Enterprises"/>
    <x v="2"/>
    <s v="Delhi"/>
    <x v="1"/>
    <s v="Printer Paper"/>
    <n v="14170"/>
    <n v="5"/>
    <s v="10%"/>
    <x v="3328"/>
    <x v="1"/>
    <n v="8"/>
    <x v="0"/>
    <x v="7"/>
    <n v="0.1702498235709245"/>
    <s v="High Discount"/>
    <s v="Low"/>
  </r>
  <r>
    <s v="ORD103333"/>
    <d v="2024-08-31T08:35:03"/>
    <s v="Kumar Enterprises"/>
    <x v="1"/>
    <s v="West Bengal"/>
    <x v="1"/>
    <s v="Pen Set"/>
    <n v="41566"/>
    <n v="11"/>
    <s v="0%"/>
    <x v="3329"/>
    <x v="5"/>
    <n v="8"/>
    <x v="0"/>
    <x v="7"/>
    <n v="8.442789780108742E-2"/>
    <s v="Normal"/>
    <s v="Low"/>
  </r>
  <r>
    <s v="ORD103334"/>
    <d v="2024-08-31T10:20:11"/>
    <s v="Iyer Solutions"/>
    <x v="2"/>
    <s v="Punjab"/>
    <x v="2"/>
    <s v="Office Desk"/>
    <n v="25854"/>
    <n v="1"/>
    <s v="8%"/>
    <x v="3330"/>
    <x v="5"/>
    <n v="8"/>
    <x v="0"/>
    <x v="7"/>
    <n v="0.11805097857198113"/>
    <s v="Normal"/>
    <s v="Low"/>
  </r>
  <r>
    <s v="ORD103335"/>
    <d v="2024-08-31T12:05:20"/>
    <s v="Kumar Enterprises"/>
    <x v="3"/>
    <s v="Tamil Nadu"/>
    <x v="1"/>
    <s v="Stapler"/>
    <n v="10533"/>
    <n v="14"/>
    <s v="0%"/>
    <x v="3331"/>
    <x v="5"/>
    <n v="8"/>
    <x v="0"/>
    <x v="7"/>
    <n v="0.15645779929744613"/>
    <s v="Normal"/>
    <s v="Low"/>
  </r>
  <r>
    <s v="ORD103336"/>
    <d v="2024-08-31T13:50:28"/>
    <s v="Gupta Traders"/>
    <x v="2"/>
    <s v="Delhi"/>
    <x v="2"/>
    <s v="Office Sofa"/>
    <n v="20248"/>
    <n v="11"/>
    <s v="15%"/>
    <x v="3332"/>
    <x v="3"/>
    <n v="8"/>
    <x v="0"/>
    <x v="7"/>
    <n v="0.21933919399446861"/>
    <s v="High Discount"/>
    <s v="Low"/>
  </r>
  <r>
    <s v="ORD103337"/>
    <d v="2024-08-31T15:35:37"/>
    <s v="Sharma Stores"/>
    <x v="0"/>
    <s v="Rajasthan"/>
    <x v="0"/>
    <s v="Mouse"/>
    <n v="26212"/>
    <n v="2"/>
    <s v="15%"/>
    <x v="3333"/>
    <x v="3"/>
    <n v="8"/>
    <x v="0"/>
    <x v="7"/>
    <n v="0.21678734930566154"/>
    <s v="High Discount"/>
    <s v="High"/>
  </r>
  <r>
    <s v="ORD103338"/>
    <d v="2024-08-31T17:20:45"/>
    <s v="Kumar Enterprises"/>
    <x v="2"/>
    <s v="Uttar Pradesh"/>
    <x v="2"/>
    <s v="Filing Cabinet"/>
    <n v="2280"/>
    <n v="8"/>
    <s v="0%"/>
    <x v="3334"/>
    <x v="5"/>
    <n v="8"/>
    <x v="0"/>
    <x v="7"/>
    <n v="0.11190350877192982"/>
    <s v="Normal"/>
    <s v="Low"/>
  </r>
  <r>
    <s v="ORD103339"/>
    <d v="2024-08-31T19:05:54"/>
    <s v="Kumar Enterprises"/>
    <x v="0"/>
    <s v="Gujarat"/>
    <x v="1"/>
    <s v="Pen Set"/>
    <n v="18881"/>
    <n v="6"/>
    <s v="12%"/>
    <x v="3335"/>
    <x v="2"/>
    <n v="8"/>
    <x v="0"/>
    <x v="7"/>
    <n v="0.1197727874582914"/>
    <s v="High Discount"/>
    <s v="Low"/>
  </r>
  <r>
    <s v="ORD103340"/>
    <d v="2024-08-31T20:51:02"/>
    <s v="Sharma Stores"/>
    <x v="2"/>
    <s v="Delhi"/>
    <x v="0"/>
    <s v="Headphones"/>
    <n v="47158"/>
    <n v="6"/>
    <s v="10%"/>
    <x v="3336"/>
    <x v="0"/>
    <n v="8"/>
    <x v="0"/>
    <x v="7"/>
    <n v="0.10351350778234869"/>
    <s v="High Discount"/>
    <s v="Low"/>
  </r>
  <r>
    <s v="ORD103341"/>
    <d v="2024-08-31T22:36:11"/>
    <s v="Reddy Enterprises"/>
    <x v="2"/>
    <s v="Haryana"/>
    <x v="1"/>
    <s v="Marker Set"/>
    <n v="7063"/>
    <n v="4"/>
    <s v="15%"/>
    <x v="3337"/>
    <x v="2"/>
    <n v="8"/>
    <x v="0"/>
    <x v="7"/>
    <n v="0.20901316720940111"/>
    <s v="High Discount"/>
    <s v="Low"/>
  </r>
  <r>
    <s v="ORD103342"/>
    <d v="2024-09-01T00:21:19"/>
    <s v="Patel &amp; Co"/>
    <x v="3"/>
    <s v="Telangana"/>
    <x v="2"/>
    <s v="Office Chair"/>
    <n v="36313"/>
    <n v="11"/>
    <s v="12%"/>
    <x v="3338"/>
    <x v="3"/>
    <n v="9"/>
    <x v="0"/>
    <x v="8"/>
    <n v="0.125702916310963"/>
    <s v="High Discount"/>
    <s v="Low"/>
  </r>
  <r>
    <s v="ORD103343"/>
    <d v="2024-09-01T02:06:27"/>
    <s v="Rahul Traders"/>
    <x v="3"/>
    <s v="Telangana"/>
    <x v="1"/>
    <s v="Printer Paper"/>
    <n v="30811"/>
    <n v="9"/>
    <s v="10%"/>
    <x v="3339"/>
    <x v="2"/>
    <n v="9"/>
    <x v="0"/>
    <x v="8"/>
    <n v="0.13923209243452014"/>
    <s v="High Discount"/>
    <s v="Low"/>
  </r>
  <r>
    <s v="ORD103344"/>
    <d v="2024-09-01T03:51:36"/>
    <s v="Banerjee Mart"/>
    <x v="1"/>
    <s v="West Bengal"/>
    <x v="0"/>
    <s v="Monitor"/>
    <n v="76660"/>
    <n v="1"/>
    <s v="0%"/>
    <x v="3340"/>
    <x v="3"/>
    <n v="9"/>
    <x v="0"/>
    <x v="8"/>
    <n v="0.10249791286198799"/>
    <s v="Normal"/>
    <s v="High"/>
  </r>
  <r>
    <s v="ORD103345"/>
    <d v="2024-09-01T05:36:44"/>
    <s v="Iyer Solutions"/>
    <x v="1"/>
    <s v="Bihar"/>
    <x v="1"/>
    <s v="Printer Paper"/>
    <n v="25133"/>
    <n v="1"/>
    <s v="10%"/>
    <x v="3341"/>
    <x v="3"/>
    <n v="9"/>
    <x v="0"/>
    <x v="8"/>
    <n v="0.16355588270401464"/>
    <s v="High Discount"/>
    <s v="Low"/>
  </r>
  <r>
    <s v="ORD103346"/>
    <d v="2024-09-01T07:21:53"/>
    <s v="Joshi Stores"/>
    <x v="0"/>
    <s v="Maharashtra"/>
    <x v="2"/>
    <s v="Filing Cabinet"/>
    <n v="2619"/>
    <n v="4"/>
    <s v="15%"/>
    <x v="3342"/>
    <x v="0"/>
    <n v="9"/>
    <x v="0"/>
    <x v="8"/>
    <n v="0.19348224513172968"/>
    <s v="High Discount"/>
    <s v="Low"/>
  </r>
  <r>
    <s v="ORD103347"/>
    <d v="2024-09-01T09:07:01"/>
    <s v="Gupta Traders"/>
    <x v="0"/>
    <s v="Gujarat"/>
    <x v="0"/>
    <s v="Headphones"/>
    <n v="26410"/>
    <n v="11"/>
    <s v="0%"/>
    <x v="3343"/>
    <x v="3"/>
    <n v="9"/>
    <x v="0"/>
    <x v="8"/>
    <n v="0.14975728890571754"/>
    <s v="Normal"/>
    <s v="Low"/>
  </r>
  <r>
    <s v="ORD103348"/>
    <d v="2024-09-01T10:52:10"/>
    <s v="Reddy Enterprises"/>
    <x v="1"/>
    <s v="Assam"/>
    <x v="2"/>
    <s v="Bookshelf"/>
    <n v="29304"/>
    <n v="2"/>
    <s v="5%"/>
    <x v="3344"/>
    <x v="5"/>
    <n v="9"/>
    <x v="0"/>
    <x v="8"/>
    <n v="0.12443659568659568"/>
    <s v="Normal"/>
    <s v="Low"/>
  </r>
  <r>
    <s v="ORD103349"/>
    <d v="2024-09-01T12:37:18"/>
    <s v="Iyer Solutions"/>
    <x v="3"/>
    <s v="Karnataka"/>
    <x v="2"/>
    <s v="Study Table"/>
    <n v="66416"/>
    <n v="6"/>
    <s v="0%"/>
    <x v="3345"/>
    <x v="2"/>
    <n v="9"/>
    <x v="0"/>
    <x v="8"/>
    <n v="0.18893263671404481"/>
    <s v="Normal"/>
    <s v="High"/>
  </r>
  <r>
    <s v="ORD103350"/>
    <d v="2024-09-01T14:22:27"/>
    <s v="Mehta Mart"/>
    <x v="0"/>
    <s v="Maharashtra"/>
    <x v="0"/>
    <s v="Keyboard"/>
    <n v="2527"/>
    <n v="4"/>
    <s v="12%"/>
    <x v="3346"/>
    <x v="2"/>
    <n v="9"/>
    <x v="0"/>
    <x v="8"/>
    <n v="0.19759002770083103"/>
    <s v="High Discount"/>
    <s v="Low"/>
  </r>
  <r>
    <s v="ORD103351"/>
    <d v="2024-09-01T16:07:35"/>
    <s v="Gupta Traders"/>
    <x v="2"/>
    <s v="Punjab"/>
    <x v="1"/>
    <s v="Whiteboard"/>
    <n v="61207"/>
    <n v="3"/>
    <s v="8%"/>
    <x v="3347"/>
    <x v="0"/>
    <n v="9"/>
    <x v="0"/>
    <x v="8"/>
    <n v="0.10941052493995784"/>
    <s v="Normal"/>
    <s v="High"/>
  </r>
  <r>
    <s v="ORD103352"/>
    <d v="2024-09-01T17:52:44"/>
    <s v="Singh Stores"/>
    <x v="0"/>
    <s v="Gujarat"/>
    <x v="1"/>
    <s v="Stapler"/>
    <n v="4964"/>
    <n v="8"/>
    <s v="5%"/>
    <x v="3348"/>
    <x v="0"/>
    <n v="9"/>
    <x v="0"/>
    <x v="8"/>
    <n v="9.7683319903303784E-2"/>
    <s v="Normal"/>
    <s v="Low"/>
  </r>
  <r>
    <s v="ORD103353"/>
    <d v="2024-09-01T19:37:52"/>
    <s v="Kumar Enterprises"/>
    <x v="2"/>
    <s v="Haryana"/>
    <x v="1"/>
    <s v="Notebook"/>
    <n v="11884"/>
    <n v="2"/>
    <s v="15%"/>
    <x v="3349"/>
    <x v="3"/>
    <n v="9"/>
    <x v="0"/>
    <x v="8"/>
    <n v="0.11865701783911139"/>
    <s v="High Discount"/>
    <s v="Low"/>
  </r>
  <r>
    <s v="ORD103354"/>
    <d v="2024-09-01T21:23:01"/>
    <s v="Verma Distributors"/>
    <x v="0"/>
    <s v="Maharashtra"/>
    <x v="0"/>
    <s v="Laptop"/>
    <n v="31084"/>
    <n v="1"/>
    <s v="8%"/>
    <x v="3350"/>
    <x v="0"/>
    <n v="9"/>
    <x v="0"/>
    <x v="8"/>
    <n v="0.12011806717282203"/>
    <s v="Normal"/>
    <s v="Low"/>
  </r>
  <r>
    <s v="ORD103355"/>
    <d v="2024-09-01T23:08:09"/>
    <s v="Reddy Enterprises"/>
    <x v="2"/>
    <s v="Haryana"/>
    <x v="2"/>
    <s v="Bookshelf"/>
    <n v="9157"/>
    <n v="7"/>
    <s v="5%"/>
    <x v="3351"/>
    <x v="3"/>
    <n v="9"/>
    <x v="0"/>
    <x v="8"/>
    <n v="9.7655345637217436E-2"/>
    <s v="Normal"/>
    <s v="Low"/>
  </r>
  <r>
    <s v="ORD103356"/>
    <d v="2024-09-02T00:53:17"/>
    <s v="Verma Distributors"/>
    <x v="1"/>
    <s v="Odisha"/>
    <x v="0"/>
    <s v="Mobile Phone"/>
    <n v="75660"/>
    <n v="11"/>
    <s v="12%"/>
    <x v="3352"/>
    <x v="0"/>
    <n v="9"/>
    <x v="0"/>
    <x v="8"/>
    <n v="0.10169019296854348"/>
    <s v="High Discount"/>
    <s v="High"/>
  </r>
  <r>
    <s v="ORD103357"/>
    <d v="2024-09-02T02:38:26"/>
    <s v="Reddy Enterprises"/>
    <x v="1"/>
    <s v="Odisha"/>
    <x v="0"/>
    <s v="Monitor"/>
    <n v="14536"/>
    <n v="1"/>
    <s v="12%"/>
    <x v="3353"/>
    <x v="4"/>
    <n v="9"/>
    <x v="0"/>
    <x v="8"/>
    <n v="0.18909190974133186"/>
    <s v="High Discount"/>
    <s v="Low"/>
  </r>
  <r>
    <s v="ORD103358"/>
    <d v="2024-09-02T04:23:34"/>
    <s v="Mehta Mart"/>
    <x v="3"/>
    <s v="Kerala"/>
    <x v="0"/>
    <s v="Router"/>
    <n v="33947"/>
    <n v="1"/>
    <s v="12%"/>
    <x v="3354"/>
    <x v="5"/>
    <n v="9"/>
    <x v="0"/>
    <x v="8"/>
    <n v="0.20479777299908683"/>
    <s v="High Discount"/>
    <s v="High"/>
  </r>
  <r>
    <s v="ORD103359"/>
    <d v="2024-09-02T06:08:43"/>
    <s v="Sharma Stores"/>
    <x v="2"/>
    <s v="Haryana"/>
    <x v="2"/>
    <s v="Office Sofa"/>
    <n v="72063"/>
    <n v="9"/>
    <s v="12%"/>
    <x v="3355"/>
    <x v="5"/>
    <n v="9"/>
    <x v="0"/>
    <x v="8"/>
    <n v="0.20912520988579439"/>
    <s v="High Discount"/>
    <s v="High"/>
  </r>
  <r>
    <s v="ORD103360"/>
    <d v="2024-09-02T07:53:51"/>
    <s v="Singh Stores"/>
    <x v="1"/>
    <s v="West Bengal"/>
    <x v="0"/>
    <s v="Monitor"/>
    <n v="32912"/>
    <n v="10"/>
    <s v="0%"/>
    <x v="3356"/>
    <x v="1"/>
    <n v="9"/>
    <x v="0"/>
    <x v="8"/>
    <n v="0.11017227758872143"/>
    <s v="Normal"/>
    <s v="Low"/>
  </r>
  <r>
    <s v="ORD103361"/>
    <d v="2024-09-02T09:39:00"/>
    <s v="Mehta Mart"/>
    <x v="2"/>
    <s v="Delhi"/>
    <x v="2"/>
    <s v="Office Chair"/>
    <n v="28044"/>
    <n v="3"/>
    <s v="10%"/>
    <x v="3357"/>
    <x v="4"/>
    <n v="9"/>
    <x v="0"/>
    <x v="8"/>
    <n v="9.763550135501356E-2"/>
    <s v="High Discount"/>
    <s v="Low"/>
  </r>
  <r>
    <s v="ORD103362"/>
    <d v="2024-09-02T11:24:08"/>
    <s v="Banerjee Mart"/>
    <x v="3"/>
    <s v="Karnataka"/>
    <x v="2"/>
    <s v="Office Sofa"/>
    <n v="34307"/>
    <n v="3"/>
    <s v="12%"/>
    <x v="3358"/>
    <x v="3"/>
    <n v="9"/>
    <x v="0"/>
    <x v="8"/>
    <n v="0.1609257585915411"/>
    <s v="High Discount"/>
    <s v="High"/>
  </r>
  <r>
    <s v="ORD103363"/>
    <d v="2024-09-02T13:09:17"/>
    <s v="Rahul Traders"/>
    <x v="1"/>
    <s v="Assam"/>
    <x v="0"/>
    <s v="Mouse"/>
    <n v="25818"/>
    <n v="4"/>
    <s v="15%"/>
    <x v="3359"/>
    <x v="5"/>
    <n v="9"/>
    <x v="0"/>
    <x v="8"/>
    <n v="0.14712758540553103"/>
    <s v="High Discount"/>
    <s v="Low"/>
  </r>
  <r>
    <s v="ORD103364"/>
    <d v="2024-09-02T14:54:25"/>
    <s v="Reddy Enterprises"/>
    <x v="2"/>
    <s v="Uttar Pradesh"/>
    <x v="1"/>
    <s v="Printer Paper"/>
    <n v="9484"/>
    <n v="11"/>
    <s v="12%"/>
    <x v="3360"/>
    <x v="3"/>
    <n v="9"/>
    <x v="0"/>
    <x v="8"/>
    <n v="0.11521404470687474"/>
    <s v="High Discount"/>
    <s v="Low"/>
  </r>
  <r>
    <s v="ORD103365"/>
    <d v="2024-09-02T16:39:34"/>
    <s v="Sharma Stores"/>
    <x v="2"/>
    <s v="Haryana"/>
    <x v="2"/>
    <s v="Bookshelf"/>
    <n v="41747"/>
    <n v="13"/>
    <s v="15%"/>
    <x v="3361"/>
    <x v="0"/>
    <n v="9"/>
    <x v="0"/>
    <x v="8"/>
    <n v="0.13782379572184827"/>
    <s v="High Discount"/>
    <s v="High"/>
  </r>
  <r>
    <s v="ORD103366"/>
    <d v="2024-09-02T18:24:42"/>
    <s v="Kumar Enterprises"/>
    <x v="0"/>
    <s v="Gujarat"/>
    <x v="1"/>
    <s v="Whiteboard"/>
    <n v="72086"/>
    <n v="5"/>
    <s v="12%"/>
    <x v="3362"/>
    <x v="5"/>
    <n v="9"/>
    <x v="0"/>
    <x v="8"/>
    <n v="0.16900355131370864"/>
    <s v="High Discount"/>
    <s v="High"/>
  </r>
  <r>
    <s v="ORD103367"/>
    <d v="2024-09-02T20:09:51"/>
    <s v="Banerjee Mart"/>
    <x v="2"/>
    <s v="Delhi"/>
    <x v="0"/>
    <s v="Mouse"/>
    <n v="63358"/>
    <n v="2"/>
    <s v="5%"/>
    <x v="3363"/>
    <x v="5"/>
    <n v="9"/>
    <x v="0"/>
    <x v="8"/>
    <n v="0.20913570504119447"/>
    <s v="Normal"/>
    <s v="High"/>
  </r>
  <r>
    <s v="ORD103368"/>
    <d v="2024-09-02T21:54:59"/>
    <s v="Rahul Traders"/>
    <x v="3"/>
    <s v="Karnataka"/>
    <x v="2"/>
    <s v="Office Sofa"/>
    <n v="67547"/>
    <n v="4"/>
    <s v="15%"/>
    <x v="3364"/>
    <x v="0"/>
    <n v="9"/>
    <x v="0"/>
    <x v="8"/>
    <n v="0.20062267754304408"/>
    <s v="High Discount"/>
    <s v="High"/>
  </r>
  <r>
    <s v="ORD103369"/>
    <d v="2024-09-02T23:40:07"/>
    <s v="Reddy Enterprises"/>
    <x v="2"/>
    <s v="Delhi"/>
    <x v="0"/>
    <s v="Mouse"/>
    <n v="73364"/>
    <n v="9"/>
    <s v="12%"/>
    <x v="3365"/>
    <x v="4"/>
    <n v="9"/>
    <x v="0"/>
    <x v="8"/>
    <n v="8.672168911182597E-2"/>
    <s v="High Discount"/>
    <s v="High"/>
  </r>
  <r>
    <s v="ORD103370"/>
    <d v="2024-09-03T01:25:16"/>
    <s v="Mehta Mart"/>
    <x v="2"/>
    <s v="Haryana"/>
    <x v="0"/>
    <s v="Headphones"/>
    <n v="50214"/>
    <n v="5"/>
    <s v="10%"/>
    <x v="3366"/>
    <x v="3"/>
    <n v="9"/>
    <x v="0"/>
    <x v="8"/>
    <n v="0.1622340383160075"/>
    <s v="High Discount"/>
    <s v="High"/>
  </r>
  <r>
    <s v="ORD103371"/>
    <d v="2024-09-03T03:10:24"/>
    <s v="Das Enterprises"/>
    <x v="0"/>
    <s v="Gujarat"/>
    <x v="2"/>
    <s v="Office Chair"/>
    <n v="43040"/>
    <n v="9"/>
    <s v="0%"/>
    <x v="3367"/>
    <x v="4"/>
    <n v="9"/>
    <x v="0"/>
    <x v="8"/>
    <n v="0.14079182156133829"/>
    <s v="Normal"/>
    <s v="High"/>
  </r>
  <r>
    <s v="ORD103372"/>
    <d v="2024-09-03T04:55:33"/>
    <s v="Kapoor Traders"/>
    <x v="2"/>
    <s v="Delhi"/>
    <x v="1"/>
    <s v="Marker Set"/>
    <n v="22497"/>
    <n v="8"/>
    <s v="12%"/>
    <x v="3368"/>
    <x v="5"/>
    <n v="9"/>
    <x v="0"/>
    <x v="8"/>
    <n v="0.13091345512735031"/>
    <s v="High Discount"/>
    <s v="Low"/>
  </r>
  <r>
    <s v="ORD103373"/>
    <d v="2024-09-03T06:40:41"/>
    <s v="Banerjee Mart"/>
    <x v="2"/>
    <s v="Punjab"/>
    <x v="0"/>
    <s v="Laptop"/>
    <n v="2883"/>
    <n v="4"/>
    <s v="10%"/>
    <x v="3369"/>
    <x v="5"/>
    <n v="9"/>
    <x v="0"/>
    <x v="8"/>
    <n v="0.13718002081165453"/>
    <s v="High Discount"/>
    <s v="Low"/>
  </r>
  <r>
    <s v="ORD103374"/>
    <d v="2024-09-03T08:25:50"/>
    <s v="Banerjee Mart"/>
    <x v="0"/>
    <s v="Gujarat"/>
    <x v="1"/>
    <s v="Notebook"/>
    <n v="21469"/>
    <n v="10"/>
    <s v="12%"/>
    <x v="3370"/>
    <x v="1"/>
    <n v="9"/>
    <x v="0"/>
    <x v="8"/>
    <n v="0.1976244818109833"/>
    <s v="High Discount"/>
    <s v="Low"/>
  </r>
  <r>
    <s v="ORD103375"/>
    <d v="2024-09-03T10:10:58"/>
    <s v="Patel &amp; Co"/>
    <x v="3"/>
    <s v="Kerala"/>
    <x v="2"/>
    <s v="Office Desk"/>
    <n v="9989"/>
    <n v="13"/>
    <s v="10%"/>
    <x v="3371"/>
    <x v="2"/>
    <n v="9"/>
    <x v="0"/>
    <x v="8"/>
    <n v="8.1900090099109021E-2"/>
    <s v="High Discount"/>
    <s v="Low"/>
  </r>
  <r>
    <s v="ORD103376"/>
    <d v="2024-09-03T11:56:07"/>
    <s v="Das Enterprises"/>
    <x v="2"/>
    <s v="Delhi"/>
    <x v="1"/>
    <s v="Printer Paper"/>
    <n v="8506"/>
    <n v="3"/>
    <s v="10%"/>
    <x v="3372"/>
    <x v="4"/>
    <n v="9"/>
    <x v="0"/>
    <x v="8"/>
    <n v="0.17817775687749823"/>
    <s v="High Discount"/>
    <s v="Low"/>
  </r>
  <r>
    <s v="ORD103377"/>
    <d v="2024-09-03T13:41:15"/>
    <s v="Banerjee Mart"/>
    <x v="2"/>
    <s v="Delhi"/>
    <x v="2"/>
    <s v="Bookshelf"/>
    <n v="26154"/>
    <n v="6"/>
    <s v="15%"/>
    <x v="3373"/>
    <x v="0"/>
    <n v="9"/>
    <x v="0"/>
    <x v="8"/>
    <n v="9.2840865641966808E-2"/>
    <s v="High Discount"/>
    <s v="Low"/>
  </r>
  <r>
    <s v="ORD103378"/>
    <d v="2024-09-03T15:26:24"/>
    <s v="Iyer Solutions"/>
    <x v="0"/>
    <s v="Rajasthan"/>
    <x v="1"/>
    <s v="Printer Paper"/>
    <n v="24631"/>
    <n v="1"/>
    <s v="0%"/>
    <x v="3374"/>
    <x v="3"/>
    <n v="9"/>
    <x v="0"/>
    <x v="8"/>
    <n v="0.17049896471925624"/>
    <s v="Normal"/>
    <s v="Low"/>
  </r>
  <r>
    <s v="ORD103379"/>
    <d v="2024-09-03T17:11:32"/>
    <s v="Kapoor Traders"/>
    <x v="1"/>
    <s v="Assam"/>
    <x v="0"/>
    <s v="Mouse"/>
    <n v="41510"/>
    <n v="1"/>
    <s v="10%"/>
    <x v="3375"/>
    <x v="2"/>
    <n v="9"/>
    <x v="0"/>
    <x v="8"/>
    <n v="0.18111900746807999"/>
    <s v="High Discount"/>
    <s v="High"/>
  </r>
  <r>
    <s v="ORD103380"/>
    <d v="2024-09-03T18:56:41"/>
    <s v="Reddy Enterprises"/>
    <x v="2"/>
    <s v="Haryana"/>
    <x v="1"/>
    <s v="Printer Paper"/>
    <n v="31944"/>
    <n v="14"/>
    <s v="10%"/>
    <x v="3376"/>
    <x v="5"/>
    <n v="9"/>
    <x v="0"/>
    <x v="8"/>
    <n v="0.18037471825694967"/>
    <s v="High Discount"/>
    <s v="High"/>
  </r>
  <r>
    <s v="ORD103381"/>
    <d v="2024-09-03T20:41:49"/>
    <s v="Mehta Mart"/>
    <x v="1"/>
    <s v="Odisha"/>
    <x v="0"/>
    <s v="Mouse"/>
    <n v="44763"/>
    <n v="11"/>
    <s v="12%"/>
    <x v="3377"/>
    <x v="0"/>
    <n v="9"/>
    <x v="0"/>
    <x v="8"/>
    <n v="0.19660858298148026"/>
    <s v="High Discount"/>
    <s v="High"/>
  </r>
  <r>
    <s v="ORD103382"/>
    <d v="2024-09-03T22:26:57"/>
    <s v="Gupta Traders"/>
    <x v="2"/>
    <s v="Haryana"/>
    <x v="0"/>
    <s v="Mouse"/>
    <n v="46728"/>
    <n v="10"/>
    <s v="12%"/>
    <x v="3378"/>
    <x v="1"/>
    <n v="9"/>
    <x v="0"/>
    <x v="8"/>
    <n v="0.21720873994179077"/>
    <s v="High Discount"/>
    <s v="High"/>
  </r>
  <r>
    <s v="ORD103383"/>
    <d v="2024-09-04T00:12:06"/>
    <s v="Mehta Mart"/>
    <x v="1"/>
    <s v="West Bengal"/>
    <x v="1"/>
    <s v="Printer Paper"/>
    <n v="73359"/>
    <n v="8"/>
    <s v="12%"/>
    <x v="3379"/>
    <x v="4"/>
    <n v="9"/>
    <x v="0"/>
    <x v="8"/>
    <n v="0.13523316839106311"/>
    <s v="High Discount"/>
    <s v="High"/>
  </r>
  <r>
    <s v="ORD103384"/>
    <d v="2024-09-04T01:57:14"/>
    <s v="Verma Distributors"/>
    <x v="0"/>
    <s v="Goa"/>
    <x v="0"/>
    <s v="Router"/>
    <n v="53418"/>
    <n v="6"/>
    <s v="15%"/>
    <x v="3380"/>
    <x v="5"/>
    <n v="9"/>
    <x v="0"/>
    <x v="8"/>
    <n v="0.10219663783743309"/>
    <s v="High Discount"/>
    <s v="High"/>
  </r>
  <r>
    <s v="ORD103385"/>
    <d v="2024-09-04T03:42:23"/>
    <s v="Singh Stores"/>
    <x v="2"/>
    <s v="Punjab"/>
    <x v="1"/>
    <s v="Notebook"/>
    <n v="56636"/>
    <n v="9"/>
    <s v="0%"/>
    <x v="3381"/>
    <x v="2"/>
    <n v="9"/>
    <x v="0"/>
    <x v="8"/>
    <n v="0.16660710502154105"/>
    <s v="Normal"/>
    <s v="High"/>
  </r>
  <r>
    <s v="ORD103386"/>
    <d v="2024-09-04T05:27:31"/>
    <s v="Sharma Stores"/>
    <x v="3"/>
    <s v="Tamil Nadu"/>
    <x v="0"/>
    <s v="Monitor"/>
    <n v="1397"/>
    <n v="2"/>
    <s v="5%"/>
    <x v="3382"/>
    <x v="3"/>
    <n v="9"/>
    <x v="0"/>
    <x v="8"/>
    <n v="0.16194702934860417"/>
    <s v="Normal"/>
    <s v="Low"/>
  </r>
  <r>
    <s v="ORD103387"/>
    <d v="2024-09-04T07:12:40"/>
    <s v="Singh Stores"/>
    <x v="0"/>
    <s v="Maharashtra"/>
    <x v="2"/>
    <s v="Office Chair"/>
    <n v="39159"/>
    <n v="6"/>
    <s v="8%"/>
    <x v="3383"/>
    <x v="3"/>
    <n v="9"/>
    <x v="0"/>
    <x v="8"/>
    <n v="9.3182920912178543E-2"/>
    <s v="Normal"/>
    <s v="Low"/>
  </r>
  <r>
    <s v="ORD103388"/>
    <d v="2024-09-04T08:57:48"/>
    <s v="Reddy Enterprises"/>
    <x v="3"/>
    <s v="Karnataka"/>
    <x v="0"/>
    <s v="Mobile Phone"/>
    <n v="59620"/>
    <n v="5"/>
    <s v="5%"/>
    <x v="3384"/>
    <x v="0"/>
    <n v="9"/>
    <x v="0"/>
    <x v="8"/>
    <n v="0.20160248238846026"/>
    <s v="Normal"/>
    <s v="High"/>
  </r>
  <r>
    <s v="ORD103389"/>
    <d v="2024-09-04T10:42:57"/>
    <s v="Kumar Enterprises"/>
    <x v="1"/>
    <s v="West Bengal"/>
    <x v="2"/>
    <s v="Bookshelf"/>
    <n v="16456"/>
    <n v="13"/>
    <s v="12%"/>
    <x v="3385"/>
    <x v="5"/>
    <n v="9"/>
    <x v="0"/>
    <x v="8"/>
    <n v="8.4988454059309673E-2"/>
    <s v="High Discount"/>
    <s v="Low"/>
  </r>
  <r>
    <s v="ORD103390"/>
    <d v="2024-09-04T12:28:05"/>
    <s v="Rahul Traders"/>
    <x v="0"/>
    <s v="Gujarat"/>
    <x v="1"/>
    <s v="Stapler"/>
    <n v="40509"/>
    <n v="5"/>
    <s v="5%"/>
    <x v="3386"/>
    <x v="0"/>
    <n v="9"/>
    <x v="0"/>
    <x v="8"/>
    <n v="0.10760818583524649"/>
    <s v="Normal"/>
    <s v="Low"/>
  </r>
  <r>
    <s v="ORD103391"/>
    <d v="2024-09-04T14:13:14"/>
    <s v="Patel &amp; Co"/>
    <x v="1"/>
    <s v="West Bengal"/>
    <x v="2"/>
    <s v="Office Chair"/>
    <n v="37911"/>
    <n v="5"/>
    <s v="10%"/>
    <x v="3387"/>
    <x v="0"/>
    <n v="9"/>
    <x v="0"/>
    <x v="8"/>
    <n v="0.19990741473450976"/>
    <s v="High Discount"/>
    <s v="High"/>
  </r>
  <r>
    <s v="ORD103392"/>
    <d v="2024-09-04T15:58:22"/>
    <s v="Mehta Mart"/>
    <x v="2"/>
    <s v="Delhi"/>
    <x v="0"/>
    <s v="Mobile Phone"/>
    <n v="54602"/>
    <n v="10"/>
    <s v="12%"/>
    <x v="3388"/>
    <x v="0"/>
    <n v="9"/>
    <x v="0"/>
    <x v="8"/>
    <n v="0.16741492985604925"/>
    <s v="High Discount"/>
    <s v="High"/>
  </r>
  <r>
    <s v="ORD103393"/>
    <d v="2024-09-04T17:43:31"/>
    <s v="Verma Distributors"/>
    <x v="1"/>
    <s v="West Bengal"/>
    <x v="1"/>
    <s v="Stapler"/>
    <n v="78652"/>
    <n v="5"/>
    <s v="15%"/>
    <x v="3389"/>
    <x v="3"/>
    <n v="9"/>
    <x v="0"/>
    <x v="8"/>
    <n v="0.11133334180948991"/>
    <s v="High Discount"/>
    <s v="High"/>
  </r>
  <r>
    <s v="ORD103394"/>
    <d v="2024-09-04T19:28:39"/>
    <s v="Singh Stores"/>
    <x v="1"/>
    <s v="Assam"/>
    <x v="2"/>
    <s v="Office Chair"/>
    <n v="77596"/>
    <n v="7"/>
    <s v="5%"/>
    <x v="3390"/>
    <x v="1"/>
    <n v="9"/>
    <x v="0"/>
    <x v="8"/>
    <n v="0.20456350842826948"/>
    <s v="Normal"/>
    <s v="High"/>
  </r>
  <r>
    <s v="ORD103395"/>
    <d v="2024-09-04T21:13:47"/>
    <s v="Joshi Stores"/>
    <x v="3"/>
    <s v="Telangana"/>
    <x v="2"/>
    <s v="Office Sofa"/>
    <n v="70912"/>
    <n v="3"/>
    <s v="10%"/>
    <x v="3391"/>
    <x v="0"/>
    <n v="9"/>
    <x v="0"/>
    <x v="8"/>
    <n v="9.505372856498194E-2"/>
    <s v="High Discount"/>
    <s v="High"/>
  </r>
  <r>
    <s v="ORD103396"/>
    <d v="2024-09-04T22:58:56"/>
    <s v="Sharma Stores"/>
    <x v="3"/>
    <s v="Kerala"/>
    <x v="0"/>
    <s v="Mouse"/>
    <n v="74501"/>
    <n v="14"/>
    <s v="12%"/>
    <x v="3392"/>
    <x v="2"/>
    <n v="9"/>
    <x v="0"/>
    <x v="8"/>
    <n v="8.7109703225460064E-2"/>
    <s v="High Discount"/>
    <s v="High"/>
  </r>
  <r>
    <s v="ORD103397"/>
    <d v="2024-09-05T00:44:04"/>
    <s v="Iyer Solutions"/>
    <x v="0"/>
    <s v="Gujarat"/>
    <x v="1"/>
    <s v="Stapler"/>
    <n v="20133"/>
    <n v="10"/>
    <s v="5%"/>
    <x v="3393"/>
    <x v="2"/>
    <n v="9"/>
    <x v="0"/>
    <x v="8"/>
    <n v="0.1522823225550092"/>
    <s v="Normal"/>
    <s v="Low"/>
  </r>
  <r>
    <s v="ORD103398"/>
    <d v="2024-09-05T02:29:13"/>
    <s v="Gupta Traders"/>
    <x v="0"/>
    <s v="Goa"/>
    <x v="1"/>
    <s v="Notebook"/>
    <n v="72827"/>
    <n v="1"/>
    <s v="0%"/>
    <x v="3394"/>
    <x v="5"/>
    <n v="9"/>
    <x v="0"/>
    <x v="8"/>
    <n v="0.2029880401499444"/>
    <s v="Normal"/>
    <s v="High"/>
  </r>
  <r>
    <s v="ORD103399"/>
    <d v="2024-09-05T04:14:21"/>
    <s v="Mehta Mart"/>
    <x v="1"/>
    <s v="West Bengal"/>
    <x v="1"/>
    <s v="Notebook"/>
    <n v="33616"/>
    <n v="1"/>
    <s v="10%"/>
    <x v="3395"/>
    <x v="5"/>
    <n v="9"/>
    <x v="0"/>
    <x v="8"/>
    <n v="9.5421525464064738E-2"/>
    <s v="High Discount"/>
    <s v="Low"/>
  </r>
  <r>
    <s v="ORD103400"/>
    <d v="2024-09-05T05:59:30"/>
    <s v="Gupta Traders"/>
    <x v="2"/>
    <s v="Delhi"/>
    <x v="2"/>
    <s v="Bookshelf"/>
    <n v="19579"/>
    <n v="3"/>
    <s v="5%"/>
    <x v="3396"/>
    <x v="2"/>
    <n v="9"/>
    <x v="0"/>
    <x v="8"/>
    <n v="0.13879360539353389"/>
    <s v="Normal"/>
    <s v="Low"/>
  </r>
  <r>
    <s v="ORD103401"/>
    <d v="2024-09-05T07:44:38"/>
    <s v="Rahul Traders"/>
    <x v="0"/>
    <s v="Rajasthan"/>
    <x v="2"/>
    <s v="Filing Cabinet"/>
    <n v="48178"/>
    <n v="10"/>
    <s v="0%"/>
    <x v="3397"/>
    <x v="0"/>
    <n v="9"/>
    <x v="0"/>
    <x v="8"/>
    <n v="0.15874652330939434"/>
    <s v="Normal"/>
    <s v="High"/>
  </r>
  <r>
    <s v="ORD103402"/>
    <d v="2024-09-05T09:29:47"/>
    <s v="Banerjee Mart"/>
    <x v="1"/>
    <s v="Assam"/>
    <x v="2"/>
    <s v="Office Sofa"/>
    <n v="16604"/>
    <n v="8"/>
    <s v="12%"/>
    <x v="3398"/>
    <x v="4"/>
    <n v="9"/>
    <x v="0"/>
    <x v="8"/>
    <n v="0.21517827029631414"/>
    <s v="High Discount"/>
    <s v="Low"/>
  </r>
  <r>
    <s v="ORD103403"/>
    <d v="2024-09-05T11:14:55"/>
    <s v="Singh Stores"/>
    <x v="0"/>
    <s v="Rajasthan"/>
    <x v="0"/>
    <s v="Mouse"/>
    <n v="4770"/>
    <n v="4"/>
    <s v="12%"/>
    <x v="3399"/>
    <x v="5"/>
    <n v="9"/>
    <x v="0"/>
    <x v="8"/>
    <n v="0.17617400419287213"/>
    <s v="High Discount"/>
    <s v="Low"/>
  </r>
  <r>
    <s v="ORD103404"/>
    <d v="2024-09-05T13:00:04"/>
    <s v="Banerjee Mart"/>
    <x v="0"/>
    <s v="Maharashtra"/>
    <x v="2"/>
    <s v="Study Table"/>
    <n v="10554"/>
    <n v="3"/>
    <s v="0%"/>
    <x v="3400"/>
    <x v="3"/>
    <n v="9"/>
    <x v="0"/>
    <x v="8"/>
    <n v="8.8608110668940684E-2"/>
    <s v="Normal"/>
    <s v="Low"/>
  </r>
  <r>
    <s v="ORD103405"/>
    <d v="2024-09-05T14:45:12"/>
    <s v="Reddy Enterprises"/>
    <x v="3"/>
    <s v="Kerala"/>
    <x v="1"/>
    <s v="Printer Paper"/>
    <n v="50592"/>
    <n v="11"/>
    <s v="5%"/>
    <x v="3401"/>
    <x v="2"/>
    <n v="9"/>
    <x v="0"/>
    <x v="8"/>
    <n v="0.21173090607210626"/>
    <s v="Normal"/>
    <s v="High"/>
  </r>
  <r>
    <s v="ORD103406"/>
    <d v="2024-09-05T16:30:21"/>
    <s v="Reddy Enterprises"/>
    <x v="3"/>
    <s v="Telangana"/>
    <x v="1"/>
    <s v="Pen Set"/>
    <n v="19358"/>
    <n v="6"/>
    <s v="15%"/>
    <x v="3402"/>
    <x v="4"/>
    <n v="9"/>
    <x v="0"/>
    <x v="8"/>
    <n v="0.17173778282880464"/>
    <s v="High Discount"/>
    <s v="Low"/>
  </r>
  <r>
    <s v="ORD103407"/>
    <d v="2024-09-05T18:15:29"/>
    <s v="Banerjee Mart"/>
    <x v="1"/>
    <s v="Bihar"/>
    <x v="1"/>
    <s v="Marker Set"/>
    <n v="36304"/>
    <n v="12"/>
    <s v="12%"/>
    <x v="3403"/>
    <x v="4"/>
    <n v="9"/>
    <x v="0"/>
    <x v="8"/>
    <n v="0.13511706698986337"/>
    <s v="High Discount"/>
    <s v="Low"/>
  </r>
  <r>
    <s v="ORD103408"/>
    <d v="2024-09-05T20:00:37"/>
    <s v="Verma Distributors"/>
    <x v="1"/>
    <s v="Odisha"/>
    <x v="1"/>
    <s v="Notebook"/>
    <n v="59301"/>
    <n v="11"/>
    <s v="12%"/>
    <x v="3404"/>
    <x v="0"/>
    <n v="9"/>
    <x v="0"/>
    <x v="8"/>
    <n v="0.18389858518406099"/>
    <s v="High Discount"/>
    <s v="High"/>
  </r>
  <r>
    <s v="ORD103409"/>
    <d v="2024-09-05T21:45:46"/>
    <s v="Gupta Traders"/>
    <x v="2"/>
    <s v="Delhi"/>
    <x v="1"/>
    <s v="Pen Set"/>
    <n v="66937"/>
    <n v="9"/>
    <s v="8%"/>
    <x v="3405"/>
    <x v="4"/>
    <n v="9"/>
    <x v="0"/>
    <x v="8"/>
    <n v="0.13495107339737364"/>
    <s v="Normal"/>
    <s v="High"/>
  </r>
  <r>
    <s v="ORD103410"/>
    <d v="2024-09-05T23:30:54"/>
    <s v="Joshi Stores"/>
    <x v="3"/>
    <s v="Karnataka"/>
    <x v="0"/>
    <s v="Monitor"/>
    <n v="57298"/>
    <n v="8"/>
    <s v="15%"/>
    <x v="3406"/>
    <x v="1"/>
    <n v="9"/>
    <x v="0"/>
    <x v="8"/>
    <n v="0.18599863869594052"/>
    <s v="High Discount"/>
    <s v="High"/>
  </r>
  <r>
    <s v="ORD103411"/>
    <d v="2024-09-06T01:16:03"/>
    <s v="Banerjee Mart"/>
    <x v="0"/>
    <s v="Rajasthan"/>
    <x v="2"/>
    <s v="Bookshelf"/>
    <n v="35604"/>
    <n v="9"/>
    <s v="0%"/>
    <x v="3407"/>
    <x v="5"/>
    <n v="9"/>
    <x v="0"/>
    <x v="8"/>
    <n v="0.18490113470396585"/>
    <s v="Normal"/>
    <s v="High"/>
  </r>
  <r>
    <s v="ORD103412"/>
    <d v="2024-09-06T03:01:11"/>
    <s v="Banerjee Mart"/>
    <x v="3"/>
    <s v="Kerala"/>
    <x v="0"/>
    <s v="Mouse"/>
    <n v="74471"/>
    <n v="14"/>
    <s v="15%"/>
    <x v="3408"/>
    <x v="0"/>
    <n v="9"/>
    <x v="0"/>
    <x v="8"/>
    <n v="0.19808851767802232"/>
    <s v="High Discount"/>
    <s v="High"/>
  </r>
  <r>
    <s v="ORD103413"/>
    <d v="2024-09-06T04:46:20"/>
    <s v="Kapoor Traders"/>
    <x v="3"/>
    <s v="Tamil Nadu"/>
    <x v="0"/>
    <s v="Router"/>
    <n v="58175"/>
    <n v="12"/>
    <s v="10%"/>
    <x v="3409"/>
    <x v="2"/>
    <n v="9"/>
    <x v="0"/>
    <x v="8"/>
    <n v="0.17806669531585734"/>
    <s v="High Discount"/>
    <s v="High"/>
  </r>
  <r>
    <s v="ORD103414"/>
    <d v="2024-09-06T06:31:28"/>
    <s v="Kapoor Traders"/>
    <x v="0"/>
    <s v="Gujarat"/>
    <x v="1"/>
    <s v="Whiteboard"/>
    <n v="7485"/>
    <n v="7"/>
    <s v="0%"/>
    <x v="3410"/>
    <x v="5"/>
    <n v="9"/>
    <x v="0"/>
    <x v="8"/>
    <n v="0.12335203740814962"/>
    <s v="Normal"/>
    <s v="Low"/>
  </r>
  <r>
    <s v="ORD103415"/>
    <d v="2024-09-06T08:16:37"/>
    <s v="Sharma Stores"/>
    <x v="2"/>
    <s v="Delhi"/>
    <x v="0"/>
    <s v="Keyboard"/>
    <n v="26919"/>
    <n v="12"/>
    <s v="12%"/>
    <x v="3411"/>
    <x v="5"/>
    <n v="9"/>
    <x v="0"/>
    <x v="8"/>
    <n v="0.12910026375422565"/>
    <s v="High Discount"/>
    <s v="Low"/>
  </r>
  <r>
    <s v="ORD103416"/>
    <d v="2024-09-06T10:01:45"/>
    <s v="Kumar Enterprises"/>
    <x v="3"/>
    <s v="Karnataka"/>
    <x v="2"/>
    <s v="Bookshelf"/>
    <n v="5993"/>
    <n v="10"/>
    <s v="12%"/>
    <x v="3412"/>
    <x v="1"/>
    <n v="9"/>
    <x v="0"/>
    <x v="8"/>
    <n v="0.1682329384281662"/>
    <s v="High Discount"/>
    <s v="Low"/>
  </r>
  <r>
    <s v="ORD103417"/>
    <d v="2024-09-06T11:46:54"/>
    <s v="Verma Distributors"/>
    <x v="3"/>
    <s v="Kerala"/>
    <x v="0"/>
    <s v="Headphones"/>
    <n v="8341"/>
    <n v="4"/>
    <s v="12%"/>
    <x v="3413"/>
    <x v="2"/>
    <n v="9"/>
    <x v="0"/>
    <x v="8"/>
    <n v="0.17979259081644888"/>
    <s v="High Discount"/>
    <s v="Low"/>
  </r>
  <r>
    <s v="ORD103418"/>
    <d v="2024-09-06T13:32:02"/>
    <s v="Das Enterprises"/>
    <x v="2"/>
    <s v="Delhi"/>
    <x v="2"/>
    <s v="Filing Cabinet"/>
    <n v="26019"/>
    <n v="14"/>
    <s v="10%"/>
    <x v="3414"/>
    <x v="0"/>
    <n v="9"/>
    <x v="0"/>
    <x v="8"/>
    <n v="0.14125907990314771"/>
    <s v="High Discount"/>
    <s v="Low"/>
  </r>
  <r>
    <s v="ORD103419"/>
    <d v="2024-09-06T15:17:11"/>
    <s v="Kapoor Traders"/>
    <x v="1"/>
    <s v="Assam"/>
    <x v="1"/>
    <s v="Marker Set"/>
    <n v="43811"/>
    <n v="5"/>
    <s v="12%"/>
    <x v="3415"/>
    <x v="0"/>
    <n v="9"/>
    <x v="0"/>
    <x v="8"/>
    <n v="0.21272739722900641"/>
    <s v="High Discount"/>
    <s v="High"/>
  </r>
  <r>
    <s v="ORD103420"/>
    <d v="2024-09-06T17:02:19"/>
    <s v="Kapoor Traders"/>
    <x v="0"/>
    <s v="Rajasthan"/>
    <x v="1"/>
    <s v="Stapler"/>
    <n v="76809"/>
    <n v="13"/>
    <s v="10%"/>
    <x v="3416"/>
    <x v="5"/>
    <n v="9"/>
    <x v="0"/>
    <x v="8"/>
    <n v="0.12553867385332448"/>
    <s v="High Discount"/>
    <s v="High"/>
  </r>
  <r>
    <s v="ORD103421"/>
    <d v="2024-09-06T18:47:27"/>
    <s v="Verma Distributors"/>
    <x v="3"/>
    <s v="Kerala"/>
    <x v="2"/>
    <s v="Bookshelf"/>
    <n v="64818"/>
    <n v="14"/>
    <s v="15%"/>
    <x v="3417"/>
    <x v="4"/>
    <n v="9"/>
    <x v="0"/>
    <x v="8"/>
    <n v="9.4728933320991082E-2"/>
    <s v="High Discount"/>
    <s v="High"/>
  </r>
  <r>
    <s v="ORD103422"/>
    <d v="2024-09-06T20:32:36"/>
    <s v="Joshi Stores"/>
    <x v="1"/>
    <s v="Bihar"/>
    <x v="2"/>
    <s v="Office Desk"/>
    <n v="6282"/>
    <n v="13"/>
    <s v="0%"/>
    <x v="3418"/>
    <x v="4"/>
    <n v="9"/>
    <x v="0"/>
    <x v="8"/>
    <n v="0.20666825851639606"/>
    <s v="Normal"/>
    <s v="Low"/>
  </r>
  <r>
    <s v="ORD103423"/>
    <d v="2024-09-06T22:17:44"/>
    <s v="Rahul Traders"/>
    <x v="3"/>
    <s v="Tamil Nadu"/>
    <x v="0"/>
    <s v="Keyboard"/>
    <n v="14472"/>
    <n v="10"/>
    <s v="10%"/>
    <x v="3419"/>
    <x v="1"/>
    <n v="9"/>
    <x v="0"/>
    <x v="8"/>
    <n v="0.18915561083471533"/>
    <s v="High Discount"/>
    <s v="Low"/>
  </r>
  <r>
    <s v="ORD103424"/>
    <d v="2024-09-07T00:02:53"/>
    <s v="Reddy Enterprises"/>
    <x v="2"/>
    <s v="Delhi"/>
    <x v="0"/>
    <s v="Laptop"/>
    <n v="31593"/>
    <n v="10"/>
    <s v="10%"/>
    <x v="3420"/>
    <x v="0"/>
    <n v="9"/>
    <x v="0"/>
    <x v="8"/>
    <n v="0.11609343841990313"/>
    <s v="High Discount"/>
    <s v="Low"/>
  </r>
  <r>
    <s v="ORD103425"/>
    <d v="2024-09-07T01:48:01"/>
    <s v="Banerjee Mart"/>
    <x v="3"/>
    <s v="Tamil Nadu"/>
    <x v="2"/>
    <s v="Office Sofa"/>
    <n v="69923"/>
    <n v="11"/>
    <s v="8%"/>
    <x v="3421"/>
    <x v="1"/>
    <n v="9"/>
    <x v="0"/>
    <x v="8"/>
    <n v="0.2018972298099338"/>
    <s v="Normal"/>
    <s v="High"/>
  </r>
  <r>
    <s v="ORD103426"/>
    <d v="2024-09-07T03:33:10"/>
    <s v="Das Enterprises"/>
    <x v="1"/>
    <s v="Bihar"/>
    <x v="0"/>
    <s v="Laptop"/>
    <n v="66669"/>
    <n v="8"/>
    <s v="15%"/>
    <x v="3422"/>
    <x v="3"/>
    <n v="9"/>
    <x v="0"/>
    <x v="8"/>
    <n v="8.7916722914697987E-2"/>
    <s v="High Discount"/>
    <s v="High"/>
  </r>
  <r>
    <s v="ORD103427"/>
    <d v="2024-09-07T05:18:18"/>
    <s v="Rahul Traders"/>
    <x v="2"/>
    <s v="Delhi"/>
    <x v="0"/>
    <s v="Laptop"/>
    <n v="19570"/>
    <n v="7"/>
    <s v="5%"/>
    <x v="3423"/>
    <x v="1"/>
    <n v="9"/>
    <x v="0"/>
    <x v="8"/>
    <n v="0.19431936637710781"/>
    <s v="Normal"/>
    <s v="Low"/>
  </r>
  <r>
    <s v="ORD103428"/>
    <d v="2024-09-07T07:03:27"/>
    <s v="Singh Stores"/>
    <x v="1"/>
    <s v="Bihar"/>
    <x v="1"/>
    <s v="Printer Paper"/>
    <n v="46820"/>
    <n v="14"/>
    <s v="10%"/>
    <x v="3424"/>
    <x v="0"/>
    <n v="9"/>
    <x v="0"/>
    <x v="8"/>
    <n v="0.1436841093549765"/>
    <s v="High Discount"/>
    <s v="High"/>
  </r>
  <r>
    <s v="ORD103429"/>
    <d v="2024-09-07T08:48:35"/>
    <s v="Kapoor Traders"/>
    <x v="2"/>
    <s v="Delhi"/>
    <x v="0"/>
    <s v="Router"/>
    <n v="70344"/>
    <n v="3"/>
    <s v="12%"/>
    <x v="3425"/>
    <x v="4"/>
    <n v="9"/>
    <x v="0"/>
    <x v="8"/>
    <n v="0.21627629932901171"/>
    <s v="High Discount"/>
    <s v="High"/>
  </r>
  <r>
    <s v="ORD103430"/>
    <d v="2024-09-07T10:33:44"/>
    <s v="Das Enterprises"/>
    <x v="2"/>
    <s v="Delhi"/>
    <x v="1"/>
    <s v="Whiteboard"/>
    <n v="68145"/>
    <n v="1"/>
    <s v="5%"/>
    <x v="3426"/>
    <x v="1"/>
    <n v="9"/>
    <x v="0"/>
    <x v="8"/>
    <n v="0.15234646709222979"/>
    <s v="Normal"/>
    <s v="High"/>
  </r>
  <r>
    <s v="ORD103431"/>
    <d v="2024-09-07T12:18:52"/>
    <s v="Verma Distributors"/>
    <x v="0"/>
    <s v="Rajasthan"/>
    <x v="1"/>
    <s v="Printer Paper"/>
    <n v="59612"/>
    <n v="1"/>
    <s v="5%"/>
    <x v="3427"/>
    <x v="1"/>
    <n v="9"/>
    <x v="0"/>
    <x v="8"/>
    <n v="0.14396581225256661"/>
    <s v="Normal"/>
    <s v="High"/>
  </r>
  <r>
    <s v="ORD103432"/>
    <d v="2024-09-07T14:04:01"/>
    <s v="Das Enterprises"/>
    <x v="0"/>
    <s v="Rajasthan"/>
    <x v="1"/>
    <s v="Printer Paper"/>
    <n v="49703"/>
    <n v="5"/>
    <s v="15%"/>
    <x v="3428"/>
    <x v="2"/>
    <n v="9"/>
    <x v="0"/>
    <x v="8"/>
    <n v="0.18553568195078768"/>
    <s v="High Discount"/>
    <s v="High"/>
  </r>
  <r>
    <s v="ORD103433"/>
    <d v="2024-09-07T15:49:09"/>
    <s v="Singh Stores"/>
    <x v="0"/>
    <s v="Maharashtra"/>
    <x v="1"/>
    <s v="Stapler"/>
    <n v="34983"/>
    <n v="2"/>
    <s v="8%"/>
    <x v="3429"/>
    <x v="2"/>
    <n v="9"/>
    <x v="0"/>
    <x v="8"/>
    <n v="0.18323900180087471"/>
    <s v="Normal"/>
    <s v="High"/>
  </r>
  <r>
    <s v="ORD103434"/>
    <d v="2024-09-07T17:34:17"/>
    <s v="Rahul Traders"/>
    <x v="2"/>
    <s v="Punjab"/>
    <x v="1"/>
    <s v="Stapler"/>
    <n v="1132"/>
    <n v="12"/>
    <s v="12%"/>
    <x v="3430"/>
    <x v="1"/>
    <n v="9"/>
    <x v="0"/>
    <x v="8"/>
    <n v="0.17339222614840991"/>
    <s v="High Discount"/>
    <s v="Low"/>
  </r>
  <r>
    <s v="ORD103435"/>
    <d v="2024-09-07T19:19:26"/>
    <s v="Sharma Stores"/>
    <x v="2"/>
    <s v="Uttar Pradesh"/>
    <x v="1"/>
    <s v="Marker Set"/>
    <n v="42078"/>
    <n v="5"/>
    <s v="0%"/>
    <x v="3431"/>
    <x v="0"/>
    <n v="9"/>
    <x v="0"/>
    <x v="8"/>
    <n v="0.12836280241456344"/>
    <s v="Normal"/>
    <s v="High"/>
  </r>
  <r>
    <s v="ORD103436"/>
    <d v="2024-09-07T21:04:34"/>
    <s v="Singh Stores"/>
    <x v="2"/>
    <s v="Punjab"/>
    <x v="2"/>
    <s v="Office Sofa"/>
    <n v="33748"/>
    <n v="6"/>
    <s v="5%"/>
    <x v="3432"/>
    <x v="4"/>
    <n v="9"/>
    <x v="0"/>
    <x v="8"/>
    <n v="0.21960886571056062"/>
    <s v="Normal"/>
    <s v="High"/>
  </r>
  <r>
    <s v="ORD103437"/>
    <d v="2024-09-07T22:49:43"/>
    <s v="Iyer Solutions"/>
    <x v="3"/>
    <s v="Telangana"/>
    <x v="0"/>
    <s v="Headphones"/>
    <n v="68929"/>
    <n v="7"/>
    <s v="8%"/>
    <x v="3433"/>
    <x v="2"/>
    <n v="9"/>
    <x v="0"/>
    <x v="8"/>
    <n v="0.13549681556384105"/>
    <s v="Normal"/>
    <s v="High"/>
  </r>
  <r>
    <s v="ORD103438"/>
    <d v="2024-09-08T00:34:51"/>
    <s v="Sharma Stores"/>
    <x v="1"/>
    <s v="West Bengal"/>
    <x v="0"/>
    <s v="Monitor"/>
    <n v="34678"/>
    <n v="5"/>
    <s v="8%"/>
    <x v="3434"/>
    <x v="1"/>
    <n v="9"/>
    <x v="0"/>
    <x v="8"/>
    <n v="0.16219562835226944"/>
    <s v="Normal"/>
    <s v="High"/>
  </r>
  <r>
    <s v="ORD103439"/>
    <d v="2024-09-08T02:20:00"/>
    <s v="Singh Stores"/>
    <x v="0"/>
    <s v="Goa"/>
    <x v="0"/>
    <s v="Headphones"/>
    <n v="10397"/>
    <n v="7"/>
    <s v="8%"/>
    <x v="3435"/>
    <x v="5"/>
    <n v="9"/>
    <x v="0"/>
    <x v="8"/>
    <n v="0.20778205251514859"/>
    <s v="Normal"/>
    <s v="Low"/>
  </r>
  <r>
    <s v="ORD103440"/>
    <d v="2024-09-08T04:05:08"/>
    <s v="Kumar Enterprises"/>
    <x v="0"/>
    <s v="Gujarat"/>
    <x v="2"/>
    <s v="Office Chair"/>
    <n v="77758"/>
    <n v="4"/>
    <s v="12%"/>
    <x v="3436"/>
    <x v="1"/>
    <n v="9"/>
    <x v="0"/>
    <x v="8"/>
    <n v="0.16094266827850509"/>
    <s v="High Discount"/>
    <s v="High"/>
  </r>
  <r>
    <s v="ORD103441"/>
    <d v="2024-09-08T05:50:17"/>
    <s v="Singh Stores"/>
    <x v="2"/>
    <s v="Haryana"/>
    <x v="2"/>
    <s v="Study Table"/>
    <n v="9292"/>
    <n v="2"/>
    <s v="5%"/>
    <x v="3437"/>
    <x v="2"/>
    <n v="9"/>
    <x v="0"/>
    <x v="8"/>
    <n v="0.16243758071459319"/>
    <s v="Normal"/>
    <s v="Low"/>
  </r>
  <r>
    <s v="ORD103442"/>
    <d v="2024-09-08T07:35:25"/>
    <s v="Gupta Traders"/>
    <x v="0"/>
    <s v="Rajasthan"/>
    <x v="1"/>
    <s v="Stapler"/>
    <n v="59133"/>
    <n v="11"/>
    <s v="10%"/>
    <x v="3438"/>
    <x v="3"/>
    <n v="9"/>
    <x v="0"/>
    <x v="8"/>
    <n v="0.18342228535673819"/>
    <s v="High Discount"/>
    <s v="High"/>
  </r>
  <r>
    <s v="ORD103443"/>
    <d v="2024-09-08T09:20:34"/>
    <s v="Rahul Traders"/>
    <x v="1"/>
    <s v="Assam"/>
    <x v="1"/>
    <s v="Marker Set"/>
    <n v="7263"/>
    <n v="7"/>
    <s v="0%"/>
    <x v="3439"/>
    <x v="1"/>
    <n v="9"/>
    <x v="0"/>
    <x v="8"/>
    <n v="0.18885446785075038"/>
    <s v="Normal"/>
    <s v="Low"/>
  </r>
  <r>
    <s v="ORD103444"/>
    <d v="2024-09-08T11:05:42"/>
    <s v="Mehta Mart"/>
    <x v="3"/>
    <s v="Telangana"/>
    <x v="2"/>
    <s v="Office Sofa"/>
    <n v="53504"/>
    <n v="5"/>
    <s v="0%"/>
    <x v="3440"/>
    <x v="3"/>
    <n v="9"/>
    <x v="0"/>
    <x v="8"/>
    <n v="0.11560687051435407"/>
    <s v="Normal"/>
    <s v="High"/>
  </r>
  <r>
    <s v="ORD103445"/>
    <d v="2024-09-08T12:50:51"/>
    <s v="Gupta Traders"/>
    <x v="0"/>
    <s v="Rajasthan"/>
    <x v="1"/>
    <s v="Pen Set"/>
    <n v="66702"/>
    <n v="5"/>
    <s v="10%"/>
    <x v="3441"/>
    <x v="5"/>
    <n v="9"/>
    <x v="0"/>
    <x v="8"/>
    <n v="0.21815058019249797"/>
    <s v="High Discount"/>
    <s v="High"/>
  </r>
  <r>
    <s v="ORD103446"/>
    <d v="2024-09-08T14:35:59"/>
    <s v="Rahul Traders"/>
    <x v="2"/>
    <s v="Haryana"/>
    <x v="0"/>
    <s v="Router"/>
    <n v="46002"/>
    <n v="7"/>
    <s v="10%"/>
    <x v="3442"/>
    <x v="5"/>
    <n v="9"/>
    <x v="0"/>
    <x v="8"/>
    <n v="0.19931133428981349"/>
    <s v="High Discount"/>
    <s v="High"/>
  </r>
  <r>
    <s v="ORD103447"/>
    <d v="2024-09-08T16:21:07"/>
    <s v="Reddy Enterprises"/>
    <x v="3"/>
    <s v="Karnataka"/>
    <x v="2"/>
    <s v="Bookshelf"/>
    <n v="31239"/>
    <n v="6"/>
    <s v="5%"/>
    <x v="3443"/>
    <x v="1"/>
    <n v="9"/>
    <x v="0"/>
    <x v="8"/>
    <n v="0.16751336470437594"/>
    <s v="Normal"/>
    <s v="High"/>
  </r>
  <r>
    <s v="ORD103448"/>
    <d v="2024-09-08T18:06:16"/>
    <s v="Kapoor Traders"/>
    <x v="1"/>
    <s v="Assam"/>
    <x v="2"/>
    <s v="Office Sofa"/>
    <n v="39551"/>
    <n v="11"/>
    <s v="15%"/>
    <x v="3444"/>
    <x v="3"/>
    <n v="9"/>
    <x v="0"/>
    <x v="8"/>
    <n v="0.18861621703623171"/>
    <s v="High Discount"/>
    <s v="High"/>
  </r>
  <r>
    <s v="ORD103449"/>
    <d v="2024-09-08T19:51:24"/>
    <s v="Mehta Mart"/>
    <x v="1"/>
    <s v="Odisha"/>
    <x v="1"/>
    <s v="Stapler"/>
    <n v="58492"/>
    <n v="9"/>
    <s v="5%"/>
    <x v="3445"/>
    <x v="2"/>
    <n v="9"/>
    <x v="0"/>
    <x v="8"/>
    <n v="9.4356664159201256E-2"/>
    <s v="Normal"/>
    <s v="High"/>
  </r>
  <r>
    <s v="ORD103450"/>
    <d v="2024-09-08T21:36:33"/>
    <s v="Rahul Traders"/>
    <x v="1"/>
    <s v="Bihar"/>
    <x v="2"/>
    <s v="Office Desk"/>
    <n v="56119"/>
    <n v="8"/>
    <s v="10%"/>
    <x v="3446"/>
    <x v="3"/>
    <n v="9"/>
    <x v="0"/>
    <x v="8"/>
    <n v="0.21362943031771769"/>
    <s v="High Discount"/>
    <s v="High"/>
  </r>
  <r>
    <s v="ORD103451"/>
    <d v="2024-09-08T23:21:41"/>
    <s v="Das Enterprises"/>
    <x v="2"/>
    <s v="Punjab"/>
    <x v="1"/>
    <s v="Printer Paper"/>
    <n v="32403"/>
    <n v="1"/>
    <s v="10%"/>
    <x v="3447"/>
    <x v="0"/>
    <n v="9"/>
    <x v="0"/>
    <x v="8"/>
    <n v="0.1137694040675246"/>
    <s v="High Discount"/>
    <s v="Low"/>
  </r>
  <r>
    <s v="ORD103452"/>
    <d v="2024-09-09T01:06:50"/>
    <s v="Iyer Solutions"/>
    <x v="2"/>
    <s v="Delhi"/>
    <x v="1"/>
    <s v="Whiteboard"/>
    <n v="75767"/>
    <n v="11"/>
    <s v="0%"/>
    <x v="3448"/>
    <x v="0"/>
    <n v="9"/>
    <x v="0"/>
    <x v="8"/>
    <n v="0.20011535365000593"/>
    <s v="Normal"/>
    <s v="High"/>
  </r>
  <r>
    <s v="ORD103453"/>
    <d v="2024-09-09T02:51:58"/>
    <s v="Kumar Enterprises"/>
    <x v="0"/>
    <s v="Maharashtra"/>
    <x v="0"/>
    <s v="Mouse"/>
    <n v="78567"/>
    <n v="3"/>
    <s v="10%"/>
    <x v="3449"/>
    <x v="0"/>
    <n v="9"/>
    <x v="0"/>
    <x v="8"/>
    <n v="0.13024946860641234"/>
    <s v="High Discount"/>
    <s v="High"/>
  </r>
  <r>
    <s v="ORD103454"/>
    <d v="2024-09-09T04:37:07"/>
    <s v="Kapoor Traders"/>
    <x v="0"/>
    <s v="Rajasthan"/>
    <x v="0"/>
    <s v="Mouse"/>
    <n v="69260"/>
    <n v="11"/>
    <s v="12%"/>
    <x v="3450"/>
    <x v="5"/>
    <n v="9"/>
    <x v="0"/>
    <x v="8"/>
    <n v="0.16367008374241987"/>
    <s v="High Discount"/>
    <s v="High"/>
  </r>
  <r>
    <s v="ORD103455"/>
    <d v="2024-09-09T06:22:15"/>
    <s v="Rahul Traders"/>
    <x v="0"/>
    <s v="Rajasthan"/>
    <x v="2"/>
    <s v="Filing Cabinet"/>
    <n v="77087"/>
    <n v="10"/>
    <s v="0%"/>
    <x v="3451"/>
    <x v="5"/>
    <n v="9"/>
    <x v="0"/>
    <x v="8"/>
    <n v="0.10108409978336166"/>
    <s v="Normal"/>
    <s v="High"/>
  </r>
  <r>
    <s v="ORD103456"/>
    <d v="2024-09-09T08:07:24"/>
    <s v="Iyer Solutions"/>
    <x v="2"/>
    <s v="Delhi"/>
    <x v="0"/>
    <s v="Router"/>
    <n v="67696"/>
    <n v="6"/>
    <s v="8%"/>
    <x v="3452"/>
    <x v="2"/>
    <n v="9"/>
    <x v="0"/>
    <x v="8"/>
    <n v="8.9647394233041841E-2"/>
    <s v="Normal"/>
    <s v="High"/>
  </r>
  <r>
    <s v="ORD103457"/>
    <d v="2024-09-09T09:52:32"/>
    <s v="Gupta Traders"/>
    <x v="0"/>
    <s v="Goa"/>
    <x v="0"/>
    <s v="Headphones"/>
    <n v="42078"/>
    <n v="6"/>
    <s v="0%"/>
    <x v="3453"/>
    <x v="0"/>
    <n v="9"/>
    <x v="0"/>
    <x v="8"/>
    <n v="0.10668258947668614"/>
    <s v="Normal"/>
    <s v="Low"/>
  </r>
  <r>
    <s v="ORD103458"/>
    <d v="2024-09-09T11:37:41"/>
    <s v="Joshi Stores"/>
    <x v="2"/>
    <s v="Delhi"/>
    <x v="1"/>
    <s v="Notebook"/>
    <n v="40794"/>
    <n v="2"/>
    <s v="15%"/>
    <x v="3454"/>
    <x v="2"/>
    <n v="9"/>
    <x v="0"/>
    <x v="8"/>
    <n v="0.15557508457126049"/>
    <s v="High Discount"/>
    <s v="High"/>
  </r>
  <r>
    <s v="ORD103459"/>
    <d v="2024-09-09T13:22:49"/>
    <s v="Mehta Mart"/>
    <x v="1"/>
    <s v="Odisha"/>
    <x v="0"/>
    <s v="Router"/>
    <n v="15205"/>
    <n v="6"/>
    <s v="12%"/>
    <x v="3455"/>
    <x v="4"/>
    <n v="9"/>
    <x v="0"/>
    <x v="8"/>
    <n v="9.44939164748438E-2"/>
    <s v="High Discount"/>
    <s v="Low"/>
  </r>
  <r>
    <s v="ORD103460"/>
    <d v="2024-09-09T15:07:57"/>
    <s v="Das Enterprises"/>
    <x v="1"/>
    <s v="West Bengal"/>
    <x v="0"/>
    <s v="Monitor"/>
    <n v="45308"/>
    <n v="10"/>
    <s v="12%"/>
    <x v="3456"/>
    <x v="0"/>
    <n v="9"/>
    <x v="0"/>
    <x v="8"/>
    <n v="0.11281627968570671"/>
    <s v="High Discount"/>
    <s v="High"/>
  </r>
  <r>
    <s v="ORD103461"/>
    <d v="2024-09-09T16:53:06"/>
    <s v="Kumar Enterprises"/>
    <x v="0"/>
    <s v="Gujarat"/>
    <x v="2"/>
    <s v="Office Sofa"/>
    <n v="31920"/>
    <n v="11"/>
    <s v="10%"/>
    <x v="3457"/>
    <x v="1"/>
    <n v="9"/>
    <x v="0"/>
    <x v="8"/>
    <n v="9.5138471177944869E-2"/>
    <s v="High Discount"/>
    <s v="Low"/>
  </r>
  <r>
    <s v="ORD103462"/>
    <d v="2024-09-09T18:38:14"/>
    <s v="Kapoor Traders"/>
    <x v="0"/>
    <s v="Rajasthan"/>
    <x v="2"/>
    <s v="Study Table"/>
    <n v="22786"/>
    <n v="3"/>
    <s v="12%"/>
    <x v="3458"/>
    <x v="1"/>
    <n v="9"/>
    <x v="0"/>
    <x v="8"/>
    <n v="0.14098569296936717"/>
    <s v="High Discount"/>
    <s v="Low"/>
  </r>
  <r>
    <s v="ORD103463"/>
    <d v="2024-09-09T20:23:23"/>
    <s v="Singh Stores"/>
    <x v="1"/>
    <s v="Assam"/>
    <x v="1"/>
    <s v="Printer Paper"/>
    <n v="50864"/>
    <n v="13"/>
    <s v="0%"/>
    <x v="3459"/>
    <x v="2"/>
    <n v="9"/>
    <x v="0"/>
    <x v="8"/>
    <n v="0.12385931110412078"/>
    <s v="Normal"/>
    <s v="High"/>
  </r>
  <r>
    <s v="ORD103464"/>
    <d v="2024-09-09T22:08:31"/>
    <s v="Rahul Traders"/>
    <x v="1"/>
    <s v="West Bengal"/>
    <x v="2"/>
    <s v="Office Desk"/>
    <n v="53674"/>
    <n v="6"/>
    <s v="10%"/>
    <x v="3460"/>
    <x v="2"/>
    <n v="9"/>
    <x v="0"/>
    <x v="8"/>
    <n v="0.2015092968662667"/>
    <s v="High Discount"/>
    <s v="High"/>
  </r>
  <r>
    <s v="ORD103465"/>
    <d v="2024-09-09T23:53:40"/>
    <s v="Sharma Stores"/>
    <x v="3"/>
    <s v="Tamil Nadu"/>
    <x v="1"/>
    <s v="Stapler"/>
    <n v="32297"/>
    <n v="13"/>
    <s v="12%"/>
    <x v="3461"/>
    <x v="3"/>
    <n v="9"/>
    <x v="0"/>
    <x v="8"/>
    <n v="0.18857943462241075"/>
    <s v="High Discount"/>
    <s v="High"/>
  </r>
  <r>
    <s v="ORD103466"/>
    <d v="2024-09-10T01:38:48"/>
    <s v="Das Enterprises"/>
    <x v="3"/>
    <s v="Kerala"/>
    <x v="1"/>
    <s v="Marker Set"/>
    <n v="70885"/>
    <n v="10"/>
    <s v="8%"/>
    <x v="3462"/>
    <x v="2"/>
    <n v="9"/>
    <x v="0"/>
    <x v="8"/>
    <n v="0.17575707131268958"/>
    <s v="Normal"/>
    <s v="High"/>
  </r>
  <r>
    <s v="ORD103467"/>
    <d v="2024-09-10T03:23:57"/>
    <s v="Reddy Enterprises"/>
    <x v="3"/>
    <s v="Tamil Nadu"/>
    <x v="0"/>
    <s v="Monitor"/>
    <n v="49544"/>
    <n v="1"/>
    <s v="0%"/>
    <x v="3463"/>
    <x v="5"/>
    <n v="9"/>
    <x v="0"/>
    <x v="8"/>
    <n v="0.21569433231067336"/>
    <s v="Normal"/>
    <s v="High"/>
  </r>
  <r>
    <s v="ORD103468"/>
    <d v="2024-09-10T05:09:05"/>
    <s v="Sharma Stores"/>
    <x v="2"/>
    <s v="Punjab"/>
    <x v="1"/>
    <s v="Marker Set"/>
    <n v="35973"/>
    <n v="12"/>
    <s v="12%"/>
    <x v="3464"/>
    <x v="1"/>
    <n v="9"/>
    <x v="0"/>
    <x v="8"/>
    <n v="0.13699913824257082"/>
    <s v="High Discount"/>
    <s v="Low"/>
  </r>
  <r>
    <s v="ORD103469"/>
    <d v="2024-09-10T06:54:14"/>
    <s v="Kapoor Traders"/>
    <x v="1"/>
    <s v="Odisha"/>
    <x v="1"/>
    <s v="Whiteboard"/>
    <n v="56429"/>
    <n v="5"/>
    <s v="15%"/>
    <x v="3465"/>
    <x v="2"/>
    <n v="9"/>
    <x v="0"/>
    <x v="8"/>
    <n v="0.11814279891545128"/>
    <s v="High Discount"/>
    <s v="High"/>
  </r>
  <r>
    <s v="ORD103470"/>
    <d v="2024-09-10T08:39:22"/>
    <s v="Kumar Enterprises"/>
    <x v="2"/>
    <s v="Punjab"/>
    <x v="2"/>
    <s v="Office Desk"/>
    <n v="15220"/>
    <n v="12"/>
    <s v="8%"/>
    <x v="3466"/>
    <x v="5"/>
    <n v="9"/>
    <x v="0"/>
    <x v="8"/>
    <n v="8.9538764783180028E-2"/>
    <s v="Normal"/>
    <s v="Low"/>
  </r>
  <r>
    <s v="ORD103471"/>
    <d v="2024-09-10T10:24:31"/>
    <s v="Gupta Traders"/>
    <x v="0"/>
    <s v="Rajasthan"/>
    <x v="1"/>
    <s v="Marker Set"/>
    <n v="56544"/>
    <n v="5"/>
    <s v="5%"/>
    <x v="3467"/>
    <x v="1"/>
    <n v="9"/>
    <x v="0"/>
    <x v="8"/>
    <n v="0.10618668647425014"/>
    <s v="Normal"/>
    <s v="High"/>
  </r>
  <r>
    <s v="ORD103472"/>
    <d v="2024-09-10T12:09:39"/>
    <s v="Patel &amp; Co"/>
    <x v="3"/>
    <s v="Tamil Nadu"/>
    <x v="0"/>
    <s v="Mouse"/>
    <n v="47662"/>
    <n v="3"/>
    <s v="5%"/>
    <x v="3468"/>
    <x v="4"/>
    <n v="9"/>
    <x v="0"/>
    <x v="8"/>
    <n v="0.1611352859720532"/>
    <s v="Normal"/>
    <s v="High"/>
  </r>
  <r>
    <s v="ORD103473"/>
    <d v="2024-09-10T13:54:47"/>
    <s v="Sharma Stores"/>
    <x v="1"/>
    <s v="Bihar"/>
    <x v="0"/>
    <s v="Keyboard"/>
    <n v="4687"/>
    <n v="10"/>
    <s v="10%"/>
    <x v="3469"/>
    <x v="5"/>
    <n v="9"/>
    <x v="0"/>
    <x v="8"/>
    <n v="0.13563046724983999"/>
    <s v="High Discount"/>
    <s v="Low"/>
  </r>
  <r>
    <s v="ORD103474"/>
    <d v="2024-09-10T15:39:56"/>
    <s v="Verma Distributors"/>
    <x v="1"/>
    <s v="Bihar"/>
    <x v="2"/>
    <s v="Office Chair"/>
    <n v="38876"/>
    <n v="14"/>
    <s v="8%"/>
    <x v="3470"/>
    <x v="3"/>
    <n v="9"/>
    <x v="0"/>
    <x v="8"/>
    <n v="0.19863900607058338"/>
    <s v="Normal"/>
    <s v="High"/>
  </r>
  <r>
    <s v="ORD103475"/>
    <d v="2024-09-10T17:25:04"/>
    <s v="Gupta Traders"/>
    <x v="0"/>
    <s v="Goa"/>
    <x v="0"/>
    <s v="Laptop"/>
    <n v="13031"/>
    <n v="1"/>
    <s v="10%"/>
    <x v="3471"/>
    <x v="0"/>
    <n v="9"/>
    <x v="0"/>
    <x v="8"/>
    <n v="0.1465359527281099"/>
    <s v="High Discount"/>
    <s v="Low"/>
  </r>
  <r>
    <s v="ORD103476"/>
    <d v="2024-09-10T19:10:13"/>
    <s v="Iyer Solutions"/>
    <x v="2"/>
    <s v="Uttar Pradesh"/>
    <x v="2"/>
    <s v="Bookshelf"/>
    <n v="79744"/>
    <n v="3"/>
    <s v="12%"/>
    <x v="3472"/>
    <x v="0"/>
    <n v="9"/>
    <x v="0"/>
    <x v="8"/>
    <n v="0.188018158105939"/>
    <s v="High Discount"/>
    <s v="High"/>
  </r>
  <r>
    <s v="ORD103477"/>
    <d v="2024-09-10T20:55:21"/>
    <s v="Sharma Stores"/>
    <x v="2"/>
    <s v="Uttar Pradesh"/>
    <x v="2"/>
    <s v="Office Desk"/>
    <n v="62804"/>
    <n v="6"/>
    <s v="12%"/>
    <x v="3473"/>
    <x v="3"/>
    <n v="9"/>
    <x v="0"/>
    <x v="8"/>
    <n v="0.10673746895102222"/>
    <s v="High Discount"/>
    <s v="High"/>
  </r>
  <r>
    <s v="ORD103478"/>
    <d v="2024-09-10T22:40:30"/>
    <s v="Reddy Enterprises"/>
    <x v="1"/>
    <s v="West Bengal"/>
    <x v="0"/>
    <s v="Headphones"/>
    <n v="52902"/>
    <n v="7"/>
    <s v="10%"/>
    <x v="3474"/>
    <x v="1"/>
    <n v="9"/>
    <x v="0"/>
    <x v="8"/>
    <n v="0.18038505160485424"/>
    <s v="High Discount"/>
    <s v="High"/>
  </r>
  <r>
    <s v="ORD103479"/>
    <d v="2024-09-11T00:25:38"/>
    <s v="Singh Stores"/>
    <x v="2"/>
    <s v="Delhi"/>
    <x v="0"/>
    <s v="Mobile Phone"/>
    <n v="12775"/>
    <n v="8"/>
    <s v="10%"/>
    <x v="3475"/>
    <x v="2"/>
    <n v="9"/>
    <x v="0"/>
    <x v="8"/>
    <n v="0.19759843444227007"/>
    <s v="High Discount"/>
    <s v="Low"/>
  </r>
  <r>
    <s v="ORD103480"/>
    <d v="2024-09-11T02:10:47"/>
    <s v="Gupta Traders"/>
    <x v="2"/>
    <s v="Haryana"/>
    <x v="2"/>
    <s v="Bookshelf"/>
    <n v="1607"/>
    <n v="2"/>
    <s v="15%"/>
    <x v="3476"/>
    <x v="3"/>
    <n v="9"/>
    <x v="0"/>
    <x v="8"/>
    <n v="0.13718108276291224"/>
    <s v="High Discount"/>
    <s v="Low"/>
  </r>
  <r>
    <s v="ORD103481"/>
    <d v="2024-09-11T03:55:55"/>
    <s v="Kumar Enterprises"/>
    <x v="2"/>
    <s v="Delhi"/>
    <x v="0"/>
    <s v="Mobile Phone"/>
    <n v="64492"/>
    <n v="12"/>
    <s v="5%"/>
    <x v="3477"/>
    <x v="3"/>
    <n v="9"/>
    <x v="0"/>
    <x v="8"/>
    <n v="0.19779243937232527"/>
    <s v="Normal"/>
    <s v="High"/>
  </r>
  <r>
    <s v="ORD103482"/>
    <d v="2024-09-11T05:41:04"/>
    <s v="Patel &amp; Co"/>
    <x v="2"/>
    <s v="Uttar Pradesh"/>
    <x v="2"/>
    <s v="Office Sofa"/>
    <n v="71880"/>
    <n v="10"/>
    <s v="15%"/>
    <x v="3478"/>
    <x v="4"/>
    <n v="9"/>
    <x v="0"/>
    <x v="8"/>
    <n v="0.11394713411240957"/>
    <s v="High Discount"/>
    <s v="High"/>
  </r>
  <r>
    <s v="ORD103483"/>
    <d v="2024-09-11T07:26:12"/>
    <s v="Mehta Mart"/>
    <x v="3"/>
    <s v="Kerala"/>
    <x v="2"/>
    <s v="Bookshelf"/>
    <n v="37133"/>
    <n v="4"/>
    <s v="10%"/>
    <x v="3479"/>
    <x v="1"/>
    <n v="9"/>
    <x v="0"/>
    <x v="8"/>
    <n v="0.12153744647618023"/>
    <s v="High Discount"/>
    <s v="Low"/>
  </r>
  <r>
    <s v="ORD103484"/>
    <d v="2024-09-11T09:11:21"/>
    <s v="Rahul Traders"/>
    <x v="3"/>
    <s v="Karnataka"/>
    <x v="0"/>
    <s v="Monitor"/>
    <n v="78217"/>
    <n v="13"/>
    <s v="8%"/>
    <x v="3480"/>
    <x v="0"/>
    <n v="9"/>
    <x v="0"/>
    <x v="8"/>
    <n v="0.1203261439329046"/>
    <s v="Normal"/>
    <s v="High"/>
  </r>
  <r>
    <s v="ORD103485"/>
    <d v="2024-09-11T10:56:29"/>
    <s v="Banerjee Mart"/>
    <x v="2"/>
    <s v="Punjab"/>
    <x v="1"/>
    <s v="Stapler"/>
    <n v="23584"/>
    <n v="9"/>
    <s v="8%"/>
    <x v="3481"/>
    <x v="0"/>
    <n v="9"/>
    <x v="0"/>
    <x v="8"/>
    <n v="0.17115756445047489"/>
    <s v="Normal"/>
    <s v="Low"/>
  </r>
  <r>
    <s v="ORD103486"/>
    <d v="2024-09-11T12:41:37"/>
    <s v="Iyer Solutions"/>
    <x v="3"/>
    <s v="Telangana"/>
    <x v="0"/>
    <s v="Router"/>
    <n v="35563"/>
    <n v="11"/>
    <s v="5%"/>
    <x v="3482"/>
    <x v="5"/>
    <n v="9"/>
    <x v="0"/>
    <x v="8"/>
    <n v="0.11398925849900178"/>
    <s v="Normal"/>
    <s v="Low"/>
  </r>
  <r>
    <s v="ORD103487"/>
    <d v="2024-09-11T14:26:46"/>
    <s v="Verma Distributors"/>
    <x v="2"/>
    <s v="Uttar Pradesh"/>
    <x v="1"/>
    <s v="Notebook"/>
    <n v="51393"/>
    <n v="5"/>
    <s v="10%"/>
    <x v="3483"/>
    <x v="0"/>
    <n v="9"/>
    <x v="0"/>
    <x v="8"/>
    <n v="0.17918276808125619"/>
    <s v="High Discount"/>
    <s v="High"/>
  </r>
  <r>
    <s v="ORD103488"/>
    <d v="2024-09-11T16:11:54"/>
    <s v="Singh Stores"/>
    <x v="0"/>
    <s v="Gujarat"/>
    <x v="0"/>
    <s v="Laptop"/>
    <n v="74332"/>
    <n v="12"/>
    <s v="10%"/>
    <x v="3484"/>
    <x v="3"/>
    <n v="9"/>
    <x v="0"/>
    <x v="8"/>
    <n v="0.16039727169994081"/>
    <s v="High Discount"/>
    <s v="High"/>
  </r>
  <r>
    <s v="ORD103489"/>
    <d v="2024-09-11T17:57:03"/>
    <s v="Reddy Enterprises"/>
    <x v="0"/>
    <s v="Goa"/>
    <x v="1"/>
    <s v="Marker Set"/>
    <n v="28560"/>
    <n v="1"/>
    <s v="0%"/>
    <x v="3485"/>
    <x v="2"/>
    <n v="9"/>
    <x v="0"/>
    <x v="8"/>
    <n v="9.6837184873949586E-2"/>
    <s v="Normal"/>
    <s v="Low"/>
  </r>
  <r>
    <s v="ORD103490"/>
    <d v="2024-09-11T19:42:11"/>
    <s v="Banerjee Mart"/>
    <x v="2"/>
    <s v="Delhi"/>
    <x v="0"/>
    <s v="Mouse"/>
    <n v="24033"/>
    <n v="3"/>
    <s v="0%"/>
    <x v="3486"/>
    <x v="4"/>
    <n v="9"/>
    <x v="0"/>
    <x v="8"/>
    <n v="0.20507177630757709"/>
    <s v="Normal"/>
    <s v="Low"/>
  </r>
  <r>
    <s v="ORD103491"/>
    <d v="2024-09-11T21:27:20"/>
    <s v="Reddy Enterprises"/>
    <x v="1"/>
    <s v="Assam"/>
    <x v="2"/>
    <s v="Office Desk"/>
    <n v="1783"/>
    <n v="3"/>
    <s v="8%"/>
    <x v="3487"/>
    <x v="2"/>
    <n v="9"/>
    <x v="0"/>
    <x v="8"/>
    <n v="0.1594054963544588"/>
    <s v="Normal"/>
    <s v="Low"/>
  </r>
  <r>
    <s v="ORD103492"/>
    <d v="2024-09-11T23:12:28"/>
    <s v="Kapoor Traders"/>
    <x v="1"/>
    <s v="Bihar"/>
    <x v="1"/>
    <s v="Notebook"/>
    <n v="62948"/>
    <n v="8"/>
    <s v="12%"/>
    <x v="3488"/>
    <x v="3"/>
    <n v="9"/>
    <x v="0"/>
    <x v="8"/>
    <n v="8.961587341933025E-2"/>
    <s v="High Discount"/>
    <s v="High"/>
  </r>
  <r>
    <s v="ORD103493"/>
    <d v="2024-09-12T00:57:37"/>
    <s v="Verma Distributors"/>
    <x v="3"/>
    <s v="Kerala"/>
    <x v="1"/>
    <s v="Stapler"/>
    <n v="1841"/>
    <n v="3"/>
    <s v="10%"/>
    <x v="3489"/>
    <x v="5"/>
    <n v="9"/>
    <x v="0"/>
    <x v="8"/>
    <n v="0.1347691472026073"/>
    <s v="High Discount"/>
    <s v="Low"/>
  </r>
  <r>
    <s v="ORD103494"/>
    <d v="2024-09-12T02:42:45"/>
    <s v="Reddy Enterprises"/>
    <x v="0"/>
    <s v="Rajasthan"/>
    <x v="2"/>
    <s v="Study Table"/>
    <n v="14908"/>
    <n v="1"/>
    <s v="15%"/>
    <x v="3490"/>
    <x v="5"/>
    <n v="9"/>
    <x v="0"/>
    <x v="8"/>
    <n v="0.16300643949557284"/>
    <s v="High Discount"/>
    <s v="Low"/>
  </r>
  <r>
    <s v="ORD103495"/>
    <d v="2024-09-12T04:27:54"/>
    <s v="Patel &amp; Co"/>
    <x v="0"/>
    <s v="Rajasthan"/>
    <x v="0"/>
    <s v="Mouse"/>
    <n v="8387"/>
    <n v="11"/>
    <s v="12%"/>
    <x v="3491"/>
    <x v="5"/>
    <n v="9"/>
    <x v="0"/>
    <x v="8"/>
    <n v="9.316442112793609E-2"/>
    <s v="High Discount"/>
    <s v="Low"/>
  </r>
  <r>
    <s v="ORD103496"/>
    <d v="2024-09-12T06:13:02"/>
    <s v="Iyer Solutions"/>
    <x v="3"/>
    <s v="Tamil Nadu"/>
    <x v="2"/>
    <s v="Office Desk"/>
    <n v="8413"/>
    <n v="2"/>
    <s v="10%"/>
    <x v="3492"/>
    <x v="3"/>
    <n v="9"/>
    <x v="0"/>
    <x v="8"/>
    <n v="0.15187447997147271"/>
    <s v="High Discount"/>
    <s v="Low"/>
  </r>
  <r>
    <s v="ORD103497"/>
    <d v="2024-09-12T07:58:11"/>
    <s v="Verma Distributors"/>
    <x v="1"/>
    <s v="Assam"/>
    <x v="2"/>
    <s v="Office Chair"/>
    <n v="42715"/>
    <n v="14"/>
    <s v="10%"/>
    <x v="3493"/>
    <x v="4"/>
    <n v="9"/>
    <x v="0"/>
    <x v="8"/>
    <n v="8.4413203792578717E-2"/>
    <s v="High Discount"/>
    <s v="Low"/>
  </r>
  <r>
    <s v="ORD103498"/>
    <d v="2024-09-12T09:43:19"/>
    <s v="Singh Stores"/>
    <x v="0"/>
    <s v="Maharashtra"/>
    <x v="2"/>
    <s v="Office Desk"/>
    <n v="9154"/>
    <n v="11"/>
    <s v="0%"/>
    <x v="3494"/>
    <x v="0"/>
    <n v="9"/>
    <x v="0"/>
    <x v="8"/>
    <n v="0.18526436530478479"/>
    <s v="Normal"/>
    <s v="Low"/>
  </r>
  <r>
    <s v="ORD103499"/>
    <d v="2024-09-12T11:28:27"/>
    <s v="Iyer Solutions"/>
    <x v="1"/>
    <s v="Odisha"/>
    <x v="1"/>
    <s v="Stapler"/>
    <n v="26391"/>
    <n v="12"/>
    <s v="10%"/>
    <x v="3495"/>
    <x v="3"/>
    <n v="9"/>
    <x v="0"/>
    <x v="8"/>
    <n v="0.18237808343753553"/>
    <s v="High Discount"/>
    <s v="Low"/>
  </r>
  <r>
    <s v="ORD103500"/>
    <d v="2024-09-12T13:13:36"/>
    <s v="Kapoor Traders"/>
    <x v="3"/>
    <s v="Telangana"/>
    <x v="1"/>
    <s v="Marker Set"/>
    <n v="21971"/>
    <n v="5"/>
    <s v="0%"/>
    <x v="3496"/>
    <x v="4"/>
    <n v="9"/>
    <x v="0"/>
    <x v="8"/>
    <n v="0.17081562059077873"/>
    <s v="Normal"/>
    <s v="Low"/>
  </r>
  <r>
    <s v="ORD103501"/>
    <d v="2024-09-12T14:58:44"/>
    <s v="Das Enterprises"/>
    <x v="0"/>
    <s v="Maharashtra"/>
    <x v="2"/>
    <s v="Office Desk"/>
    <n v="24149"/>
    <n v="5"/>
    <s v="0%"/>
    <x v="3497"/>
    <x v="0"/>
    <n v="9"/>
    <x v="0"/>
    <x v="8"/>
    <n v="0.13552528054991925"/>
    <s v="Normal"/>
    <s v="Low"/>
  </r>
  <r>
    <s v="ORD103502"/>
    <d v="2024-09-12T16:43:53"/>
    <s v="Banerjee Mart"/>
    <x v="1"/>
    <s v="Assam"/>
    <x v="1"/>
    <s v="Marker Set"/>
    <n v="26099"/>
    <n v="4"/>
    <s v="8%"/>
    <x v="3498"/>
    <x v="3"/>
    <n v="9"/>
    <x v="0"/>
    <x v="8"/>
    <n v="0.11537453542281313"/>
    <s v="Normal"/>
    <s v="Low"/>
  </r>
  <r>
    <s v="ORD103503"/>
    <d v="2024-09-12T18:29:01"/>
    <s v="Kumar Enterprises"/>
    <x v="2"/>
    <s v="Uttar Pradesh"/>
    <x v="1"/>
    <s v="Printer Paper"/>
    <n v="61123"/>
    <n v="7"/>
    <s v="10%"/>
    <x v="3499"/>
    <x v="3"/>
    <n v="9"/>
    <x v="0"/>
    <x v="8"/>
    <n v="0.19770446476776338"/>
    <s v="High Discount"/>
    <s v="High"/>
  </r>
  <r>
    <s v="ORD103504"/>
    <d v="2024-09-12T20:14:10"/>
    <s v="Joshi Stores"/>
    <x v="0"/>
    <s v="Gujarat"/>
    <x v="2"/>
    <s v="Office Desk"/>
    <n v="17819"/>
    <n v="7"/>
    <s v="15%"/>
    <x v="3500"/>
    <x v="4"/>
    <n v="9"/>
    <x v="0"/>
    <x v="8"/>
    <n v="0.20496604747741176"/>
    <s v="High Discount"/>
    <s v="Low"/>
  </r>
  <r>
    <s v="ORD103505"/>
    <d v="2024-09-12T21:59:18"/>
    <s v="Reddy Enterprises"/>
    <x v="2"/>
    <s v="Delhi"/>
    <x v="0"/>
    <s v="Laptop"/>
    <n v="72349"/>
    <n v="8"/>
    <s v="12%"/>
    <x v="3501"/>
    <x v="3"/>
    <n v="9"/>
    <x v="0"/>
    <x v="8"/>
    <n v="0.11472846894912161"/>
    <s v="High Discount"/>
    <s v="High"/>
  </r>
  <r>
    <s v="ORD103506"/>
    <d v="2024-09-12T23:44:27"/>
    <s v="Reddy Enterprises"/>
    <x v="3"/>
    <s v="Tamil Nadu"/>
    <x v="0"/>
    <s v="Laptop"/>
    <n v="1284"/>
    <n v="10"/>
    <s v="10%"/>
    <x v="3502"/>
    <x v="3"/>
    <n v="9"/>
    <x v="0"/>
    <x v="8"/>
    <n v="0.15102803738317755"/>
    <s v="High Discount"/>
    <s v="Low"/>
  </r>
  <r>
    <s v="ORD103507"/>
    <d v="2024-09-13T01:29:35"/>
    <s v="Verma Distributors"/>
    <x v="2"/>
    <s v="Uttar Pradesh"/>
    <x v="0"/>
    <s v="Mobile Phone"/>
    <n v="33692"/>
    <n v="6"/>
    <s v="10%"/>
    <x v="3503"/>
    <x v="0"/>
    <n v="9"/>
    <x v="0"/>
    <x v="8"/>
    <n v="0.17912590525940875"/>
    <s v="High Discount"/>
    <s v="High"/>
  </r>
  <r>
    <s v="ORD103508"/>
    <d v="2024-09-13T03:14:44"/>
    <s v="Reddy Enterprises"/>
    <x v="3"/>
    <s v="Karnataka"/>
    <x v="2"/>
    <s v="Filing Cabinet"/>
    <n v="5825"/>
    <n v="11"/>
    <s v="8%"/>
    <x v="3504"/>
    <x v="5"/>
    <n v="9"/>
    <x v="0"/>
    <x v="8"/>
    <n v="0.10347811158798283"/>
    <s v="Normal"/>
    <s v="Low"/>
  </r>
  <r>
    <s v="ORD103509"/>
    <d v="2024-09-13T04:59:52"/>
    <s v="Joshi Stores"/>
    <x v="0"/>
    <s v="Rajasthan"/>
    <x v="2"/>
    <s v="Bookshelf"/>
    <n v="17892"/>
    <n v="13"/>
    <s v="8%"/>
    <x v="3505"/>
    <x v="4"/>
    <n v="9"/>
    <x v="0"/>
    <x v="8"/>
    <n v="0.19636653252850436"/>
    <s v="Normal"/>
    <s v="Low"/>
  </r>
  <r>
    <s v="ORD103510"/>
    <d v="2024-09-13T06:45:01"/>
    <s v="Verma Distributors"/>
    <x v="0"/>
    <s v="Maharashtra"/>
    <x v="2"/>
    <s v="Filing Cabinet"/>
    <n v="35315"/>
    <n v="12"/>
    <s v="10%"/>
    <x v="3506"/>
    <x v="2"/>
    <n v="9"/>
    <x v="0"/>
    <x v="8"/>
    <n v="0.15268412855727029"/>
    <s v="High Discount"/>
    <s v="High"/>
  </r>
  <r>
    <s v="ORD103511"/>
    <d v="2024-09-13T08:30:09"/>
    <s v="Gupta Traders"/>
    <x v="2"/>
    <s v="Punjab"/>
    <x v="1"/>
    <s v="Notebook"/>
    <n v="56746"/>
    <n v="1"/>
    <s v="0%"/>
    <x v="3507"/>
    <x v="3"/>
    <n v="9"/>
    <x v="0"/>
    <x v="8"/>
    <n v="0.14638106650689037"/>
    <s v="Normal"/>
    <s v="High"/>
  </r>
  <r>
    <s v="ORD103512"/>
    <d v="2024-09-13T10:15:17"/>
    <s v="Das Enterprises"/>
    <x v="2"/>
    <s v="Haryana"/>
    <x v="1"/>
    <s v="Printer Paper"/>
    <n v="15432"/>
    <n v="5"/>
    <s v="0%"/>
    <x v="3508"/>
    <x v="4"/>
    <n v="9"/>
    <x v="0"/>
    <x v="8"/>
    <n v="0.11150012960082945"/>
    <s v="Normal"/>
    <s v="Low"/>
  </r>
  <r>
    <s v="ORD103513"/>
    <d v="2024-09-13T12:00:26"/>
    <s v="Verma Distributors"/>
    <x v="2"/>
    <s v="Punjab"/>
    <x v="0"/>
    <s v="Keyboard"/>
    <n v="54458"/>
    <n v="2"/>
    <s v="5%"/>
    <x v="3509"/>
    <x v="0"/>
    <n v="9"/>
    <x v="0"/>
    <x v="8"/>
    <n v="0.13114859157515885"/>
    <s v="Normal"/>
    <s v="High"/>
  </r>
  <r>
    <s v="ORD103514"/>
    <d v="2024-09-13T13:45:34"/>
    <s v="Kapoor Traders"/>
    <x v="0"/>
    <s v="Gujarat"/>
    <x v="2"/>
    <s v="Bookshelf"/>
    <n v="19033"/>
    <n v="3"/>
    <s v="0%"/>
    <x v="3510"/>
    <x v="2"/>
    <n v="9"/>
    <x v="0"/>
    <x v="8"/>
    <n v="0.20645142646981557"/>
    <s v="Normal"/>
    <s v="Low"/>
  </r>
  <r>
    <s v="ORD103515"/>
    <d v="2024-09-13T15:30:43"/>
    <s v="Das Enterprises"/>
    <x v="0"/>
    <s v="Rajasthan"/>
    <x v="2"/>
    <s v="Bookshelf"/>
    <n v="63347"/>
    <n v="11"/>
    <s v="0%"/>
    <x v="3511"/>
    <x v="2"/>
    <n v="9"/>
    <x v="0"/>
    <x v="8"/>
    <n v="9.8356354681358227E-2"/>
    <s v="Normal"/>
    <s v="High"/>
  </r>
  <r>
    <s v="ORD103516"/>
    <d v="2024-09-13T17:15:51"/>
    <s v="Iyer Solutions"/>
    <x v="0"/>
    <s v="Gujarat"/>
    <x v="0"/>
    <s v="Headphones"/>
    <n v="27896"/>
    <n v="4"/>
    <s v="12%"/>
    <x v="3512"/>
    <x v="1"/>
    <n v="9"/>
    <x v="0"/>
    <x v="8"/>
    <n v="0.21918303699455119"/>
    <s v="High Discount"/>
    <s v="High"/>
  </r>
  <r>
    <s v="ORD103517"/>
    <d v="2024-09-13T19:01:00"/>
    <s v="Gupta Traders"/>
    <x v="3"/>
    <s v="Tamil Nadu"/>
    <x v="1"/>
    <s v="Stapler"/>
    <n v="25608"/>
    <n v="5"/>
    <s v="12%"/>
    <x v="3513"/>
    <x v="1"/>
    <n v="9"/>
    <x v="0"/>
    <x v="8"/>
    <n v="0.14055178069353327"/>
    <s v="High Discount"/>
    <s v="Low"/>
  </r>
  <r>
    <s v="ORD103518"/>
    <d v="2024-09-13T20:46:08"/>
    <s v="Rahul Traders"/>
    <x v="2"/>
    <s v="Uttar Pradesh"/>
    <x v="0"/>
    <s v="Headphones"/>
    <n v="28921"/>
    <n v="2"/>
    <s v="15%"/>
    <x v="3514"/>
    <x v="4"/>
    <n v="9"/>
    <x v="0"/>
    <x v="8"/>
    <n v="0.14979807060613395"/>
    <s v="High Discount"/>
    <s v="Low"/>
  </r>
  <r>
    <s v="ORD103519"/>
    <d v="2024-09-13T22:31:17"/>
    <s v="Das Enterprises"/>
    <x v="0"/>
    <s v="Goa"/>
    <x v="0"/>
    <s v="Keyboard"/>
    <n v="12106"/>
    <n v="2"/>
    <s v="8%"/>
    <x v="3515"/>
    <x v="1"/>
    <n v="9"/>
    <x v="0"/>
    <x v="8"/>
    <n v="0.14066908970758302"/>
    <s v="Normal"/>
    <s v="Low"/>
  </r>
  <r>
    <s v="ORD103520"/>
    <d v="2024-09-14T00:16:25"/>
    <s v="Joshi Stores"/>
    <x v="1"/>
    <s v="Odisha"/>
    <x v="0"/>
    <s v="Laptop"/>
    <n v="51212"/>
    <n v="12"/>
    <s v="10%"/>
    <x v="3516"/>
    <x v="2"/>
    <n v="9"/>
    <x v="0"/>
    <x v="8"/>
    <n v="0.12996426618761228"/>
    <s v="High Discount"/>
    <s v="High"/>
  </r>
  <r>
    <s v="ORD103521"/>
    <d v="2024-09-14T02:01:34"/>
    <s v="Mehta Mart"/>
    <x v="2"/>
    <s v="Punjab"/>
    <x v="1"/>
    <s v="Marker Set"/>
    <n v="4353"/>
    <n v="8"/>
    <s v="12%"/>
    <x v="3517"/>
    <x v="3"/>
    <n v="9"/>
    <x v="0"/>
    <x v="8"/>
    <n v="0.20768895014932232"/>
    <s v="High Discount"/>
    <s v="Low"/>
  </r>
  <r>
    <s v="ORD103522"/>
    <d v="2024-09-14T03:46:42"/>
    <s v="Banerjee Mart"/>
    <x v="2"/>
    <s v="Haryana"/>
    <x v="1"/>
    <s v="Marker Set"/>
    <n v="22433"/>
    <n v="10"/>
    <s v="12%"/>
    <x v="3518"/>
    <x v="3"/>
    <n v="9"/>
    <x v="0"/>
    <x v="8"/>
    <n v="0.11527169794499174"/>
    <s v="High Discount"/>
    <s v="Low"/>
  </r>
  <r>
    <s v="ORD103523"/>
    <d v="2024-09-14T05:31:51"/>
    <s v="Gupta Traders"/>
    <x v="2"/>
    <s v="Haryana"/>
    <x v="2"/>
    <s v="Study Table"/>
    <n v="52305"/>
    <n v="9"/>
    <s v="5%"/>
    <x v="3519"/>
    <x v="0"/>
    <n v="9"/>
    <x v="0"/>
    <x v="8"/>
    <n v="0.14467278462862057"/>
    <s v="Normal"/>
    <s v="High"/>
  </r>
  <r>
    <s v="ORD103524"/>
    <d v="2024-09-14T07:16:59"/>
    <s v="Banerjee Mart"/>
    <x v="0"/>
    <s v="Rajasthan"/>
    <x v="1"/>
    <s v="Stapler"/>
    <n v="61277"/>
    <n v="8"/>
    <s v="0%"/>
    <x v="3520"/>
    <x v="0"/>
    <n v="9"/>
    <x v="0"/>
    <x v="8"/>
    <n v="0.18408995218434321"/>
    <s v="Normal"/>
    <s v="High"/>
  </r>
  <r>
    <s v="ORD103525"/>
    <d v="2024-09-14T09:02:07"/>
    <s v="Rahul Traders"/>
    <x v="1"/>
    <s v="West Bengal"/>
    <x v="2"/>
    <s v="Study Table"/>
    <n v="65784"/>
    <n v="10"/>
    <s v="0%"/>
    <x v="3521"/>
    <x v="5"/>
    <n v="9"/>
    <x v="0"/>
    <x v="8"/>
    <n v="9.0179526936641122E-2"/>
    <s v="Normal"/>
    <s v="High"/>
  </r>
  <r>
    <s v="ORD103526"/>
    <d v="2024-09-14T10:47:16"/>
    <s v="Reddy Enterprises"/>
    <x v="3"/>
    <s v="Telangana"/>
    <x v="0"/>
    <s v="Laptop"/>
    <n v="69462"/>
    <n v="12"/>
    <s v="15%"/>
    <x v="3522"/>
    <x v="0"/>
    <n v="9"/>
    <x v="0"/>
    <x v="8"/>
    <n v="0.20623031297687944"/>
    <s v="High Discount"/>
    <s v="High"/>
  </r>
  <r>
    <s v="ORD103527"/>
    <d v="2024-09-14T12:32:24"/>
    <s v="Reddy Enterprises"/>
    <x v="3"/>
    <s v="Tamil Nadu"/>
    <x v="2"/>
    <s v="Filing Cabinet"/>
    <n v="23888"/>
    <n v="7"/>
    <s v="8%"/>
    <x v="3523"/>
    <x v="1"/>
    <n v="9"/>
    <x v="0"/>
    <x v="8"/>
    <n v="0.16413387474882787"/>
    <s v="Normal"/>
    <s v="Low"/>
  </r>
  <r>
    <s v="ORD103528"/>
    <d v="2024-09-14T14:17:33"/>
    <s v="Banerjee Mart"/>
    <x v="2"/>
    <s v="Delhi"/>
    <x v="1"/>
    <s v="Printer Paper"/>
    <n v="61302"/>
    <n v="4"/>
    <s v="8%"/>
    <x v="3524"/>
    <x v="2"/>
    <n v="9"/>
    <x v="0"/>
    <x v="8"/>
    <n v="0.16955629506378259"/>
    <s v="Normal"/>
    <s v="High"/>
  </r>
  <r>
    <s v="ORD103529"/>
    <d v="2024-09-14T16:02:41"/>
    <s v="Patel &amp; Co"/>
    <x v="1"/>
    <s v="Assam"/>
    <x v="2"/>
    <s v="Study Table"/>
    <n v="7058"/>
    <n v="4"/>
    <s v="5%"/>
    <x v="3525"/>
    <x v="1"/>
    <n v="9"/>
    <x v="0"/>
    <x v="8"/>
    <n v="0.12495749504108813"/>
    <s v="Normal"/>
    <s v="Low"/>
  </r>
  <r>
    <s v="ORD103530"/>
    <d v="2024-09-14T17:47:50"/>
    <s v="Patel &amp; Co"/>
    <x v="0"/>
    <s v="Maharashtra"/>
    <x v="2"/>
    <s v="Office Desk"/>
    <n v="16264"/>
    <n v="3"/>
    <s v="15%"/>
    <x v="3526"/>
    <x v="5"/>
    <n v="9"/>
    <x v="0"/>
    <x v="8"/>
    <n v="0.17254488440727989"/>
    <s v="High Discount"/>
    <s v="Low"/>
  </r>
  <r>
    <s v="ORD103531"/>
    <d v="2024-09-14T19:32:58"/>
    <s v="Mehta Mart"/>
    <x v="0"/>
    <s v="Goa"/>
    <x v="2"/>
    <s v="Office Chair"/>
    <n v="40237"/>
    <n v="8"/>
    <s v="8%"/>
    <x v="3527"/>
    <x v="4"/>
    <n v="9"/>
    <x v="0"/>
    <x v="8"/>
    <n v="0.15801998160896688"/>
    <s v="Normal"/>
    <s v="High"/>
  </r>
  <r>
    <s v="ORD103532"/>
    <d v="2024-09-14T21:18:07"/>
    <s v="Reddy Enterprises"/>
    <x v="1"/>
    <s v="Assam"/>
    <x v="0"/>
    <s v="Keyboard"/>
    <n v="68561"/>
    <n v="1"/>
    <s v="12%"/>
    <x v="3528"/>
    <x v="3"/>
    <n v="9"/>
    <x v="0"/>
    <x v="8"/>
    <n v="0.11919123116640655"/>
    <s v="High Discount"/>
    <s v="High"/>
  </r>
  <r>
    <s v="ORD103533"/>
    <d v="2024-09-14T23:03:15"/>
    <s v="Iyer Solutions"/>
    <x v="1"/>
    <s v="Odisha"/>
    <x v="0"/>
    <s v="Monitor"/>
    <n v="45230"/>
    <n v="11"/>
    <s v="8%"/>
    <x v="3529"/>
    <x v="5"/>
    <n v="9"/>
    <x v="0"/>
    <x v="8"/>
    <n v="9.4931461419411889E-2"/>
    <s v="Normal"/>
    <s v="Low"/>
  </r>
  <r>
    <s v="ORD103534"/>
    <d v="2024-09-15T00:48:24"/>
    <s v="Patel &amp; Co"/>
    <x v="1"/>
    <s v="Odisha"/>
    <x v="2"/>
    <s v="Office Chair"/>
    <n v="73769"/>
    <n v="5"/>
    <s v="10%"/>
    <x v="3530"/>
    <x v="4"/>
    <n v="9"/>
    <x v="0"/>
    <x v="8"/>
    <n v="0.19154306009299299"/>
    <s v="High Discount"/>
    <s v="High"/>
  </r>
  <r>
    <s v="ORD103535"/>
    <d v="2024-09-15T02:33:32"/>
    <s v="Reddy Enterprises"/>
    <x v="2"/>
    <s v="Punjab"/>
    <x v="2"/>
    <s v="Office Sofa"/>
    <n v="9186"/>
    <n v="2"/>
    <s v="12%"/>
    <x v="3531"/>
    <x v="1"/>
    <n v="9"/>
    <x v="0"/>
    <x v="8"/>
    <n v="0.1603559764859569"/>
    <s v="High Discount"/>
    <s v="Low"/>
  </r>
  <r>
    <s v="ORD103536"/>
    <d v="2024-09-15T04:18:41"/>
    <s v="Joshi Stores"/>
    <x v="2"/>
    <s v="Haryana"/>
    <x v="1"/>
    <s v="Notebook"/>
    <n v="59277"/>
    <n v="12"/>
    <s v="10%"/>
    <x v="3532"/>
    <x v="3"/>
    <n v="9"/>
    <x v="0"/>
    <x v="8"/>
    <n v="0.13106972350152674"/>
    <s v="High Discount"/>
    <s v="High"/>
  </r>
  <r>
    <s v="ORD103537"/>
    <d v="2024-09-15T06:03:49"/>
    <s v="Kapoor Traders"/>
    <x v="3"/>
    <s v="Karnataka"/>
    <x v="0"/>
    <s v="Monitor"/>
    <n v="45335"/>
    <n v="6"/>
    <s v="15%"/>
    <x v="3533"/>
    <x v="1"/>
    <n v="9"/>
    <x v="0"/>
    <x v="8"/>
    <n v="0.14829778316973641"/>
    <s v="High Discount"/>
    <s v="High"/>
  </r>
  <r>
    <s v="ORD103538"/>
    <d v="2024-09-15T07:48:57"/>
    <s v="Reddy Enterprises"/>
    <x v="0"/>
    <s v="Gujarat"/>
    <x v="0"/>
    <s v="Laptop"/>
    <n v="65618"/>
    <n v="12"/>
    <s v="12%"/>
    <x v="3534"/>
    <x v="3"/>
    <n v="9"/>
    <x v="0"/>
    <x v="8"/>
    <n v="0.11173656618610747"/>
    <s v="High Discount"/>
    <s v="High"/>
  </r>
  <r>
    <s v="ORD103539"/>
    <d v="2024-09-15T09:34:06"/>
    <s v="Mehta Mart"/>
    <x v="1"/>
    <s v="West Bengal"/>
    <x v="1"/>
    <s v="Notebook"/>
    <n v="78162"/>
    <n v="1"/>
    <s v="5%"/>
    <x v="3535"/>
    <x v="0"/>
    <n v="9"/>
    <x v="0"/>
    <x v="8"/>
    <n v="0.16567731122540366"/>
    <s v="Normal"/>
    <s v="High"/>
  </r>
  <r>
    <s v="ORD103540"/>
    <d v="2024-09-15T11:19:14"/>
    <s v="Mehta Mart"/>
    <x v="2"/>
    <s v="Haryana"/>
    <x v="2"/>
    <s v="Bookshelf"/>
    <n v="4572"/>
    <n v="1"/>
    <s v="0%"/>
    <x v="3536"/>
    <x v="4"/>
    <n v="9"/>
    <x v="0"/>
    <x v="8"/>
    <n v="0.21847331583552057"/>
    <s v="Normal"/>
    <s v="Low"/>
  </r>
  <r>
    <s v="ORD103541"/>
    <d v="2024-09-15T13:04:23"/>
    <s v="Patel &amp; Co"/>
    <x v="0"/>
    <s v="Rajasthan"/>
    <x v="1"/>
    <s v="Pen Set"/>
    <n v="46813"/>
    <n v="8"/>
    <s v="5%"/>
    <x v="3537"/>
    <x v="4"/>
    <n v="9"/>
    <x v="0"/>
    <x v="8"/>
    <n v="0.1705479247217653"/>
    <s v="Normal"/>
    <s v="High"/>
  </r>
  <r>
    <s v="ORD103542"/>
    <d v="2024-09-15T14:49:31"/>
    <s v="Reddy Enterprises"/>
    <x v="1"/>
    <s v="West Bengal"/>
    <x v="2"/>
    <s v="Study Table"/>
    <n v="4088"/>
    <n v="13"/>
    <s v="5%"/>
    <x v="3538"/>
    <x v="4"/>
    <n v="9"/>
    <x v="0"/>
    <x v="8"/>
    <n v="0.21277641878669276"/>
    <s v="Normal"/>
    <s v="Low"/>
  </r>
  <r>
    <s v="ORD103543"/>
    <d v="2024-09-15T16:34:40"/>
    <s v="Banerjee Mart"/>
    <x v="3"/>
    <s v="Tamil Nadu"/>
    <x v="2"/>
    <s v="Study Table"/>
    <n v="32104"/>
    <n v="4"/>
    <s v="8%"/>
    <x v="3539"/>
    <x v="4"/>
    <n v="9"/>
    <x v="0"/>
    <x v="8"/>
    <n v="0.13785509593820083"/>
    <s v="Normal"/>
    <s v="Low"/>
  </r>
  <r>
    <s v="ORD103544"/>
    <d v="2024-09-15T18:19:48"/>
    <s v="Banerjee Mart"/>
    <x v="1"/>
    <s v="Odisha"/>
    <x v="2"/>
    <s v="Study Table"/>
    <n v="6289"/>
    <n v="9"/>
    <s v="12%"/>
    <x v="3540"/>
    <x v="4"/>
    <n v="9"/>
    <x v="0"/>
    <x v="8"/>
    <n v="0.19478613452059151"/>
    <s v="High Discount"/>
    <s v="Low"/>
  </r>
  <r>
    <s v="ORD103545"/>
    <d v="2024-09-15T20:04:57"/>
    <s v="Gupta Traders"/>
    <x v="0"/>
    <s v="Goa"/>
    <x v="1"/>
    <s v="Notebook"/>
    <n v="23378"/>
    <n v="4"/>
    <s v="12%"/>
    <x v="3541"/>
    <x v="3"/>
    <n v="9"/>
    <x v="0"/>
    <x v="8"/>
    <n v="0.17034262982291043"/>
    <s v="High Discount"/>
    <s v="Low"/>
  </r>
  <r>
    <s v="ORD103546"/>
    <d v="2024-09-15T21:50:05"/>
    <s v="Iyer Solutions"/>
    <x v="2"/>
    <s v="Punjab"/>
    <x v="2"/>
    <s v="Office Desk"/>
    <n v="77034"/>
    <n v="11"/>
    <s v="10%"/>
    <x v="3542"/>
    <x v="0"/>
    <n v="9"/>
    <x v="0"/>
    <x v="8"/>
    <n v="0.17882856920320897"/>
    <s v="High Discount"/>
    <s v="High"/>
  </r>
  <r>
    <s v="ORD103547"/>
    <d v="2024-09-15T23:35:14"/>
    <s v="Gupta Traders"/>
    <x v="2"/>
    <s v="Haryana"/>
    <x v="1"/>
    <s v="Printer Paper"/>
    <n v="71043"/>
    <n v="1"/>
    <s v="8%"/>
    <x v="3543"/>
    <x v="0"/>
    <n v="9"/>
    <x v="0"/>
    <x v="8"/>
    <n v="0.14476274932083386"/>
    <s v="Normal"/>
    <s v="High"/>
  </r>
  <r>
    <s v="ORD103548"/>
    <d v="2024-09-16T01:20:22"/>
    <s v="Singh Stores"/>
    <x v="0"/>
    <s v="Maharashtra"/>
    <x v="1"/>
    <s v="Printer Paper"/>
    <n v="66245"/>
    <n v="5"/>
    <s v="5%"/>
    <x v="3544"/>
    <x v="0"/>
    <n v="9"/>
    <x v="0"/>
    <x v="8"/>
    <n v="0.14955075854781494"/>
    <s v="Normal"/>
    <s v="High"/>
  </r>
  <r>
    <s v="ORD103549"/>
    <d v="2024-09-16T03:05:31"/>
    <s v="Das Enterprises"/>
    <x v="3"/>
    <s v="Tamil Nadu"/>
    <x v="1"/>
    <s v="Stapler"/>
    <n v="76069"/>
    <n v="12"/>
    <s v="12%"/>
    <x v="3545"/>
    <x v="2"/>
    <n v="9"/>
    <x v="0"/>
    <x v="8"/>
    <n v="0.19446910042198529"/>
    <s v="High Discount"/>
    <s v="High"/>
  </r>
  <r>
    <s v="ORD103550"/>
    <d v="2024-09-16T04:50:39"/>
    <s v="Patel &amp; Co"/>
    <x v="2"/>
    <s v="Haryana"/>
    <x v="0"/>
    <s v="Keyboard"/>
    <n v="3140"/>
    <n v="10"/>
    <s v="0%"/>
    <x v="3546"/>
    <x v="0"/>
    <n v="9"/>
    <x v="0"/>
    <x v="8"/>
    <n v="0.13518789808917198"/>
    <s v="Normal"/>
    <s v="Low"/>
  </r>
  <r>
    <s v="ORD103551"/>
    <d v="2024-09-16T06:35:47"/>
    <s v="Verma Distributors"/>
    <x v="0"/>
    <s v="Gujarat"/>
    <x v="0"/>
    <s v="Router"/>
    <n v="19328"/>
    <n v="7"/>
    <s v="5%"/>
    <x v="3547"/>
    <x v="4"/>
    <n v="9"/>
    <x v="0"/>
    <x v="8"/>
    <n v="0.19453331953642383"/>
    <s v="Normal"/>
    <s v="Low"/>
  </r>
  <r>
    <s v="ORD103552"/>
    <d v="2024-09-16T08:20:56"/>
    <s v="Banerjee Mart"/>
    <x v="2"/>
    <s v="Uttar Pradesh"/>
    <x v="1"/>
    <s v="Stapler"/>
    <n v="24161"/>
    <n v="11"/>
    <s v="0%"/>
    <x v="3548"/>
    <x v="2"/>
    <n v="9"/>
    <x v="0"/>
    <x v="8"/>
    <n v="0.12598981830222258"/>
    <s v="Normal"/>
    <s v="Low"/>
  </r>
  <r>
    <s v="ORD103553"/>
    <d v="2024-09-16T10:06:04"/>
    <s v="Das Enterprises"/>
    <x v="1"/>
    <s v="Odisha"/>
    <x v="0"/>
    <s v="Headphones"/>
    <n v="77521"/>
    <n v="14"/>
    <s v="10%"/>
    <x v="3549"/>
    <x v="5"/>
    <n v="9"/>
    <x v="0"/>
    <x v="8"/>
    <n v="0.20903858309361334"/>
    <s v="High Discount"/>
    <s v="High"/>
  </r>
  <r>
    <s v="ORD103554"/>
    <d v="2024-09-16T11:51:13"/>
    <s v="Singh Stores"/>
    <x v="0"/>
    <s v="Goa"/>
    <x v="0"/>
    <s v="Router"/>
    <n v="69712"/>
    <n v="8"/>
    <s v="0%"/>
    <x v="3550"/>
    <x v="2"/>
    <n v="9"/>
    <x v="0"/>
    <x v="8"/>
    <n v="8.8089138168464531E-2"/>
    <s v="Normal"/>
    <s v="High"/>
  </r>
  <r>
    <s v="ORD103555"/>
    <d v="2024-09-16T13:36:21"/>
    <s v="Mehta Mart"/>
    <x v="0"/>
    <s v="Gujarat"/>
    <x v="1"/>
    <s v="Whiteboard"/>
    <n v="46869"/>
    <n v="4"/>
    <s v="5%"/>
    <x v="3551"/>
    <x v="5"/>
    <n v="9"/>
    <x v="0"/>
    <x v="8"/>
    <n v="0.12343446627835029"/>
    <s v="Normal"/>
    <s v="High"/>
  </r>
  <r>
    <s v="ORD103556"/>
    <d v="2024-09-16T15:21:30"/>
    <s v="Patel &amp; Co"/>
    <x v="1"/>
    <s v="Bihar"/>
    <x v="2"/>
    <s v="Study Table"/>
    <n v="61521"/>
    <n v="7"/>
    <s v="10%"/>
    <x v="3552"/>
    <x v="5"/>
    <n v="9"/>
    <x v="0"/>
    <x v="8"/>
    <n v="0.19172591472830416"/>
    <s v="High Discount"/>
    <s v="High"/>
  </r>
  <r>
    <s v="ORD103557"/>
    <d v="2024-09-16T17:06:38"/>
    <s v="Reddy Enterprises"/>
    <x v="2"/>
    <s v="Haryana"/>
    <x v="1"/>
    <s v="Stapler"/>
    <n v="51787"/>
    <n v="5"/>
    <s v="10%"/>
    <x v="3553"/>
    <x v="2"/>
    <n v="9"/>
    <x v="0"/>
    <x v="8"/>
    <n v="0.18308841987371349"/>
    <s v="High Discount"/>
    <s v="High"/>
  </r>
  <r>
    <s v="ORD103558"/>
    <d v="2024-09-16T18:51:47"/>
    <s v="Sharma Stores"/>
    <x v="2"/>
    <s v="Uttar Pradesh"/>
    <x v="0"/>
    <s v="Monitor"/>
    <n v="74923"/>
    <n v="6"/>
    <s v="12%"/>
    <x v="3554"/>
    <x v="5"/>
    <n v="9"/>
    <x v="0"/>
    <x v="8"/>
    <n v="0.11019246426331034"/>
    <s v="High Discount"/>
    <s v="High"/>
  </r>
  <r>
    <s v="ORD103559"/>
    <d v="2024-09-16T20:36:55"/>
    <s v="Kumar Enterprises"/>
    <x v="0"/>
    <s v="Gujarat"/>
    <x v="0"/>
    <s v="Keyboard"/>
    <n v="14277"/>
    <n v="9"/>
    <s v="10%"/>
    <x v="3555"/>
    <x v="2"/>
    <n v="9"/>
    <x v="0"/>
    <x v="8"/>
    <n v="0.18252153813826436"/>
    <s v="High Discount"/>
    <s v="Low"/>
  </r>
  <r>
    <s v="ORD103560"/>
    <d v="2024-09-16T22:22:04"/>
    <s v="Kapoor Traders"/>
    <x v="1"/>
    <s v="West Bengal"/>
    <x v="2"/>
    <s v="Study Table"/>
    <n v="47084"/>
    <n v="10"/>
    <s v="15%"/>
    <x v="3556"/>
    <x v="2"/>
    <n v="9"/>
    <x v="0"/>
    <x v="8"/>
    <n v="0.15860292243649649"/>
    <s v="High Discount"/>
    <s v="High"/>
  </r>
  <r>
    <s v="ORD103561"/>
    <d v="2024-09-17T00:07:12"/>
    <s v="Patel &amp; Co"/>
    <x v="0"/>
    <s v="Gujarat"/>
    <x v="0"/>
    <s v="Laptop"/>
    <n v="12998"/>
    <n v="1"/>
    <s v="12%"/>
    <x v="3557"/>
    <x v="3"/>
    <n v="9"/>
    <x v="0"/>
    <x v="8"/>
    <n v="0.20794660717033389"/>
    <s v="High Discount"/>
    <s v="Low"/>
  </r>
  <r>
    <s v="ORD103562"/>
    <d v="2024-09-17T01:52:21"/>
    <s v="Kumar Enterprises"/>
    <x v="2"/>
    <s v="Uttar Pradesh"/>
    <x v="2"/>
    <s v="Office Desk"/>
    <n v="45560"/>
    <n v="11"/>
    <s v="12%"/>
    <x v="3558"/>
    <x v="0"/>
    <n v="9"/>
    <x v="0"/>
    <x v="8"/>
    <n v="0.14624429323968394"/>
    <s v="High Discount"/>
    <s v="High"/>
  </r>
  <r>
    <s v="ORD103563"/>
    <d v="2024-09-17T03:37:29"/>
    <s v="Kumar Enterprises"/>
    <x v="0"/>
    <s v="Rajasthan"/>
    <x v="0"/>
    <s v="Router"/>
    <n v="3063"/>
    <n v="5"/>
    <s v="5%"/>
    <x v="3559"/>
    <x v="2"/>
    <n v="9"/>
    <x v="0"/>
    <x v="8"/>
    <n v="0.16233431276526283"/>
    <s v="Normal"/>
    <s v="Low"/>
  </r>
  <r>
    <s v="ORD103564"/>
    <d v="2024-09-17T05:22:37"/>
    <s v="Mehta Mart"/>
    <x v="3"/>
    <s v="Tamil Nadu"/>
    <x v="0"/>
    <s v="Router"/>
    <n v="51737"/>
    <n v="13"/>
    <s v="10%"/>
    <x v="3560"/>
    <x v="0"/>
    <n v="9"/>
    <x v="0"/>
    <x v="8"/>
    <n v="0.112491060556275"/>
    <s v="High Discount"/>
    <s v="High"/>
  </r>
  <r>
    <s v="ORD103565"/>
    <d v="2024-09-17T07:07:46"/>
    <s v="Mehta Mart"/>
    <x v="2"/>
    <s v="Uttar Pradesh"/>
    <x v="1"/>
    <s v="Pen Set"/>
    <n v="7577"/>
    <n v="7"/>
    <s v="15%"/>
    <x v="3561"/>
    <x v="5"/>
    <n v="9"/>
    <x v="0"/>
    <x v="8"/>
    <n v="0.2174910914610004"/>
    <s v="High Discount"/>
    <s v="Low"/>
  </r>
  <r>
    <s v="ORD103566"/>
    <d v="2024-09-17T08:52:54"/>
    <s v="Patel &amp; Co"/>
    <x v="0"/>
    <s v="Goa"/>
    <x v="1"/>
    <s v="Stapler"/>
    <n v="6691"/>
    <n v="5"/>
    <s v="5%"/>
    <x v="3562"/>
    <x v="5"/>
    <n v="9"/>
    <x v="0"/>
    <x v="8"/>
    <n v="0.1057076670153938"/>
    <s v="Normal"/>
    <s v="Low"/>
  </r>
  <r>
    <s v="ORD103567"/>
    <d v="2024-09-17T10:38:03"/>
    <s v="Singh Stores"/>
    <x v="3"/>
    <s v="Telangana"/>
    <x v="2"/>
    <s v="Office Desk"/>
    <n v="74490"/>
    <n v="12"/>
    <s v="10%"/>
    <x v="3563"/>
    <x v="5"/>
    <n v="9"/>
    <x v="0"/>
    <x v="8"/>
    <n v="0.17196227681567994"/>
    <s v="High Discount"/>
    <s v="High"/>
  </r>
  <r>
    <s v="ORD103568"/>
    <d v="2024-09-17T12:23:11"/>
    <s v="Joshi Stores"/>
    <x v="2"/>
    <s v="Punjab"/>
    <x v="0"/>
    <s v="Headphones"/>
    <n v="25265"/>
    <n v="7"/>
    <s v="15%"/>
    <x v="3564"/>
    <x v="1"/>
    <n v="9"/>
    <x v="0"/>
    <x v="8"/>
    <n v="0.1318488026914704"/>
    <s v="High Discount"/>
    <s v="Low"/>
  </r>
  <r>
    <s v="ORD103569"/>
    <d v="2024-09-17T14:08:20"/>
    <s v="Patel &amp; Co"/>
    <x v="3"/>
    <s v="Telangana"/>
    <x v="1"/>
    <s v="Whiteboard"/>
    <n v="25513"/>
    <n v="6"/>
    <s v="12%"/>
    <x v="3565"/>
    <x v="0"/>
    <n v="9"/>
    <x v="0"/>
    <x v="8"/>
    <n v="0.13463920354329167"/>
    <s v="High Discount"/>
    <s v="Low"/>
  </r>
  <r>
    <s v="ORD103570"/>
    <d v="2024-09-17T15:53:28"/>
    <s v="Patel &amp; Co"/>
    <x v="1"/>
    <s v="West Bengal"/>
    <x v="0"/>
    <s v="Monitor"/>
    <n v="39009"/>
    <n v="5"/>
    <s v="8%"/>
    <x v="3566"/>
    <x v="4"/>
    <n v="9"/>
    <x v="0"/>
    <x v="8"/>
    <n v="0.21126919428849752"/>
    <s v="Normal"/>
    <s v="High"/>
  </r>
  <r>
    <s v="ORD103571"/>
    <d v="2024-09-17T17:38:37"/>
    <s v="Kapoor Traders"/>
    <x v="3"/>
    <s v="Kerala"/>
    <x v="2"/>
    <s v="Office Chair"/>
    <n v="43936"/>
    <n v="8"/>
    <s v="15%"/>
    <x v="3567"/>
    <x v="5"/>
    <n v="9"/>
    <x v="0"/>
    <x v="8"/>
    <n v="0.20046385651857246"/>
    <s v="High Discount"/>
    <s v="High"/>
  </r>
  <r>
    <s v="ORD103572"/>
    <d v="2024-09-17T19:23:45"/>
    <s v="Rahul Traders"/>
    <x v="1"/>
    <s v="West Bengal"/>
    <x v="2"/>
    <s v="Office Sofa"/>
    <n v="6838"/>
    <n v="14"/>
    <s v="15%"/>
    <x v="3568"/>
    <x v="3"/>
    <n v="9"/>
    <x v="0"/>
    <x v="8"/>
    <n v="0.21031588183679439"/>
    <s v="High Discount"/>
    <s v="Low"/>
  </r>
  <r>
    <s v="ORD103573"/>
    <d v="2024-09-17T21:08:54"/>
    <s v="Kumar Enterprises"/>
    <x v="3"/>
    <s v="Karnataka"/>
    <x v="2"/>
    <s v="Study Table"/>
    <n v="27451"/>
    <n v="3"/>
    <s v="15%"/>
    <x v="3569"/>
    <x v="5"/>
    <n v="9"/>
    <x v="0"/>
    <x v="8"/>
    <n v="0.19217077702087354"/>
    <s v="High Discount"/>
    <s v="High"/>
  </r>
  <r>
    <s v="ORD103574"/>
    <d v="2024-09-17T22:54:02"/>
    <s v="Patel &amp; Co"/>
    <x v="2"/>
    <s v="Uttar Pradesh"/>
    <x v="2"/>
    <s v="Office Desk"/>
    <n v="33291"/>
    <n v="9"/>
    <s v="5%"/>
    <x v="3570"/>
    <x v="2"/>
    <n v="9"/>
    <x v="0"/>
    <x v="8"/>
    <n v="0.20039199783725331"/>
    <s v="Normal"/>
    <s v="High"/>
  </r>
  <r>
    <s v="ORD103575"/>
    <d v="2024-09-18T00:39:11"/>
    <s v="Kapoor Traders"/>
    <x v="3"/>
    <s v="Kerala"/>
    <x v="0"/>
    <s v="Laptop"/>
    <n v="22021"/>
    <n v="4"/>
    <s v="12%"/>
    <x v="3571"/>
    <x v="5"/>
    <n v="9"/>
    <x v="0"/>
    <x v="8"/>
    <n v="0.16750192997593205"/>
    <s v="High Discount"/>
    <s v="Low"/>
  </r>
  <r>
    <s v="ORD103576"/>
    <d v="2024-09-18T02:24:19"/>
    <s v="Banerjee Mart"/>
    <x v="0"/>
    <s v="Goa"/>
    <x v="1"/>
    <s v="Stapler"/>
    <n v="65591"/>
    <n v="3"/>
    <s v="15%"/>
    <x v="3572"/>
    <x v="3"/>
    <n v="9"/>
    <x v="0"/>
    <x v="8"/>
    <n v="0.14470232196490374"/>
    <s v="High Discount"/>
    <s v="High"/>
  </r>
  <r>
    <s v="ORD103577"/>
    <d v="2024-09-18T04:09:27"/>
    <s v="Mehta Mart"/>
    <x v="2"/>
    <s v="Haryana"/>
    <x v="0"/>
    <s v="Monitor"/>
    <n v="5176"/>
    <n v="14"/>
    <s v="0%"/>
    <x v="3573"/>
    <x v="2"/>
    <n v="9"/>
    <x v="0"/>
    <x v="8"/>
    <n v="0.20309312210200928"/>
    <s v="Normal"/>
    <s v="Low"/>
  </r>
  <r>
    <s v="ORD103578"/>
    <d v="2024-09-18T05:54:36"/>
    <s v="Verma Distributors"/>
    <x v="3"/>
    <s v="Telangana"/>
    <x v="1"/>
    <s v="Notebook"/>
    <n v="79603"/>
    <n v="11"/>
    <s v="0%"/>
    <x v="3574"/>
    <x v="0"/>
    <n v="9"/>
    <x v="0"/>
    <x v="8"/>
    <n v="0.21510005904300089"/>
    <s v="Normal"/>
    <s v="High"/>
  </r>
  <r>
    <s v="ORD103579"/>
    <d v="2024-09-18T07:39:44"/>
    <s v="Kapoor Traders"/>
    <x v="1"/>
    <s v="Assam"/>
    <x v="0"/>
    <s v="Mouse"/>
    <n v="70759"/>
    <n v="7"/>
    <s v="0%"/>
    <x v="3575"/>
    <x v="2"/>
    <n v="9"/>
    <x v="0"/>
    <x v="8"/>
    <n v="0.21405814101386397"/>
    <s v="Normal"/>
    <s v="High"/>
  </r>
  <r>
    <s v="ORD103580"/>
    <d v="2024-09-18T09:24:53"/>
    <s v="Reddy Enterprises"/>
    <x v="0"/>
    <s v="Gujarat"/>
    <x v="1"/>
    <s v="Pen Set"/>
    <n v="9612"/>
    <n v="6"/>
    <s v="8%"/>
    <x v="3576"/>
    <x v="5"/>
    <n v="9"/>
    <x v="0"/>
    <x v="8"/>
    <n v="0.2124417394923013"/>
    <s v="Normal"/>
    <s v="Low"/>
  </r>
  <r>
    <s v="ORD103581"/>
    <d v="2024-09-18T11:10:01"/>
    <s v="Kumar Enterprises"/>
    <x v="0"/>
    <s v="Maharashtra"/>
    <x v="0"/>
    <s v="Monitor"/>
    <n v="32943"/>
    <n v="1"/>
    <s v="12%"/>
    <x v="3577"/>
    <x v="5"/>
    <n v="9"/>
    <x v="0"/>
    <x v="8"/>
    <n v="0.17381507452266035"/>
    <s v="High Discount"/>
    <s v="High"/>
  </r>
  <r>
    <s v="ORD103582"/>
    <d v="2024-09-18T12:55:10"/>
    <s v="Patel &amp; Co"/>
    <x v="3"/>
    <s v="Telangana"/>
    <x v="2"/>
    <s v="Office Sofa"/>
    <n v="78557"/>
    <n v="2"/>
    <s v="8%"/>
    <x v="3578"/>
    <x v="0"/>
    <n v="9"/>
    <x v="0"/>
    <x v="8"/>
    <n v="0.14422266634418321"/>
    <s v="Normal"/>
    <s v="High"/>
  </r>
  <r>
    <s v="ORD103583"/>
    <d v="2024-09-18T14:40:18"/>
    <s v="Kumar Enterprises"/>
    <x v="2"/>
    <s v="Uttar Pradesh"/>
    <x v="0"/>
    <s v="Mouse"/>
    <n v="47132"/>
    <n v="9"/>
    <s v="0%"/>
    <x v="3579"/>
    <x v="0"/>
    <n v="9"/>
    <x v="0"/>
    <x v="8"/>
    <n v="0.17388886531443604"/>
    <s v="Normal"/>
    <s v="High"/>
  </r>
  <r>
    <s v="ORD103584"/>
    <d v="2024-09-18T16:25:27"/>
    <s v="Kapoor Traders"/>
    <x v="0"/>
    <s v="Goa"/>
    <x v="0"/>
    <s v="Laptop"/>
    <n v="75031"/>
    <n v="12"/>
    <s v="15%"/>
    <x v="3580"/>
    <x v="2"/>
    <n v="9"/>
    <x v="0"/>
    <x v="8"/>
    <n v="0.19991576814916501"/>
    <s v="High Discount"/>
    <s v="High"/>
  </r>
  <r>
    <s v="ORD103585"/>
    <d v="2024-09-18T18:10:35"/>
    <s v="Reddy Enterprises"/>
    <x v="0"/>
    <s v="Gujarat"/>
    <x v="1"/>
    <s v="Marker Set"/>
    <n v="70345"/>
    <n v="3"/>
    <s v="0%"/>
    <x v="3581"/>
    <x v="3"/>
    <n v="9"/>
    <x v="0"/>
    <x v="8"/>
    <n v="0.18495998294121829"/>
    <s v="Normal"/>
    <s v="High"/>
  </r>
  <r>
    <s v="ORD103586"/>
    <d v="2024-09-18T19:55:44"/>
    <s v="Kumar Enterprises"/>
    <x v="1"/>
    <s v="Odisha"/>
    <x v="0"/>
    <s v="Headphones"/>
    <n v="34095"/>
    <n v="4"/>
    <s v="10%"/>
    <x v="3582"/>
    <x v="4"/>
    <n v="9"/>
    <x v="0"/>
    <x v="8"/>
    <n v="8.5941633670626183E-2"/>
    <s v="High Discount"/>
    <s v="Low"/>
  </r>
  <r>
    <s v="ORD103587"/>
    <d v="2024-09-18T21:40:52"/>
    <s v="Iyer Solutions"/>
    <x v="1"/>
    <s v="West Bengal"/>
    <x v="0"/>
    <s v="Mouse"/>
    <n v="42193"/>
    <n v="12"/>
    <s v="12%"/>
    <x v="3583"/>
    <x v="0"/>
    <n v="9"/>
    <x v="0"/>
    <x v="8"/>
    <n v="0.18652975612068354"/>
    <s v="High Discount"/>
    <s v="High"/>
  </r>
  <r>
    <s v="ORD103588"/>
    <d v="2024-09-18T23:26:01"/>
    <s v="Verma Distributors"/>
    <x v="2"/>
    <s v="Uttar Pradesh"/>
    <x v="0"/>
    <s v="Mobile Phone"/>
    <n v="59204"/>
    <n v="2"/>
    <s v="10%"/>
    <x v="3584"/>
    <x v="3"/>
    <n v="9"/>
    <x v="0"/>
    <x v="8"/>
    <n v="0.10791112087021149"/>
    <s v="High Discount"/>
    <s v="High"/>
  </r>
  <r>
    <s v="ORD103589"/>
    <d v="2024-09-19T01:11:09"/>
    <s v="Rahul Traders"/>
    <x v="2"/>
    <s v="Punjab"/>
    <x v="1"/>
    <s v="Stapler"/>
    <n v="12881"/>
    <n v="3"/>
    <s v="15%"/>
    <x v="3585"/>
    <x v="2"/>
    <n v="9"/>
    <x v="0"/>
    <x v="8"/>
    <n v="0.15164350593897988"/>
    <s v="High Discount"/>
    <s v="Low"/>
  </r>
  <r>
    <s v="ORD103590"/>
    <d v="2024-09-19T02:56:17"/>
    <s v="Iyer Solutions"/>
    <x v="2"/>
    <s v="Uttar Pradesh"/>
    <x v="2"/>
    <s v="Bookshelf"/>
    <n v="16089"/>
    <n v="13"/>
    <s v="12%"/>
    <x v="3586"/>
    <x v="5"/>
    <n v="9"/>
    <x v="0"/>
    <x v="8"/>
    <n v="0.21493069799241718"/>
    <s v="High Discount"/>
    <s v="Low"/>
  </r>
  <r>
    <s v="ORD103591"/>
    <d v="2024-09-19T04:41:26"/>
    <s v="Mehta Mart"/>
    <x v="0"/>
    <s v="Maharashtra"/>
    <x v="1"/>
    <s v="Stapler"/>
    <n v="69494"/>
    <n v="7"/>
    <s v="0%"/>
    <x v="3587"/>
    <x v="2"/>
    <n v="9"/>
    <x v="0"/>
    <x v="8"/>
    <n v="0.21910366362563674"/>
    <s v="Normal"/>
    <s v="High"/>
  </r>
  <r>
    <s v="ORD103592"/>
    <d v="2024-09-19T06:26:34"/>
    <s v="Verma Distributors"/>
    <x v="0"/>
    <s v="Goa"/>
    <x v="2"/>
    <s v="Bookshelf"/>
    <n v="11281"/>
    <n v="7"/>
    <s v="8%"/>
    <x v="3588"/>
    <x v="1"/>
    <n v="9"/>
    <x v="0"/>
    <x v="8"/>
    <n v="0.12241911178087049"/>
    <s v="Normal"/>
    <s v="Low"/>
  </r>
  <r>
    <s v="ORD103593"/>
    <d v="2024-09-19T08:11:43"/>
    <s v="Iyer Solutions"/>
    <x v="3"/>
    <s v="Karnataka"/>
    <x v="1"/>
    <s v="Stapler"/>
    <n v="18048"/>
    <n v="5"/>
    <s v="10%"/>
    <x v="3589"/>
    <x v="1"/>
    <n v="9"/>
    <x v="0"/>
    <x v="8"/>
    <n v="9.6261081560283679E-2"/>
    <s v="High Discount"/>
    <s v="Low"/>
  </r>
  <r>
    <s v="ORD103594"/>
    <d v="2024-09-19T09:56:51"/>
    <s v="Banerjee Mart"/>
    <x v="2"/>
    <s v="Haryana"/>
    <x v="1"/>
    <s v="Stapler"/>
    <n v="79519"/>
    <n v="7"/>
    <s v="10%"/>
    <x v="3590"/>
    <x v="5"/>
    <n v="9"/>
    <x v="0"/>
    <x v="8"/>
    <n v="0.1330937260277418"/>
    <s v="High Discount"/>
    <s v="High"/>
  </r>
  <r>
    <s v="ORD103595"/>
    <d v="2024-09-19T11:42:00"/>
    <s v="Joshi Stores"/>
    <x v="3"/>
    <s v="Telangana"/>
    <x v="1"/>
    <s v="Marker Set"/>
    <n v="67243"/>
    <n v="9"/>
    <s v="0%"/>
    <x v="3591"/>
    <x v="4"/>
    <n v="9"/>
    <x v="0"/>
    <x v="8"/>
    <n v="0.19501122793450618"/>
    <s v="Normal"/>
    <s v="High"/>
  </r>
  <r>
    <s v="ORD103596"/>
    <d v="2024-09-19T13:27:08"/>
    <s v="Verma Distributors"/>
    <x v="2"/>
    <s v="Haryana"/>
    <x v="1"/>
    <s v="Whiteboard"/>
    <n v="51018"/>
    <n v="8"/>
    <s v="12%"/>
    <x v="3592"/>
    <x v="2"/>
    <n v="9"/>
    <x v="0"/>
    <x v="8"/>
    <n v="8.8844917480105048E-2"/>
    <s v="High Discount"/>
    <s v="Low"/>
  </r>
  <r>
    <s v="ORD103597"/>
    <d v="2024-09-19T15:12:17"/>
    <s v="Das Enterprises"/>
    <x v="3"/>
    <s v="Karnataka"/>
    <x v="2"/>
    <s v="Filing Cabinet"/>
    <n v="34818"/>
    <n v="10"/>
    <s v="8%"/>
    <x v="3593"/>
    <x v="3"/>
    <n v="9"/>
    <x v="0"/>
    <x v="8"/>
    <n v="9.1220058590384276E-2"/>
    <s v="Normal"/>
    <s v="Low"/>
  </r>
  <r>
    <s v="ORD103598"/>
    <d v="2024-09-19T16:57:25"/>
    <s v="Gupta Traders"/>
    <x v="2"/>
    <s v="Haryana"/>
    <x v="2"/>
    <s v="Filing Cabinet"/>
    <n v="25754"/>
    <n v="2"/>
    <s v="5%"/>
    <x v="3594"/>
    <x v="4"/>
    <n v="9"/>
    <x v="0"/>
    <x v="8"/>
    <n v="0.1599782558049235"/>
    <s v="Normal"/>
    <s v="Low"/>
  </r>
  <r>
    <s v="ORD103599"/>
    <d v="2024-09-19T18:42:34"/>
    <s v="Mehta Mart"/>
    <x v="3"/>
    <s v="Kerala"/>
    <x v="0"/>
    <s v="Headphones"/>
    <n v="41705"/>
    <n v="6"/>
    <s v="5%"/>
    <x v="3595"/>
    <x v="5"/>
    <n v="9"/>
    <x v="0"/>
    <x v="8"/>
    <n v="0.12288023018822684"/>
    <s v="Normal"/>
    <s v="High"/>
  </r>
  <r>
    <s v="ORD103600"/>
    <d v="2024-09-19T20:27:42"/>
    <s v="Mehta Mart"/>
    <x v="1"/>
    <s v="Odisha"/>
    <x v="1"/>
    <s v="Stapler"/>
    <n v="52084"/>
    <n v="10"/>
    <s v="12%"/>
    <x v="3596"/>
    <x v="0"/>
    <n v="9"/>
    <x v="0"/>
    <x v="8"/>
    <n v="0.17420513017433376"/>
    <s v="High Discount"/>
    <s v="High"/>
  </r>
  <r>
    <s v="ORD103601"/>
    <d v="2024-09-19T22:12:51"/>
    <s v="Reddy Enterprises"/>
    <x v="1"/>
    <s v="Odisha"/>
    <x v="1"/>
    <s v="Marker Set"/>
    <n v="26258"/>
    <n v="3"/>
    <s v="8%"/>
    <x v="3597"/>
    <x v="5"/>
    <n v="9"/>
    <x v="0"/>
    <x v="8"/>
    <n v="0.17607167339477492"/>
    <s v="Normal"/>
    <s v="Low"/>
  </r>
  <r>
    <s v="ORD103602"/>
    <d v="2024-09-19T23:57:59"/>
    <s v="Patel &amp; Co"/>
    <x v="3"/>
    <s v="Tamil Nadu"/>
    <x v="1"/>
    <s v="Stapler"/>
    <n v="28228"/>
    <n v="4"/>
    <s v="0%"/>
    <x v="3598"/>
    <x v="3"/>
    <n v="9"/>
    <x v="0"/>
    <x v="8"/>
    <n v="0.17105002125549099"/>
    <s v="Normal"/>
    <s v="Low"/>
  </r>
  <r>
    <s v="ORD103603"/>
    <d v="2024-09-20T01:43:07"/>
    <s v="Iyer Solutions"/>
    <x v="0"/>
    <s v="Maharashtra"/>
    <x v="2"/>
    <s v="Office Sofa"/>
    <n v="10827"/>
    <n v="3"/>
    <s v="8%"/>
    <x v="3599"/>
    <x v="3"/>
    <n v="9"/>
    <x v="0"/>
    <x v="8"/>
    <n v="0.12336196545672856"/>
    <s v="Normal"/>
    <s v="Low"/>
  </r>
  <r>
    <s v="ORD103604"/>
    <d v="2024-09-20T03:28:16"/>
    <s v="Das Enterprises"/>
    <x v="3"/>
    <s v="Karnataka"/>
    <x v="2"/>
    <s v="Filing Cabinet"/>
    <n v="10033"/>
    <n v="12"/>
    <s v="8%"/>
    <x v="3600"/>
    <x v="5"/>
    <n v="9"/>
    <x v="0"/>
    <x v="8"/>
    <n v="0.21972191767168342"/>
    <s v="Normal"/>
    <s v="Low"/>
  </r>
  <r>
    <s v="ORD103605"/>
    <d v="2024-09-20T05:13:24"/>
    <s v="Gupta Traders"/>
    <x v="1"/>
    <s v="Assam"/>
    <x v="2"/>
    <s v="Filing Cabinet"/>
    <n v="28321"/>
    <n v="14"/>
    <s v="0%"/>
    <x v="3601"/>
    <x v="0"/>
    <n v="9"/>
    <x v="0"/>
    <x v="8"/>
    <n v="0.1008156491649306"/>
    <s v="Normal"/>
    <s v="Low"/>
  </r>
  <r>
    <s v="ORD103606"/>
    <d v="2024-09-20T06:58:33"/>
    <s v="Patel &amp; Co"/>
    <x v="3"/>
    <s v="Telangana"/>
    <x v="2"/>
    <s v="Filing Cabinet"/>
    <n v="63125"/>
    <n v="10"/>
    <s v="10%"/>
    <x v="3602"/>
    <x v="1"/>
    <n v="9"/>
    <x v="0"/>
    <x v="8"/>
    <n v="0.10648411881188119"/>
    <s v="High Discount"/>
    <s v="High"/>
  </r>
  <r>
    <s v="ORD103607"/>
    <d v="2024-09-20T08:43:41"/>
    <s v="Das Enterprises"/>
    <x v="2"/>
    <s v="Haryana"/>
    <x v="0"/>
    <s v="Laptop"/>
    <n v="23134"/>
    <n v="2"/>
    <s v="0%"/>
    <x v="3603"/>
    <x v="3"/>
    <n v="9"/>
    <x v="0"/>
    <x v="8"/>
    <n v="0.13396126912769085"/>
    <s v="Normal"/>
    <s v="Low"/>
  </r>
  <r>
    <s v="ORD103608"/>
    <d v="2024-09-20T10:28:50"/>
    <s v="Kumar Enterprises"/>
    <x v="2"/>
    <s v="Haryana"/>
    <x v="1"/>
    <s v="Marker Set"/>
    <n v="26177"/>
    <n v="6"/>
    <s v="8%"/>
    <x v="3604"/>
    <x v="0"/>
    <n v="9"/>
    <x v="0"/>
    <x v="8"/>
    <n v="0.17370057684226611"/>
    <s v="Normal"/>
    <s v="Low"/>
  </r>
  <r>
    <s v="ORD103609"/>
    <d v="2024-09-20T12:13:58"/>
    <s v="Kapoor Traders"/>
    <x v="2"/>
    <s v="Haryana"/>
    <x v="1"/>
    <s v="Printer Paper"/>
    <n v="71506"/>
    <n v="11"/>
    <s v="12%"/>
    <x v="3605"/>
    <x v="1"/>
    <n v="9"/>
    <x v="0"/>
    <x v="8"/>
    <n v="0.12119500461499734"/>
    <s v="High Discount"/>
    <s v="High"/>
  </r>
  <r>
    <s v="ORD103610"/>
    <d v="2024-09-20T13:59:07"/>
    <s v="Patel &amp; Co"/>
    <x v="0"/>
    <s v="Rajasthan"/>
    <x v="1"/>
    <s v="Stapler"/>
    <n v="66133"/>
    <n v="9"/>
    <s v="15%"/>
    <x v="3606"/>
    <x v="0"/>
    <n v="9"/>
    <x v="0"/>
    <x v="8"/>
    <n v="0.21605174421242043"/>
    <s v="High Discount"/>
    <s v="High"/>
  </r>
  <r>
    <s v="ORD103611"/>
    <d v="2024-09-20T15:44:15"/>
    <s v="Verma Distributors"/>
    <x v="1"/>
    <s v="Assam"/>
    <x v="1"/>
    <s v="Stapler"/>
    <n v="47178"/>
    <n v="8"/>
    <s v="12%"/>
    <x v="3607"/>
    <x v="2"/>
    <n v="9"/>
    <x v="0"/>
    <x v="8"/>
    <n v="0.19359510788927042"/>
    <s v="High Discount"/>
    <s v="High"/>
  </r>
  <r>
    <s v="ORD103612"/>
    <d v="2024-09-20T17:29:24"/>
    <s v="Sharma Stores"/>
    <x v="0"/>
    <s v="Gujarat"/>
    <x v="2"/>
    <s v="Study Table"/>
    <n v="1334"/>
    <n v="9"/>
    <s v="5%"/>
    <x v="2213"/>
    <x v="3"/>
    <n v="9"/>
    <x v="0"/>
    <x v="8"/>
    <n v="0.10582458770614692"/>
    <s v="Normal"/>
    <s v="Low"/>
  </r>
  <r>
    <s v="ORD103613"/>
    <d v="2024-09-20T19:14:32"/>
    <s v="Das Enterprises"/>
    <x v="0"/>
    <s v="Gujarat"/>
    <x v="1"/>
    <s v="Whiteboard"/>
    <n v="76210"/>
    <n v="9"/>
    <s v="8%"/>
    <x v="3608"/>
    <x v="5"/>
    <n v="9"/>
    <x v="0"/>
    <x v="8"/>
    <n v="0.18145820758430653"/>
    <s v="Normal"/>
    <s v="High"/>
  </r>
  <r>
    <s v="ORD103614"/>
    <d v="2024-09-20T20:59:41"/>
    <s v="Das Enterprises"/>
    <x v="0"/>
    <s v="Gujarat"/>
    <x v="2"/>
    <s v="Bookshelf"/>
    <n v="71080"/>
    <n v="12"/>
    <s v="10%"/>
    <x v="3609"/>
    <x v="0"/>
    <n v="9"/>
    <x v="0"/>
    <x v="8"/>
    <n v="0.13915883511536298"/>
    <s v="High Discount"/>
    <s v="High"/>
  </r>
  <r>
    <s v="ORD103615"/>
    <d v="2024-09-20T22:44:49"/>
    <s v="Banerjee Mart"/>
    <x v="3"/>
    <s v="Karnataka"/>
    <x v="1"/>
    <s v="Marker Set"/>
    <n v="68015"/>
    <n v="4"/>
    <s v="8%"/>
    <x v="3610"/>
    <x v="4"/>
    <n v="9"/>
    <x v="0"/>
    <x v="8"/>
    <n v="0.12771785635521576"/>
    <s v="Normal"/>
    <s v="High"/>
  </r>
  <r>
    <s v="ORD103616"/>
    <d v="2024-09-21T00:29:57"/>
    <s v="Reddy Enterprises"/>
    <x v="3"/>
    <s v="Telangana"/>
    <x v="0"/>
    <s v="Mouse"/>
    <n v="69083"/>
    <n v="7"/>
    <s v="10%"/>
    <x v="3611"/>
    <x v="3"/>
    <n v="9"/>
    <x v="0"/>
    <x v="8"/>
    <n v="8.2726720032424761E-2"/>
    <s v="High Discount"/>
    <s v="High"/>
  </r>
  <r>
    <s v="ORD103617"/>
    <d v="2024-09-21T02:15:06"/>
    <s v="Gupta Traders"/>
    <x v="0"/>
    <s v="Maharashtra"/>
    <x v="2"/>
    <s v="Filing Cabinet"/>
    <n v="44394"/>
    <n v="12"/>
    <s v="5%"/>
    <x v="3612"/>
    <x v="0"/>
    <n v="9"/>
    <x v="0"/>
    <x v="8"/>
    <n v="0.15790354552416994"/>
    <s v="Normal"/>
    <s v="High"/>
  </r>
  <r>
    <s v="ORD103618"/>
    <d v="2024-09-21T04:00:14"/>
    <s v="Gupta Traders"/>
    <x v="2"/>
    <s v="Punjab"/>
    <x v="1"/>
    <s v="Whiteboard"/>
    <n v="78434"/>
    <n v="9"/>
    <s v="0%"/>
    <x v="3613"/>
    <x v="3"/>
    <n v="9"/>
    <x v="0"/>
    <x v="8"/>
    <n v="0.16495308157176736"/>
    <s v="Normal"/>
    <s v="High"/>
  </r>
  <r>
    <s v="ORD103619"/>
    <d v="2024-09-21T05:45:23"/>
    <s v="Reddy Enterprises"/>
    <x v="3"/>
    <s v="Telangana"/>
    <x v="0"/>
    <s v="Router"/>
    <n v="58000"/>
    <n v="3"/>
    <s v="10%"/>
    <x v="3614"/>
    <x v="2"/>
    <n v="9"/>
    <x v="0"/>
    <x v="8"/>
    <n v="8.8592241379310349E-2"/>
    <s v="High Discount"/>
    <s v="High"/>
  </r>
  <r>
    <s v="ORD103620"/>
    <d v="2024-09-21T07:30:31"/>
    <s v="Joshi Stores"/>
    <x v="0"/>
    <s v="Goa"/>
    <x v="2"/>
    <s v="Study Table"/>
    <n v="8408"/>
    <n v="11"/>
    <s v="15%"/>
    <x v="3615"/>
    <x v="0"/>
    <n v="9"/>
    <x v="0"/>
    <x v="8"/>
    <n v="0.2159859657469077"/>
    <s v="High Discount"/>
    <s v="Low"/>
  </r>
  <r>
    <s v="ORD103621"/>
    <d v="2024-09-21T09:15:40"/>
    <s v="Rahul Traders"/>
    <x v="0"/>
    <s v="Goa"/>
    <x v="2"/>
    <s v="Study Table"/>
    <n v="7005"/>
    <n v="5"/>
    <s v="0%"/>
    <x v="3616"/>
    <x v="2"/>
    <n v="9"/>
    <x v="0"/>
    <x v="8"/>
    <n v="0.15745753033547466"/>
    <s v="Normal"/>
    <s v="Low"/>
  </r>
  <r>
    <s v="ORD103622"/>
    <d v="2024-09-21T11:00:48"/>
    <s v="Sharma Stores"/>
    <x v="0"/>
    <s v="Gujarat"/>
    <x v="0"/>
    <s v="Headphones"/>
    <n v="48276"/>
    <n v="1"/>
    <s v="0%"/>
    <x v="3617"/>
    <x v="4"/>
    <n v="9"/>
    <x v="0"/>
    <x v="8"/>
    <n v="0.19649494572872647"/>
    <s v="Normal"/>
    <s v="High"/>
  </r>
  <r>
    <s v="ORD103623"/>
    <d v="2024-09-21T12:45:57"/>
    <s v="Gupta Traders"/>
    <x v="2"/>
    <s v="Haryana"/>
    <x v="2"/>
    <s v="Office Desk"/>
    <n v="27065"/>
    <n v="11"/>
    <s v="12%"/>
    <x v="3618"/>
    <x v="2"/>
    <n v="9"/>
    <x v="0"/>
    <x v="8"/>
    <n v="0.19441160169961205"/>
    <s v="High Discount"/>
    <s v="High"/>
  </r>
  <r>
    <s v="ORD103624"/>
    <d v="2024-09-21T14:31:05"/>
    <s v="Das Enterprises"/>
    <x v="0"/>
    <s v="Maharashtra"/>
    <x v="0"/>
    <s v="Router"/>
    <n v="33454"/>
    <n v="6"/>
    <s v="5%"/>
    <x v="3619"/>
    <x v="3"/>
    <n v="9"/>
    <x v="0"/>
    <x v="8"/>
    <n v="0.12316225264542358"/>
    <s v="Normal"/>
    <s v="Low"/>
  </r>
  <r>
    <s v="ORD103625"/>
    <d v="2024-09-21T16:16:14"/>
    <s v="Mehta Mart"/>
    <x v="1"/>
    <s v="Bihar"/>
    <x v="2"/>
    <s v="Office Sofa"/>
    <n v="50487"/>
    <n v="6"/>
    <s v="0%"/>
    <x v="3620"/>
    <x v="1"/>
    <n v="9"/>
    <x v="0"/>
    <x v="8"/>
    <n v="8.6212886485629969E-2"/>
    <s v="Normal"/>
    <s v="Low"/>
  </r>
  <r>
    <s v="ORD103626"/>
    <d v="2024-09-21T18:01:22"/>
    <s v="Iyer Solutions"/>
    <x v="1"/>
    <s v="West Bengal"/>
    <x v="1"/>
    <s v="Whiteboard"/>
    <n v="8111"/>
    <n v="3"/>
    <s v="15%"/>
    <x v="3621"/>
    <x v="3"/>
    <n v="9"/>
    <x v="0"/>
    <x v="8"/>
    <n v="0.18970287264209099"/>
    <s v="High Discount"/>
    <s v="Low"/>
  </r>
  <r>
    <s v="ORD103627"/>
    <d v="2024-09-21T19:46:31"/>
    <s v="Mehta Mart"/>
    <x v="1"/>
    <s v="Bihar"/>
    <x v="0"/>
    <s v="Monitor"/>
    <n v="56326"/>
    <n v="10"/>
    <s v="8%"/>
    <x v="3622"/>
    <x v="5"/>
    <n v="9"/>
    <x v="0"/>
    <x v="8"/>
    <n v="0.14035188012640698"/>
    <s v="Normal"/>
    <s v="High"/>
  </r>
  <r>
    <s v="ORD103628"/>
    <d v="2024-09-21T21:31:39"/>
    <s v="Iyer Solutions"/>
    <x v="3"/>
    <s v="Kerala"/>
    <x v="0"/>
    <s v="Router"/>
    <n v="6910"/>
    <n v="10"/>
    <s v="12%"/>
    <x v="3623"/>
    <x v="2"/>
    <n v="9"/>
    <x v="0"/>
    <x v="8"/>
    <n v="0.17178726483357451"/>
    <s v="High Discount"/>
    <s v="Low"/>
  </r>
  <r>
    <s v="ORD103629"/>
    <d v="2024-09-21T23:16:47"/>
    <s v="Kumar Enterprises"/>
    <x v="3"/>
    <s v="Karnataka"/>
    <x v="2"/>
    <s v="Office Sofa"/>
    <n v="78558"/>
    <n v="11"/>
    <s v="0%"/>
    <x v="3624"/>
    <x v="4"/>
    <n v="9"/>
    <x v="0"/>
    <x v="8"/>
    <n v="0.19451729932024744"/>
    <s v="Normal"/>
    <s v="High"/>
  </r>
  <r>
    <s v="ORD103630"/>
    <d v="2024-09-22T01:01:56"/>
    <s v="Gupta Traders"/>
    <x v="1"/>
    <s v="Assam"/>
    <x v="0"/>
    <s v="Mobile Phone"/>
    <n v="39503"/>
    <n v="10"/>
    <s v="5%"/>
    <x v="3625"/>
    <x v="3"/>
    <n v="9"/>
    <x v="0"/>
    <x v="8"/>
    <n v="0.1204566741766448"/>
    <s v="Normal"/>
    <s v="Low"/>
  </r>
  <r>
    <s v="ORD103631"/>
    <d v="2024-09-22T02:47:04"/>
    <s v="Verma Distributors"/>
    <x v="0"/>
    <s v="Maharashtra"/>
    <x v="1"/>
    <s v="Whiteboard"/>
    <n v="36159"/>
    <n v="4"/>
    <s v="8%"/>
    <x v="3626"/>
    <x v="3"/>
    <n v="9"/>
    <x v="0"/>
    <x v="8"/>
    <n v="0.10989214303492907"/>
    <s v="Normal"/>
    <s v="Low"/>
  </r>
  <r>
    <s v="ORD103632"/>
    <d v="2024-09-22T04:32:13"/>
    <s v="Joshi Stores"/>
    <x v="1"/>
    <s v="Bihar"/>
    <x v="0"/>
    <s v="Headphones"/>
    <n v="8553"/>
    <n v="14"/>
    <s v="10%"/>
    <x v="3627"/>
    <x v="2"/>
    <n v="9"/>
    <x v="0"/>
    <x v="8"/>
    <n v="0.16533730854670878"/>
    <s v="High Discount"/>
    <s v="Low"/>
  </r>
  <r>
    <s v="ORD103633"/>
    <d v="2024-09-22T06:17:21"/>
    <s v="Patel &amp; Co"/>
    <x v="1"/>
    <s v="Bihar"/>
    <x v="0"/>
    <s v="Mouse"/>
    <n v="30995"/>
    <n v="7"/>
    <s v="15%"/>
    <x v="3628"/>
    <x v="3"/>
    <n v="9"/>
    <x v="0"/>
    <x v="8"/>
    <n v="0.21475979996773673"/>
    <s v="High Discount"/>
    <s v="High"/>
  </r>
  <r>
    <s v="ORD103634"/>
    <d v="2024-09-22T08:02:30"/>
    <s v="Reddy Enterprises"/>
    <x v="0"/>
    <s v="Maharashtra"/>
    <x v="2"/>
    <s v="Study Table"/>
    <n v="61753"/>
    <n v="9"/>
    <s v="5%"/>
    <x v="3629"/>
    <x v="4"/>
    <n v="9"/>
    <x v="0"/>
    <x v="8"/>
    <n v="0.17171457257137304"/>
    <s v="Normal"/>
    <s v="High"/>
  </r>
  <r>
    <s v="ORD103635"/>
    <d v="2024-09-22T09:47:38"/>
    <s v="Rahul Traders"/>
    <x v="1"/>
    <s v="West Bengal"/>
    <x v="0"/>
    <s v="Mobile Phone"/>
    <n v="58314"/>
    <n v="7"/>
    <s v="12%"/>
    <x v="3630"/>
    <x v="1"/>
    <n v="9"/>
    <x v="0"/>
    <x v="8"/>
    <n v="0.12506310662962583"/>
    <s v="High Discount"/>
    <s v="High"/>
  </r>
  <r>
    <s v="ORD103636"/>
    <d v="2024-09-22T11:32:47"/>
    <s v="Kumar Enterprises"/>
    <x v="0"/>
    <s v="Goa"/>
    <x v="2"/>
    <s v="Filing Cabinet"/>
    <n v="67134"/>
    <n v="2"/>
    <s v="12%"/>
    <x v="3631"/>
    <x v="5"/>
    <n v="9"/>
    <x v="0"/>
    <x v="8"/>
    <n v="0.12466916912443771"/>
    <s v="High Discount"/>
    <s v="High"/>
  </r>
  <r>
    <s v="ORD103637"/>
    <d v="2024-09-22T13:17:55"/>
    <s v="Mehta Mart"/>
    <x v="3"/>
    <s v="Kerala"/>
    <x v="0"/>
    <s v="Monitor"/>
    <n v="67333"/>
    <n v="4"/>
    <s v="5%"/>
    <x v="3632"/>
    <x v="0"/>
    <n v="9"/>
    <x v="0"/>
    <x v="8"/>
    <n v="0.18086554883935069"/>
    <s v="Normal"/>
    <s v="High"/>
  </r>
  <r>
    <s v="ORD103638"/>
    <d v="2024-09-22T15:03:04"/>
    <s v="Verma Distributors"/>
    <x v="1"/>
    <s v="Assam"/>
    <x v="0"/>
    <s v="Keyboard"/>
    <n v="56331"/>
    <n v="5"/>
    <s v="10%"/>
    <x v="3633"/>
    <x v="0"/>
    <n v="9"/>
    <x v="0"/>
    <x v="8"/>
    <n v="0.2147540430668726"/>
    <s v="High Discount"/>
    <s v="High"/>
  </r>
  <r>
    <s v="ORD103639"/>
    <d v="2024-09-22T16:48:12"/>
    <s v="Iyer Solutions"/>
    <x v="2"/>
    <s v="Haryana"/>
    <x v="0"/>
    <s v="Mouse"/>
    <n v="23169"/>
    <n v="4"/>
    <s v="8%"/>
    <x v="3634"/>
    <x v="0"/>
    <n v="9"/>
    <x v="0"/>
    <x v="8"/>
    <n v="0.10274806853985931"/>
    <s v="Normal"/>
    <s v="Low"/>
  </r>
  <r>
    <s v="ORD103640"/>
    <d v="2024-09-22T18:33:21"/>
    <s v="Patel &amp; Co"/>
    <x v="1"/>
    <s v="Odisha"/>
    <x v="0"/>
    <s v="Mobile Phone"/>
    <n v="23897"/>
    <n v="2"/>
    <s v="12%"/>
    <x v="3635"/>
    <x v="4"/>
    <n v="9"/>
    <x v="0"/>
    <x v="8"/>
    <n v="0.2197137716031301"/>
    <s v="High Discount"/>
    <s v="High"/>
  </r>
  <r>
    <s v="ORD103641"/>
    <d v="2024-09-22T20:18:29"/>
    <s v="Kapoor Traders"/>
    <x v="0"/>
    <s v="Gujarat"/>
    <x v="0"/>
    <s v="Laptop"/>
    <n v="69809"/>
    <n v="11"/>
    <s v="10%"/>
    <x v="3636"/>
    <x v="1"/>
    <n v="9"/>
    <x v="0"/>
    <x v="8"/>
    <n v="0.14143964245297885"/>
    <s v="High Discount"/>
    <s v="High"/>
  </r>
  <r>
    <s v="ORD103642"/>
    <d v="2024-09-22T22:03:37"/>
    <s v="Joshi Stores"/>
    <x v="3"/>
    <s v="Karnataka"/>
    <x v="1"/>
    <s v="Marker Set"/>
    <n v="61916"/>
    <n v="3"/>
    <s v="10%"/>
    <x v="3637"/>
    <x v="5"/>
    <n v="9"/>
    <x v="0"/>
    <x v="8"/>
    <n v="0.10152416176755605"/>
    <s v="High Discount"/>
    <s v="High"/>
  </r>
  <r>
    <s v="ORD103643"/>
    <d v="2024-09-22T23:48:46"/>
    <s v="Rahul Traders"/>
    <x v="2"/>
    <s v="Haryana"/>
    <x v="0"/>
    <s v="Monitor"/>
    <n v="54918"/>
    <n v="8"/>
    <s v="8%"/>
    <x v="3638"/>
    <x v="1"/>
    <n v="9"/>
    <x v="0"/>
    <x v="8"/>
    <n v="0.1928242106413198"/>
    <s v="Normal"/>
    <s v="High"/>
  </r>
  <r>
    <s v="ORD103644"/>
    <d v="2024-09-23T01:33:54"/>
    <s v="Mehta Mart"/>
    <x v="3"/>
    <s v="Telangana"/>
    <x v="0"/>
    <s v="Mouse"/>
    <n v="61650"/>
    <n v="7"/>
    <s v="5%"/>
    <x v="3639"/>
    <x v="0"/>
    <n v="9"/>
    <x v="0"/>
    <x v="8"/>
    <n v="0.14883925385239255"/>
    <s v="Normal"/>
    <s v="High"/>
  </r>
  <r>
    <s v="ORD103645"/>
    <d v="2024-09-23T03:19:03"/>
    <s v="Verma Distributors"/>
    <x v="1"/>
    <s v="West Bengal"/>
    <x v="1"/>
    <s v="Marker Set"/>
    <n v="65223"/>
    <n v="10"/>
    <s v="5%"/>
    <x v="3640"/>
    <x v="1"/>
    <n v="9"/>
    <x v="0"/>
    <x v="8"/>
    <n v="0.13599313125737852"/>
    <s v="Normal"/>
    <s v="High"/>
  </r>
  <r>
    <s v="ORD103646"/>
    <d v="2024-09-23T05:04:11"/>
    <s v="Banerjee Mart"/>
    <x v="2"/>
    <s v="Haryana"/>
    <x v="1"/>
    <s v="Printer Paper"/>
    <n v="47104"/>
    <n v="7"/>
    <s v="10%"/>
    <x v="3641"/>
    <x v="3"/>
    <n v="9"/>
    <x v="0"/>
    <x v="8"/>
    <n v="0.16741253396739131"/>
    <s v="High Discount"/>
    <s v="High"/>
  </r>
  <r>
    <s v="ORD103647"/>
    <d v="2024-09-23T06:49:20"/>
    <s v="Das Enterprises"/>
    <x v="2"/>
    <s v="Haryana"/>
    <x v="1"/>
    <s v="Pen Set"/>
    <n v="22708"/>
    <n v="7"/>
    <s v="0%"/>
    <x v="3642"/>
    <x v="3"/>
    <n v="9"/>
    <x v="0"/>
    <x v="8"/>
    <n v="0.20515677294345605"/>
    <s v="Normal"/>
    <s v="Low"/>
  </r>
  <r>
    <s v="ORD103648"/>
    <d v="2024-09-23T08:34:28"/>
    <s v="Kapoor Traders"/>
    <x v="3"/>
    <s v="Telangana"/>
    <x v="2"/>
    <s v="Study Table"/>
    <n v="32309"/>
    <n v="5"/>
    <s v="10%"/>
    <x v="3643"/>
    <x v="0"/>
    <n v="9"/>
    <x v="0"/>
    <x v="8"/>
    <n v="0.17139991952706676"/>
    <s v="High Discount"/>
    <s v="High"/>
  </r>
  <r>
    <s v="ORD103649"/>
    <d v="2024-09-23T10:19:37"/>
    <s v="Singh Stores"/>
    <x v="0"/>
    <s v="Maharashtra"/>
    <x v="0"/>
    <s v="Mouse"/>
    <n v="73939"/>
    <n v="2"/>
    <s v="8%"/>
    <x v="3644"/>
    <x v="2"/>
    <n v="9"/>
    <x v="0"/>
    <x v="8"/>
    <n v="0.20783767700401681"/>
    <s v="Normal"/>
    <s v="High"/>
  </r>
  <r>
    <s v="ORD103650"/>
    <d v="2024-09-23T12:04:45"/>
    <s v="Mehta Mart"/>
    <x v="3"/>
    <s v="Kerala"/>
    <x v="0"/>
    <s v="Monitor"/>
    <n v="69698"/>
    <n v="14"/>
    <s v="0%"/>
    <x v="3645"/>
    <x v="0"/>
    <n v="9"/>
    <x v="0"/>
    <x v="8"/>
    <n v="0.18464188355476485"/>
    <s v="Normal"/>
    <s v="High"/>
  </r>
  <r>
    <s v="ORD103651"/>
    <d v="2024-09-23T13:49:54"/>
    <s v="Singh Stores"/>
    <x v="3"/>
    <s v="Kerala"/>
    <x v="2"/>
    <s v="Bookshelf"/>
    <n v="36501"/>
    <n v="6"/>
    <s v="8%"/>
    <x v="3646"/>
    <x v="2"/>
    <n v="9"/>
    <x v="0"/>
    <x v="8"/>
    <n v="0.20578915646146681"/>
    <s v="Normal"/>
    <s v="High"/>
  </r>
  <r>
    <s v="ORD103652"/>
    <d v="2024-09-23T15:35:02"/>
    <s v="Patel &amp; Co"/>
    <x v="2"/>
    <s v="Uttar Pradesh"/>
    <x v="1"/>
    <s v="Whiteboard"/>
    <n v="38959"/>
    <n v="9"/>
    <s v="15%"/>
    <x v="3647"/>
    <x v="2"/>
    <n v="9"/>
    <x v="0"/>
    <x v="8"/>
    <n v="0.15823224415411072"/>
    <s v="High Discount"/>
    <s v="High"/>
  </r>
  <r>
    <s v="ORD103653"/>
    <d v="2024-09-23T17:20:11"/>
    <s v="Verma Distributors"/>
    <x v="3"/>
    <s v="Karnataka"/>
    <x v="0"/>
    <s v="Monitor"/>
    <n v="3884"/>
    <n v="6"/>
    <s v="5%"/>
    <x v="3648"/>
    <x v="0"/>
    <n v="9"/>
    <x v="0"/>
    <x v="8"/>
    <n v="0.15586251287332648"/>
    <s v="Normal"/>
    <s v="Low"/>
  </r>
  <r>
    <s v="ORD103654"/>
    <d v="2024-09-23T19:05:19"/>
    <s v="Sharma Stores"/>
    <x v="1"/>
    <s v="Bihar"/>
    <x v="0"/>
    <s v="Monitor"/>
    <n v="30420"/>
    <n v="10"/>
    <s v="15%"/>
    <x v="3649"/>
    <x v="4"/>
    <n v="9"/>
    <x v="0"/>
    <x v="8"/>
    <n v="0.15556706114398422"/>
    <s v="High Discount"/>
    <s v="Low"/>
  </r>
  <r>
    <s v="ORD103655"/>
    <d v="2024-09-23T20:50:27"/>
    <s v="Singh Stores"/>
    <x v="3"/>
    <s v="Kerala"/>
    <x v="2"/>
    <s v="Study Table"/>
    <n v="46486"/>
    <n v="7"/>
    <s v="8%"/>
    <x v="3650"/>
    <x v="0"/>
    <n v="9"/>
    <x v="0"/>
    <x v="8"/>
    <n v="0.13950651809146841"/>
    <s v="Normal"/>
    <s v="High"/>
  </r>
  <r>
    <s v="ORD103656"/>
    <d v="2024-09-23T22:35:36"/>
    <s v="Mehta Mart"/>
    <x v="3"/>
    <s v="Kerala"/>
    <x v="1"/>
    <s v="Printer Paper"/>
    <n v="11943"/>
    <n v="9"/>
    <s v="15%"/>
    <x v="3651"/>
    <x v="2"/>
    <n v="9"/>
    <x v="0"/>
    <x v="8"/>
    <n v="0.16310642217198359"/>
    <s v="High Discount"/>
    <s v="Low"/>
  </r>
  <r>
    <s v="ORD103657"/>
    <d v="2024-09-24T00:20:44"/>
    <s v="Gupta Traders"/>
    <x v="1"/>
    <s v="Odisha"/>
    <x v="1"/>
    <s v="Marker Set"/>
    <n v="4006"/>
    <n v="11"/>
    <s v="12%"/>
    <x v="3652"/>
    <x v="0"/>
    <n v="9"/>
    <x v="0"/>
    <x v="8"/>
    <n v="0.17978532201697456"/>
    <s v="High Discount"/>
    <s v="Low"/>
  </r>
  <r>
    <s v="ORD103658"/>
    <d v="2024-09-24T02:05:53"/>
    <s v="Gupta Traders"/>
    <x v="1"/>
    <s v="Odisha"/>
    <x v="2"/>
    <s v="Filing Cabinet"/>
    <n v="70218"/>
    <n v="9"/>
    <s v="15%"/>
    <x v="3653"/>
    <x v="5"/>
    <n v="9"/>
    <x v="0"/>
    <x v="8"/>
    <n v="0.18152695889942749"/>
    <s v="High Discount"/>
    <s v="High"/>
  </r>
  <r>
    <s v="ORD103659"/>
    <d v="2024-09-24T03:51:01"/>
    <s v="Iyer Solutions"/>
    <x v="2"/>
    <s v="Haryana"/>
    <x v="1"/>
    <s v="Printer Paper"/>
    <n v="2729"/>
    <n v="2"/>
    <s v="10%"/>
    <x v="3654"/>
    <x v="2"/>
    <n v="9"/>
    <x v="0"/>
    <x v="8"/>
    <n v="0.12956027849028948"/>
    <s v="High Discount"/>
    <s v="Low"/>
  </r>
  <r>
    <s v="ORD103660"/>
    <d v="2024-09-24T05:36:10"/>
    <s v="Das Enterprises"/>
    <x v="2"/>
    <s v="Delhi"/>
    <x v="0"/>
    <s v="Headphones"/>
    <n v="79796"/>
    <n v="5"/>
    <s v="12%"/>
    <x v="3655"/>
    <x v="0"/>
    <n v="9"/>
    <x v="0"/>
    <x v="8"/>
    <n v="8.5455787257506632E-2"/>
    <s v="High Discount"/>
    <s v="High"/>
  </r>
  <r>
    <s v="ORD103661"/>
    <d v="2024-09-24T07:21:18"/>
    <s v="Banerjee Mart"/>
    <x v="2"/>
    <s v="Delhi"/>
    <x v="1"/>
    <s v="Notebook"/>
    <n v="53984"/>
    <n v="11"/>
    <s v="0%"/>
    <x v="3656"/>
    <x v="2"/>
    <n v="9"/>
    <x v="0"/>
    <x v="8"/>
    <n v="0.19319779934795495"/>
    <s v="Normal"/>
    <s v="High"/>
  </r>
  <r>
    <s v="ORD103662"/>
    <d v="2024-09-24T09:06:27"/>
    <s v="Patel &amp; Co"/>
    <x v="0"/>
    <s v="Rajasthan"/>
    <x v="1"/>
    <s v="Pen Set"/>
    <n v="77262"/>
    <n v="2"/>
    <s v="8%"/>
    <x v="3657"/>
    <x v="5"/>
    <n v="9"/>
    <x v="0"/>
    <x v="8"/>
    <n v="0.21503196914395173"/>
    <s v="Normal"/>
    <s v="High"/>
  </r>
  <r>
    <s v="ORD103663"/>
    <d v="2024-09-24T10:51:35"/>
    <s v="Kumar Enterprises"/>
    <x v="1"/>
    <s v="Bihar"/>
    <x v="0"/>
    <s v="Router"/>
    <n v="70178"/>
    <n v="9"/>
    <s v="0%"/>
    <x v="3658"/>
    <x v="1"/>
    <n v="9"/>
    <x v="0"/>
    <x v="8"/>
    <n v="0.21663427284904099"/>
    <s v="Normal"/>
    <s v="High"/>
  </r>
  <r>
    <s v="ORD103664"/>
    <d v="2024-09-24T12:36:44"/>
    <s v="Sharma Stores"/>
    <x v="2"/>
    <s v="Uttar Pradesh"/>
    <x v="2"/>
    <s v="Office Chair"/>
    <n v="19760"/>
    <n v="6"/>
    <s v="5%"/>
    <x v="3659"/>
    <x v="3"/>
    <n v="9"/>
    <x v="0"/>
    <x v="8"/>
    <n v="0.14010779352226721"/>
    <s v="Normal"/>
    <s v="Low"/>
  </r>
  <r>
    <s v="ORD103665"/>
    <d v="2024-09-24T14:21:52"/>
    <s v="Das Enterprises"/>
    <x v="3"/>
    <s v="Telangana"/>
    <x v="0"/>
    <s v="Mobile Phone"/>
    <n v="15057"/>
    <n v="11"/>
    <s v="15%"/>
    <x v="3660"/>
    <x v="0"/>
    <n v="9"/>
    <x v="0"/>
    <x v="8"/>
    <n v="0.15050541276482698"/>
    <s v="High Discount"/>
    <s v="Low"/>
  </r>
  <r>
    <s v="ORD103666"/>
    <d v="2024-09-24T16:07:01"/>
    <s v="Reddy Enterprises"/>
    <x v="2"/>
    <s v="Haryana"/>
    <x v="1"/>
    <s v="Printer Paper"/>
    <n v="70543"/>
    <n v="12"/>
    <s v="10%"/>
    <x v="3661"/>
    <x v="2"/>
    <n v="9"/>
    <x v="0"/>
    <x v="8"/>
    <n v="0.19279772620954597"/>
    <s v="High Discount"/>
    <s v="High"/>
  </r>
  <r>
    <s v="ORD103667"/>
    <d v="2024-09-24T17:52:09"/>
    <s v="Gupta Traders"/>
    <x v="0"/>
    <s v="Rajasthan"/>
    <x v="1"/>
    <s v="Stapler"/>
    <n v="31185"/>
    <n v="12"/>
    <s v="12%"/>
    <x v="3662"/>
    <x v="5"/>
    <n v="9"/>
    <x v="0"/>
    <x v="8"/>
    <n v="0.12982683982683982"/>
    <s v="High Discount"/>
    <s v="Low"/>
  </r>
  <r>
    <s v="ORD103668"/>
    <d v="2024-09-24T19:37:17"/>
    <s v="Reddy Enterprises"/>
    <x v="0"/>
    <s v="Rajasthan"/>
    <x v="1"/>
    <s v="Printer Paper"/>
    <n v="24397"/>
    <n v="3"/>
    <s v="5%"/>
    <x v="3663"/>
    <x v="3"/>
    <n v="9"/>
    <x v="0"/>
    <x v="8"/>
    <n v="0.10651104644013609"/>
    <s v="Normal"/>
    <s v="Low"/>
  </r>
  <r>
    <s v="ORD103669"/>
    <d v="2024-09-24T21:22:26"/>
    <s v="Mehta Mart"/>
    <x v="1"/>
    <s v="West Bengal"/>
    <x v="1"/>
    <s v="Whiteboard"/>
    <n v="7618"/>
    <n v="7"/>
    <s v="10%"/>
    <x v="3664"/>
    <x v="5"/>
    <n v="9"/>
    <x v="0"/>
    <x v="8"/>
    <n v="0.10294828038855343"/>
    <s v="High Discount"/>
    <s v="Low"/>
  </r>
  <r>
    <s v="ORD103670"/>
    <d v="2024-09-24T23:07:34"/>
    <s v="Banerjee Mart"/>
    <x v="1"/>
    <s v="Odisha"/>
    <x v="2"/>
    <s v="Filing Cabinet"/>
    <n v="79014"/>
    <n v="10"/>
    <s v="5%"/>
    <x v="3665"/>
    <x v="1"/>
    <n v="9"/>
    <x v="0"/>
    <x v="8"/>
    <n v="0.13596881565292226"/>
    <s v="Normal"/>
    <s v="High"/>
  </r>
  <r>
    <s v="ORD103671"/>
    <d v="2024-09-25T00:52:43"/>
    <s v="Banerjee Mart"/>
    <x v="1"/>
    <s v="Assam"/>
    <x v="2"/>
    <s v="Office Sofa"/>
    <n v="61857"/>
    <n v="13"/>
    <s v="15%"/>
    <x v="3666"/>
    <x v="5"/>
    <n v="9"/>
    <x v="0"/>
    <x v="8"/>
    <n v="0.21219667943805876"/>
    <s v="High Discount"/>
    <s v="High"/>
  </r>
  <r>
    <s v="ORD103672"/>
    <d v="2024-09-25T02:37:51"/>
    <s v="Kumar Enterprises"/>
    <x v="0"/>
    <s v="Maharashtra"/>
    <x v="2"/>
    <s v="Bookshelf"/>
    <n v="22471"/>
    <n v="4"/>
    <s v="8%"/>
    <x v="3667"/>
    <x v="1"/>
    <n v="9"/>
    <x v="0"/>
    <x v="8"/>
    <n v="0.15390547817186595"/>
    <s v="Normal"/>
    <s v="Low"/>
  </r>
  <r>
    <s v="ORD103673"/>
    <d v="2024-09-25T04:23:00"/>
    <s v="Kumar Enterprises"/>
    <x v="3"/>
    <s v="Tamil Nadu"/>
    <x v="0"/>
    <s v="Laptop"/>
    <n v="41610"/>
    <n v="8"/>
    <s v="5%"/>
    <x v="3668"/>
    <x v="4"/>
    <n v="9"/>
    <x v="0"/>
    <x v="8"/>
    <n v="0.20359649122807016"/>
    <s v="Normal"/>
    <s v="High"/>
  </r>
  <r>
    <s v="ORD103674"/>
    <d v="2024-09-25T06:08:08"/>
    <s v="Joshi Stores"/>
    <x v="1"/>
    <s v="Assam"/>
    <x v="1"/>
    <s v="Printer Paper"/>
    <n v="35620"/>
    <n v="5"/>
    <s v="10%"/>
    <x v="3669"/>
    <x v="5"/>
    <n v="9"/>
    <x v="0"/>
    <x v="8"/>
    <n v="0.20575098259404831"/>
    <s v="High Discount"/>
    <s v="High"/>
  </r>
  <r>
    <s v="ORD103675"/>
    <d v="2024-09-25T07:53:17"/>
    <s v="Gupta Traders"/>
    <x v="3"/>
    <s v="Telangana"/>
    <x v="1"/>
    <s v="Notebook"/>
    <n v="54452"/>
    <n v="12"/>
    <s v="12%"/>
    <x v="3670"/>
    <x v="5"/>
    <n v="9"/>
    <x v="0"/>
    <x v="8"/>
    <n v="0.1826717108646147"/>
    <s v="High Discount"/>
    <s v="High"/>
  </r>
  <r>
    <s v="ORD103676"/>
    <d v="2024-09-25T09:38:25"/>
    <s v="Mehta Mart"/>
    <x v="0"/>
    <s v="Maharashtra"/>
    <x v="1"/>
    <s v="Marker Set"/>
    <n v="57993"/>
    <n v="14"/>
    <s v="10%"/>
    <x v="3671"/>
    <x v="3"/>
    <n v="9"/>
    <x v="0"/>
    <x v="8"/>
    <n v="0.14724777128274102"/>
    <s v="High Discount"/>
    <s v="High"/>
  </r>
  <r>
    <s v="ORD103677"/>
    <d v="2024-09-25T11:23:34"/>
    <s v="Iyer Solutions"/>
    <x v="0"/>
    <s v="Gujarat"/>
    <x v="1"/>
    <s v="Stapler"/>
    <n v="12858"/>
    <n v="1"/>
    <s v="8%"/>
    <x v="3672"/>
    <x v="1"/>
    <n v="9"/>
    <x v="0"/>
    <x v="8"/>
    <n v="0.13145590293980403"/>
    <s v="Normal"/>
    <s v="Low"/>
  </r>
  <r>
    <s v="ORD103678"/>
    <d v="2024-09-25T13:08:42"/>
    <s v="Patel &amp; Co"/>
    <x v="1"/>
    <s v="Assam"/>
    <x v="1"/>
    <s v="Whiteboard"/>
    <n v="79593"/>
    <n v="10"/>
    <s v="0%"/>
    <x v="3673"/>
    <x v="3"/>
    <n v="9"/>
    <x v="0"/>
    <x v="8"/>
    <n v="0.15808362544444865"/>
    <s v="Normal"/>
    <s v="High"/>
  </r>
  <r>
    <s v="ORD103679"/>
    <d v="2024-09-25T14:53:51"/>
    <s v="Das Enterprises"/>
    <x v="1"/>
    <s v="Odisha"/>
    <x v="1"/>
    <s v="Printer Paper"/>
    <n v="20699"/>
    <n v="2"/>
    <s v="15%"/>
    <x v="3674"/>
    <x v="3"/>
    <n v="9"/>
    <x v="0"/>
    <x v="8"/>
    <n v="0.1507831296197884"/>
    <s v="High Discount"/>
    <s v="Low"/>
  </r>
  <r>
    <s v="ORD103680"/>
    <d v="2024-09-25T16:38:59"/>
    <s v="Banerjee Mart"/>
    <x v="1"/>
    <s v="West Bengal"/>
    <x v="2"/>
    <s v="Office Sofa"/>
    <n v="25654"/>
    <n v="12"/>
    <s v="12%"/>
    <x v="3675"/>
    <x v="2"/>
    <n v="9"/>
    <x v="0"/>
    <x v="8"/>
    <n v="0.12671513214313557"/>
    <s v="High Discount"/>
    <s v="Low"/>
  </r>
  <r>
    <s v="ORD103681"/>
    <d v="2024-09-25T18:24:07"/>
    <s v="Sharma Stores"/>
    <x v="2"/>
    <s v="Delhi"/>
    <x v="2"/>
    <s v="Office Desk"/>
    <n v="66324"/>
    <n v="11"/>
    <s v="0%"/>
    <x v="3676"/>
    <x v="2"/>
    <n v="9"/>
    <x v="0"/>
    <x v="8"/>
    <n v="0.15447590615765031"/>
    <s v="Normal"/>
    <s v="High"/>
  </r>
  <r>
    <s v="ORD103682"/>
    <d v="2024-09-25T20:09:16"/>
    <s v="Kumar Enterprises"/>
    <x v="1"/>
    <s v="Assam"/>
    <x v="0"/>
    <s v="Mobile Phone"/>
    <n v="57318"/>
    <n v="11"/>
    <s v="15%"/>
    <x v="3677"/>
    <x v="3"/>
    <n v="9"/>
    <x v="0"/>
    <x v="8"/>
    <n v="0.12063592588715587"/>
    <s v="High Discount"/>
    <s v="High"/>
  </r>
  <r>
    <s v="ORD103683"/>
    <d v="2024-09-25T21:54:24"/>
    <s v="Reddy Enterprises"/>
    <x v="1"/>
    <s v="Odisha"/>
    <x v="0"/>
    <s v="Router"/>
    <n v="67653"/>
    <n v="10"/>
    <s v="15%"/>
    <x v="3678"/>
    <x v="4"/>
    <n v="9"/>
    <x v="0"/>
    <x v="8"/>
    <n v="0.17240181514493075"/>
    <s v="High Discount"/>
    <s v="High"/>
  </r>
  <r>
    <s v="ORD103684"/>
    <d v="2024-09-25T23:39:33"/>
    <s v="Singh Stores"/>
    <x v="3"/>
    <s v="Karnataka"/>
    <x v="1"/>
    <s v="Pen Set"/>
    <n v="77968"/>
    <n v="10"/>
    <s v="5%"/>
    <x v="3679"/>
    <x v="2"/>
    <n v="9"/>
    <x v="0"/>
    <x v="8"/>
    <n v="0.21532833983172586"/>
    <s v="Normal"/>
    <s v="High"/>
  </r>
  <r>
    <s v="ORD103685"/>
    <d v="2024-09-26T01:24:41"/>
    <s v="Patel &amp; Co"/>
    <x v="1"/>
    <s v="Odisha"/>
    <x v="2"/>
    <s v="Filing Cabinet"/>
    <n v="49900"/>
    <n v="4"/>
    <s v="12%"/>
    <x v="3680"/>
    <x v="2"/>
    <n v="9"/>
    <x v="0"/>
    <x v="8"/>
    <n v="0.18860581162324649"/>
    <s v="High Discount"/>
    <s v="High"/>
  </r>
  <r>
    <s v="ORD103686"/>
    <d v="2024-09-26T03:09:50"/>
    <s v="Mehta Mart"/>
    <x v="2"/>
    <s v="Uttar Pradesh"/>
    <x v="0"/>
    <s v="Mobile Phone"/>
    <n v="61019"/>
    <n v="4"/>
    <s v="12%"/>
    <x v="3681"/>
    <x v="3"/>
    <n v="9"/>
    <x v="0"/>
    <x v="8"/>
    <n v="0.16912322391386289"/>
    <s v="High Discount"/>
    <s v="High"/>
  </r>
  <r>
    <s v="ORD103687"/>
    <d v="2024-09-26T04:54:58"/>
    <s v="Mehta Mart"/>
    <x v="2"/>
    <s v="Delhi"/>
    <x v="2"/>
    <s v="Office Desk"/>
    <n v="29675"/>
    <n v="4"/>
    <s v="12%"/>
    <x v="3682"/>
    <x v="0"/>
    <n v="9"/>
    <x v="0"/>
    <x v="8"/>
    <n v="0.14380084245998315"/>
    <s v="High Discount"/>
    <s v="Low"/>
  </r>
  <r>
    <s v="ORD103688"/>
    <d v="2024-09-26T06:40:07"/>
    <s v="Iyer Solutions"/>
    <x v="2"/>
    <s v="Uttar Pradesh"/>
    <x v="2"/>
    <s v="Study Table"/>
    <n v="7645"/>
    <n v="11"/>
    <s v="10%"/>
    <x v="3683"/>
    <x v="0"/>
    <n v="9"/>
    <x v="0"/>
    <x v="8"/>
    <n v="0.13967429692609548"/>
    <s v="High Discount"/>
    <s v="Low"/>
  </r>
  <r>
    <s v="ORD103689"/>
    <d v="2024-09-26T08:25:15"/>
    <s v="Gupta Traders"/>
    <x v="0"/>
    <s v="Goa"/>
    <x v="2"/>
    <s v="Filing Cabinet"/>
    <n v="27671"/>
    <n v="5"/>
    <s v="0%"/>
    <x v="3684"/>
    <x v="2"/>
    <n v="9"/>
    <x v="0"/>
    <x v="8"/>
    <n v="0.1150681218604315"/>
    <s v="Normal"/>
    <s v="Low"/>
  </r>
  <r>
    <s v="ORD103690"/>
    <d v="2024-09-26T10:10:24"/>
    <s v="Banerjee Mart"/>
    <x v="2"/>
    <s v="Delhi"/>
    <x v="1"/>
    <s v="Pen Set"/>
    <n v="46896"/>
    <n v="7"/>
    <s v="10%"/>
    <x v="3685"/>
    <x v="3"/>
    <n v="9"/>
    <x v="0"/>
    <x v="8"/>
    <n v="8.4495052882975097E-2"/>
    <s v="High Discount"/>
    <s v="Low"/>
  </r>
  <r>
    <s v="ORD103691"/>
    <d v="2024-09-26T11:55:32"/>
    <s v="Rahul Traders"/>
    <x v="3"/>
    <s v="Telangana"/>
    <x v="2"/>
    <s v="Office Sofa"/>
    <n v="9422"/>
    <n v="3"/>
    <s v="10%"/>
    <x v="3686"/>
    <x v="4"/>
    <n v="9"/>
    <x v="0"/>
    <x v="8"/>
    <n v="0.20779770749310125"/>
    <s v="High Discount"/>
    <s v="Low"/>
  </r>
  <r>
    <s v="ORD103692"/>
    <d v="2024-09-26T13:40:41"/>
    <s v="Kapoor Traders"/>
    <x v="2"/>
    <s v="Delhi"/>
    <x v="0"/>
    <s v="Mouse"/>
    <n v="61809"/>
    <n v="8"/>
    <s v="10%"/>
    <x v="3687"/>
    <x v="1"/>
    <n v="9"/>
    <x v="0"/>
    <x v="8"/>
    <n v="0.18131744567943178"/>
    <s v="High Discount"/>
    <s v="High"/>
  </r>
  <r>
    <s v="ORD103693"/>
    <d v="2024-09-26T15:25:49"/>
    <s v="Banerjee Mart"/>
    <x v="0"/>
    <s v="Rajasthan"/>
    <x v="2"/>
    <s v="Office Desk"/>
    <n v="36976"/>
    <n v="6"/>
    <s v="8%"/>
    <x v="3688"/>
    <x v="5"/>
    <n v="9"/>
    <x v="0"/>
    <x v="8"/>
    <n v="0.14529099956728689"/>
    <s v="Normal"/>
    <s v="High"/>
  </r>
  <r>
    <s v="ORD103694"/>
    <d v="2024-09-26T17:10:57"/>
    <s v="Mehta Mart"/>
    <x v="0"/>
    <s v="Maharashtra"/>
    <x v="0"/>
    <s v="Monitor"/>
    <n v="70969"/>
    <n v="4"/>
    <s v="0%"/>
    <x v="3689"/>
    <x v="5"/>
    <n v="9"/>
    <x v="0"/>
    <x v="8"/>
    <n v="0.1277230903633981"/>
    <s v="Normal"/>
    <s v="High"/>
  </r>
  <r>
    <s v="ORD103695"/>
    <d v="2024-09-26T18:56:06"/>
    <s v="Rahul Traders"/>
    <x v="3"/>
    <s v="Tamil Nadu"/>
    <x v="1"/>
    <s v="Whiteboard"/>
    <n v="20186"/>
    <n v="6"/>
    <s v="12%"/>
    <x v="3690"/>
    <x v="2"/>
    <n v="9"/>
    <x v="0"/>
    <x v="8"/>
    <n v="0.14138561379173686"/>
    <s v="High Discount"/>
    <s v="Low"/>
  </r>
  <r>
    <s v="ORD103696"/>
    <d v="2024-09-26T20:41:14"/>
    <s v="Das Enterprises"/>
    <x v="0"/>
    <s v="Rajasthan"/>
    <x v="1"/>
    <s v="Pen Set"/>
    <n v="76919"/>
    <n v="10"/>
    <s v="8%"/>
    <x v="3691"/>
    <x v="0"/>
    <n v="9"/>
    <x v="0"/>
    <x v="8"/>
    <n v="0.13012766676633863"/>
    <s v="Normal"/>
    <s v="High"/>
  </r>
  <r>
    <s v="ORD103697"/>
    <d v="2024-09-26T22:26:23"/>
    <s v="Iyer Solutions"/>
    <x v="2"/>
    <s v="Punjab"/>
    <x v="1"/>
    <s v="Stapler"/>
    <n v="77685"/>
    <n v="9"/>
    <s v="15%"/>
    <x v="3692"/>
    <x v="2"/>
    <n v="9"/>
    <x v="0"/>
    <x v="8"/>
    <n v="0.18025281585891742"/>
    <s v="High Discount"/>
    <s v="High"/>
  </r>
  <r>
    <s v="ORD103698"/>
    <d v="2024-09-27T00:11:31"/>
    <s v="Das Enterprises"/>
    <x v="0"/>
    <s v="Rajasthan"/>
    <x v="1"/>
    <s v="Printer Paper"/>
    <n v="2712"/>
    <n v="1"/>
    <s v="8%"/>
    <x v="3693"/>
    <x v="4"/>
    <n v="9"/>
    <x v="0"/>
    <x v="8"/>
    <n v="9.6132005899705011E-2"/>
    <s v="Normal"/>
    <s v="Low"/>
  </r>
  <r>
    <s v="ORD103699"/>
    <d v="2024-09-27T01:56:40"/>
    <s v="Iyer Solutions"/>
    <x v="1"/>
    <s v="West Bengal"/>
    <x v="2"/>
    <s v="Office Desk"/>
    <n v="2821"/>
    <n v="7"/>
    <s v="0%"/>
    <x v="3694"/>
    <x v="4"/>
    <n v="9"/>
    <x v="0"/>
    <x v="8"/>
    <n v="0.10652959943282524"/>
    <s v="Normal"/>
    <s v="Low"/>
  </r>
  <r>
    <s v="ORD103700"/>
    <d v="2024-09-27T03:41:48"/>
    <s v="Patel &amp; Co"/>
    <x v="0"/>
    <s v="Maharashtra"/>
    <x v="0"/>
    <s v="Monitor"/>
    <n v="27595"/>
    <n v="12"/>
    <s v="0%"/>
    <x v="3695"/>
    <x v="2"/>
    <n v="9"/>
    <x v="0"/>
    <x v="8"/>
    <n v="0.1022116325421272"/>
    <s v="Normal"/>
    <s v="Low"/>
  </r>
  <r>
    <s v="ORD103701"/>
    <d v="2024-09-27T05:26:57"/>
    <s v="Banerjee Mart"/>
    <x v="2"/>
    <s v="Haryana"/>
    <x v="2"/>
    <s v="Study Table"/>
    <n v="4811"/>
    <n v="11"/>
    <s v="0%"/>
    <x v="3696"/>
    <x v="2"/>
    <n v="9"/>
    <x v="0"/>
    <x v="8"/>
    <n v="0.13629390979006445"/>
    <s v="Normal"/>
    <s v="Low"/>
  </r>
  <r>
    <s v="ORD103702"/>
    <d v="2024-09-27T07:12:05"/>
    <s v="Mehta Mart"/>
    <x v="0"/>
    <s v="Goa"/>
    <x v="0"/>
    <s v="Headphones"/>
    <n v="56508"/>
    <n v="14"/>
    <s v="5%"/>
    <x v="3697"/>
    <x v="4"/>
    <n v="9"/>
    <x v="0"/>
    <x v="8"/>
    <n v="0.19247292418772563"/>
    <s v="Normal"/>
    <s v="High"/>
  </r>
  <r>
    <s v="ORD103703"/>
    <d v="2024-09-27T08:57:14"/>
    <s v="Iyer Solutions"/>
    <x v="2"/>
    <s v="Punjab"/>
    <x v="2"/>
    <s v="Office Desk"/>
    <n v="49809"/>
    <n v="3"/>
    <s v="5%"/>
    <x v="3698"/>
    <x v="5"/>
    <n v="9"/>
    <x v="0"/>
    <x v="8"/>
    <n v="0.13102431287518318"/>
    <s v="Normal"/>
    <s v="High"/>
  </r>
  <r>
    <s v="ORD103704"/>
    <d v="2024-09-27T10:42:22"/>
    <s v="Reddy Enterprises"/>
    <x v="0"/>
    <s v="Goa"/>
    <x v="0"/>
    <s v="Laptop"/>
    <n v="4523"/>
    <n v="1"/>
    <s v="10%"/>
    <x v="3699"/>
    <x v="4"/>
    <n v="9"/>
    <x v="0"/>
    <x v="8"/>
    <n v="0.16219765642272829"/>
    <s v="High Discount"/>
    <s v="Low"/>
  </r>
  <r>
    <s v="ORD103705"/>
    <d v="2024-09-27T12:27:31"/>
    <s v="Iyer Solutions"/>
    <x v="3"/>
    <s v="Karnataka"/>
    <x v="2"/>
    <s v="Office Desk"/>
    <n v="49390"/>
    <n v="7"/>
    <s v="5%"/>
    <x v="3700"/>
    <x v="2"/>
    <n v="9"/>
    <x v="0"/>
    <x v="8"/>
    <n v="0.15414476614699332"/>
    <s v="Normal"/>
    <s v="High"/>
  </r>
  <r>
    <s v="ORD103706"/>
    <d v="2024-09-27T14:12:39"/>
    <s v="Kumar Enterprises"/>
    <x v="1"/>
    <s v="Odisha"/>
    <x v="0"/>
    <s v="Keyboard"/>
    <n v="57148"/>
    <n v="5"/>
    <s v="5%"/>
    <x v="3701"/>
    <x v="4"/>
    <n v="9"/>
    <x v="0"/>
    <x v="8"/>
    <n v="0.13189822915937566"/>
    <s v="Normal"/>
    <s v="High"/>
  </r>
  <r>
    <s v="ORD103707"/>
    <d v="2024-09-27T15:57:47"/>
    <s v="Verma Distributors"/>
    <x v="0"/>
    <s v="Gujarat"/>
    <x v="1"/>
    <s v="Marker Set"/>
    <n v="67313"/>
    <n v="13"/>
    <s v="15%"/>
    <x v="3702"/>
    <x v="0"/>
    <n v="9"/>
    <x v="0"/>
    <x v="8"/>
    <n v="0.18132500408539212"/>
    <s v="High Discount"/>
    <s v="High"/>
  </r>
  <r>
    <s v="ORD103708"/>
    <d v="2024-09-27T17:42:56"/>
    <s v="Sharma Stores"/>
    <x v="3"/>
    <s v="Karnataka"/>
    <x v="1"/>
    <s v="Printer Paper"/>
    <n v="79734"/>
    <n v="10"/>
    <s v="8%"/>
    <x v="3703"/>
    <x v="2"/>
    <n v="9"/>
    <x v="0"/>
    <x v="8"/>
    <n v="0.21936263074723455"/>
    <s v="Normal"/>
    <s v="High"/>
  </r>
  <r>
    <s v="ORD103709"/>
    <d v="2024-09-27T19:28:04"/>
    <s v="Reddy Enterprises"/>
    <x v="0"/>
    <s v="Maharashtra"/>
    <x v="1"/>
    <s v="Notebook"/>
    <n v="39937"/>
    <n v="8"/>
    <s v="15%"/>
    <x v="3704"/>
    <x v="2"/>
    <n v="9"/>
    <x v="0"/>
    <x v="8"/>
    <n v="0.11614843378320855"/>
    <s v="High Discount"/>
    <s v="Low"/>
  </r>
  <r>
    <s v="ORD103710"/>
    <d v="2024-09-27T21:13:13"/>
    <s v="Reddy Enterprises"/>
    <x v="3"/>
    <s v="Telangana"/>
    <x v="0"/>
    <s v="Headphones"/>
    <n v="74159"/>
    <n v="8"/>
    <s v="5%"/>
    <x v="3705"/>
    <x v="2"/>
    <n v="9"/>
    <x v="0"/>
    <x v="8"/>
    <n v="0.16956552812200812"/>
    <s v="Normal"/>
    <s v="High"/>
  </r>
  <r>
    <s v="ORD103711"/>
    <d v="2024-09-27T22:58:21"/>
    <s v="Iyer Solutions"/>
    <x v="2"/>
    <s v="Delhi"/>
    <x v="1"/>
    <s v="Notebook"/>
    <n v="75877"/>
    <n v="7"/>
    <s v="10%"/>
    <x v="3706"/>
    <x v="2"/>
    <n v="9"/>
    <x v="0"/>
    <x v="8"/>
    <n v="0.17691171237660952"/>
    <s v="High Discount"/>
    <s v="High"/>
  </r>
  <r>
    <s v="ORD103712"/>
    <d v="2024-09-28T00:43:30"/>
    <s v="Kumar Enterprises"/>
    <x v="0"/>
    <s v="Rajasthan"/>
    <x v="1"/>
    <s v="Printer Paper"/>
    <n v="1455"/>
    <n v="11"/>
    <s v="10%"/>
    <x v="3707"/>
    <x v="4"/>
    <n v="9"/>
    <x v="0"/>
    <x v="8"/>
    <n v="9.3518900343642603E-2"/>
    <s v="High Discount"/>
    <s v="Low"/>
  </r>
  <r>
    <s v="ORD103713"/>
    <d v="2024-09-28T02:28:38"/>
    <s v="Reddy Enterprises"/>
    <x v="1"/>
    <s v="Bihar"/>
    <x v="1"/>
    <s v="Pen Set"/>
    <n v="1059"/>
    <n v="6"/>
    <s v="5%"/>
    <x v="3708"/>
    <x v="3"/>
    <n v="9"/>
    <x v="0"/>
    <x v="8"/>
    <n v="0.11337110481586403"/>
    <s v="Normal"/>
    <s v="Low"/>
  </r>
  <r>
    <s v="ORD103714"/>
    <d v="2024-09-28T04:13:47"/>
    <s v="Das Enterprises"/>
    <x v="2"/>
    <s v="Haryana"/>
    <x v="2"/>
    <s v="Office Desk"/>
    <n v="6686"/>
    <n v="7"/>
    <s v="10%"/>
    <x v="3709"/>
    <x v="0"/>
    <n v="9"/>
    <x v="0"/>
    <x v="8"/>
    <n v="0.16817828297935986"/>
    <s v="High Discount"/>
    <s v="Low"/>
  </r>
  <r>
    <s v="ORD103715"/>
    <d v="2024-09-28T05:58:55"/>
    <s v="Rahul Traders"/>
    <x v="3"/>
    <s v="Karnataka"/>
    <x v="0"/>
    <s v="Headphones"/>
    <n v="62422"/>
    <n v="13"/>
    <s v="15%"/>
    <x v="3710"/>
    <x v="0"/>
    <n v="9"/>
    <x v="0"/>
    <x v="8"/>
    <n v="0.17564768831501715"/>
    <s v="High Discount"/>
    <s v="High"/>
  </r>
  <r>
    <s v="ORD103716"/>
    <d v="2024-09-28T07:44:04"/>
    <s v="Banerjee Mart"/>
    <x v="1"/>
    <s v="Odisha"/>
    <x v="0"/>
    <s v="Headphones"/>
    <n v="33518"/>
    <n v="4"/>
    <s v="15%"/>
    <x v="3711"/>
    <x v="4"/>
    <n v="9"/>
    <x v="0"/>
    <x v="8"/>
    <n v="0.14510621158780357"/>
    <s v="High Discount"/>
    <s v="Low"/>
  </r>
  <r>
    <s v="ORD103717"/>
    <d v="2024-09-28T09:29:12"/>
    <s v="Sharma Stores"/>
    <x v="1"/>
    <s v="Assam"/>
    <x v="1"/>
    <s v="Pen Set"/>
    <n v="68918"/>
    <n v="7"/>
    <s v="0%"/>
    <x v="3712"/>
    <x v="5"/>
    <n v="9"/>
    <x v="0"/>
    <x v="8"/>
    <n v="0.1040130299776546"/>
    <s v="Normal"/>
    <s v="High"/>
  </r>
  <r>
    <s v="ORD103718"/>
    <d v="2024-09-28T11:14:21"/>
    <s v="Sharma Stores"/>
    <x v="1"/>
    <s v="West Bengal"/>
    <x v="0"/>
    <s v="Keyboard"/>
    <n v="35583"/>
    <n v="13"/>
    <s v="0%"/>
    <x v="3713"/>
    <x v="2"/>
    <n v="9"/>
    <x v="0"/>
    <x v="8"/>
    <n v="0.12106595846331114"/>
    <s v="Normal"/>
    <s v="Low"/>
  </r>
  <r>
    <s v="ORD103719"/>
    <d v="2024-09-28T12:59:29"/>
    <s v="Das Enterprises"/>
    <x v="2"/>
    <s v="Haryana"/>
    <x v="1"/>
    <s v="Notebook"/>
    <n v="37003"/>
    <n v="14"/>
    <s v="8%"/>
    <x v="3714"/>
    <x v="0"/>
    <n v="9"/>
    <x v="0"/>
    <x v="8"/>
    <n v="0.18783909412750316"/>
    <s v="Normal"/>
    <s v="High"/>
  </r>
  <r>
    <s v="ORD103720"/>
    <d v="2024-09-28T14:44:37"/>
    <s v="Mehta Mart"/>
    <x v="1"/>
    <s v="Bihar"/>
    <x v="1"/>
    <s v="Notebook"/>
    <n v="40621"/>
    <n v="13"/>
    <s v="12%"/>
    <x v="3715"/>
    <x v="1"/>
    <n v="9"/>
    <x v="0"/>
    <x v="8"/>
    <n v="0.2106582801998966"/>
    <s v="High Discount"/>
    <s v="High"/>
  </r>
  <r>
    <s v="ORD103721"/>
    <d v="2024-09-28T16:29:46"/>
    <s v="Reddy Enterprises"/>
    <x v="1"/>
    <s v="Odisha"/>
    <x v="2"/>
    <s v="Filing Cabinet"/>
    <n v="46738"/>
    <n v="12"/>
    <s v="5%"/>
    <x v="3716"/>
    <x v="3"/>
    <n v="9"/>
    <x v="0"/>
    <x v="8"/>
    <n v="0.20452436989173692"/>
    <s v="Normal"/>
    <s v="High"/>
  </r>
  <r>
    <s v="ORD103722"/>
    <d v="2024-09-28T18:14:54"/>
    <s v="Gupta Traders"/>
    <x v="3"/>
    <s v="Karnataka"/>
    <x v="1"/>
    <s v="Printer Paper"/>
    <n v="32823"/>
    <n v="14"/>
    <s v="12%"/>
    <x v="3717"/>
    <x v="0"/>
    <n v="9"/>
    <x v="0"/>
    <x v="8"/>
    <n v="0.1543710203211163"/>
    <s v="High Discount"/>
    <s v="High"/>
  </r>
  <r>
    <s v="ORD103723"/>
    <d v="2024-09-28T20:00:03"/>
    <s v="Verma Distributors"/>
    <x v="1"/>
    <s v="Odisha"/>
    <x v="2"/>
    <s v="Study Table"/>
    <n v="58483"/>
    <n v="7"/>
    <s v="5%"/>
    <x v="3718"/>
    <x v="3"/>
    <n v="9"/>
    <x v="0"/>
    <x v="8"/>
    <n v="0.1065774669562095"/>
    <s v="Normal"/>
    <s v="High"/>
  </r>
  <r>
    <s v="ORD103724"/>
    <d v="2024-09-28T21:45:11"/>
    <s v="Verma Distributors"/>
    <x v="2"/>
    <s v="Punjab"/>
    <x v="1"/>
    <s v="Marker Set"/>
    <n v="20880"/>
    <n v="12"/>
    <s v="8%"/>
    <x v="3719"/>
    <x v="4"/>
    <n v="9"/>
    <x v="0"/>
    <x v="8"/>
    <n v="0.14584339080459771"/>
    <s v="Normal"/>
    <s v="Low"/>
  </r>
  <r>
    <s v="ORD103725"/>
    <d v="2024-09-28T23:30:20"/>
    <s v="Das Enterprises"/>
    <x v="3"/>
    <s v="Karnataka"/>
    <x v="1"/>
    <s v="Pen Set"/>
    <n v="63805"/>
    <n v="10"/>
    <s v="8%"/>
    <x v="3720"/>
    <x v="3"/>
    <n v="9"/>
    <x v="0"/>
    <x v="8"/>
    <n v="0.16642112687093488"/>
    <s v="Normal"/>
    <s v="High"/>
  </r>
  <r>
    <s v="ORD103726"/>
    <d v="2024-09-29T01:15:28"/>
    <s v="Iyer Solutions"/>
    <x v="1"/>
    <s v="Bihar"/>
    <x v="2"/>
    <s v="Filing Cabinet"/>
    <n v="38423"/>
    <n v="9"/>
    <s v="12%"/>
    <x v="3721"/>
    <x v="3"/>
    <n v="9"/>
    <x v="0"/>
    <x v="8"/>
    <n v="8.9193451838742416E-2"/>
    <s v="High Discount"/>
    <s v="Low"/>
  </r>
  <r>
    <s v="ORD103727"/>
    <d v="2024-09-29T03:00:37"/>
    <s v="Joshi Stores"/>
    <x v="2"/>
    <s v="Haryana"/>
    <x v="0"/>
    <s v="Mouse"/>
    <n v="5798"/>
    <n v="6"/>
    <s v="12%"/>
    <x v="3722"/>
    <x v="4"/>
    <n v="9"/>
    <x v="0"/>
    <x v="8"/>
    <n v="8.4730941704035875E-2"/>
    <s v="High Discount"/>
    <s v="Low"/>
  </r>
  <r>
    <s v="ORD103728"/>
    <d v="2024-09-29T04:45:45"/>
    <s v="Sharma Stores"/>
    <x v="3"/>
    <s v="Telangana"/>
    <x v="2"/>
    <s v="Study Table"/>
    <n v="73701"/>
    <n v="9"/>
    <s v="10%"/>
    <x v="3723"/>
    <x v="1"/>
    <n v="9"/>
    <x v="0"/>
    <x v="8"/>
    <n v="0.1188439776936541"/>
    <s v="High Discount"/>
    <s v="High"/>
  </r>
  <r>
    <s v="ORD103729"/>
    <d v="2024-09-29T06:30:54"/>
    <s v="Gupta Traders"/>
    <x v="2"/>
    <s v="Haryana"/>
    <x v="2"/>
    <s v="Bookshelf"/>
    <n v="8645"/>
    <n v="11"/>
    <s v="12%"/>
    <x v="3724"/>
    <x v="0"/>
    <n v="9"/>
    <x v="0"/>
    <x v="8"/>
    <n v="8.4703296703296696E-2"/>
    <s v="High Discount"/>
    <s v="Low"/>
  </r>
  <r>
    <s v="ORD103730"/>
    <d v="2024-09-29T08:16:02"/>
    <s v="Sharma Stores"/>
    <x v="2"/>
    <s v="Haryana"/>
    <x v="2"/>
    <s v="Office Chair"/>
    <n v="2026"/>
    <n v="9"/>
    <s v="5%"/>
    <x v="3725"/>
    <x v="3"/>
    <n v="9"/>
    <x v="0"/>
    <x v="8"/>
    <n v="0.1791954590325765"/>
    <s v="Normal"/>
    <s v="Low"/>
  </r>
  <r>
    <s v="ORD103731"/>
    <d v="2024-09-29T10:01:11"/>
    <s v="Rahul Traders"/>
    <x v="0"/>
    <s v="Gujarat"/>
    <x v="1"/>
    <s v="Marker Set"/>
    <n v="4268"/>
    <n v="13"/>
    <s v="5%"/>
    <x v="3726"/>
    <x v="2"/>
    <n v="9"/>
    <x v="0"/>
    <x v="8"/>
    <n v="0.12327553889409559"/>
    <s v="Normal"/>
    <s v="Low"/>
  </r>
  <r>
    <s v="ORD103732"/>
    <d v="2024-09-29T11:46:19"/>
    <s v="Iyer Solutions"/>
    <x v="0"/>
    <s v="Rajasthan"/>
    <x v="0"/>
    <s v="Mouse"/>
    <n v="39557"/>
    <n v="14"/>
    <s v="12%"/>
    <x v="3727"/>
    <x v="0"/>
    <n v="9"/>
    <x v="0"/>
    <x v="8"/>
    <n v="0.1970879995955204"/>
    <s v="High Discount"/>
    <s v="High"/>
  </r>
  <r>
    <s v="ORD103733"/>
    <d v="2024-09-29T13:31:27"/>
    <s v="Rahul Traders"/>
    <x v="2"/>
    <s v="Delhi"/>
    <x v="0"/>
    <s v="Router"/>
    <n v="18007"/>
    <n v="2"/>
    <s v="15%"/>
    <x v="3728"/>
    <x v="2"/>
    <n v="9"/>
    <x v="0"/>
    <x v="8"/>
    <n v="0.1283045482312434"/>
    <s v="High Discount"/>
    <s v="Low"/>
  </r>
  <r>
    <s v="ORD103734"/>
    <d v="2024-09-29T15:16:36"/>
    <s v="Rahul Traders"/>
    <x v="0"/>
    <s v="Rajasthan"/>
    <x v="1"/>
    <s v="Stapler"/>
    <n v="26903"/>
    <n v="9"/>
    <s v="5%"/>
    <x v="3729"/>
    <x v="3"/>
    <n v="9"/>
    <x v="0"/>
    <x v="8"/>
    <n v="9.9258818719101957E-2"/>
    <s v="Normal"/>
    <s v="Low"/>
  </r>
  <r>
    <s v="ORD103735"/>
    <d v="2024-09-29T17:01:44"/>
    <s v="Kapoor Traders"/>
    <x v="3"/>
    <s v="Karnataka"/>
    <x v="2"/>
    <s v="Office Desk"/>
    <n v="12865"/>
    <n v="2"/>
    <s v="0%"/>
    <x v="3730"/>
    <x v="0"/>
    <n v="9"/>
    <x v="0"/>
    <x v="8"/>
    <n v="0.21862417411581811"/>
    <s v="Normal"/>
    <s v="Low"/>
  </r>
  <r>
    <s v="ORD103736"/>
    <d v="2024-09-29T18:46:53"/>
    <s v="Kapoor Traders"/>
    <x v="0"/>
    <s v="Gujarat"/>
    <x v="2"/>
    <s v="Office Desk"/>
    <n v="20139"/>
    <n v="14"/>
    <s v="5%"/>
    <x v="3731"/>
    <x v="2"/>
    <n v="9"/>
    <x v="0"/>
    <x v="8"/>
    <n v="0.16007299270072992"/>
    <s v="Normal"/>
    <s v="Low"/>
  </r>
  <r>
    <s v="ORD103737"/>
    <d v="2024-09-29T20:32:01"/>
    <s v="Mehta Mart"/>
    <x v="2"/>
    <s v="Delhi"/>
    <x v="0"/>
    <s v="Mouse"/>
    <n v="71827"/>
    <n v="12"/>
    <s v="15%"/>
    <x v="3732"/>
    <x v="2"/>
    <n v="9"/>
    <x v="0"/>
    <x v="8"/>
    <n v="0.14201971403511215"/>
    <s v="High Discount"/>
    <s v="High"/>
  </r>
  <r>
    <s v="ORD103738"/>
    <d v="2024-09-29T22:17:10"/>
    <s v="Gupta Traders"/>
    <x v="1"/>
    <s v="Assam"/>
    <x v="2"/>
    <s v="Office Chair"/>
    <n v="31442"/>
    <n v="5"/>
    <s v="5%"/>
    <x v="3733"/>
    <x v="3"/>
    <n v="9"/>
    <x v="0"/>
    <x v="8"/>
    <n v="0.19793047516061318"/>
    <s v="Normal"/>
    <s v="High"/>
  </r>
  <r>
    <s v="ORD103739"/>
    <d v="2024-09-30T00:02:18"/>
    <s v="Patel &amp; Co"/>
    <x v="3"/>
    <s v="Tamil Nadu"/>
    <x v="0"/>
    <s v="Router"/>
    <n v="17505"/>
    <n v="7"/>
    <s v="5%"/>
    <x v="3734"/>
    <x v="5"/>
    <n v="9"/>
    <x v="0"/>
    <x v="8"/>
    <n v="0.10822564981433876"/>
    <s v="Normal"/>
    <s v="Low"/>
  </r>
  <r>
    <s v="ORD103740"/>
    <d v="2024-09-30T01:47:27"/>
    <s v="Sharma Stores"/>
    <x v="0"/>
    <s v="Gujarat"/>
    <x v="0"/>
    <s v="Router"/>
    <n v="58158"/>
    <n v="9"/>
    <s v="5%"/>
    <x v="3735"/>
    <x v="3"/>
    <n v="9"/>
    <x v="0"/>
    <x v="8"/>
    <n v="0.19911190205990578"/>
    <s v="Normal"/>
    <s v="High"/>
  </r>
  <r>
    <s v="ORD103741"/>
    <d v="2024-09-30T03:32:35"/>
    <s v="Iyer Solutions"/>
    <x v="1"/>
    <s v="Bihar"/>
    <x v="1"/>
    <s v="Notebook"/>
    <n v="67239"/>
    <n v="13"/>
    <s v="12%"/>
    <x v="3736"/>
    <x v="4"/>
    <n v="9"/>
    <x v="0"/>
    <x v="8"/>
    <n v="9.5263314445485511E-2"/>
    <s v="High Discount"/>
    <s v="High"/>
  </r>
  <r>
    <s v="ORD103742"/>
    <d v="2024-09-30T05:17:44"/>
    <s v="Mehta Mart"/>
    <x v="2"/>
    <s v="Uttar Pradesh"/>
    <x v="1"/>
    <s v="Notebook"/>
    <n v="29972"/>
    <n v="5"/>
    <s v="5%"/>
    <x v="3737"/>
    <x v="0"/>
    <n v="9"/>
    <x v="0"/>
    <x v="8"/>
    <n v="9.9537568397170692E-2"/>
    <s v="Normal"/>
    <s v="Low"/>
  </r>
  <r>
    <s v="ORD103743"/>
    <d v="2024-09-30T07:02:52"/>
    <s v="Das Enterprises"/>
    <x v="3"/>
    <s v="Kerala"/>
    <x v="2"/>
    <s v="Study Table"/>
    <n v="1243"/>
    <n v="8"/>
    <s v="0%"/>
    <x v="3738"/>
    <x v="0"/>
    <n v="9"/>
    <x v="0"/>
    <x v="8"/>
    <n v="0.19732099758648433"/>
    <s v="Normal"/>
    <s v="Low"/>
  </r>
  <r>
    <s v="ORD103744"/>
    <d v="2024-09-30T08:48:01"/>
    <s v="Verma Distributors"/>
    <x v="1"/>
    <s v="Odisha"/>
    <x v="0"/>
    <s v="Router"/>
    <n v="28382"/>
    <n v="13"/>
    <s v="15%"/>
    <x v="3739"/>
    <x v="5"/>
    <n v="9"/>
    <x v="0"/>
    <x v="8"/>
    <n v="0.15826932562891974"/>
    <s v="High Discount"/>
    <s v="Low"/>
  </r>
  <r>
    <s v="ORD103745"/>
    <d v="2024-09-30T10:33:09"/>
    <s v="Banerjee Mart"/>
    <x v="1"/>
    <s v="West Bengal"/>
    <x v="2"/>
    <s v="Office Chair"/>
    <n v="19839"/>
    <n v="2"/>
    <s v="8%"/>
    <x v="3740"/>
    <x v="3"/>
    <n v="9"/>
    <x v="0"/>
    <x v="8"/>
    <n v="0.14577801300468773"/>
    <s v="Normal"/>
    <s v="Low"/>
  </r>
  <r>
    <s v="ORD103746"/>
    <d v="2024-09-30T12:18:17"/>
    <s v="Kumar Enterprises"/>
    <x v="3"/>
    <s v="Karnataka"/>
    <x v="1"/>
    <s v="Whiteboard"/>
    <n v="40025"/>
    <n v="5"/>
    <s v="15%"/>
    <x v="3741"/>
    <x v="0"/>
    <n v="9"/>
    <x v="0"/>
    <x v="8"/>
    <n v="0.17570243597751406"/>
    <s v="High Discount"/>
    <s v="High"/>
  </r>
  <r>
    <s v="ORD103747"/>
    <d v="2024-09-30T14:03:26"/>
    <s v="Sharma Stores"/>
    <x v="1"/>
    <s v="Bihar"/>
    <x v="1"/>
    <s v="Notebook"/>
    <n v="61555"/>
    <n v="10"/>
    <s v="5%"/>
    <x v="3742"/>
    <x v="5"/>
    <n v="9"/>
    <x v="0"/>
    <x v="8"/>
    <n v="0.15103517179757939"/>
    <s v="Normal"/>
    <s v="High"/>
  </r>
  <r>
    <s v="ORD103748"/>
    <d v="2024-09-30T15:48:34"/>
    <s v="Verma Distributors"/>
    <x v="3"/>
    <s v="Tamil Nadu"/>
    <x v="2"/>
    <s v="Filing Cabinet"/>
    <n v="6700"/>
    <n v="3"/>
    <s v="10%"/>
    <x v="3743"/>
    <x v="4"/>
    <n v="9"/>
    <x v="0"/>
    <x v="8"/>
    <n v="0.16928656716417911"/>
    <s v="High Discount"/>
    <s v="Low"/>
  </r>
  <r>
    <s v="ORD103749"/>
    <d v="2024-09-30T17:33:43"/>
    <s v="Kapoor Traders"/>
    <x v="1"/>
    <s v="West Bengal"/>
    <x v="1"/>
    <s v="Pen Set"/>
    <n v="79593"/>
    <n v="7"/>
    <s v="15%"/>
    <x v="3744"/>
    <x v="3"/>
    <n v="9"/>
    <x v="0"/>
    <x v="8"/>
    <n v="0.13410450667772292"/>
    <s v="High Discount"/>
    <s v="High"/>
  </r>
  <r>
    <s v="ORD103750"/>
    <d v="2024-09-30T19:18:51"/>
    <s v="Patel &amp; Co"/>
    <x v="2"/>
    <s v="Uttar Pradesh"/>
    <x v="2"/>
    <s v="Filing Cabinet"/>
    <n v="58574"/>
    <n v="12"/>
    <s v="15%"/>
    <x v="3745"/>
    <x v="4"/>
    <n v="9"/>
    <x v="0"/>
    <x v="8"/>
    <n v="0.12255335131628367"/>
    <s v="High Discount"/>
    <s v="High"/>
  </r>
  <r>
    <s v="ORD103751"/>
    <d v="2024-09-30T21:04:00"/>
    <s v="Singh Stores"/>
    <x v="0"/>
    <s v="Goa"/>
    <x v="0"/>
    <s v="Mobile Phone"/>
    <n v="74130"/>
    <n v="5"/>
    <s v="8%"/>
    <x v="3746"/>
    <x v="0"/>
    <n v="9"/>
    <x v="0"/>
    <x v="8"/>
    <n v="0.2017695939565628"/>
    <s v="Normal"/>
    <s v="High"/>
  </r>
  <r>
    <s v="ORD103752"/>
    <d v="2024-09-30T22:49:08"/>
    <s v="Mehta Mart"/>
    <x v="2"/>
    <s v="Uttar Pradesh"/>
    <x v="0"/>
    <s v="Keyboard"/>
    <n v="75116"/>
    <n v="7"/>
    <s v="12%"/>
    <x v="3747"/>
    <x v="5"/>
    <n v="9"/>
    <x v="0"/>
    <x v="8"/>
    <n v="0.13702526758613345"/>
    <s v="High Discount"/>
    <s v="High"/>
  </r>
  <r>
    <s v="ORD103753"/>
    <d v="2024-10-01T00:34:17"/>
    <s v="Joshi Stores"/>
    <x v="0"/>
    <s v="Goa"/>
    <x v="0"/>
    <s v="Router"/>
    <n v="78764"/>
    <n v="5"/>
    <s v="15%"/>
    <x v="3748"/>
    <x v="5"/>
    <n v="10"/>
    <x v="0"/>
    <x v="9"/>
    <n v="8.100705906251586E-2"/>
    <s v="High Discount"/>
    <s v="High"/>
  </r>
  <r>
    <s v="ORD103754"/>
    <d v="2024-10-01T02:19:25"/>
    <s v="Banerjee Mart"/>
    <x v="3"/>
    <s v="Telangana"/>
    <x v="1"/>
    <s v="Stapler"/>
    <n v="25279"/>
    <n v="8"/>
    <s v="15%"/>
    <x v="3749"/>
    <x v="3"/>
    <n v="10"/>
    <x v="0"/>
    <x v="9"/>
    <n v="0.17476403338739663"/>
    <s v="High Discount"/>
    <s v="Low"/>
  </r>
  <r>
    <s v="ORD103755"/>
    <d v="2024-10-01T04:04:34"/>
    <s v="Banerjee Mart"/>
    <x v="3"/>
    <s v="Karnataka"/>
    <x v="1"/>
    <s v="Whiteboard"/>
    <n v="66165"/>
    <n v="1"/>
    <s v="0%"/>
    <x v="3750"/>
    <x v="1"/>
    <n v="10"/>
    <x v="0"/>
    <x v="9"/>
    <n v="0.11761898284591552"/>
    <s v="Normal"/>
    <s v="High"/>
  </r>
  <r>
    <s v="ORD103756"/>
    <d v="2024-10-01T05:49:42"/>
    <s v="Gupta Traders"/>
    <x v="3"/>
    <s v="Karnataka"/>
    <x v="1"/>
    <s v="Stapler"/>
    <n v="66322"/>
    <n v="13"/>
    <s v="8%"/>
    <x v="3751"/>
    <x v="1"/>
    <n v="10"/>
    <x v="0"/>
    <x v="9"/>
    <n v="0.11006272428455113"/>
    <s v="Normal"/>
    <s v="High"/>
  </r>
  <r>
    <s v="ORD103757"/>
    <d v="2024-10-01T07:34:51"/>
    <s v="Mehta Mart"/>
    <x v="3"/>
    <s v="Karnataka"/>
    <x v="2"/>
    <s v="Office Sofa"/>
    <n v="42382"/>
    <n v="13"/>
    <s v="15%"/>
    <x v="3752"/>
    <x v="4"/>
    <n v="10"/>
    <x v="0"/>
    <x v="9"/>
    <n v="0.10021683733660516"/>
    <s v="High Discount"/>
    <s v="Low"/>
  </r>
  <r>
    <s v="ORD103758"/>
    <d v="2024-10-01T09:19:59"/>
    <s v="Singh Stores"/>
    <x v="0"/>
    <s v="Gujarat"/>
    <x v="2"/>
    <s v="Bookshelf"/>
    <n v="56817"/>
    <n v="6"/>
    <s v="0%"/>
    <x v="3753"/>
    <x v="3"/>
    <n v="10"/>
    <x v="0"/>
    <x v="9"/>
    <n v="0.21884893605787001"/>
    <s v="Normal"/>
    <s v="High"/>
  </r>
  <r>
    <s v="ORD103759"/>
    <d v="2024-10-01T11:05:08"/>
    <s v="Joshi Stores"/>
    <x v="0"/>
    <s v="Rajasthan"/>
    <x v="1"/>
    <s v="Whiteboard"/>
    <n v="44752"/>
    <n v="1"/>
    <s v="0%"/>
    <x v="3754"/>
    <x v="4"/>
    <n v="10"/>
    <x v="0"/>
    <x v="9"/>
    <n v="0.16189086521272791"/>
    <s v="Normal"/>
    <s v="High"/>
  </r>
  <r>
    <s v="ORD103760"/>
    <d v="2024-10-01T12:50:16"/>
    <s v="Patel &amp; Co"/>
    <x v="0"/>
    <s v="Rajasthan"/>
    <x v="1"/>
    <s v="Stapler"/>
    <n v="17504"/>
    <n v="8"/>
    <s v="0%"/>
    <x v="3755"/>
    <x v="3"/>
    <n v="10"/>
    <x v="0"/>
    <x v="9"/>
    <n v="0.11180244515539306"/>
    <s v="Normal"/>
    <s v="Low"/>
  </r>
  <r>
    <s v="ORD103761"/>
    <d v="2024-10-01T14:35:24"/>
    <s v="Rahul Traders"/>
    <x v="1"/>
    <s v="Odisha"/>
    <x v="1"/>
    <s v="Pen Set"/>
    <n v="67494"/>
    <n v="8"/>
    <s v="0%"/>
    <x v="3756"/>
    <x v="2"/>
    <n v="10"/>
    <x v="0"/>
    <x v="9"/>
    <n v="0.19551767564524256"/>
    <s v="Normal"/>
    <s v="High"/>
  </r>
  <r>
    <s v="ORD103762"/>
    <d v="2024-10-01T16:20:33"/>
    <s v="Patel &amp; Co"/>
    <x v="3"/>
    <s v="Karnataka"/>
    <x v="0"/>
    <s v="Keyboard"/>
    <n v="64876"/>
    <n v="10"/>
    <s v="12%"/>
    <x v="3757"/>
    <x v="2"/>
    <n v="10"/>
    <x v="0"/>
    <x v="9"/>
    <n v="0.12933642641346568"/>
    <s v="High Discount"/>
    <s v="High"/>
  </r>
  <r>
    <s v="ORD103763"/>
    <d v="2024-10-01T18:05:41"/>
    <s v="Banerjee Mart"/>
    <x v="3"/>
    <s v="Karnataka"/>
    <x v="0"/>
    <s v="Keyboard"/>
    <n v="3545"/>
    <n v="6"/>
    <s v="5%"/>
    <x v="3758"/>
    <x v="5"/>
    <n v="10"/>
    <x v="0"/>
    <x v="9"/>
    <n v="9.0722143864598023E-2"/>
    <s v="Normal"/>
    <s v="Low"/>
  </r>
  <r>
    <s v="ORD103764"/>
    <d v="2024-10-01T19:50:50"/>
    <s v="Iyer Solutions"/>
    <x v="1"/>
    <s v="Bihar"/>
    <x v="2"/>
    <s v="Office Desk"/>
    <n v="79334"/>
    <n v="1"/>
    <s v="0%"/>
    <x v="3759"/>
    <x v="5"/>
    <n v="10"/>
    <x v="0"/>
    <x v="9"/>
    <n v="0.20173973327955227"/>
    <s v="Normal"/>
    <s v="High"/>
  </r>
  <r>
    <s v="ORD103765"/>
    <d v="2024-10-01T21:35:58"/>
    <s v="Gupta Traders"/>
    <x v="2"/>
    <s v="Punjab"/>
    <x v="0"/>
    <s v="Headphones"/>
    <n v="5483"/>
    <n v="5"/>
    <s v="10%"/>
    <x v="3760"/>
    <x v="2"/>
    <n v="10"/>
    <x v="0"/>
    <x v="9"/>
    <n v="0.15727521429874158"/>
    <s v="High Discount"/>
    <s v="Low"/>
  </r>
  <r>
    <s v="ORD103766"/>
    <d v="2024-10-01T23:21:07"/>
    <s v="Das Enterprises"/>
    <x v="2"/>
    <s v="Uttar Pradesh"/>
    <x v="2"/>
    <s v="Office Desk"/>
    <n v="72304"/>
    <n v="8"/>
    <s v="8%"/>
    <x v="3761"/>
    <x v="0"/>
    <n v="10"/>
    <x v="0"/>
    <x v="9"/>
    <n v="9.2361695065279928E-2"/>
    <s v="Normal"/>
    <s v="High"/>
  </r>
  <r>
    <s v="ORD103767"/>
    <d v="2024-10-02T01:06:15"/>
    <s v="Mehta Mart"/>
    <x v="3"/>
    <s v="Tamil Nadu"/>
    <x v="0"/>
    <s v="Keyboard"/>
    <n v="5641"/>
    <n v="5"/>
    <s v="0%"/>
    <x v="3762"/>
    <x v="2"/>
    <n v="10"/>
    <x v="0"/>
    <x v="9"/>
    <n v="9.8934586066300303E-2"/>
    <s v="Normal"/>
    <s v="Low"/>
  </r>
  <r>
    <s v="ORD103768"/>
    <d v="2024-10-02T02:51:24"/>
    <s v="Banerjee Mart"/>
    <x v="1"/>
    <s v="Odisha"/>
    <x v="2"/>
    <s v="Bookshelf"/>
    <n v="13654"/>
    <n v="10"/>
    <s v="15%"/>
    <x v="3763"/>
    <x v="1"/>
    <n v="10"/>
    <x v="0"/>
    <x v="9"/>
    <n v="0.19204701918851619"/>
    <s v="High Discount"/>
    <s v="Low"/>
  </r>
  <r>
    <s v="ORD103769"/>
    <d v="2024-10-02T04:36:32"/>
    <s v="Joshi Stores"/>
    <x v="0"/>
    <s v="Maharashtra"/>
    <x v="0"/>
    <s v="Keyboard"/>
    <n v="78024"/>
    <n v="10"/>
    <s v="12%"/>
    <x v="3764"/>
    <x v="5"/>
    <n v="10"/>
    <x v="0"/>
    <x v="9"/>
    <n v="8.0849866707679685E-2"/>
    <s v="High Discount"/>
    <s v="High"/>
  </r>
  <r>
    <s v="ORD103770"/>
    <d v="2024-10-02T06:21:41"/>
    <s v="Iyer Solutions"/>
    <x v="0"/>
    <s v="Maharashtra"/>
    <x v="1"/>
    <s v="Printer Paper"/>
    <n v="76967"/>
    <n v="9"/>
    <s v="8%"/>
    <x v="3765"/>
    <x v="5"/>
    <n v="10"/>
    <x v="0"/>
    <x v="9"/>
    <n v="9.4925877324047961E-2"/>
    <s v="Normal"/>
    <s v="High"/>
  </r>
  <r>
    <s v="ORD103771"/>
    <d v="2024-10-02T08:06:49"/>
    <s v="Das Enterprises"/>
    <x v="1"/>
    <s v="Assam"/>
    <x v="2"/>
    <s v="Office Chair"/>
    <n v="69657"/>
    <n v="4"/>
    <s v="12%"/>
    <x v="3766"/>
    <x v="0"/>
    <n v="10"/>
    <x v="0"/>
    <x v="9"/>
    <n v="0.10021103406692794"/>
    <s v="High Discount"/>
    <s v="High"/>
  </r>
  <r>
    <s v="ORD103772"/>
    <d v="2024-10-02T09:51:58"/>
    <s v="Mehta Mart"/>
    <x v="2"/>
    <s v="Uttar Pradesh"/>
    <x v="1"/>
    <s v="Stapler"/>
    <n v="55569"/>
    <n v="6"/>
    <s v="0%"/>
    <x v="3767"/>
    <x v="4"/>
    <n v="10"/>
    <x v="0"/>
    <x v="9"/>
    <n v="9.6670265795677446E-2"/>
    <s v="Normal"/>
    <s v="High"/>
  </r>
  <r>
    <s v="ORD103773"/>
    <d v="2024-10-02T11:37:06"/>
    <s v="Singh Stores"/>
    <x v="1"/>
    <s v="West Bengal"/>
    <x v="2"/>
    <s v="Office Desk"/>
    <n v="20883"/>
    <n v="2"/>
    <s v="10%"/>
    <x v="3768"/>
    <x v="5"/>
    <n v="10"/>
    <x v="0"/>
    <x v="9"/>
    <n v="0.20496193075707514"/>
    <s v="High Discount"/>
    <s v="Low"/>
  </r>
  <r>
    <s v="ORD103774"/>
    <d v="2024-10-02T13:22:14"/>
    <s v="Kapoor Traders"/>
    <x v="2"/>
    <s v="Delhi"/>
    <x v="2"/>
    <s v="Study Table"/>
    <n v="23857"/>
    <n v="11"/>
    <s v="5%"/>
    <x v="3769"/>
    <x v="3"/>
    <n v="10"/>
    <x v="0"/>
    <x v="9"/>
    <n v="0.21295594584398708"/>
    <s v="Normal"/>
    <s v="High"/>
  </r>
  <r>
    <s v="ORD103775"/>
    <d v="2024-10-02T15:07:23"/>
    <s v="Singh Stores"/>
    <x v="1"/>
    <s v="Bihar"/>
    <x v="1"/>
    <s v="Marker Set"/>
    <n v="67972"/>
    <n v="12"/>
    <s v="15%"/>
    <x v="3770"/>
    <x v="1"/>
    <n v="10"/>
    <x v="0"/>
    <x v="9"/>
    <n v="0.18364606014241158"/>
    <s v="High Discount"/>
    <s v="High"/>
  </r>
  <r>
    <s v="ORD103776"/>
    <d v="2024-10-02T16:52:31"/>
    <s v="Singh Stores"/>
    <x v="1"/>
    <s v="Odisha"/>
    <x v="2"/>
    <s v="Office Desk"/>
    <n v="77629"/>
    <n v="13"/>
    <s v="8%"/>
    <x v="3771"/>
    <x v="5"/>
    <n v="10"/>
    <x v="0"/>
    <x v="9"/>
    <n v="0.12327339009906092"/>
    <s v="Normal"/>
    <s v="High"/>
  </r>
  <r>
    <s v="ORD103777"/>
    <d v="2024-10-02T18:37:40"/>
    <s v="Singh Stores"/>
    <x v="1"/>
    <s v="Bihar"/>
    <x v="0"/>
    <s v="Mobile Phone"/>
    <n v="48871"/>
    <n v="5"/>
    <s v="0%"/>
    <x v="3772"/>
    <x v="5"/>
    <n v="10"/>
    <x v="0"/>
    <x v="9"/>
    <n v="0.19823555892042313"/>
    <s v="Normal"/>
    <s v="High"/>
  </r>
  <r>
    <s v="ORD103778"/>
    <d v="2024-10-02T20:22:48"/>
    <s v="Kapoor Traders"/>
    <x v="3"/>
    <s v="Tamil Nadu"/>
    <x v="2"/>
    <s v="Study Table"/>
    <n v="26557"/>
    <n v="10"/>
    <s v="5%"/>
    <x v="3773"/>
    <x v="3"/>
    <n v="10"/>
    <x v="0"/>
    <x v="9"/>
    <n v="9.6713860752344005E-2"/>
    <s v="Normal"/>
    <s v="Low"/>
  </r>
  <r>
    <s v="ORD103779"/>
    <d v="2024-10-02T22:07:57"/>
    <s v="Verma Distributors"/>
    <x v="3"/>
    <s v="Karnataka"/>
    <x v="1"/>
    <s v="Pen Set"/>
    <n v="53318"/>
    <n v="11"/>
    <s v="5%"/>
    <x v="3774"/>
    <x v="1"/>
    <n v="10"/>
    <x v="0"/>
    <x v="9"/>
    <n v="8.5348100078772651E-2"/>
    <s v="Normal"/>
    <s v="Low"/>
  </r>
  <r>
    <s v="ORD103780"/>
    <d v="2024-10-02T23:53:05"/>
    <s v="Rahul Traders"/>
    <x v="1"/>
    <s v="Assam"/>
    <x v="1"/>
    <s v="Marker Set"/>
    <n v="40983"/>
    <n v="12"/>
    <s v="12%"/>
    <x v="3775"/>
    <x v="2"/>
    <n v="10"/>
    <x v="0"/>
    <x v="9"/>
    <n v="0.13273454847131735"/>
    <s v="High Discount"/>
    <s v="High"/>
  </r>
  <r>
    <s v="ORD103781"/>
    <d v="2024-10-03T01:38:14"/>
    <s v="Joshi Stores"/>
    <x v="1"/>
    <s v="Bihar"/>
    <x v="1"/>
    <s v="Printer Paper"/>
    <n v="51228"/>
    <n v="10"/>
    <s v="15%"/>
    <x v="3776"/>
    <x v="5"/>
    <n v="10"/>
    <x v="0"/>
    <x v="9"/>
    <n v="0.18100804247677052"/>
    <s v="High Discount"/>
    <s v="High"/>
  </r>
  <r>
    <s v="ORD103782"/>
    <d v="2024-10-03T03:23:22"/>
    <s v="Joshi Stores"/>
    <x v="1"/>
    <s v="Assam"/>
    <x v="0"/>
    <s v="Router"/>
    <n v="26209"/>
    <n v="11"/>
    <s v="12%"/>
    <x v="3777"/>
    <x v="0"/>
    <n v="10"/>
    <x v="0"/>
    <x v="9"/>
    <n v="0.14923919264374833"/>
    <s v="High Discount"/>
    <s v="Low"/>
  </r>
  <r>
    <s v="ORD103783"/>
    <d v="2024-10-03T05:08:31"/>
    <s v="Das Enterprises"/>
    <x v="1"/>
    <s v="Assam"/>
    <x v="2"/>
    <s v="Office Chair"/>
    <n v="72296"/>
    <n v="10"/>
    <s v="10%"/>
    <x v="3778"/>
    <x v="4"/>
    <n v="10"/>
    <x v="0"/>
    <x v="9"/>
    <n v="0.19714451698572535"/>
    <s v="High Discount"/>
    <s v="High"/>
  </r>
  <r>
    <s v="ORD103784"/>
    <d v="2024-10-03T06:53:39"/>
    <s v="Kumar Enterprises"/>
    <x v="0"/>
    <s v="Gujarat"/>
    <x v="2"/>
    <s v="Filing Cabinet"/>
    <n v="2904"/>
    <n v="7"/>
    <s v="15%"/>
    <x v="3779"/>
    <x v="1"/>
    <n v="10"/>
    <x v="0"/>
    <x v="9"/>
    <n v="0.1184538567493113"/>
    <s v="High Discount"/>
    <s v="Low"/>
  </r>
  <r>
    <s v="ORD103785"/>
    <d v="2024-10-03T08:38:48"/>
    <s v="Kapoor Traders"/>
    <x v="2"/>
    <s v="Delhi"/>
    <x v="1"/>
    <s v="Notebook"/>
    <n v="11865"/>
    <n v="6"/>
    <s v="0%"/>
    <x v="3780"/>
    <x v="3"/>
    <n v="10"/>
    <x v="0"/>
    <x v="9"/>
    <n v="0.19571007163927517"/>
    <s v="Normal"/>
    <s v="Low"/>
  </r>
  <r>
    <s v="ORD103786"/>
    <d v="2024-10-03T10:23:56"/>
    <s v="Banerjee Mart"/>
    <x v="2"/>
    <s v="Uttar Pradesh"/>
    <x v="1"/>
    <s v="Printer Paper"/>
    <n v="5428"/>
    <n v="10"/>
    <s v="8%"/>
    <x v="3781"/>
    <x v="2"/>
    <n v="10"/>
    <x v="0"/>
    <x v="9"/>
    <n v="0.11009395725865881"/>
    <s v="Normal"/>
    <s v="Low"/>
  </r>
  <r>
    <s v="ORD103787"/>
    <d v="2024-10-03T12:09:04"/>
    <s v="Gupta Traders"/>
    <x v="1"/>
    <s v="Assam"/>
    <x v="1"/>
    <s v="Pen Set"/>
    <n v="76511"/>
    <n v="5"/>
    <s v="8%"/>
    <x v="3782"/>
    <x v="4"/>
    <n v="10"/>
    <x v="0"/>
    <x v="9"/>
    <n v="0.21325744010665135"/>
    <s v="Normal"/>
    <s v="High"/>
  </r>
  <r>
    <s v="ORD103788"/>
    <d v="2024-10-03T13:54:13"/>
    <s v="Reddy Enterprises"/>
    <x v="1"/>
    <s v="West Bengal"/>
    <x v="1"/>
    <s v="Stapler"/>
    <n v="23522"/>
    <n v="12"/>
    <s v="0%"/>
    <x v="3783"/>
    <x v="5"/>
    <n v="10"/>
    <x v="0"/>
    <x v="9"/>
    <n v="0.16161720942096761"/>
    <s v="Normal"/>
    <s v="Low"/>
  </r>
  <r>
    <s v="ORD103789"/>
    <d v="2024-10-03T15:39:21"/>
    <s v="Reddy Enterprises"/>
    <x v="3"/>
    <s v="Tamil Nadu"/>
    <x v="2"/>
    <s v="Office Chair"/>
    <n v="51865"/>
    <n v="10"/>
    <s v="0%"/>
    <x v="3784"/>
    <x v="5"/>
    <n v="10"/>
    <x v="0"/>
    <x v="9"/>
    <n v="0.17457553263279668"/>
    <s v="Normal"/>
    <s v="High"/>
  </r>
  <r>
    <s v="ORD103790"/>
    <d v="2024-10-03T17:24:30"/>
    <s v="Banerjee Mart"/>
    <x v="2"/>
    <s v="Haryana"/>
    <x v="2"/>
    <s v="Study Table"/>
    <n v="40093"/>
    <n v="13"/>
    <s v="8%"/>
    <x v="3785"/>
    <x v="4"/>
    <n v="10"/>
    <x v="0"/>
    <x v="9"/>
    <n v="0.20289476966053924"/>
    <s v="Normal"/>
    <s v="High"/>
  </r>
  <r>
    <s v="ORD103791"/>
    <d v="2024-10-03T19:09:38"/>
    <s v="Joshi Stores"/>
    <x v="3"/>
    <s v="Kerala"/>
    <x v="0"/>
    <s v="Mouse"/>
    <n v="2408"/>
    <n v="11"/>
    <s v="5%"/>
    <x v="3786"/>
    <x v="3"/>
    <n v="10"/>
    <x v="0"/>
    <x v="9"/>
    <n v="0.15247923588039869"/>
    <s v="Normal"/>
    <s v="Low"/>
  </r>
  <r>
    <s v="ORD103792"/>
    <d v="2024-10-03T20:54:47"/>
    <s v="Reddy Enterprises"/>
    <x v="1"/>
    <s v="West Bengal"/>
    <x v="0"/>
    <s v="Headphones"/>
    <n v="62082"/>
    <n v="10"/>
    <s v="8%"/>
    <x v="3787"/>
    <x v="0"/>
    <n v="10"/>
    <x v="0"/>
    <x v="9"/>
    <n v="0.16828919815727586"/>
    <s v="Normal"/>
    <s v="High"/>
  </r>
  <r>
    <s v="ORD103793"/>
    <d v="2024-10-03T22:39:55"/>
    <s v="Banerjee Mart"/>
    <x v="0"/>
    <s v="Rajasthan"/>
    <x v="0"/>
    <s v="Router"/>
    <n v="12260"/>
    <n v="2"/>
    <s v="15%"/>
    <x v="3788"/>
    <x v="5"/>
    <n v="10"/>
    <x v="0"/>
    <x v="9"/>
    <n v="0.17707340946166394"/>
    <s v="High Discount"/>
    <s v="Low"/>
  </r>
  <r>
    <s v="ORD103794"/>
    <d v="2024-10-04T00:25:04"/>
    <s v="Singh Stores"/>
    <x v="0"/>
    <s v="Gujarat"/>
    <x v="0"/>
    <s v="Headphones"/>
    <n v="72095"/>
    <n v="10"/>
    <s v="15%"/>
    <x v="3789"/>
    <x v="1"/>
    <n v="10"/>
    <x v="0"/>
    <x v="9"/>
    <n v="9.5727165545460846E-2"/>
    <s v="High Discount"/>
    <s v="High"/>
  </r>
  <r>
    <s v="ORD103795"/>
    <d v="2024-10-04T02:10:12"/>
    <s v="Patel &amp; Co"/>
    <x v="1"/>
    <s v="Assam"/>
    <x v="2"/>
    <s v="Office Chair"/>
    <n v="76276"/>
    <n v="3"/>
    <s v="10%"/>
    <x v="3790"/>
    <x v="4"/>
    <n v="10"/>
    <x v="0"/>
    <x v="9"/>
    <n v="0.21339556347999369"/>
    <s v="High Discount"/>
    <s v="High"/>
  </r>
  <r>
    <s v="ORD103796"/>
    <d v="2024-10-04T03:55:21"/>
    <s v="Reddy Enterprises"/>
    <x v="1"/>
    <s v="Assam"/>
    <x v="2"/>
    <s v="Office Sofa"/>
    <n v="46279"/>
    <n v="1"/>
    <s v="10%"/>
    <x v="3791"/>
    <x v="2"/>
    <n v="10"/>
    <x v="0"/>
    <x v="9"/>
    <n v="0.18383759372501565"/>
    <s v="High Discount"/>
    <s v="High"/>
  </r>
  <r>
    <s v="ORD103797"/>
    <d v="2024-10-04T05:40:29"/>
    <s v="Gupta Traders"/>
    <x v="3"/>
    <s v="Karnataka"/>
    <x v="0"/>
    <s v="Mouse"/>
    <n v="57754"/>
    <n v="2"/>
    <s v="15%"/>
    <x v="3792"/>
    <x v="4"/>
    <n v="10"/>
    <x v="0"/>
    <x v="9"/>
    <n v="0.19981750181805591"/>
    <s v="High Discount"/>
    <s v="High"/>
  </r>
  <r>
    <s v="ORD103798"/>
    <d v="2024-10-04T07:25:38"/>
    <s v="Kapoor Traders"/>
    <x v="1"/>
    <s v="Odisha"/>
    <x v="0"/>
    <s v="Headphones"/>
    <n v="8775"/>
    <n v="5"/>
    <s v="8%"/>
    <x v="3793"/>
    <x v="3"/>
    <n v="10"/>
    <x v="0"/>
    <x v="9"/>
    <n v="0.13165584045584044"/>
    <s v="Normal"/>
    <s v="Low"/>
  </r>
  <r>
    <s v="ORD103799"/>
    <d v="2024-10-04T09:10:46"/>
    <s v="Verma Distributors"/>
    <x v="0"/>
    <s v="Rajasthan"/>
    <x v="1"/>
    <s v="Pen Set"/>
    <n v="58201"/>
    <n v="3"/>
    <s v="15%"/>
    <x v="3794"/>
    <x v="5"/>
    <n v="10"/>
    <x v="0"/>
    <x v="9"/>
    <n v="0.17900877991787081"/>
    <s v="High Discount"/>
    <s v="High"/>
  </r>
  <r>
    <s v="ORD103800"/>
    <d v="2024-10-04T10:55:54"/>
    <s v="Patel &amp; Co"/>
    <x v="0"/>
    <s v="Gujarat"/>
    <x v="2"/>
    <s v="Office Chair"/>
    <n v="49637"/>
    <n v="11"/>
    <s v="8%"/>
    <x v="3795"/>
    <x v="5"/>
    <n v="10"/>
    <x v="0"/>
    <x v="9"/>
    <n v="0.16678062735459434"/>
    <s v="Normal"/>
    <s v="High"/>
  </r>
  <r>
    <s v="ORD103801"/>
    <d v="2024-10-04T12:41:03"/>
    <s v="Kapoor Traders"/>
    <x v="3"/>
    <s v="Kerala"/>
    <x v="1"/>
    <s v="Marker Set"/>
    <n v="54907"/>
    <n v="10"/>
    <s v="15%"/>
    <x v="3796"/>
    <x v="1"/>
    <n v="10"/>
    <x v="0"/>
    <x v="9"/>
    <n v="0.18255231573387729"/>
    <s v="High Discount"/>
    <s v="High"/>
  </r>
  <r>
    <s v="ORD103802"/>
    <d v="2024-10-04T14:26:11"/>
    <s v="Reddy Enterprises"/>
    <x v="1"/>
    <s v="West Bengal"/>
    <x v="1"/>
    <s v="Notebook"/>
    <n v="45687"/>
    <n v="14"/>
    <s v="10%"/>
    <x v="3797"/>
    <x v="1"/>
    <n v="10"/>
    <x v="0"/>
    <x v="9"/>
    <n v="0.16425022435266051"/>
    <s v="High Discount"/>
    <s v="High"/>
  </r>
  <r>
    <s v="ORD103803"/>
    <d v="2024-10-04T16:11:20"/>
    <s v="Gupta Traders"/>
    <x v="0"/>
    <s v="Goa"/>
    <x v="0"/>
    <s v="Mouse"/>
    <n v="53812"/>
    <n v="6"/>
    <s v="8%"/>
    <x v="3798"/>
    <x v="3"/>
    <n v="10"/>
    <x v="0"/>
    <x v="9"/>
    <n v="8.1357318070318888E-2"/>
    <s v="Normal"/>
    <s v="Low"/>
  </r>
  <r>
    <s v="ORD103804"/>
    <d v="2024-10-04T17:56:28"/>
    <s v="Patel &amp; Co"/>
    <x v="3"/>
    <s v="Tamil Nadu"/>
    <x v="0"/>
    <s v="Mouse"/>
    <n v="9152"/>
    <n v="9"/>
    <s v="15%"/>
    <x v="3799"/>
    <x v="0"/>
    <n v="10"/>
    <x v="0"/>
    <x v="9"/>
    <n v="8.062718531468531E-2"/>
    <s v="High Discount"/>
    <s v="Low"/>
  </r>
  <r>
    <s v="ORD103805"/>
    <d v="2024-10-04T19:41:37"/>
    <s v="Kapoor Traders"/>
    <x v="1"/>
    <s v="Bihar"/>
    <x v="1"/>
    <s v="Printer Paper"/>
    <n v="72420"/>
    <n v="5"/>
    <s v="0%"/>
    <x v="3800"/>
    <x v="0"/>
    <n v="10"/>
    <x v="0"/>
    <x v="9"/>
    <n v="0.10508340237503452"/>
    <s v="Normal"/>
    <s v="High"/>
  </r>
  <r>
    <s v="ORD103806"/>
    <d v="2024-10-04T21:26:45"/>
    <s v="Reddy Enterprises"/>
    <x v="1"/>
    <s v="Odisha"/>
    <x v="1"/>
    <s v="Printer Paper"/>
    <n v="51356"/>
    <n v="12"/>
    <s v="5%"/>
    <x v="3801"/>
    <x v="1"/>
    <n v="10"/>
    <x v="0"/>
    <x v="9"/>
    <n v="0.1183359295895319"/>
    <s v="Normal"/>
    <s v="High"/>
  </r>
  <r>
    <s v="ORD103807"/>
    <d v="2024-10-04T23:11:54"/>
    <s v="Iyer Solutions"/>
    <x v="0"/>
    <s v="Rajasthan"/>
    <x v="2"/>
    <s v="Filing Cabinet"/>
    <n v="22983"/>
    <n v="14"/>
    <s v="15%"/>
    <x v="3802"/>
    <x v="4"/>
    <n v="10"/>
    <x v="0"/>
    <x v="9"/>
    <n v="0.11422964800069617"/>
    <s v="High Discount"/>
    <s v="Low"/>
  </r>
  <r>
    <s v="ORD103808"/>
    <d v="2024-10-05T00:57:02"/>
    <s v="Banerjee Mart"/>
    <x v="1"/>
    <s v="West Bengal"/>
    <x v="2"/>
    <s v="Bookshelf"/>
    <n v="74167"/>
    <n v="10"/>
    <s v="10%"/>
    <x v="3803"/>
    <x v="2"/>
    <n v="10"/>
    <x v="0"/>
    <x v="9"/>
    <n v="0.17121671363274771"/>
    <s v="High Discount"/>
    <s v="High"/>
  </r>
  <r>
    <s v="ORD103809"/>
    <d v="2024-10-05T02:42:11"/>
    <s v="Kapoor Traders"/>
    <x v="0"/>
    <s v="Rajasthan"/>
    <x v="0"/>
    <s v="Mouse"/>
    <n v="65065"/>
    <n v="3"/>
    <s v="8%"/>
    <x v="3804"/>
    <x v="5"/>
    <n v="10"/>
    <x v="0"/>
    <x v="9"/>
    <n v="0.10151709828632906"/>
    <s v="Normal"/>
    <s v="High"/>
  </r>
  <r>
    <s v="ORD103810"/>
    <d v="2024-10-05T04:27:19"/>
    <s v="Kumar Enterprises"/>
    <x v="3"/>
    <s v="Karnataka"/>
    <x v="2"/>
    <s v="Bookshelf"/>
    <n v="8469"/>
    <n v="7"/>
    <s v="10%"/>
    <x v="3805"/>
    <x v="3"/>
    <n v="10"/>
    <x v="0"/>
    <x v="9"/>
    <n v="0.21019955130475854"/>
    <s v="High Discount"/>
    <s v="Low"/>
  </r>
  <r>
    <s v="ORD103811"/>
    <d v="2024-10-05T06:12:28"/>
    <s v="Rahul Traders"/>
    <x v="3"/>
    <s v="Telangana"/>
    <x v="0"/>
    <s v="Router"/>
    <n v="13768"/>
    <n v="7"/>
    <s v="5%"/>
    <x v="3806"/>
    <x v="5"/>
    <n v="10"/>
    <x v="0"/>
    <x v="9"/>
    <n v="9.0338466008134805E-2"/>
    <s v="Normal"/>
    <s v="Low"/>
  </r>
  <r>
    <s v="ORD103812"/>
    <d v="2024-10-05T07:57:36"/>
    <s v="Singh Stores"/>
    <x v="2"/>
    <s v="Uttar Pradesh"/>
    <x v="0"/>
    <s v="Headphones"/>
    <n v="69379"/>
    <n v="11"/>
    <s v="15%"/>
    <x v="3807"/>
    <x v="4"/>
    <n v="10"/>
    <x v="0"/>
    <x v="9"/>
    <n v="0.11207598841147898"/>
    <s v="High Discount"/>
    <s v="High"/>
  </r>
  <r>
    <s v="ORD103813"/>
    <d v="2024-10-05T09:42:44"/>
    <s v="Gupta Traders"/>
    <x v="2"/>
    <s v="Haryana"/>
    <x v="0"/>
    <s v="Mouse"/>
    <n v="1026"/>
    <n v="12"/>
    <s v="12%"/>
    <x v="3808"/>
    <x v="2"/>
    <n v="10"/>
    <x v="0"/>
    <x v="9"/>
    <n v="0.13680311890838209"/>
    <s v="High Discount"/>
    <s v="Low"/>
  </r>
  <r>
    <s v="ORD103814"/>
    <d v="2024-10-05T11:27:53"/>
    <s v="Singh Stores"/>
    <x v="0"/>
    <s v="Gujarat"/>
    <x v="1"/>
    <s v="Stapler"/>
    <n v="47147"/>
    <n v="11"/>
    <s v="5%"/>
    <x v="3809"/>
    <x v="1"/>
    <n v="10"/>
    <x v="0"/>
    <x v="9"/>
    <n v="0.19155746919210132"/>
    <s v="Normal"/>
    <s v="High"/>
  </r>
  <r>
    <s v="ORD103815"/>
    <d v="2024-10-05T13:13:01"/>
    <s v="Kumar Enterprises"/>
    <x v="1"/>
    <s v="Assam"/>
    <x v="1"/>
    <s v="Marker Set"/>
    <n v="54493"/>
    <n v="12"/>
    <s v="15%"/>
    <x v="3810"/>
    <x v="5"/>
    <n v="10"/>
    <x v="0"/>
    <x v="9"/>
    <n v="0.18176352926063899"/>
    <s v="High Discount"/>
    <s v="High"/>
  </r>
  <r>
    <s v="ORD103816"/>
    <d v="2024-10-05T14:58:10"/>
    <s v="Gupta Traders"/>
    <x v="2"/>
    <s v="Haryana"/>
    <x v="0"/>
    <s v="Router"/>
    <n v="62022"/>
    <n v="1"/>
    <s v="15%"/>
    <x v="3811"/>
    <x v="1"/>
    <n v="10"/>
    <x v="0"/>
    <x v="9"/>
    <n v="0.21294911483022155"/>
    <s v="High Discount"/>
    <s v="High"/>
  </r>
  <r>
    <s v="ORD103817"/>
    <d v="2024-10-05T16:43:18"/>
    <s v="Rahul Traders"/>
    <x v="1"/>
    <s v="Assam"/>
    <x v="0"/>
    <s v="Monitor"/>
    <n v="12226"/>
    <n v="10"/>
    <s v="8%"/>
    <x v="3812"/>
    <x v="2"/>
    <n v="10"/>
    <x v="0"/>
    <x v="9"/>
    <n v="0.14925568460657615"/>
    <s v="Normal"/>
    <s v="Low"/>
  </r>
  <r>
    <s v="ORD103818"/>
    <d v="2024-10-05T18:28:27"/>
    <s v="Mehta Mart"/>
    <x v="2"/>
    <s v="Haryana"/>
    <x v="2"/>
    <s v="Office Sofa"/>
    <n v="23016"/>
    <n v="1"/>
    <s v="8%"/>
    <x v="3813"/>
    <x v="5"/>
    <n v="10"/>
    <x v="0"/>
    <x v="9"/>
    <n v="0.12892639902676398"/>
    <s v="Normal"/>
    <s v="Low"/>
  </r>
  <r>
    <s v="ORD103819"/>
    <d v="2024-10-05T20:13:35"/>
    <s v="Singh Stores"/>
    <x v="1"/>
    <s v="Assam"/>
    <x v="1"/>
    <s v="Marker Set"/>
    <n v="31171"/>
    <n v="5"/>
    <s v="15%"/>
    <x v="3814"/>
    <x v="2"/>
    <n v="10"/>
    <x v="0"/>
    <x v="9"/>
    <n v="8.101825414648231E-2"/>
    <s v="High Discount"/>
    <s v="Low"/>
  </r>
  <r>
    <s v="ORD103820"/>
    <d v="2024-10-05T21:58:44"/>
    <s v="Gupta Traders"/>
    <x v="1"/>
    <s v="Bihar"/>
    <x v="2"/>
    <s v="Office Desk"/>
    <n v="49347"/>
    <n v="13"/>
    <s v="0%"/>
    <x v="3815"/>
    <x v="4"/>
    <n v="10"/>
    <x v="0"/>
    <x v="9"/>
    <n v="0.12501692098810466"/>
    <s v="Normal"/>
    <s v="High"/>
  </r>
  <r>
    <s v="ORD103821"/>
    <d v="2024-10-05T23:43:52"/>
    <s v="Kapoor Traders"/>
    <x v="2"/>
    <s v="Punjab"/>
    <x v="1"/>
    <s v="Notebook"/>
    <n v="60879"/>
    <n v="4"/>
    <s v="15%"/>
    <x v="3816"/>
    <x v="4"/>
    <n v="10"/>
    <x v="0"/>
    <x v="9"/>
    <n v="0.12575880024310518"/>
    <s v="High Discount"/>
    <s v="High"/>
  </r>
  <r>
    <s v="ORD103822"/>
    <d v="2024-10-06T01:29:01"/>
    <s v="Joshi Stores"/>
    <x v="3"/>
    <s v="Kerala"/>
    <x v="0"/>
    <s v="Mobile Phone"/>
    <n v="28222"/>
    <n v="7"/>
    <s v="12%"/>
    <x v="3817"/>
    <x v="3"/>
    <n v="10"/>
    <x v="0"/>
    <x v="9"/>
    <n v="0.14339593225143504"/>
    <s v="High Discount"/>
    <s v="Low"/>
  </r>
  <r>
    <s v="ORD103823"/>
    <d v="2024-10-06T03:14:09"/>
    <s v="Das Enterprises"/>
    <x v="0"/>
    <s v="Maharashtra"/>
    <x v="1"/>
    <s v="Printer Paper"/>
    <n v="7486"/>
    <n v="6"/>
    <s v="5%"/>
    <x v="3818"/>
    <x v="3"/>
    <n v="10"/>
    <x v="0"/>
    <x v="9"/>
    <n v="0.18288004274646005"/>
    <s v="Normal"/>
    <s v="Low"/>
  </r>
  <r>
    <s v="ORD103824"/>
    <d v="2024-10-06T04:59:18"/>
    <s v="Reddy Enterprises"/>
    <x v="3"/>
    <s v="Tamil Nadu"/>
    <x v="2"/>
    <s v="Bookshelf"/>
    <n v="48141"/>
    <n v="12"/>
    <s v="12%"/>
    <x v="3819"/>
    <x v="5"/>
    <n v="10"/>
    <x v="0"/>
    <x v="9"/>
    <n v="9.3313184188114073E-2"/>
    <s v="High Discount"/>
    <s v="Low"/>
  </r>
  <r>
    <s v="ORD103825"/>
    <d v="2024-10-06T06:44:26"/>
    <s v="Sharma Stores"/>
    <x v="3"/>
    <s v="Karnataka"/>
    <x v="0"/>
    <s v="Keyboard"/>
    <n v="61357"/>
    <n v="13"/>
    <s v="5%"/>
    <x v="3820"/>
    <x v="3"/>
    <n v="10"/>
    <x v="0"/>
    <x v="9"/>
    <n v="0.1598679857229004"/>
    <s v="Normal"/>
    <s v="High"/>
  </r>
  <r>
    <s v="ORD103826"/>
    <d v="2024-10-06T08:29:34"/>
    <s v="Singh Stores"/>
    <x v="2"/>
    <s v="Haryana"/>
    <x v="1"/>
    <s v="Notebook"/>
    <n v="11168"/>
    <n v="3"/>
    <s v="15%"/>
    <x v="3821"/>
    <x v="5"/>
    <n v="10"/>
    <x v="0"/>
    <x v="9"/>
    <n v="8.6909921203438392E-2"/>
    <s v="High Discount"/>
    <s v="Low"/>
  </r>
  <r>
    <s v="ORD103827"/>
    <d v="2024-10-06T10:14:43"/>
    <s v="Rahul Traders"/>
    <x v="1"/>
    <s v="Assam"/>
    <x v="0"/>
    <s v="Laptop"/>
    <n v="34133"/>
    <n v="7"/>
    <s v="10%"/>
    <x v="3822"/>
    <x v="5"/>
    <n v="10"/>
    <x v="0"/>
    <x v="9"/>
    <n v="0.17890809480561334"/>
    <s v="High Discount"/>
    <s v="High"/>
  </r>
  <r>
    <s v="ORD103828"/>
    <d v="2024-10-06T11:59:51"/>
    <s v="Kumar Enterprises"/>
    <x v="2"/>
    <s v="Haryana"/>
    <x v="1"/>
    <s v="Marker Set"/>
    <n v="78582"/>
    <n v="1"/>
    <s v="8%"/>
    <x v="3823"/>
    <x v="5"/>
    <n v="10"/>
    <x v="0"/>
    <x v="9"/>
    <n v="0.14172329541116285"/>
    <s v="Normal"/>
    <s v="High"/>
  </r>
  <r>
    <s v="ORD103829"/>
    <d v="2024-10-06T13:45:00"/>
    <s v="Mehta Mart"/>
    <x v="1"/>
    <s v="Odisha"/>
    <x v="0"/>
    <s v="Headphones"/>
    <n v="79572"/>
    <n v="6"/>
    <s v="15%"/>
    <x v="3824"/>
    <x v="0"/>
    <n v="10"/>
    <x v="0"/>
    <x v="9"/>
    <n v="0.10873573618860906"/>
    <s v="High Discount"/>
    <s v="High"/>
  </r>
  <r>
    <s v="ORD103830"/>
    <d v="2024-10-06T15:30:08"/>
    <s v="Kapoor Traders"/>
    <x v="1"/>
    <s v="Odisha"/>
    <x v="0"/>
    <s v="Laptop"/>
    <n v="21119"/>
    <n v="6"/>
    <s v="0%"/>
    <x v="3825"/>
    <x v="1"/>
    <n v="10"/>
    <x v="0"/>
    <x v="9"/>
    <n v="0.17800890193664473"/>
    <s v="Normal"/>
    <s v="Low"/>
  </r>
  <r>
    <s v="ORD103831"/>
    <d v="2024-10-06T17:15:17"/>
    <s v="Iyer Solutions"/>
    <x v="1"/>
    <s v="Odisha"/>
    <x v="1"/>
    <s v="Printer Paper"/>
    <n v="60936"/>
    <n v="12"/>
    <s v="12%"/>
    <x v="3826"/>
    <x v="4"/>
    <n v="10"/>
    <x v="0"/>
    <x v="9"/>
    <n v="0.13518379939608768"/>
    <s v="High Discount"/>
    <s v="High"/>
  </r>
  <r>
    <s v="ORD103832"/>
    <d v="2024-10-06T19:00:25"/>
    <s v="Joshi Stores"/>
    <x v="2"/>
    <s v="Uttar Pradesh"/>
    <x v="2"/>
    <s v="Filing Cabinet"/>
    <n v="43823"/>
    <n v="10"/>
    <s v="10%"/>
    <x v="3827"/>
    <x v="5"/>
    <n v="10"/>
    <x v="0"/>
    <x v="9"/>
    <n v="0.15873582365424549"/>
    <s v="High Discount"/>
    <s v="High"/>
  </r>
  <r>
    <s v="ORD103833"/>
    <d v="2024-10-06T20:45:34"/>
    <s v="Das Enterprises"/>
    <x v="2"/>
    <s v="Uttar Pradesh"/>
    <x v="1"/>
    <s v="Stapler"/>
    <n v="78700"/>
    <n v="13"/>
    <s v="8%"/>
    <x v="3828"/>
    <x v="1"/>
    <n v="10"/>
    <x v="0"/>
    <x v="9"/>
    <n v="0.14410622617534943"/>
    <s v="Normal"/>
    <s v="High"/>
  </r>
  <r>
    <s v="ORD103834"/>
    <d v="2024-10-06T22:30:42"/>
    <s v="Joshi Stores"/>
    <x v="2"/>
    <s v="Punjab"/>
    <x v="2"/>
    <s v="Bookshelf"/>
    <n v="68122"/>
    <n v="2"/>
    <s v="0%"/>
    <x v="3829"/>
    <x v="0"/>
    <n v="10"/>
    <x v="0"/>
    <x v="9"/>
    <n v="0.1060570740729867"/>
    <s v="Normal"/>
    <s v="High"/>
  </r>
  <r>
    <s v="ORD103835"/>
    <d v="2024-10-07T00:15:51"/>
    <s v="Singh Stores"/>
    <x v="2"/>
    <s v="Delhi"/>
    <x v="1"/>
    <s v="Whiteboard"/>
    <n v="13521"/>
    <n v="8"/>
    <s v="8%"/>
    <x v="3830"/>
    <x v="5"/>
    <n v="10"/>
    <x v="0"/>
    <x v="9"/>
    <n v="0.10014052215072849"/>
    <s v="Normal"/>
    <s v="Low"/>
  </r>
  <r>
    <s v="ORD103836"/>
    <d v="2024-10-07T02:00:59"/>
    <s v="Kapoor Traders"/>
    <x v="3"/>
    <s v="Kerala"/>
    <x v="1"/>
    <s v="Marker Set"/>
    <n v="78487"/>
    <n v="8"/>
    <s v="10%"/>
    <x v="3831"/>
    <x v="4"/>
    <n v="10"/>
    <x v="0"/>
    <x v="9"/>
    <n v="8.6612050403251498E-2"/>
    <s v="High Discount"/>
    <s v="High"/>
  </r>
  <r>
    <s v="ORD103837"/>
    <d v="2024-10-07T03:46:08"/>
    <s v="Singh Stores"/>
    <x v="1"/>
    <s v="Bihar"/>
    <x v="2"/>
    <s v="Office Sofa"/>
    <n v="78458"/>
    <n v="8"/>
    <s v="10%"/>
    <x v="3832"/>
    <x v="3"/>
    <n v="10"/>
    <x v="0"/>
    <x v="9"/>
    <n v="0.21148971424201485"/>
    <s v="High Discount"/>
    <s v="High"/>
  </r>
  <r>
    <s v="ORD103838"/>
    <d v="2024-10-07T05:31:16"/>
    <s v="Singh Stores"/>
    <x v="3"/>
    <s v="Telangana"/>
    <x v="0"/>
    <s v="Monitor"/>
    <n v="64989"/>
    <n v="3"/>
    <s v="12%"/>
    <x v="3833"/>
    <x v="0"/>
    <n v="10"/>
    <x v="0"/>
    <x v="9"/>
    <n v="0.17378864115465695"/>
    <s v="High Discount"/>
    <s v="High"/>
  </r>
  <r>
    <s v="ORD103839"/>
    <d v="2024-10-07T07:16:24"/>
    <s v="Banerjee Mart"/>
    <x v="0"/>
    <s v="Maharashtra"/>
    <x v="1"/>
    <s v="Stapler"/>
    <n v="61911"/>
    <n v="8"/>
    <s v="12%"/>
    <x v="3834"/>
    <x v="2"/>
    <n v="10"/>
    <x v="0"/>
    <x v="9"/>
    <n v="0.12049732680783705"/>
    <s v="High Discount"/>
    <s v="High"/>
  </r>
  <r>
    <s v="ORD103840"/>
    <d v="2024-10-07T09:01:33"/>
    <s v="Banerjee Mart"/>
    <x v="0"/>
    <s v="Rajasthan"/>
    <x v="2"/>
    <s v="Office Sofa"/>
    <n v="19069"/>
    <n v="1"/>
    <s v="15%"/>
    <x v="3835"/>
    <x v="5"/>
    <n v="10"/>
    <x v="0"/>
    <x v="9"/>
    <n v="9.0542241334102463E-2"/>
    <s v="High Discount"/>
    <s v="Low"/>
  </r>
  <r>
    <s v="ORD103841"/>
    <d v="2024-10-07T10:46:41"/>
    <s v="Reddy Enterprises"/>
    <x v="1"/>
    <s v="Bihar"/>
    <x v="1"/>
    <s v="Stapler"/>
    <n v="11071"/>
    <n v="13"/>
    <s v="15%"/>
    <x v="3836"/>
    <x v="2"/>
    <n v="10"/>
    <x v="0"/>
    <x v="9"/>
    <n v="0.15761448830277303"/>
    <s v="High Discount"/>
    <s v="Low"/>
  </r>
  <r>
    <s v="ORD103842"/>
    <d v="2024-10-07T12:31:50"/>
    <s v="Reddy Enterprises"/>
    <x v="0"/>
    <s v="Goa"/>
    <x v="0"/>
    <s v="Mouse"/>
    <n v="50264"/>
    <n v="7"/>
    <s v="8%"/>
    <x v="3837"/>
    <x v="1"/>
    <n v="10"/>
    <x v="0"/>
    <x v="9"/>
    <n v="0.1859583399649849"/>
    <s v="Normal"/>
    <s v="High"/>
  </r>
  <r>
    <s v="ORD103843"/>
    <d v="2024-10-07T14:16:58"/>
    <s v="Rahul Traders"/>
    <x v="3"/>
    <s v="Tamil Nadu"/>
    <x v="2"/>
    <s v="Bookshelf"/>
    <n v="54406"/>
    <n v="1"/>
    <s v="10%"/>
    <x v="3838"/>
    <x v="4"/>
    <n v="10"/>
    <x v="0"/>
    <x v="9"/>
    <n v="0.16266882329154872"/>
    <s v="High Discount"/>
    <s v="High"/>
  </r>
  <r>
    <s v="ORD103844"/>
    <d v="2024-10-07T16:02:07"/>
    <s v="Banerjee Mart"/>
    <x v="2"/>
    <s v="Uttar Pradesh"/>
    <x v="1"/>
    <s v="Pen Set"/>
    <n v="8118"/>
    <n v="7"/>
    <s v="12%"/>
    <x v="3839"/>
    <x v="3"/>
    <n v="10"/>
    <x v="0"/>
    <x v="9"/>
    <n v="0.17770756343927077"/>
    <s v="High Discount"/>
    <s v="Low"/>
  </r>
  <r>
    <s v="ORD103845"/>
    <d v="2024-10-07T17:47:15"/>
    <s v="Patel &amp; Co"/>
    <x v="2"/>
    <s v="Haryana"/>
    <x v="2"/>
    <s v="Filing Cabinet"/>
    <n v="11545"/>
    <n v="13"/>
    <s v="15%"/>
    <x v="3840"/>
    <x v="1"/>
    <n v="10"/>
    <x v="0"/>
    <x v="9"/>
    <n v="0.13673451710697271"/>
    <s v="High Discount"/>
    <s v="Low"/>
  </r>
  <r>
    <s v="ORD103846"/>
    <d v="2024-10-07T19:32:24"/>
    <s v="Das Enterprises"/>
    <x v="0"/>
    <s v="Rajasthan"/>
    <x v="2"/>
    <s v="Filing Cabinet"/>
    <n v="5602"/>
    <n v="10"/>
    <s v="5%"/>
    <x v="3841"/>
    <x v="4"/>
    <n v="10"/>
    <x v="0"/>
    <x v="9"/>
    <n v="0.18611924312745451"/>
    <s v="Normal"/>
    <s v="Low"/>
  </r>
  <r>
    <s v="ORD103847"/>
    <d v="2024-10-07T21:17:32"/>
    <s v="Gupta Traders"/>
    <x v="1"/>
    <s v="West Bengal"/>
    <x v="0"/>
    <s v="Router"/>
    <n v="45053"/>
    <n v="11"/>
    <s v="12%"/>
    <x v="3842"/>
    <x v="1"/>
    <n v="10"/>
    <x v="0"/>
    <x v="9"/>
    <n v="0.21317137593500987"/>
    <s v="High Discount"/>
    <s v="High"/>
  </r>
  <r>
    <s v="ORD103848"/>
    <d v="2024-10-07T23:02:41"/>
    <s v="Iyer Solutions"/>
    <x v="0"/>
    <s v="Goa"/>
    <x v="2"/>
    <s v="Office Chair"/>
    <n v="57657"/>
    <n v="6"/>
    <s v="10%"/>
    <x v="3843"/>
    <x v="2"/>
    <n v="10"/>
    <x v="0"/>
    <x v="9"/>
    <n v="0.13028790953396813"/>
    <s v="High Discount"/>
    <s v="High"/>
  </r>
  <r>
    <s v="ORD103849"/>
    <d v="2024-10-08T00:47:49"/>
    <s v="Gupta Traders"/>
    <x v="1"/>
    <s v="Bihar"/>
    <x v="1"/>
    <s v="Marker Set"/>
    <n v="16473"/>
    <n v="7"/>
    <s v="5%"/>
    <x v="3844"/>
    <x v="3"/>
    <n v="10"/>
    <x v="0"/>
    <x v="9"/>
    <n v="0.13796940448005829"/>
    <s v="Normal"/>
    <s v="Low"/>
  </r>
  <r>
    <s v="ORD103850"/>
    <d v="2024-10-08T02:32:58"/>
    <s v="Das Enterprises"/>
    <x v="0"/>
    <s v="Maharashtra"/>
    <x v="1"/>
    <s v="Marker Set"/>
    <n v="21339"/>
    <n v="4"/>
    <s v="15%"/>
    <x v="3845"/>
    <x v="3"/>
    <n v="10"/>
    <x v="0"/>
    <x v="9"/>
    <n v="0.20938844369464363"/>
    <s v="High Discount"/>
    <s v="Low"/>
  </r>
  <r>
    <s v="ORD103851"/>
    <d v="2024-10-08T04:18:06"/>
    <s v="Mehta Mart"/>
    <x v="1"/>
    <s v="Assam"/>
    <x v="1"/>
    <s v="Stapler"/>
    <n v="26435"/>
    <n v="6"/>
    <s v="12%"/>
    <x v="3846"/>
    <x v="5"/>
    <n v="10"/>
    <x v="0"/>
    <x v="9"/>
    <n v="8.0459239644410818E-2"/>
    <s v="High Discount"/>
    <s v="Low"/>
  </r>
  <r>
    <s v="ORD103852"/>
    <d v="2024-10-08T06:03:14"/>
    <s v="Gupta Traders"/>
    <x v="2"/>
    <s v="Punjab"/>
    <x v="0"/>
    <s v="Monitor"/>
    <n v="67601"/>
    <n v="11"/>
    <s v="8%"/>
    <x v="3847"/>
    <x v="4"/>
    <n v="10"/>
    <x v="0"/>
    <x v="9"/>
    <n v="0.13632357509504298"/>
    <s v="Normal"/>
    <s v="High"/>
  </r>
  <r>
    <s v="ORD103853"/>
    <d v="2024-10-08T07:48:23"/>
    <s v="Verma Distributors"/>
    <x v="1"/>
    <s v="West Bengal"/>
    <x v="0"/>
    <s v="Mouse"/>
    <n v="19757"/>
    <n v="1"/>
    <s v="12%"/>
    <x v="3848"/>
    <x v="1"/>
    <n v="10"/>
    <x v="0"/>
    <x v="9"/>
    <n v="0.21246191223363869"/>
    <s v="High Discount"/>
    <s v="Low"/>
  </r>
  <r>
    <s v="ORD103854"/>
    <d v="2024-10-08T09:33:31"/>
    <s v="Kumar Enterprises"/>
    <x v="2"/>
    <s v="Punjab"/>
    <x v="2"/>
    <s v="Office Desk"/>
    <n v="48501"/>
    <n v="1"/>
    <s v="15%"/>
    <x v="3849"/>
    <x v="3"/>
    <n v="10"/>
    <x v="0"/>
    <x v="9"/>
    <n v="0.20991752747366033"/>
    <s v="High Discount"/>
    <s v="High"/>
  </r>
  <r>
    <s v="ORD103855"/>
    <d v="2024-10-08T11:18:40"/>
    <s v="Gupta Traders"/>
    <x v="3"/>
    <s v="Telangana"/>
    <x v="1"/>
    <s v="Stapler"/>
    <n v="36107"/>
    <n v="12"/>
    <s v="10%"/>
    <x v="3850"/>
    <x v="1"/>
    <n v="10"/>
    <x v="0"/>
    <x v="9"/>
    <n v="0.17746641925388429"/>
    <s v="High Discount"/>
    <s v="High"/>
  </r>
  <r>
    <s v="ORD103856"/>
    <d v="2024-10-08T13:03:48"/>
    <s v="Joshi Stores"/>
    <x v="0"/>
    <s v="Rajasthan"/>
    <x v="1"/>
    <s v="Whiteboard"/>
    <n v="17362"/>
    <n v="13"/>
    <s v="5%"/>
    <x v="3851"/>
    <x v="5"/>
    <n v="10"/>
    <x v="0"/>
    <x v="9"/>
    <n v="0.20550800599009331"/>
    <s v="Normal"/>
    <s v="Low"/>
  </r>
  <r>
    <s v="ORD103857"/>
    <d v="2024-10-08T14:48:57"/>
    <s v="Verma Distributors"/>
    <x v="0"/>
    <s v="Goa"/>
    <x v="0"/>
    <s v="Mouse"/>
    <n v="26205"/>
    <n v="6"/>
    <s v="10%"/>
    <x v="3852"/>
    <x v="5"/>
    <n v="10"/>
    <x v="0"/>
    <x v="9"/>
    <n v="0.14811677160847167"/>
    <s v="High Discount"/>
    <s v="Low"/>
  </r>
  <r>
    <s v="ORD103858"/>
    <d v="2024-10-08T16:34:05"/>
    <s v="Rahul Traders"/>
    <x v="2"/>
    <s v="Uttar Pradesh"/>
    <x v="2"/>
    <s v="Office Desk"/>
    <n v="50266"/>
    <n v="14"/>
    <s v="0%"/>
    <x v="3853"/>
    <x v="5"/>
    <n v="10"/>
    <x v="0"/>
    <x v="9"/>
    <n v="0.18664484940118567"/>
    <s v="Normal"/>
    <s v="High"/>
  </r>
  <r>
    <s v="ORD103859"/>
    <d v="2024-10-08T18:19:14"/>
    <s v="Sharma Stores"/>
    <x v="0"/>
    <s v="Maharashtra"/>
    <x v="2"/>
    <s v="Bookshelf"/>
    <n v="46281"/>
    <n v="5"/>
    <s v="10%"/>
    <x v="3854"/>
    <x v="1"/>
    <n v="10"/>
    <x v="0"/>
    <x v="9"/>
    <n v="0.17450984205181391"/>
    <s v="High Discount"/>
    <s v="High"/>
  </r>
  <r>
    <s v="ORD103860"/>
    <d v="2024-10-08T20:04:22"/>
    <s v="Kapoor Traders"/>
    <x v="2"/>
    <s v="Uttar Pradesh"/>
    <x v="1"/>
    <s v="Pen Set"/>
    <n v="67883"/>
    <n v="5"/>
    <s v="12%"/>
    <x v="3855"/>
    <x v="1"/>
    <n v="10"/>
    <x v="0"/>
    <x v="9"/>
    <n v="0.10768380890650088"/>
    <s v="High Discount"/>
    <s v="High"/>
  </r>
  <r>
    <s v="ORD103861"/>
    <d v="2024-10-08T21:49:31"/>
    <s v="Patel &amp; Co"/>
    <x v="3"/>
    <s v="Kerala"/>
    <x v="2"/>
    <s v="Office Chair"/>
    <n v="4485"/>
    <n v="11"/>
    <s v="0%"/>
    <x v="3856"/>
    <x v="5"/>
    <n v="10"/>
    <x v="0"/>
    <x v="9"/>
    <n v="0.14441471571906356"/>
    <s v="Normal"/>
    <s v="Low"/>
  </r>
  <r>
    <s v="ORD103862"/>
    <d v="2024-10-08T23:34:39"/>
    <s v="Reddy Enterprises"/>
    <x v="0"/>
    <s v="Goa"/>
    <x v="0"/>
    <s v="Mouse"/>
    <n v="35712"/>
    <n v="12"/>
    <s v="10%"/>
    <x v="3857"/>
    <x v="0"/>
    <n v="10"/>
    <x v="0"/>
    <x v="9"/>
    <n v="0.17062864023297492"/>
    <s v="High Discount"/>
    <s v="High"/>
  </r>
  <r>
    <s v="ORD103863"/>
    <d v="2024-10-09T01:19:48"/>
    <s v="Kumar Enterprises"/>
    <x v="0"/>
    <s v="Goa"/>
    <x v="1"/>
    <s v="Printer Paper"/>
    <n v="78621"/>
    <n v="1"/>
    <s v="12%"/>
    <x v="3858"/>
    <x v="1"/>
    <n v="10"/>
    <x v="0"/>
    <x v="9"/>
    <n v="0.2146680912224469"/>
    <s v="High Discount"/>
    <s v="High"/>
  </r>
  <r>
    <s v="ORD103864"/>
    <d v="2024-10-09T03:04:56"/>
    <s v="Singh Stores"/>
    <x v="2"/>
    <s v="Delhi"/>
    <x v="0"/>
    <s v="Headphones"/>
    <n v="5127"/>
    <n v="8"/>
    <s v="8%"/>
    <x v="3859"/>
    <x v="2"/>
    <n v="10"/>
    <x v="0"/>
    <x v="9"/>
    <n v="8.6424809830310131E-2"/>
    <s v="Normal"/>
    <s v="Low"/>
  </r>
  <r>
    <s v="ORD103865"/>
    <d v="2024-10-09T04:50:04"/>
    <s v="Patel &amp; Co"/>
    <x v="3"/>
    <s v="Telangana"/>
    <x v="2"/>
    <s v="Filing Cabinet"/>
    <n v="62426"/>
    <n v="6"/>
    <s v="0%"/>
    <x v="3860"/>
    <x v="2"/>
    <n v="10"/>
    <x v="0"/>
    <x v="9"/>
    <n v="0.21414106301861402"/>
    <s v="Normal"/>
    <s v="High"/>
  </r>
  <r>
    <s v="ORD103866"/>
    <d v="2024-10-09T06:35:13"/>
    <s v="Gupta Traders"/>
    <x v="0"/>
    <s v="Gujarat"/>
    <x v="2"/>
    <s v="Study Table"/>
    <n v="30908"/>
    <n v="12"/>
    <s v="15%"/>
    <x v="3861"/>
    <x v="2"/>
    <n v="10"/>
    <x v="0"/>
    <x v="9"/>
    <n v="0.10894299210560372"/>
    <s v="High Discount"/>
    <s v="Low"/>
  </r>
  <r>
    <s v="ORD103867"/>
    <d v="2024-10-09T08:20:21"/>
    <s v="Sharma Stores"/>
    <x v="0"/>
    <s v="Goa"/>
    <x v="0"/>
    <s v="Laptop"/>
    <n v="76450"/>
    <n v="10"/>
    <s v="12%"/>
    <x v="3862"/>
    <x v="2"/>
    <n v="10"/>
    <x v="0"/>
    <x v="9"/>
    <n v="0.10989156311314584"/>
    <s v="High Discount"/>
    <s v="High"/>
  </r>
  <r>
    <s v="ORD103868"/>
    <d v="2024-10-09T10:05:30"/>
    <s v="Kapoor Traders"/>
    <x v="0"/>
    <s v="Maharashtra"/>
    <x v="1"/>
    <s v="Pen Set"/>
    <n v="53999"/>
    <n v="4"/>
    <s v="5%"/>
    <x v="3863"/>
    <x v="5"/>
    <n v="10"/>
    <x v="0"/>
    <x v="9"/>
    <n v="0.16967999407396431"/>
    <s v="Normal"/>
    <s v="High"/>
  </r>
  <r>
    <s v="ORD103869"/>
    <d v="2024-10-09T11:50:38"/>
    <s v="Das Enterprises"/>
    <x v="2"/>
    <s v="Uttar Pradesh"/>
    <x v="1"/>
    <s v="Printer Paper"/>
    <n v="55911"/>
    <n v="1"/>
    <s v="8%"/>
    <x v="3864"/>
    <x v="0"/>
    <n v="10"/>
    <x v="0"/>
    <x v="9"/>
    <n v="0.17168267425014758"/>
    <s v="Normal"/>
    <s v="High"/>
  </r>
  <r>
    <s v="ORD103870"/>
    <d v="2024-10-09T13:35:47"/>
    <s v="Mehta Mart"/>
    <x v="2"/>
    <s v="Haryana"/>
    <x v="2"/>
    <s v="Filing Cabinet"/>
    <n v="63041"/>
    <n v="9"/>
    <s v="0%"/>
    <x v="3865"/>
    <x v="3"/>
    <n v="10"/>
    <x v="0"/>
    <x v="9"/>
    <n v="0.1863152551514094"/>
    <s v="Normal"/>
    <s v="High"/>
  </r>
  <r>
    <s v="ORD103871"/>
    <d v="2024-10-09T15:20:55"/>
    <s v="Mehta Mart"/>
    <x v="3"/>
    <s v="Kerala"/>
    <x v="1"/>
    <s v="Printer Paper"/>
    <n v="12631"/>
    <n v="8"/>
    <s v="0%"/>
    <x v="3866"/>
    <x v="0"/>
    <n v="10"/>
    <x v="0"/>
    <x v="9"/>
    <n v="0.129543187396089"/>
    <s v="Normal"/>
    <s v="Low"/>
  </r>
  <r>
    <s v="ORD103872"/>
    <d v="2024-10-09T17:06:04"/>
    <s v="Kapoor Traders"/>
    <x v="0"/>
    <s v="Gujarat"/>
    <x v="1"/>
    <s v="Stapler"/>
    <n v="36080"/>
    <n v="4"/>
    <s v="8%"/>
    <x v="3867"/>
    <x v="0"/>
    <n v="10"/>
    <x v="0"/>
    <x v="9"/>
    <n v="0.19378824833702882"/>
    <s v="Normal"/>
    <s v="High"/>
  </r>
  <r>
    <s v="ORD103873"/>
    <d v="2024-10-09T18:51:12"/>
    <s v="Rahul Traders"/>
    <x v="0"/>
    <s v="Gujarat"/>
    <x v="1"/>
    <s v="Whiteboard"/>
    <n v="10285"/>
    <n v="7"/>
    <s v="0%"/>
    <x v="3868"/>
    <x v="5"/>
    <n v="10"/>
    <x v="0"/>
    <x v="9"/>
    <n v="0.16990277102576568"/>
    <s v="Normal"/>
    <s v="Low"/>
  </r>
  <r>
    <s v="ORD103874"/>
    <d v="2024-10-09T20:36:21"/>
    <s v="Verma Distributors"/>
    <x v="3"/>
    <s v="Kerala"/>
    <x v="2"/>
    <s v="Bookshelf"/>
    <n v="8546"/>
    <n v="1"/>
    <s v="10%"/>
    <x v="3869"/>
    <x v="4"/>
    <n v="10"/>
    <x v="0"/>
    <x v="9"/>
    <n v="0.19440322958109055"/>
    <s v="High Discount"/>
    <s v="Low"/>
  </r>
  <r>
    <s v="ORD103875"/>
    <d v="2024-10-09T22:21:29"/>
    <s v="Singh Stores"/>
    <x v="1"/>
    <s v="Assam"/>
    <x v="2"/>
    <s v="Office Sofa"/>
    <n v="30921"/>
    <n v="1"/>
    <s v="15%"/>
    <x v="3870"/>
    <x v="4"/>
    <n v="10"/>
    <x v="0"/>
    <x v="9"/>
    <n v="0.1370741567219689"/>
    <s v="High Discount"/>
    <s v="Low"/>
  </r>
  <r>
    <s v="ORD103876"/>
    <d v="2024-10-10T00:06:38"/>
    <s v="Joshi Stores"/>
    <x v="2"/>
    <s v="Uttar Pradesh"/>
    <x v="2"/>
    <s v="Filing Cabinet"/>
    <n v="30980"/>
    <n v="6"/>
    <s v="0%"/>
    <x v="3871"/>
    <x v="2"/>
    <n v="10"/>
    <x v="0"/>
    <x v="9"/>
    <n v="9.5952227243382829E-2"/>
    <s v="Normal"/>
    <s v="Low"/>
  </r>
  <r>
    <s v="ORD103877"/>
    <d v="2024-10-10T01:51:46"/>
    <s v="Reddy Enterprises"/>
    <x v="0"/>
    <s v="Gujarat"/>
    <x v="2"/>
    <s v="Office Sofa"/>
    <n v="36031"/>
    <n v="9"/>
    <s v="8%"/>
    <x v="3872"/>
    <x v="3"/>
    <n v="10"/>
    <x v="0"/>
    <x v="9"/>
    <n v="0.17298520718270377"/>
    <s v="Normal"/>
    <s v="High"/>
  </r>
  <r>
    <s v="ORD103878"/>
    <d v="2024-10-10T03:36:54"/>
    <s v="Joshi Stores"/>
    <x v="2"/>
    <s v="Haryana"/>
    <x v="2"/>
    <s v="Office Sofa"/>
    <n v="25747"/>
    <n v="5"/>
    <s v="12%"/>
    <x v="3873"/>
    <x v="1"/>
    <n v="10"/>
    <x v="0"/>
    <x v="9"/>
    <n v="8.7508835980890987E-2"/>
    <s v="High Discount"/>
    <s v="Low"/>
  </r>
  <r>
    <s v="ORD103879"/>
    <d v="2024-10-10T05:22:03"/>
    <s v="Joshi Stores"/>
    <x v="1"/>
    <s v="Odisha"/>
    <x v="0"/>
    <s v="Monitor"/>
    <n v="32343"/>
    <n v="9"/>
    <s v="8%"/>
    <x v="3874"/>
    <x v="5"/>
    <n v="10"/>
    <x v="0"/>
    <x v="9"/>
    <n v="0.20887023467210833"/>
    <s v="Normal"/>
    <s v="High"/>
  </r>
  <r>
    <s v="ORD103880"/>
    <d v="2024-10-10T07:07:11"/>
    <s v="Verma Distributors"/>
    <x v="2"/>
    <s v="Delhi"/>
    <x v="1"/>
    <s v="Pen Set"/>
    <n v="64338"/>
    <n v="2"/>
    <s v="12%"/>
    <x v="3875"/>
    <x v="3"/>
    <n v="10"/>
    <x v="0"/>
    <x v="9"/>
    <n v="0.14698747241132767"/>
    <s v="High Discount"/>
    <s v="High"/>
  </r>
  <r>
    <s v="ORD103881"/>
    <d v="2024-10-10T08:52:20"/>
    <s v="Verma Distributors"/>
    <x v="3"/>
    <s v="Telangana"/>
    <x v="2"/>
    <s v="Office Sofa"/>
    <n v="45747"/>
    <n v="12"/>
    <s v="5%"/>
    <x v="3876"/>
    <x v="4"/>
    <n v="10"/>
    <x v="0"/>
    <x v="9"/>
    <n v="0.18233501650381448"/>
    <s v="Normal"/>
    <s v="High"/>
  </r>
  <r>
    <s v="ORD103882"/>
    <d v="2024-10-10T10:37:28"/>
    <s v="Joshi Stores"/>
    <x v="3"/>
    <s v="Tamil Nadu"/>
    <x v="2"/>
    <s v="Office Sofa"/>
    <n v="72267"/>
    <n v="13"/>
    <s v="0%"/>
    <x v="3877"/>
    <x v="1"/>
    <n v="10"/>
    <x v="0"/>
    <x v="9"/>
    <n v="0.19064483097402687"/>
    <s v="Normal"/>
    <s v="High"/>
  </r>
  <r>
    <s v="ORD103883"/>
    <d v="2024-10-10T12:22:37"/>
    <s v="Kumar Enterprises"/>
    <x v="0"/>
    <s v="Gujarat"/>
    <x v="1"/>
    <s v="Pen Set"/>
    <n v="64819"/>
    <n v="5"/>
    <s v="5%"/>
    <x v="3878"/>
    <x v="0"/>
    <n v="10"/>
    <x v="0"/>
    <x v="9"/>
    <n v="0.1559599808698067"/>
    <s v="Normal"/>
    <s v="High"/>
  </r>
  <r>
    <s v="ORD103884"/>
    <d v="2024-10-10T14:07:45"/>
    <s v="Singh Stores"/>
    <x v="0"/>
    <s v="Gujarat"/>
    <x v="0"/>
    <s v="Monitor"/>
    <n v="71204"/>
    <n v="8"/>
    <s v="10%"/>
    <x v="3879"/>
    <x v="3"/>
    <n v="10"/>
    <x v="0"/>
    <x v="9"/>
    <n v="0.14186492331891468"/>
    <s v="High Discount"/>
    <s v="High"/>
  </r>
  <r>
    <s v="ORD103885"/>
    <d v="2024-10-10T15:52:54"/>
    <s v="Sharma Stores"/>
    <x v="0"/>
    <s v="Rajasthan"/>
    <x v="1"/>
    <s v="Pen Set"/>
    <n v="34366"/>
    <n v="13"/>
    <s v="10%"/>
    <x v="3880"/>
    <x v="1"/>
    <n v="10"/>
    <x v="0"/>
    <x v="9"/>
    <n v="0.19940784496304487"/>
    <s v="High Discount"/>
    <s v="High"/>
  </r>
  <r>
    <s v="ORD103886"/>
    <d v="2024-10-10T17:38:02"/>
    <s v="Gupta Traders"/>
    <x v="3"/>
    <s v="Telangana"/>
    <x v="2"/>
    <s v="Bookshelf"/>
    <n v="71098"/>
    <n v="12"/>
    <s v="12%"/>
    <x v="3881"/>
    <x v="2"/>
    <n v="10"/>
    <x v="0"/>
    <x v="9"/>
    <n v="0.17392092604573969"/>
    <s v="High Discount"/>
    <s v="High"/>
  </r>
  <r>
    <s v="ORD103887"/>
    <d v="2024-10-10T19:23:11"/>
    <s v="Singh Stores"/>
    <x v="2"/>
    <s v="Punjab"/>
    <x v="1"/>
    <s v="Whiteboard"/>
    <n v="30212"/>
    <n v="6"/>
    <s v="8%"/>
    <x v="3882"/>
    <x v="4"/>
    <n v="10"/>
    <x v="0"/>
    <x v="9"/>
    <n v="0.19414802065404477"/>
    <s v="Normal"/>
    <s v="High"/>
  </r>
  <r>
    <s v="ORD103888"/>
    <d v="2024-10-10T21:08:19"/>
    <s v="Sharma Stores"/>
    <x v="2"/>
    <s v="Punjab"/>
    <x v="2"/>
    <s v="Office Sofa"/>
    <n v="67856"/>
    <n v="4"/>
    <s v="8%"/>
    <x v="3883"/>
    <x v="1"/>
    <n v="10"/>
    <x v="0"/>
    <x v="9"/>
    <n v="0.1453342372082056"/>
    <s v="Normal"/>
    <s v="High"/>
  </r>
  <r>
    <s v="ORD103889"/>
    <d v="2024-10-10T22:53:28"/>
    <s v="Das Enterprises"/>
    <x v="2"/>
    <s v="Haryana"/>
    <x v="0"/>
    <s v="Mobile Phone"/>
    <n v="40330"/>
    <n v="7"/>
    <s v="15%"/>
    <x v="3884"/>
    <x v="1"/>
    <n v="10"/>
    <x v="0"/>
    <x v="9"/>
    <n v="0.19073518472601042"/>
    <s v="High Discount"/>
    <s v="High"/>
  </r>
  <r>
    <s v="ORD103890"/>
    <d v="2024-10-11T00:38:36"/>
    <s v="Kapoor Traders"/>
    <x v="1"/>
    <s v="Bihar"/>
    <x v="0"/>
    <s v="Monitor"/>
    <n v="2722"/>
    <n v="13"/>
    <s v="12%"/>
    <x v="3885"/>
    <x v="2"/>
    <n v="10"/>
    <x v="0"/>
    <x v="9"/>
    <n v="0.21867744305657605"/>
    <s v="High Discount"/>
    <s v="Low"/>
  </r>
  <r>
    <s v="ORD103891"/>
    <d v="2024-10-11T02:23:44"/>
    <s v="Joshi Stores"/>
    <x v="3"/>
    <s v="Telangana"/>
    <x v="1"/>
    <s v="Printer Paper"/>
    <n v="7530"/>
    <n v="8"/>
    <s v="8%"/>
    <x v="3886"/>
    <x v="4"/>
    <n v="10"/>
    <x v="0"/>
    <x v="9"/>
    <n v="0.21900265604249666"/>
    <s v="Normal"/>
    <s v="Low"/>
  </r>
  <r>
    <s v="ORD103892"/>
    <d v="2024-10-11T04:08:53"/>
    <s v="Mehta Mart"/>
    <x v="3"/>
    <s v="Telangana"/>
    <x v="2"/>
    <s v="Office Sofa"/>
    <n v="71114"/>
    <n v="9"/>
    <s v="0%"/>
    <x v="3887"/>
    <x v="0"/>
    <n v="10"/>
    <x v="0"/>
    <x v="9"/>
    <n v="0.15050707315015327"/>
    <s v="Normal"/>
    <s v="High"/>
  </r>
  <r>
    <s v="ORD103893"/>
    <d v="2024-10-11T05:54:01"/>
    <s v="Verma Distributors"/>
    <x v="1"/>
    <s v="Bihar"/>
    <x v="1"/>
    <s v="Stapler"/>
    <n v="19444"/>
    <n v="7"/>
    <s v="8%"/>
    <x v="3888"/>
    <x v="0"/>
    <n v="10"/>
    <x v="0"/>
    <x v="9"/>
    <n v="0.18093499279983541"/>
    <s v="Normal"/>
    <s v="Low"/>
  </r>
  <r>
    <s v="ORD103894"/>
    <d v="2024-10-11T07:39:10"/>
    <s v="Joshi Stores"/>
    <x v="0"/>
    <s v="Maharashtra"/>
    <x v="1"/>
    <s v="Whiteboard"/>
    <n v="44211"/>
    <n v="8"/>
    <s v="12%"/>
    <x v="3889"/>
    <x v="3"/>
    <n v="10"/>
    <x v="0"/>
    <x v="9"/>
    <n v="0.11260953156454276"/>
    <s v="High Discount"/>
    <s v="Low"/>
  </r>
  <r>
    <s v="ORD103895"/>
    <d v="2024-10-11T09:24:18"/>
    <s v="Joshi Stores"/>
    <x v="2"/>
    <s v="Punjab"/>
    <x v="2"/>
    <s v="Office Desk"/>
    <n v="43956"/>
    <n v="10"/>
    <s v="10%"/>
    <x v="3890"/>
    <x v="3"/>
    <n v="10"/>
    <x v="0"/>
    <x v="9"/>
    <n v="8.9603012103012109E-2"/>
    <s v="High Discount"/>
    <s v="Low"/>
  </r>
  <r>
    <s v="ORD103896"/>
    <d v="2024-10-11T11:09:27"/>
    <s v="Gupta Traders"/>
    <x v="3"/>
    <s v="Kerala"/>
    <x v="2"/>
    <s v="Study Table"/>
    <n v="72160"/>
    <n v="14"/>
    <s v="10%"/>
    <x v="3891"/>
    <x v="3"/>
    <n v="10"/>
    <x v="0"/>
    <x v="9"/>
    <n v="8.0312500000000009E-2"/>
    <s v="High Discount"/>
    <s v="High"/>
  </r>
  <r>
    <s v="ORD103897"/>
    <d v="2024-10-11T12:54:35"/>
    <s v="Verma Distributors"/>
    <x v="0"/>
    <s v="Goa"/>
    <x v="0"/>
    <s v="Mouse"/>
    <n v="26474"/>
    <n v="13"/>
    <s v="0%"/>
    <x v="3892"/>
    <x v="4"/>
    <n v="10"/>
    <x v="0"/>
    <x v="9"/>
    <n v="9.7444662687920222E-2"/>
    <s v="Normal"/>
    <s v="Low"/>
  </r>
  <r>
    <s v="ORD103898"/>
    <d v="2024-10-11T14:39:44"/>
    <s v="Das Enterprises"/>
    <x v="1"/>
    <s v="Assam"/>
    <x v="1"/>
    <s v="Notebook"/>
    <n v="63996"/>
    <n v="7"/>
    <s v="8%"/>
    <x v="3893"/>
    <x v="1"/>
    <n v="10"/>
    <x v="0"/>
    <x v="9"/>
    <n v="0.11605959747484218"/>
    <s v="Normal"/>
    <s v="High"/>
  </r>
  <r>
    <s v="ORD103899"/>
    <d v="2024-10-11T16:24:52"/>
    <s v="Joshi Stores"/>
    <x v="0"/>
    <s v="Gujarat"/>
    <x v="1"/>
    <s v="Whiteboard"/>
    <n v="13219"/>
    <n v="10"/>
    <s v="12%"/>
    <x v="3894"/>
    <x v="5"/>
    <n v="10"/>
    <x v="0"/>
    <x v="9"/>
    <n v="0.19429760193660642"/>
    <s v="High Discount"/>
    <s v="Low"/>
  </r>
  <r>
    <s v="ORD103900"/>
    <d v="2024-10-11T18:10:01"/>
    <s v="Reddy Enterprises"/>
    <x v="0"/>
    <s v="Gujarat"/>
    <x v="2"/>
    <s v="Filing Cabinet"/>
    <n v="55032"/>
    <n v="11"/>
    <s v="12%"/>
    <x v="3895"/>
    <x v="1"/>
    <n v="10"/>
    <x v="0"/>
    <x v="9"/>
    <n v="0.18495602558511412"/>
    <s v="High Discount"/>
    <s v="High"/>
  </r>
  <r>
    <s v="ORD103901"/>
    <d v="2024-10-11T19:55:09"/>
    <s v="Banerjee Mart"/>
    <x v="2"/>
    <s v="Uttar Pradesh"/>
    <x v="2"/>
    <s v="Study Table"/>
    <n v="70725"/>
    <n v="10"/>
    <s v="15%"/>
    <x v="3896"/>
    <x v="4"/>
    <n v="10"/>
    <x v="0"/>
    <x v="9"/>
    <n v="0.12690279250618594"/>
    <s v="High Discount"/>
    <s v="High"/>
  </r>
  <r>
    <s v="ORD103902"/>
    <d v="2024-10-11T21:40:18"/>
    <s v="Iyer Solutions"/>
    <x v="0"/>
    <s v="Rajasthan"/>
    <x v="2"/>
    <s v="Office Desk"/>
    <n v="67686"/>
    <n v="8"/>
    <s v="15%"/>
    <x v="3897"/>
    <x v="4"/>
    <n v="10"/>
    <x v="0"/>
    <x v="9"/>
    <n v="0.10666533699731111"/>
    <s v="High Discount"/>
    <s v="High"/>
  </r>
  <r>
    <s v="ORD103903"/>
    <d v="2024-10-11T23:25:26"/>
    <s v="Banerjee Mart"/>
    <x v="0"/>
    <s v="Rajasthan"/>
    <x v="1"/>
    <s v="Pen Set"/>
    <n v="20636"/>
    <n v="6"/>
    <s v="12%"/>
    <x v="3898"/>
    <x v="0"/>
    <n v="10"/>
    <x v="0"/>
    <x v="9"/>
    <n v="0.12744960263616981"/>
    <s v="High Discount"/>
    <s v="Low"/>
  </r>
  <r>
    <s v="ORD103904"/>
    <d v="2024-10-12T01:10:34"/>
    <s v="Kumar Enterprises"/>
    <x v="1"/>
    <s v="Odisha"/>
    <x v="0"/>
    <s v="Mobile Phone"/>
    <n v="41975"/>
    <n v="10"/>
    <s v="12%"/>
    <x v="3899"/>
    <x v="1"/>
    <n v="10"/>
    <x v="0"/>
    <x v="9"/>
    <n v="0.15926622989874925"/>
    <s v="High Discount"/>
    <s v="High"/>
  </r>
  <r>
    <s v="ORD103905"/>
    <d v="2024-10-12T02:55:43"/>
    <s v="Kumar Enterprises"/>
    <x v="0"/>
    <s v="Rajasthan"/>
    <x v="1"/>
    <s v="Notebook"/>
    <n v="61389"/>
    <n v="9"/>
    <s v="5%"/>
    <x v="3900"/>
    <x v="5"/>
    <n v="10"/>
    <x v="0"/>
    <x v="9"/>
    <n v="0.14962419977520403"/>
    <s v="Normal"/>
    <s v="High"/>
  </r>
  <r>
    <s v="ORD103906"/>
    <d v="2024-10-12T04:40:51"/>
    <s v="Das Enterprises"/>
    <x v="0"/>
    <s v="Goa"/>
    <x v="2"/>
    <s v="Office Chair"/>
    <n v="14272"/>
    <n v="1"/>
    <s v="12%"/>
    <x v="3901"/>
    <x v="3"/>
    <n v="10"/>
    <x v="0"/>
    <x v="9"/>
    <n v="8.2291199551569508E-2"/>
    <s v="High Discount"/>
    <s v="Low"/>
  </r>
  <r>
    <s v="ORD103907"/>
    <d v="2024-10-12T06:26:00"/>
    <s v="Patel &amp; Co"/>
    <x v="3"/>
    <s v="Telangana"/>
    <x v="2"/>
    <s v="Office Sofa"/>
    <n v="47534"/>
    <n v="14"/>
    <s v="0%"/>
    <x v="3902"/>
    <x v="3"/>
    <n v="10"/>
    <x v="0"/>
    <x v="9"/>
    <n v="0.14968632978499599"/>
    <s v="Normal"/>
    <s v="High"/>
  </r>
  <r>
    <s v="ORD103908"/>
    <d v="2024-10-12T08:11:08"/>
    <s v="Banerjee Mart"/>
    <x v="3"/>
    <s v="Karnataka"/>
    <x v="1"/>
    <s v="Whiteboard"/>
    <n v="77342"/>
    <n v="7"/>
    <s v="12%"/>
    <x v="3903"/>
    <x v="1"/>
    <n v="10"/>
    <x v="0"/>
    <x v="9"/>
    <n v="0.17893434356494531"/>
    <s v="High Discount"/>
    <s v="High"/>
  </r>
  <r>
    <s v="ORD103909"/>
    <d v="2024-10-12T09:56:17"/>
    <s v="Reddy Enterprises"/>
    <x v="2"/>
    <s v="Punjab"/>
    <x v="0"/>
    <s v="Headphones"/>
    <n v="6099"/>
    <n v="11"/>
    <s v="15%"/>
    <x v="3904"/>
    <x v="2"/>
    <n v="10"/>
    <x v="0"/>
    <x v="9"/>
    <n v="0.1316822429906542"/>
    <s v="High Discount"/>
    <s v="Low"/>
  </r>
  <r>
    <s v="ORD103910"/>
    <d v="2024-10-12T11:41:25"/>
    <s v="Iyer Solutions"/>
    <x v="1"/>
    <s v="Assam"/>
    <x v="0"/>
    <s v="Router"/>
    <n v="12739"/>
    <n v="5"/>
    <s v="8%"/>
    <x v="3905"/>
    <x v="4"/>
    <n v="10"/>
    <x v="0"/>
    <x v="9"/>
    <n v="0.20332914671481278"/>
    <s v="Normal"/>
    <s v="Low"/>
  </r>
  <r>
    <s v="ORD103911"/>
    <d v="2024-10-12T13:26:34"/>
    <s v="Gupta Traders"/>
    <x v="1"/>
    <s v="Bihar"/>
    <x v="2"/>
    <s v="Office Desk"/>
    <n v="52116"/>
    <n v="13"/>
    <s v="5%"/>
    <x v="3906"/>
    <x v="0"/>
    <n v="10"/>
    <x v="0"/>
    <x v="9"/>
    <n v="0.15139611635582162"/>
    <s v="Normal"/>
    <s v="High"/>
  </r>
  <r>
    <s v="ORD103912"/>
    <d v="2024-10-12T15:11:42"/>
    <s v="Banerjee Mart"/>
    <x v="1"/>
    <s v="West Bengal"/>
    <x v="2"/>
    <s v="Bookshelf"/>
    <n v="63904"/>
    <n v="13"/>
    <s v="5%"/>
    <x v="3907"/>
    <x v="4"/>
    <n v="10"/>
    <x v="0"/>
    <x v="9"/>
    <n v="0.19054049824737104"/>
    <s v="Normal"/>
    <s v="High"/>
  </r>
  <r>
    <s v="ORD103913"/>
    <d v="2024-10-12T16:56:51"/>
    <s v="Joshi Stores"/>
    <x v="0"/>
    <s v="Rajasthan"/>
    <x v="2"/>
    <s v="Office Desk"/>
    <n v="31832"/>
    <n v="4"/>
    <s v="0%"/>
    <x v="3908"/>
    <x v="1"/>
    <n v="10"/>
    <x v="0"/>
    <x v="9"/>
    <n v="0.10858004523749687"/>
    <s v="Normal"/>
    <s v="Low"/>
  </r>
  <r>
    <s v="ORD103914"/>
    <d v="2024-10-12T18:41:59"/>
    <s v="Rahul Traders"/>
    <x v="0"/>
    <s v="Maharashtra"/>
    <x v="2"/>
    <s v="Study Table"/>
    <n v="16979"/>
    <n v="1"/>
    <s v="5%"/>
    <x v="3909"/>
    <x v="4"/>
    <n v="10"/>
    <x v="0"/>
    <x v="9"/>
    <n v="0.20693680428764943"/>
    <s v="Normal"/>
    <s v="Low"/>
  </r>
  <r>
    <s v="ORD103915"/>
    <d v="2024-10-12T20:27:08"/>
    <s v="Mehta Mart"/>
    <x v="3"/>
    <s v="Telangana"/>
    <x v="2"/>
    <s v="Filing Cabinet"/>
    <n v="5570"/>
    <n v="2"/>
    <s v="12%"/>
    <x v="3910"/>
    <x v="2"/>
    <n v="10"/>
    <x v="0"/>
    <x v="9"/>
    <n v="0.15447935368043089"/>
    <s v="High Discount"/>
    <s v="Low"/>
  </r>
  <r>
    <s v="ORD103916"/>
    <d v="2024-10-12T22:12:16"/>
    <s v="Singh Stores"/>
    <x v="0"/>
    <s v="Rajasthan"/>
    <x v="2"/>
    <s v="Office Desk"/>
    <n v="4340"/>
    <n v="8"/>
    <s v="12%"/>
    <x v="3911"/>
    <x v="3"/>
    <n v="10"/>
    <x v="0"/>
    <x v="9"/>
    <n v="0.21612672811059908"/>
    <s v="High Discount"/>
    <s v="Low"/>
  </r>
  <r>
    <s v="ORD103917"/>
    <d v="2024-10-12T23:57:24"/>
    <s v="Singh Stores"/>
    <x v="1"/>
    <s v="West Bengal"/>
    <x v="2"/>
    <s v="Office Chair"/>
    <n v="42145"/>
    <n v="8"/>
    <s v="0%"/>
    <x v="3912"/>
    <x v="1"/>
    <n v="10"/>
    <x v="0"/>
    <x v="9"/>
    <n v="0.19385360066437299"/>
    <s v="Normal"/>
    <s v="High"/>
  </r>
  <r>
    <s v="ORD103918"/>
    <d v="2024-10-13T01:42:33"/>
    <s v="Joshi Stores"/>
    <x v="1"/>
    <s v="Assam"/>
    <x v="2"/>
    <s v="Bookshelf"/>
    <n v="51476"/>
    <n v="13"/>
    <s v="12%"/>
    <x v="3913"/>
    <x v="4"/>
    <n v="10"/>
    <x v="0"/>
    <x v="9"/>
    <n v="0.20613081824539592"/>
    <s v="High Discount"/>
    <s v="High"/>
  </r>
  <r>
    <s v="ORD103919"/>
    <d v="2024-10-13T03:27:41"/>
    <s v="Patel &amp; Co"/>
    <x v="0"/>
    <s v="Gujarat"/>
    <x v="1"/>
    <s v="Notebook"/>
    <n v="29724"/>
    <n v="3"/>
    <s v="8%"/>
    <x v="3914"/>
    <x v="2"/>
    <n v="10"/>
    <x v="0"/>
    <x v="9"/>
    <n v="0.21969317723052079"/>
    <s v="Normal"/>
    <s v="High"/>
  </r>
  <r>
    <s v="ORD103920"/>
    <d v="2024-10-13T05:12:50"/>
    <s v="Gupta Traders"/>
    <x v="1"/>
    <s v="Odisha"/>
    <x v="0"/>
    <s v="Monitor"/>
    <n v="31190"/>
    <n v="6"/>
    <s v="0%"/>
    <x v="3915"/>
    <x v="4"/>
    <n v="10"/>
    <x v="0"/>
    <x v="9"/>
    <n v="0.19288137223469062"/>
    <s v="Normal"/>
    <s v="High"/>
  </r>
  <r>
    <s v="ORD103921"/>
    <d v="2024-10-13T06:57:58"/>
    <s v="Mehta Mart"/>
    <x v="3"/>
    <s v="Telangana"/>
    <x v="2"/>
    <s v="Study Table"/>
    <n v="57964"/>
    <n v="4"/>
    <s v="15%"/>
    <x v="3916"/>
    <x v="0"/>
    <n v="10"/>
    <x v="0"/>
    <x v="9"/>
    <n v="0.21998481816299773"/>
    <s v="High Discount"/>
    <s v="High"/>
  </r>
  <r>
    <s v="ORD103922"/>
    <d v="2024-10-13T08:43:07"/>
    <s v="Kumar Enterprises"/>
    <x v="0"/>
    <s v="Gujarat"/>
    <x v="0"/>
    <s v="Headphones"/>
    <n v="13854"/>
    <n v="11"/>
    <s v="15%"/>
    <x v="3917"/>
    <x v="4"/>
    <n v="10"/>
    <x v="0"/>
    <x v="9"/>
    <n v="0.1238277753717338"/>
    <s v="High Discount"/>
    <s v="Low"/>
  </r>
  <r>
    <s v="ORD103923"/>
    <d v="2024-10-13T10:28:15"/>
    <s v="Singh Stores"/>
    <x v="0"/>
    <s v="Maharashtra"/>
    <x v="1"/>
    <s v="Notebook"/>
    <n v="37019"/>
    <n v="7"/>
    <s v="5%"/>
    <x v="3918"/>
    <x v="1"/>
    <n v="10"/>
    <x v="0"/>
    <x v="9"/>
    <n v="0.12363921229638834"/>
    <s v="Normal"/>
    <s v="Low"/>
  </r>
  <r>
    <s v="ORD103924"/>
    <d v="2024-10-13T12:13:24"/>
    <s v="Verma Distributors"/>
    <x v="3"/>
    <s v="Karnataka"/>
    <x v="0"/>
    <s v="Router"/>
    <n v="26273"/>
    <n v="14"/>
    <s v="0%"/>
    <x v="3919"/>
    <x v="3"/>
    <n v="10"/>
    <x v="0"/>
    <x v="9"/>
    <n v="8.5452746165264715E-2"/>
    <s v="Normal"/>
    <s v="Low"/>
  </r>
  <r>
    <s v="ORD103925"/>
    <d v="2024-10-13T13:58:32"/>
    <s v="Verma Distributors"/>
    <x v="3"/>
    <s v="Tamil Nadu"/>
    <x v="2"/>
    <s v="Office Sofa"/>
    <n v="6023"/>
    <n v="11"/>
    <s v="8%"/>
    <x v="3920"/>
    <x v="3"/>
    <n v="10"/>
    <x v="0"/>
    <x v="9"/>
    <n v="0.16975593558027563"/>
    <s v="Normal"/>
    <s v="Low"/>
  </r>
  <r>
    <s v="ORD103926"/>
    <d v="2024-10-13T15:43:41"/>
    <s v="Kumar Enterprises"/>
    <x v="3"/>
    <s v="Telangana"/>
    <x v="2"/>
    <s v="Study Table"/>
    <n v="12991"/>
    <n v="8"/>
    <s v="8%"/>
    <x v="3921"/>
    <x v="2"/>
    <n v="10"/>
    <x v="0"/>
    <x v="9"/>
    <n v="0.19226156569933031"/>
    <s v="Normal"/>
    <s v="Low"/>
  </r>
  <r>
    <s v="ORD103927"/>
    <d v="2024-10-13T17:28:49"/>
    <s v="Mehta Mart"/>
    <x v="3"/>
    <s v="Karnataka"/>
    <x v="0"/>
    <s v="Router"/>
    <n v="10946"/>
    <n v="3"/>
    <s v="10%"/>
    <x v="3922"/>
    <x v="0"/>
    <n v="10"/>
    <x v="0"/>
    <x v="9"/>
    <n v="0.15663530056641695"/>
    <s v="High Discount"/>
    <s v="Low"/>
  </r>
  <r>
    <s v="ORD103928"/>
    <d v="2024-10-13T19:13:58"/>
    <s v="Verma Distributors"/>
    <x v="3"/>
    <s v="Karnataka"/>
    <x v="1"/>
    <s v="Whiteboard"/>
    <n v="32848"/>
    <n v="7"/>
    <s v="8%"/>
    <x v="3923"/>
    <x v="5"/>
    <n v="10"/>
    <x v="0"/>
    <x v="9"/>
    <n v="0.19708901607403798"/>
    <s v="Normal"/>
    <s v="High"/>
  </r>
  <r>
    <s v="ORD103929"/>
    <d v="2024-10-13T20:59:06"/>
    <s v="Verma Distributors"/>
    <x v="2"/>
    <s v="Uttar Pradesh"/>
    <x v="2"/>
    <s v="Filing Cabinet"/>
    <n v="33037"/>
    <n v="12"/>
    <s v="10%"/>
    <x v="3924"/>
    <x v="3"/>
    <n v="10"/>
    <x v="0"/>
    <x v="9"/>
    <n v="0.16506583527560006"/>
    <s v="High Discount"/>
    <s v="High"/>
  </r>
  <r>
    <s v="ORD103930"/>
    <d v="2024-10-13T22:44:14"/>
    <s v="Singh Stores"/>
    <x v="1"/>
    <s v="Assam"/>
    <x v="0"/>
    <s v="Mobile Phone"/>
    <n v="16762"/>
    <n v="3"/>
    <s v="8%"/>
    <x v="3925"/>
    <x v="1"/>
    <n v="10"/>
    <x v="0"/>
    <x v="9"/>
    <n v="0.1039661138288987"/>
    <s v="Normal"/>
    <s v="Low"/>
  </r>
  <r>
    <s v="ORD103931"/>
    <d v="2024-10-14T00:29:23"/>
    <s v="Patel &amp; Co"/>
    <x v="0"/>
    <s v="Goa"/>
    <x v="1"/>
    <s v="Notebook"/>
    <n v="49978"/>
    <n v="6"/>
    <s v="12%"/>
    <x v="3926"/>
    <x v="0"/>
    <n v="10"/>
    <x v="0"/>
    <x v="9"/>
    <n v="0.18296790587858661"/>
    <s v="High Discount"/>
    <s v="High"/>
  </r>
  <r>
    <s v="ORD103932"/>
    <d v="2024-10-14T02:14:31"/>
    <s v="Reddy Enterprises"/>
    <x v="0"/>
    <s v="Maharashtra"/>
    <x v="1"/>
    <s v="Pen Set"/>
    <n v="33076"/>
    <n v="5"/>
    <s v="10%"/>
    <x v="3927"/>
    <x v="1"/>
    <n v="10"/>
    <x v="0"/>
    <x v="9"/>
    <n v="0.168578425444431"/>
    <s v="High Discount"/>
    <s v="High"/>
  </r>
  <r>
    <s v="ORD103933"/>
    <d v="2024-10-14T03:59:40"/>
    <s v="Gupta Traders"/>
    <x v="0"/>
    <s v="Maharashtra"/>
    <x v="1"/>
    <s v="Stapler"/>
    <n v="10486"/>
    <n v="7"/>
    <s v="10%"/>
    <x v="3928"/>
    <x v="3"/>
    <n v="10"/>
    <x v="0"/>
    <x v="9"/>
    <n v="0.16200267022696929"/>
    <s v="High Discount"/>
    <s v="Low"/>
  </r>
  <r>
    <s v="ORD103934"/>
    <d v="2024-10-14T05:44:48"/>
    <s v="Banerjee Mart"/>
    <x v="3"/>
    <s v="Karnataka"/>
    <x v="2"/>
    <s v="Office Desk"/>
    <n v="25955"/>
    <n v="2"/>
    <s v="10%"/>
    <x v="3929"/>
    <x v="0"/>
    <n v="10"/>
    <x v="0"/>
    <x v="9"/>
    <n v="8.1838566750144476E-2"/>
    <s v="High Discount"/>
    <s v="Low"/>
  </r>
  <r>
    <s v="ORD103935"/>
    <d v="2024-10-14T07:29:57"/>
    <s v="Rahul Traders"/>
    <x v="0"/>
    <s v="Gujarat"/>
    <x v="2"/>
    <s v="Bookshelf"/>
    <n v="71671"/>
    <n v="5"/>
    <s v="0%"/>
    <x v="3930"/>
    <x v="2"/>
    <n v="10"/>
    <x v="0"/>
    <x v="9"/>
    <n v="0.16337277280908596"/>
    <s v="Normal"/>
    <s v="High"/>
  </r>
  <r>
    <s v="ORD103936"/>
    <d v="2024-10-14T09:15:05"/>
    <s v="Singh Stores"/>
    <x v="2"/>
    <s v="Haryana"/>
    <x v="0"/>
    <s v="Keyboard"/>
    <n v="48950"/>
    <n v="14"/>
    <s v="10%"/>
    <x v="3931"/>
    <x v="4"/>
    <n v="10"/>
    <x v="0"/>
    <x v="9"/>
    <n v="0.11356751787538305"/>
    <s v="High Discount"/>
    <s v="High"/>
  </r>
  <r>
    <s v="ORD103937"/>
    <d v="2024-10-14T11:00:14"/>
    <s v="Rahul Traders"/>
    <x v="3"/>
    <s v="Karnataka"/>
    <x v="1"/>
    <s v="Pen Set"/>
    <n v="36383"/>
    <n v="13"/>
    <s v="12%"/>
    <x v="3932"/>
    <x v="5"/>
    <n v="10"/>
    <x v="0"/>
    <x v="9"/>
    <n v="0.18271225572382707"/>
    <s v="High Discount"/>
    <s v="High"/>
  </r>
  <r>
    <s v="ORD103938"/>
    <d v="2024-10-14T12:45:22"/>
    <s v="Kumar Enterprises"/>
    <x v="0"/>
    <s v="Maharashtra"/>
    <x v="2"/>
    <s v="Bookshelf"/>
    <n v="69575"/>
    <n v="6"/>
    <s v="10%"/>
    <x v="3933"/>
    <x v="4"/>
    <n v="10"/>
    <x v="0"/>
    <x v="9"/>
    <n v="0.18665914480776141"/>
    <s v="High Discount"/>
    <s v="High"/>
  </r>
  <r>
    <s v="ORD103939"/>
    <d v="2024-10-14T14:30:31"/>
    <s v="Kapoor Traders"/>
    <x v="1"/>
    <s v="West Bengal"/>
    <x v="1"/>
    <s v="Printer Paper"/>
    <n v="3487"/>
    <n v="13"/>
    <s v="15%"/>
    <x v="3934"/>
    <x v="1"/>
    <n v="10"/>
    <x v="0"/>
    <x v="9"/>
    <n v="0.10844852308574707"/>
    <s v="High Discount"/>
    <s v="Low"/>
  </r>
  <r>
    <s v="ORD103940"/>
    <d v="2024-10-14T16:15:39"/>
    <s v="Sharma Stores"/>
    <x v="1"/>
    <s v="West Bengal"/>
    <x v="1"/>
    <s v="Notebook"/>
    <n v="2191"/>
    <n v="10"/>
    <s v="15%"/>
    <x v="3935"/>
    <x v="4"/>
    <n v="10"/>
    <x v="0"/>
    <x v="9"/>
    <n v="0.17984481971702421"/>
    <s v="High Discount"/>
    <s v="Low"/>
  </r>
  <r>
    <s v="ORD103941"/>
    <d v="2024-10-14T18:00:48"/>
    <s v="Banerjee Mart"/>
    <x v="3"/>
    <s v="Telangana"/>
    <x v="2"/>
    <s v="Office Chair"/>
    <n v="34975"/>
    <n v="6"/>
    <s v="0%"/>
    <x v="3936"/>
    <x v="4"/>
    <n v="10"/>
    <x v="0"/>
    <x v="9"/>
    <n v="0.11213466761972837"/>
    <s v="Normal"/>
    <s v="Low"/>
  </r>
  <r>
    <s v="ORD103942"/>
    <d v="2024-10-14T19:45:56"/>
    <s v="Reddy Enterprises"/>
    <x v="1"/>
    <s v="West Bengal"/>
    <x v="0"/>
    <s v="Mouse"/>
    <n v="29694"/>
    <n v="7"/>
    <s v="5%"/>
    <x v="3937"/>
    <x v="4"/>
    <n v="10"/>
    <x v="0"/>
    <x v="9"/>
    <n v="0.16290799488112079"/>
    <s v="Normal"/>
    <s v="Low"/>
  </r>
  <r>
    <s v="ORD103943"/>
    <d v="2024-10-14T21:31:04"/>
    <s v="Joshi Stores"/>
    <x v="3"/>
    <s v="Kerala"/>
    <x v="0"/>
    <s v="Mouse"/>
    <n v="23865"/>
    <n v="14"/>
    <s v="8%"/>
    <x v="3938"/>
    <x v="4"/>
    <n v="10"/>
    <x v="0"/>
    <x v="9"/>
    <n v="0.1435746909700398"/>
    <s v="Normal"/>
    <s v="Low"/>
  </r>
  <r>
    <s v="ORD103944"/>
    <d v="2024-10-14T23:16:13"/>
    <s v="Patel &amp; Co"/>
    <x v="3"/>
    <s v="Karnataka"/>
    <x v="1"/>
    <s v="Notebook"/>
    <n v="22762"/>
    <n v="14"/>
    <s v="12%"/>
    <x v="3939"/>
    <x v="5"/>
    <n v="10"/>
    <x v="0"/>
    <x v="9"/>
    <n v="0.18599332220367279"/>
    <s v="High Discount"/>
    <s v="Low"/>
  </r>
  <r>
    <s v="ORD103945"/>
    <d v="2024-10-15T01:01:21"/>
    <s v="Reddy Enterprises"/>
    <x v="2"/>
    <s v="Punjab"/>
    <x v="1"/>
    <s v="Pen Set"/>
    <n v="6773"/>
    <n v="8"/>
    <s v="8%"/>
    <x v="3940"/>
    <x v="1"/>
    <n v="10"/>
    <x v="0"/>
    <x v="9"/>
    <n v="0.11537132732910084"/>
    <s v="Normal"/>
    <s v="Low"/>
  </r>
  <r>
    <s v="ORD103946"/>
    <d v="2024-10-15T02:46:30"/>
    <s v="Reddy Enterprises"/>
    <x v="3"/>
    <s v="Tamil Nadu"/>
    <x v="0"/>
    <s v="Keyboard"/>
    <n v="14841"/>
    <n v="1"/>
    <s v="8%"/>
    <x v="3941"/>
    <x v="1"/>
    <n v="10"/>
    <x v="0"/>
    <x v="9"/>
    <n v="0.16855670103092785"/>
    <s v="Normal"/>
    <s v="Low"/>
  </r>
  <r>
    <s v="ORD103947"/>
    <d v="2024-10-15T04:31:38"/>
    <s v="Verma Distributors"/>
    <x v="3"/>
    <s v="Kerala"/>
    <x v="0"/>
    <s v="Router"/>
    <n v="73352"/>
    <n v="4"/>
    <s v="15%"/>
    <x v="3942"/>
    <x v="5"/>
    <n v="10"/>
    <x v="0"/>
    <x v="9"/>
    <n v="0.10422960519140582"/>
    <s v="High Discount"/>
    <s v="High"/>
  </r>
  <r>
    <s v="ORD103948"/>
    <d v="2024-10-15T06:16:47"/>
    <s v="Rahul Traders"/>
    <x v="3"/>
    <s v="Karnataka"/>
    <x v="2"/>
    <s v="Office Desk"/>
    <n v="6639"/>
    <n v="5"/>
    <s v="8%"/>
    <x v="3943"/>
    <x v="2"/>
    <n v="10"/>
    <x v="0"/>
    <x v="9"/>
    <n v="0.12870010543756591"/>
    <s v="Normal"/>
    <s v="Low"/>
  </r>
  <r>
    <s v="ORD103949"/>
    <d v="2024-10-15T08:01:55"/>
    <s v="Das Enterprises"/>
    <x v="0"/>
    <s v="Rajasthan"/>
    <x v="0"/>
    <s v="Mobile Phone"/>
    <n v="11701"/>
    <n v="8"/>
    <s v="8%"/>
    <x v="3944"/>
    <x v="0"/>
    <n v="10"/>
    <x v="0"/>
    <x v="9"/>
    <n v="0.20005896931886163"/>
    <s v="Normal"/>
    <s v="Low"/>
  </r>
  <r>
    <s v="ORD103950"/>
    <d v="2024-10-15T09:47:04"/>
    <s v="Iyer Solutions"/>
    <x v="0"/>
    <s v="Gujarat"/>
    <x v="1"/>
    <s v="Pen Set"/>
    <n v="17944"/>
    <n v="4"/>
    <s v="15%"/>
    <x v="3945"/>
    <x v="2"/>
    <n v="10"/>
    <x v="0"/>
    <x v="9"/>
    <n v="0.15870653143111904"/>
    <s v="High Discount"/>
    <s v="Low"/>
  </r>
  <r>
    <s v="ORD103951"/>
    <d v="2024-10-15T11:32:12"/>
    <s v="Patel &amp; Co"/>
    <x v="2"/>
    <s v="Delhi"/>
    <x v="1"/>
    <s v="Marker Set"/>
    <n v="77773"/>
    <n v="10"/>
    <s v="12%"/>
    <x v="3946"/>
    <x v="4"/>
    <n v="10"/>
    <x v="0"/>
    <x v="9"/>
    <n v="0.13512427191956078"/>
    <s v="High Discount"/>
    <s v="High"/>
  </r>
  <r>
    <s v="ORD103952"/>
    <d v="2024-10-15T13:17:21"/>
    <s v="Joshi Stores"/>
    <x v="3"/>
    <s v="Karnataka"/>
    <x v="1"/>
    <s v="Notebook"/>
    <n v="21069"/>
    <n v="5"/>
    <s v="5%"/>
    <x v="3947"/>
    <x v="1"/>
    <n v="10"/>
    <x v="0"/>
    <x v="9"/>
    <n v="0.1381826379989558"/>
    <s v="Normal"/>
    <s v="Low"/>
  </r>
  <r>
    <s v="ORD103953"/>
    <d v="2024-10-15T15:02:29"/>
    <s v="Sharma Stores"/>
    <x v="1"/>
    <s v="Assam"/>
    <x v="2"/>
    <s v="Office Chair"/>
    <n v="35017"/>
    <n v="7"/>
    <s v="8%"/>
    <x v="3948"/>
    <x v="1"/>
    <n v="10"/>
    <x v="0"/>
    <x v="9"/>
    <n v="0.15778050661107462"/>
    <s v="Normal"/>
    <s v="High"/>
  </r>
  <r>
    <s v="ORD103954"/>
    <d v="2024-10-15T16:47:38"/>
    <s v="Verma Distributors"/>
    <x v="3"/>
    <s v="Karnataka"/>
    <x v="1"/>
    <s v="Marker Set"/>
    <n v="74114"/>
    <n v="13"/>
    <s v="12%"/>
    <x v="3949"/>
    <x v="0"/>
    <n v="10"/>
    <x v="0"/>
    <x v="9"/>
    <n v="9.7083951750006739E-2"/>
    <s v="High Discount"/>
    <s v="High"/>
  </r>
  <r>
    <s v="ORD103955"/>
    <d v="2024-10-15T18:32:46"/>
    <s v="Gupta Traders"/>
    <x v="1"/>
    <s v="Odisha"/>
    <x v="1"/>
    <s v="Whiteboard"/>
    <n v="60097"/>
    <n v="11"/>
    <s v="8%"/>
    <x v="3950"/>
    <x v="2"/>
    <n v="10"/>
    <x v="0"/>
    <x v="9"/>
    <n v="0.15619648235352848"/>
    <s v="Normal"/>
    <s v="High"/>
  </r>
  <r>
    <s v="ORD103956"/>
    <d v="2024-10-15T20:17:54"/>
    <s v="Singh Stores"/>
    <x v="1"/>
    <s v="West Bengal"/>
    <x v="2"/>
    <s v="Office Chair"/>
    <n v="10726"/>
    <n v="3"/>
    <s v="5%"/>
    <x v="3951"/>
    <x v="0"/>
    <n v="10"/>
    <x v="0"/>
    <x v="9"/>
    <n v="0.19811019951519671"/>
    <s v="Normal"/>
    <s v="Low"/>
  </r>
  <r>
    <s v="ORD103957"/>
    <d v="2024-10-15T22:03:03"/>
    <s v="Sharma Stores"/>
    <x v="2"/>
    <s v="Uttar Pradesh"/>
    <x v="1"/>
    <s v="Printer Paper"/>
    <n v="48770"/>
    <n v="12"/>
    <s v="12%"/>
    <x v="3952"/>
    <x v="0"/>
    <n v="10"/>
    <x v="0"/>
    <x v="9"/>
    <n v="0.21206827968013123"/>
    <s v="High Discount"/>
    <s v="High"/>
  </r>
  <r>
    <s v="ORD103958"/>
    <d v="2024-10-15T23:48:11"/>
    <s v="Reddy Enterprises"/>
    <x v="2"/>
    <s v="Haryana"/>
    <x v="0"/>
    <s v="Headphones"/>
    <n v="35278"/>
    <n v="12"/>
    <s v="8%"/>
    <x v="3953"/>
    <x v="5"/>
    <n v="10"/>
    <x v="0"/>
    <x v="9"/>
    <n v="9.8022847100175753E-2"/>
    <s v="Normal"/>
    <s v="Low"/>
  </r>
  <r>
    <s v="ORD103959"/>
    <d v="2024-10-16T01:33:20"/>
    <s v="Kumar Enterprises"/>
    <x v="0"/>
    <s v="Maharashtra"/>
    <x v="0"/>
    <s v="Router"/>
    <n v="20748"/>
    <n v="4"/>
    <s v="0%"/>
    <x v="3954"/>
    <x v="0"/>
    <n v="10"/>
    <x v="0"/>
    <x v="9"/>
    <n v="0.18780508964719492"/>
    <s v="Normal"/>
    <s v="Low"/>
  </r>
  <r>
    <s v="ORD103960"/>
    <d v="2024-10-16T03:18:28"/>
    <s v="Joshi Stores"/>
    <x v="2"/>
    <s v="Uttar Pradesh"/>
    <x v="1"/>
    <s v="Notebook"/>
    <n v="32108"/>
    <n v="12"/>
    <s v="0%"/>
    <x v="3955"/>
    <x v="2"/>
    <n v="10"/>
    <x v="0"/>
    <x v="9"/>
    <n v="8.8726797059922771E-2"/>
    <s v="Normal"/>
    <s v="Low"/>
  </r>
  <r>
    <s v="ORD103961"/>
    <d v="2024-10-16T05:03:37"/>
    <s v="Joshi Stores"/>
    <x v="0"/>
    <s v="Gujarat"/>
    <x v="0"/>
    <s v="Monitor"/>
    <n v="13525"/>
    <n v="9"/>
    <s v="8%"/>
    <x v="3956"/>
    <x v="5"/>
    <n v="10"/>
    <x v="0"/>
    <x v="9"/>
    <n v="0.16265138632162662"/>
    <s v="Normal"/>
    <s v="Low"/>
  </r>
  <r>
    <s v="ORD103962"/>
    <d v="2024-10-16T06:48:45"/>
    <s v="Verma Distributors"/>
    <x v="0"/>
    <s v="Gujarat"/>
    <x v="1"/>
    <s v="Printer Paper"/>
    <n v="14916"/>
    <n v="6"/>
    <s v="15%"/>
    <x v="3957"/>
    <x v="2"/>
    <n v="10"/>
    <x v="0"/>
    <x v="9"/>
    <n v="0.1178218020917136"/>
    <s v="High Discount"/>
    <s v="Low"/>
  </r>
  <r>
    <s v="ORD103963"/>
    <d v="2024-10-16T08:33:54"/>
    <s v="Banerjee Mart"/>
    <x v="1"/>
    <s v="Assam"/>
    <x v="0"/>
    <s v="Mobile Phone"/>
    <n v="36166"/>
    <n v="12"/>
    <s v="0%"/>
    <x v="3958"/>
    <x v="1"/>
    <n v="10"/>
    <x v="0"/>
    <x v="9"/>
    <n v="0.10335231985843057"/>
    <s v="Normal"/>
    <s v="Low"/>
  </r>
  <r>
    <s v="ORD103964"/>
    <d v="2024-10-16T10:19:02"/>
    <s v="Gupta Traders"/>
    <x v="0"/>
    <s v="Maharashtra"/>
    <x v="2"/>
    <s v="Filing Cabinet"/>
    <n v="66126"/>
    <n v="7"/>
    <s v="10%"/>
    <x v="3959"/>
    <x v="1"/>
    <n v="10"/>
    <x v="0"/>
    <x v="9"/>
    <n v="0.15619801590902216"/>
    <s v="High Discount"/>
    <s v="High"/>
  </r>
  <r>
    <s v="ORD103965"/>
    <d v="2024-10-16T12:04:11"/>
    <s v="Verma Distributors"/>
    <x v="0"/>
    <s v="Maharashtra"/>
    <x v="1"/>
    <s v="Stapler"/>
    <n v="8249"/>
    <n v="8"/>
    <s v="12%"/>
    <x v="3960"/>
    <x v="5"/>
    <n v="10"/>
    <x v="0"/>
    <x v="9"/>
    <n v="0.20810522487574251"/>
    <s v="High Discount"/>
    <s v="Low"/>
  </r>
  <r>
    <s v="ORD103966"/>
    <d v="2024-10-16T13:49:19"/>
    <s v="Mehta Mart"/>
    <x v="0"/>
    <s v="Maharashtra"/>
    <x v="0"/>
    <s v="Monitor"/>
    <n v="79743"/>
    <n v="4"/>
    <s v="15%"/>
    <x v="3961"/>
    <x v="0"/>
    <n v="10"/>
    <x v="0"/>
    <x v="9"/>
    <n v="0.1369219868828612"/>
    <s v="High Discount"/>
    <s v="High"/>
  </r>
  <r>
    <s v="ORD103967"/>
    <d v="2024-10-16T15:34:28"/>
    <s v="Rahul Traders"/>
    <x v="3"/>
    <s v="Tamil Nadu"/>
    <x v="1"/>
    <s v="Pen Set"/>
    <n v="31950"/>
    <n v="11"/>
    <s v="8%"/>
    <x v="3962"/>
    <x v="0"/>
    <n v="10"/>
    <x v="0"/>
    <x v="9"/>
    <n v="0.20815461658841941"/>
    <s v="Normal"/>
    <s v="High"/>
  </r>
  <r>
    <s v="ORD103968"/>
    <d v="2024-10-16T17:19:36"/>
    <s v="Kapoor Traders"/>
    <x v="0"/>
    <s v="Rajasthan"/>
    <x v="0"/>
    <s v="Router"/>
    <n v="49176"/>
    <n v="11"/>
    <s v="8%"/>
    <x v="3963"/>
    <x v="1"/>
    <n v="10"/>
    <x v="0"/>
    <x v="9"/>
    <n v="0.16006202212461362"/>
    <s v="Normal"/>
    <s v="High"/>
  </r>
  <r>
    <s v="ORD103969"/>
    <d v="2024-10-16T19:04:44"/>
    <s v="Kumar Enterprises"/>
    <x v="2"/>
    <s v="Punjab"/>
    <x v="1"/>
    <s v="Stapler"/>
    <n v="21857"/>
    <n v="9"/>
    <s v="0%"/>
    <x v="3964"/>
    <x v="4"/>
    <n v="10"/>
    <x v="0"/>
    <x v="9"/>
    <n v="0.13311845175458664"/>
    <s v="Normal"/>
    <s v="Low"/>
  </r>
  <r>
    <s v="ORD103970"/>
    <d v="2024-10-16T20:49:53"/>
    <s v="Mehta Mart"/>
    <x v="0"/>
    <s v="Maharashtra"/>
    <x v="2"/>
    <s v="Office Sofa"/>
    <n v="71554"/>
    <n v="1"/>
    <s v="10%"/>
    <x v="3965"/>
    <x v="1"/>
    <n v="10"/>
    <x v="0"/>
    <x v="9"/>
    <n v="0.17117701316488246"/>
    <s v="High Discount"/>
    <s v="High"/>
  </r>
  <r>
    <s v="ORD103971"/>
    <d v="2024-10-16T22:35:01"/>
    <s v="Gupta Traders"/>
    <x v="0"/>
    <s v="Rajasthan"/>
    <x v="1"/>
    <s v="Printer Paper"/>
    <n v="25060"/>
    <n v="2"/>
    <s v="10%"/>
    <x v="3966"/>
    <x v="5"/>
    <n v="10"/>
    <x v="0"/>
    <x v="9"/>
    <n v="0.16874461292897047"/>
    <s v="High Discount"/>
    <s v="Low"/>
  </r>
  <r>
    <s v="ORD103972"/>
    <d v="2024-10-17T00:20:10"/>
    <s v="Reddy Enterprises"/>
    <x v="3"/>
    <s v="Telangana"/>
    <x v="1"/>
    <s v="Marker Set"/>
    <n v="7866"/>
    <n v="4"/>
    <s v="0%"/>
    <x v="3967"/>
    <x v="4"/>
    <n v="10"/>
    <x v="0"/>
    <x v="9"/>
    <n v="0.12583015509788964"/>
    <s v="Normal"/>
    <s v="Low"/>
  </r>
  <r>
    <s v="ORD103973"/>
    <d v="2024-10-17T02:05:18"/>
    <s v="Gupta Traders"/>
    <x v="3"/>
    <s v="Tamil Nadu"/>
    <x v="2"/>
    <s v="Bookshelf"/>
    <n v="33759"/>
    <n v="8"/>
    <s v="5%"/>
    <x v="3968"/>
    <x v="1"/>
    <n v="10"/>
    <x v="0"/>
    <x v="9"/>
    <n v="0.14982345448621109"/>
    <s v="Normal"/>
    <s v="High"/>
  </r>
  <r>
    <s v="ORD103974"/>
    <d v="2024-10-17T03:50:27"/>
    <s v="Mehta Mart"/>
    <x v="3"/>
    <s v="Telangana"/>
    <x v="2"/>
    <s v="Filing Cabinet"/>
    <n v="51006"/>
    <n v="8"/>
    <s v="15%"/>
    <x v="3969"/>
    <x v="0"/>
    <n v="10"/>
    <x v="0"/>
    <x v="9"/>
    <n v="0.12156844292828295"/>
    <s v="High Discount"/>
    <s v="High"/>
  </r>
  <r>
    <s v="ORD103975"/>
    <d v="2024-10-17T05:35:35"/>
    <s v="Patel &amp; Co"/>
    <x v="1"/>
    <s v="West Bengal"/>
    <x v="1"/>
    <s v="Notebook"/>
    <n v="16416"/>
    <n v="10"/>
    <s v="15%"/>
    <x v="3970"/>
    <x v="4"/>
    <n v="10"/>
    <x v="0"/>
    <x v="9"/>
    <n v="0.15988243177387915"/>
    <s v="High Discount"/>
    <s v="Low"/>
  </r>
  <r>
    <s v="ORD103976"/>
    <d v="2024-10-17T07:20:44"/>
    <s v="Banerjee Mart"/>
    <x v="0"/>
    <s v="Gujarat"/>
    <x v="2"/>
    <s v="Office Sofa"/>
    <n v="45021"/>
    <n v="4"/>
    <s v="15%"/>
    <x v="3971"/>
    <x v="4"/>
    <n v="10"/>
    <x v="0"/>
    <x v="9"/>
    <n v="0.17004975455898361"/>
    <s v="High Discount"/>
    <s v="High"/>
  </r>
  <r>
    <s v="ORD103977"/>
    <d v="2024-10-17T09:05:52"/>
    <s v="Singh Stores"/>
    <x v="2"/>
    <s v="Uttar Pradesh"/>
    <x v="2"/>
    <s v="Filing Cabinet"/>
    <n v="56034"/>
    <n v="6"/>
    <s v="8%"/>
    <x v="3972"/>
    <x v="2"/>
    <n v="10"/>
    <x v="0"/>
    <x v="9"/>
    <n v="9.7944462290752043E-2"/>
    <s v="Normal"/>
    <s v="High"/>
  </r>
  <r>
    <s v="ORD103978"/>
    <d v="2024-10-17T10:51:01"/>
    <s v="Reddy Enterprises"/>
    <x v="1"/>
    <s v="Bihar"/>
    <x v="0"/>
    <s v="Laptop"/>
    <n v="37798"/>
    <n v="3"/>
    <s v="5%"/>
    <x v="3973"/>
    <x v="0"/>
    <n v="10"/>
    <x v="0"/>
    <x v="9"/>
    <n v="8.5869887295624114E-2"/>
    <s v="Normal"/>
    <s v="Low"/>
  </r>
  <r>
    <s v="ORD103979"/>
    <d v="2024-10-17T12:36:09"/>
    <s v="Verma Distributors"/>
    <x v="0"/>
    <s v="Gujarat"/>
    <x v="2"/>
    <s v="Office Sofa"/>
    <n v="65124"/>
    <n v="14"/>
    <s v="10%"/>
    <x v="3974"/>
    <x v="4"/>
    <n v="10"/>
    <x v="0"/>
    <x v="9"/>
    <n v="0.14643311221669431"/>
    <s v="High Discount"/>
    <s v="High"/>
  </r>
  <r>
    <s v="ORD103980"/>
    <d v="2024-10-17T14:21:18"/>
    <s v="Kumar Enterprises"/>
    <x v="1"/>
    <s v="Bihar"/>
    <x v="1"/>
    <s v="Marker Set"/>
    <n v="24753"/>
    <n v="2"/>
    <s v="8%"/>
    <x v="3975"/>
    <x v="1"/>
    <n v="10"/>
    <x v="0"/>
    <x v="9"/>
    <n v="0.1613412515654668"/>
    <s v="Normal"/>
    <s v="Low"/>
  </r>
  <r>
    <s v="ORD103981"/>
    <d v="2024-10-17T16:06:26"/>
    <s v="Joshi Stores"/>
    <x v="1"/>
    <s v="Odisha"/>
    <x v="0"/>
    <s v="Monitor"/>
    <n v="48989"/>
    <n v="2"/>
    <s v="10%"/>
    <x v="3976"/>
    <x v="1"/>
    <n v="10"/>
    <x v="0"/>
    <x v="9"/>
    <n v="0.10041090857131192"/>
    <s v="High Discount"/>
    <s v="Low"/>
  </r>
  <r>
    <s v="ORD103982"/>
    <d v="2024-10-17T17:51:34"/>
    <s v="Reddy Enterprises"/>
    <x v="1"/>
    <s v="West Bengal"/>
    <x v="1"/>
    <s v="Printer Paper"/>
    <n v="76947"/>
    <n v="13"/>
    <s v="8%"/>
    <x v="3977"/>
    <x v="5"/>
    <n v="10"/>
    <x v="0"/>
    <x v="9"/>
    <n v="0.18105332241672839"/>
    <s v="Normal"/>
    <s v="High"/>
  </r>
  <r>
    <s v="ORD103983"/>
    <d v="2024-10-17T19:36:43"/>
    <s v="Gupta Traders"/>
    <x v="2"/>
    <s v="Punjab"/>
    <x v="2"/>
    <s v="Filing Cabinet"/>
    <n v="57159"/>
    <n v="6"/>
    <s v="0%"/>
    <x v="3978"/>
    <x v="3"/>
    <n v="10"/>
    <x v="0"/>
    <x v="9"/>
    <n v="0.17315348414073026"/>
    <s v="Normal"/>
    <s v="High"/>
  </r>
  <r>
    <s v="ORD103984"/>
    <d v="2024-10-17T21:21:51"/>
    <s v="Kapoor Traders"/>
    <x v="0"/>
    <s v="Goa"/>
    <x v="2"/>
    <s v="Office Sofa"/>
    <n v="56134"/>
    <n v="9"/>
    <s v="5%"/>
    <x v="3979"/>
    <x v="5"/>
    <n v="10"/>
    <x v="0"/>
    <x v="9"/>
    <n v="0.19163252217907151"/>
    <s v="Normal"/>
    <s v="High"/>
  </r>
  <r>
    <s v="ORD103985"/>
    <d v="2024-10-17T23:07:00"/>
    <s v="Rahul Traders"/>
    <x v="0"/>
    <s v="Gujarat"/>
    <x v="0"/>
    <s v="Laptop"/>
    <n v="50028"/>
    <n v="8"/>
    <s v="5%"/>
    <x v="3980"/>
    <x v="5"/>
    <n v="10"/>
    <x v="0"/>
    <x v="9"/>
    <n v="0.16408371312065245"/>
    <s v="Normal"/>
    <s v="High"/>
  </r>
  <r>
    <s v="ORD103986"/>
    <d v="2024-10-18T00:52:08"/>
    <s v="Iyer Solutions"/>
    <x v="2"/>
    <s v="Haryana"/>
    <x v="1"/>
    <s v="Marker Set"/>
    <n v="60557"/>
    <n v="3"/>
    <s v="12%"/>
    <x v="3981"/>
    <x v="2"/>
    <n v="10"/>
    <x v="0"/>
    <x v="9"/>
    <n v="0.17935218059018776"/>
    <s v="High Discount"/>
    <s v="High"/>
  </r>
  <r>
    <s v="ORD103987"/>
    <d v="2024-10-18T02:37:17"/>
    <s v="Rahul Traders"/>
    <x v="0"/>
    <s v="Goa"/>
    <x v="1"/>
    <s v="Printer Paper"/>
    <n v="52192"/>
    <n v="2"/>
    <s v="10%"/>
    <x v="3982"/>
    <x v="2"/>
    <n v="10"/>
    <x v="0"/>
    <x v="9"/>
    <n v="0.11783204322501534"/>
    <s v="High Discount"/>
    <s v="High"/>
  </r>
  <r>
    <s v="ORD103988"/>
    <d v="2024-10-18T04:22:25"/>
    <s v="Banerjee Mart"/>
    <x v="3"/>
    <s v="Kerala"/>
    <x v="1"/>
    <s v="Pen Set"/>
    <n v="70668"/>
    <n v="9"/>
    <s v="10%"/>
    <x v="3983"/>
    <x v="3"/>
    <n v="10"/>
    <x v="0"/>
    <x v="9"/>
    <n v="0.13629818305314995"/>
    <s v="High Discount"/>
    <s v="High"/>
  </r>
  <r>
    <s v="ORD103989"/>
    <d v="2024-10-18T06:07:34"/>
    <s v="Joshi Stores"/>
    <x v="1"/>
    <s v="Odisha"/>
    <x v="1"/>
    <s v="Whiteboard"/>
    <n v="23523"/>
    <n v="12"/>
    <s v="0%"/>
    <x v="3984"/>
    <x v="3"/>
    <n v="10"/>
    <x v="0"/>
    <x v="9"/>
    <n v="0.17897802151086173"/>
    <s v="Normal"/>
    <s v="Low"/>
  </r>
  <r>
    <s v="ORD103990"/>
    <d v="2024-10-18T07:52:42"/>
    <s v="Kapoor Traders"/>
    <x v="1"/>
    <s v="Bihar"/>
    <x v="1"/>
    <s v="Marker Set"/>
    <n v="22718"/>
    <n v="7"/>
    <s v="5%"/>
    <x v="3985"/>
    <x v="5"/>
    <n v="10"/>
    <x v="0"/>
    <x v="9"/>
    <n v="0.11218505150101241"/>
    <s v="Normal"/>
    <s v="Low"/>
  </r>
  <r>
    <s v="ORD103991"/>
    <d v="2024-10-18T09:37:51"/>
    <s v="Gupta Traders"/>
    <x v="2"/>
    <s v="Delhi"/>
    <x v="0"/>
    <s v="Headphones"/>
    <n v="30579"/>
    <n v="10"/>
    <s v="0%"/>
    <x v="3986"/>
    <x v="3"/>
    <n v="10"/>
    <x v="0"/>
    <x v="9"/>
    <n v="9.5538768435854668E-2"/>
    <s v="Normal"/>
    <s v="Low"/>
  </r>
  <r>
    <s v="ORD103992"/>
    <d v="2024-10-18T11:22:59"/>
    <s v="Reddy Enterprises"/>
    <x v="2"/>
    <s v="Punjab"/>
    <x v="2"/>
    <s v="Filing Cabinet"/>
    <n v="18211"/>
    <n v="1"/>
    <s v="0%"/>
    <x v="3987"/>
    <x v="3"/>
    <n v="10"/>
    <x v="0"/>
    <x v="9"/>
    <n v="0.21049914886606996"/>
    <s v="Normal"/>
    <s v="Low"/>
  </r>
  <r>
    <s v="ORD103993"/>
    <d v="2024-10-18T13:08:08"/>
    <s v="Joshi Stores"/>
    <x v="1"/>
    <s v="West Bengal"/>
    <x v="0"/>
    <s v="Headphones"/>
    <n v="41503"/>
    <n v="9"/>
    <s v="12%"/>
    <x v="3988"/>
    <x v="2"/>
    <n v="10"/>
    <x v="0"/>
    <x v="9"/>
    <n v="0.20710069151627591"/>
    <s v="High Discount"/>
    <s v="High"/>
  </r>
  <r>
    <s v="ORD103994"/>
    <d v="2024-10-18T14:53:16"/>
    <s v="Patel &amp; Co"/>
    <x v="1"/>
    <s v="Assam"/>
    <x v="0"/>
    <s v="Router"/>
    <n v="61982"/>
    <n v="4"/>
    <s v="15%"/>
    <x v="3989"/>
    <x v="4"/>
    <n v="10"/>
    <x v="0"/>
    <x v="9"/>
    <n v="0.16843761091929915"/>
    <s v="High Discount"/>
    <s v="High"/>
  </r>
  <r>
    <s v="ORD103995"/>
    <d v="2024-10-18T16:38:24"/>
    <s v="Singh Stores"/>
    <x v="0"/>
    <s v="Maharashtra"/>
    <x v="2"/>
    <s v="Office Sofa"/>
    <n v="20367"/>
    <n v="5"/>
    <s v="10%"/>
    <x v="3990"/>
    <x v="4"/>
    <n v="10"/>
    <x v="0"/>
    <x v="9"/>
    <n v="0.21286394658025234"/>
    <s v="High Discount"/>
    <s v="Low"/>
  </r>
  <r>
    <s v="ORD103996"/>
    <d v="2024-10-18T18:23:33"/>
    <s v="Singh Stores"/>
    <x v="1"/>
    <s v="Assam"/>
    <x v="1"/>
    <s v="Marker Set"/>
    <n v="70524"/>
    <n v="11"/>
    <s v="12%"/>
    <x v="3991"/>
    <x v="5"/>
    <n v="10"/>
    <x v="0"/>
    <x v="9"/>
    <n v="0.19576300266575916"/>
    <s v="High Discount"/>
    <s v="High"/>
  </r>
  <r>
    <s v="ORD103997"/>
    <d v="2024-10-18T20:08:41"/>
    <s v="Gupta Traders"/>
    <x v="1"/>
    <s v="Odisha"/>
    <x v="1"/>
    <s v="Whiteboard"/>
    <n v="71297"/>
    <n v="12"/>
    <s v="10%"/>
    <x v="3992"/>
    <x v="1"/>
    <n v="10"/>
    <x v="0"/>
    <x v="9"/>
    <n v="0.10619002202056187"/>
    <s v="High Discount"/>
    <s v="High"/>
  </r>
  <r>
    <s v="ORD103998"/>
    <d v="2024-10-18T21:53:50"/>
    <s v="Verma Distributors"/>
    <x v="3"/>
    <s v="Telangana"/>
    <x v="0"/>
    <s v="Monitor"/>
    <n v="76449"/>
    <n v="9"/>
    <s v="8%"/>
    <x v="3993"/>
    <x v="0"/>
    <n v="10"/>
    <x v="0"/>
    <x v="9"/>
    <n v="9.035775484309802E-2"/>
    <s v="Normal"/>
    <s v="High"/>
  </r>
  <r>
    <s v="ORD103999"/>
    <d v="2024-10-18T23:38:58"/>
    <s v="Joshi Stores"/>
    <x v="1"/>
    <s v="Bihar"/>
    <x v="0"/>
    <s v="Monitor"/>
    <n v="65618"/>
    <n v="1"/>
    <s v="12%"/>
    <x v="3994"/>
    <x v="4"/>
    <n v="10"/>
    <x v="0"/>
    <x v="9"/>
    <n v="0.18310326434819715"/>
    <s v="High Discount"/>
    <s v="High"/>
  </r>
  <r>
    <s v="ORD104000"/>
    <d v="2024-10-19T01:24:07"/>
    <s v="Reddy Enterprises"/>
    <x v="0"/>
    <s v="Goa"/>
    <x v="0"/>
    <s v="Mouse"/>
    <n v="53633"/>
    <n v="14"/>
    <s v="15%"/>
    <x v="3995"/>
    <x v="5"/>
    <n v="10"/>
    <x v="0"/>
    <x v="9"/>
    <n v="0.19786512035500531"/>
    <s v="High Discount"/>
    <s v="High"/>
  </r>
  <r>
    <s v="ORD104001"/>
    <d v="2024-10-19T03:09:15"/>
    <s v="Reddy Enterprises"/>
    <x v="2"/>
    <s v="Haryana"/>
    <x v="0"/>
    <s v="Router"/>
    <n v="56214"/>
    <n v="2"/>
    <s v="8%"/>
    <x v="3996"/>
    <x v="0"/>
    <n v="10"/>
    <x v="0"/>
    <x v="9"/>
    <n v="0.15914007186821788"/>
    <s v="Normal"/>
    <s v="High"/>
  </r>
  <r>
    <s v="ORD104002"/>
    <d v="2024-10-19T04:54:24"/>
    <s v="Kapoor Traders"/>
    <x v="3"/>
    <s v="Telangana"/>
    <x v="1"/>
    <s v="Marker Set"/>
    <n v="38985"/>
    <n v="14"/>
    <s v="8%"/>
    <x v="3997"/>
    <x v="0"/>
    <n v="10"/>
    <x v="0"/>
    <x v="9"/>
    <n v="0.2043178145440554"/>
    <s v="Normal"/>
    <s v="High"/>
  </r>
  <r>
    <s v="ORD104003"/>
    <d v="2024-10-19T06:39:32"/>
    <s v="Reddy Enterprises"/>
    <x v="2"/>
    <s v="Punjab"/>
    <x v="1"/>
    <s v="Marker Set"/>
    <n v="49114"/>
    <n v="1"/>
    <s v="0%"/>
    <x v="3998"/>
    <x v="3"/>
    <n v="10"/>
    <x v="0"/>
    <x v="9"/>
    <n v="8.3761249338274224E-2"/>
    <s v="Normal"/>
    <s v="Low"/>
  </r>
  <r>
    <s v="ORD104004"/>
    <d v="2024-10-19T08:24:41"/>
    <s v="Sharma Stores"/>
    <x v="2"/>
    <s v="Delhi"/>
    <x v="2"/>
    <s v="Office Desk"/>
    <n v="39152"/>
    <n v="6"/>
    <s v="10%"/>
    <x v="3999"/>
    <x v="0"/>
    <n v="10"/>
    <x v="0"/>
    <x v="9"/>
    <n v="0.13628984470780547"/>
    <s v="High Discount"/>
    <s v="High"/>
  </r>
  <r>
    <s v="ORD104005"/>
    <d v="2024-10-19T10:09:49"/>
    <s v="Mehta Mart"/>
    <x v="0"/>
    <s v="Goa"/>
    <x v="1"/>
    <s v="Marker Set"/>
    <n v="45327"/>
    <n v="14"/>
    <s v="12%"/>
    <x v="4000"/>
    <x v="3"/>
    <n v="10"/>
    <x v="0"/>
    <x v="9"/>
    <n v="0.13970481170163479"/>
    <s v="High Discount"/>
    <s v="High"/>
  </r>
  <r>
    <s v="ORD104006"/>
    <d v="2024-10-19T11:54:58"/>
    <s v="Rahul Traders"/>
    <x v="1"/>
    <s v="West Bengal"/>
    <x v="0"/>
    <s v="Router"/>
    <n v="43816"/>
    <n v="14"/>
    <s v="8%"/>
    <x v="4001"/>
    <x v="2"/>
    <n v="10"/>
    <x v="0"/>
    <x v="9"/>
    <n v="9.3737675734891363E-2"/>
    <s v="Normal"/>
    <s v="Low"/>
  </r>
  <r>
    <s v="ORD104007"/>
    <d v="2024-10-19T13:40:06"/>
    <s v="Das Enterprises"/>
    <x v="3"/>
    <s v="Karnataka"/>
    <x v="1"/>
    <s v="Stapler"/>
    <n v="63834"/>
    <n v="1"/>
    <s v="12%"/>
    <x v="4002"/>
    <x v="5"/>
    <n v="10"/>
    <x v="0"/>
    <x v="9"/>
    <n v="0.16393144719115205"/>
    <s v="High Discount"/>
    <s v="High"/>
  </r>
  <r>
    <s v="ORD104008"/>
    <d v="2024-10-19T15:25:14"/>
    <s v="Sharma Stores"/>
    <x v="2"/>
    <s v="Uttar Pradesh"/>
    <x v="0"/>
    <s v="Keyboard"/>
    <n v="49522"/>
    <n v="8"/>
    <s v="12%"/>
    <x v="4003"/>
    <x v="0"/>
    <n v="10"/>
    <x v="0"/>
    <x v="9"/>
    <n v="0.21416905617705262"/>
    <s v="High Discount"/>
    <s v="High"/>
  </r>
  <r>
    <s v="ORD104009"/>
    <d v="2024-10-19T17:10:23"/>
    <s v="Joshi Stores"/>
    <x v="0"/>
    <s v="Rajasthan"/>
    <x v="2"/>
    <s v="Office Chair"/>
    <n v="1188"/>
    <n v="6"/>
    <s v="15%"/>
    <x v="4004"/>
    <x v="1"/>
    <n v="10"/>
    <x v="0"/>
    <x v="9"/>
    <n v="0.13074915824915825"/>
    <s v="High Discount"/>
    <s v="Low"/>
  </r>
  <r>
    <s v="ORD104010"/>
    <d v="2024-10-19T18:55:31"/>
    <s v="Das Enterprises"/>
    <x v="0"/>
    <s v="Gujarat"/>
    <x v="0"/>
    <s v="Laptop"/>
    <n v="28492"/>
    <n v="9"/>
    <s v="0%"/>
    <x v="4005"/>
    <x v="3"/>
    <n v="10"/>
    <x v="0"/>
    <x v="9"/>
    <n v="0.14679594272076374"/>
    <s v="Normal"/>
    <s v="Low"/>
  </r>
  <r>
    <s v="ORD104011"/>
    <d v="2024-10-19T20:40:40"/>
    <s v="Patel &amp; Co"/>
    <x v="0"/>
    <s v="Gujarat"/>
    <x v="0"/>
    <s v="Keyboard"/>
    <n v="2429"/>
    <n v="9"/>
    <s v="15%"/>
    <x v="4006"/>
    <x v="2"/>
    <n v="10"/>
    <x v="0"/>
    <x v="9"/>
    <n v="0.18565664882667765"/>
    <s v="High Discount"/>
    <s v="Low"/>
  </r>
  <r>
    <s v="ORD104012"/>
    <d v="2024-10-19T22:25:48"/>
    <s v="Iyer Solutions"/>
    <x v="2"/>
    <s v="Punjab"/>
    <x v="2"/>
    <s v="Study Table"/>
    <n v="50614"/>
    <n v="12"/>
    <s v="10%"/>
    <x v="4007"/>
    <x v="4"/>
    <n v="10"/>
    <x v="0"/>
    <x v="9"/>
    <n v="0.20576599359860906"/>
    <s v="High Discount"/>
    <s v="High"/>
  </r>
  <r>
    <s v="ORD104013"/>
    <d v="2024-10-20T00:10:57"/>
    <s v="Sharma Stores"/>
    <x v="2"/>
    <s v="Haryana"/>
    <x v="1"/>
    <s v="Pen Set"/>
    <n v="4938"/>
    <n v="8"/>
    <s v="5%"/>
    <x v="4008"/>
    <x v="1"/>
    <n v="10"/>
    <x v="0"/>
    <x v="9"/>
    <n v="0.1827055488051843"/>
    <s v="Normal"/>
    <s v="Low"/>
  </r>
  <r>
    <s v="ORD104014"/>
    <d v="2024-10-20T01:56:05"/>
    <s v="Mehta Mart"/>
    <x v="3"/>
    <s v="Karnataka"/>
    <x v="2"/>
    <s v="Office Sofa"/>
    <n v="68928"/>
    <n v="8"/>
    <s v="5%"/>
    <x v="4009"/>
    <x v="2"/>
    <n v="10"/>
    <x v="0"/>
    <x v="9"/>
    <n v="0.18654349466109563"/>
    <s v="Normal"/>
    <s v="High"/>
  </r>
  <r>
    <s v="ORD104015"/>
    <d v="2024-10-20T03:41:14"/>
    <s v="Rahul Traders"/>
    <x v="2"/>
    <s v="Uttar Pradesh"/>
    <x v="2"/>
    <s v="Study Table"/>
    <n v="68085"/>
    <n v="9"/>
    <s v="15%"/>
    <x v="4010"/>
    <x v="2"/>
    <n v="10"/>
    <x v="0"/>
    <x v="9"/>
    <n v="0.19834427553793055"/>
    <s v="High Discount"/>
    <s v="High"/>
  </r>
  <r>
    <s v="ORD104016"/>
    <d v="2024-10-20T05:26:22"/>
    <s v="Mehta Mart"/>
    <x v="3"/>
    <s v="Tamil Nadu"/>
    <x v="1"/>
    <s v="Whiteboard"/>
    <n v="9351"/>
    <n v="5"/>
    <s v="10%"/>
    <x v="4011"/>
    <x v="2"/>
    <n v="10"/>
    <x v="0"/>
    <x v="9"/>
    <n v="0.13340926104159984"/>
    <s v="High Discount"/>
    <s v="Low"/>
  </r>
  <r>
    <s v="ORD104017"/>
    <d v="2024-10-20T07:11:31"/>
    <s v="Das Enterprises"/>
    <x v="3"/>
    <s v="Telangana"/>
    <x v="2"/>
    <s v="Office Sofa"/>
    <n v="19695"/>
    <n v="7"/>
    <s v="10%"/>
    <x v="4012"/>
    <x v="5"/>
    <n v="10"/>
    <x v="0"/>
    <x v="9"/>
    <n v="0.17066412795125666"/>
    <s v="High Discount"/>
    <s v="Low"/>
  </r>
  <r>
    <s v="ORD104018"/>
    <d v="2024-10-20T08:56:39"/>
    <s v="Sharma Stores"/>
    <x v="2"/>
    <s v="Delhi"/>
    <x v="2"/>
    <s v="Filing Cabinet"/>
    <n v="5430"/>
    <n v="1"/>
    <s v="10%"/>
    <x v="4013"/>
    <x v="1"/>
    <n v="10"/>
    <x v="0"/>
    <x v="9"/>
    <n v="0.17816758747697975"/>
    <s v="High Discount"/>
    <s v="Low"/>
  </r>
  <r>
    <s v="ORD104019"/>
    <d v="2024-10-20T10:41:48"/>
    <s v="Rahul Traders"/>
    <x v="0"/>
    <s v="Maharashtra"/>
    <x v="2"/>
    <s v="Bookshelf"/>
    <n v="43241"/>
    <n v="10"/>
    <s v="15%"/>
    <x v="4014"/>
    <x v="3"/>
    <n v="10"/>
    <x v="0"/>
    <x v="9"/>
    <n v="0.21597395989916979"/>
    <s v="High Discount"/>
    <s v="High"/>
  </r>
  <r>
    <s v="ORD104020"/>
    <d v="2024-10-20T12:26:56"/>
    <s v="Banerjee Mart"/>
    <x v="3"/>
    <s v="Tamil Nadu"/>
    <x v="0"/>
    <s v="Monitor"/>
    <n v="55250"/>
    <n v="1"/>
    <s v="15%"/>
    <x v="4015"/>
    <x v="5"/>
    <n v="10"/>
    <x v="0"/>
    <x v="9"/>
    <n v="8.3839999999999998E-2"/>
    <s v="High Discount"/>
    <s v="Low"/>
  </r>
  <r>
    <s v="ORD104021"/>
    <d v="2024-10-20T14:12:04"/>
    <s v="Singh Stores"/>
    <x v="3"/>
    <s v="Karnataka"/>
    <x v="1"/>
    <s v="Notebook"/>
    <n v="79769"/>
    <n v="3"/>
    <s v="12%"/>
    <x v="4016"/>
    <x v="4"/>
    <n v="10"/>
    <x v="0"/>
    <x v="9"/>
    <n v="0.19983840840426731"/>
    <s v="High Discount"/>
    <s v="High"/>
  </r>
  <r>
    <s v="ORD104022"/>
    <d v="2024-10-20T15:57:13"/>
    <s v="Gupta Traders"/>
    <x v="3"/>
    <s v="Tamil Nadu"/>
    <x v="1"/>
    <s v="Printer Paper"/>
    <n v="60967"/>
    <n v="3"/>
    <s v="0%"/>
    <x v="4017"/>
    <x v="5"/>
    <n v="10"/>
    <x v="0"/>
    <x v="9"/>
    <n v="0.13339101481129134"/>
    <s v="Normal"/>
    <s v="High"/>
  </r>
  <r>
    <s v="ORD104023"/>
    <d v="2024-10-20T17:42:21"/>
    <s v="Banerjee Mart"/>
    <x v="2"/>
    <s v="Delhi"/>
    <x v="0"/>
    <s v="Router"/>
    <n v="6830"/>
    <n v="2"/>
    <s v="15%"/>
    <x v="4018"/>
    <x v="1"/>
    <n v="10"/>
    <x v="0"/>
    <x v="9"/>
    <n v="0.1343367496339678"/>
    <s v="High Discount"/>
    <s v="Low"/>
  </r>
  <r>
    <s v="ORD104024"/>
    <d v="2024-10-20T19:27:30"/>
    <s v="Gupta Traders"/>
    <x v="0"/>
    <s v="Maharashtra"/>
    <x v="0"/>
    <s v="Laptop"/>
    <n v="47775"/>
    <n v="2"/>
    <s v="15%"/>
    <x v="4019"/>
    <x v="0"/>
    <n v="10"/>
    <x v="0"/>
    <x v="9"/>
    <n v="0.11402239665096808"/>
    <s v="High Discount"/>
    <s v="High"/>
  </r>
  <r>
    <s v="ORD104025"/>
    <d v="2024-10-20T21:12:38"/>
    <s v="Das Enterprises"/>
    <x v="1"/>
    <s v="Bihar"/>
    <x v="0"/>
    <s v="Mouse"/>
    <n v="70979"/>
    <n v="6"/>
    <s v="8%"/>
    <x v="4020"/>
    <x v="5"/>
    <n v="10"/>
    <x v="0"/>
    <x v="9"/>
    <n v="0.2015362290254864"/>
    <s v="Normal"/>
    <s v="High"/>
  </r>
  <r>
    <s v="ORD104026"/>
    <d v="2024-10-20T22:57:47"/>
    <s v="Gupta Traders"/>
    <x v="2"/>
    <s v="Delhi"/>
    <x v="1"/>
    <s v="Stapler"/>
    <n v="25330"/>
    <n v="9"/>
    <s v="12%"/>
    <x v="4021"/>
    <x v="4"/>
    <n v="10"/>
    <x v="0"/>
    <x v="9"/>
    <n v="0.16746308724832215"/>
    <s v="High Discount"/>
    <s v="Low"/>
  </r>
  <r>
    <s v="ORD104027"/>
    <d v="2024-10-21T00:42:55"/>
    <s v="Banerjee Mart"/>
    <x v="0"/>
    <s v="Goa"/>
    <x v="1"/>
    <s v="Marker Set"/>
    <n v="16473"/>
    <n v="8"/>
    <s v="0%"/>
    <x v="4022"/>
    <x v="1"/>
    <n v="10"/>
    <x v="0"/>
    <x v="9"/>
    <n v="0.17806774722272808"/>
    <s v="Normal"/>
    <s v="Low"/>
  </r>
  <r>
    <s v="ORD104028"/>
    <d v="2024-10-21T02:28:04"/>
    <s v="Verma Distributors"/>
    <x v="1"/>
    <s v="Bihar"/>
    <x v="1"/>
    <s v="Whiteboard"/>
    <n v="35470"/>
    <n v="14"/>
    <s v="10%"/>
    <x v="4023"/>
    <x v="4"/>
    <n v="10"/>
    <x v="0"/>
    <x v="9"/>
    <n v="0.20797208908937131"/>
    <s v="High Discount"/>
    <s v="High"/>
  </r>
  <r>
    <s v="ORD104029"/>
    <d v="2024-10-21T04:13:12"/>
    <s v="Sharma Stores"/>
    <x v="3"/>
    <s v="Karnataka"/>
    <x v="2"/>
    <s v="Office Desk"/>
    <n v="25603"/>
    <n v="12"/>
    <s v="8%"/>
    <x v="4024"/>
    <x v="2"/>
    <n v="10"/>
    <x v="0"/>
    <x v="9"/>
    <n v="9.398000234347538E-2"/>
    <s v="Normal"/>
    <s v="Low"/>
  </r>
  <r>
    <s v="ORD104030"/>
    <d v="2024-10-21T05:58:21"/>
    <s v="Joshi Stores"/>
    <x v="0"/>
    <s v="Goa"/>
    <x v="2"/>
    <s v="Study Table"/>
    <n v="19869"/>
    <n v="4"/>
    <s v="10%"/>
    <x v="4025"/>
    <x v="0"/>
    <n v="10"/>
    <x v="0"/>
    <x v="9"/>
    <n v="0.20502189340178167"/>
    <s v="High Discount"/>
    <s v="Low"/>
  </r>
  <r>
    <s v="ORD104031"/>
    <d v="2024-10-21T07:43:29"/>
    <s v="Kapoor Traders"/>
    <x v="2"/>
    <s v="Haryana"/>
    <x v="1"/>
    <s v="Printer Paper"/>
    <n v="23393"/>
    <n v="12"/>
    <s v="8%"/>
    <x v="4026"/>
    <x v="2"/>
    <n v="10"/>
    <x v="0"/>
    <x v="9"/>
    <n v="0.14596332236139015"/>
    <s v="Normal"/>
    <s v="Low"/>
  </r>
  <r>
    <s v="ORD104032"/>
    <d v="2024-10-21T09:28:38"/>
    <s v="Mehta Mart"/>
    <x v="1"/>
    <s v="Assam"/>
    <x v="0"/>
    <s v="Headphones"/>
    <n v="78806"/>
    <n v="8"/>
    <s v="12%"/>
    <x v="4027"/>
    <x v="3"/>
    <n v="10"/>
    <x v="0"/>
    <x v="9"/>
    <n v="9.468276527167982E-2"/>
    <s v="High Discount"/>
    <s v="High"/>
  </r>
  <r>
    <s v="ORD104033"/>
    <d v="2024-10-21T11:13:46"/>
    <s v="Iyer Solutions"/>
    <x v="1"/>
    <s v="Assam"/>
    <x v="2"/>
    <s v="Study Table"/>
    <n v="47427"/>
    <n v="6"/>
    <s v="8%"/>
    <x v="4028"/>
    <x v="4"/>
    <n v="10"/>
    <x v="0"/>
    <x v="9"/>
    <n v="0.19850317329791048"/>
    <s v="Normal"/>
    <s v="High"/>
  </r>
  <r>
    <s v="ORD104034"/>
    <d v="2024-10-21T12:58:54"/>
    <s v="Kumar Enterprises"/>
    <x v="3"/>
    <s v="Telangana"/>
    <x v="0"/>
    <s v="Mouse"/>
    <n v="46054"/>
    <n v="10"/>
    <s v="10%"/>
    <x v="4029"/>
    <x v="3"/>
    <n v="10"/>
    <x v="0"/>
    <x v="9"/>
    <n v="0.19228318929951796"/>
    <s v="High Discount"/>
    <s v="High"/>
  </r>
  <r>
    <s v="ORD104035"/>
    <d v="2024-10-21T14:44:03"/>
    <s v="Patel &amp; Co"/>
    <x v="3"/>
    <s v="Tamil Nadu"/>
    <x v="1"/>
    <s v="Printer Paper"/>
    <n v="8174"/>
    <n v="9"/>
    <s v="15%"/>
    <x v="4030"/>
    <x v="4"/>
    <n v="10"/>
    <x v="0"/>
    <x v="9"/>
    <n v="0.10148152679226817"/>
    <s v="High Discount"/>
    <s v="Low"/>
  </r>
  <r>
    <s v="ORD104036"/>
    <d v="2024-10-21T16:29:11"/>
    <s v="Mehta Mart"/>
    <x v="0"/>
    <s v="Gujarat"/>
    <x v="1"/>
    <s v="Notebook"/>
    <n v="18993"/>
    <n v="1"/>
    <s v="10%"/>
    <x v="4031"/>
    <x v="5"/>
    <n v="10"/>
    <x v="0"/>
    <x v="9"/>
    <n v="0.16929658295161373"/>
    <s v="High Discount"/>
    <s v="Low"/>
  </r>
  <r>
    <s v="ORD104037"/>
    <d v="2024-10-21T18:14:20"/>
    <s v="Gupta Traders"/>
    <x v="3"/>
    <s v="Karnataka"/>
    <x v="0"/>
    <s v="Mouse"/>
    <n v="35821"/>
    <n v="7"/>
    <s v="10%"/>
    <x v="4032"/>
    <x v="4"/>
    <n v="10"/>
    <x v="0"/>
    <x v="9"/>
    <n v="0.21447726194131933"/>
    <s v="High Discount"/>
    <s v="High"/>
  </r>
  <r>
    <s v="ORD104038"/>
    <d v="2024-10-21T19:59:28"/>
    <s v="Sharma Stores"/>
    <x v="1"/>
    <s v="Assam"/>
    <x v="0"/>
    <s v="Keyboard"/>
    <n v="31992"/>
    <n v="11"/>
    <s v="5%"/>
    <x v="4033"/>
    <x v="0"/>
    <n v="10"/>
    <x v="0"/>
    <x v="9"/>
    <n v="0.21290541385346337"/>
    <s v="Normal"/>
    <s v="High"/>
  </r>
  <r>
    <s v="ORD104039"/>
    <d v="2024-10-21T21:44:37"/>
    <s v="Iyer Solutions"/>
    <x v="2"/>
    <s v="Uttar Pradesh"/>
    <x v="1"/>
    <s v="Printer Paper"/>
    <n v="8810"/>
    <n v="9"/>
    <s v="8%"/>
    <x v="4034"/>
    <x v="0"/>
    <n v="10"/>
    <x v="0"/>
    <x v="9"/>
    <n v="0.17489897843359817"/>
    <s v="Normal"/>
    <s v="Low"/>
  </r>
  <r>
    <s v="ORD104040"/>
    <d v="2024-10-21T23:29:45"/>
    <s v="Verma Distributors"/>
    <x v="1"/>
    <s v="Assam"/>
    <x v="2"/>
    <s v="Filing Cabinet"/>
    <n v="65806"/>
    <n v="13"/>
    <s v="10%"/>
    <x v="4035"/>
    <x v="0"/>
    <n v="10"/>
    <x v="0"/>
    <x v="9"/>
    <n v="0.17200468042427744"/>
    <s v="High Discount"/>
    <s v="High"/>
  </r>
  <r>
    <s v="ORD104041"/>
    <d v="2024-10-22T01:14:54"/>
    <s v="Kapoor Traders"/>
    <x v="0"/>
    <s v="Goa"/>
    <x v="2"/>
    <s v="Office Chair"/>
    <n v="54343"/>
    <n v="9"/>
    <s v="5%"/>
    <x v="4036"/>
    <x v="2"/>
    <n v="10"/>
    <x v="0"/>
    <x v="9"/>
    <n v="0.17234712842500416"/>
    <s v="Normal"/>
    <s v="High"/>
  </r>
  <r>
    <s v="ORD104042"/>
    <d v="2024-10-22T03:00:02"/>
    <s v="Gupta Traders"/>
    <x v="3"/>
    <s v="Tamil Nadu"/>
    <x v="1"/>
    <s v="Marker Set"/>
    <n v="14475"/>
    <n v="10"/>
    <s v="0%"/>
    <x v="4037"/>
    <x v="0"/>
    <n v="10"/>
    <x v="0"/>
    <x v="9"/>
    <n v="0.10032055267702937"/>
    <s v="Normal"/>
    <s v="Low"/>
  </r>
  <r>
    <s v="ORD104043"/>
    <d v="2024-10-22T04:45:11"/>
    <s v="Gupta Traders"/>
    <x v="2"/>
    <s v="Delhi"/>
    <x v="0"/>
    <s v="Keyboard"/>
    <n v="66768"/>
    <n v="10"/>
    <s v="10%"/>
    <x v="4038"/>
    <x v="1"/>
    <n v="10"/>
    <x v="0"/>
    <x v="9"/>
    <n v="0.17214444045051522"/>
    <s v="High Discount"/>
    <s v="High"/>
  </r>
  <r>
    <s v="ORD104044"/>
    <d v="2024-10-22T06:30:19"/>
    <s v="Verma Distributors"/>
    <x v="2"/>
    <s v="Delhi"/>
    <x v="2"/>
    <s v="Office Chair"/>
    <n v="4779"/>
    <n v="11"/>
    <s v="0%"/>
    <x v="4039"/>
    <x v="2"/>
    <n v="10"/>
    <x v="0"/>
    <x v="9"/>
    <n v="0.19803096882192928"/>
    <s v="Normal"/>
    <s v="Low"/>
  </r>
  <r>
    <s v="ORD104045"/>
    <d v="2024-10-22T08:15:28"/>
    <s v="Banerjee Mart"/>
    <x v="2"/>
    <s v="Uttar Pradesh"/>
    <x v="2"/>
    <s v="Filing Cabinet"/>
    <n v="20462"/>
    <n v="2"/>
    <s v="15%"/>
    <x v="4040"/>
    <x v="2"/>
    <n v="10"/>
    <x v="0"/>
    <x v="9"/>
    <n v="0.16503078877920047"/>
    <s v="High Discount"/>
    <s v="Low"/>
  </r>
  <r>
    <s v="ORD104046"/>
    <d v="2024-10-22T10:00:36"/>
    <s v="Sharma Stores"/>
    <x v="0"/>
    <s v="Gujarat"/>
    <x v="2"/>
    <s v="Study Table"/>
    <n v="35728"/>
    <n v="12"/>
    <s v="0%"/>
    <x v="4041"/>
    <x v="3"/>
    <n v="10"/>
    <x v="0"/>
    <x v="9"/>
    <n v="0.20866967084639498"/>
    <s v="Normal"/>
    <s v="High"/>
  </r>
  <r>
    <s v="ORD104047"/>
    <d v="2024-10-22T11:45:44"/>
    <s v="Patel &amp; Co"/>
    <x v="3"/>
    <s v="Telangana"/>
    <x v="2"/>
    <s v="Filing Cabinet"/>
    <n v="78358"/>
    <n v="13"/>
    <s v="8%"/>
    <x v="4042"/>
    <x v="3"/>
    <n v="10"/>
    <x v="0"/>
    <x v="9"/>
    <n v="0.21121659562520737"/>
    <s v="Normal"/>
    <s v="High"/>
  </r>
  <r>
    <s v="ORD104048"/>
    <d v="2024-10-22T13:30:53"/>
    <s v="Banerjee Mart"/>
    <x v="0"/>
    <s v="Rajasthan"/>
    <x v="2"/>
    <s v="Office Desk"/>
    <n v="54130"/>
    <n v="2"/>
    <s v="0%"/>
    <x v="4043"/>
    <x v="0"/>
    <n v="10"/>
    <x v="0"/>
    <x v="9"/>
    <n v="0.11129392203953446"/>
    <s v="Normal"/>
    <s v="High"/>
  </r>
  <r>
    <s v="ORD104049"/>
    <d v="2024-10-22T15:16:01"/>
    <s v="Rahul Traders"/>
    <x v="2"/>
    <s v="Delhi"/>
    <x v="2"/>
    <s v="Office Sofa"/>
    <n v="30717"/>
    <n v="10"/>
    <s v="15%"/>
    <x v="4044"/>
    <x v="1"/>
    <n v="10"/>
    <x v="0"/>
    <x v="9"/>
    <n v="0.1058033011036234"/>
    <s v="High Discount"/>
    <s v="Low"/>
  </r>
  <r>
    <s v="ORD104050"/>
    <d v="2024-10-22T17:01:10"/>
    <s v="Banerjee Mart"/>
    <x v="1"/>
    <s v="Assam"/>
    <x v="0"/>
    <s v="Headphones"/>
    <n v="77607"/>
    <n v="2"/>
    <s v="12%"/>
    <x v="4045"/>
    <x v="0"/>
    <n v="10"/>
    <x v="0"/>
    <x v="9"/>
    <n v="8.7992062571675245E-2"/>
    <s v="High Discount"/>
    <s v="High"/>
  </r>
  <r>
    <s v="ORD104051"/>
    <d v="2024-10-22T18:46:18"/>
    <s v="Joshi Stores"/>
    <x v="3"/>
    <s v="Telangana"/>
    <x v="0"/>
    <s v="Mouse"/>
    <n v="25525"/>
    <n v="4"/>
    <s v="8%"/>
    <x v="4046"/>
    <x v="2"/>
    <n v="10"/>
    <x v="0"/>
    <x v="9"/>
    <n v="0.17678550440744367"/>
    <s v="Normal"/>
    <s v="Low"/>
  </r>
  <r>
    <s v="ORD104052"/>
    <d v="2024-10-22T20:31:27"/>
    <s v="Rahul Traders"/>
    <x v="1"/>
    <s v="Bihar"/>
    <x v="1"/>
    <s v="Printer Paper"/>
    <n v="70195"/>
    <n v="3"/>
    <s v="0%"/>
    <x v="4047"/>
    <x v="4"/>
    <n v="10"/>
    <x v="0"/>
    <x v="9"/>
    <n v="0.18914694778830402"/>
    <s v="Normal"/>
    <s v="High"/>
  </r>
  <r>
    <s v="ORD104053"/>
    <d v="2024-10-22T22:16:35"/>
    <s v="Kumar Enterprises"/>
    <x v="2"/>
    <s v="Delhi"/>
    <x v="0"/>
    <s v="Mouse"/>
    <n v="43599"/>
    <n v="10"/>
    <s v="5%"/>
    <x v="4048"/>
    <x v="5"/>
    <n v="10"/>
    <x v="0"/>
    <x v="9"/>
    <n v="0.12887313929218561"/>
    <s v="Normal"/>
    <s v="High"/>
  </r>
  <r>
    <s v="ORD104054"/>
    <d v="2024-10-23T00:01:44"/>
    <s v="Kumar Enterprises"/>
    <x v="3"/>
    <s v="Karnataka"/>
    <x v="2"/>
    <s v="Bookshelf"/>
    <n v="71013"/>
    <n v="5"/>
    <s v="10%"/>
    <x v="4049"/>
    <x v="4"/>
    <n v="10"/>
    <x v="0"/>
    <x v="9"/>
    <n v="0.21590765071184148"/>
    <s v="High Discount"/>
    <s v="High"/>
  </r>
  <r>
    <s v="ORD104055"/>
    <d v="2024-10-23T01:46:52"/>
    <s v="Verma Distributors"/>
    <x v="1"/>
    <s v="West Bengal"/>
    <x v="1"/>
    <s v="Whiteboard"/>
    <n v="13726"/>
    <n v="5"/>
    <s v="8%"/>
    <x v="4050"/>
    <x v="0"/>
    <n v="10"/>
    <x v="0"/>
    <x v="9"/>
    <n v="0.19575258633250767"/>
    <s v="Normal"/>
    <s v="Low"/>
  </r>
  <r>
    <s v="ORD104056"/>
    <d v="2024-10-23T03:32:01"/>
    <s v="Verma Distributors"/>
    <x v="3"/>
    <s v="Telangana"/>
    <x v="1"/>
    <s v="Notebook"/>
    <n v="35404"/>
    <n v="3"/>
    <s v="0%"/>
    <x v="4051"/>
    <x v="3"/>
    <n v="10"/>
    <x v="0"/>
    <x v="9"/>
    <n v="0.17128205852446052"/>
    <s v="Normal"/>
    <s v="High"/>
  </r>
  <r>
    <s v="ORD104057"/>
    <d v="2024-10-23T05:17:09"/>
    <s v="Patel &amp; Co"/>
    <x v="3"/>
    <s v="Telangana"/>
    <x v="2"/>
    <s v="Bookshelf"/>
    <n v="65734"/>
    <n v="5"/>
    <s v="0%"/>
    <x v="4052"/>
    <x v="3"/>
    <n v="10"/>
    <x v="0"/>
    <x v="9"/>
    <n v="0.19891334773481001"/>
    <s v="Normal"/>
    <s v="High"/>
  </r>
  <r>
    <s v="ORD104058"/>
    <d v="2024-10-23T07:02:18"/>
    <s v="Iyer Solutions"/>
    <x v="0"/>
    <s v="Maharashtra"/>
    <x v="2"/>
    <s v="Bookshelf"/>
    <n v="39383"/>
    <n v="4"/>
    <s v="12%"/>
    <x v="4053"/>
    <x v="1"/>
    <n v="10"/>
    <x v="0"/>
    <x v="9"/>
    <n v="9.7033999441383328E-2"/>
    <s v="High Discount"/>
    <s v="Low"/>
  </r>
  <r>
    <s v="ORD104059"/>
    <d v="2024-10-23T08:47:26"/>
    <s v="Das Enterprises"/>
    <x v="3"/>
    <s v="Karnataka"/>
    <x v="2"/>
    <s v="Office Desk"/>
    <n v="45326"/>
    <n v="1"/>
    <s v="10%"/>
    <x v="4054"/>
    <x v="1"/>
    <n v="10"/>
    <x v="0"/>
    <x v="9"/>
    <n v="8.3141684684287162E-2"/>
    <s v="High Discount"/>
    <s v="Low"/>
  </r>
  <r>
    <s v="ORD104060"/>
    <d v="2024-10-23T10:32:34"/>
    <s v="Verma Distributors"/>
    <x v="1"/>
    <s v="Odisha"/>
    <x v="0"/>
    <s v="Headphones"/>
    <n v="58028"/>
    <n v="4"/>
    <s v="10%"/>
    <x v="3043"/>
    <x v="4"/>
    <n v="10"/>
    <x v="0"/>
    <x v="9"/>
    <n v="9.5308471772247882E-2"/>
    <s v="High Discount"/>
    <s v="High"/>
  </r>
  <r>
    <s v="ORD104061"/>
    <d v="2024-10-23T12:17:43"/>
    <s v="Gupta Traders"/>
    <x v="1"/>
    <s v="West Bengal"/>
    <x v="1"/>
    <s v="Whiteboard"/>
    <n v="79033"/>
    <n v="6"/>
    <s v="5%"/>
    <x v="4055"/>
    <x v="3"/>
    <n v="10"/>
    <x v="0"/>
    <x v="9"/>
    <n v="0.14001138764819759"/>
    <s v="Normal"/>
    <s v="High"/>
  </r>
  <r>
    <s v="ORD104062"/>
    <d v="2024-10-23T14:02:51"/>
    <s v="Joshi Stores"/>
    <x v="2"/>
    <s v="Uttar Pradesh"/>
    <x v="2"/>
    <s v="Office Sofa"/>
    <n v="57959"/>
    <n v="6"/>
    <s v="12%"/>
    <x v="4056"/>
    <x v="4"/>
    <n v="10"/>
    <x v="0"/>
    <x v="9"/>
    <n v="0.16690143032143412"/>
    <s v="High Discount"/>
    <s v="High"/>
  </r>
  <r>
    <s v="ORD104063"/>
    <d v="2024-10-23T15:48:00"/>
    <s v="Mehta Mart"/>
    <x v="0"/>
    <s v="Gujarat"/>
    <x v="0"/>
    <s v="Monitor"/>
    <n v="15803"/>
    <n v="5"/>
    <s v="10%"/>
    <x v="4057"/>
    <x v="4"/>
    <n v="10"/>
    <x v="0"/>
    <x v="9"/>
    <n v="0.17195595772954503"/>
    <s v="High Discount"/>
    <s v="Low"/>
  </r>
  <r>
    <s v="ORD104064"/>
    <d v="2024-10-23T17:33:08"/>
    <s v="Patel &amp; Co"/>
    <x v="0"/>
    <s v="Goa"/>
    <x v="1"/>
    <s v="Printer Paper"/>
    <n v="33614"/>
    <n v="1"/>
    <s v="0%"/>
    <x v="4058"/>
    <x v="3"/>
    <n v="10"/>
    <x v="0"/>
    <x v="9"/>
    <n v="0.1623073719283632"/>
    <s v="Normal"/>
    <s v="High"/>
  </r>
  <r>
    <s v="ORD104065"/>
    <d v="2024-10-23T19:18:17"/>
    <s v="Mehta Mart"/>
    <x v="3"/>
    <s v="Kerala"/>
    <x v="2"/>
    <s v="Bookshelf"/>
    <n v="60610"/>
    <n v="8"/>
    <s v="12%"/>
    <x v="4059"/>
    <x v="3"/>
    <n v="10"/>
    <x v="0"/>
    <x v="9"/>
    <n v="0.13563058901171424"/>
    <s v="High Discount"/>
    <s v="High"/>
  </r>
  <r>
    <s v="ORD104066"/>
    <d v="2024-10-23T21:03:25"/>
    <s v="Iyer Solutions"/>
    <x v="2"/>
    <s v="Uttar Pradesh"/>
    <x v="2"/>
    <s v="Office Chair"/>
    <n v="26436"/>
    <n v="11"/>
    <s v="15%"/>
    <x v="4060"/>
    <x v="2"/>
    <n v="10"/>
    <x v="0"/>
    <x v="9"/>
    <n v="0.10265395672567712"/>
    <s v="High Discount"/>
    <s v="Low"/>
  </r>
  <r>
    <s v="ORD104067"/>
    <d v="2024-10-23T22:48:34"/>
    <s v="Joshi Stores"/>
    <x v="0"/>
    <s v="Goa"/>
    <x v="2"/>
    <s v="Study Table"/>
    <n v="36935"/>
    <n v="6"/>
    <s v="8%"/>
    <x v="4061"/>
    <x v="1"/>
    <n v="10"/>
    <x v="0"/>
    <x v="9"/>
    <n v="8.6159740083931236E-2"/>
    <s v="Normal"/>
    <s v="Low"/>
  </r>
  <r>
    <s v="ORD104068"/>
    <d v="2024-10-24T00:33:42"/>
    <s v="Das Enterprises"/>
    <x v="2"/>
    <s v="Delhi"/>
    <x v="1"/>
    <s v="Pen Set"/>
    <n v="10304"/>
    <n v="7"/>
    <s v="5%"/>
    <x v="4062"/>
    <x v="4"/>
    <n v="10"/>
    <x v="0"/>
    <x v="9"/>
    <n v="0.12178474378881987"/>
    <s v="Normal"/>
    <s v="Low"/>
  </r>
  <r>
    <s v="ORD104069"/>
    <d v="2024-10-24T02:18:51"/>
    <s v="Verma Distributors"/>
    <x v="3"/>
    <s v="Tamil Nadu"/>
    <x v="2"/>
    <s v="Filing Cabinet"/>
    <n v="2014"/>
    <n v="10"/>
    <s v="0%"/>
    <x v="4063"/>
    <x v="3"/>
    <n v="10"/>
    <x v="0"/>
    <x v="9"/>
    <n v="0.17012909632571996"/>
    <s v="Normal"/>
    <s v="Low"/>
  </r>
  <r>
    <s v="ORD104070"/>
    <d v="2024-10-24T04:03:59"/>
    <s v="Joshi Stores"/>
    <x v="2"/>
    <s v="Punjab"/>
    <x v="1"/>
    <s v="Printer Paper"/>
    <n v="69120"/>
    <n v="14"/>
    <s v="5%"/>
    <x v="4064"/>
    <x v="3"/>
    <n v="10"/>
    <x v="0"/>
    <x v="9"/>
    <n v="0.19239887152777779"/>
    <s v="Normal"/>
    <s v="High"/>
  </r>
  <r>
    <s v="ORD104071"/>
    <d v="2024-10-24T05:49:08"/>
    <s v="Kapoor Traders"/>
    <x v="2"/>
    <s v="Delhi"/>
    <x v="1"/>
    <s v="Printer Paper"/>
    <n v="9467"/>
    <n v="2"/>
    <s v="5%"/>
    <x v="4065"/>
    <x v="3"/>
    <n v="10"/>
    <x v="0"/>
    <x v="9"/>
    <n v="0.13455371289743318"/>
    <s v="Normal"/>
    <s v="Low"/>
  </r>
  <r>
    <s v="ORD104072"/>
    <d v="2024-10-24T07:34:16"/>
    <s v="Banerjee Mart"/>
    <x v="2"/>
    <s v="Delhi"/>
    <x v="2"/>
    <s v="Study Table"/>
    <n v="8897"/>
    <n v="11"/>
    <s v="15%"/>
    <x v="4066"/>
    <x v="1"/>
    <n v="10"/>
    <x v="0"/>
    <x v="9"/>
    <n v="0.15274137349668429"/>
    <s v="High Discount"/>
    <s v="Low"/>
  </r>
  <r>
    <s v="ORD104073"/>
    <d v="2024-10-24T09:19:24"/>
    <s v="Sharma Stores"/>
    <x v="2"/>
    <s v="Delhi"/>
    <x v="1"/>
    <s v="Marker Set"/>
    <n v="26644"/>
    <n v="9"/>
    <s v="10%"/>
    <x v="4067"/>
    <x v="4"/>
    <n v="10"/>
    <x v="0"/>
    <x v="9"/>
    <n v="8.2477105539708745E-2"/>
    <s v="High Discount"/>
    <s v="Low"/>
  </r>
  <r>
    <s v="ORD104074"/>
    <d v="2024-10-24T11:04:33"/>
    <s v="Kapoor Traders"/>
    <x v="0"/>
    <s v="Goa"/>
    <x v="0"/>
    <s v="Keyboard"/>
    <n v="9273"/>
    <n v="6"/>
    <s v="10%"/>
    <x v="4068"/>
    <x v="5"/>
    <n v="10"/>
    <x v="0"/>
    <x v="9"/>
    <n v="0.11649627952119056"/>
    <s v="High Discount"/>
    <s v="Low"/>
  </r>
  <r>
    <s v="ORD104075"/>
    <d v="2024-10-24T12:49:41"/>
    <s v="Singh Stores"/>
    <x v="3"/>
    <s v="Kerala"/>
    <x v="2"/>
    <s v="Study Table"/>
    <n v="9273"/>
    <n v="8"/>
    <s v="15%"/>
    <x v="4069"/>
    <x v="3"/>
    <n v="10"/>
    <x v="0"/>
    <x v="9"/>
    <n v="0.20362234444084978"/>
    <s v="High Discount"/>
    <s v="Low"/>
  </r>
  <r>
    <s v="ORD104076"/>
    <d v="2024-10-24T14:34:50"/>
    <s v="Sharma Stores"/>
    <x v="2"/>
    <s v="Delhi"/>
    <x v="1"/>
    <s v="Printer Paper"/>
    <n v="44436"/>
    <n v="4"/>
    <s v="0%"/>
    <x v="4070"/>
    <x v="1"/>
    <n v="10"/>
    <x v="0"/>
    <x v="9"/>
    <n v="0.1037944459447295"/>
    <s v="Normal"/>
    <s v="Low"/>
  </r>
  <r>
    <s v="ORD104077"/>
    <d v="2024-10-24T16:19:58"/>
    <s v="Reddy Enterprises"/>
    <x v="1"/>
    <s v="Odisha"/>
    <x v="0"/>
    <s v="Router"/>
    <n v="23287"/>
    <n v="6"/>
    <s v="5%"/>
    <x v="4071"/>
    <x v="0"/>
    <n v="10"/>
    <x v="0"/>
    <x v="9"/>
    <n v="0.12456735517670804"/>
    <s v="Normal"/>
    <s v="Low"/>
  </r>
  <r>
    <s v="ORD104078"/>
    <d v="2024-10-24T18:05:07"/>
    <s v="Patel &amp; Co"/>
    <x v="0"/>
    <s v="Goa"/>
    <x v="1"/>
    <s v="Stapler"/>
    <n v="57112"/>
    <n v="11"/>
    <s v="0%"/>
    <x v="4072"/>
    <x v="5"/>
    <n v="10"/>
    <x v="0"/>
    <x v="9"/>
    <n v="0.16052230704580472"/>
    <s v="Normal"/>
    <s v="High"/>
  </r>
  <r>
    <s v="ORD104079"/>
    <d v="2024-10-24T19:50:15"/>
    <s v="Sharma Stores"/>
    <x v="2"/>
    <s v="Punjab"/>
    <x v="1"/>
    <s v="Notebook"/>
    <n v="77456"/>
    <n v="1"/>
    <s v="15%"/>
    <x v="4073"/>
    <x v="0"/>
    <n v="10"/>
    <x v="0"/>
    <x v="9"/>
    <n v="0.13623605659987606"/>
    <s v="High Discount"/>
    <s v="High"/>
  </r>
  <r>
    <s v="ORD104080"/>
    <d v="2024-10-24T21:35:24"/>
    <s v="Sharma Stores"/>
    <x v="2"/>
    <s v="Haryana"/>
    <x v="1"/>
    <s v="Pen Set"/>
    <n v="25810"/>
    <n v="5"/>
    <s v="8%"/>
    <x v="4074"/>
    <x v="3"/>
    <n v="10"/>
    <x v="0"/>
    <x v="9"/>
    <n v="0.10550213095699343"/>
    <s v="Normal"/>
    <s v="Low"/>
  </r>
  <r>
    <s v="ORD104081"/>
    <d v="2024-10-24T23:20:32"/>
    <s v="Verma Distributors"/>
    <x v="2"/>
    <s v="Uttar Pradesh"/>
    <x v="2"/>
    <s v="Bookshelf"/>
    <n v="41850"/>
    <n v="2"/>
    <s v="10%"/>
    <x v="4075"/>
    <x v="5"/>
    <n v="10"/>
    <x v="0"/>
    <x v="9"/>
    <n v="8.5048267622461177E-2"/>
    <s v="High Discount"/>
    <s v="Low"/>
  </r>
  <r>
    <s v="ORD104082"/>
    <d v="2024-10-25T01:05:41"/>
    <s v="Das Enterprises"/>
    <x v="0"/>
    <s v="Goa"/>
    <x v="2"/>
    <s v="Filing Cabinet"/>
    <n v="11019"/>
    <n v="8"/>
    <s v="0%"/>
    <x v="4076"/>
    <x v="4"/>
    <n v="10"/>
    <x v="0"/>
    <x v="9"/>
    <n v="0.10335692894092023"/>
    <s v="Normal"/>
    <s v="Low"/>
  </r>
  <r>
    <s v="ORD104083"/>
    <d v="2024-10-25T02:50:49"/>
    <s v="Reddy Enterprises"/>
    <x v="1"/>
    <s v="Assam"/>
    <x v="2"/>
    <s v="Bookshelf"/>
    <n v="75658"/>
    <n v="2"/>
    <s v="0%"/>
    <x v="4077"/>
    <x v="3"/>
    <n v="10"/>
    <x v="0"/>
    <x v="9"/>
    <n v="0.18928216447698853"/>
    <s v="Normal"/>
    <s v="High"/>
  </r>
  <r>
    <s v="ORD104084"/>
    <d v="2024-10-25T04:35:58"/>
    <s v="Gupta Traders"/>
    <x v="2"/>
    <s v="Delhi"/>
    <x v="2"/>
    <s v="Bookshelf"/>
    <n v="25591"/>
    <n v="12"/>
    <s v="10%"/>
    <x v="4078"/>
    <x v="2"/>
    <n v="10"/>
    <x v="0"/>
    <x v="9"/>
    <n v="0.18224336680864367"/>
    <s v="High Discount"/>
    <s v="Low"/>
  </r>
  <r>
    <s v="ORD104085"/>
    <d v="2024-10-25T06:21:06"/>
    <s v="Kumar Enterprises"/>
    <x v="2"/>
    <s v="Punjab"/>
    <x v="2"/>
    <s v="Bookshelf"/>
    <n v="37112"/>
    <n v="5"/>
    <s v="0%"/>
    <x v="4079"/>
    <x v="1"/>
    <n v="10"/>
    <x v="0"/>
    <x v="9"/>
    <n v="0.10134942875619746"/>
    <s v="Normal"/>
    <s v="Low"/>
  </r>
  <r>
    <s v="ORD104086"/>
    <d v="2024-10-25T08:06:14"/>
    <s v="Patel &amp; Co"/>
    <x v="3"/>
    <s v="Kerala"/>
    <x v="2"/>
    <s v="Office Desk"/>
    <n v="11354"/>
    <n v="4"/>
    <s v="10%"/>
    <x v="4080"/>
    <x v="3"/>
    <n v="10"/>
    <x v="0"/>
    <x v="9"/>
    <n v="0.12765280958252598"/>
    <s v="High Discount"/>
    <s v="Low"/>
  </r>
  <r>
    <s v="ORD104087"/>
    <d v="2024-10-25T09:51:23"/>
    <s v="Sharma Stores"/>
    <x v="2"/>
    <s v="Delhi"/>
    <x v="2"/>
    <s v="Filing Cabinet"/>
    <n v="42250"/>
    <n v="5"/>
    <s v="15%"/>
    <x v="4081"/>
    <x v="3"/>
    <n v="10"/>
    <x v="0"/>
    <x v="9"/>
    <n v="0.2172220118343195"/>
    <s v="High Discount"/>
    <s v="High"/>
  </r>
  <r>
    <s v="ORD104088"/>
    <d v="2024-10-25T11:36:31"/>
    <s v="Iyer Solutions"/>
    <x v="1"/>
    <s v="Assam"/>
    <x v="0"/>
    <s v="Mouse"/>
    <n v="34077"/>
    <n v="9"/>
    <s v="15%"/>
    <x v="4082"/>
    <x v="2"/>
    <n v="10"/>
    <x v="0"/>
    <x v="9"/>
    <n v="8.3053085658948853E-2"/>
    <s v="High Discount"/>
    <s v="Low"/>
  </r>
  <r>
    <s v="ORD104089"/>
    <d v="2024-10-25T13:21:40"/>
    <s v="Verma Distributors"/>
    <x v="2"/>
    <s v="Uttar Pradesh"/>
    <x v="2"/>
    <s v="Office Desk"/>
    <n v="17049"/>
    <n v="9"/>
    <s v="12%"/>
    <x v="4083"/>
    <x v="2"/>
    <n v="10"/>
    <x v="0"/>
    <x v="9"/>
    <n v="0.17052261129685023"/>
    <s v="High Discount"/>
    <s v="Low"/>
  </r>
  <r>
    <s v="ORD104090"/>
    <d v="2024-10-25T15:06:48"/>
    <s v="Das Enterprises"/>
    <x v="1"/>
    <s v="Assam"/>
    <x v="2"/>
    <s v="Bookshelf"/>
    <n v="41348"/>
    <n v="11"/>
    <s v="12%"/>
    <x v="4084"/>
    <x v="0"/>
    <n v="10"/>
    <x v="0"/>
    <x v="9"/>
    <n v="0.18254498403792202"/>
    <s v="High Discount"/>
    <s v="High"/>
  </r>
  <r>
    <s v="ORD104091"/>
    <d v="2024-10-25T16:51:57"/>
    <s v="Gupta Traders"/>
    <x v="2"/>
    <s v="Punjab"/>
    <x v="1"/>
    <s v="Marker Set"/>
    <n v="63015"/>
    <n v="9"/>
    <s v="8%"/>
    <x v="4085"/>
    <x v="3"/>
    <n v="10"/>
    <x v="0"/>
    <x v="9"/>
    <n v="0.15407188764579863"/>
    <s v="Normal"/>
    <s v="High"/>
  </r>
  <r>
    <s v="ORD104092"/>
    <d v="2024-10-25T18:37:05"/>
    <s v="Singh Stores"/>
    <x v="0"/>
    <s v="Rajasthan"/>
    <x v="2"/>
    <s v="Office Sofa"/>
    <n v="8816"/>
    <n v="12"/>
    <s v="5%"/>
    <x v="4086"/>
    <x v="2"/>
    <n v="10"/>
    <x v="0"/>
    <x v="9"/>
    <n v="0.20631578947368423"/>
    <s v="Normal"/>
    <s v="Low"/>
  </r>
  <r>
    <s v="ORD104093"/>
    <d v="2024-10-25T20:22:14"/>
    <s v="Reddy Enterprises"/>
    <x v="3"/>
    <s v="Tamil Nadu"/>
    <x v="0"/>
    <s v="Mouse"/>
    <n v="39403"/>
    <n v="5"/>
    <s v="0%"/>
    <x v="4087"/>
    <x v="3"/>
    <n v="10"/>
    <x v="0"/>
    <x v="9"/>
    <n v="0.14815876963682967"/>
    <s v="Normal"/>
    <s v="High"/>
  </r>
  <r>
    <s v="ORD104094"/>
    <d v="2024-10-25T22:07:22"/>
    <s v="Singh Stores"/>
    <x v="1"/>
    <s v="Assam"/>
    <x v="0"/>
    <s v="Keyboard"/>
    <n v="41769"/>
    <n v="9"/>
    <s v="15%"/>
    <x v="4088"/>
    <x v="3"/>
    <n v="10"/>
    <x v="0"/>
    <x v="9"/>
    <n v="0.16368502956738251"/>
    <s v="High Discount"/>
    <s v="High"/>
  </r>
  <r>
    <s v="ORD104095"/>
    <d v="2024-10-25T23:52:31"/>
    <s v="Rahul Traders"/>
    <x v="2"/>
    <s v="Punjab"/>
    <x v="1"/>
    <s v="Marker Set"/>
    <n v="77695"/>
    <n v="11"/>
    <s v="10%"/>
    <x v="4089"/>
    <x v="5"/>
    <n v="10"/>
    <x v="0"/>
    <x v="9"/>
    <n v="0.19131462771092092"/>
    <s v="High Discount"/>
    <s v="High"/>
  </r>
  <r>
    <s v="ORD104096"/>
    <d v="2024-10-26T01:37:39"/>
    <s v="Das Enterprises"/>
    <x v="3"/>
    <s v="Kerala"/>
    <x v="2"/>
    <s v="Office Desk"/>
    <n v="45572"/>
    <n v="11"/>
    <s v="0%"/>
    <x v="4090"/>
    <x v="2"/>
    <n v="10"/>
    <x v="0"/>
    <x v="9"/>
    <n v="0.13452317212323356"/>
    <s v="Normal"/>
    <s v="High"/>
  </r>
  <r>
    <s v="ORD104097"/>
    <d v="2024-10-26T03:22:48"/>
    <s v="Singh Stores"/>
    <x v="0"/>
    <s v="Maharashtra"/>
    <x v="0"/>
    <s v="Mobile Phone"/>
    <n v="20984"/>
    <n v="10"/>
    <s v="8%"/>
    <x v="4091"/>
    <x v="3"/>
    <n v="10"/>
    <x v="0"/>
    <x v="9"/>
    <n v="0.2153964925657644"/>
    <s v="Normal"/>
    <s v="Low"/>
  </r>
  <r>
    <s v="ORD104098"/>
    <d v="2024-10-26T05:07:56"/>
    <s v="Kapoor Traders"/>
    <x v="2"/>
    <s v="Punjab"/>
    <x v="0"/>
    <s v="Mobile Phone"/>
    <n v="10527"/>
    <n v="14"/>
    <s v="0%"/>
    <x v="4092"/>
    <x v="3"/>
    <n v="10"/>
    <x v="0"/>
    <x v="9"/>
    <n v="0.18559418637788544"/>
    <s v="Normal"/>
    <s v="Low"/>
  </r>
  <r>
    <s v="ORD104099"/>
    <d v="2024-10-26T06:53:04"/>
    <s v="Reddy Enterprises"/>
    <x v="1"/>
    <s v="Bihar"/>
    <x v="2"/>
    <s v="Filing Cabinet"/>
    <n v="24712"/>
    <n v="4"/>
    <s v="15%"/>
    <x v="4093"/>
    <x v="3"/>
    <n v="10"/>
    <x v="0"/>
    <x v="9"/>
    <n v="0.12970662026545807"/>
    <s v="High Discount"/>
    <s v="Low"/>
  </r>
  <r>
    <s v="ORD104100"/>
    <d v="2024-10-26T08:38:13"/>
    <s v="Verma Distributors"/>
    <x v="1"/>
    <s v="Bihar"/>
    <x v="0"/>
    <s v="Laptop"/>
    <n v="33791"/>
    <n v="5"/>
    <s v="12%"/>
    <x v="4094"/>
    <x v="2"/>
    <n v="10"/>
    <x v="0"/>
    <x v="9"/>
    <n v="0.19146962208872184"/>
    <s v="High Discount"/>
    <s v="High"/>
  </r>
  <r>
    <s v="ORD104101"/>
    <d v="2024-10-26T10:23:21"/>
    <s v="Banerjee Mart"/>
    <x v="2"/>
    <s v="Uttar Pradesh"/>
    <x v="0"/>
    <s v="Keyboard"/>
    <n v="29242"/>
    <n v="5"/>
    <s v="15%"/>
    <x v="4095"/>
    <x v="0"/>
    <n v="10"/>
    <x v="0"/>
    <x v="9"/>
    <n v="0.14136584364954516"/>
    <s v="High Discount"/>
    <s v="Low"/>
  </r>
  <r>
    <s v="ORD104102"/>
    <d v="2024-10-26T12:08:30"/>
    <s v="Gupta Traders"/>
    <x v="2"/>
    <s v="Haryana"/>
    <x v="2"/>
    <s v="Study Table"/>
    <n v="60422"/>
    <n v="3"/>
    <s v="5%"/>
    <x v="4096"/>
    <x v="2"/>
    <n v="10"/>
    <x v="0"/>
    <x v="9"/>
    <n v="0.15847538975869715"/>
    <s v="Normal"/>
    <s v="High"/>
  </r>
  <r>
    <s v="ORD104103"/>
    <d v="2024-10-26T13:53:38"/>
    <s v="Joshi Stores"/>
    <x v="0"/>
    <s v="Rajasthan"/>
    <x v="0"/>
    <s v="Laptop"/>
    <n v="40212"/>
    <n v="1"/>
    <s v="0%"/>
    <x v="4097"/>
    <x v="0"/>
    <n v="10"/>
    <x v="0"/>
    <x v="9"/>
    <n v="0.16610091514970657"/>
    <s v="Normal"/>
    <s v="High"/>
  </r>
  <r>
    <s v="ORD104104"/>
    <d v="2024-10-26T15:38:47"/>
    <s v="Reddy Enterprises"/>
    <x v="1"/>
    <s v="Assam"/>
    <x v="2"/>
    <s v="Office Sofa"/>
    <n v="12690"/>
    <n v="8"/>
    <s v="10%"/>
    <x v="4098"/>
    <x v="0"/>
    <n v="10"/>
    <x v="0"/>
    <x v="9"/>
    <n v="0.12461780929866037"/>
    <s v="High Discount"/>
    <s v="Low"/>
  </r>
  <r>
    <s v="ORD104105"/>
    <d v="2024-10-26T17:23:55"/>
    <s v="Iyer Solutions"/>
    <x v="2"/>
    <s v="Punjab"/>
    <x v="1"/>
    <s v="Marker Set"/>
    <n v="63550"/>
    <n v="5"/>
    <s v="10%"/>
    <x v="4099"/>
    <x v="2"/>
    <n v="10"/>
    <x v="0"/>
    <x v="9"/>
    <n v="9.7263886703383165E-2"/>
    <s v="High Discount"/>
    <s v="High"/>
  </r>
  <r>
    <s v="ORD104106"/>
    <d v="2024-10-26T19:09:04"/>
    <s v="Joshi Stores"/>
    <x v="3"/>
    <s v="Tamil Nadu"/>
    <x v="1"/>
    <s v="Notebook"/>
    <n v="31278"/>
    <n v="12"/>
    <s v="15%"/>
    <x v="4100"/>
    <x v="0"/>
    <n v="10"/>
    <x v="0"/>
    <x v="9"/>
    <n v="0.10085491399705863"/>
    <s v="High Discount"/>
    <s v="Low"/>
  </r>
  <r>
    <s v="ORD104107"/>
    <d v="2024-10-26T20:54:12"/>
    <s v="Iyer Solutions"/>
    <x v="3"/>
    <s v="Tamil Nadu"/>
    <x v="1"/>
    <s v="Whiteboard"/>
    <n v="9079"/>
    <n v="12"/>
    <s v="0%"/>
    <x v="4101"/>
    <x v="5"/>
    <n v="10"/>
    <x v="0"/>
    <x v="9"/>
    <n v="8.8441458310386606E-2"/>
    <s v="Normal"/>
    <s v="Low"/>
  </r>
  <r>
    <s v="ORD104108"/>
    <d v="2024-10-26T22:39:21"/>
    <s v="Das Enterprises"/>
    <x v="0"/>
    <s v="Gujarat"/>
    <x v="0"/>
    <s v="Keyboard"/>
    <n v="21177"/>
    <n v="2"/>
    <s v="5%"/>
    <x v="4102"/>
    <x v="4"/>
    <n v="10"/>
    <x v="0"/>
    <x v="9"/>
    <n v="0.11245407753695047"/>
    <s v="Normal"/>
    <s v="Low"/>
  </r>
  <r>
    <s v="ORD104109"/>
    <d v="2024-10-27T00:24:29"/>
    <s v="Kumar Enterprises"/>
    <x v="3"/>
    <s v="Telangana"/>
    <x v="1"/>
    <s v="Stapler"/>
    <n v="13231"/>
    <n v="11"/>
    <s v="8%"/>
    <x v="4103"/>
    <x v="0"/>
    <n v="10"/>
    <x v="0"/>
    <x v="9"/>
    <n v="0.1244486433376162"/>
    <s v="Normal"/>
    <s v="Low"/>
  </r>
  <r>
    <s v="ORD104110"/>
    <d v="2024-10-27T02:09:38"/>
    <s v="Rahul Traders"/>
    <x v="2"/>
    <s v="Uttar Pradesh"/>
    <x v="2"/>
    <s v="Study Table"/>
    <n v="23427"/>
    <n v="1"/>
    <s v="0%"/>
    <x v="4104"/>
    <x v="3"/>
    <n v="10"/>
    <x v="0"/>
    <x v="9"/>
    <n v="0.17550689375506895"/>
    <s v="Normal"/>
    <s v="Low"/>
  </r>
  <r>
    <s v="ORD104111"/>
    <d v="2024-10-27T03:54:46"/>
    <s v="Mehta Mart"/>
    <x v="2"/>
    <s v="Punjab"/>
    <x v="2"/>
    <s v="Office Desk"/>
    <n v="3469"/>
    <n v="6"/>
    <s v="10%"/>
    <x v="4105"/>
    <x v="2"/>
    <n v="10"/>
    <x v="0"/>
    <x v="9"/>
    <n v="0.1591553761891035"/>
    <s v="High Discount"/>
    <s v="Low"/>
  </r>
  <r>
    <s v="ORD104112"/>
    <d v="2024-10-27T05:39:54"/>
    <s v="Mehta Mart"/>
    <x v="1"/>
    <s v="Odisha"/>
    <x v="0"/>
    <s v="Laptop"/>
    <n v="72500"/>
    <n v="6"/>
    <s v="12%"/>
    <x v="4106"/>
    <x v="5"/>
    <n v="10"/>
    <x v="0"/>
    <x v="9"/>
    <n v="0.11490413793103448"/>
    <s v="High Discount"/>
    <s v="High"/>
  </r>
  <r>
    <s v="ORD104113"/>
    <d v="2024-10-27T07:25:03"/>
    <s v="Kapoor Traders"/>
    <x v="3"/>
    <s v="Karnataka"/>
    <x v="0"/>
    <s v="Mouse"/>
    <n v="35435"/>
    <n v="14"/>
    <s v="5%"/>
    <x v="4107"/>
    <x v="5"/>
    <n v="10"/>
    <x v="0"/>
    <x v="9"/>
    <n v="0.16295414138563566"/>
    <s v="Normal"/>
    <s v="High"/>
  </r>
  <r>
    <s v="ORD104114"/>
    <d v="2024-10-27T09:10:11"/>
    <s v="Singh Stores"/>
    <x v="3"/>
    <s v="Tamil Nadu"/>
    <x v="1"/>
    <s v="Notebook"/>
    <n v="76125"/>
    <n v="13"/>
    <s v="15%"/>
    <x v="4108"/>
    <x v="5"/>
    <n v="10"/>
    <x v="0"/>
    <x v="9"/>
    <n v="8.773188834154351E-2"/>
    <s v="High Discount"/>
    <s v="High"/>
  </r>
  <r>
    <s v="ORD104115"/>
    <d v="2024-10-27T10:55:20"/>
    <s v="Rahul Traders"/>
    <x v="3"/>
    <s v="Telangana"/>
    <x v="2"/>
    <s v="Filing Cabinet"/>
    <n v="71047"/>
    <n v="8"/>
    <s v="0%"/>
    <x v="4109"/>
    <x v="5"/>
    <n v="10"/>
    <x v="0"/>
    <x v="9"/>
    <n v="0.19213788055794051"/>
    <s v="Normal"/>
    <s v="High"/>
  </r>
  <r>
    <s v="ORD104116"/>
    <d v="2024-10-27T12:40:28"/>
    <s v="Iyer Solutions"/>
    <x v="0"/>
    <s v="Rajasthan"/>
    <x v="2"/>
    <s v="Office Sofa"/>
    <n v="9532"/>
    <n v="10"/>
    <s v="10%"/>
    <x v="4110"/>
    <x v="0"/>
    <n v="10"/>
    <x v="0"/>
    <x v="9"/>
    <n v="0.13187788501888376"/>
    <s v="High Discount"/>
    <s v="Low"/>
  </r>
  <r>
    <s v="ORD104117"/>
    <d v="2024-10-27T14:25:37"/>
    <s v="Reddy Enterprises"/>
    <x v="3"/>
    <s v="Telangana"/>
    <x v="1"/>
    <s v="Pen Set"/>
    <n v="47791"/>
    <n v="7"/>
    <s v="5%"/>
    <x v="4111"/>
    <x v="2"/>
    <n v="10"/>
    <x v="0"/>
    <x v="9"/>
    <n v="0.1032654683936306"/>
    <s v="Normal"/>
    <s v="Low"/>
  </r>
  <r>
    <s v="ORD104118"/>
    <d v="2024-10-27T16:10:45"/>
    <s v="Reddy Enterprises"/>
    <x v="2"/>
    <s v="Haryana"/>
    <x v="0"/>
    <s v="Mobile Phone"/>
    <n v="67920"/>
    <n v="7"/>
    <s v="12%"/>
    <x v="4112"/>
    <x v="5"/>
    <n v="10"/>
    <x v="0"/>
    <x v="9"/>
    <n v="0.13245229681978798"/>
    <s v="High Discount"/>
    <s v="High"/>
  </r>
  <r>
    <s v="ORD104119"/>
    <d v="2024-10-27T17:55:54"/>
    <s v="Joshi Stores"/>
    <x v="0"/>
    <s v="Maharashtra"/>
    <x v="2"/>
    <s v="Office Sofa"/>
    <n v="9669"/>
    <n v="1"/>
    <s v="12%"/>
    <x v="4113"/>
    <x v="4"/>
    <n v="10"/>
    <x v="0"/>
    <x v="9"/>
    <n v="9.0324749198469334E-2"/>
    <s v="High Discount"/>
    <s v="Low"/>
  </r>
  <r>
    <s v="ORD104120"/>
    <d v="2024-10-27T19:41:02"/>
    <s v="Joshi Stores"/>
    <x v="2"/>
    <s v="Uttar Pradesh"/>
    <x v="1"/>
    <s v="Notebook"/>
    <n v="38861"/>
    <n v="6"/>
    <s v="5%"/>
    <x v="4114"/>
    <x v="0"/>
    <n v="10"/>
    <x v="0"/>
    <x v="9"/>
    <n v="0.20777952188569518"/>
    <s v="Normal"/>
    <s v="High"/>
  </r>
  <r>
    <s v="ORD104121"/>
    <d v="2024-10-27T21:26:11"/>
    <s v="Das Enterprises"/>
    <x v="1"/>
    <s v="Bihar"/>
    <x v="2"/>
    <s v="Study Table"/>
    <n v="79191"/>
    <n v="11"/>
    <s v="15%"/>
    <x v="4115"/>
    <x v="3"/>
    <n v="10"/>
    <x v="0"/>
    <x v="9"/>
    <n v="0.19023563283706482"/>
    <s v="High Discount"/>
    <s v="High"/>
  </r>
  <r>
    <s v="ORD104122"/>
    <d v="2024-10-27T23:11:19"/>
    <s v="Reddy Enterprises"/>
    <x v="0"/>
    <s v="Gujarat"/>
    <x v="1"/>
    <s v="Printer Paper"/>
    <n v="41281"/>
    <n v="7"/>
    <s v="15%"/>
    <x v="4116"/>
    <x v="3"/>
    <n v="10"/>
    <x v="0"/>
    <x v="9"/>
    <n v="0.11260143891863085"/>
    <s v="High Discount"/>
    <s v="Low"/>
  </r>
  <r>
    <s v="ORD104123"/>
    <d v="2024-10-28T00:56:28"/>
    <s v="Kapoor Traders"/>
    <x v="2"/>
    <s v="Delhi"/>
    <x v="0"/>
    <s v="Mobile Phone"/>
    <n v="3859"/>
    <n v="5"/>
    <s v="15%"/>
    <x v="4117"/>
    <x v="3"/>
    <n v="10"/>
    <x v="0"/>
    <x v="9"/>
    <n v="8.9909302928219748E-2"/>
    <s v="High Discount"/>
    <s v="Low"/>
  </r>
  <r>
    <s v="ORD104124"/>
    <d v="2024-10-28T02:41:36"/>
    <s v="Mehta Mart"/>
    <x v="1"/>
    <s v="Odisha"/>
    <x v="2"/>
    <s v="Bookshelf"/>
    <n v="6804"/>
    <n v="13"/>
    <s v="10%"/>
    <x v="4118"/>
    <x v="5"/>
    <n v="10"/>
    <x v="0"/>
    <x v="9"/>
    <n v="0.1719209288653733"/>
    <s v="High Discount"/>
    <s v="Low"/>
  </r>
  <r>
    <s v="ORD104125"/>
    <d v="2024-10-28T04:26:44"/>
    <s v="Gupta Traders"/>
    <x v="2"/>
    <s v="Punjab"/>
    <x v="2"/>
    <s v="Office Sofa"/>
    <n v="17395"/>
    <n v="10"/>
    <s v="5%"/>
    <x v="4119"/>
    <x v="0"/>
    <n v="10"/>
    <x v="0"/>
    <x v="9"/>
    <n v="0.18182351250359299"/>
    <s v="Normal"/>
    <s v="Low"/>
  </r>
  <r>
    <s v="ORD104126"/>
    <d v="2024-10-28T06:11:53"/>
    <s v="Reddy Enterprises"/>
    <x v="3"/>
    <s v="Kerala"/>
    <x v="1"/>
    <s v="Printer Paper"/>
    <n v="22823"/>
    <n v="4"/>
    <s v="0%"/>
    <x v="4120"/>
    <x v="5"/>
    <n v="10"/>
    <x v="0"/>
    <x v="9"/>
    <n v="0.17392849318669765"/>
    <s v="Normal"/>
    <s v="Low"/>
  </r>
  <r>
    <s v="ORD104127"/>
    <d v="2024-10-28T07:57:01"/>
    <s v="Verma Distributors"/>
    <x v="0"/>
    <s v="Gujarat"/>
    <x v="1"/>
    <s v="Pen Set"/>
    <n v="11038"/>
    <n v="14"/>
    <s v="5%"/>
    <x v="4121"/>
    <x v="3"/>
    <n v="10"/>
    <x v="0"/>
    <x v="9"/>
    <n v="0.20359213625656822"/>
    <s v="Normal"/>
    <s v="Low"/>
  </r>
  <r>
    <s v="ORD104128"/>
    <d v="2024-10-28T09:42:10"/>
    <s v="Joshi Stores"/>
    <x v="3"/>
    <s v="Kerala"/>
    <x v="2"/>
    <s v="Office Chair"/>
    <n v="61709"/>
    <n v="7"/>
    <s v="8%"/>
    <x v="4122"/>
    <x v="5"/>
    <n v="10"/>
    <x v="0"/>
    <x v="9"/>
    <n v="0.1363382974930723"/>
    <s v="Normal"/>
    <s v="High"/>
  </r>
  <r>
    <s v="ORD104129"/>
    <d v="2024-10-28T11:27:18"/>
    <s v="Mehta Mart"/>
    <x v="2"/>
    <s v="Delhi"/>
    <x v="1"/>
    <s v="Notebook"/>
    <n v="26151"/>
    <n v="10"/>
    <s v="10%"/>
    <x v="4123"/>
    <x v="2"/>
    <n v="10"/>
    <x v="0"/>
    <x v="9"/>
    <n v="0.1924870941837788"/>
    <s v="High Discount"/>
    <s v="High"/>
  </r>
  <r>
    <s v="ORD104130"/>
    <d v="2024-10-28T13:12:27"/>
    <s v="Patel &amp; Co"/>
    <x v="2"/>
    <s v="Haryana"/>
    <x v="1"/>
    <s v="Notebook"/>
    <n v="11937"/>
    <n v="14"/>
    <s v="0%"/>
    <x v="4124"/>
    <x v="2"/>
    <n v="10"/>
    <x v="0"/>
    <x v="9"/>
    <n v="0.12846527603250399"/>
    <s v="Normal"/>
    <s v="Low"/>
  </r>
  <r>
    <s v="ORD104131"/>
    <d v="2024-10-28T14:57:35"/>
    <s v="Kapoor Traders"/>
    <x v="2"/>
    <s v="Punjab"/>
    <x v="0"/>
    <s v="Router"/>
    <n v="22993"/>
    <n v="3"/>
    <s v="0%"/>
    <x v="4125"/>
    <x v="2"/>
    <n v="10"/>
    <x v="0"/>
    <x v="9"/>
    <n v="9.5276823381028997E-2"/>
    <s v="Normal"/>
    <s v="Low"/>
  </r>
  <r>
    <s v="ORD104132"/>
    <d v="2024-10-28T16:42:44"/>
    <s v="Sharma Stores"/>
    <x v="0"/>
    <s v="Gujarat"/>
    <x v="2"/>
    <s v="Study Table"/>
    <n v="77944"/>
    <n v="7"/>
    <s v="12%"/>
    <x v="4126"/>
    <x v="3"/>
    <n v="10"/>
    <x v="0"/>
    <x v="9"/>
    <n v="0.15774184029559685"/>
    <s v="High Discount"/>
    <s v="High"/>
  </r>
  <r>
    <s v="ORD104133"/>
    <d v="2024-10-28T18:27:52"/>
    <s v="Iyer Solutions"/>
    <x v="3"/>
    <s v="Kerala"/>
    <x v="2"/>
    <s v="Bookshelf"/>
    <n v="1141"/>
    <n v="10"/>
    <s v="8%"/>
    <x v="4127"/>
    <x v="0"/>
    <n v="10"/>
    <x v="0"/>
    <x v="9"/>
    <n v="0.20892199824715163"/>
    <s v="Normal"/>
    <s v="Low"/>
  </r>
  <r>
    <s v="ORD104134"/>
    <d v="2024-10-28T20:13:01"/>
    <s v="Das Enterprises"/>
    <x v="3"/>
    <s v="Karnataka"/>
    <x v="0"/>
    <s v="Laptop"/>
    <n v="26419"/>
    <n v="12"/>
    <s v="0%"/>
    <x v="4128"/>
    <x v="2"/>
    <n v="10"/>
    <x v="0"/>
    <x v="9"/>
    <n v="0.21246867784548998"/>
    <s v="Normal"/>
    <s v="High"/>
  </r>
  <r>
    <s v="ORD104135"/>
    <d v="2024-10-28T21:58:09"/>
    <s v="Joshi Stores"/>
    <x v="3"/>
    <s v="Tamil Nadu"/>
    <x v="0"/>
    <s v="Headphones"/>
    <n v="44346"/>
    <n v="9"/>
    <s v="8%"/>
    <x v="4129"/>
    <x v="2"/>
    <n v="10"/>
    <x v="0"/>
    <x v="9"/>
    <n v="0.21808550940332835"/>
    <s v="Normal"/>
    <s v="High"/>
  </r>
  <r>
    <s v="ORD104136"/>
    <d v="2024-10-28T23:43:18"/>
    <s v="Gupta Traders"/>
    <x v="0"/>
    <s v="Rajasthan"/>
    <x v="2"/>
    <s v="Filing Cabinet"/>
    <n v="64734"/>
    <n v="4"/>
    <s v="12%"/>
    <x v="4130"/>
    <x v="3"/>
    <n v="10"/>
    <x v="0"/>
    <x v="9"/>
    <n v="0.19959650261068373"/>
    <s v="High Discount"/>
    <s v="High"/>
  </r>
  <r>
    <s v="ORD104137"/>
    <d v="2024-10-29T01:28:26"/>
    <s v="Singh Stores"/>
    <x v="0"/>
    <s v="Goa"/>
    <x v="0"/>
    <s v="Router"/>
    <n v="79709"/>
    <n v="2"/>
    <s v="12%"/>
    <x v="4131"/>
    <x v="1"/>
    <n v="10"/>
    <x v="0"/>
    <x v="9"/>
    <n v="0.21447879160446123"/>
    <s v="High Discount"/>
    <s v="High"/>
  </r>
  <r>
    <s v="ORD104138"/>
    <d v="2024-10-29T03:13:34"/>
    <s v="Rahul Traders"/>
    <x v="0"/>
    <s v="Goa"/>
    <x v="1"/>
    <s v="Marker Set"/>
    <n v="18747"/>
    <n v="2"/>
    <s v="15%"/>
    <x v="4132"/>
    <x v="1"/>
    <n v="10"/>
    <x v="0"/>
    <x v="9"/>
    <n v="0.19645383261321811"/>
    <s v="High Discount"/>
    <s v="Low"/>
  </r>
  <r>
    <s v="ORD104139"/>
    <d v="2024-10-29T04:58:43"/>
    <s v="Banerjee Mart"/>
    <x v="0"/>
    <s v="Maharashtra"/>
    <x v="2"/>
    <s v="Office Chair"/>
    <n v="32752"/>
    <n v="1"/>
    <s v="12%"/>
    <x v="4133"/>
    <x v="4"/>
    <n v="10"/>
    <x v="0"/>
    <x v="9"/>
    <n v="0.1709272716170005"/>
    <s v="High Discount"/>
    <s v="High"/>
  </r>
  <r>
    <s v="ORD104140"/>
    <d v="2024-10-29T06:43:51"/>
    <s v="Kumar Enterprises"/>
    <x v="1"/>
    <s v="Bihar"/>
    <x v="2"/>
    <s v="Filing Cabinet"/>
    <n v="48724"/>
    <n v="11"/>
    <s v="15%"/>
    <x v="4134"/>
    <x v="4"/>
    <n v="10"/>
    <x v="0"/>
    <x v="9"/>
    <n v="0.12741277399228307"/>
    <s v="High Discount"/>
    <s v="High"/>
  </r>
  <r>
    <s v="ORD104141"/>
    <d v="2024-10-29T08:29:00"/>
    <s v="Kapoor Traders"/>
    <x v="0"/>
    <s v="Goa"/>
    <x v="0"/>
    <s v="Keyboard"/>
    <n v="37704"/>
    <n v="3"/>
    <s v="8%"/>
    <x v="4135"/>
    <x v="2"/>
    <n v="10"/>
    <x v="0"/>
    <x v="9"/>
    <n v="0.21681519202206662"/>
    <s v="Normal"/>
    <s v="High"/>
  </r>
  <r>
    <s v="ORD104142"/>
    <d v="2024-10-29T10:14:08"/>
    <s v="Kapoor Traders"/>
    <x v="0"/>
    <s v="Gujarat"/>
    <x v="2"/>
    <s v="Office Sofa"/>
    <n v="49112"/>
    <n v="4"/>
    <s v="5%"/>
    <x v="4136"/>
    <x v="5"/>
    <n v="10"/>
    <x v="0"/>
    <x v="9"/>
    <n v="8.6268325460172671E-2"/>
    <s v="Normal"/>
    <s v="Low"/>
  </r>
  <r>
    <s v="ORD104143"/>
    <d v="2024-10-29T11:59:17"/>
    <s v="Reddy Enterprises"/>
    <x v="0"/>
    <s v="Maharashtra"/>
    <x v="2"/>
    <s v="Study Table"/>
    <n v="62295"/>
    <n v="6"/>
    <s v="12%"/>
    <x v="4137"/>
    <x v="3"/>
    <n v="10"/>
    <x v="0"/>
    <x v="9"/>
    <n v="0.20897840918211733"/>
    <s v="High Discount"/>
    <s v="High"/>
  </r>
  <r>
    <s v="ORD104144"/>
    <d v="2024-10-29T13:44:25"/>
    <s v="Joshi Stores"/>
    <x v="1"/>
    <s v="Bihar"/>
    <x v="0"/>
    <s v="Mobile Phone"/>
    <n v="22434"/>
    <n v="11"/>
    <s v="8%"/>
    <x v="4138"/>
    <x v="5"/>
    <n v="10"/>
    <x v="0"/>
    <x v="9"/>
    <n v="0.11923063207631275"/>
    <s v="Normal"/>
    <s v="Low"/>
  </r>
  <r>
    <s v="ORD104145"/>
    <d v="2024-10-29T15:29:34"/>
    <s v="Iyer Solutions"/>
    <x v="3"/>
    <s v="Kerala"/>
    <x v="2"/>
    <s v="Office Sofa"/>
    <n v="51351"/>
    <n v="1"/>
    <s v="15%"/>
    <x v="4139"/>
    <x v="0"/>
    <n v="10"/>
    <x v="0"/>
    <x v="9"/>
    <n v="8.8242098498568664E-2"/>
    <s v="High Discount"/>
    <s v="Low"/>
  </r>
  <r>
    <s v="ORD104146"/>
    <d v="2024-10-29T17:14:42"/>
    <s v="Singh Stores"/>
    <x v="2"/>
    <s v="Uttar Pradesh"/>
    <x v="0"/>
    <s v="Router"/>
    <n v="4681"/>
    <n v="3"/>
    <s v="15%"/>
    <x v="4140"/>
    <x v="2"/>
    <n v="10"/>
    <x v="0"/>
    <x v="9"/>
    <n v="9.8483230079042944E-2"/>
    <s v="High Discount"/>
    <s v="Low"/>
  </r>
  <r>
    <s v="ORD104147"/>
    <d v="2024-10-29T18:59:51"/>
    <s v="Reddy Enterprises"/>
    <x v="3"/>
    <s v="Karnataka"/>
    <x v="1"/>
    <s v="Whiteboard"/>
    <n v="26425"/>
    <n v="9"/>
    <s v="15%"/>
    <x v="4141"/>
    <x v="1"/>
    <n v="10"/>
    <x v="0"/>
    <x v="9"/>
    <n v="0.20528968779564805"/>
    <s v="High Discount"/>
    <s v="High"/>
  </r>
  <r>
    <s v="ORD104148"/>
    <d v="2024-10-29T20:44:59"/>
    <s v="Mehta Mart"/>
    <x v="3"/>
    <s v="Tamil Nadu"/>
    <x v="1"/>
    <s v="Notebook"/>
    <n v="76529"/>
    <n v="1"/>
    <s v="0%"/>
    <x v="4142"/>
    <x v="5"/>
    <n v="10"/>
    <x v="0"/>
    <x v="9"/>
    <n v="0.19642958878333702"/>
    <s v="Normal"/>
    <s v="High"/>
  </r>
  <r>
    <s v="ORD104149"/>
    <d v="2024-10-29T22:30:08"/>
    <s v="Verma Distributors"/>
    <x v="1"/>
    <s v="Assam"/>
    <x v="1"/>
    <s v="Printer Paper"/>
    <n v="7826"/>
    <n v="1"/>
    <s v="12%"/>
    <x v="4143"/>
    <x v="4"/>
    <n v="10"/>
    <x v="0"/>
    <x v="9"/>
    <n v="0.17644773830820343"/>
    <s v="High Discount"/>
    <s v="Low"/>
  </r>
  <r>
    <s v="ORD104150"/>
    <d v="2024-10-30T00:15:16"/>
    <s v="Rahul Traders"/>
    <x v="2"/>
    <s v="Uttar Pradesh"/>
    <x v="1"/>
    <s v="Pen Set"/>
    <n v="20920"/>
    <n v="1"/>
    <s v="8%"/>
    <x v="4144"/>
    <x v="2"/>
    <n v="10"/>
    <x v="0"/>
    <x v="9"/>
    <n v="0.21179349904397707"/>
    <s v="Normal"/>
    <s v="Low"/>
  </r>
  <r>
    <s v="ORD104151"/>
    <d v="2024-10-30T02:00:24"/>
    <s v="Verma Distributors"/>
    <x v="3"/>
    <s v="Tamil Nadu"/>
    <x v="0"/>
    <s v="Monitor"/>
    <n v="22735"/>
    <n v="5"/>
    <s v="10%"/>
    <x v="4145"/>
    <x v="5"/>
    <n v="10"/>
    <x v="0"/>
    <x v="9"/>
    <n v="0.20123378051462504"/>
    <s v="High Discount"/>
    <s v="Low"/>
  </r>
  <r>
    <s v="ORD104152"/>
    <d v="2024-10-30T03:45:33"/>
    <s v="Rahul Traders"/>
    <x v="3"/>
    <s v="Kerala"/>
    <x v="2"/>
    <s v="Study Table"/>
    <n v="70650"/>
    <n v="6"/>
    <s v="10%"/>
    <x v="4146"/>
    <x v="1"/>
    <n v="10"/>
    <x v="0"/>
    <x v="9"/>
    <n v="0.11416475583864119"/>
    <s v="High Discount"/>
    <s v="High"/>
  </r>
  <r>
    <s v="ORD104153"/>
    <d v="2024-10-30T05:30:41"/>
    <s v="Sharma Stores"/>
    <x v="0"/>
    <s v="Goa"/>
    <x v="1"/>
    <s v="Printer Paper"/>
    <n v="64711"/>
    <n v="13"/>
    <s v="0%"/>
    <x v="4147"/>
    <x v="1"/>
    <n v="10"/>
    <x v="0"/>
    <x v="9"/>
    <n v="0.18968088887515261"/>
    <s v="Normal"/>
    <s v="High"/>
  </r>
  <r>
    <s v="ORD104154"/>
    <d v="2024-10-30T07:15:50"/>
    <s v="Singh Stores"/>
    <x v="0"/>
    <s v="Maharashtra"/>
    <x v="1"/>
    <s v="Stapler"/>
    <n v="16995"/>
    <n v="6"/>
    <s v="12%"/>
    <x v="4148"/>
    <x v="5"/>
    <n v="10"/>
    <x v="0"/>
    <x v="9"/>
    <n v="0.19737746395998823"/>
    <s v="High Discount"/>
    <s v="Low"/>
  </r>
  <r>
    <s v="ORD104155"/>
    <d v="2024-10-30T09:00:58"/>
    <s v="Joshi Stores"/>
    <x v="1"/>
    <s v="Bihar"/>
    <x v="2"/>
    <s v="Office Chair"/>
    <n v="75442"/>
    <n v="10"/>
    <s v="8%"/>
    <x v="4149"/>
    <x v="1"/>
    <n v="10"/>
    <x v="0"/>
    <x v="9"/>
    <n v="0.17101548209220327"/>
    <s v="Normal"/>
    <s v="High"/>
  </r>
  <r>
    <s v="ORD104156"/>
    <d v="2024-10-30T10:46:07"/>
    <s v="Gupta Traders"/>
    <x v="2"/>
    <s v="Punjab"/>
    <x v="2"/>
    <s v="Bookshelf"/>
    <n v="4960"/>
    <n v="5"/>
    <s v="5%"/>
    <x v="4150"/>
    <x v="5"/>
    <n v="10"/>
    <x v="0"/>
    <x v="9"/>
    <n v="0.18840120967741936"/>
    <s v="Normal"/>
    <s v="Low"/>
  </r>
  <r>
    <s v="ORD104157"/>
    <d v="2024-10-30T12:31:15"/>
    <s v="Rahul Traders"/>
    <x v="1"/>
    <s v="Odisha"/>
    <x v="2"/>
    <s v="Filing Cabinet"/>
    <n v="51189"/>
    <n v="5"/>
    <s v="0%"/>
    <x v="4151"/>
    <x v="4"/>
    <n v="10"/>
    <x v="0"/>
    <x v="9"/>
    <n v="0.1242833421242845"/>
    <s v="Normal"/>
    <s v="High"/>
  </r>
  <r>
    <s v="ORD104158"/>
    <d v="2024-10-30T14:16:24"/>
    <s v="Verma Distributors"/>
    <x v="3"/>
    <s v="Telangana"/>
    <x v="2"/>
    <s v="Office Desk"/>
    <n v="15088"/>
    <n v="5"/>
    <s v="12%"/>
    <x v="4152"/>
    <x v="3"/>
    <n v="10"/>
    <x v="0"/>
    <x v="9"/>
    <n v="0.10754374337221632"/>
    <s v="High Discount"/>
    <s v="Low"/>
  </r>
  <r>
    <s v="ORD104159"/>
    <d v="2024-10-30T16:01:32"/>
    <s v="Rahul Traders"/>
    <x v="2"/>
    <s v="Uttar Pradesh"/>
    <x v="0"/>
    <s v="Laptop"/>
    <n v="28808"/>
    <n v="2"/>
    <s v="15%"/>
    <x v="4153"/>
    <x v="0"/>
    <n v="10"/>
    <x v="0"/>
    <x v="9"/>
    <n v="0.19764579283532352"/>
    <s v="High Discount"/>
    <s v="High"/>
  </r>
  <r>
    <s v="ORD104160"/>
    <d v="2024-10-30T17:46:41"/>
    <s v="Patel &amp; Co"/>
    <x v="1"/>
    <s v="Bihar"/>
    <x v="2"/>
    <s v="Filing Cabinet"/>
    <n v="45185"/>
    <n v="10"/>
    <s v="5%"/>
    <x v="4154"/>
    <x v="5"/>
    <n v="10"/>
    <x v="0"/>
    <x v="9"/>
    <n v="0.17755449817417285"/>
    <s v="Normal"/>
    <s v="High"/>
  </r>
  <r>
    <s v="ORD104161"/>
    <d v="2024-10-30T19:31:49"/>
    <s v="Das Enterprises"/>
    <x v="2"/>
    <s v="Punjab"/>
    <x v="2"/>
    <s v="Office Sofa"/>
    <n v="1207"/>
    <n v="11"/>
    <s v="0%"/>
    <x v="4155"/>
    <x v="4"/>
    <n v="10"/>
    <x v="0"/>
    <x v="9"/>
    <n v="0.1607870753935377"/>
    <s v="Normal"/>
    <s v="Low"/>
  </r>
  <r>
    <s v="ORD104162"/>
    <d v="2024-10-30T21:16:58"/>
    <s v="Das Enterprises"/>
    <x v="0"/>
    <s v="Maharashtra"/>
    <x v="1"/>
    <s v="Printer Paper"/>
    <n v="31392"/>
    <n v="9"/>
    <s v="15%"/>
    <x v="4156"/>
    <x v="3"/>
    <n v="10"/>
    <x v="0"/>
    <x v="9"/>
    <n v="0.12074127166156982"/>
    <s v="High Discount"/>
    <s v="Low"/>
  </r>
  <r>
    <s v="ORD104163"/>
    <d v="2024-10-30T23:02:06"/>
    <s v="Mehta Mart"/>
    <x v="0"/>
    <s v="Maharashtra"/>
    <x v="1"/>
    <s v="Whiteboard"/>
    <n v="60727"/>
    <n v="8"/>
    <s v="15%"/>
    <x v="4157"/>
    <x v="3"/>
    <n v="10"/>
    <x v="0"/>
    <x v="9"/>
    <n v="0.19107876232977095"/>
    <s v="High Discount"/>
    <s v="High"/>
  </r>
  <r>
    <s v="ORD104164"/>
    <d v="2024-10-31T00:47:14"/>
    <s v="Verma Distributors"/>
    <x v="2"/>
    <s v="Haryana"/>
    <x v="1"/>
    <s v="Stapler"/>
    <n v="37951"/>
    <n v="1"/>
    <s v="12%"/>
    <x v="4158"/>
    <x v="2"/>
    <n v="10"/>
    <x v="0"/>
    <x v="9"/>
    <n v="0.15227029590788121"/>
    <s v="High Discount"/>
    <s v="High"/>
  </r>
  <r>
    <s v="ORD104165"/>
    <d v="2024-10-31T02:32:23"/>
    <s v="Singh Stores"/>
    <x v="0"/>
    <s v="Goa"/>
    <x v="0"/>
    <s v="Monitor"/>
    <n v="38549"/>
    <n v="11"/>
    <s v="10%"/>
    <x v="4159"/>
    <x v="4"/>
    <n v="10"/>
    <x v="0"/>
    <x v="9"/>
    <n v="0.13337855716101585"/>
    <s v="High Discount"/>
    <s v="High"/>
  </r>
  <r>
    <s v="ORD104166"/>
    <d v="2024-10-31T04:17:31"/>
    <s v="Iyer Solutions"/>
    <x v="3"/>
    <s v="Telangana"/>
    <x v="2"/>
    <s v="Filing Cabinet"/>
    <n v="23097"/>
    <n v="11"/>
    <s v="12%"/>
    <x v="4160"/>
    <x v="3"/>
    <n v="10"/>
    <x v="0"/>
    <x v="9"/>
    <n v="0.21183140667619171"/>
    <s v="High Discount"/>
    <s v="Low"/>
  </r>
  <r>
    <s v="ORD104167"/>
    <d v="2024-10-31T06:02:40"/>
    <s v="Das Enterprises"/>
    <x v="3"/>
    <s v="Karnataka"/>
    <x v="2"/>
    <s v="Office Chair"/>
    <n v="24951"/>
    <n v="1"/>
    <s v="12%"/>
    <x v="4161"/>
    <x v="0"/>
    <n v="10"/>
    <x v="0"/>
    <x v="9"/>
    <n v="0.16381467676646227"/>
    <s v="High Discount"/>
    <s v="Low"/>
  </r>
  <r>
    <s v="ORD104168"/>
    <d v="2024-10-31T07:47:48"/>
    <s v="Joshi Stores"/>
    <x v="2"/>
    <s v="Uttar Pradesh"/>
    <x v="1"/>
    <s v="Notebook"/>
    <n v="52771"/>
    <n v="1"/>
    <s v="15%"/>
    <x v="4162"/>
    <x v="3"/>
    <n v="10"/>
    <x v="0"/>
    <x v="9"/>
    <n v="0.11051278164143184"/>
    <s v="High Discount"/>
    <s v="High"/>
  </r>
  <r>
    <s v="ORD104169"/>
    <d v="2024-10-31T09:32:57"/>
    <s v="Das Enterprises"/>
    <x v="1"/>
    <s v="West Bengal"/>
    <x v="1"/>
    <s v="Whiteboard"/>
    <n v="38892"/>
    <n v="2"/>
    <s v="12%"/>
    <x v="4163"/>
    <x v="2"/>
    <n v="10"/>
    <x v="0"/>
    <x v="9"/>
    <n v="0.17028540573896944"/>
    <s v="High Discount"/>
    <s v="High"/>
  </r>
  <r>
    <s v="ORD104170"/>
    <d v="2024-10-31T11:18:05"/>
    <s v="Banerjee Mart"/>
    <x v="2"/>
    <s v="Punjab"/>
    <x v="2"/>
    <s v="Study Table"/>
    <n v="73590"/>
    <n v="4"/>
    <s v="12%"/>
    <x v="4164"/>
    <x v="3"/>
    <n v="10"/>
    <x v="0"/>
    <x v="9"/>
    <n v="0.10977469764913711"/>
    <s v="High Discount"/>
    <s v="High"/>
  </r>
  <r>
    <s v="ORD104171"/>
    <d v="2024-10-31T13:03:14"/>
    <s v="Kapoor Traders"/>
    <x v="2"/>
    <s v="Uttar Pradesh"/>
    <x v="1"/>
    <s v="Stapler"/>
    <n v="14394"/>
    <n v="3"/>
    <s v="15%"/>
    <x v="4165"/>
    <x v="2"/>
    <n v="10"/>
    <x v="0"/>
    <x v="9"/>
    <n v="0.17022092538557732"/>
    <s v="High Discount"/>
    <s v="Low"/>
  </r>
  <r>
    <s v="ORD104172"/>
    <d v="2024-10-31T14:48:22"/>
    <s v="Joshi Stores"/>
    <x v="3"/>
    <s v="Karnataka"/>
    <x v="1"/>
    <s v="Stapler"/>
    <n v="10880"/>
    <n v="7"/>
    <s v="5%"/>
    <x v="4166"/>
    <x v="5"/>
    <n v="10"/>
    <x v="0"/>
    <x v="9"/>
    <n v="0.15324172794117646"/>
    <s v="Normal"/>
    <s v="Low"/>
  </r>
  <r>
    <s v="ORD104173"/>
    <d v="2024-10-31T16:33:31"/>
    <s v="Iyer Solutions"/>
    <x v="0"/>
    <s v="Maharashtra"/>
    <x v="2"/>
    <s v="Filing Cabinet"/>
    <n v="49069"/>
    <n v="11"/>
    <s v="15%"/>
    <x v="4167"/>
    <x v="3"/>
    <n v="10"/>
    <x v="0"/>
    <x v="9"/>
    <n v="0.17938596669995316"/>
    <s v="High Discount"/>
    <s v="High"/>
  </r>
  <r>
    <s v="ORD104174"/>
    <d v="2024-10-31T18:18:39"/>
    <s v="Mehta Mart"/>
    <x v="3"/>
    <s v="Karnataka"/>
    <x v="0"/>
    <s v="Laptop"/>
    <n v="19471"/>
    <n v="14"/>
    <s v="0%"/>
    <x v="4168"/>
    <x v="5"/>
    <n v="10"/>
    <x v="0"/>
    <x v="9"/>
    <n v="8.4495917004776336E-2"/>
    <s v="Normal"/>
    <s v="Low"/>
  </r>
  <r>
    <s v="ORD104175"/>
    <d v="2024-10-31T20:03:48"/>
    <s v="Das Enterprises"/>
    <x v="3"/>
    <s v="Telangana"/>
    <x v="2"/>
    <s v="Study Table"/>
    <n v="7352"/>
    <n v="6"/>
    <s v="15%"/>
    <x v="4169"/>
    <x v="3"/>
    <n v="10"/>
    <x v="0"/>
    <x v="9"/>
    <n v="0.13180087051142547"/>
    <s v="High Discount"/>
    <s v="Low"/>
  </r>
  <r>
    <s v="ORD104176"/>
    <d v="2024-10-31T21:48:56"/>
    <s v="Verma Distributors"/>
    <x v="3"/>
    <s v="Karnataka"/>
    <x v="2"/>
    <s v="Office Chair"/>
    <n v="34777"/>
    <n v="10"/>
    <s v="5%"/>
    <x v="4170"/>
    <x v="1"/>
    <n v="10"/>
    <x v="0"/>
    <x v="9"/>
    <n v="0.15328147913851109"/>
    <s v="Normal"/>
    <s v="High"/>
  </r>
  <r>
    <s v="ORD104177"/>
    <d v="2024-10-31T23:34:04"/>
    <s v="Rahul Traders"/>
    <x v="2"/>
    <s v="Punjab"/>
    <x v="0"/>
    <s v="Router"/>
    <n v="36536"/>
    <n v="12"/>
    <s v="0%"/>
    <x v="4171"/>
    <x v="1"/>
    <n v="10"/>
    <x v="0"/>
    <x v="9"/>
    <n v="0.12459820451061966"/>
    <s v="Normal"/>
    <s v="Low"/>
  </r>
  <r>
    <s v="ORD104178"/>
    <d v="2024-11-01T01:19:13"/>
    <s v="Kapoor Traders"/>
    <x v="2"/>
    <s v="Uttar Pradesh"/>
    <x v="2"/>
    <s v="Study Table"/>
    <n v="40323"/>
    <n v="9"/>
    <s v="5%"/>
    <x v="4172"/>
    <x v="1"/>
    <n v="11"/>
    <x v="0"/>
    <x v="10"/>
    <n v="0.12421744413858095"/>
    <s v="Normal"/>
    <s v="High"/>
  </r>
  <r>
    <s v="ORD104179"/>
    <d v="2024-11-01T03:04:21"/>
    <s v="Singh Stores"/>
    <x v="0"/>
    <s v="Maharashtra"/>
    <x v="2"/>
    <s v="Study Table"/>
    <n v="71545"/>
    <n v="10"/>
    <s v="10%"/>
    <x v="4173"/>
    <x v="5"/>
    <n v="11"/>
    <x v="0"/>
    <x v="10"/>
    <n v="0.17809448598783983"/>
    <s v="High Discount"/>
    <s v="High"/>
  </r>
  <r>
    <s v="ORD104180"/>
    <d v="2024-11-01T04:49:30"/>
    <s v="Patel &amp; Co"/>
    <x v="3"/>
    <s v="Telangana"/>
    <x v="1"/>
    <s v="Notebook"/>
    <n v="12195"/>
    <n v="14"/>
    <s v="10%"/>
    <x v="4174"/>
    <x v="2"/>
    <n v="11"/>
    <x v="0"/>
    <x v="10"/>
    <n v="0.1037769577695777"/>
    <s v="High Discount"/>
    <s v="Low"/>
  </r>
  <r>
    <s v="ORD104181"/>
    <d v="2024-11-01T06:34:38"/>
    <s v="Gupta Traders"/>
    <x v="1"/>
    <s v="Odisha"/>
    <x v="1"/>
    <s v="Pen Set"/>
    <n v="43850"/>
    <n v="14"/>
    <s v="8%"/>
    <x v="4175"/>
    <x v="2"/>
    <n v="11"/>
    <x v="0"/>
    <x v="10"/>
    <n v="0.14735005701254275"/>
    <s v="Normal"/>
    <s v="High"/>
  </r>
  <r>
    <s v="ORD104182"/>
    <d v="2024-11-01T08:19:47"/>
    <s v="Reddy Enterprises"/>
    <x v="0"/>
    <s v="Gujarat"/>
    <x v="1"/>
    <s v="Whiteboard"/>
    <n v="22997"/>
    <n v="4"/>
    <s v="5%"/>
    <x v="4176"/>
    <x v="0"/>
    <n v="11"/>
    <x v="0"/>
    <x v="10"/>
    <n v="0.20203200417445755"/>
    <s v="Normal"/>
    <s v="Low"/>
  </r>
  <r>
    <s v="ORD104183"/>
    <d v="2024-11-01T10:04:55"/>
    <s v="Kumar Enterprises"/>
    <x v="2"/>
    <s v="Haryana"/>
    <x v="2"/>
    <s v="Filing Cabinet"/>
    <n v="63284"/>
    <n v="5"/>
    <s v="10%"/>
    <x v="4177"/>
    <x v="0"/>
    <n v="11"/>
    <x v="0"/>
    <x v="10"/>
    <n v="0.19424151444282914"/>
    <s v="High Discount"/>
    <s v="High"/>
  </r>
  <r>
    <s v="ORD104184"/>
    <d v="2024-11-01T11:50:04"/>
    <s v="Rahul Traders"/>
    <x v="3"/>
    <s v="Telangana"/>
    <x v="0"/>
    <s v="Router"/>
    <n v="74583"/>
    <n v="2"/>
    <s v="5%"/>
    <x v="4178"/>
    <x v="1"/>
    <n v="11"/>
    <x v="0"/>
    <x v="10"/>
    <n v="0.17070860651891182"/>
    <s v="Normal"/>
    <s v="High"/>
  </r>
  <r>
    <s v="ORD104185"/>
    <d v="2024-11-01T13:35:12"/>
    <s v="Reddy Enterprises"/>
    <x v="0"/>
    <s v="Rajasthan"/>
    <x v="0"/>
    <s v="Mouse"/>
    <n v="18007"/>
    <n v="1"/>
    <s v="12%"/>
    <x v="4179"/>
    <x v="5"/>
    <n v="11"/>
    <x v="0"/>
    <x v="10"/>
    <n v="8.1297273282612326E-2"/>
    <s v="High Discount"/>
    <s v="Low"/>
  </r>
  <r>
    <s v="ORD104186"/>
    <d v="2024-11-01T15:20:21"/>
    <s v="Sharma Stores"/>
    <x v="2"/>
    <s v="Uttar Pradesh"/>
    <x v="1"/>
    <s v="Whiteboard"/>
    <n v="32475"/>
    <n v="8"/>
    <s v="10%"/>
    <x v="4180"/>
    <x v="4"/>
    <n v="11"/>
    <x v="0"/>
    <x v="10"/>
    <n v="0.15379245573518091"/>
    <s v="High Discount"/>
    <s v="Low"/>
  </r>
  <r>
    <s v="ORD104187"/>
    <d v="2024-11-01T17:05:29"/>
    <s v="Kumar Enterprises"/>
    <x v="1"/>
    <s v="Odisha"/>
    <x v="1"/>
    <s v="Stapler"/>
    <n v="40913"/>
    <n v="12"/>
    <s v="10%"/>
    <x v="4181"/>
    <x v="3"/>
    <n v="11"/>
    <x v="0"/>
    <x v="10"/>
    <n v="0.10461882531224795"/>
    <s v="High Discount"/>
    <s v="Low"/>
  </r>
  <r>
    <s v="ORD104188"/>
    <d v="2024-11-01T18:50:38"/>
    <s v="Kapoor Traders"/>
    <x v="2"/>
    <s v="Delhi"/>
    <x v="1"/>
    <s v="Whiteboard"/>
    <n v="52742"/>
    <n v="10"/>
    <s v="0%"/>
    <x v="4182"/>
    <x v="5"/>
    <n v="11"/>
    <x v="0"/>
    <x v="10"/>
    <n v="0.18360111486102157"/>
    <s v="Normal"/>
    <s v="High"/>
  </r>
  <r>
    <s v="ORD104189"/>
    <d v="2024-11-01T20:35:46"/>
    <s v="Rahul Traders"/>
    <x v="0"/>
    <s v="Rajasthan"/>
    <x v="2"/>
    <s v="Office Chair"/>
    <n v="49657"/>
    <n v="2"/>
    <s v="5%"/>
    <x v="4183"/>
    <x v="5"/>
    <n v="11"/>
    <x v="0"/>
    <x v="10"/>
    <n v="0.19652596814145035"/>
    <s v="Normal"/>
    <s v="High"/>
  </r>
  <r>
    <s v="ORD104190"/>
    <d v="2024-11-01T22:20:54"/>
    <s v="Patel &amp; Co"/>
    <x v="3"/>
    <s v="Kerala"/>
    <x v="1"/>
    <s v="Stapler"/>
    <n v="17238"/>
    <n v="9"/>
    <s v="5%"/>
    <x v="4184"/>
    <x v="0"/>
    <n v="11"/>
    <x v="0"/>
    <x v="10"/>
    <n v="0.13248984801021002"/>
    <s v="Normal"/>
    <s v="Low"/>
  </r>
  <r>
    <s v="ORD104191"/>
    <d v="2024-11-02T00:06:03"/>
    <s v="Joshi Stores"/>
    <x v="0"/>
    <s v="Maharashtra"/>
    <x v="0"/>
    <s v="Mobile Phone"/>
    <n v="63188"/>
    <n v="5"/>
    <s v="0%"/>
    <x v="4185"/>
    <x v="0"/>
    <n v="11"/>
    <x v="0"/>
    <x v="10"/>
    <n v="0.11436380325378237"/>
    <s v="Normal"/>
    <s v="High"/>
  </r>
  <r>
    <s v="ORD104192"/>
    <d v="2024-11-02T01:51:11"/>
    <s v="Kapoor Traders"/>
    <x v="0"/>
    <s v="Gujarat"/>
    <x v="0"/>
    <s v="Headphones"/>
    <n v="33657"/>
    <n v="8"/>
    <s v="5%"/>
    <x v="4186"/>
    <x v="0"/>
    <n v="11"/>
    <x v="0"/>
    <x v="10"/>
    <n v="0.16889562349585527"/>
    <s v="Normal"/>
    <s v="High"/>
  </r>
  <r>
    <s v="ORD104193"/>
    <d v="2024-11-02T03:36:20"/>
    <s v="Banerjee Mart"/>
    <x v="3"/>
    <s v="Kerala"/>
    <x v="2"/>
    <s v="Bookshelf"/>
    <n v="15978"/>
    <n v="7"/>
    <s v="12%"/>
    <x v="4187"/>
    <x v="4"/>
    <n v="11"/>
    <x v="0"/>
    <x v="10"/>
    <n v="0.10093065465014395"/>
    <s v="High Discount"/>
    <s v="Low"/>
  </r>
  <r>
    <s v="ORD104194"/>
    <d v="2024-11-02T05:21:28"/>
    <s v="Kapoor Traders"/>
    <x v="2"/>
    <s v="Delhi"/>
    <x v="0"/>
    <s v="Mobile Phone"/>
    <n v="7745"/>
    <n v="1"/>
    <s v="5%"/>
    <x v="4188"/>
    <x v="5"/>
    <n v="11"/>
    <x v="0"/>
    <x v="10"/>
    <n v="0.12539573918657199"/>
    <s v="Normal"/>
    <s v="Low"/>
  </r>
  <r>
    <s v="ORD104195"/>
    <d v="2024-11-02T07:06:37"/>
    <s v="Iyer Solutions"/>
    <x v="0"/>
    <s v="Maharashtra"/>
    <x v="1"/>
    <s v="Marker Set"/>
    <n v="24565"/>
    <n v="12"/>
    <s v="0%"/>
    <x v="4189"/>
    <x v="4"/>
    <n v="11"/>
    <x v="0"/>
    <x v="10"/>
    <n v="0.11278037858742113"/>
    <s v="Normal"/>
    <s v="Low"/>
  </r>
  <r>
    <s v="ORD104196"/>
    <d v="2024-11-02T08:51:45"/>
    <s v="Kapoor Traders"/>
    <x v="1"/>
    <s v="West Bengal"/>
    <x v="1"/>
    <s v="Printer Paper"/>
    <n v="33408"/>
    <n v="10"/>
    <s v="5%"/>
    <x v="4190"/>
    <x v="3"/>
    <n v="11"/>
    <x v="0"/>
    <x v="10"/>
    <n v="0.10398407567049808"/>
    <s v="Normal"/>
    <s v="Low"/>
  </r>
  <r>
    <s v="ORD104197"/>
    <d v="2024-11-02T10:36:54"/>
    <s v="Banerjee Mart"/>
    <x v="2"/>
    <s v="Uttar Pradesh"/>
    <x v="1"/>
    <s v="Whiteboard"/>
    <n v="39153"/>
    <n v="3"/>
    <s v="15%"/>
    <x v="4191"/>
    <x v="5"/>
    <n v="11"/>
    <x v="0"/>
    <x v="10"/>
    <n v="0.17052230991239498"/>
    <s v="High Discount"/>
    <s v="High"/>
  </r>
  <r>
    <s v="ORD104198"/>
    <d v="2024-11-02T12:22:02"/>
    <s v="Gupta Traders"/>
    <x v="3"/>
    <s v="Kerala"/>
    <x v="1"/>
    <s v="Whiteboard"/>
    <n v="79771"/>
    <n v="14"/>
    <s v="15%"/>
    <x v="4192"/>
    <x v="0"/>
    <n v="11"/>
    <x v="0"/>
    <x v="10"/>
    <n v="0.13396535081671282"/>
    <s v="High Discount"/>
    <s v="High"/>
  </r>
  <r>
    <s v="ORD104199"/>
    <d v="2024-11-02T14:07:11"/>
    <s v="Rahul Traders"/>
    <x v="1"/>
    <s v="West Bengal"/>
    <x v="1"/>
    <s v="Printer Paper"/>
    <n v="5540"/>
    <n v="11"/>
    <s v="5%"/>
    <x v="4193"/>
    <x v="3"/>
    <n v="11"/>
    <x v="0"/>
    <x v="10"/>
    <n v="0.19330505415162455"/>
    <s v="Normal"/>
    <s v="Low"/>
  </r>
  <r>
    <s v="ORD104200"/>
    <d v="2024-11-02T15:52:19"/>
    <s v="Patel &amp; Co"/>
    <x v="0"/>
    <s v="Gujarat"/>
    <x v="1"/>
    <s v="Stapler"/>
    <n v="73354"/>
    <n v="3"/>
    <s v="5%"/>
    <x v="4194"/>
    <x v="4"/>
    <n v="11"/>
    <x v="0"/>
    <x v="10"/>
    <n v="0.10727526787905227"/>
    <s v="Normal"/>
    <s v="High"/>
  </r>
  <r>
    <s v="ORD104201"/>
    <d v="2024-11-02T17:37:28"/>
    <s v="Mehta Mart"/>
    <x v="3"/>
    <s v="Tamil Nadu"/>
    <x v="2"/>
    <s v="Bookshelf"/>
    <n v="8692"/>
    <n v="1"/>
    <s v="12%"/>
    <x v="4195"/>
    <x v="2"/>
    <n v="11"/>
    <x v="0"/>
    <x v="10"/>
    <n v="0.12570294523699954"/>
    <s v="High Discount"/>
    <s v="Low"/>
  </r>
  <r>
    <s v="ORD104202"/>
    <d v="2024-11-02T19:22:36"/>
    <s v="Patel &amp; Co"/>
    <x v="3"/>
    <s v="Karnataka"/>
    <x v="2"/>
    <s v="Office Desk"/>
    <n v="32678"/>
    <n v="9"/>
    <s v="10%"/>
    <x v="4196"/>
    <x v="5"/>
    <n v="11"/>
    <x v="0"/>
    <x v="10"/>
    <n v="0.20323367403145848"/>
    <s v="High Discount"/>
    <s v="High"/>
  </r>
  <r>
    <s v="ORD104203"/>
    <d v="2024-11-02T21:07:44"/>
    <s v="Joshi Stores"/>
    <x v="3"/>
    <s v="Telangana"/>
    <x v="1"/>
    <s v="Printer Paper"/>
    <n v="40814"/>
    <n v="13"/>
    <s v="5%"/>
    <x v="4197"/>
    <x v="2"/>
    <n v="11"/>
    <x v="0"/>
    <x v="10"/>
    <n v="0.13033860930073016"/>
    <s v="Normal"/>
    <s v="High"/>
  </r>
  <r>
    <s v="ORD104204"/>
    <d v="2024-11-02T22:52:53"/>
    <s v="Gupta Traders"/>
    <x v="3"/>
    <s v="Telangana"/>
    <x v="1"/>
    <s v="Pen Set"/>
    <n v="10256"/>
    <n v="3"/>
    <s v="10%"/>
    <x v="4198"/>
    <x v="0"/>
    <n v="11"/>
    <x v="0"/>
    <x v="10"/>
    <n v="0.11455148205928237"/>
    <s v="High Discount"/>
    <s v="Low"/>
  </r>
  <r>
    <s v="ORD104205"/>
    <d v="2024-11-03T00:38:01"/>
    <s v="Iyer Solutions"/>
    <x v="2"/>
    <s v="Uttar Pradesh"/>
    <x v="2"/>
    <s v="Office Chair"/>
    <n v="65758"/>
    <n v="6"/>
    <s v="0%"/>
    <x v="4199"/>
    <x v="3"/>
    <n v="11"/>
    <x v="0"/>
    <x v="10"/>
    <n v="0.105397061954439"/>
    <s v="Normal"/>
    <s v="High"/>
  </r>
  <r>
    <s v="ORD104206"/>
    <d v="2024-11-03T02:23:10"/>
    <s v="Singh Stores"/>
    <x v="3"/>
    <s v="Karnataka"/>
    <x v="2"/>
    <s v="Office Chair"/>
    <n v="49139"/>
    <n v="8"/>
    <s v="10%"/>
    <x v="4200"/>
    <x v="2"/>
    <n v="11"/>
    <x v="0"/>
    <x v="10"/>
    <n v="0.12495634831803658"/>
    <s v="High Discount"/>
    <s v="High"/>
  </r>
  <r>
    <s v="ORD104207"/>
    <d v="2024-11-03T04:08:18"/>
    <s v="Verma Distributors"/>
    <x v="3"/>
    <s v="Kerala"/>
    <x v="0"/>
    <s v="Headphones"/>
    <n v="26268"/>
    <n v="7"/>
    <s v="0%"/>
    <x v="4201"/>
    <x v="2"/>
    <n v="11"/>
    <x v="0"/>
    <x v="10"/>
    <n v="0.17454317039744174"/>
    <s v="Normal"/>
    <s v="Low"/>
  </r>
  <r>
    <s v="ORD104208"/>
    <d v="2024-11-03T05:53:27"/>
    <s v="Reddy Enterprises"/>
    <x v="2"/>
    <s v="Delhi"/>
    <x v="1"/>
    <s v="Marker Set"/>
    <n v="37062"/>
    <n v="2"/>
    <s v="8%"/>
    <x v="4202"/>
    <x v="2"/>
    <n v="11"/>
    <x v="0"/>
    <x v="10"/>
    <n v="0.1579955210188333"/>
    <s v="Normal"/>
    <s v="High"/>
  </r>
  <r>
    <s v="ORD104209"/>
    <d v="2024-11-03T07:38:35"/>
    <s v="Banerjee Mart"/>
    <x v="0"/>
    <s v="Rajasthan"/>
    <x v="1"/>
    <s v="Notebook"/>
    <n v="65092"/>
    <n v="5"/>
    <s v="8%"/>
    <x v="4203"/>
    <x v="1"/>
    <n v="11"/>
    <x v="0"/>
    <x v="10"/>
    <n v="8.7922786210286971E-2"/>
    <s v="Normal"/>
    <s v="High"/>
  </r>
  <r>
    <s v="ORD104210"/>
    <d v="2024-11-03T09:23:44"/>
    <s v="Kumar Enterprises"/>
    <x v="3"/>
    <s v="Kerala"/>
    <x v="0"/>
    <s v="Mobile Phone"/>
    <n v="43828"/>
    <n v="10"/>
    <s v="5%"/>
    <x v="4204"/>
    <x v="0"/>
    <n v="11"/>
    <x v="0"/>
    <x v="10"/>
    <n v="9.3754449210550331E-2"/>
    <s v="Normal"/>
    <s v="Low"/>
  </r>
  <r>
    <s v="ORD104211"/>
    <d v="2024-11-03T11:08:52"/>
    <s v="Gupta Traders"/>
    <x v="2"/>
    <s v="Delhi"/>
    <x v="2"/>
    <s v="Bookshelf"/>
    <n v="19430"/>
    <n v="10"/>
    <s v="5%"/>
    <x v="4205"/>
    <x v="3"/>
    <n v="11"/>
    <x v="0"/>
    <x v="10"/>
    <n v="0.18963458569222852"/>
    <s v="Normal"/>
    <s v="Low"/>
  </r>
  <r>
    <s v="ORD104212"/>
    <d v="2024-11-03T12:54:01"/>
    <s v="Verma Distributors"/>
    <x v="1"/>
    <s v="Odisha"/>
    <x v="1"/>
    <s v="Stapler"/>
    <n v="39809"/>
    <n v="12"/>
    <s v="0%"/>
    <x v="4206"/>
    <x v="2"/>
    <n v="11"/>
    <x v="0"/>
    <x v="10"/>
    <n v="0.12114195282473812"/>
    <s v="Normal"/>
    <s v="Low"/>
  </r>
  <r>
    <s v="ORD104213"/>
    <d v="2024-11-03T14:39:09"/>
    <s v="Verma Distributors"/>
    <x v="3"/>
    <s v="Telangana"/>
    <x v="0"/>
    <s v="Mouse"/>
    <n v="64756"/>
    <n v="9"/>
    <s v="8%"/>
    <x v="4207"/>
    <x v="4"/>
    <n v="11"/>
    <x v="0"/>
    <x v="10"/>
    <n v="0.18225971338563221"/>
    <s v="Normal"/>
    <s v="High"/>
  </r>
  <r>
    <s v="ORD104214"/>
    <d v="2024-11-03T16:24:18"/>
    <s v="Patel &amp; Co"/>
    <x v="2"/>
    <s v="Punjab"/>
    <x v="0"/>
    <s v="Headphones"/>
    <n v="75478"/>
    <n v="2"/>
    <s v="0%"/>
    <x v="4208"/>
    <x v="0"/>
    <n v="11"/>
    <x v="0"/>
    <x v="10"/>
    <n v="0.10196481093828666"/>
    <s v="Normal"/>
    <s v="High"/>
  </r>
  <r>
    <s v="ORD104215"/>
    <d v="2024-11-03T18:09:26"/>
    <s v="Rahul Traders"/>
    <x v="0"/>
    <s v="Rajasthan"/>
    <x v="1"/>
    <s v="Notebook"/>
    <n v="56509"/>
    <n v="6"/>
    <s v="0%"/>
    <x v="4209"/>
    <x v="0"/>
    <n v="11"/>
    <x v="0"/>
    <x v="10"/>
    <n v="9.0437452441204047E-2"/>
    <s v="Normal"/>
    <s v="High"/>
  </r>
  <r>
    <s v="ORD104216"/>
    <d v="2024-11-03T19:54:34"/>
    <s v="Banerjee Mart"/>
    <x v="0"/>
    <s v="Goa"/>
    <x v="2"/>
    <s v="Filing Cabinet"/>
    <n v="49505"/>
    <n v="5"/>
    <s v="15%"/>
    <x v="4210"/>
    <x v="0"/>
    <n v="11"/>
    <x v="0"/>
    <x v="10"/>
    <n v="0.20208261791738208"/>
    <s v="High Discount"/>
    <s v="High"/>
  </r>
  <r>
    <s v="ORD104217"/>
    <d v="2024-11-03T21:39:43"/>
    <s v="Das Enterprises"/>
    <x v="0"/>
    <s v="Gujarat"/>
    <x v="2"/>
    <s v="Study Table"/>
    <n v="3477"/>
    <n v="9"/>
    <s v="5%"/>
    <x v="4211"/>
    <x v="2"/>
    <n v="11"/>
    <x v="0"/>
    <x v="10"/>
    <n v="0.10205637043428244"/>
    <s v="Normal"/>
    <s v="Low"/>
  </r>
  <r>
    <s v="ORD104218"/>
    <d v="2024-11-03T23:24:51"/>
    <s v="Joshi Stores"/>
    <x v="3"/>
    <s v="Kerala"/>
    <x v="1"/>
    <s v="Whiteboard"/>
    <n v="7686"/>
    <n v="9"/>
    <s v="15%"/>
    <x v="4212"/>
    <x v="4"/>
    <n v="11"/>
    <x v="0"/>
    <x v="10"/>
    <n v="0.10110850897736144"/>
    <s v="High Discount"/>
    <s v="Low"/>
  </r>
  <r>
    <s v="ORD104219"/>
    <d v="2024-11-04T01:10:00"/>
    <s v="Iyer Solutions"/>
    <x v="3"/>
    <s v="Telangana"/>
    <x v="2"/>
    <s v="Study Table"/>
    <n v="51892"/>
    <n v="8"/>
    <s v="0%"/>
    <x v="4213"/>
    <x v="3"/>
    <n v="11"/>
    <x v="0"/>
    <x v="10"/>
    <n v="0.18833211284976489"/>
    <s v="Normal"/>
    <s v="High"/>
  </r>
  <r>
    <s v="ORD104220"/>
    <d v="2024-11-04T02:55:08"/>
    <s v="Verma Distributors"/>
    <x v="0"/>
    <s v="Rajasthan"/>
    <x v="1"/>
    <s v="Printer Paper"/>
    <n v="15426"/>
    <n v="8"/>
    <s v="5%"/>
    <x v="4214"/>
    <x v="1"/>
    <n v="11"/>
    <x v="0"/>
    <x v="10"/>
    <n v="0.10818228964086607"/>
    <s v="Normal"/>
    <s v="Low"/>
  </r>
  <r>
    <s v="ORD104221"/>
    <d v="2024-11-04T04:40:17"/>
    <s v="Joshi Stores"/>
    <x v="3"/>
    <s v="Karnataka"/>
    <x v="2"/>
    <s v="Office Sofa"/>
    <n v="66704"/>
    <n v="6"/>
    <s v="0%"/>
    <x v="4215"/>
    <x v="5"/>
    <n v="11"/>
    <x v="0"/>
    <x v="10"/>
    <n v="0.20322349484288799"/>
    <s v="Normal"/>
    <s v="High"/>
  </r>
  <r>
    <s v="ORD104222"/>
    <d v="2024-11-04T06:25:25"/>
    <s v="Banerjee Mart"/>
    <x v="2"/>
    <s v="Punjab"/>
    <x v="2"/>
    <s v="Study Table"/>
    <n v="71152"/>
    <n v="4"/>
    <s v="12%"/>
    <x v="4216"/>
    <x v="4"/>
    <n v="11"/>
    <x v="0"/>
    <x v="10"/>
    <n v="0.14082822689453564"/>
    <s v="High Discount"/>
    <s v="High"/>
  </r>
  <r>
    <s v="ORD104223"/>
    <d v="2024-11-04T08:10:34"/>
    <s v="Verma Distributors"/>
    <x v="1"/>
    <s v="Bihar"/>
    <x v="0"/>
    <s v="Mobile Phone"/>
    <n v="41692"/>
    <n v="12"/>
    <s v="10%"/>
    <x v="4217"/>
    <x v="3"/>
    <n v="11"/>
    <x v="0"/>
    <x v="10"/>
    <n v="0.17691667466180563"/>
    <s v="High Discount"/>
    <s v="High"/>
  </r>
  <r>
    <s v="ORD104224"/>
    <d v="2024-11-04T09:55:42"/>
    <s v="Singh Stores"/>
    <x v="1"/>
    <s v="Bihar"/>
    <x v="2"/>
    <s v="Office Chair"/>
    <n v="2610"/>
    <n v="13"/>
    <s v="12%"/>
    <x v="4218"/>
    <x v="3"/>
    <n v="11"/>
    <x v="0"/>
    <x v="10"/>
    <n v="0.13722222222222222"/>
    <s v="High Discount"/>
    <s v="Low"/>
  </r>
  <r>
    <s v="ORD104225"/>
    <d v="2024-11-04T11:40:51"/>
    <s v="Banerjee Mart"/>
    <x v="1"/>
    <s v="Bihar"/>
    <x v="2"/>
    <s v="Office Chair"/>
    <n v="62255"/>
    <n v="11"/>
    <s v="15%"/>
    <x v="4219"/>
    <x v="1"/>
    <n v="11"/>
    <x v="0"/>
    <x v="10"/>
    <n v="0.19458661954863063"/>
    <s v="High Discount"/>
    <s v="High"/>
  </r>
  <r>
    <s v="ORD104226"/>
    <d v="2024-11-04T13:25:59"/>
    <s v="Kapoor Traders"/>
    <x v="1"/>
    <s v="Bihar"/>
    <x v="1"/>
    <s v="Printer Paper"/>
    <n v="62305"/>
    <n v="6"/>
    <s v="8%"/>
    <x v="4220"/>
    <x v="1"/>
    <n v="11"/>
    <x v="0"/>
    <x v="10"/>
    <n v="0.20529524115239547"/>
    <s v="Normal"/>
    <s v="High"/>
  </r>
  <r>
    <s v="ORD104227"/>
    <d v="2024-11-04T15:11:08"/>
    <s v="Gupta Traders"/>
    <x v="0"/>
    <s v="Goa"/>
    <x v="2"/>
    <s v="Filing Cabinet"/>
    <n v="51551"/>
    <n v="7"/>
    <s v="10%"/>
    <x v="4221"/>
    <x v="2"/>
    <n v="11"/>
    <x v="0"/>
    <x v="10"/>
    <n v="0.21831914026885996"/>
    <s v="High Discount"/>
    <s v="High"/>
  </r>
  <r>
    <s v="ORD104228"/>
    <d v="2024-11-04T16:56:16"/>
    <s v="Gupta Traders"/>
    <x v="1"/>
    <s v="Odisha"/>
    <x v="2"/>
    <s v="Office Sofa"/>
    <n v="25081"/>
    <n v="7"/>
    <s v="10%"/>
    <x v="4222"/>
    <x v="3"/>
    <n v="11"/>
    <x v="0"/>
    <x v="10"/>
    <n v="0.15970057015270522"/>
    <s v="High Discount"/>
    <s v="Low"/>
  </r>
  <r>
    <s v="ORD104229"/>
    <d v="2024-11-04T18:41:24"/>
    <s v="Gupta Traders"/>
    <x v="3"/>
    <s v="Tamil Nadu"/>
    <x v="2"/>
    <s v="Filing Cabinet"/>
    <n v="70458"/>
    <n v="13"/>
    <s v="0%"/>
    <x v="4223"/>
    <x v="0"/>
    <n v="11"/>
    <x v="0"/>
    <x v="10"/>
    <n v="0.19905958159470891"/>
    <s v="Normal"/>
    <s v="High"/>
  </r>
  <r>
    <s v="ORD104230"/>
    <d v="2024-11-04T20:26:33"/>
    <s v="Joshi Stores"/>
    <x v="3"/>
    <s v="Tamil Nadu"/>
    <x v="1"/>
    <s v="Notebook"/>
    <n v="4754"/>
    <n v="5"/>
    <s v="8%"/>
    <x v="4224"/>
    <x v="0"/>
    <n v="11"/>
    <x v="0"/>
    <x v="10"/>
    <n v="0.15446992006731175"/>
    <s v="Normal"/>
    <s v="Low"/>
  </r>
  <r>
    <s v="ORD104231"/>
    <d v="2024-11-04T22:11:41"/>
    <s v="Reddy Enterprises"/>
    <x v="3"/>
    <s v="Telangana"/>
    <x v="2"/>
    <s v="Filing Cabinet"/>
    <n v="49455"/>
    <n v="13"/>
    <s v="0%"/>
    <x v="4225"/>
    <x v="4"/>
    <n v="11"/>
    <x v="0"/>
    <x v="10"/>
    <n v="0.19162127186331007"/>
    <s v="Normal"/>
    <s v="High"/>
  </r>
  <r>
    <s v="ORD104232"/>
    <d v="2024-11-04T23:56:50"/>
    <s v="Mehta Mart"/>
    <x v="2"/>
    <s v="Delhi"/>
    <x v="2"/>
    <s v="Study Table"/>
    <n v="13264"/>
    <n v="9"/>
    <s v="0%"/>
    <x v="4226"/>
    <x v="2"/>
    <n v="11"/>
    <x v="0"/>
    <x v="10"/>
    <n v="0.10454613992762364"/>
    <s v="Normal"/>
    <s v="Low"/>
  </r>
  <r>
    <s v="ORD104233"/>
    <d v="2024-11-05T01:41:58"/>
    <s v="Verma Distributors"/>
    <x v="1"/>
    <s v="Odisha"/>
    <x v="2"/>
    <s v="Office Sofa"/>
    <n v="57350"/>
    <n v="2"/>
    <s v="12%"/>
    <x v="4227"/>
    <x v="3"/>
    <n v="11"/>
    <x v="0"/>
    <x v="10"/>
    <n v="0.18230462074978204"/>
    <s v="High Discount"/>
    <s v="High"/>
  </r>
  <r>
    <s v="ORD104234"/>
    <d v="2024-11-05T03:27:07"/>
    <s v="Reddy Enterprises"/>
    <x v="1"/>
    <s v="West Bengal"/>
    <x v="1"/>
    <s v="Printer Paper"/>
    <n v="38031"/>
    <n v="13"/>
    <s v="15%"/>
    <x v="4228"/>
    <x v="2"/>
    <n v="11"/>
    <x v="0"/>
    <x v="10"/>
    <n v="9.6825221529804634E-2"/>
    <s v="High Discount"/>
    <s v="Low"/>
  </r>
  <r>
    <s v="ORD104235"/>
    <d v="2024-11-05T05:12:15"/>
    <s v="Singh Stores"/>
    <x v="1"/>
    <s v="Odisha"/>
    <x v="0"/>
    <s v="Laptop"/>
    <n v="53337"/>
    <n v="11"/>
    <s v="8%"/>
    <x v="4229"/>
    <x v="5"/>
    <n v="11"/>
    <x v="0"/>
    <x v="10"/>
    <n v="0.20467086637793652"/>
    <s v="Normal"/>
    <s v="High"/>
  </r>
  <r>
    <s v="ORD104236"/>
    <d v="2024-11-05T06:57:24"/>
    <s v="Kapoor Traders"/>
    <x v="3"/>
    <s v="Telangana"/>
    <x v="0"/>
    <s v="Laptop"/>
    <n v="17124"/>
    <n v="4"/>
    <s v="15%"/>
    <x v="4230"/>
    <x v="2"/>
    <n v="11"/>
    <x v="0"/>
    <x v="10"/>
    <n v="0.1716187806587246"/>
    <s v="High Discount"/>
    <s v="Low"/>
  </r>
  <r>
    <s v="ORD104237"/>
    <d v="2024-11-05T08:42:32"/>
    <s v="Patel &amp; Co"/>
    <x v="1"/>
    <s v="Assam"/>
    <x v="2"/>
    <s v="Office Desk"/>
    <n v="33869"/>
    <n v="11"/>
    <s v="10%"/>
    <x v="4231"/>
    <x v="4"/>
    <n v="11"/>
    <x v="0"/>
    <x v="10"/>
    <n v="0.10996250258348343"/>
    <s v="High Discount"/>
    <s v="Low"/>
  </r>
  <r>
    <s v="ORD104238"/>
    <d v="2024-11-05T10:27:41"/>
    <s v="Rahul Traders"/>
    <x v="3"/>
    <s v="Karnataka"/>
    <x v="1"/>
    <s v="Stapler"/>
    <n v="36693"/>
    <n v="1"/>
    <s v="15%"/>
    <x v="4232"/>
    <x v="4"/>
    <n v="11"/>
    <x v="0"/>
    <x v="10"/>
    <n v="0.213298994358597"/>
    <s v="High Discount"/>
    <s v="High"/>
  </r>
  <r>
    <s v="ORD104239"/>
    <d v="2024-11-05T12:12:49"/>
    <s v="Das Enterprises"/>
    <x v="2"/>
    <s v="Punjab"/>
    <x v="2"/>
    <s v="Filing Cabinet"/>
    <n v="8944"/>
    <n v="1"/>
    <s v="5%"/>
    <x v="4233"/>
    <x v="4"/>
    <n v="11"/>
    <x v="0"/>
    <x v="10"/>
    <n v="0.19404181574239715"/>
    <s v="Normal"/>
    <s v="Low"/>
  </r>
  <r>
    <s v="ORD104240"/>
    <d v="2024-11-05T13:57:58"/>
    <s v="Reddy Enterprises"/>
    <x v="0"/>
    <s v="Maharashtra"/>
    <x v="2"/>
    <s v="Study Table"/>
    <n v="66665"/>
    <n v="4"/>
    <s v="12%"/>
    <x v="4234"/>
    <x v="0"/>
    <n v="11"/>
    <x v="0"/>
    <x v="10"/>
    <n v="0.19343358583964598"/>
    <s v="High Discount"/>
    <s v="High"/>
  </r>
  <r>
    <s v="ORD104241"/>
    <d v="2024-11-05T15:43:06"/>
    <s v="Gupta Traders"/>
    <x v="0"/>
    <s v="Rajasthan"/>
    <x v="1"/>
    <s v="Whiteboard"/>
    <n v="71809"/>
    <n v="3"/>
    <s v="5%"/>
    <x v="4235"/>
    <x v="3"/>
    <n v="11"/>
    <x v="0"/>
    <x v="10"/>
    <n v="0.17158044256290994"/>
    <s v="Normal"/>
    <s v="High"/>
  </r>
  <r>
    <s v="ORD104242"/>
    <d v="2024-11-05T17:28:14"/>
    <s v="Gupta Traders"/>
    <x v="2"/>
    <s v="Uttar Pradesh"/>
    <x v="2"/>
    <s v="Office Sofa"/>
    <n v="12058"/>
    <n v="8"/>
    <s v="8%"/>
    <x v="4236"/>
    <x v="1"/>
    <n v="11"/>
    <x v="0"/>
    <x v="10"/>
    <n v="0.1056651185934649"/>
    <s v="Normal"/>
    <s v="Low"/>
  </r>
  <r>
    <s v="ORD104243"/>
    <d v="2024-11-05T19:13:23"/>
    <s v="Kapoor Traders"/>
    <x v="2"/>
    <s v="Haryana"/>
    <x v="2"/>
    <s v="Study Table"/>
    <n v="28166"/>
    <n v="13"/>
    <s v="12%"/>
    <x v="4237"/>
    <x v="3"/>
    <n v="11"/>
    <x v="0"/>
    <x v="10"/>
    <n v="0.12036497905275864"/>
    <s v="High Discount"/>
    <s v="Low"/>
  </r>
  <r>
    <s v="ORD104244"/>
    <d v="2024-11-05T20:58:31"/>
    <s v="Gupta Traders"/>
    <x v="1"/>
    <s v="West Bengal"/>
    <x v="1"/>
    <s v="Pen Set"/>
    <n v="78131"/>
    <n v="4"/>
    <s v="8%"/>
    <x v="4238"/>
    <x v="0"/>
    <n v="11"/>
    <x v="0"/>
    <x v="10"/>
    <n v="0.15340172274769298"/>
    <s v="Normal"/>
    <s v="High"/>
  </r>
  <r>
    <s v="ORD104245"/>
    <d v="2024-11-05T22:43:40"/>
    <s v="Reddy Enterprises"/>
    <x v="0"/>
    <s v="Maharashtra"/>
    <x v="2"/>
    <s v="Bookshelf"/>
    <n v="13843"/>
    <n v="14"/>
    <s v="10%"/>
    <x v="4239"/>
    <x v="0"/>
    <n v="11"/>
    <x v="0"/>
    <x v="10"/>
    <n v="0.1751657877627682"/>
    <s v="High Discount"/>
    <s v="Low"/>
  </r>
  <r>
    <s v="ORD104246"/>
    <d v="2024-11-06T00:28:48"/>
    <s v="Joshi Stores"/>
    <x v="3"/>
    <s v="Tamil Nadu"/>
    <x v="1"/>
    <s v="Whiteboard"/>
    <n v="53975"/>
    <n v="12"/>
    <s v="15%"/>
    <x v="4240"/>
    <x v="5"/>
    <n v="11"/>
    <x v="0"/>
    <x v="10"/>
    <n v="8.1424363131079203E-2"/>
    <s v="High Discount"/>
    <s v="Low"/>
  </r>
  <r>
    <s v="ORD104247"/>
    <d v="2024-11-06T02:13:57"/>
    <s v="Gupta Traders"/>
    <x v="0"/>
    <s v="Maharashtra"/>
    <x v="0"/>
    <s v="Headphones"/>
    <n v="61216"/>
    <n v="10"/>
    <s v="5%"/>
    <x v="4241"/>
    <x v="2"/>
    <n v="11"/>
    <x v="0"/>
    <x v="10"/>
    <n v="0.13737764636696287"/>
    <s v="Normal"/>
    <s v="High"/>
  </r>
  <r>
    <s v="ORD104248"/>
    <d v="2024-11-06T03:59:05"/>
    <s v="Kapoor Traders"/>
    <x v="0"/>
    <s v="Maharashtra"/>
    <x v="1"/>
    <s v="Whiteboard"/>
    <n v="20789"/>
    <n v="3"/>
    <s v="12%"/>
    <x v="4242"/>
    <x v="1"/>
    <n v="11"/>
    <x v="0"/>
    <x v="10"/>
    <n v="0.10337822887103758"/>
    <s v="High Discount"/>
    <s v="Low"/>
  </r>
  <r>
    <s v="ORD104249"/>
    <d v="2024-11-06T05:44:14"/>
    <s v="Mehta Mart"/>
    <x v="0"/>
    <s v="Goa"/>
    <x v="2"/>
    <s v="Office Sofa"/>
    <n v="35785"/>
    <n v="8"/>
    <s v="5%"/>
    <x v="4243"/>
    <x v="4"/>
    <n v="11"/>
    <x v="0"/>
    <x v="10"/>
    <n v="0.1808802570909599"/>
    <s v="Normal"/>
    <s v="High"/>
  </r>
  <r>
    <s v="ORD104250"/>
    <d v="2024-11-06T07:29:22"/>
    <s v="Patel &amp; Co"/>
    <x v="0"/>
    <s v="Goa"/>
    <x v="1"/>
    <s v="Stapler"/>
    <n v="34339"/>
    <n v="1"/>
    <s v="15%"/>
    <x v="4244"/>
    <x v="1"/>
    <n v="11"/>
    <x v="0"/>
    <x v="10"/>
    <n v="0.12524039721599348"/>
    <s v="High Discount"/>
    <s v="Low"/>
  </r>
  <r>
    <s v="ORD104251"/>
    <d v="2024-11-06T09:14:31"/>
    <s v="Singh Stores"/>
    <x v="3"/>
    <s v="Karnataka"/>
    <x v="2"/>
    <s v="Office Desk"/>
    <n v="69907"/>
    <n v="3"/>
    <s v="15%"/>
    <x v="4245"/>
    <x v="0"/>
    <n v="11"/>
    <x v="0"/>
    <x v="10"/>
    <n v="0.12572646516085656"/>
    <s v="High Discount"/>
    <s v="High"/>
  </r>
  <r>
    <s v="ORD104252"/>
    <d v="2024-11-06T10:59:39"/>
    <s v="Das Enterprises"/>
    <x v="0"/>
    <s v="Gujarat"/>
    <x v="1"/>
    <s v="Whiteboard"/>
    <n v="69148"/>
    <n v="4"/>
    <s v="8%"/>
    <x v="4246"/>
    <x v="1"/>
    <n v="11"/>
    <x v="0"/>
    <x v="10"/>
    <n v="0.18647437380690693"/>
    <s v="Normal"/>
    <s v="High"/>
  </r>
  <r>
    <s v="ORD104253"/>
    <d v="2024-11-06T12:44:48"/>
    <s v="Sharma Stores"/>
    <x v="3"/>
    <s v="Karnataka"/>
    <x v="1"/>
    <s v="Printer Paper"/>
    <n v="18309"/>
    <n v="10"/>
    <s v="5%"/>
    <x v="4247"/>
    <x v="1"/>
    <n v="11"/>
    <x v="0"/>
    <x v="10"/>
    <n v="0.1714266207875908"/>
    <s v="Normal"/>
    <s v="Low"/>
  </r>
  <r>
    <s v="ORD104254"/>
    <d v="2024-11-06T14:29:56"/>
    <s v="Das Enterprises"/>
    <x v="2"/>
    <s v="Haryana"/>
    <x v="1"/>
    <s v="Stapler"/>
    <n v="41323"/>
    <n v="7"/>
    <s v="10%"/>
    <x v="4248"/>
    <x v="3"/>
    <n v="11"/>
    <x v="0"/>
    <x v="10"/>
    <n v="9.5800401713331568E-2"/>
    <s v="High Discount"/>
    <s v="Low"/>
  </r>
  <r>
    <s v="ORD104255"/>
    <d v="2024-11-06T16:15:05"/>
    <s v="Gupta Traders"/>
    <x v="1"/>
    <s v="Assam"/>
    <x v="1"/>
    <s v="Whiteboard"/>
    <n v="6575"/>
    <n v="7"/>
    <s v="5%"/>
    <x v="4249"/>
    <x v="3"/>
    <n v="11"/>
    <x v="0"/>
    <x v="10"/>
    <n v="0.10920000000000001"/>
    <s v="Normal"/>
    <s v="Low"/>
  </r>
  <r>
    <s v="ORD104256"/>
    <d v="2024-11-06T18:00:13"/>
    <s v="Singh Stores"/>
    <x v="0"/>
    <s v="Maharashtra"/>
    <x v="2"/>
    <s v="Office Desk"/>
    <n v="23954"/>
    <n v="6"/>
    <s v="0%"/>
    <x v="4250"/>
    <x v="4"/>
    <n v="11"/>
    <x v="0"/>
    <x v="10"/>
    <n v="0.20466769641813473"/>
    <s v="Normal"/>
    <s v="Low"/>
  </r>
  <r>
    <s v="ORD104257"/>
    <d v="2024-11-06T19:45:21"/>
    <s v="Patel &amp; Co"/>
    <x v="0"/>
    <s v="Rajasthan"/>
    <x v="0"/>
    <s v="Router"/>
    <n v="69322"/>
    <n v="6"/>
    <s v="0%"/>
    <x v="4251"/>
    <x v="0"/>
    <n v="11"/>
    <x v="0"/>
    <x v="10"/>
    <n v="8.1106575113239668E-2"/>
    <s v="Normal"/>
    <s v="High"/>
  </r>
  <r>
    <s v="ORD104258"/>
    <d v="2024-11-06T21:30:30"/>
    <s v="Sharma Stores"/>
    <x v="2"/>
    <s v="Punjab"/>
    <x v="1"/>
    <s v="Pen Set"/>
    <n v="1025"/>
    <n v="6"/>
    <s v="8%"/>
    <x v="4252"/>
    <x v="3"/>
    <n v="11"/>
    <x v="0"/>
    <x v="10"/>
    <n v="0.19867317073170732"/>
    <s v="Normal"/>
    <s v="Low"/>
  </r>
  <r>
    <s v="ORD104259"/>
    <d v="2024-11-06T23:15:38"/>
    <s v="Sharma Stores"/>
    <x v="0"/>
    <s v="Gujarat"/>
    <x v="0"/>
    <s v="Laptop"/>
    <n v="34897"/>
    <n v="7"/>
    <s v="12%"/>
    <x v="4253"/>
    <x v="4"/>
    <n v="11"/>
    <x v="0"/>
    <x v="10"/>
    <n v="0.15808923403157865"/>
    <s v="High Discount"/>
    <s v="High"/>
  </r>
  <r>
    <s v="ORD104260"/>
    <d v="2024-11-07T01:00:47"/>
    <s v="Verma Distributors"/>
    <x v="2"/>
    <s v="Punjab"/>
    <x v="2"/>
    <s v="Study Table"/>
    <n v="73905"/>
    <n v="4"/>
    <s v="15%"/>
    <x v="4254"/>
    <x v="5"/>
    <n v="11"/>
    <x v="0"/>
    <x v="10"/>
    <n v="0.14680860564237871"/>
    <s v="High Discount"/>
    <s v="High"/>
  </r>
  <r>
    <s v="ORD104261"/>
    <d v="2024-11-07T02:45:55"/>
    <s v="Verma Distributors"/>
    <x v="1"/>
    <s v="Odisha"/>
    <x v="2"/>
    <s v="Office Sofa"/>
    <n v="25814"/>
    <n v="11"/>
    <s v="8%"/>
    <x v="4255"/>
    <x v="1"/>
    <n v="11"/>
    <x v="0"/>
    <x v="10"/>
    <n v="0.12707174401487564"/>
    <s v="Normal"/>
    <s v="Low"/>
  </r>
  <r>
    <s v="ORD104262"/>
    <d v="2024-11-07T04:31:04"/>
    <s v="Kumar Enterprises"/>
    <x v="2"/>
    <s v="Punjab"/>
    <x v="0"/>
    <s v="Mouse"/>
    <n v="74932"/>
    <n v="4"/>
    <s v="10%"/>
    <x v="4256"/>
    <x v="1"/>
    <n v="11"/>
    <x v="0"/>
    <x v="10"/>
    <n v="0.16590495382480117"/>
    <s v="High Discount"/>
    <s v="High"/>
  </r>
  <r>
    <s v="ORD104263"/>
    <d v="2024-11-07T06:16:12"/>
    <s v="Banerjee Mart"/>
    <x v="3"/>
    <s v="Kerala"/>
    <x v="0"/>
    <s v="Monitor"/>
    <n v="53832"/>
    <n v="4"/>
    <s v="15%"/>
    <x v="4257"/>
    <x v="4"/>
    <n v="11"/>
    <x v="0"/>
    <x v="10"/>
    <n v="0.1397416035072076"/>
    <s v="High Discount"/>
    <s v="High"/>
  </r>
  <r>
    <s v="ORD104264"/>
    <d v="2024-11-07T08:01:21"/>
    <s v="Verma Distributors"/>
    <x v="1"/>
    <s v="Bihar"/>
    <x v="0"/>
    <s v="Mobile Phone"/>
    <n v="68673"/>
    <n v="3"/>
    <s v="8%"/>
    <x v="4258"/>
    <x v="4"/>
    <n v="11"/>
    <x v="0"/>
    <x v="10"/>
    <n v="0.21481615773302462"/>
    <s v="Normal"/>
    <s v="High"/>
  </r>
  <r>
    <s v="ORD104265"/>
    <d v="2024-11-07T09:46:29"/>
    <s v="Das Enterprises"/>
    <x v="2"/>
    <s v="Delhi"/>
    <x v="0"/>
    <s v="Mouse"/>
    <n v="79258"/>
    <n v="3"/>
    <s v="10%"/>
    <x v="4259"/>
    <x v="5"/>
    <n v="11"/>
    <x v="0"/>
    <x v="10"/>
    <n v="0.11319134976910848"/>
    <s v="High Discount"/>
    <s v="High"/>
  </r>
  <r>
    <s v="ORD104266"/>
    <d v="2024-11-07T11:31:38"/>
    <s v="Reddy Enterprises"/>
    <x v="3"/>
    <s v="Telangana"/>
    <x v="1"/>
    <s v="Printer Paper"/>
    <n v="42262"/>
    <n v="11"/>
    <s v="5%"/>
    <x v="4260"/>
    <x v="5"/>
    <n v="11"/>
    <x v="0"/>
    <x v="10"/>
    <n v="0.20178055936775352"/>
    <s v="Normal"/>
    <s v="High"/>
  </r>
  <r>
    <s v="ORD104267"/>
    <d v="2024-11-07T13:16:46"/>
    <s v="Das Enterprises"/>
    <x v="3"/>
    <s v="Kerala"/>
    <x v="0"/>
    <s v="Laptop"/>
    <n v="38308"/>
    <n v="13"/>
    <s v="8%"/>
    <x v="4261"/>
    <x v="1"/>
    <n v="11"/>
    <x v="0"/>
    <x v="10"/>
    <n v="0.11271849222094603"/>
    <s v="Normal"/>
    <s v="Low"/>
  </r>
  <r>
    <s v="ORD104268"/>
    <d v="2024-11-07T15:01:55"/>
    <s v="Reddy Enterprises"/>
    <x v="1"/>
    <s v="West Bengal"/>
    <x v="2"/>
    <s v="Office Chair"/>
    <n v="78147"/>
    <n v="5"/>
    <s v="10%"/>
    <x v="4262"/>
    <x v="4"/>
    <n v="11"/>
    <x v="0"/>
    <x v="10"/>
    <n v="0.1127152673807056"/>
    <s v="High Discount"/>
    <s v="High"/>
  </r>
  <r>
    <s v="ORD104269"/>
    <d v="2024-11-07T16:47:03"/>
    <s v="Joshi Stores"/>
    <x v="2"/>
    <s v="Haryana"/>
    <x v="1"/>
    <s v="Stapler"/>
    <n v="25869"/>
    <n v="2"/>
    <s v="5%"/>
    <x v="4263"/>
    <x v="1"/>
    <n v="11"/>
    <x v="0"/>
    <x v="10"/>
    <n v="0.12786230623526229"/>
    <s v="Normal"/>
    <s v="Low"/>
  </r>
  <r>
    <s v="ORD104270"/>
    <d v="2024-11-07T18:32:11"/>
    <s v="Mehta Mart"/>
    <x v="2"/>
    <s v="Delhi"/>
    <x v="0"/>
    <s v="Monitor"/>
    <n v="56553"/>
    <n v="14"/>
    <s v="0%"/>
    <x v="4264"/>
    <x v="5"/>
    <n v="11"/>
    <x v="0"/>
    <x v="10"/>
    <n v="0.12710165685286368"/>
    <s v="Normal"/>
    <s v="High"/>
  </r>
  <r>
    <s v="ORD104271"/>
    <d v="2024-11-07T20:17:20"/>
    <s v="Reddy Enterprises"/>
    <x v="0"/>
    <s v="Goa"/>
    <x v="1"/>
    <s v="Printer Paper"/>
    <n v="53079"/>
    <n v="10"/>
    <s v="5%"/>
    <x v="4265"/>
    <x v="1"/>
    <n v="11"/>
    <x v="0"/>
    <x v="10"/>
    <n v="0.11577102055426818"/>
    <s v="Normal"/>
    <s v="High"/>
  </r>
  <r>
    <s v="ORD104272"/>
    <d v="2024-11-07T22:02:28"/>
    <s v="Verma Distributors"/>
    <x v="1"/>
    <s v="West Bengal"/>
    <x v="2"/>
    <s v="Office Chair"/>
    <n v="8747"/>
    <n v="11"/>
    <s v="8%"/>
    <x v="4266"/>
    <x v="5"/>
    <n v="11"/>
    <x v="0"/>
    <x v="10"/>
    <n v="0.20390991196981822"/>
    <s v="Normal"/>
    <s v="Low"/>
  </r>
  <r>
    <s v="ORD104273"/>
    <d v="2024-11-07T23:47:37"/>
    <s v="Kumar Enterprises"/>
    <x v="3"/>
    <s v="Kerala"/>
    <x v="2"/>
    <s v="Bookshelf"/>
    <n v="43207"/>
    <n v="9"/>
    <s v="0%"/>
    <x v="4267"/>
    <x v="2"/>
    <n v="11"/>
    <x v="0"/>
    <x v="10"/>
    <n v="0.17963547573309882"/>
    <s v="Normal"/>
    <s v="High"/>
  </r>
  <r>
    <s v="ORD104274"/>
    <d v="2024-11-08T01:32:45"/>
    <s v="Patel &amp; Co"/>
    <x v="3"/>
    <s v="Tamil Nadu"/>
    <x v="2"/>
    <s v="Office Desk"/>
    <n v="61032"/>
    <n v="13"/>
    <s v="5%"/>
    <x v="4268"/>
    <x v="5"/>
    <n v="11"/>
    <x v="0"/>
    <x v="10"/>
    <n v="0.10992364661161358"/>
    <s v="Normal"/>
    <s v="High"/>
  </r>
  <r>
    <s v="ORD104275"/>
    <d v="2024-11-08T03:17:54"/>
    <s v="Rahul Traders"/>
    <x v="3"/>
    <s v="Telangana"/>
    <x v="0"/>
    <s v="Mobile Phone"/>
    <n v="76961"/>
    <n v="1"/>
    <s v="15%"/>
    <x v="4269"/>
    <x v="5"/>
    <n v="11"/>
    <x v="0"/>
    <x v="10"/>
    <n v="0.12609451540390587"/>
    <s v="High Discount"/>
    <s v="High"/>
  </r>
  <r>
    <s v="ORD104276"/>
    <d v="2024-11-08T05:03:02"/>
    <s v="Reddy Enterprises"/>
    <x v="3"/>
    <s v="Telangana"/>
    <x v="2"/>
    <s v="Filing Cabinet"/>
    <n v="36061"/>
    <n v="4"/>
    <s v="5%"/>
    <x v="4270"/>
    <x v="1"/>
    <n v="11"/>
    <x v="0"/>
    <x v="10"/>
    <n v="0.11999916807631514"/>
    <s v="Normal"/>
    <s v="Low"/>
  </r>
  <r>
    <s v="ORD104277"/>
    <d v="2024-11-08T06:48:11"/>
    <s v="Singh Stores"/>
    <x v="2"/>
    <s v="Uttar Pradesh"/>
    <x v="1"/>
    <s v="Whiteboard"/>
    <n v="44477"/>
    <n v="12"/>
    <s v="8%"/>
    <x v="4271"/>
    <x v="2"/>
    <n v="11"/>
    <x v="0"/>
    <x v="10"/>
    <n v="0.21648559929851383"/>
    <s v="Normal"/>
    <s v="High"/>
  </r>
  <r>
    <s v="ORD104278"/>
    <d v="2024-11-08T08:33:19"/>
    <s v="Rahul Traders"/>
    <x v="3"/>
    <s v="Tamil Nadu"/>
    <x v="0"/>
    <s v="Monitor"/>
    <n v="28251"/>
    <n v="3"/>
    <s v="8%"/>
    <x v="4272"/>
    <x v="4"/>
    <n v="11"/>
    <x v="0"/>
    <x v="10"/>
    <n v="8.1636048281476775E-2"/>
    <s v="Normal"/>
    <s v="Low"/>
  </r>
  <r>
    <s v="ORD104279"/>
    <d v="2024-11-08T10:18:28"/>
    <s v="Joshi Stores"/>
    <x v="3"/>
    <s v="Tamil Nadu"/>
    <x v="0"/>
    <s v="Headphones"/>
    <n v="58133"/>
    <n v="12"/>
    <s v="0%"/>
    <x v="4273"/>
    <x v="1"/>
    <n v="11"/>
    <x v="0"/>
    <x v="10"/>
    <n v="0.19556104106101524"/>
    <s v="Normal"/>
    <s v="High"/>
  </r>
  <r>
    <s v="ORD104280"/>
    <d v="2024-11-08T12:03:36"/>
    <s v="Banerjee Mart"/>
    <x v="2"/>
    <s v="Uttar Pradesh"/>
    <x v="1"/>
    <s v="Printer Paper"/>
    <n v="8420"/>
    <n v="5"/>
    <s v="10%"/>
    <x v="4274"/>
    <x v="1"/>
    <n v="11"/>
    <x v="0"/>
    <x v="10"/>
    <n v="9.7611638954869351E-2"/>
    <s v="High Discount"/>
    <s v="Low"/>
  </r>
  <r>
    <s v="ORD104281"/>
    <d v="2024-11-08T13:48:45"/>
    <s v="Kumar Enterprises"/>
    <x v="2"/>
    <s v="Delhi"/>
    <x v="2"/>
    <s v="Study Table"/>
    <n v="49162"/>
    <n v="14"/>
    <s v="12%"/>
    <x v="4275"/>
    <x v="4"/>
    <n v="11"/>
    <x v="0"/>
    <x v="10"/>
    <n v="8.9844392010089105E-2"/>
    <s v="High Discount"/>
    <s v="Low"/>
  </r>
  <r>
    <s v="ORD104282"/>
    <d v="2024-11-08T15:33:53"/>
    <s v="Kapoor Traders"/>
    <x v="2"/>
    <s v="Uttar Pradesh"/>
    <x v="2"/>
    <s v="Bookshelf"/>
    <n v="7740"/>
    <n v="8"/>
    <s v="0%"/>
    <x v="4276"/>
    <x v="5"/>
    <n v="11"/>
    <x v="0"/>
    <x v="10"/>
    <n v="0.12077648578811369"/>
    <s v="Normal"/>
    <s v="Low"/>
  </r>
  <r>
    <s v="ORD104283"/>
    <d v="2024-11-08T17:19:01"/>
    <s v="Sharma Stores"/>
    <x v="0"/>
    <s v="Maharashtra"/>
    <x v="1"/>
    <s v="Pen Set"/>
    <n v="57987"/>
    <n v="3"/>
    <s v="5%"/>
    <x v="4277"/>
    <x v="3"/>
    <n v="11"/>
    <x v="0"/>
    <x v="10"/>
    <n v="0.10732146860503217"/>
    <s v="Normal"/>
    <s v="High"/>
  </r>
  <r>
    <s v="ORD104284"/>
    <d v="2024-11-08T19:04:10"/>
    <s v="Sharma Stores"/>
    <x v="3"/>
    <s v="Telangana"/>
    <x v="2"/>
    <s v="Office Sofa"/>
    <n v="61630"/>
    <n v="10"/>
    <s v="10%"/>
    <x v="4278"/>
    <x v="5"/>
    <n v="11"/>
    <x v="0"/>
    <x v="10"/>
    <n v="0.17087457407106929"/>
    <s v="High Discount"/>
    <s v="High"/>
  </r>
  <r>
    <s v="ORD104285"/>
    <d v="2024-11-08T20:49:18"/>
    <s v="Banerjee Mart"/>
    <x v="0"/>
    <s v="Gujarat"/>
    <x v="2"/>
    <s v="Office Desk"/>
    <n v="7401"/>
    <n v="4"/>
    <s v="0%"/>
    <x v="4279"/>
    <x v="0"/>
    <n v="11"/>
    <x v="0"/>
    <x v="10"/>
    <n v="0.21406566680178354"/>
    <s v="Normal"/>
    <s v="Low"/>
  </r>
  <r>
    <s v="ORD104286"/>
    <d v="2024-11-08T22:34:27"/>
    <s v="Kapoor Traders"/>
    <x v="0"/>
    <s v="Maharashtra"/>
    <x v="1"/>
    <s v="Stapler"/>
    <n v="55613"/>
    <n v="1"/>
    <s v="15%"/>
    <x v="4280"/>
    <x v="4"/>
    <n v="11"/>
    <x v="0"/>
    <x v="10"/>
    <n v="0.18267689209357524"/>
    <s v="High Discount"/>
    <s v="High"/>
  </r>
  <r>
    <s v="ORD104287"/>
    <d v="2024-11-09T00:19:35"/>
    <s v="Rahul Traders"/>
    <x v="1"/>
    <s v="Assam"/>
    <x v="2"/>
    <s v="Office Desk"/>
    <n v="40633"/>
    <n v="13"/>
    <s v="0%"/>
    <x v="4281"/>
    <x v="3"/>
    <n v="11"/>
    <x v="0"/>
    <x v="10"/>
    <n v="0.17580956365515715"/>
    <s v="Normal"/>
    <s v="High"/>
  </r>
  <r>
    <s v="ORD104288"/>
    <d v="2024-11-09T02:04:44"/>
    <s v="Joshi Stores"/>
    <x v="1"/>
    <s v="Odisha"/>
    <x v="2"/>
    <s v="Office Sofa"/>
    <n v="63474"/>
    <n v="13"/>
    <s v="10%"/>
    <x v="4282"/>
    <x v="2"/>
    <n v="11"/>
    <x v="0"/>
    <x v="10"/>
    <n v="0.20266628855909508"/>
    <s v="High Discount"/>
    <s v="High"/>
  </r>
  <r>
    <s v="ORD104289"/>
    <d v="2024-11-09T03:49:52"/>
    <s v="Singh Stores"/>
    <x v="1"/>
    <s v="Odisha"/>
    <x v="2"/>
    <s v="Bookshelf"/>
    <n v="51748"/>
    <n v="13"/>
    <s v="5%"/>
    <x v="4283"/>
    <x v="1"/>
    <n v="11"/>
    <x v="0"/>
    <x v="10"/>
    <n v="9.2288784107598359E-2"/>
    <s v="Normal"/>
    <s v="Low"/>
  </r>
  <r>
    <s v="ORD104290"/>
    <d v="2024-11-09T05:35:01"/>
    <s v="Rahul Traders"/>
    <x v="3"/>
    <s v="Kerala"/>
    <x v="1"/>
    <s v="Marker Set"/>
    <n v="24249"/>
    <n v="12"/>
    <s v="5%"/>
    <x v="4284"/>
    <x v="3"/>
    <n v="11"/>
    <x v="0"/>
    <x v="10"/>
    <n v="0.20085611777805271"/>
    <s v="Normal"/>
    <s v="Low"/>
  </r>
  <r>
    <s v="ORD104291"/>
    <d v="2024-11-09T07:20:09"/>
    <s v="Banerjee Mart"/>
    <x v="3"/>
    <s v="Telangana"/>
    <x v="2"/>
    <s v="Bookshelf"/>
    <n v="38834"/>
    <n v="5"/>
    <s v="5%"/>
    <x v="4285"/>
    <x v="5"/>
    <n v="11"/>
    <x v="0"/>
    <x v="10"/>
    <n v="9.4535716125045063E-2"/>
    <s v="Normal"/>
    <s v="Low"/>
  </r>
  <r>
    <s v="ORD104292"/>
    <d v="2024-11-09T09:05:18"/>
    <s v="Sharma Stores"/>
    <x v="0"/>
    <s v="Maharashtra"/>
    <x v="0"/>
    <s v="Headphones"/>
    <n v="57929"/>
    <n v="2"/>
    <s v="10%"/>
    <x v="4286"/>
    <x v="1"/>
    <n v="11"/>
    <x v="0"/>
    <x v="10"/>
    <n v="0.1623430406186884"/>
    <s v="High Discount"/>
    <s v="High"/>
  </r>
  <r>
    <s v="ORD104293"/>
    <d v="2024-11-09T10:50:26"/>
    <s v="Patel &amp; Co"/>
    <x v="0"/>
    <s v="Gujarat"/>
    <x v="0"/>
    <s v="Laptop"/>
    <n v="68881"/>
    <n v="13"/>
    <s v="15%"/>
    <x v="4287"/>
    <x v="1"/>
    <n v="11"/>
    <x v="0"/>
    <x v="10"/>
    <n v="0.11710544272005342"/>
    <s v="High Discount"/>
    <s v="High"/>
  </r>
  <r>
    <s v="ORD104294"/>
    <d v="2024-11-09T12:35:35"/>
    <s v="Iyer Solutions"/>
    <x v="1"/>
    <s v="West Bengal"/>
    <x v="2"/>
    <s v="Study Table"/>
    <n v="50430"/>
    <n v="9"/>
    <s v="12%"/>
    <x v="4288"/>
    <x v="1"/>
    <n v="11"/>
    <x v="0"/>
    <x v="10"/>
    <n v="8.2277017648225259E-2"/>
    <s v="High Discount"/>
    <s v="Low"/>
  </r>
  <r>
    <s v="ORD104295"/>
    <d v="2024-11-09T14:20:43"/>
    <s v="Patel &amp; Co"/>
    <x v="0"/>
    <s v="Gujarat"/>
    <x v="1"/>
    <s v="Pen Set"/>
    <n v="78456"/>
    <n v="11"/>
    <s v="5%"/>
    <x v="4289"/>
    <x v="0"/>
    <n v="11"/>
    <x v="0"/>
    <x v="10"/>
    <n v="0.11373049862343225"/>
    <s v="Normal"/>
    <s v="High"/>
  </r>
  <r>
    <s v="ORD104296"/>
    <d v="2024-11-09T16:05:51"/>
    <s v="Banerjee Mart"/>
    <x v="2"/>
    <s v="Uttar Pradesh"/>
    <x v="2"/>
    <s v="Filing Cabinet"/>
    <n v="76411"/>
    <n v="3"/>
    <s v="15%"/>
    <x v="4290"/>
    <x v="1"/>
    <n v="11"/>
    <x v="0"/>
    <x v="10"/>
    <n v="0.18863278847286385"/>
    <s v="High Discount"/>
    <s v="High"/>
  </r>
  <r>
    <s v="ORD104297"/>
    <d v="2024-11-09T17:51:00"/>
    <s v="Kumar Enterprises"/>
    <x v="1"/>
    <s v="Odisha"/>
    <x v="1"/>
    <s v="Whiteboard"/>
    <n v="11001"/>
    <n v="7"/>
    <s v="12%"/>
    <x v="4291"/>
    <x v="0"/>
    <n v="11"/>
    <x v="0"/>
    <x v="10"/>
    <n v="0.13062721570766295"/>
    <s v="High Discount"/>
    <s v="Low"/>
  </r>
  <r>
    <s v="ORD104298"/>
    <d v="2024-11-09T19:36:08"/>
    <s v="Joshi Stores"/>
    <x v="0"/>
    <s v="Maharashtra"/>
    <x v="1"/>
    <s v="Stapler"/>
    <n v="38896"/>
    <n v="2"/>
    <s v="0%"/>
    <x v="4292"/>
    <x v="0"/>
    <n v="11"/>
    <x v="0"/>
    <x v="10"/>
    <n v="0.12322860962566846"/>
    <s v="Normal"/>
    <s v="Low"/>
  </r>
  <r>
    <s v="ORD104299"/>
    <d v="2024-11-09T21:21:17"/>
    <s v="Reddy Enterprises"/>
    <x v="2"/>
    <s v="Haryana"/>
    <x v="0"/>
    <s v="Monitor"/>
    <n v="22185"/>
    <n v="4"/>
    <s v="15%"/>
    <x v="4293"/>
    <x v="0"/>
    <n v="11"/>
    <x v="0"/>
    <x v="10"/>
    <n v="0.12983141762452108"/>
    <s v="High Discount"/>
    <s v="Low"/>
  </r>
  <r>
    <s v="ORD104300"/>
    <d v="2024-11-09T23:06:25"/>
    <s v="Singh Stores"/>
    <x v="2"/>
    <s v="Punjab"/>
    <x v="2"/>
    <s v="Office Desk"/>
    <n v="10779"/>
    <n v="13"/>
    <s v="12%"/>
    <x v="4294"/>
    <x v="2"/>
    <n v="11"/>
    <x v="0"/>
    <x v="10"/>
    <n v="0.11185824287967344"/>
    <s v="High Discount"/>
    <s v="Low"/>
  </r>
  <r>
    <s v="ORD104301"/>
    <d v="2024-11-10T00:51:34"/>
    <s v="Iyer Solutions"/>
    <x v="3"/>
    <s v="Telangana"/>
    <x v="2"/>
    <s v="Study Table"/>
    <n v="53832"/>
    <n v="4"/>
    <s v="8%"/>
    <x v="4295"/>
    <x v="2"/>
    <n v="11"/>
    <x v="0"/>
    <x v="10"/>
    <n v="0.15784254718383117"/>
    <s v="Normal"/>
    <s v="High"/>
  </r>
  <r>
    <s v="ORD104302"/>
    <d v="2024-11-10T02:36:42"/>
    <s v="Reddy Enterprises"/>
    <x v="0"/>
    <s v="Goa"/>
    <x v="1"/>
    <s v="Printer Paper"/>
    <n v="32291"/>
    <n v="10"/>
    <s v="12%"/>
    <x v="4296"/>
    <x v="4"/>
    <n v="11"/>
    <x v="0"/>
    <x v="10"/>
    <n v="0.21109906785172342"/>
    <s v="High Discount"/>
    <s v="High"/>
  </r>
  <r>
    <s v="ORD104303"/>
    <d v="2024-11-10T04:21:51"/>
    <s v="Sharma Stores"/>
    <x v="1"/>
    <s v="Odisha"/>
    <x v="0"/>
    <s v="Laptop"/>
    <n v="52641"/>
    <n v="8"/>
    <s v="8%"/>
    <x v="4297"/>
    <x v="2"/>
    <n v="11"/>
    <x v="0"/>
    <x v="10"/>
    <n v="0.18355388385478999"/>
    <s v="Normal"/>
    <s v="High"/>
  </r>
  <r>
    <s v="ORD104304"/>
    <d v="2024-11-10T06:06:59"/>
    <s v="Verma Distributors"/>
    <x v="1"/>
    <s v="Odisha"/>
    <x v="0"/>
    <s v="Keyboard"/>
    <n v="70428"/>
    <n v="12"/>
    <s v="5%"/>
    <x v="4298"/>
    <x v="0"/>
    <n v="11"/>
    <x v="0"/>
    <x v="10"/>
    <n v="0.13872564888964617"/>
    <s v="Normal"/>
    <s v="High"/>
  </r>
  <r>
    <s v="ORD104305"/>
    <d v="2024-11-10T07:52:08"/>
    <s v="Das Enterprises"/>
    <x v="3"/>
    <s v="Tamil Nadu"/>
    <x v="1"/>
    <s v="Marker Set"/>
    <n v="5957"/>
    <n v="4"/>
    <s v="12%"/>
    <x v="4299"/>
    <x v="5"/>
    <n v="11"/>
    <x v="0"/>
    <x v="10"/>
    <n v="0.19221588047675003"/>
    <s v="High Discount"/>
    <s v="Low"/>
  </r>
  <r>
    <s v="ORD104306"/>
    <d v="2024-11-10T09:37:16"/>
    <s v="Joshi Stores"/>
    <x v="1"/>
    <s v="West Bengal"/>
    <x v="2"/>
    <s v="Office Sofa"/>
    <n v="20389"/>
    <n v="5"/>
    <s v="5%"/>
    <x v="4300"/>
    <x v="2"/>
    <n v="11"/>
    <x v="0"/>
    <x v="10"/>
    <n v="0.12939820491441464"/>
    <s v="Normal"/>
    <s v="Low"/>
  </r>
  <r>
    <s v="ORD104307"/>
    <d v="2024-11-10T11:22:25"/>
    <s v="Gupta Traders"/>
    <x v="0"/>
    <s v="Goa"/>
    <x v="2"/>
    <s v="Filing Cabinet"/>
    <n v="73870"/>
    <n v="2"/>
    <s v="0%"/>
    <x v="4301"/>
    <x v="3"/>
    <n v="11"/>
    <x v="0"/>
    <x v="10"/>
    <n v="0.19367510491403819"/>
    <s v="Normal"/>
    <s v="High"/>
  </r>
  <r>
    <s v="ORD104308"/>
    <d v="2024-11-10T13:07:33"/>
    <s v="Iyer Solutions"/>
    <x v="3"/>
    <s v="Telangana"/>
    <x v="2"/>
    <s v="Office Sofa"/>
    <n v="57763"/>
    <n v="3"/>
    <s v="10%"/>
    <x v="4302"/>
    <x v="2"/>
    <n v="11"/>
    <x v="0"/>
    <x v="10"/>
    <n v="0.12853643335699322"/>
    <s v="High Discount"/>
    <s v="High"/>
  </r>
  <r>
    <s v="ORD104309"/>
    <d v="2024-11-10T14:52:41"/>
    <s v="Reddy Enterprises"/>
    <x v="3"/>
    <s v="Kerala"/>
    <x v="0"/>
    <s v="Keyboard"/>
    <n v="20350"/>
    <n v="4"/>
    <s v="12%"/>
    <x v="4303"/>
    <x v="1"/>
    <n v="11"/>
    <x v="0"/>
    <x v="10"/>
    <n v="0.1621105651105651"/>
    <s v="High Discount"/>
    <s v="Low"/>
  </r>
  <r>
    <s v="ORD104310"/>
    <d v="2024-11-10T16:37:50"/>
    <s v="Das Enterprises"/>
    <x v="1"/>
    <s v="West Bengal"/>
    <x v="2"/>
    <s v="Bookshelf"/>
    <n v="9661"/>
    <n v="13"/>
    <s v="0%"/>
    <x v="4304"/>
    <x v="2"/>
    <n v="11"/>
    <x v="0"/>
    <x v="10"/>
    <n v="9.1792775075043992E-2"/>
    <s v="Normal"/>
    <s v="Low"/>
  </r>
  <r>
    <s v="ORD104311"/>
    <d v="2024-11-10T18:22:58"/>
    <s v="Reddy Enterprises"/>
    <x v="3"/>
    <s v="Kerala"/>
    <x v="2"/>
    <s v="Office Sofa"/>
    <n v="26456"/>
    <n v="14"/>
    <s v="15%"/>
    <x v="4305"/>
    <x v="1"/>
    <n v="11"/>
    <x v="0"/>
    <x v="10"/>
    <n v="0.10992931660114907"/>
    <s v="High Discount"/>
    <s v="Low"/>
  </r>
  <r>
    <s v="ORD104312"/>
    <d v="2024-11-10T20:08:07"/>
    <s v="Kapoor Traders"/>
    <x v="1"/>
    <s v="Assam"/>
    <x v="0"/>
    <s v="Laptop"/>
    <n v="35843"/>
    <n v="1"/>
    <s v="0%"/>
    <x v="4306"/>
    <x v="2"/>
    <n v="11"/>
    <x v="0"/>
    <x v="10"/>
    <n v="0.14404374633819714"/>
    <s v="Normal"/>
    <s v="High"/>
  </r>
  <r>
    <s v="ORD104313"/>
    <d v="2024-11-10T21:53:15"/>
    <s v="Iyer Solutions"/>
    <x v="1"/>
    <s v="Odisha"/>
    <x v="0"/>
    <s v="Mouse"/>
    <n v="48491"/>
    <n v="6"/>
    <s v="0%"/>
    <x v="4307"/>
    <x v="1"/>
    <n v="11"/>
    <x v="0"/>
    <x v="10"/>
    <n v="0.19667608422181437"/>
    <s v="Normal"/>
    <s v="High"/>
  </r>
  <r>
    <s v="ORD104314"/>
    <d v="2024-11-10T23:38:24"/>
    <s v="Kumar Enterprises"/>
    <x v="2"/>
    <s v="Uttar Pradesh"/>
    <x v="0"/>
    <s v="Router"/>
    <n v="7521"/>
    <n v="4"/>
    <s v="10%"/>
    <x v="4308"/>
    <x v="5"/>
    <n v="11"/>
    <x v="0"/>
    <x v="10"/>
    <n v="0.12629437574790586"/>
    <s v="High Discount"/>
    <s v="Low"/>
  </r>
  <r>
    <s v="ORD104315"/>
    <d v="2024-11-11T01:23:32"/>
    <s v="Rahul Traders"/>
    <x v="0"/>
    <s v="Goa"/>
    <x v="0"/>
    <s v="Laptop"/>
    <n v="4293"/>
    <n v="8"/>
    <s v="5%"/>
    <x v="4309"/>
    <x v="1"/>
    <n v="11"/>
    <x v="0"/>
    <x v="10"/>
    <n v="0.11985790822268809"/>
    <s v="Normal"/>
    <s v="Low"/>
  </r>
  <r>
    <s v="ORD104316"/>
    <d v="2024-11-11T03:08:41"/>
    <s v="Das Enterprises"/>
    <x v="1"/>
    <s v="West Bengal"/>
    <x v="0"/>
    <s v="Headphones"/>
    <n v="72773"/>
    <n v="4"/>
    <s v="12%"/>
    <x v="4310"/>
    <x v="1"/>
    <n v="11"/>
    <x v="0"/>
    <x v="10"/>
    <n v="9.4378272161378521E-2"/>
    <s v="High Discount"/>
    <s v="High"/>
  </r>
  <r>
    <s v="ORD104317"/>
    <d v="2024-11-11T04:53:49"/>
    <s v="Mehta Mart"/>
    <x v="1"/>
    <s v="West Bengal"/>
    <x v="1"/>
    <s v="Printer Paper"/>
    <n v="14850"/>
    <n v="4"/>
    <s v="12%"/>
    <x v="4311"/>
    <x v="2"/>
    <n v="11"/>
    <x v="0"/>
    <x v="10"/>
    <n v="9.6796632996633006E-2"/>
    <s v="High Discount"/>
    <s v="Low"/>
  </r>
  <r>
    <s v="ORD104318"/>
    <d v="2024-11-11T06:38:58"/>
    <s v="Kapoor Traders"/>
    <x v="2"/>
    <s v="Punjab"/>
    <x v="2"/>
    <s v="Bookshelf"/>
    <n v="50790"/>
    <n v="14"/>
    <s v="8%"/>
    <x v="4312"/>
    <x v="2"/>
    <n v="11"/>
    <x v="0"/>
    <x v="10"/>
    <n v="0.13439279385705849"/>
    <s v="Normal"/>
    <s v="High"/>
  </r>
  <r>
    <s v="ORD104319"/>
    <d v="2024-11-11T08:24:06"/>
    <s v="Banerjee Mart"/>
    <x v="0"/>
    <s v="Gujarat"/>
    <x v="0"/>
    <s v="Router"/>
    <n v="60710"/>
    <n v="14"/>
    <s v="10%"/>
    <x v="4313"/>
    <x v="0"/>
    <n v="11"/>
    <x v="0"/>
    <x v="10"/>
    <n v="0.12081073958161753"/>
    <s v="High Discount"/>
    <s v="High"/>
  </r>
  <r>
    <s v="ORD104320"/>
    <d v="2024-11-11T10:09:15"/>
    <s v="Rahul Traders"/>
    <x v="1"/>
    <s v="Assam"/>
    <x v="2"/>
    <s v="Office Chair"/>
    <n v="36401"/>
    <n v="1"/>
    <s v="15%"/>
    <x v="4314"/>
    <x v="2"/>
    <n v="11"/>
    <x v="0"/>
    <x v="10"/>
    <n v="0.15594296859976373"/>
    <s v="High Discount"/>
    <s v="High"/>
  </r>
  <r>
    <s v="ORD104321"/>
    <d v="2024-11-11T11:54:23"/>
    <s v="Iyer Solutions"/>
    <x v="2"/>
    <s v="Delhi"/>
    <x v="1"/>
    <s v="Printer Paper"/>
    <n v="57527"/>
    <n v="3"/>
    <s v="15%"/>
    <x v="4315"/>
    <x v="1"/>
    <n v="11"/>
    <x v="0"/>
    <x v="10"/>
    <n v="0.21702035565908184"/>
    <s v="High Discount"/>
    <s v="High"/>
  </r>
  <r>
    <s v="ORD104322"/>
    <d v="2024-11-11T13:39:31"/>
    <s v="Gupta Traders"/>
    <x v="0"/>
    <s v="Gujarat"/>
    <x v="1"/>
    <s v="Pen Set"/>
    <n v="47500"/>
    <n v="6"/>
    <s v="10%"/>
    <x v="4316"/>
    <x v="1"/>
    <n v="11"/>
    <x v="0"/>
    <x v="10"/>
    <n v="9.4496842105263171E-2"/>
    <s v="High Discount"/>
    <s v="Low"/>
  </r>
  <r>
    <s v="ORD104323"/>
    <d v="2024-11-11T15:24:40"/>
    <s v="Das Enterprises"/>
    <x v="0"/>
    <s v="Gujarat"/>
    <x v="1"/>
    <s v="Whiteboard"/>
    <n v="25897"/>
    <n v="12"/>
    <s v="15%"/>
    <x v="4317"/>
    <x v="1"/>
    <n v="11"/>
    <x v="0"/>
    <x v="10"/>
    <n v="0.10341970112368229"/>
    <s v="High Discount"/>
    <s v="Low"/>
  </r>
  <r>
    <s v="ORD104324"/>
    <d v="2024-11-11T17:09:48"/>
    <s v="Das Enterprises"/>
    <x v="1"/>
    <s v="Assam"/>
    <x v="0"/>
    <s v="Headphones"/>
    <n v="67820"/>
    <n v="9"/>
    <s v="12%"/>
    <x v="4318"/>
    <x v="4"/>
    <n v="11"/>
    <x v="0"/>
    <x v="10"/>
    <n v="0.21114361545266883"/>
    <s v="High Discount"/>
    <s v="High"/>
  </r>
  <r>
    <s v="ORD104325"/>
    <d v="2024-11-11T18:54:57"/>
    <s v="Kapoor Traders"/>
    <x v="3"/>
    <s v="Karnataka"/>
    <x v="2"/>
    <s v="Study Table"/>
    <n v="16971"/>
    <n v="11"/>
    <s v="12%"/>
    <x v="4319"/>
    <x v="2"/>
    <n v="11"/>
    <x v="0"/>
    <x v="10"/>
    <n v="0.16430793706911789"/>
    <s v="High Discount"/>
    <s v="Low"/>
  </r>
  <r>
    <s v="ORD104326"/>
    <d v="2024-11-11T20:40:05"/>
    <s v="Banerjee Mart"/>
    <x v="1"/>
    <s v="West Bengal"/>
    <x v="2"/>
    <s v="Bookshelf"/>
    <n v="22955"/>
    <n v="13"/>
    <s v="12%"/>
    <x v="4320"/>
    <x v="1"/>
    <n v="11"/>
    <x v="0"/>
    <x v="10"/>
    <n v="0.20963450228708341"/>
    <s v="High Discount"/>
    <s v="Low"/>
  </r>
  <r>
    <s v="ORD104327"/>
    <d v="2024-11-11T22:25:14"/>
    <s v="Gupta Traders"/>
    <x v="2"/>
    <s v="Delhi"/>
    <x v="1"/>
    <s v="Stapler"/>
    <n v="13805"/>
    <n v="8"/>
    <s v="12%"/>
    <x v="4321"/>
    <x v="3"/>
    <n v="11"/>
    <x v="0"/>
    <x v="10"/>
    <n v="0.18274393335747918"/>
    <s v="High Discount"/>
    <s v="Low"/>
  </r>
  <r>
    <s v="ORD104328"/>
    <d v="2024-11-12T00:10:22"/>
    <s v="Joshi Stores"/>
    <x v="3"/>
    <s v="Kerala"/>
    <x v="0"/>
    <s v="Monitor"/>
    <n v="61123"/>
    <n v="3"/>
    <s v="10%"/>
    <x v="4322"/>
    <x v="2"/>
    <n v="11"/>
    <x v="0"/>
    <x v="10"/>
    <n v="0.16562521473095235"/>
    <s v="High Discount"/>
    <s v="High"/>
  </r>
  <r>
    <s v="ORD104329"/>
    <d v="2024-11-12T01:55:31"/>
    <s v="Mehta Mart"/>
    <x v="0"/>
    <s v="Gujarat"/>
    <x v="1"/>
    <s v="Marker Set"/>
    <n v="19840"/>
    <n v="9"/>
    <s v="5%"/>
    <x v="4323"/>
    <x v="3"/>
    <n v="11"/>
    <x v="0"/>
    <x v="10"/>
    <n v="0.16334022177419355"/>
    <s v="Normal"/>
    <s v="Low"/>
  </r>
  <r>
    <s v="ORD104330"/>
    <d v="2024-11-12T03:40:39"/>
    <s v="Das Enterprises"/>
    <x v="3"/>
    <s v="Telangana"/>
    <x v="2"/>
    <s v="Study Table"/>
    <n v="59384"/>
    <n v="9"/>
    <s v="12%"/>
    <x v="4324"/>
    <x v="3"/>
    <n v="11"/>
    <x v="0"/>
    <x v="10"/>
    <n v="0.10001111410480938"/>
    <s v="High Discount"/>
    <s v="High"/>
  </r>
  <r>
    <s v="ORD104331"/>
    <d v="2024-11-12T05:25:48"/>
    <s v="Kumar Enterprises"/>
    <x v="0"/>
    <s v="Goa"/>
    <x v="1"/>
    <s v="Notebook"/>
    <n v="24940"/>
    <n v="5"/>
    <s v="5%"/>
    <x v="4325"/>
    <x v="0"/>
    <n v="11"/>
    <x v="0"/>
    <x v="10"/>
    <n v="0.19008660785886128"/>
    <s v="Normal"/>
    <s v="Low"/>
  </r>
  <r>
    <s v="ORD104332"/>
    <d v="2024-11-12T07:10:56"/>
    <s v="Mehta Mart"/>
    <x v="3"/>
    <s v="Telangana"/>
    <x v="0"/>
    <s v="Headphones"/>
    <n v="16620"/>
    <n v="10"/>
    <s v="12%"/>
    <x v="4326"/>
    <x v="0"/>
    <n v="11"/>
    <x v="0"/>
    <x v="10"/>
    <n v="9.9005415162454868E-2"/>
    <s v="High Discount"/>
    <s v="Low"/>
  </r>
  <r>
    <s v="ORD104333"/>
    <d v="2024-11-12T08:56:05"/>
    <s v="Joshi Stores"/>
    <x v="0"/>
    <s v="Rajasthan"/>
    <x v="0"/>
    <s v="Mobile Phone"/>
    <n v="38087"/>
    <n v="6"/>
    <s v="10%"/>
    <x v="4327"/>
    <x v="2"/>
    <n v="11"/>
    <x v="0"/>
    <x v="10"/>
    <n v="0.19283167484968625"/>
    <s v="High Discount"/>
    <s v="High"/>
  </r>
  <r>
    <s v="ORD104334"/>
    <d v="2024-11-12T10:41:13"/>
    <s v="Reddy Enterprises"/>
    <x v="1"/>
    <s v="Bihar"/>
    <x v="2"/>
    <s v="Study Table"/>
    <n v="8609"/>
    <n v="11"/>
    <s v="10%"/>
    <x v="4328"/>
    <x v="0"/>
    <n v="11"/>
    <x v="0"/>
    <x v="10"/>
    <n v="0.13168893018933675"/>
    <s v="High Discount"/>
    <s v="Low"/>
  </r>
  <r>
    <s v="ORD104335"/>
    <d v="2024-11-12T12:26:21"/>
    <s v="Kumar Enterprises"/>
    <x v="1"/>
    <s v="Odisha"/>
    <x v="1"/>
    <s v="Stapler"/>
    <n v="50874"/>
    <n v="6"/>
    <s v="10%"/>
    <x v="4329"/>
    <x v="4"/>
    <n v="11"/>
    <x v="0"/>
    <x v="10"/>
    <n v="9.4092660297991113E-2"/>
    <s v="High Discount"/>
    <s v="Low"/>
  </r>
  <r>
    <s v="ORD104336"/>
    <d v="2024-11-12T14:11:30"/>
    <s v="Rahul Traders"/>
    <x v="2"/>
    <s v="Punjab"/>
    <x v="2"/>
    <s v="Office Chair"/>
    <n v="11087"/>
    <n v="12"/>
    <s v="8%"/>
    <x v="4330"/>
    <x v="5"/>
    <n v="11"/>
    <x v="0"/>
    <x v="10"/>
    <n v="0.14065572291873366"/>
    <s v="Normal"/>
    <s v="Low"/>
  </r>
  <r>
    <s v="ORD104337"/>
    <d v="2024-11-12T15:56:38"/>
    <s v="Iyer Solutions"/>
    <x v="2"/>
    <s v="Delhi"/>
    <x v="0"/>
    <s v="Mouse"/>
    <n v="17468"/>
    <n v="7"/>
    <s v="0%"/>
    <x v="4331"/>
    <x v="1"/>
    <n v="11"/>
    <x v="0"/>
    <x v="10"/>
    <n v="0.11457121593771467"/>
    <s v="Normal"/>
    <s v="Low"/>
  </r>
  <r>
    <s v="ORD104338"/>
    <d v="2024-11-12T17:41:47"/>
    <s v="Banerjee Mart"/>
    <x v="1"/>
    <s v="Odisha"/>
    <x v="0"/>
    <s v="Laptop"/>
    <n v="16523"/>
    <n v="13"/>
    <s v="0%"/>
    <x v="4332"/>
    <x v="0"/>
    <n v="11"/>
    <x v="0"/>
    <x v="10"/>
    <n v="0.13218967499848697"/>
    <s v="Normal"/>
    <s v="Low"/>
  </r>
  <r>
    <s v="ORD104339"/>
    <d v="2024-11-12T19:26:55"/>
    <s v="Patel &amp; Co"/>
    <x v="3"/>
    <s v="Kerala"/>
    <x v="1"/>
    <s v="Stapler"/>
    <n v="15027"/>
    <n v="13"/>
    <s v="12%"/>
    <x v="4333"/>
    <x v="1"/>
    <n v="11"/>
    <x v="0"/>
    <x v="10"/>
    <n v="8.7599653956212151E-2"/>
    <s v="High Discount"/>
    <s v="Low"/>
  </r>
  <r>
    <s v="ORD104340"/>
    <d v="2024-11-12T21:12:04"/>
    <s v="Sharma Stores"/>
    <x v="3"/>
    <s v="Telangana"/>
    <x v="2"/>
    <s v="Study Table"/>
    <n v="23716"/>
    <n v="13"/>
    <s v="10%"/>
    <x v="4334"/>
    <x v="4"/>
    <n v="11"/>
    <x v="0"/>
    <x v="10"/>
    <n v="0.19592848709731828"/>
    <s v="High Discount"/>
    <s v="Low"/>
  </r>
  <r>
    <s v="ORD104341"/>
    <d v="2024-11-12T22:57:12"/>
    <s v="Rahul Traders"/>
    <x v="1"/>
    <s v="West Bengal"/>
    <x v="1"/>
    <s v="Notebook"/>
    <n v="53400"/>
    <n v="8"/>
    <s v="10%"/>
    <x v="4335"/>
    <x v="4"/>
    <n v="11"/>
    <x v="0"/>
    <x v="10"/>
    <n v="0.21561217228464422"/>
    <s v="High Discount"/>
    <s v="High"/>
  </r>
  <r>
    <s v="ORD104342"/>
    <d v="2024-11-13T00:42:21"/>
    <s v="Kapoor Traders"/>
    <x v="3"/>
    <s v="Tamil Nadu"/>
    <x v="0"/>
    <s v="Router"/>
    <n v="47075"/>
    <n v="13"/>
    <s v="10%"/>
    <x v="4336"/>
    <x v="4"/>
    <n v="11"/>
    <x v="0"/>
    <x v="10"/>
    <n v="0.12236388741370154"/>
    <s v="High Discount"/>
    <s v="High"/>
  </r>
  <r>
    <s v="ORD104343"/>
    <d v="2024-11-13T02:27:29"/>
    <s v="Banerjee Mart"/>
    <x v="1"/>
    <s v="Assam"/>
    <x v="0"/>
    <s v="Headphones"/>
    <n v="62439"/>
    <n v="8"/>
    <s v="10%"/>
    <x v="4337"/>
    <x v="1"/>
    <n v="11"/>
    <x v="0"/>
    <x v="10"/>
    <n v="0.10439260718461219"/>
    <s v="High Discount"/>
    <s v="High"/>
  </r>
  <r>
    <s v="ORD104344"/>
    <d v="2024-11-13T04:12:38"/>
    <s v="Das Enterprises"/>
    <x v="3"/>
    <s v="Tamil Nadu"/>
    <x v="1"/>
    <s v="Notebook"/>
    <n v="43167"/>
    <n v="12"/>
    <s v="12%"/>
    <x v="4338"/>
    <x v="1"/>
    <n v="11"/>
    <x v="0"/>
    <x v="10"/>
    <n v="0.10160029652280676"/>
    <s v="High Discount"/>
    <s v="Low"/>
  </r>
  <r>
    <s v="ORD104345"/>
    <d v="2024-11-13T05:57:46"/>
    <s v="Patel &amp; Co"/>
    <x v="1"/>
    <s v="Odisha"/>
    <x v="1"/>
    <s v="Notebook"/>
    <n v="65579"/>
    <n v="9"/>
    <s v="15%"/>
    <x v="4339"/>
    <x v="4"/>
    <n v="11"/>
    <x v="0"/>
    <x v="10"/>
    <n v="9.7614480245200447E-2"/>
    <s v="High Discount"/>
    <s v="High"/>
  </r>
  <r>
    <s v="ORD104346"/>
    <d v="2024-11-13T07:42:55"/>
    <s v="Joshi Stores"/>
    <x v="3"/>
    <s v="Kerala"/>
    <x v="2"/>
    <s v="Filing Cabinet"/>
    <n v="59431"/>
    <n v="3"/>
    <s v="10%"/>
    <x v="4340"/>
    <x v="4"/>
    <n v="11"/>
    <x v="0"/>
    <x v="10"/>
    <n v="0.20204859416802681"/>
    <s v="High Discount"/>
    <s v="High"/>
  </r>
  <r>
    <s v="ORD104347"/>
    <d v="2024-11-13T09:28:03"/>
    <s v="Singh Stores"/>
    <x v="1"/>
    <s v="West Bengal"/>
    <x v="0"/>
    <s v="Router"/>
    <n v="70603"/>
    <n v="14"/>
    <s v="15%"/>
    <x v="4341"/>
    <x v="3"/>
    <n v="11"/>
    <x v="0"/>
    <x v="10"/>
    <n v="0.16113862017194738"/>
    <s v="High Discount"/>
    <s v="High"/>
  </r>
  <r>
    <s v="ORD104348"/>
    <d v="2024-11-13T11:13:11"/>
    <s v="Joshi Stores"/>
    <x v="3"/>
    <s v="Telangana"/>
    <x v="2"/>
    <s v="Bookshelf"/>
    <n v="25618"/>
    <n v="4"/>
    <s v="12%"/>
    <x v="4342"/>
    <x v="1"/>
    <n v="11"/>
    <x v="0"/>
    <x v="10"/>
    <n v="0.18204504645171365"/>
    <s v="High Discount"/>
    <s v="Low"/>
  </r>
  <r>
    <s v="ORD104349"/>
    <d v="2024-11-13T12:58:20"/>
    <s v="Verma Distributors"/>
    <x v="2"/>
    <s v="Uttar Pradesh"/>
    <x v="2"/>
    <s v="Office Desk"/>
    <n v="72176"/>
    <n v="9"/>
    <s v="8%"/>
    <x v="4343"/>
    <x v="4"/>
    <n v="11"/>
    <x v="0"/>
    <x v="10"/>
    <n v="0.16541190977610287"/>
    <s v="Normal"/>
    <s v="High"/>
  </r>
  <r>
    <s v="ORD104350"/>
    <d v="2024-11-13T14:43:28"/>
    <s v="Joshi Stores"/>
    <x v="1"/>
    <s v="Odisha"/>
    <x v="2"/>
    <s v="Filing Cabinet"/>
    <n v="38344"/>
    <n v="13"/>
    <s v="5%"/>
    <x v="4344"/>
    <x v="5"/>
    <n v="11"/>
    <x v="0"/>
    <x v="10"/>
    <n v="0.19296891299812224"/>
    <s v="Normal"/>
    <s v="High"/>
  </r>
  <r>
    <s v="ORD104351"/>
    <d v="2024-11-13T16:28:37"/>
    <s v="Banerjee Mart"/>
    <x v="0"/>
    <s v="Maharashtra"/>
    <x v="0"/>
    <s v="Mouse"/>
    <n v="29474"/>
    <n v="2"/>
    <s v="10%"/>
    <x v="4345"/>
    <x v="0"/>
    <n v="11"/>
    <x v="0"/>
    <x v="10"/>
    <n v="0.20199090724027954"/>
    <s v="High Discount"/>
    <s v="High"/>
  </r>
  <r>
    <s v="ORD104352"/>
    <d v="2024-11-13T18:13:45"/>
    <s v="Mehta Mart"/>
    <x v="1"/>
    <s v="Bihar"/>
    <x v="2"/>
    <s v="Bookshelf"/>
    <n v="9541"/>
    <n v="7"/>
    <s v="5%"/>
    <x v="2980"/>
    <x v="0"/>
    <n v="11"/>
    <x v="0"/>
    <x v="10"/>
    <n v="0.19593858086154492"/>
    <s v="Normal"/>
    <s v="Low"/>
  </r>
  <r>
    <s v="ORD104353"/>
    <d v="2024-11-13T19:58:54"/>
    <s v="Sharma Stores"/>
    <x v="0"/>
    <s v="Rajasthan"/>
    <x v="1"/>
    <s v="Marker Set"/>
    <n v="63759"/>
    <n v="13"/>
    <s v="5%"/>
    <x v="4346"/>
    <x v="2"/>
    <n v="11"/>
    <x v="0"/>
    <x v="10"/>
    <n v="0.21815712291598049"/>
    <s v="Normal"/>
    <s v="High"/>
  </r>
  <r>
    <s v="ORD104354"/>
    <d v="2024-11-13T21:44:02"/>
    <s v="Kapoor Traders"/>
    <x v="1"/>
    <s v="Bihar"/>
    <x v="0"/>
    <s v="Router"/>
    <n v="47653"/>
    <n v="8"/>
    <s v="5%"/>
    <x v="4347"/>
    <x v="5"/>
    <n v="11"/>
    <x v="0"/>
    <x v="10"/>
    <n v="0.12206597695842865"/>
    <s v="Normal"/>
    <s v="High"/>
  </r>
  <r>
    <s v="ORD104355"/>
    <d v="2024-11-13T23:29:11"/>
    <s v="Banerjee Mart"/>
    <x v="2"/>
    <s v="Haryana"/>
    <x v="1"/>
    <s v="Stapler"/>
    <n v="56912"/>
    <n v="13"/>
    <s v="12%"/>
    <x v="4348"/>
    <x v="3"/>
    <n v="11"/>
    <x v="0"/>
    <x v="10"/>
    <n v="0.10225945319089121"/>
    <s v="High Discount"/>
    <s v="High"/>
  </r>
  <r>
    <s v="ORD104356"/>
    <d v="2024-11-14T01:14:19"/>
    <s v="Reddy Enterprises"/>
    <x v="2"/>
    <s v="Uttar Pradesh"/>
    <x v="0"/>
    <s v="Headphones"/>
    <n v="45777"/>
    <n v="5"/>
    <s v="5%"/>
    <x v="4349"/>
    <x v="2"/>
    <n v="11"/>
    <x v="0"/>
    <x v="10"/>
    <n v="0.19078773183039519"/>
    <s v="Normal"/>
    <s v="High"/>
  </r>
  <r>
    <s v="ORD104357"/>
    <d v="2024-11-14T02:59:28"/>
    <s v="Reddy Enterprises"/>
    <x v="1"/>
    <s v="Bihar"/>
    <x v="1"/>
    <s v="Stapler"/>
    <n v="52408"/>
    <n v="2"/>
    <s v="8%"/>
    <x v="4350"/>
    <x v="4"/>
    <n v="11"/>
    <x v="0"/>
    <x v="10"/>
    <n v="0.20801022744619141"/>
    <s v="Normal"/>
    <s v="High"/>
  </r>
  <r>
    <s v="ORD104358"/>
    <d v="2024-11-14T04:44:36"/>
    <s v="Kapoor Traders"/>
    <x v="2"/>
    <s v="Uttar Pradesh"/>
    <x v="0"/>
    <s v="Router"/>
    <n v="11594"/>
    <n v="8"/>
    <s v="10%"/>
    <x v="4351"/>
    <x v="5"/>
    <n v="11"/>
    <x v="0"/>
    <x v="10"/>
    <n v="0.11182508193893394"/>
    <s v="High Discount"/>
    <s v="Low"/>
  </r>
  <r>
    <s v="ORD104359"/>
    <d v="2024-11-14T06:29:45"/>
    <s v="Reddy Enterprises"/>
    <x v="1"/>
    <s v="Odisha"/>
    <x v="1"/>
    <s v="Marker Set"/>
    <n v="44388"/>
    <n v="6"/>
    <s v="8%"/>
    <x v="4352"/>
    <x v="5"/>
    <n v="11"/>
    <x v="0"/>
    <x v="10"/>
    <n v="0.11106177345228441"/>
    <s v="Normal"/>
    <s v="Low"/>
  </r>
  <r>
    <s v="ORD104360"/>
    <d v="2024-11-14T08:14:53"/>
    <s v="Singh Stores"/>
    <x v="3"/>
    <s v="Telangana"/>
    <x v="2"/>
    <s v="Filing Cabinet"/>
    <n v="79045"/>
    <n v="9"/>
    <s v="10%"/>
    <x v="4353"/>
    <x v="5"/>
    <n v="11"/>
    <x v="0"/>
    <x v="10"/>
    <n v="0.20874501866025683"/>
    <s v="High Discount"/>
    <s v="High"/>
  </r>
  <r>
    <s v="ORD104361"/>
    <d v="2024-11-14T10:00:01"/>
    <s v="Reddy Enterprises"/>
    <x v="2"/>
    <s v="Punjab"/>
    <x v="2"/>
    <s v="Bookshelf"/>
    <n v="25281"/>
    <n v="8"/>
    <s v="12%"/>
    <x v="4354"/>
    <x v="2"/>
    <n v="11"/>
    <x v="0"/>
    <x v="10"/>
    <n v="0.11103160476246983"/>
    <s v="High Discount"/>
    <s v="Low"/>
  </r>
  <r>
    <s v="ORD104362"/>
    <d v="2024-11-14T11:45:10"/>
    <s v="Mehta Mart"/>
    <x v="2"/>
    <s v="Delhi"/>
    <x v="1"/>
    <s v="Pen Set"/>
    <n v="5178"/>
    <n v="6"/>
    <s v="0%"/>
    <x v="4355"/>
    <x v="5"/>
    <n v="11"/>
    <x v="0"/>
    <x v="10"/>
    <n v="0.13040169949787564"/>
    <s v="Normal"/>
    <s v="Low"/>
  </r>
  <r>
    <s v="ORD104363"/>
    <d v="2024-11-14T13:30:18"/>
    <s v="Mehta Mart"/>
    <x v="2"/>
    <s v="Haryana"/>
    <x v="2"/>
    <s v="Office Chair"/>
    <n v="72452"/>
    <n v="11"/>
    <s v="8%"/>
    <x v="4356"/>
    <x v="5"/>
    <n v="11"/>
    <x v="0"/>
    <x v="10"/>
    <n v="0.13919270689559984"/>
    <s v="Normal"/>
    <s v="High"/>
  </r>
  <r>
    <s v="ORD104364"/>
    <d v="2024-11-14T15:15:27"/>
    <s v="Sharma Stores"/>
    <x v="3"/>
    <s v="Karnataka"/>
    <x v="2"/>
    <s v="Filing Cabinet"/>
    <n v="1982"/>
    <n v="6"/>
    <s v="12%"/>
    <x v="4357"/>
    <x v="2"/>
    <n v="11"/>
    <x v="0"/>
    <x v="10"/>
    <n v="0.11918768920282542"/>
    <s v="High Discount"/>
    <s v="Low"/>
  </r>
  <r>
    <s v="ORD104365"/>
    <d v="2024-11-14T17:00:35"/>
    <s v="Kumar Enterprises"/>
    <x v="3"/>
    <s v="Karnataka"/>
    <x v="2"/>
    <s v="Office Sofa"/>
    <n v="21753"/>
    <n v="11"/>
    <s v="12%"/>
    <x v="4358"/>
    <x v="1"/>
    <n v="11"/>
    <x v="0"/>
    <x v="10"/>
    <n v="0.11278214499149543"/>
    <s v="High Discount"/>
    <s v="Low"/>
  </r>
  <r>
    <s v="ORD104366"/>
    <d v="2024-11-14T18:45:44"/>
    <s v="Kapoor Traders"/>
    <x v="0"/>
    <s v="Rajasthan"/>
    <x v="1"/>
    <s v="Printer Paper"/>
    <n v="58440"/>
    <n v="11"/>
    <s v="12%"/>
    <x v="4359"/>
    <x v="1"/>
    <n v="11"/>
    <x v="0"/>
    <x v="10"/>
    <n v="9.9393908281998636E-2"/>
    <s v="High Discount"/>
    <s v="High"/>
  </r>
  <r>
    <s v="ORD104367"/>
    <d v="2024-11-14T20:30:52"/>
    <s v="Banerjee Mart"/>
    <x v="2"/>
    <s v="Haryana"/>
    <x v="0"/>
    <s v="Monitor"/>
    <n v="52238"/>
    <n v="8"/>
    <s v="8%"/>
    <x v="4360"/>
    <x v="2"/>
    <n v="11"/>
    <x v="0"/>
    <x v="10"/>
    <n v="8.6275699682223664E-2"/>
    <s v="Normal"/>
    <s v="Low"/>
  </r>
  <r>
    <s v="ORD104368"/>
    <d v="2024-11-14T22:16:01"/>
    <s v="Reddy Enterprises"/>
    <x v="3"/>
    <s v="Tamil Nadu"/>
    <x v="2"/>
    <s v="Office Chair"/>
    <n v="48310"/>
    <n v="10"/>
    <s v="8%"/>
    <x v="4361"/>
    <x v="5"/>
    <n v="11"/>
    <x v="0"/>
    <x v="10"/>
    <n v="0.10791037052370109"/>
    <s v="Normal"/>
    <s v="High"/>
  </r>
  <r>
    <s v="ORD104369"/>
    <d v="2024-11-15T00:01:09"/>
    <s v="Gupta Traders"/>
    <x v="1"/>
    <s v="Assam"/>
    <x v="2"/>
    <s v="Filing Cabinet"/>
    <n v="70166"/>
    <n v="12"/>
    <s v="12%"/>
    <x v="4362"/>
    <x v="2"/>
    <n v="11"/>
    <x v="0"/>
    <x v="10"/>
    <n v="0.112910241427472"/>
    <s v="High Discount"/>
    <s v="High"/>
  </r>
  <r>
    <s v="ORD104370"/>
    <d v="2024-11-15T01:46:18"/>
    <s v="Iyer Solutions"/>
    <x v="2"/>
    <s v="Haryana"/>
    <x v="2"/>
    <s v="Filing Cabinet"/>
    <n v="1576"/>
    <n v="9"/>
    <s v="12%"/>
    <x v="4363"/>
    <x v="4"/>
    <n v="11"/>
    <x v="0"/>
    <x v="10"/>
    <n v="8.8432741116751271E-2"/>
    <s v="High Discount"/>
    <s v="Low"/>
  </r>
  <r>
    <s v="ORD104371"/>
    <d v="2024-11-15T03:31:26"/>
    <s v="Kumar Enterprises"/>
    <x v="2"/>
    <s v="Punjab"/>
    <x v="1"/>
    <s v="Printer Paper"/>
    <n v="71504"/>
    <n v="12"/>
    <s v="15%"/>
    <x v="4364"/>
    <x v="1"/>
    <n v="11"/>
    <x v="0"/>
    <x v="10"/>
    <n v="8.8013957261132245E-2"/>
    <s v="High Discount"/>
    <s v="High"/>
  </r>
  <r>
    <s v="ORD104372"/>
    <d v="2024-11-15T05:16:35"/>
    <s v="Patel &amp; Co"/>
    <x v="1"/>
    <s v="West Bengal"/>
    <x v="0"/>
    <s v="Laptop"/>
    <n v="27617"/>
    <n v="8"/>
    <s v="15%"/>
    <x v="4365"/>
    <x v="5"/>
    <n v="11"/>
    <x v="0"/>
    <x v="10"/>
    <n v="0.12955389796140057"/>
    <s v="High Discount"/>
    <s v="Low"/>
  </r>
  <r>
    <s v="ORD104373"/>
    <d v="2024-11-15T07:01:43"/>
    <s v="Singh Stores"/>
    <x v="3"/>
    <s v="Telangana"/>
    <x v="0"/>
    <s v="Mouse"/>
    <n v="76821"/>
    <n v="8"/>
    <s v="5%"/>
    <x v="4366"/>
    <x v="2"/>
    <n v="11"/>
    <x v="0"/>
    <x v="10"/>
    <n v="0.16402897645175149"/>
    <s v="Normal"/>
    <s v="High"/>
  </r>
  <r>
    <s v="ORD104374"/>
    <d v="2024-11-15T08:46:51"/>
    <s v="Verma Distributors"/>
    <x v="0"/>
    <s v="Goa"/>
    <x v="2"/>
    <s v="Office Sofa"/>
    <n v="27088"/>
    <n v="13"/>
    <s v="10%"/>
    <x v="4367"/>
    <x v="5"/>
    <n v="11"/>
    <x v="0"/>
    <x v="10"/>
    <n v="0.20272556113408152"/>
    <s v="High Discount"/>
    <s v="High"/>
  </r>
  <r>
    <s v="ORD104375"/>
    <d v="2024-11-15T10:32:00"/>
    <s v="Banerjee Mart"/>
    <x v="1"/>
    <s v="Assam"/>
    <x v="1"/>
    <s v="Stapler"/>
    <n v="33891"/>
    <n v="4"/>
    <s v="5%"/>
    <x v="4368"/>
    <x v="0"/>
    <n v="11"/>
    <x v="0"/>
    <x v="10"/>
    <n v="0.14155026408190965"/>
    <s v="Normal"/>
    <s v="Low"/>
  </r>
  <r>
    <s v="ORD104376"/>
    <d v="2024-11-15T12:17:08"/>
    <s v="Kumar Enterprises"/>
    <x v="0"/>
    <s v="Maharashtra"/>
    <x v="0"/>
    <s v="Mouse"/>
    <n v="69474"/>
    <n v="14"/>
    <s v="5%"/>
    <x v="4369"/>
    <x v="1"/>
    <n v="11"/>
    <x v="0"/>
    <x v="10"/>
    <n v="8.3524196102138931E-2"/>
    <s v="Normal"/>
    <s v="High"/>
  </r>
  <r>
    <s v="ORD104377"/>
    <d v="2024-11-15T14:02:17"/>
    <s v="Kapoor Traders"/>
    <x v="2"/>
    <s v="Haryana"/>
    <x v="2"/>
    <s v="Office Sofa"/>
    <n v="24291"/>
    <n v="2"/>
    <s v="12%"/>
    <x v="4370"/>
    <x v="3"/>
    <n v="11"/>
    <x v="0"/>
    <x v="10"/>
    <n v="0.18429088962990406"/>
    <s v="High Discount"/>
    <s v="Low"/>
  </r>
  <r>
    <s v="ORD104378"/>
    <d v="2024-11-15T15:47:25"/>
    <s v="Reddy Enterprises"/>
    <x v="0"/>
    <s v="Maharashtra"/>
    <x v="0"/>
    <s v="Router"/>
    <n v="75346"/>
    <n v="2"/>
    <s v="0%"/>
    <x v="4371"/>
    <x v="5"/>
    <n v="11"/>
    <x v="0"/>
    <x v="10"/>
    <n v="0.14705531813234943"/>
    <s v="Normal"/>
    <s v="High"/>
  </r>
  <r>
    <s v="ORD104379"/>
    <d v="2024-11-15T17:32:34"/>
    <s v="Joshi Stores"/>
    <x v="1"/>
    <s v="Bihar"/>
    <x v="0"/>
    <s v="Router"/>
    <n v="29468"/>
    <n v="13"/>
    <s v="10%"/>
    <x v="4372"/>
    <x v="4"/>
    <n v="11"/>
    <x v="0"/>
    <x v="10"/>
    <n v="0.11805687525451337"/>
    <s v="High Discount"/>
    <s v="Low"/>
  </r>
  <r>
    <s v="ORD104380"/>
    <d v="2024-11-15T19:17:42"/>
    <s v="Iyer Solutions"/>
    <x v="2"/>
    <s v="Punjab"/>
    <x v="2"/>
    <s v="Office Sofa"/>
    <n v="52111"/>
    <n v="14"/>
    <s v="15%"/>
    <x v="4373"/>
    <x v="2"/>
    <n v="11"/>
    <x v="0"/>
    <x v="10"/>
    <n v="0.19183819155264722"/>
    <s v="High Discount"/>
    <s v="High"/>
  </r>
  <r>
    <s v="ORD104381"/>
    <d v="2024-11-15T21:02:51"/>
    <s v="Rahul Traders"/>
    <x v="2"/>
    <s v="Delhi"/>
    <x v="1"/>
    <s v="Pen Set"/>
    <n v="35934"/>
    <n v="13"/>
    <s v="8%"/>
    <x v="4374"/>
    <x v="0"/>
    <n v="11"/>
    <x v="0"/>
    <x v="10"/>
    <n v="0.18182334279512441"/>
    <s v="Normal"/>
    <s v="High"/>
  </r>
  <r>
    <s v="ORD104382"/>
    <d v="2024-11-15T22:47:59"/>
    <s v="Das Enterprises"/>
    <x v="0"/>
    <s v="Rajasthan"/>
    <x v="0"/>
    <s v="Mobile Phone"/>
    <n v="47064"/>
    <n v="6"/>
    <s v="0%"/>
    <x v="4375"/>
    <x v="2"/>
    <n v="11"/>
    <x v="0"/>
    <x v="10"/>
    <n v="0.14785844807071222"/>
    <s v="Normal"/>
    <s v="High"/>
  </r>
  <r>
    <s v="ORD104383"/>
    <d v="2024-11-16T00:33:08"/>
    <s v="Gupta Traders"/>
    <x v="1"/>
    <s v="Assam"/>
    <x v="2"/>
    <s v="Study Table"/>
    <n v="24695"/>
    <n v="9"/>
    <s v="10%"/>
    <x v="4376"/>
    <x v="5"/>
    <n v="11"/>
    <x v="0"/>
    <x v="10"/>
    <n v="0.12784085847337517"/>
    <s v="High Discount"/>
    <s v="Low"/>
  </r>
  <r>
    <s v="ORD104384"/>
    <d v="2024-11-16T02:18:16"/>
    <s v="Rahul Traders"/>
    <x v="0"/>
    <s v="Rajasthan"/>
    <x v="1"/>
    <s v="Notebook"/>
    <n v="20628"/>
    <n v="8"/>
    <s v="0%"/>
    <x v="4377"/>
    <x v="0"/>
    <n v="11"/>
    <x v="0"/>
    <x v="10"/>
    <n v="0.20554973821989528"/>
    <s v="Normal"/>
    <s v="Low"/>
  </r>
  <r>
    <s v="ORD104385"/>
    <d v="2024-11-16T04:03:25"/>
    <s v="Reddy Enterprises"/>
    <x v="3"/>
    <s v="Tamil Nadu"/>
    <x v="2"/>
    <s v="Bookshelf"/>
    <n v="28703"/>
    <n v="4"/>
    <s v="12%"/>
    <x v="4378"/>
    <x v="3"/>
    <n v="11"/>
    <x v="0"/>
    <x v="10"/>
    <n v="0.13204299202173989"/>
    <s v="High Discount"/>
    <s v="Low"/>
  </r>
  <r>
    <s v="ORD104386"/>
    <d v="2024-11-16T05:48:33"/>
    <s v="Banerjee Mart"/>
    <x v="1"/>
    <s v="West Bengal"/>
    <x v="0"/>
    <s v="Keyboard"/>
    <n v="66007"/>
    <n v="3"/>
    <s v="12%"/>
    <x v="4379"/>
    <x v="3"/>
    <n v="11"/>
    <x v="0"/>
    <x v="10"/>
    <n v="0.16737255139606405"/>
    <s v="High Discount"/>
    <s v="High"/>
  </r>
  <r>
    <s v="ORD104387"/>
    <d v="2024-11-16T07:33:41"/>
    <s v="Verma Distributors"/>
    <x v="0"/>
    <s v="Goa"/>
    <x v="1"/>
    <s v="Whiteboard"/>
    <n v="66198"/>
    <n v="6"/>
    <s v="10%"/>
    <x v="4380"/>
    <x v="0"/>
    <n v="11"/>
    <x v="0"/>
    <x v="10"/>
    <n v="0.18632587087223179"/>
    <s v="High Discount"/>
    <s v="High"/>
  </r>
  <r>
    <s v="ORD104388"/>
    <d v="2024-11-16T09:18:50"/>
    <s v="Mehta Mart"/>
    <x v="2"/>
    <s v="Punjab"/>
    <x v="1"/>
    <s v="Whiteboard"/>
    <n v="26957"/>
    <n v="7"/>
    <s v="15%"/>
    <x v="4381"/>
    <x v="3"/>
    <n v="11"/>
    <x v="0"/>
    <x v="10"/>
    <n v="8.9757391401120309E-2"/>
    <s v="High Discount"/>
    <s v="Low"/>
  </r>
  <r>
    <s v="ORD104389"/>
    <d v="2024-11-16T11:03:58"/>
    <s v="Mehta Mart"/>
    <x v="1"/>
    <s v="Odisha"/>
    <x v="0"/>
    <s v="Laptop"/>
    <n v="67332"/>
    <n v="6"/>
    <s v="12%"/>
    <x v="4382"/>
    <x v="3"/>
    <n v="11"/>
    <x v="0"/>
    <x v="10"/>
    <n v="0.11289624547020732"/>
    <s v="High Discount"/>
    <s v="High"/>
  </r>
  <r>
    <s v="ORD104390"/>
    <d v="2024-11-16T12:49:07"/>
    <s v="Gupta Traders"/>
    <x v="1"/>
    <s v="Assam"/>
    <x v="2"/>
    <s v="Bookshelf"/>
    <n v="53086"/>
    <n v="12"/>
    <s v="5%"/>
    <x v="4383"/>
    <x v="4"/>
    <n v="11"/>
    <x v="0"/>
    <x v="10"/>
    <n v="9.4069057755340385E-2"/>
    <s v="Normal"/>
    <s v="Low"/>
  </r>
  <r>
    <s v="ORD104391"/>
    <d v="2024-11-16T14:34:15"/>
    <s v="Joshi Stores"/>
    <x v="2"/>
    <s v="Uttar Pradesh"/>
    <x v="1"/>
    <s v="Marker Set"/>
    <n v="44453"/>
    <n v="8"/>
    <s v="15%"/>
    <x v="4384"/>
    <x v="2"/>
    <n v="11"/>
    <x v="0"/>
    <x v="10"/>
    <n v="0.16508154680224058"/>
    <s v="High Discount"/>
    <s v="High"/>
  </r>
  <r>
    <s v="ORD104392"/>
    <d v="2024-11-16T16:19:24"/>
    <s v="Rahul Traders"/>
    <x v="1"/>
    <s v="West Bengal"/>
    <x v="2"/>
    <s v="Study Table"/>
    <n v="54634"/>
    <n v="9"/>
    <s v="15%"/>
    <x v="4385"/>
    <x v="0"/>
    <n v="11"/>
    <x v="0"/>
    <x v="10"/>
    <n v="0.16880074678771462"/>
    <s v="High Discount"/>
    <s v="High"/>
  </r>
  <r>
    <s v="ORD104393"/>
    <d v="2024-11-16T18:04:32"/>
    <s v="Patel &amp; Co"/>
    <x v="0"/>
    <s v="Gujarat"/>
    <x v="1"/>
    <s v="Pen Set"/>
    <n v="68925"/>
    <n v="1"/>
    <s v="0%"/>
    <x v="4386"/>
    <x v="0"/>
    <n v="11"/>
    <x v="0"/>
    <x v="10"/>
    <n v="0.17248501994922016"/>
    <s v="Normal"/>
    <s v="High"/>
  </r>
  <r>
    <s v="ORD104394"/>
    <d v="2024-11-16T19:49:41"/>
    <s v="Iyer Solutions"/>
    <x v="3"/>
    <s v="Karnataka"/>
    <x v="1"/>
    <s v="Printer Paper"/>
    <n v="40959"/>
    <n v="8"/>
    <s v="8%"/>
    <x v="4387"/>
    <x v="4"/>
    <n v="11"/>
    <x v="0"/>
    <x v="10"/>
    <n v="0.10668326863448815"/>
    <s v="Normal"/>
    <s v="Low"/>
  </r>
  <r>
    <s v="ORD104395"/>
    <d v="2024-11-16T21:34:49"/>
    <s v="Patel &amp; Co"/>
    <x v="3"/>
    <s v="Tamil Nadu"/>
    <x v="0"/>
    <s v="Mouse"/>
    <n v="68192"/>
    <n v="13"/>
    <s v="10%"/>
    <x v="4388"/>
    <x v="4"/>
    <n v="11"/>
    <x v="0"/>
    <x v="10"/>
    <n v="0.11416573791647114"/>
    <s v="High Discount"/>
    <s v="High"/>
  </r>
  <r>
    <s v="ORD104396"/>
    <d v="2024-11-16T23:19:58"/>
    <s v="Reddy Enterprises"/>
    <x v="1"/>
    <s v="Odisha"/>
    <x v="0"/>
    <s v="Mobile Phone"/>
    <n v="22961"/>
    <n v="8"/>
    <s v="12%"/>
    <x v="4389"/>
    <x v="5"/>
    <n v="11"/>
    <x v="0"/>
    <x v="10"/>
    <n v="0.18355864291624926"/>
    <s v="High Discount"/>
    <s v="Low"/>
  </r>
  <r>
    <s v="ORD104397"/>
    <d v="2024-11-17T01:05:06"/>
    <s v="Verma Distributors"/>
    <x v="2"/>
    <s v="Haryana"/>
    <x v="2"/>
    <s v="Office Desk"/>
    <n v="39154"/>
    <n v="8"/>
    <s v="0%"/>
    <x v="4390"/>
    <x v="0"/>
    <n v="11"/>
    <x v="0"/>
    <x v="10"/>
    <n v="0.10789191398069162"/>
    <s v="Normal"/>
    <s v="Low"/>
  </r>
  <r>
    <s v="ORD104398"/>
    <d v="2024-11-17T02:50:15"/>
    <s v="Sharma Stores"/>
    <x v="3"/>
    <s v="Telangana"/>
    <x v="0"/>
    <s v="Laptop"/>
    <n v="70753"/>
    <n v="2"/>
    <s v="0%"/>
    <x v="4391"/>
    <x v="3"/>
    <n v="11"/>
    <x v="0"/>
    <x v="10"/>
    <n v="0.21641598236117196"/>
    <s v="Normal"/>
    <s v="High"/>
  </r>
  <r>
    <s v="ORD104399"/>
    <d v="2024-11-17T04:35:23"/>
    <s v="Das Enterprises"/>
    <x v="0"/>
    <s v="Gujarat"/>
    <x v="1"/>
    <s v="Marker Set"/>
    <n v="79284"/>
    <n v="1"/>
    <s v="10%"/>
    <x v="4392"/>
    <x v="4"/>
    <n v="11"/>
    <x v="0"/>
    <x v="10"/>
    <n v="8.4515665203571969E-2"/>
    <s v="High Discount"/>
    <s v="High"/>
  </r>
  <r>
    <s v="ORD104400"/>
    <d v="2024-11-17T06:20:31"/>
    <s v="Patel &amp; Co"/>
    <x v="3"/>
    <s v="Karnataka"/>
    <x v="2"/>
    <s v="Office Desk"/>
    <n v="16317"/>
    <n v="12"/>
    <s v="15%"/>
    <x v="4393"/>
    <x v="3"/>
    <n v="11"/>
    <x v="0"/>
    <x v="10"/>
    <n v="0.10421584850156279"/>
    <s v="High Discount"/>
    <s v="Low"/>
  </r>
  <r>
    <s v="ORD104401"/>
    <d v="2024-11-17T08:05:40"/>
    <s v="Reddy Enterprises"/>
    <x v="1"/>
    <s v="West Bengal"/>
    <x v="1"/>
    <s v="Notebook"/>
    <n v="3884"/>
    <n v="8"/>
    <s v="15%"/>
    <x v="4394"/>
    <x v="5"/>
    <n v="11"/>
    <x v="0"/>
    <x v="10"/>
    <n v="0.10099124613800206"/>
    <s v="High Discount"/>
    <s v="Low"/>
  </r>
  <r>
    <s v="ORD104402"/>
    <d v="2024-11-17T09:50:48"/>
    <s v="Singh Stores"/>
    <x v="2"/>
    <s v="Punjab"/>
    <x v="2"/>
    <s v="Filing Cabinet"/>
    <n v="42968"/>
    <n v="7"/>
    <s v="5%"/>
    <x v="4395"/>
    <x v="1"/>
    <n v="11"/>
    <x v="0"/>
    <x v="10"/>
    <n v="0.21117575870415192"/>
    <s v="Normal"/>
    <s v="High"/>
  </r>
  <r>
    <s v="ORD104403"/>
    <d v="2024-11-17T11:35:57"/>
    <s v="Mehta Mart"/>
    <x v="0"/>
    <s v="Goa"/>
    <x v="1"/>
    <s v="Printer Paper"/>
    <n v="1741"/>
    <n v="7"/>
    <s v="8%"/>
    <x v="4396"/>
    <x v="0"/>
    <n v="11"/>
    <x v="0"/>
    <x v="10"/>
    <n v="0.12484778862722574"/>
    <s v="Normal"/>
    <s v="Low"/>
  </r>
  <r>
    <s v="ORD104404"/>
    <d v="2024-11-17T13:21:05"/>
    <s v="Mehta Mart"/>
    <x v="3"/>
    <s v="Tamil Nadu"/>
    <x v="1"/>
    <s v="Pen Set"/>
    <n v="34792"/>
    <n v="2"/>
    <s v="8%"/>
    <x v="4397"/>
    <x v="0"/>
    <n v="11"/>
    <x v="0"/>
    <x v="10"/>
    <n v="0.13237468383536444"/>
    <s v="Normal"/>
    <s v="Low"/>
  </r>
  <r>
    <s v="ORD104405"/>
    <d v="2024-11-17T15:06:14"/>
    <s v="Singh Stores"/>
    <x v="1"/>
    <s v="West Bengal"/>
    <x v="0"/>
    <s v="Keyboard"/>
    <n v="71102"/>
    <n v="3"/>
    <s v="10%"/>
    <x v="4398"/>
    <x v="2"/>
    <n v="11"/>
    <x v="0"/>
    <x v="10"/>
    <n v="0.13737377288965147"/>
    <s v="High Discount"/>
    <s v="High"/>
  </r>
  <r>
    <s v="ORD104406"/>
    <d v="2024-11-17T16:51:22"/>
    <s v="Singh Stores"/>
    <x v="3"/>
    <s v="Karnataka"/>
    <x v="1"/>
    <s v="Stapler"/>
    <n v="36397"/>
    <n v="4"/>
    <s v="0%"/>
    <x v="4399"/>
    <x v="2"/>
    <n v="11"/>
    <x v="0"/>
    <x v="10"/>
    <n v="0.20274418221281973"/>
    <s v="Normal"/>
    <s v="High"/>
  </r>
  <r>
    <s v="ORD104407"/>
    <d v="2024-11-17T18:36:31"/>
    <s v="Verma Distributors"/>
    <x v="3"/>
    <s v="Kerala"/>
    <x v="1"/>
    <s v="Stapler"/>
    <n v="35487"/>
    <n v="8"/>
    <s v="5%"/>
    <x v="4400"/>
    <x v="3"/>
    <n v="11"/>
    <x v="0"/>
    <x v="10"/>
    <n v="0.19576887310846225"/>
    <s v="Normal"/>
    <s v="High"/>
  </r>
  <r>
    <s v="ORD104408"/>
    <d v="2024-11-17T20:21:39"/>
    <s v="Singh Stores"/>
    <x v="1"/>
    <s v="West Bengal"/>
    <x v="2"/>
    <s v="Office Chair"/>
    <n v="43771"/>
    <n v="7"/>
    <s v="10%"/>
    <x v="4401"/>
    <x v="0"/>
    <n v="11"/>
    <x v="0"/>
    <x v="10"/>
    <n v="0.13580681272988965"/>
    <s v="High Discount"/>
    <s v="High"/>
  </r>
  <r>
    <s v="ORD104409"/>
    <d v="2024-11-17T22:06:48"/>
    <s v="Verma Distributors"/>
    <x v="0"/>
    <s v="Maharashtra"/>
    <x v="1"/>
    <s v="Marker Set"/>
    <n v="39215"/>
    <n v="6"/>
    <s v="0%"/>
    <x v="4402"/>
    <x v="1"/>
    <n v="11"/>
    <x v="0"/>
    <x v="10"/>
    <n v="0.12103123804666581"/>
    <s v="Normal"/>
    <s v="Low"/>
  </r>
  <r>
    <s v="ORD104410"/>
    <d v="2024-11-17T23:51:56"/>
    <s v="Gupta Traders"/>
    <x v="3"/>
    <s v="Telangana"/>
    <x v="2"/>
    <s v="Filing Cabinet"/>
    <n v="10528"/>
    <n v="6"/>
    <s v="5%"/>
    <x v="4403"/>
    <x v="3"/>
    <n v="11"/>
    <x v="0"/>
    <x v="10"/>
    <n v="0.19801006838905777"/>
    <s v="Normal"/>
    <s v="Low"/>
  </r>
  <r>
    <s v="ORD104411"/>
    <d v="2024-11-18T01:37:05"/>
    <s v="Gupta Traders"/>
    <x v="3"/>
    <s v="Kerala"/>
    <x v="2"/>
    <s v="Study Table"/>
    <n v="52966"/>
    <n v="6"/>
    <s v="15%"/>
    <x v="4404"/>
    <x v="4"/>
    <n v="11"/>
    <x v="0"/>
    <x v="10"/>
    <n v="0.11052939621644074"/>
    <s v="High Discount"/>
    <s v="High"/>
  </r>
  <r>
    <s v="ORD104412"/>
    <d v="2024-11-18T03:22:13"/>
    <s v="Patel &amp; Co"/>
    <x v="3"/>
    <s v="Karnataka"/>
    <x v="2"/>
    <s v="Study Table"/>
    <n v="19344"/>
    <n v="7"/>
    <s v="8%"/>
    <x v="4405"/>
    <x v="1"/>
    <n v="11"/>
    <x v="0"/>
    <x v="10"/>
    <n v="0.14551850703060379"/>
    <s v="Normal"/>
    <s v="Low"/>
  </r>
  <r>
    <s v="ORD104413"/>
    <d v="2024-11-18T05:07:21"/>
    <s v="Das Enterprises"/>
    <x v="3"/>
    <s v="Telangana"/>
    <x v="0"/>
    <s v="Headphones"/>
    <n v="14104"/>
    <n v="11"/>
    <s v="12%"/>
    <x v="4406"/>
    <x v="0"/>
    <n v="11"/>
    <x v="0"/>
    <x v="10"/>
    <n v="0.16971710153148042"/>
    <s v="High Discount"/>
    <s v="Low"/>
  </r>
  <r>
    <s v="ORD104414"/>
    <d v="2024-11-18T06:52:30"/>
    <s v="Sharma Stores"/>
    <x v="0"/>
    <s v="Goa"/>
    <x v="1"/>
    <s v="Stapler"/>
    <n v="2440"/>
    <n v="3"/>
    <s v="0%"/>
    <x v="4407"/>
    <x v="5"/>
    <n v="11"/>
    <x v="0"/>
    <x v="10"/>
    <n v="0.20977049180327867"/>
    <s v="Normal"/>
    <s v="Low"/>
  </r>
  <r>
    <s v="ORD104415"/>
    <d v="2024-11-18T08:37:38"/>
    <s v="Reddy Enterprises"/>
    <x v="1"/>
    <s v="Odisha"/>
    <x v="1"/>
    <s v="Whiteboard"/>
    <n v="45262"/>
    <n v="11"/>
    <s v="15%"/>
    <x v="4408"/>
    <x v="1"/>
    <n v="11"/>
    <x v="0"/>
    <x v="10"/>
    <n v="0.12443263664884451"/>
    <s v="High Discount"/>
    <s v="High"/>
  </r>
  <r>
    <s v="ORD104416"/>
    <d v="2024-11-18T10:22:47"/>
    <s v="Reddy Enterprises"/>
    <x v="2"/>
    <s v="Uttar Pradesh"/>
    <x v="2"/>
    <s v="Study Table"/>
    <n v="58262"/>
    <n v="9"/>
    <s v="0%"/>
    <x v="4409"/>
    <x v="0"/>
    <n v="11"/>
    <x v="0"/>
    <x v="10"/>
    <n v="0.19706910164429645"/>
    <s v="Normal"/>
    <s v="High"/>
  </r>
  <r>
    <s v="ORD104417"/>
    <d v="2024-11-18T12:07:55"/>
    <s v="Sharma Stores"/>
    <x v="0"/>
    <s v="Goa"/>
    <x v="1"/>
    <s v="Notebook"/>
    <n v="60059"/>
    <n v="11"/>
    <s v="5%"/>
    <x v="4410"/>
    <x v="2"/>
    <n v="11"/>
    <x v="0"/>
    <x v="10"/>
    <n v="9.261892472402139E-2"/>
    <s v="Normal"/>
    <s v="High"/>
  </r>
  <r>
    <s v="ORD104418"/>
    <d v="2024-11-18T13:53:04"/>
    <s v="Reddy Enterprises"/>
    <x v="2"/>
    <s v="Haryana"/>
    <x v="2"/>
    <s v="Filing Cabinet"/>
    <n v="50030"/>
    <n v="7"/>
    <s v="15%"/>
    <x v="4411"/>
    <x v="3"/>
    <n v="11"/>
    <x v="0"/>
    <x v="10"/>
    <n v="0.20396202278632819"/>
    <s v="High Discount"/>
    <s v="High"/>
  </r>
  <r>
    <s v="ORD104419"/>
    <d v="2024-11-18T15:38:12"/>
    <s v="Singh Stores"/>
    <x v="2"/>
    <s v="Uttar Pradesh"/>
    <x v="2"/>
    <s v="Office Chair"/>
    <n v="69164"/>
    <n v="13"/>
    <s v="0%"/>
    <x v="4412"/>
    <x v="2"/>
    <n v="11"/>
    <x v="0"/>
    <x v="10"/>
    <n v="0.16465444450870395"/>
    <s v="Normal"/>
    <s v="High"/>
  </r>
  <r>
    <s v="ORD104420"/>
    <d v="2024-11-18T17:23:21"/>
    <s v="Sharma Stores"/>
    <x v="1"/>
    <s v="West Bengal"/>
    <x v="1"/>
    <s v="Stapler"/>
    <n v="66171"/>
    <n v="12"/>
    <s v="5%"/>
    <x v="4413"/>
    <x v="2"/>
    <n v="11"/>
    <x v="0"/>
    <x v="10"/>
    <n v="8.747971165616357E-2"/>
    <s v="Normal"/>
    <s v="High"/>
  </r>
  <r>
    <s v="ORD104421"/>
    <d v="2024-11-18T19:08:29"/>
    <s v="Banerjee Mart"/>
    <x v="2"/>
    <s v="Haryana"/>
    <x v="2"/>
    <s v="Study Table"/>
    <n v="60724"/>
    <n v="7"/>
    <s v="0%"/>
    <x v="4414"/>
    <x v="2"/>
    <n v="11"/>
    <x v="0"/>
    <x v="10"/>
    <n v="0.1686884921941901"/>
    <s v="Normal"/>
    <s v="High"/>
  </r>
  <r>
    <s v="ORD104422"/>
    <d v="2024-11-18T20:53:38"/>
    <s v="Joshi Stores"/>
    <x v="0"/>
    <s v="Maharashtra"/>
    <x v="1"/>
    <s v="Marker Set"/>
    <n v="40308"/>
    <n v="1"/>
    <s v="12%"/>
    <x v="4415"/>
    <x v="1"/>
    <n v="11"/>
    <x v="0"/>
    <x v="10"/>
    <n v="0.21049568323905923"/>
    <s v="High Discount"/>
    <s v="High"/>
  </r>
  <r>
    <s v="ORD104423"/>
    <d v="2024-11-18T22:38:46"/>
    <s v="Reddy Enterprises"/>
    <x v="3"/>
    <s v="Karnataka"/>
    <x v="1"/>
    <s v="Notebook"/>
    <n v="67523"/>
    <n v="9"/>
    <s v="15%"/>
    <x v="4416"/>
    <x v="0"/>
    <n v="11"/>
    <x v="0"/>
    <x v="10"/>
    <n v="9.7623624542748394E-2"/>
    <s v="High Discount"/>
    <s v="High"/>
  </r>
  <r>
    <s v="ORD104424"/>
    <d v="2024-11-19T00:23:55"/>
    <s v="Joshi Stores"/>
    <x v="3"/>
    <s v="Telangana"/>
    <x v="1"/>
    <s v="Printer Paper"/>
    <n v="50588"/>
    <n v="1"/>
    <s v="0%"/>
    <x v="4417"/>
    <x v="4"/>
    <n v="11"/>
    <x v="0"/>
    <x v="10"/>
    <n v="0.2141458448643947"/>
    <s v="Normal"/>
    <s v="High"/>
  </r>
  <r>
    <s v="ORD104425"/>
    <d v="2024-11-19T02:09:03"/>
    <s v="Reddy Enterprises"/>
    <x v="3"/>
    <s v="Karnataka"/>
    <x v="2"/>
    <s v="Filing Cabinet"/>
    <n v="56651"/>
    <n v="5"/>
    <s v="8%"/>
    <x v="4418"/>
    <x v="5"/>
    <n v="11"/>
    <x v="0"/>
    <x v="10"/>
    <n v="0.14367301548075057"/>
    <s v="Normal"/>
    <s v="High"/>
  </r>
  <r>
    <s v="ORD104426"/>
    <d v="2024-11-19T03:54:11"/>
    <s v="Kumar Enterprises"/>
    <x v="3"/>
    <s v="Kerala"/>
    <x v="2"/>
    <s v="Office Desk"/>
    <n v="2992"/>
    <n v="13"/>
    <s v="8%"/>
    <x v="4419"/>
    <x v="0"/>
    <n v="11"/>
    <x v="0"/>
    <x v="10"/>
    <n v="0.1375701871657754"/>
    <s v="Normal"/>
    <s v="Low"/>
  </r>
  <r>
    <s v="ORD104427"/>
    <d v="2024-11-19T05:39:20"/>
    <s v="Singh Stores"/>
    <x v="3"/>
    <s v="Karnataka"/>
    <x v="2"/>
    <s v="Office Chair"/>
    <n v="29975"/>
    <n v="1"/>
    <s v="0%"/>
    <x v="4420"/>
    <x v="1"/>
    <n v="11"/>
    <x v="0"/>
    <x v="10"/>
    <n v="0.13152160133444538"/>
    <s v="Normal"/>
    <s v="Low"/>
  </r>
  <r>
    <s v="ORD104428"/>
    <d v="2024-11-19T07:24:28"/>
    <s v="Kapoor Traders"/>
    <x v="2"/>
    <s v="Punjab"/>
    <x v="2"/>
    <s v="Office Sofa"/>
    <n v="33155"/>
    <n v="14"/>
    <s v="15%"/>
    <x v="4421"/>
    <x v="4"/>
    <n v="11"/>
    <x v="0"/>
    <x v="10"/>
    <n v="0.10392640627356356"/>
    <s v="High Discount"/>
    <s v="Low"/>
  </r>
  <r>
    <s v="ORD104429"/>
    <d v="2024-11-19T09:09:37"/>
    <s v="Verma Distributors"/>
    <x v="0"/>
    <s v="Maharashtra"/>
    <x v="1"/>
    <s v="Pen Set"/>
    <n v="73446"/>
    <n v="12"/>
    <s v="10%"/>
    <x v="4422"/>
    <x v="4"/>
    <n v="11"/>
    <x v="0"/>
    <x v="10"/>
    <n v="9.0993927511368908E-2"/>
    <s v="High Discount"/>
    <s v="High"/>
  </r>
  <r>
    <s v="ORD104430"/>
    <d v="2024-11-19T10:54:45"/>
    <s v="Rahul Traders"/>
    <x v="1"/>
    <s v="Odisha"/>
    <x v="0"/>
    <s v="Keyboard"/>
    <n v="66837"/>
    <n v="9"/>
    <s v="0%"/>
    <x v="4423"/>
    <x v="4"/>
    <n v="11"/>
    <x v="0"/>
    <x v="10"/>
    <n v="0.1762381614973742"/>
    <s v="Normal"/>
    <s v="High"/>
  </r>
  <r>
    <s v="ORD104431"/>
    <d v="2024-11-19T12:39:54"/>
    <s v="Patel &amp; Co"/>
    <x v="3"/>
    <s v="Tamil Nadu"/>
    <x v="2"/>
    <s v="Bookshelf"/>
    <n v="74778"/>
    <n v="9"/>
    <s v="8%"/>
    <x v="4424"/>
    <x v="2"/>
    <n v="11"/>
    <x v="0"/>
    <x v="10"/>
    <n v="0.19136978790553372"/>
    <s v="Normal"/>
    <s v="High"/>
  </r>
  <r>
    <s v="ORD104432"/>
    <d v="2024-11-19T14:25:02"/>
    <s v="Rahul Traders"/>
    <x v="3"/>
    <s v="Karnataka"/>
    <x v="0"/>
    <s v="Mouse"/>
    <n v="35856"/>
    <n v="7"/>
    <s v="0%"/>
    <x v="4425"/>
    <x v="2"/>
    <n v="11"/>
    <x v="0"/>
    <x v="10"/>
    <n v="8.052850290049085E-2"/>
    <s v="Normal"/>
    <s v="Low"/>
  </r>
  <r>
    <s v="ORD104433"/>
    <d v="2024-11-19T16:10:11"/>
    <s v="Kapoor Traders"/>
    <x v="3"/>
    <s v="Kerala"/>
    <x v="0"/>
    <s v="Mouse"/>
    <n v="60580"/>
    <n v="7"/>
    <s v="0%"/>
    <x v="4426"/>
    <x v="1"/>
    <n v="11"/>
    <x v="0"/>
    <x v="10"/>
    <n v="0.1490495212941565"/>
    <s v="Normal"/>
    <s v="High"/>
  </r>
  <r>
    <s v="ORD104434"/>
    <d v="2024-11-19T17:55:19"/>
    <s v="Mehta Mart"/>
    <x v="0"/>
    <s v="Goa"/>
    <x v="1"/>
    <s v="Pen Set"/>
    <n v="33860"/>
    <n v="4"/>
    <s v="15%"/>
    <x v="4427"/>
    <x v="3"/>
    <n v="11"/>
    <x v="0"/>
    <x v="10"/>
    <n v="0.15438009450679269"/>
    <s v="High Discount"/>
    <s v="High"/>
  </r>
  <r>
    <s v="ORD104435"/>
    <d v="2024-11-19T19:40:28"/>
    <s v="Patel &amp; Co"/>
    <x v="3"/>
    <s v="Karnataka"/>
    <x v="1"/>
    <s v="Whiteboard"/>
    <n v="30653"/>
    <n v="10"/>
    <s v="0%"/>
    <x v="4428"/>
    <x v="1"/>
    <n v="11"/>
    <x v="0"/>
    <x v="10"/>
    <n v="0.11737317717678532"/>
    <s v="Normal"/>
    <s v="Low"/>
  </r>
  <r>
    <s v="ORD104436"/>
    <d v="2024-11-19T21:25:36"/>
    <s v="Rahul Traders"/>
    <x v="2"/>
    <s v="Haryana"/>
    <x v="2"/>
    <s v="Study Table"/>
    <n v="78366"/>
    <n v="14"/>
    <s v="15%"/>
    <x v="4429"/>
    <x v="5"/>
    <n v="11"/>
    <x v="0"/>
    <x v="10"/>
    <n v="0.11606155730801623"/>
    <s v="High Discount"/>
    <s v="High"/>
  </r>
  <r>
    <s v="ORD104437"/>
    <d v="2024-11-19T23:10:45"/>
    <s v="Mehta Mart"/>
    <x v="1"/>
    <s v="Bihar"/>
    <x v="1"/>
    <s v="Marker Set"/>
    <n v="26454"/>
    <n v="1"/>
    <s v="10%"/>
    <x v="4430"/>
    <x v="2"/>
    <n v="11"/>
    <x v="0"/>
    <x v="10"/>
    <n v="0.20036138202162243"/>
    <s v="High Discount"/>
    <s v="High"/>
  </r>
  <r>
    <s v="ORD104438"/>
    <d v="2024-11-20T00:55:53"/>
    <s v="Reddy Enterprises"/>
    <x v="1"/>
    <s v="West Bengal"/>
    <x v="2"/>
    <s v="Study Table"/>
    <n v="53497"/>
    <n v="11"/>
    <s v="12%"/>
    <x v="4431"/>
    <x v="4"/>
    <n v="11"/>
    <x v="0"/>
    <x v="10"/>
    <n v="8.5108884610351973E-2"/>
    <s v="High Discount"/>
    <s v="Low"/>
  </r>
  <r>
    <s v="ORD104439"/>
    <d v="2024-11-20T02:41:01"/>
    <s v="Reddy Enterprises"/>
    <x v="3"/>
    <s v="Kerala"/>
    <x v="0"/>
    <s v="Laptop"/>
    <n v="76767"/>
    <n v="11"/>
    <s v="8%"/>
    <x v="4432"/>
    <x v="0"/>
    <n v="11"/>
    <x v="0"/>
    <x v="10"/>
    <n v="0.15738246902966119"/>
    <s v="Normal"/>
    <s v="High"/>
  </r>
  <r>
    <s v="ORD104440"/>
    <d v="2024-11-20T04:26:10"/>
    <s v="Mehta Mart"/>
    <x v="3"/>
    <s v="Telangana"/>
    <x v="0"/>
    <s v="Laptop"/>
    <n v="16813"/>
    <n v="1"/>
    <s v="8%"/>
    <x v="4433"/>
    <x v="3"/>
    <n v="11"/>
    <x v="0"/>
    <x v="10"/>
    <n v="0.17081662998869923"/>
    <s v="Normal"/>
    <s v="Low"/>
  </r>
  <r>
    <s v="ORD104441"/>
    <d v="2024-11-20T06:11:18"/>
    <s v="Singh Stores"/>
    <x v="3"/>
    <s v="Kerala"/>
    <x v="0"/>
    <s v="Headphones"/>
    <n v="20699"/>
    <n v="8"/>
    <s v="5%"/>
    <x v="4434"/>
    <x v="3"/>
    <n v="11"/>
    <x v="0"/>
    <x v="10"/>
    <n v="8.4424368326972324E-2"/>
    <s v="Normal"/>
    <s v="Low"/>
  </r>
  <r>
    <s v="ORD104442"/>
    <d v="2024-11-20T07:56:27"/>
    <s v="Iyer Solutions"/>
    <x v="0"/>
    <s v="Rajasthan"/>
    <x v="2"/>
    <s v="Office Sofa"/>
    <n v="21790"/>
    <n v="10"/>
    <s v="8%"/>
    <x v="4435"/>
    <x v="0"/>
    <n v="11"/>
    <x v="0"/>
    <x v="10"/>
    <n v="0.16692060578246901"/>
    <s v="Normal"/>
    <s v="Low"/>
  </r>
  <r>
    <s v="ORD104443"/>
    <d v="2024-11-20T09:41:35"/>
    <s v="Verma Distributors"/>
    <x v="1"/>
    <s v="Odisha"/>
    <x v="1"/>
    <s v="Notebook"/>
    <n v="23623"/>
    <n v="9"/>
    <s v="15%"/>
    <x v="4436"/>
    <x v="4"/>
    <n v="11"/>
    <x v="0"/>
    <x v="10"/>
    <n v="8.4736908944672562E-2"/>
    <s v="High Discount"/>
    <s v="Low"/>
  </r>
  <r>
    <s v="ORD104444"/>
    <d v="2024-11-20T11:26:44"/>
    <s v="Reddy Enterprises"/>
    <x v="0"/>
    <s v="Goa"/>
    <x v="1"/>
    <s v="Stapler"/>
    <n v="43314"/>
    <n v="2"/>
    <s v="8%"/>
    <x v="4437"/>
    <x v="3"/>
    <n v="11"/>
    <x v="0"/>
    <x v="10"/>
    <n v="0.13028628157177818"/>
    <s v="Normal"/>
    <s v="High"/>
  </r>
  <r>
    <s v="ORD104445"/>
    <d v="2024-11-20T13:11:52"/>
    <s v="Kapoor Traders"/>
    <x v="1"/>
    <s v="Bihar"/>
    <x v="0"/>
    <s v="Keyboard"/>
    <n v="67987"/>
    <n v="13"/>
    <s v="10%"/>
    <x v="4438"/>
    <x v="4"/>
    <n v="11"/>
    <x v="0"/>
    <x v="10"/>
    <n v="0.20695324106079102"/>
    <s v="High Discount"/>
    <s v="High"/>
  </r>
  <r>
    <s v="ORD104446"/>
    <d v="2024-11-20T14:57:01"/>
    <s v="Gupta Traders"/>
    <x v="2"/>
    <s v="Uttar Pradesh"/>
    <x v="0"/>
    <s v="Headphones"/>
    <n v="24214"/>
    <n v="14"/>
    <s v="15%"/>
    <x v="4439"/>
    <x v="2"/>
    <n v="11"/>
    <x v="0"/>
    <x v="10"/>
    <n v="9.1684975633930785E-2"/>
    <s v="High Discount"/>
    <s v="Low"/>
  </r>
  <r>
    <s v="ORD104447"/>
    <d v="2024-11-20T16:42:09"/>
    <s v="Verma Distributors"/>
    <x v="1"/>
    <s v="Assam"/>
    <x v="2"/>
    <s v="Office Sofa"/>
    <n v="10657"/>
    <n v="4"/>
    <s v="0%"/>
    <x v="4440"/>
    <x v="4"/>
    <n v="11"/>
    <x v="0"/>
    <x v="10"/>
    <n v="0.10598010697194334"/>
    <s v="Normal"/>
    <s v="Low"/>
  </r>
  <r>
    <s v="ORD104448"/>
    <d v="2024-11-20T18:27:18"/>
    <s v="Kapoor Traders"/>
    <x v="1"/>
    <s v="Bihar"/>
    <x v="1"/>
    <s v="Whiteboard"/>
    <n v="2210"/>
    <n v="7"/>
    <s v="10%"/>
    <x v="4441"/>
    <x v="5"/>
    <n v="11"/>
    <x v="0"/>
    <x v="10"/>
    <n v="0.14694117647058824"/>
    <s v="High Discount"/>
    <s v="Low"/>
  </r>
  <r>
    <s v="ORD104449"/>
    <d v="2024-11-20T20:12:26"/>
    <s v="Iyer Solutions"/>
    <x v="2"/>
    <s v="Uttar Pradesh"/>
    <x v="1"/>
    <s v="Marker Set"/>
    <n v="53278"/>
    <n v="3"/>
    <s v="12%"/>
    <x v="4442"/>
    <x v="2"/>
    <n v="11"/>
    <x v="0"/>
    <x v="10"/>
    <n v="0.16360561582641991"/>
    <s v="High Discount"/>
    <s v="High"/>
  </r>
  <r>
    <s v="ORD104450"/>
    <d v="2024-11-20T21:57:35"/>
    <s v="Iyer Solutions"/>
    <x v="0"/>
    <s v="Maharashtra"/>
    <x v="2"/>
    <s v="Filing Cabinet"/>
    <n v="52187"/>
    <n v="3"/>
    <s v="5%"/>
    <x v="4443"/>
    <x v="2"/>
    <n v="11"/>
    <x v="0"/>
    <x v="10"/>
    <n v="0.17026136777358347"/>
    <s v="Normal"/>
    <s v="High"/>
  </r>
  <r>
    <s v="ORD104451"/>
    <d v="2024-11-20T23:42:43"/>
    <s v="Mehta Mart"/>
    <x v="0"/>
    <s v="Rajasthan"/>
    <x v="0"/>
    <s v="Mouse"/>
    <n v="48515"/>
    <n v="8"/>
    <s v="0%"/>
    <x v="4444"/>
    <x v="3"/>
    <n v="11"/>
    <x v="0"/>
    <x v="10"/>
    <n v="0.21193218592187982"/>
    <s v="Normal"/>
    <s v="High"/>
  </r>
  <r>
    <s v="ORD104452"/>
    <d v="2024-11-21T01:27:51"/>
    <s v="Singh Stores"/>
    <x v="2"/>
    <s v="Delhi"/>
    <x v="2"/>
    <s v="Filing Cabinet"/>
    <n v="60070"/>
    <n v="8"/>
    <s v="0%"/>
    <x v="4445"/>
    <x v="5"/>
    <n v="11"/>
    <x v="0"/>
    <x v="10"/>
    <n v="0.17492708506742136"/>
    <s v="Normal"/>
    <s v="High"/>
  </r>
  <r>
    <s v="ORD104453"/>
    <d v="2024-11-21T03:13:00"/>
    <s v="Verma Distributors"/>
    <x v="0"/>
    <s v="Gujarat"/>
    <x v="2"/>
    <s v="Bookshelf"/>
    <n v="25487"/>
    <n v="3"/>
    <s v="0%"/>
    <x v="4446"/>
    <x v="0"/>
    <n v="11"/>
    <x v="0"/>
    <x v="10"/>
    <n v="8.7432416526072115E-2"/>
    <s v="Normal"/>
    <s v="Low"/>
  </r>
  <r>
    <s v="ORD104454"/>
    <d v="2024-11-21T04:58:08"/>
    <s v="Kumar Enterprises"/>
    <x v="1"/>
    <s v="Odisha"/>
    <x v="2"/>
    <s v="Bookshelf"/>
    <n v="22265"/>
    <n v="14"/>
    <s v="5%"/>
    <x v="4447"/>
    <x v="2"/>
    <n v="11"/>
    <x v="0"/>
    <x v="10"/>
    <n v="0.10493195598472939"/>
    <s v="Normal"/>
    <s v="Low"/>
  </r>
  <r>
    <s v="ORD104455"/>
    <d v="2024-11-21T06:43:17"/>
    <s v="Patel &amp; Co"/>
    <x v="0"/>
    <s v="Gujarat"/>
    <x v="2"/>
    <s v="Office Chair"/>
    <n v="58405"/>
    <n v="9"/>
    <s v="15%"/>
    <x v="4448"/>
    <x v="3"/>
    <n v="11"/>
    <x v="0"/>
    <x v="10"/>
    <n v="0.1574615187055903"/>
    <s v="High Discount"/>
    <s v="High"/>
  </r>
  <r>
    <s v="ORD104456"/>
    <d v="2024-11-21T08:28:25"/>
    <s v="Reddy Enterprises"/>
    <x v="0"/>
    <s v="Goa"/>
    <x v="2"/>
    <s v="Office Chair"/>
    <n v="28855"/>
    <n v="2"/>
    <s v="12%"/>
    <x v="4449"/>
    <x v="0"/>
    <n v="11"/>
    <x v="0"/>
    <x v="10"/>
    <n v="0.13530618610292844"/>
    <s v="High Discount"/>
    <s v="Low"/>
  </r>
  <r>
    <s v="ORD104457"/>
    <d v="2024-11-21T10:13:34"/>
    <s v="Gupta Traders"/>
    <x v="0"/>
    <s v="Goa"/>
    <x v="1"/>
    <s v="Marker Set"/>
    <n v="62212"/>
    <n v="8"/>
    <s v="5%"/>
    <x v="4450"/>
    <x v="3"/>
    <n v="11"/>
    <x v="0"/>
    <x v="10"/>
    <n v="0.10409310100945156"/>
    <s v="Normal"/>
    <s v="High"/>
  </r>
  <r>
    <s v="ORD104458"/>
    <d v="2024-11-21T11:58:42"/>
    <s v="Kumar Enterprises"/>
    <x v="2"/>
    <s v="Uttar Pradesh"/>
    <x v="1"/>
    <s v="Pen Set"/>
    <n v="5619"/>
    <n v="10"/>
    <s v="5%"/>
    <x v="4451"/>
    <x v="5"/>
    <n v="11"/>
    <x v="0"/>
    <x v="10"/>
    <n v="8.3014771311621285E-2"/>
    <s v="Normal"/>
    <s v="Low"/>
  </r>
  <r>
    <s v="ORD104459"/>
    <d v="2024-11-21T13:43:51"/>
    <s v="Verma Distributors"/>
    <x v="1"/>
    <s v="Bihar"/>
    <x v="0"/>
    <s v="Monitor"/>
    <n v="52138"/>
    <n v="7"/>
    <s v="8%"/>
    <x v="4452"/>
    <x v="2"/>
    <n v="11"/>
    <x v="0"/>
    <x v="10"/>
    <n v="0.1542082550155357"/>
    <s v="Normal"/>
    <s v="High"/>
  </r>
  <r>
    <s v="ORD104460"/>
    <d v="2024-11-21T15:28:59"/>
    <s v="Das Enterprises"/>
    <x v="3"/>
    <s v="Telangana"/>
    <x v="1"/>
    <s v="Printer Paper"/>
    <n v="22313"/>
    <n v="7"/>
    <s v="15%"/>
    <x v="4453"/>
    <x v="4"/>
    <n v="11"/>
    <x v="0"/>
    <x v="10"/>
    <n v="0.2049070048850446"/>
    <s v="High Discount"/>
    <s v="Low"/>
  </r>
  <r>
    <s v="ORD104461"/>
    <d v="2024-11-21T17:14:08"/>
    <s v="Kapoor Traders"/>
    <x v="1"/>
    <s v="Assam"/>
    <x v="0"/>
    <s v="Router"/>
    <n v="74175"/>
    <n v="11"/>
    <s v="10%"/>
    <x v="4454"/>
    <x v="5"/>
    <n v="11"/>
    <x v="0"/>
    <x v="10"/>
    <n v="0.21138523761375128"/>
    <s v="High Discount"/>
    <s v="High"/>
  </r>
  <r>
    <s v="ORD104462"/>
    <d v="2024-11-21T18:59:16"/>
    <s v="Verma Distributors"/>
    <x v="1"/>
    <s v="Odisha"/>
    <x v="2"/>
    <s v="Filing Cabinet"/>
    <n v="51169"/>
    <n v="12"/>
    <s v="12%"/>
    <x v="4455"/>
    <x v="2"/>
    <n v="11"/>
    <x v="0"/>
    <x v="10"/>
    <n v="0.11631788778361898"/>
    <s v="High Discount"/>
    <s v="High"/>
  </r>
  <r>
    <s v="ORD104463"/>
    <d v="2024-11-21T20:44:25"/>
    <s v="Gupta Traders"/>
    <x v="0"/>
    <s v="Rajasthan"/>
    <x v="1"/>
    <s v="Printer Paper"/>
    <n v="2800"/>
    <n v="7"/>
    <s v="0%"/>
    <x v="4456"/>
    <x v="4"/>
    <n v="11"/>
    <x v="0"/>
    <x v="10"/>
    <n v="9.5771428571428577E-2"/>
    <s v="Normal"/>
    <s v="Low"/>
  </r>
  <r>
    <s v="ORD104464"/>
    <d v="2024-11-21T22:29:33"/>
    <s v="Kumar Enterprises"/>
    <x v="1"/>
    <s v="Assam"/>
    <x v="2"/>
    <s v="Office Chair"/>
    <n v="38473"/>
    <n v="8"/>
    <s v="10%"/>
    <x v="4457"/>
    <x v="4"/>
    <n v="11"/>
    <x v="0"/>
    <x v="10"/>
    <n v="9.7048059678215892E-2"/>
    <s v="High Discount"/>
    <s v="Low"/>
  </r>
  <r>
    <s v="ORD104465"/>
    <d v="2024-11-22T00:14:41"/>
    <s v="Patel &amp; Co"/>
    <x v="1"/>
    <s v="Bihar"/>
    <x v="2"/>
    <s v="Office Desk"/>
    <n v="53996"/>
    <n v="6"/>
    <s v="8%"/>
    <x v="4458"/>
    <x v="1"/>
    <n v="11"/>
    <x v="0"/>
    <x v="10"/>
    <n v="0.12814782576487146"/>
    <s v="Normal"/>
    <s v="High"/>
  </r>
  <r>
    <s v="ORD104466"/>
    <d v="2024-11-22T01:59:50"/>
    <s v="Das Enterprises"/>
    <x v="0"/>
    <s v="Rajasthan"/>
    <x v="0"/>
    <s v="Monitor"/>
    <n v="66461"/>
    <n v="2"/>
    <s v="15%"/>
    <x v="4459"/>
    <x v="1"/>
    <n v="11"/>
    <x v="0"/>
    <x v="10"/>
    <n v="0.18082619882337009"/>
    <s v="High Discount"/>
    <s v="High"/>
  </r>
  <r>
    <s v="ORD104467"/>
    <d v="2024-11-22T03:44:58"/>
    <s v="Das Enterprises"/>
    <x v="0"/>
    <s v="Rajasthan"/>
    <x v="0"/>
    <s v="Router"/>
    <n v="62805"/>
    <n v="1"/>
    <s v="12%"/>
    <x v="4460"/>
    <x v="0"/>
    <n v="11"/>
    <x v="0"/>
    <x v="10"/>
    <n v="0.21282493432051589"/>
    <s v="High Discount"/>
    <s v="High"/>
  </r>
  <r>
    <s v="ORD104468"/>
    <d v="2024-11-22T05:30:07"/>
    <s v="Singh Stores"/>
    <x v="2"/>
    <s v="Haryana"/>
    <x v="2"/>
    <s v="Office Sofa"/>
    <n v="19691"/>
    <n v="5"/>
    <s v="15%"/>
    <x v="4461"/>
    <x v="2"/>
    <n v="11"/>
    <x v="0"/>
    <x v="10"/>
    <n v="0.12476613681377278"/>
    <s v="High Discount"/>
    <s v="Low"/>
  </r>
  <r>
    <s v="ORD104469"/>
    <d v="2024-11-22T07:15:15"/>
    <s v="Verma Distributors"/>
    <x v="1"/>
    <s v="Bihar"/>
    <x v="1"/>
    <s v="Whiteboard"/>
    <n v="26993"/>
    <n v="6"/>
    <s v="5%"/>
    <x v="4462"/>
    <x v="2"/>
    <n v="11"/>
    <x v="0"/>
    <x v="10"/>
    <n v="0.18088059867373024"/>
    <s v="Normal"/>
    <s v="Low"/>
  </r>
  <r>
    <s v="ORD104470"/>
    <d v="2024-11-22T09:00:24"/>
    <s v="Das Enterprises"/>
    <x v="2"/>
    <s v="Haryana"/>
    <x v="1"/>
    <s v="Whiteboard"/>
    <n v="76954"/>
    <n v="1"/>
    <s v="10%"/>
    <x v="4463"/>
    <x v="5"/>
    <n v="11"/>
    <x v="0"/>
    <x v="10"/>
    <n v="9.602762689398861E-2"/>
    <s v="High Discount"/>
    <s v="High"/>
  </r>
  <r>
    <s v="ORD104471"/>
    <d v="2024-11-22T10:45:32"/>
    <s v="Banerjee Mart"/>
    <x v="1"/>
    <s v="West Bengal"/>
    <x v="1"/>
    <s v="Notebook"/>
    <n v="45666"/>
    <n v="9"/>
    <s v="10%"/>
    <x v="4464"/>
    <x v="5"/>
    <n v="11"/>
    <x v="0"/>
    <x v="10"/>
    <n v="0.20018306836596153"/>
    <s v="High Discount"/>
    <s v="High"/>
  </r>
  <r>
    <s v="ORD104472"/>
    <d v="2024-11-22T12:30:41"/>
    <s v="Patel &amp; Co"/>
    <x v="3"/>
    <s v="Telangana"/>
    <x v="1"/>
    <s v="Stapler"/>
    <n v="43494"/>
    <n v="13"/>
    <s v="12%"/>
    <x v="4465"/>
    <x v="3"/>
    <n v="11"/>
    <x v="0"/>
    <x v="10"/>
    <n v="0.1993146181082448"/>
    <s v="High Discount"/>
    <s v="High"/>
  </r>
  <r>
    <s v="ORD104473"/>
    <d v="2024-11-22T14:15:49"/>
    <s v="Iyer Solutions"/>
    <x v="0"/>
    <s v="Gujarat"/>
    <x v="0"/>
    <s v="Laptop"/>
    <n v="16396"/>
    <n v="3"/>
    <s v="10%"/>
    <x v="4466"/>
    <x v="2"/>
    <n v="11"/>
    <x v="0"/>
    <x v="10"/>
    <n v="0.15101610148816785"/>
    <s v="High Discount"/>
    <s v="Low"/>
  </r>
  <r>
    <s v="ORD104474"/>
    <d v="2024-11-22T16:00:58"/>
    <s v="Singh Stores"/>
    <x v="3"/>
    <s v="Telangana"/>
    <x v="0"/>
    <s v="Mouse"/>
    <n v="34588"/>
    <n v="10"/>
    <s v="8%"/>
    <x v="4467"/>
    <x v="5"/>
    <n v="11"/>
    <x v="0"/>
    <x v="10"/>
    <n v="0.12891118306927257"/>
    <s v="Normal"/>
    <s v="Low"/>
  </r>
  <r>
    <s v="ORD104475"/>
    <d v="2024-11-22T17:46:06"/>
    <s v="Reddy Enterprises"/>
    <x v="2"/>
    <s v="Punjab"/>
    <x v="2"/>
    <s v="Bookshelf"/>
    <n v="37984"/>
    <n v="13"/>
    <s v="8%"/>
    <x v="4468"/>
    <x v="2"/>
    <n v="11"/>
    <x v="0"/>
    <x v="10"/>
    <n v="0.18774089090143217"/>
    <s v="Normal"/>
    <s v="High"/>
  </r>
  <r>
    <s v="ORD104476"/>
    <d v="2024-11-22T19:31:15"/>
    <s v="Reddy Enterprises"/>
    <x v="0"/>
    <s v="Goa"/>
    <x v="0"/>
    <s v="Headphones"/>
    <n v="45622"/>
    <n v="1"/>
    <s v="12%"/>
    <x v="4469"/>
    <x v="5"/>
    <n v="11"/>
    <x v="0"/>
    <x v="10"/>
    <n v="0.19374863004690721"/>
    <s v="High Discount"/>
    <s v="High"/>
  </r>
  <r>
    <s v="ORD104477"/>
    <d v="2024-11-22T21:16:23"/>
    <s v="Reddy Enterprises"/>
    <x v="0"/>
    <s v="Maharashtra"/>
    <x v="2"/>
    <s v="Bookshelf"/>
    <n v="69646"/>
    <n v="3"/>
    <s v="5%"/>
    <x v="4470"/>
    <x v="3"/>
    <n v="11"/>
    <x v="0"/>
    <x v="10"/>
    <n v="8.2148867128047559E-2"/>
    <s v="Normal"/>
    <s v="High"/>
  </r>
  <r>
    <s v="ORD104478"/>
    <d v="2024-11-22T23:01:31"/>
    <s v="Kumar Enterprises"/>
    <x v="1"/>
    <s v="Bihar"/>
    <x v="1"/>
    <s v="Stapler"/>
    <n v="7817"/>
    <n v="5"/>
    <s v="0%"/>
    <x v="4471"/>
    <x v="3"/>
    <n v="11"/>
    <x v="0"/>
    <x v="10"/>
    <n v="0.11882051938083664"/>
    <s v="Normal"/>
    <s v="Low"/>
  </r>
  <r>
    <s v="ORD104479"/>
    <d v="2024-11-23T00:46:40"/>
    <s v="Rahul Traders"/>
    <x v="1"/>
    <s v="Bihar"/>
    <x v="2"/>
    <s v="Filing Cabinet"/>
    <n v="55858"/>
    <n v="1"/>
    <s v="5%"/>
    <x v="4472"/>
    <x v="0"/>
    <n v="11"/>
    <x v="0"/>
    <x v="10"/>
    <n v="9.6093308031078808E-2"/>
    <s v="Normal"/>
    <s v="High"/>
  </r>
  <r>
    <s v="ORD104480"/>
    <d v="2024-11-23T02:31:48"/>
    <s v="Singh Stores"/>
    <x v="3"/>
    <s v="Telangana"/>
    <x v="0"/>
    <s v="Router"/>
    <n v="27273"/>
    <n v="3"/>
    <s v="0%"/>
    <x v="4473"/>
    <x v="2"/>
    <n v="11"/>
    <x v="0"/>
    <x v="10"/>
    <n v="0.15965203681296519"/>
    <s v="Normal"/>
    <s v="Low"/>
  </r>
  <r>
    <s v="ORD104481"/>
    <d v="2024-11-23T04:16:57"/>
    <s v="Kumar Enterprises"/>
    <x v="2"/>
    <s v="Uttar Pradesh"/>
    <x v="1"/>
    <s v="Pen Set"/>
    <n v="60571"/>
    <n v="1"/>
    <s v="15%"/>
    <x v="4474"/>
    <x v="0"/>
    <n v="11"/>
    <x v="0"/>
    <x v="10"/>
    <n v="0.14900463918376783"/>
    <s v="High Discount"/>
    <s v="High"/>
  </r>
  <r>
    <s v="ORD104482"/>
    <d v="2024-11-23T06:02:05"/>
    <s v="Verma Distributors"/>
    <x v="0"/>
    <s v="Gujarat"/>
    <x v="1"/>
    <s v="Marker Set"/>
    <n v="27532"/>
    <n v="2"/>
    <s v="15%"/>
    <x v="4475"/>
    <x v="1"/>
    <n v="11"/>
    <x v="0"/>
    <x v="10"/>
    <n v="0.20245532471306116"/>
    <s v="High Discount"/>
    <s v="High"/>
  </r>
  <r>
    <s v="ORD104483"/>
    <d v="2024-11-23T07:47:14"/>
    <s v="Iyer Solutions"/>
    <x v="2"/>
    <s v="Uttar Pradesh"/>
    <x v="2"/>
    <s v="Filing Cabinet"/>
    <n v="41334"/>
    <n v="1"/>
    <s v="5%"/>
    <x v="4476"/>
    <x v="1"/>
    <n v="11"/>
    <x v="0"/>
    <x v="10"/>
    <n v="0.19462694150094353"/>
    <s v="Normal"/>
    <s v="High"/>
  </r>
  <r>
    <s v="ORD104484"/>
    <d v="2024-11-23T09:32:22"/>
    <s v="Iyer Solutions"/>
    <x v="3"/>
    <s v="Telangana"/>
    <x v="0"/>
    <s v="Keyboard"/>
    <n v="56233"/>
    <n v="1"/>
    <s v="5%"/>
    <x v="4477"/>
    <x v="4"/>
    <n v="11"/>
    <x v="0"/>
    <x v="10"/>
    <n v="0.10028897622392545"/>
    <s v="Normal"/>
    <s v="High"/>
  </r>
  <r>
    <s v="ORD104485"/>
    <d v="2024-11-23T11:17:31"/>
    <s v="Verma Distributors"/>
    <x v="0"/>
    <s v="Gujarat"/>
    <x v="1"/>
    <s v="Printer Paper"/>
    <n v="36966"/>
    <n v="9"/>
    <s v="5%"/>
    <x v="4478"/>
    <x v="2"/>
    <n v="11"/>
    <x v="0"/>
    <x v="10"/>
    <n v="0.1378106909051561"/>
    <s v="Normal"/>
    <s v="High"/>
  </r>
  <r>
    <s v="ORD104486"/>
    <d v="2024-11-23T13:02:39"/>
    <s v="Kumar Enterprises"/>
    <x v="0"/>
    <s v="Gujarat"/>
    <x v="2"/>
    <s v="Office Desk"/>
    <n v="56032"/>
    <n v="6"/>
    <s v="15%"/>
    <x v="4479"/>
    <x v="1"/>
    <n v="11"/>
    <x v="0"/>
    <x v="10"/>
    <n v="0.17391347801256424"/>
    <s v="High Discount"/>
    <s v="High"/>
  </r>
  <r>
    <s v="ORD104487"/>
    <d v="2024-11-23T14:47:48"/>
    <s v="Kapoor Traders"/>
    <x v="0"/>
    <s v="Gujarat"/>
    <x v="2"/>
    <s v="Bookshelf"/>
    <n v="77251"/>
    <n v="9"/>
    <s v="12%"/>
    <x v="4480"/>
    <x v="3"/>
    <n v="11"/>
    <x v="0"/>
    <x v="10"/>
    <n v="0.10799640134108296"/>
    <s v="High Discount"/>
    <s v="High"/>
  </r>
  <r>
    <s v="ORD104488"/>
    <d v="2024-11-23T16:32:56"/>
    <s v="Mehta Mart"/>
    <x v="2"/>
    <s v="Delhi"/>
    <x v="0"/>
    <s v="Keyboard"/>
    <n v="2636"/>
    <n v="13"/>
    <s v="8%"/>
    <x v="4481"/>
    <x v="0"/>
    <n v="11"/>
    <x v="0"/>
    <x v="10"/>
    <n v="0.13029590288315629"/>
    <s v="Normal"/>
    <s v="Low"/>
  </r>
  <r>
    <s v="ORD104489"/>
    <d v="2024-11-23T18:18:05"/>
    <s v="Singh Stores"/>
    <x v="3"/>
    <s v="Karnataka"/>
    <x v="0"/>
    <s v="Router"/>
    <n v="13671"/>
    <n v="13"/>
    <s v="12%"/>
    <x v="4482"/>
    <x v="4"/>
    <n v="11"/>
    <x v="0"/>
    <x v="10"/>
    <n v="0.11957135542389"/>
    <s v="High Discount"/>
    <s v="Low"/>
  </r>
  <r>
    <s v="ORD104490"/>
    <d v="2024-11-23T20:03:13"/>
    <s v="Joshi Stores"/>
    <x v="0"/>
    <s v="Goa"/>
    <x v="1"/>
    <s v="Printer Paper"/>
    <n v="3461"/>
    <n v="8"/>
    <s v="5%"/>
    <x v="4483"/>
    <x v="3"/>
    <n v="11"/>
    <x v="0"/>
    <x v="10"/>
    <n v="0.13754406240970818"/>
    <s v="Normal"/>
    <s v="Low"/>
  </r>
  <r>
    <s v="ORD104491"/>
    <d v="2024-11-23T21:48:21"/>
    <s v="Kapoor Traders"/>
    <x v="2"/>
    <s v="Delhi"/>
    <x v="0"/>
    <s v="Mouse"/>
    <n v="2905"/>
    <n v="12"/>
    <s v="0%"/>
    <x v="4484"/>
    <x v="1"/>
    <n v="11"/>
    <x v="0"/>
    <x v="10"/>
    <n v="0.13444750430292599"/>
    <s v="Normal"/>
    <s v="Low"/>
  </r>
  <r>
    <s v="ORD104492"/>
    <d v="2024-11-23T23:33:30"/>
    <s v="Kapoor Traders"/>
    <x v="3"/>
    <s v="Tamil Nadu"/>
    <x v="1"/>
    <s v="Notebook"/>
    <n v="11378"/>
    <n v="10"/>
    <s v="8%"/>
    <x v="4485"/>
    <x v="1"/>
    <n v="11"/>
    <x v="0"/>
    <x v="10"/>
    <n v="0.18542538231675162"/>
    <s v="Normal"/>
    <s v="Low"/>
  </r>
  <r>
    <s v="ORD104493"/>
    <d v="2024-11-24T01:18:38"/>
    <s v="Iyer Solutions"/>
    <x v="0"/>
    <s v="Maharashtra"/>
    <x v="2"/>
    <s v="Filing Cabinet"/>
    <n v="39735"/>
    <n v="3"/>
    <s v="15%"/>
    <x v="4486"/>
    <x v="2"/>
    <n v="11"/>
    <x v="0"/>
    <x v="10"/>
    <n v="0.19504441927771488"/>
    <s v="High Discount"/>
    <s v="High"/>
  </r>
  <r>
    <s v="ORD104494"/>
    <d v="2024-11-24T03:03:47"/>
    <s v="Mehta Mart"/>
    <x v="2"/>
    <s v="Punjab"/>
    <x v="2"/>
    <s v="Study Table"/>
    <n v="60415"/>
    <n v="8"/>
    <s v="0%"/>
    <x v="4487"/>
    <x v="4"/>
    <n v="11"/>
    <x v="0"/>
    <x v="10"/>
    <n v="8.8735413390714224E-2"/>
    <s v="Normal"/>
    <s v="High"/>
  </r>
  <r>
    <s v="ORD104495"/>
    <d v="2024-11-24T04:48:55"/>
    <s v="Iyer Solutions"/>
    <x v="2"/>
    <s v="Haryana"/>
    <x v="1"/>
    <s v="Marker Set"/>
    <n v="59520"/>
    <n v="14"/>
    <s v="15%"/>
    <x v="4488"/>
    <x v="0"/>
    <n v="11"/>
    <x v="0"/>
    <x v="10"/>
    <n v="0.15647311827956992"/>
    <s v="High Discount"/>
    <s v="High"/>
  </r>
  <r>
    <s v="ORD104496"/>
    <d v="2024-11-24T06:34:04"/>
    <s v="Gupta Traders"/>
    <x v="1"/>
    <s v="Odisha"/>
    <x v="1"/>
    <s v="Stapler"/>
    <n v="24013"/>
    <n v="6"/>
    <s v="15%"/>
    <x v="4489"/>
    <x v="2"/>
    <n v="11"/>
    <x v="0"/>
    <x v="10"/>
    <n v="0.11986923749635614"/>
    <s v="High Discount"/>
    <s v="Low"/>
  </r>
  <r>
    <s v="ORD104497"/>
    <d v="2024-11-24T08:19:12"/>
    <s v="Gupta Traders"/>
    <x v="2"/>
    <s v="Punjab"/>
    <x v="1"/>
    <s v="Marker Set"/>
    <n v="79377"/>
    <n v="12"/>
    <s v="12%"/>
    <x v="4490"/>
    <x v="2"/>
    <n v="11"/>
    <x v="0"/>
    <x v="10"/>
    <n v="0.20796213008806078"/>
    <s v="High Discount"/>
    <s v="High"/>
  </r>
  <r>
    <s v="ORD104498"/>
    <d v="2024-11-24T10:04:21"/>
    <s v="Banerjee Mart"/>
    <x v="1"/>
    <s v="Bihar"/>
    <x v="0"/>
    <s v="Router"/>
    <n v="25714"/>
    <n v="11"/>
    <s v="15%"/>
    <x v="4491"/>
    <x v="4"/>
    <n v="11"/>
    <x v="0"/>
    <x v="10"/>
    <n v="0.1979046433849265"/>
    <s v="High Discount"/>
    <s v="High"/>
  </r>
  <r>
    <s v="ORD104499"/>
    <d v="2024-11-24T11:49:29"/>
    <s v="Mehta Mart"/>
    <x v="2"/>
    <s v="Uttar Pradesh"/>
    <x v="2"/>
    <s v="Office Desk"/>
    <n v="15008"/>
    <n v="10"/>
    <s v="12%"/>
    <x v="4492"/>
    <x v="5"/>
    <n v="11"/>
    <x v="0"/>
    <x v="10"/>
    <n v="0.10904450959488272"/>
    <s v="High Discount"/>
    <s v="Low"/>
  </r>
  <r>
    <s v="ORD104500"/>
    <d v="2024-11-24T13:34:38"/>
    <s v="Banerjee Mart"/>
    <x v="2"/>
    <s v="Punjab"/>
    <x v="1"/>
    <s v="Stapler"/>
    <n v="54682"/>
    <n v="14"/>
    <s v="15%"/>
    <x v="4493"/>
    <x v="3"/>
    <n v="11"/>
    <x v="0"/>
    <x v="10"/>
    <n v="0.21968417395120882"/>
    <s v="High Discount"/>
    <s v="High"/>
  </r>
  <r>
    <s v="ORD104501"/>
    <d v="2024-11-24T15:19:46"/>
    <s v="Mehta Mart"/>
    <x v="3"/>
    <s v="Karnataka"/>
    <x v="1"/>
    <s v="Pen Set"/>
    <n v="79000"/>
    <n v="9"/>
    <s v="0%"/>
    <x v="4494"/>
    <x v="3"/>
    <n v="11"/>
    <x v="0"/>
    <x v="10"/>
    <n v="0.18165075949367088"/>
    <s v="Normal"/>
    <s v="High"/>
  </r>
  <r>
    <s v="ORD104502"/>
    <d v="2024-11-24T17:04:55"/>
    <s v="Iyer Solutions"/>
    <x v="2"/>
    <s v="Uttar Pradesh"/>
    <x v="2"/>
    <s v="Study Table"/>
    <n v="49312"/>
    <n v="7"/>
    <s v="12%"/>
    <x v="4495"/>
    <x v="4"/>
    <n v="11"/>
    <x v="0"/>
    <x v="10"/>
    <n v="0.19913428780012976"/>
    <s v="High Discount"/>
    <s v="High"/>
  </r>
  <r>
    <s v="ORD104503"/>
    <d v="2024-11-24T18:50:03"/>
    <s v="Sharma Stores"/>
    <x v="2"/>
    <s v="Delhi"/>
    <x v="2"/>
    <s v="Office Chair"/>
    <n v="72421"/>
    <n v="10"/>
    <s v="8%"/>
    <x v="4496"/>
    <x v="4"/>
    <n v="11"/>
    <x v="0"/>
    <x v="10"/>
    <n v="0.11394816420651468"/>
    <s v="Normal"/>
    <s v="High"/>
  </r>
  <r>
    <s v="ORD104504"/>
    <d v="2024-11-24T20:35:11"/>
    <s v="Mehta Mart"/>
    <x v="0"/>
    <s v="Rajasthan"/>
    <x v="1"/>
    <s v="Stapler"/>
    <n v="3681"/>
    <n v="9"/>
    <s v="5%"/>
    <x v="4497"/>
    <x v="1"/>
    <n v="11"/>
    <x v="0"/>
    <x v="10"/>
    <n v="0.14817712578103778"/>
    <s v="Normal"/>
    <s v="Low"/>
  </r>
  <r>
    <s v="ORD104505"/>
    <d v="2024-11-24T22:20:20"/>
    <s v="Sharma Stores"/>
    <x v="1"/>
    <s v="Assam"/>
    <x v="1"/>
    <s v="Pen Set"/>
    <n v="72899"/>
    <n v="1"/>
    <s v="15%"/>
    <x v="4498"/>
    <x v="2"/>
    <n v="11"/>
    <x v="0"/>
    <x v="10"/>
    <n v="0.1165315024897461"/>
    <s v="High Discount"/>
    <s v="High"/>
  </r>
  <r>
    <s v="ORD104506"/>
    <d v="2024-11-25T00:05:28"/>
    <s v="Das Enterprises"/>
    <x v="2"/>
    <s v="Haryana"/>
    <x v="0"/>
    <s v="Headphones"/>
    <n v="7854"/>
    <n v="8"/>
    <s v="15%"/>
    <x v="4499"/>
    <x v="0"/>
    <n v="11"/>
    <x v="0"/>
    <x v="10"/>
    <n v="0.19450089126559714"/>
    <s v="High Discount"/>
    <s v="Low"/>
  </r>
  <r>
    <s v="ORD104507"/>
    <d v="2024-11-25T01:50:37"/>
    <s v="Verma Distributors"/>
    <x v="2"/>
    <s v="Haryana"/>
    <x v="1"/>
    <s v="Marker Set"/>
    <n v="54934"/>
    <n v="3"/>
    <s v="12%"/>
    <x v="4500"/>
    <x v="3"/>
    <n v="11"/>
    <x v="0"/>
    <x v="10"/>
    <n v="0.11185713765609641"/>
    <s v="High Discount"/>
    <s v="High"/>
  </r>
  <r>
    <s v="ORD104508"/>
    <d v="2024-11-25T03:35:45"/>
    <s v="Iyer Solutions"/>
    <x v="2"/>
    <s v="Haryana"/>
    <x v="2"/>
    <s v="Bookshelf"/>
    <n v="46133"/>
    <n v="8"/>
    <s v="12%"/>
    <x v="4501"/>
    <x v="2"/>
    <n v="11"/>
    <x v="0"/>
    <x v="10"/>
    <n v="0.19745236598530336"/>
    <s v="High Discount"/>
    <s v="High"/>
  </r>
  <r>
    <s v="ORD104509"/>
    <d v="2024-11-25T05:20:54"/>
    <s v="Sharma Stores"/>
    <x v="0"/>
    <s v="Gujarat"/>
    <x v="1"/>
    <s v="Stapler"/>
    <n v="64823"/>
    <n v="14"/>
    <s v="10%"/>
    <x v="4502"/>
    <x v="4"/>
    <n v="11"/>
    <x v="0"/>
    <x v="10"/>
    <n v="9.5353346805917658E-2"/>
    <s v="High Discount"/>
    <s v="High"/>
  </r>
  <r>
    <s v="ORD104510"/>
    <d v="2024-11-25T07:06:02"/>
    <s v="Joshi Stores"/>
    <x v="0"/>
    <s v="Gujarat"/>
    <x v="2"/>
    <s v="Filing Cabinet"/>
    <n v="12264"/>
    <n v="5"/>
    <s v="15%"/>
    <x v="4503"/>
    <x v="2"/>
    <n v="11"/>
    <x v="0"/>
    <x v="10"/>
    <n v="0.17495596868884539"/>
    <s v="High Discount"/>
    <s v="Low"/>
  </r>
  <r>
    <s v="ORD104511"/>
    <d v="2024-11-25T08:51:11"/>
    <s v="Verma Distributors"/>
    <x v="0"/>
    <s v="Goa"/>
    <x v="2"/>
    <s v="Office Chair"/>
    <n v="57238"/>
    <n v="9"/>
    <s v="5%"/>
    <x v="4504"/>
    <x v="4"/>
    <n v="11"/>
    <x v="0"/>
    <x v="10"/>
    <n v="9.7403123798874877E-2"/>
    <s v="Normal"/>
    <s v="High"/>
  </r>
  <r>
    <s v="ORD104512"/>
    <d v="2024-11-25T10:36:19"/>
    <s v="Kumar Enterprises"/>
    <x v="2"/>
    <s v="Uttar Pradesh"/>
    <x v="0"/>
    <s v="Headphones"/>
    <n v="53653"/>
    <n v="3"/>
    <s v="0%"/>
    <x v="4505"/>
    <x v="3"/>
    <n v="11"/>
    <x v="0"/>
    <x v="10"/>
    <n v="0.14479991799153821"/>
    <s v="Normal"/>
    <s v="High"/>
  </r>
  <r>
    <s v="ORD104513"/>
    <d v="2024-11-25T12:21:28"/>
    <s v="Das Enterprises"/>
    <x v="1"/>
    <s v="Bihar"/>
    <x v="2"/>
    <s v="Study Table"/>
    <n v="37540"/>
    <n v="11"/>
    <s v="15%"/>
    <x v="4506"/>
    <x v="0"/>
    <n v="11"/>
    <x v="0"/>
    <x v="10"/>
    <n v="0.2062056473095365"/>
    <s v="High Discount"/>
    <s v="High"/>
  </r>
  <r>
    <s v="ORD104514"/>
    <d v="2024-11-25T14:06:36"/>
    <s v="Kumar Enterprises"/>
    <x v="2"/>
    <s v="Uttar Pradesh"/>
    <x v="0"/>
    <s v="Keyboard"/>
    <n v="12382"/>
    <n v="10"/>
    <s v="8%"/>
    <x v="4507"/>
    <x v="5"/>
    <n v="11"/>
    <x v="0"/>
    <x v="10"/>
    <n v="8.1574866742044894E-2"/>
    <s v="Normal"/>
    <s v="Low"/>
  </r>
  <r>
    <s v="ORD104515"/>
    <d v="2024-11-25T15:51:45"/>
    <s v="Patel &amp; Co"/>
    <x v="0"/>
    <s v="Rajasthan"/>
    <x v="1"/>
    <s v="Stapler"/>
    <n v="7902"/>
    <n v="1"/>
    <s v="12%"/>
    <x v="4508"/>
    <x v="2"/>
    <n v="11"/>
    <x v="0"/>
    <x v="10"/>
    <n v="8.3390280941533793E-2"/>
    <s v="High Discount"/>
    <s v="Low"/>
  </r>
  <r>
    <s v="ORD104516"/>
    <d v="2024-11-25T17:36:53"/>
    <s v="Reddy Enterprises"/>
    <x v="2"/>
    <s v="Haryana"/>
    <x v="0"/>
    <s v="Mobile Phone"/>
    <n v="54206"/>
    <n v="14"/>
    <s v="5%"/>
    <x v="4509"/>
    <x v="1"/>
    <n v="11"/>
    <x v="0"/>
    <x v="10"/>
    <n v="0.12949396745747704"/>
    <s v="Normal"/>
    <s v="High"/>
  </r>
  <r>
    <s v="ORD104517"/>
    <d v="2024-11-25T19:22:01"/>
    <s v="Iyer Solutions"/>
    <x v="2"/>
    <s v="Punjab"/>
    <x v="2"/>
    <s v="Filing Cabinet"/>
    <n v="60846"/>
    <n v="3"/>
    <s v="0%"/>
    <x v="4510"/>
    <x v="4"/>
    <n v="11"/>
    <x v="0"/>
    <x v="10"/>
    <n v="0.17503845774578444"/>
    <s v="Normal"/>
    <s v="High"/>
  </r>
  <r>
    <s v="ORD104518"/>
    <d v="2024-11-25T21:07:10"/>
    <s v="Rahul Traders"/>
    <x v="2"/>
    <s v="Haryana"/>
    <x v="0"/>
    <s v="Laptop"/>
    <n v="5201"/>
    <n v="12"/>
    <s v="15%"/>
    <x v="4511"/>
    <x v="2"/>
    <n v="11"/>
    <x v="0"/>
    <x v="10"/>
    <n v="0.13764468371467026"/>
    <s v="High Discount"/>
    <s v="Low"/>
  </r>
  <r>
    <s v="ORD104519"/>
    <d v="2024-11-25T22:52:18"/>
    <s v="Verma Distributors"/>
    <x v="2"/>
    <s v="Uttar Pradesh"/>
    <x v="2"/>
    <s v="Study Table"/>
    <n v="77962"/>
    <n v="4"/>
    <s v="12%"/>
    <x v="4512"/>
    <x v="5"/>
    <n v="11"/>
    <x v="0"/>
    <x v="10"/>
    <n v="0.20742823426797671"/>
    <s v="High Discount"/>
    <s v="High"/>
  </r>
  <r>
    <s v="ORD104520"/>
    <d v="2024-11-26T00:37:27"/>
    <s v="Iyer Solutions"/>
    <x v="3"/>
    <s v="Tamil Nadu"/>
    <x v="1"/>
    <s v="Whiteboard"/>
    <n v="68627"/>
    <n v="7"/>
    <s v="8%"/>
    <x v="4513"/>
    <x v="1"/>
    <n v="11"/>
    <x v="0"/>
    <x v="10"/>
    <n v="0.1080468328791875"/>
    <s v="Normal"/>
    <s v="High"/>
  </r>
  <r>
    <s v="ORD104521"/>
    <d v="2024-11-26T02:22:35"/>
    <s v="Kapoor Traders"/>
    <x v="0"/>
    <s v="Rajasthan"/>
    <x v="2"/>
    <s v="Study Table"/>
    <n v="13006"/>
    <n v="1"/>
    <s v="15%"/>
    <x v="4514"/>
    <x v="5"/>
    <n v="11"/>
    <x v="0"/>
    <x v="10"/>
    <n v="0.12704597877902507"/>
    <s v="High Discount"/>
    <s v="Low"/>
  </r>
  <r>
    <s v="ORD104522"/>
    <d v="2024-11-26T04:07:44"/>
    <s v="Joshi Stores"/>
    <x v="2"/>
    <s v="Uttar Pradesh"/>
    <x v="1"/>
    <s v="Printer Paper"/>
    <n v="40802"/>
    <n v="3"/>
    <s v="8%"/>
    <x v="4515"/>
    <x v="2"/>
    <n v="11"/>
    <x v="0"/>
    <x v="10"/>
    <n v="0.13842091073966964"/>
    <s v="Normal"/>
    <s v="High"/>
  </r>
  <r>
    <s v="ORD104523"/>
    <d v="2024-11-26T05:52:52"/>
    <s v="Mehta Mart"/>
    <x v="2"/>
    <s v="Punjab"/>
    <x v="0"/>
    <s v="Mouse"/>
    <n v="10429"/>
    <n v="14"/>
    <s v="15%"/>
    <x v="4516"/>
    <x v="2"/>
    <n v="11"/>
    <x v="0"/>
    <x v="10"/>
    <n v="0.11257838718956754"/>
    <s v="High Discount"/>
    <s v="Low"/>
  </r>
  <r>
    <s v="ORD104524"/>
    <d v="2024-11-26T07:38:01"/>
    <s v="Kumar Enterprises"/>
    <x v="1"/>
    <s v="West Bengal"/>
    <x v="1"/>
    <s v="Whiteboard"/>
    <n v="30269"/>
    <n v="9"/>
    <s v="0%"/>
    <x v="4517"/>
    <x v="2"/>
    <n v="11"/>
    <x v="0"/>
    <x v="10"/>
    <n v="0.17878390432455646"/>
    <s v="Normal"/>
    <s v="High"/>
  </r>
  <r>
    <s v="ORD104525"/>
    <d v="2024-11-26T09:23:09"/>
    <s v="Banerjee Mart"/>
    <x v="1"/>
    <s v="Bihar"/>
    <x v="0"/>
    <s v="Monitor"/>
    <n v="17830"/>
    <n v="5"/>
    <s v="8%"/>
    <x v="4518"/>
    <x v="4"/>
    <n v="11"/>
    <x v="0"/>
    <x v="10"/>
    <n v="0.12565227145260796"/>
    <s v="Normal"/>
    <s v="Low"/>
  </r>
  <r>
    <s v="ORD104526"/>
    <d v="2024-11-26T11:08:18"/>
    <s v="Sharma Stores"/>
    <x v="1"/>
    <s v="Assam"/>
    <x v="1"/>
    <s v="Pen Set"/>
    <n v="29959"/>
    <n v="7"/>
    <s v="15%"/>
    <x v="4519"/>
    <x v="3"/>
    <n v="11"/>
    <x v="0"/>
    <x v="10"/>
    <n v="0.13682299142160953"/>
    <s v="High Discount"/>
    <s v="Low"/>
  </r>
  <r>
    <s v="ORD104527"/>
    <d v="2024-11-26T12:53:26"/>
    <s v="Singh Stores"/>
    <x v="0"/>
    <s v="Rajasthan"/>
    <x v="2"/>
    <s v="Office Desk"/>
    <n v="61833"/>
    <n v="6"/>
    <s v="0%"/>
    <x v="4520"/>
    <x v="2"/>
    <n v="11"/>
    <x v="0"/>
    <x v="10"/>
    <n v="0.14809972021412515"/>
    <s v="Normal"/>
    <s v="High"/>
  </r>
  <r>
    <s v="ORD104528"/>
    <d v="2024-11-26T14:38:35"/>
    <s v="Patel &amp; Co"/>
    <x v="3"/>
    <s v="Karnataka"/>
    <x v="0"/>
    <s v="Keyboard"/>
    <n v="14153"/>
    <n v="5"/>
    <s v="0%"/>
    <x v="4521"/>
    <x v="0"/>
    <n v="11"/>
    <x v="0"/>
    <x v="10"/>
    <n v="0.18832544336889703"/>
    <s v="Normal"/>
    <s v="Low"/>
  </r>
  <r>
    <s v="ORD104529"/>
    <d v="2024-11-26T16:23:43"/>
    <s v="Das Enterprises"/>
    <x v="1"/>
    <s v="Odisha"/>
    <x v="0"/>
    <s v="Headphones"/>
    <n v="8181"/>
    <n v="8"/>
    <s v="5%"/>
    <x v="4522"/>
    <x v="0"/>
    <n v="11"/>
    <x v="0"/>
    <x v="10"/>
    <n v="0.17207187385405207"/>
    <s v="Normal"/>
    <s v="Low"/>
  </r>
  <r>
    <s v="ORD104530"/>
    <d v="2024-11-26T18:08:51"/>
    <s v="Kumar Enterprises"/>
    <x v="1"/>
    <s v="Odisha"/>
    <x v="1"/>
    <s v="Marker Set"/>
    <n v="48341"/>
    <n v="11"/>
    <s v="8%"/>
    <x v="4523"/>
    <x v="2"/>
    <n v="11"/>
    <x v="0"/>
    <x v="10"/>
    <n v="0.11445832729980761"/>
    <s v="Normal"/>
    <s v="High"/>
  </r>
  <r>
    <s v="ORD104531"/>
    <d v="2024-11-26T19:54:00"/>
    <s v="Verma Distributors"/>
    <x v="0"/>
    <s v="Goa"/>
    <x v="2"/>
    <s v="Study Table"/>
    <n v="44016"/>
    <n v="4"/>
    <s v="0%"/>
    <x v="4524"/>
    <x v="5"/>
    <n v="11"/>
    <x v="0"/>
    <x v="10"/>
    <n v="0.17078176117775354"/>
    <s v="Normal"/>
    <s v="High"/>
  </r>
  <r>
    <s v="ORD104532"/>
    <d v="2024-11-26T21:39:08"/>
    <s v="Das Enterprises"/>
    <x v="0"/>
    <s v="Goa"/>
    <x v="0"/>
    <s v="Laptop"/>
    <n v="6647"/>
    <n v="14"/>
    <s v="15%"/>
    <x v="4525"/>
    <x v="0"/>
    <n v="11"/>
    <x v="0"/>
    <x v="10"/>
    <n v="0.12530916202798253"/>
    <s v="High Discount"/>
    <s v="Low"/>
  </r>
  <r>
    <s v="ORD104533"/>
    <d v="2024-11-26T23:24:17"/>
    <s v="Das Enterprises"/>
    <x v="3"/>
    <s v="Telangana"/>
    <x v="2"/>
    <s v="Office Sofa"/>
    <n v="69821"/>
    <n v="1"/>
    <s v="15%"/>
    <x v="4526"/>
    <x v="4"/>
    <n v="11"/>
    <x v="0"/>
    <x v="10"/>
    <n v="0.14121081050113862"/>
    <s v="High Discount"/>
    <s v="High"/>
  </r>
  <r>
    <s v="ORD104534"/>
    <d v="2024-11-27T01:09:25"/>
    <s v="Das Enterprises"/>
    <x v="2"/>
    <s v="Uttar Pradesh"/>
    <x v="0"/>
    <s v="Mouse"/>
    <n v="69813"/>
    <n v="13"/>
    <s v="15%"/>
    <x v="4527"/>
    <x v="0"/>
    <n v="11"/>
    <x v="0"/>
    <x v="10"/>
    <n v="8.1235729735149614E-2"/>
    <s v="High Discount"/>
    <s v="High"/>
  </r>
  <r>
    <s v="ORD104535"/>
    <d v="2024-11-27T02:54:34"/>
    <s v="Gupta Traders"/>
    <x v="2"/>
    <s v="Uttar Pradesh"/>
    <x v="2"/>
    <s v="Office Sofa"/>
    <n v="54990"/>
    <n v="10"/>
    <s v="0%"/>
    <x v="4528"/>
    <x v="5"/>
    <n v="11"/>
    <x v="0"/>
    <x v="10"/>
    <n v="0.19697144935442806"/>
    <s v="Normal"/>
    <s v="High"/>
  </r>
  <r>
    <s v="ORD104536"/>
    <d v="2024-11-27T04:39:42"/>
    <s v="Rahul Traders"/>
    <x v="0"/>
    <s v="Goa"/>
    <x v="2"/>
    <s v="Office Chair"/>
    <n v="4141"/>
    <n v="4"/>
    <s v="12%"/>
    <x v="4529"/>
    <x v="4"/>
    <n v="11"/>
    <x v="0"/>
    <x v="10"/>
    <n v="8.3122434194638967E-2"/>
    <s v="High Discount"/>
    <s v="Low"/>
  </r>
  <r>
    <s v="ORD104537"/>
    <d v="2024-11-27T06:24:51"/>
    <s v="Joshi Stores"/>
    <x v="2"/>
    <s v="Haryana"/>
    <x v="1"/>
    <s v="Marker Set"/>
    <n v="65061"/>
    <n v="8"/>
    <s v="8%"/>
    <x v="4530"/>
    <x v="2"/>
    <n v="11"/>
    <x v="0"/>
    <x v="10"/>
    <n v="0.11961205637786078"/>
    <s v="Normal"/>
    <s v="High"/>
  </r>
  <r>
    <s v="ORD104538"/>
    <d v="2024-11-27T08:09:59"/>
    <s v="Singh Stores"/>
    <x v="3"/>
    <s v="Telangana"/>
    <x v="1"/>
    <s v="Whiteboard"/>
    <n v="15919"/>
    <n v="9"/>
    <s v="8%"/>
    <x v="4531"/>
    <x v="3"/>
    <n v="11"/>
    <x v="0"/>
    <x v="10"/>
    <n v="0.10574093850116213"/>
    <s v="Normal"/>
    <s v="Low"/>
  </r>
  <r>
    <s v="ORD104539"/>
    <d v="2024-11-27T09:55:08"/>
    <s v="Mehta Mart"/>
    <x v="1"/>
    <s v="Bihar"/>
    <x v="0"/>
    <s v="Laptop"/>
    <n v="23788"/>
    <n v="10"/>
    <s v="15%"/>
    <x v="4532"/>
    <x v="2"/>
    <n v="11"/>
    <x v="0"/>
    <x v="10"/>
    <n v="0.11519211367075836"/>
    <s v="High Discount"/>
    <s v="Low"/>
  </r>
  <r>
    <s v="ORD104540"/>
    <d v="2024-11-27T11:40:16"/>
    <s v="Singh Stores"/>
    <x v="3"/>
    <s v="Kerala"/>
    <x v="2"/>
    <s v="Filing Cabinet"/>
    <n v="25324"/>
    <n v="4"/>
    <s v="5%"/>
    <x v="4533"/>
    <x v="3"/>
    <n v="11"/>
    <x v="0"/>
    <x v="10"/>
    <n v="0.12973661348918022"/>
    <s v="Normal"/>
    <s v="Low"/>
  </r>
  <r>
    <s v="ORD104541"/>
    <d v="2024-11-27T13:25:25"/>
    <s v="Mehta Mart"/>
    <x v="2"/>
    <s v="Haryana"/>
    <x v="0"/>
    <s v="Headphones"/>
    <n v="57698"/>
    <n v="11"/>
    <s v="0%"/>
    <x v="4534"/>
    <x v="2"/>
    <n v="11"/>
    <x v="0"/>
    <x v="10"/>
    <n v="0.1999341398315366"/>
    <s v="Normal"/>
    <s v="High"/>
  </r>
  <r>
    <s v="ORD104542"/>
    <d v="2024-11-27T15:10:33"/>
    <s v="Rahul Traders"/>
    <x v="1"/>
    <s v="Bihar"/>
    <x v="0"/>
    <s v="Monitor"/>
    <n v="69096"/>
    <n v="4"/>
    <s v="15%"/>
    <x v="4535"/>
    <x v="3"/>
    <n v="11"/>
    <x v="0"/>
    <x v="10"/>
    <n v="0.11649357415769364"/>
    <s v="High Discount"/>
    <s v="High"/>
  </r>
  <r>
    <s v="ORD104543"/>
    <d v="2024-11-27T16:55:41"/>
    <s v="Kapoor Traders"/>
    <x v="2"/>
    <s v="Haryana"/>
    <x v="0"/>
    <s v="Headphones"/>
    <n v="22227"/>
    <n v="5"/>
    <s v="8%"/>
    <x v="4536"/>
    <x v="1"/>
    <n v="11"/>
    <x v="0"/>
    <x v="10"/>
    <n v="8.2723714401403706E-2"/>
    <s v="Normal"/>
    <s v="Low"/>
  </r>
  <r>
    <s v="ORD104544"/>
    <d v="2024-11-27T18:40:50"/>
    <s v="Kapoor Traders"/>
    <x v="0"/>
    <s v="Rajasthan"/>
    <x v="0"/>
    <s v="Monitor"/>
    <n v="60552"/>
    <n v="6"/>
    <s v="15%"/>
    <x v="4537"/>
    <x v="1"/>
    <n v="11"/>
    <x v="0"/>
    <x v="10"/>
    <n v="0.17332259875809222"/>
    <s v="High Discount"/>
    <s v="High"/>
  </r>
  <r>
    <s v="ORD104545"/>
    <d v="2024-11-27T20:25:58"/>
    <s v="Iyer Solutions"/>
    <x v="1"/>
    <s v="West Bengal"/>
    <x v="0"/>
    <s v="Laptop"/>
    <n v="39910"/>
    <n v="1"/>
    <s v="8%"/>
    <x v="4538"/>
    <x v="0"/>
    <n v="11"/>
    <x v="0"/>
    <x v="10"/>
    <n v="0.18628990228013029"/>
    <s v="Normal"/>
    <s v="High"/>
  </r>
  <r>
    <s v="ORD104546"/>
    <d v="2024-11-27T22:11:07"/>
    <s v="Singh Stores"/>
    <x v="0"/>
    <s v="Rajasthan"/>
    <x v="0"/>
    <s v="Laptop"/>
    <n v="28135"/>
    <n v="6"/>
    <s v="5%"/>
    <x v="4539"/>
    <x v="4"/>
    <n v="11"/>
    <x v="0"/>
    <x v="10"/>
    <n v="0.13240909898702682"/>
    <s v="Normal"/>
    <s v="Low"/>
  </r>
  <r>
    <s v="ORD104547"/>
    <d v="2024-11-27T23:56:15"/>
    <s v="Iyer Solutions"/>
    <x v="0"/>
    <s v="Gujarat"/>
    <x v="1"/>
    <s v="Whiteboard"/>
    <n v="63113"/>
    <n v="8"/>
    <s v="0%"/>
    <x v="4540"/>
    <x v="5"/>
    <n v="11"/>
    <x v="0"/>
    <x v="10"/>
    <n v="8.7837846402484432E-2"/>
    <s v="Normal"/>
    <s v="High"/>
  </r>
  <r>
    <s v="ORD104548"/>
    <d v="2024-11-28T01:41:24"/>
    <s v="Patel &amp; Co"/>
    <x v="2"/>
    <s v="Haryana"/>
    <x v="2"/>
    <s v="Bookshelf"/>
    <n v="36472"/>
    <n v="1"/>
    <s v="8%"/>
    <x v="4541"/>
    <x v="1"/>
    <n v="11"/>
    <x v="0"/>
    <x v="10"/>
    <n v="0.10451551875411275"/>
    <s v="Normal"/>
    <s v="Low"/>
  </r>
  <r>
    <s v="ORD104549"/>
    <d v="2024-11-28T03:26:32"/>
    <s v="Joshi Stores"/>
    <x v="0"/>
    <s v="Gujarat"/>
    <x v="0"/>
    <s v="Monitor"/>
    <n v="41109"/>
    <n v="14"/>
    <s v="15%"/>
    <x v="4542"/>
    <x v="0"/>
    <n v="11"/>
    <x v="0"/>
    <x v="10"/>
    <n v="0.10037874917901191"/>
    <s v="High Discount"/>
    <s v="Low"/>
  </r>
  <r>
    <s v="ORD104550"/>
    <d v="2024-11-28T05:11:41"/>
    <s v="Patel &amp; Co"/>
    <x v="3"/>
    <s v="Tamil Nadu"/>
    <x v="0"/>
    <s v="Mobile Phone"/>
    <n v="71314"/>
    <n v="9"/>
    <s v="5%"/>
    <x v="4543"/>
    <x v="1"/>
    <n v="11"/>
    <x v="0"/>
    <x v="10"/>
    <n v="0.12698810892671847"/>
    <s v="Normal"/>
    <s v="High"/>
  </r>
  <r>
    <s v="ORD104551"/>
    <d v="2024-11-28T06:56:49"/>
    <s v="Joshi Stores"/>
    <x v="0"/>
    <s v="Gujarat"/>
    <x v="0"/>
    <s v="Mouse"/>
    <n v="19362"/>
    <n v="13"/>
    <s v="0%"/>
    <x v="4544"/>
    <x v="4"/>
    <n v="11"/>
    <x v="0"/>
    <x v="10"/>
    <n v="0.21758031195124469"/>
    <s v="Normal"/>
    <s v="Low"/>
  </r>
  <r>
    <s v="ORD104552"/>
    <d v="2024-11-28T08:41:58"/>
    <s v="Patel &amp; Co"/>
    <x v="0"/>
    <s v="Maharashtra"/>
    <x v="1"/>
    <s v="Marker Set"/>
    <n v="14014"/>
    <n v="2"/>
    <s v="5%"/>
    <x v="4545"/>
    <x v="2"/>
    <n v="11"/>
    <x v="0"/>
    <x v="10"/>
    <n v="0.18192164977879263"/>
    <s v="Normal"/>
    <s v="Low"/>
  </r>
  <r>
    <s v="ORD104553"/>
    <d v="2024-11-28T10:27:06"/>
    <s v="Reddy Enterprises"/>
    <x v="3"/>
    <s v="Telangana"/>
    <x v="1"/>
    <s v="Whiteboard"/>
    <n v="68375"/>
    <n v="5"/>
    <s v="15%"/>
    <x v="4546"/>
    <x v="1"/>
    <n v="11"/>
    <x v="0"/>
    <x v="10"/>
    <n v="0.19444563071297988"/>
    <s v="High Discount"/>
    <s v="High"/>
  </r>
  <r>
    <s v="ORD104554"/>
    <d v="2024-11-28T12:12:15"/>
    <s v="Mehta Mart"/>
    <x v="1"/>
    <s v="Bihar"/>
    <x v="2"/>
    <s v="Bookshelf"/>
    <n v="56502"/>
    <n v="7"/>
    <s v="0%"/>
    <x v="4547"/>
    <x v="2"/>
    <n v="11"/>
    <x v="0"/>
    <x v="10"/>
    <n v="9.8209443913489777E-2"/>
    <s v="Normal"/>
    <s v="High"/>
  </r>
  <r>
    <s v="ORD104555"/>
    <d v="2024-11-28T13:57:23"/>
    <s v="Singh Stores"/>
    <x v="2"/>
    <s v="Delhi"/>
    <x v="2"/>
    <s v="Office Desk"/>
    <n v="70102"/>
    <n v="2"/>
    <s v="10%"/>
    <x v="4548"/>
    <x v="3"/>
    <n v="11"/>
    <x v="0"/>
    <x v="10"/>
    <n v="0.1164732817893926"/>
    <s v="High Discount"/>
    <s v="High"/>
  </r>
  <r>
    <s v="ORD104556"/>
    <d v="2024-11-28T15:42:31"/>
    <s v="Banerjee Mart"/>
    <x v="3"/>
    <s v="Karnataka"/>
    <x v="1"/>
    <s v="Pen Set"/>
    <n v="72132"/>
    <n v="14"/>
    <s v="5%"/>
    <x v="4549"/>
    <x v="1"/>
    <n v="11"/>
    <x v="0"/>
    <x v="10"/>
    <n v="0.2036592635723396"/>
    <s v="Normal"/>
    <s v="High"/>
  </r>
  <r>
    <s v="ORD104557"/>
    <d v="2024-11-28T17:27:40"/>
    <s v="Reddy Enterprises"/>
    <x v="1"/>
    <s v="Assam"/>
    <x v="0"/>
    <s v="Mouse"/>
    <n v="38522"/>
    <n v="10"/>
    <s v="10%"/>
    <x v="4550"/>
    <x v="4"/>
    <n v="11"/>
    <x v="0"/>
    <x v="10"/>
    <n v="0.21832641088209337"/>
    <s v="High Discount"/>
    <s v="High"/>
  </r>
  <r>
    <s v="ORD104558"/>
    <d v="2024-11-28T19:12:48"/>
    <s v="Singh Stores"/>
    <x v="2"/>
    <s v="Haryana"/>
    <x v="0"/>
    <s v="Laptop"/>
    <n v="58428"/>
    <n v="8"/>
    <s v="15%"/>
    <x v="4551"/>
    <x v="1"/>
    <n v="11"/>
    <x v="0"/>
    <x v="10"/>
    <n v="0.21190935852673376"/>
    <s v="High Discount"/>
    <s v="High"/>
  </r>
  <r>
    <s v="ORD104559"/>
    <d v="2024-11-28T20:57:57"/>
    <s v="Sharma Stores"/>
    <x v="0"/>
    <s v="Goa"/>
    <x v="0"/>
    <s v="Mobile Phone"/>
    <n v="21706"/>
    <n v="5"/>
    <s v="12%"/>
    <x v="4552"/>
    <x v="0"/>
    <n v="11"/>
    <x v="0"/>
    <x v="10"/>
    <n v="0.14721966276605547"/>
    <s v="High Discount"/>
    <s v="Low"/>
  </r>
  <r>
    <s v="ORD104560"/>
    <d v="2024-11-28T22:43:05"/>
    <s v="Gupta Traders"/>
    <x v="1"/>
    <s v="Odisha"/>
    <x v="2"/>
    <s v="Filing Cabinet"/>
    <n v="30277"/>
    <n v="11"/>
    <s v="15%"/>
    <x v="4553"/>
    <x v="3"/>
    <n v="11"/>
    <x v="0"/>
    <x v="10"/>
    <n v="9.4046305776662148E-2"/>
    <s v="High Discount"/>
    <s v="Low"/>
  </r>
  <r>
    <s v="ORD104561"/>
    <d v="2024-11-29T00:28:14"/>
    <s v="Rahul Traders"/>
    <x v="2"/>
    <s v="Punjab"/>
    <x v="0"/>
    <s v="Laptop"/>
    <n v="60449"/>
    <n v="11"/>
    <s v="8%"/>
    <x v="4554"/>
    <x v="0"/>
    <n v="11"/>
    <x v="0"/>
    <x v="10"/>
    <n v="0.1004976095551622"/>
    <s v="Normal"/>
    <s v="High"/>
  </r>
  <r>
    <s v="ORD104562"/>
    <d v="2024-11-29T02:13:22"/>
    <s v="Das Enterprises"/>
    <x v="0"/>
    <s v="Goa"/>
    <x v="0"/>
    <s v="Laptop"/>
    <n v="62949"/>
    <n v="10"/>
    <s v="12%"/>
    <x v="4555"/>
    <x v="0"/>
    <n v="11"/>
    <x v="0"/>
    <x v="10"/>
    <n v="0.20740138842555084"/>
    <s v="High Discount"/>
    <s v="High"/>
  </r>
  <r>
    <s v="ORD104563"/>
    <d v="2024-11-29T03:58:31"/>
    <s v="Verma Distributors"/>
    <x v="3"/>
    <s v="Kerala"/>
    <x v="1"/>
    <s v="Pen Set"/>
    <n v="25940"/>
    <n v="8"/>
    <s v="0%"/>
    <x v="4556"/>
    <x v="2"/>
    <n v="11"/>
    <x v="0"/>
    <x v="10"/>
    <n v="0.10559213569776407"/>
    <s v="Normal"/>
    <s v="Low"/>
  </r>
  <r>
    <s v="ORD104564"/>
    <d v="2024-11-29T05:43:39"/>
    <s v="Gupta Traders"/>
    <x v="2"/>
    <s v="Uttar Pradesh"/>
    <x v="0"/>
    <s v="Mouse"/>
    <n v="66913"/>
    <n v="9"/>
    <s v="8%"/>
    <x v="4557"/>
    <x v="4"/>
    <n v="11"/>
    <x v="0"/>
    <x v="10"/>
    <n v="0.11816582726824384"/>
    <s v="Normal"/>
    <s v="High"/>
  </r>
  <r>
    <s v="ORD104565"/>
    <d v="2024-11-29T07:28:48"/>
    <s v="Verma Distributors"/>
    <x v="1"/>
    <s v="Bihar"/>
    <x v="0"/>
    <s v="Router"/>
    <n v="43997"/>
    <n v="5"/>
    <s v="0%"/>
    <x v="4558"/>
    <x v="4"/>
    <n v="11"/>
    <x v="0"/>
    <x v="10"/>
    <n v="0.14208468759233583"/>
    <s v="Normal"/>
    <s v="High"/>
  </r>
  <r>
    <s v="ORD104566"/>
    <d v="2024-11-29T09:13:56"/>
    <s v="Reddy Enterprises"/>
    <x v="2"/>
    <s v="Delhi"/>
    <x v="2"/>
    <s v="Office Desk"/>
    <n v="5915"/>
    <n v="1"/>
    <s v="5%"/>
    <x v="4559"/>
    <x v="2"/>
    <n v="11"/>
    <x v="0"/>
    <x v="10"/>
    <n v="0.19866441251056635"/>
    <s v="Normal"/>
    <s v="Low"/>
  </r>
  <r>
    <s v="ORD104567"/>
    <d v="2024-11-29T10:59:05"/>
    <s v="Iyer Solutions"/>
    <x v="1"/>
    <s v="Bihar"/>
    <x v="2"/>
    <s v="Office Sofa"/>
    <n v="13927"/>
    <n v="9"/>
    <s v="15%"/>
    <x v="4560"/>
    <x v="2"/>
    <n v="11"/>
    <x v="0"/>
    <x v="10"/>
    <n v="0.18497953615279672"/>
    <s v="High Discount"/>
    <s v="Low"/>
  </r>
  <r>
    <s v="ORD104568"/>
    <d v="2024-11-29T12:44:13"/>
    <s v="Kumar Enterprises"/>
    <x v="1"/>
    <s v="West Bengal"/>
    <x v="2"/>
    <s v="Office Sofa"/>
    <n v="46078"/>
    <n v="10"/>
    <s v="8%"/>
    <x v="4561"/>
    <x v="1"/>
    <n v="11"/>
    <x v="0"/>
    <x v="10"/>
    <n v="0.21338903598246453"/>
    <s v="Normal"/>
    <s v="High"/>
  </r>
  <r>
    <s v="ORD104569"/>
    <d v="2024-11-29T14:29:21"/>
    <s v="Banerjee Mart"/>
    <x v="1"/>
    <s v="Bihar"/>
    <x v="2"/>
    <s v="Office Desk"/>
    <n v="34512"/>
    <n v="6"/>
    <s v="8%"/>
    <x v="4562"/>
    <x v="4"/>
    <n v="11"/>
    <x v="0"/>
    <x v="10"/>
    <n v="0.19505910987482616"/>
    <s v="Normal"/>
    <s v="High"/>
  </r>
  <r>
    <s v="ORD104570"/>
    <d v="2024-11-29T16:14:30"/>
    <s v="Das Enterprises"/>
    <x v="3"/>
    <s v="Telangana"/>
    <x v="1"/>
    <s v="Marker Set"/>
    <n v="77548"/>
    <n v="3"/>
    <s v="10%"/>
    <x v="4563"/>
    <x v="0"/>
    <n v="11"/>
    <x v="0"/>
    <x v="10"/>
    <n v="0.12848119874142466"/>
    <s v="High Discount"/>
    <s v="High"/>
  </r>
  <r>
    <s v="ORD104571"/>
    <d v="2024-11-29T17:59:38"/>
    <s v="Iyer Solutions"/>
    <x v="1"/>
    <s v="Odisha"/>
    <x v="1"/>
    <s v="Notebook"/>
    <n v="11795"/>
    <n v="14"/>
    <s v="10%"/>
    <x v="4564"/>
    <x v="5"/>
    <n v="11"/>
    <x v="0"/>
    <x v="10"/>
    <n v="8.5616786774056805E-2"/>
    <s v="High Discount"/>
    <s v="Low"/>
  </r>
  <r>
    <s v="ORD104572"/>
    <d v="2024-11-29T19:44:47"/>
    <s v="Mehta Mart"/>
    <x v="2"/>
    <s v="Haryana"/>
    <x v="0"/>
    <s v="Router"/>
    <n v="35574"/>
    <n v="7"/>
    <s v="10%"/>
    <x v="4565"/>
    <x v="3"/>
    <n v="11"/>
    <x v="0"/>
    <x v="10"/>
    <n v="0.16613481756338899"/>
    <s v="High Discount"/>
    <s v="High"/>
  </r>
  <r>
    <s v="ORD104573"/>
    <d v="2024-11-29T21:29:55"/>
    <s v="Reddy Enterprises"/>
    <x v="1"/>
    <s v="Odisha"/>
    <x v="1"/>
    <s v="Notebook"/>
    <n v="9421"/>
    <n v="5"/>
    <s v="8%"/>
    <x v="4566"/>
    <x v="4"/>
    <n v="11"/>
    <x v="0"/>
    <x v="10"/>
    <n v="0.19380638997983227"/>
    <s v="Normal"/>
    <s v="Low"/>
  </r>
  <r>
    <s v="ORD104574"/>
    <d v="2024-11-29T23:15:04"/>
    <s v="Gupta Traders"/>
    <x v="2"/>
    <s v="Punjab"/>
    <x v="1"/>
    <s v="Whiteboard"/>
    <n v="57887"/>
    <n v="13"/>
    <s v="15%"/>
    <x v="4567"/>
    <x v="5"/>
    <n v="11"/>
    <x v="0"/>
    <x v="10"/>
    <n v="0.14116831067424465"/>
    <s v="High Discount"/>
    <s v="High"/>
  </r>
  <r>
    <s v="ORD104575"/>
    <d v="2024-11-30T01:00:12"/>
    <s v="Singh Stores"/>
    <x v="1"/>
    <s v="West Bengal"/>
    <x v="1"/>
    <s v="Notebook"/>
    <n v="59648"/>
    <n v="14"/>
    <s v="10%"/>
    <x v="4568"/>
    <x v="0"/>
    <n v="11"/>
    <x v="0"/>
    <x v="10"/>
    <n v="0.10438824436695279"/>
    <s v="High Discount"/>
    <s v="High"/>
  </r>
  <r>
    <s v="ORD104576"/>
    <d v="2024-11-30T02:45:21"/>
    <s v="Rahul Traders"/>
    <x v="1"/>
    <s v="Assam"/>
    <x v="2"/>
    <s v="Office Desk"/>
    <n v="55455"/>
    <n v="2"/>
    <s v="15%"/>
    <x v="4569"/>
    <x v="2"/>
    <n v="11"/>
    <x v="0"/>
    <x v="10"/>
    <n v="0.11257920836714454"/>
    <s v="High Discount"/>
    <s v="High"/>
  </r>
  <r>
    <s v="ORD104577"/>
    <d v="2024-11-30T04:30:29"/>
    <s v="Singh Stores"/>
    <x v="2"/>
    <s v="Delhi"/>
    <x v="2"/>
    <s v="Filing Cabinet"/>
    <n v="63275"/>
    <n v="14"/>
    <s v="12%"/>
    <x v="4570"/>
    <x v="5"/>
    <n v="11"/>
    <x v="0"/>
    <x v="10"/>
    <n v="0.18391118135124457"/>
    <s v="High Discount"/>
    <s v="High"/>
  </r>
  <r>
    <s v="ORD104578"/>
    <d v="2024-11-30T06:15:38"/>
    <s v="Verma Distributors"/>
    <x v="0"/>
    <s v="Maharashtra"/>
    <x v="1"/>
    <s v="Stapler"/>
    <n v="63660"/>
    <n v="4"/>
    <s v="12%"/>
    <x v="4571"/>
    <x v="4"/>
    <n v="11"/>
    <x v="0"/>
    <x v="10"/>
    <n v="0.19899151743638077"/>
    <s v="High Discount"/>
    <s v="High"/>
  </r>
  <r>
    <s v="ORD104579"/>
    <d v="2024-11-30T08:00:46"/>
    <s v="Verma Distributors"/>
    <x v="2"/>
    <s v="Punjab"/>
    <x v="1"/>
    <s v="Stapler"/>
    <n v="26977"/>
    <n v="1"/>
    <s v="5%"/>
    <x v="4572"/>
    <x v="1"/>
    <n v="11"/>
    <x v="0"/>
    <x v="10"/>
    <n v="0.15562923972272677"/>
    <s v="Normal"/>
    <s v="Low"/>
  </r>
  <r>
    <s v="ORD104580"/>
    <d v="2024-11-30T09:45:55"/>
    <s v="Reddy Enterprises"/>
    <x v="1"/>
    <s v="West Bengal"/>
    <x v="2"/>
    <s v="Filing Cabinet"/>
    <n v="68579"/>
    <n v="2"/>
    <s v="10%"/>
    <x v="4573"/>
    <x v="5"/>
    <n v="11"/>
    <x v="0"/>
    <x v="10"/>
    <n v="0.2140200352877703"/>
    <s v="High Discount"/>
    <s v="High"/>
  </r>
  <r>
    <s v="ORD104581"/>
    <d v="2024-11-30T11:31:03"/>
    <s v="Joshi Stores"/>
    <x v="2"/>
    <s v="Punjab"/>
    <x v="2"/>
    <s v="Filing Cabinet"/>
    <n v="33130"/>
    <n v="3"/>
    <s v="12%"/>
    <x v="4574"/>
    <x v="2"/>
    <n v="11"/>
    <x v="0"/>
    <x v="10"/>
    <n v="0.12046121340175069"/>
    <s v="High Discount"/>
    <s v="Low"/>
  </r>
  <r>
    <s v="ORD104582"/>
    <d v="2024-11-30T13:16:11"/>
    <s v="Iyer Solutions"/>
    <x v="0"/>
    <s v="Rajasthan"/>
    <x v="1"/>
    <s v="Notebook"/>
    <n v="24173"/>
    <n v="5"/>
    <s v="5%"/>
    <x v="4575"/>
    <x v="0"/>
    <n v="11"/>
    <x v="0"/>
    <x v="10"/>
    <n v="0.20082943780250692"/>
    <s v="Normal"/>
    <s v="Low"/>
  </r>
  <r>
    <s v="ORD104583"/>
    <d v="2024-11-30T15:01:20"/>
    <s v="Rahul Traders"/>
    <x v="1"/>
    <s v="West Bengal"/>
    <x v="2"/>
    <s v="Bookshelf"/>
    <n v="79483"/>
    <n v="1"/>
    <s v="12%"/>
    <x v="4576"/>
    <x v="4"/>
    <n v="11"/>
    <x v="0"/>
    <x v="10"/>
    <n v="0.14247059119560157"/>
    <s v="High Discount"/>
    <s v="High"/>
  </r>
  <r>
    <s v="ORD104584"/>
    <d v="2024-11-30T16:46:28"/>
    <s v="Banerjee Mart"/>
    <x v="1"/>
    <s v="Odisha"/>
    <x v="2"/>
    <s v="Office Desk"/>
    <n v="78640"/>
    <n v="2"/>
    <s v="10%"/>
    <x v="4577"/>
    <x v="0"/>
    <n v="11"/>
    <x v="0"/>
    <x v="10"/>
    <n v="0.12814649033570702"/>
    <s v="High Discount"/>
    <s v="High"/>
  </r>
  <r>
    <s v="ORD104585"/>
    <d v="2024-11-30T18:31:37"/>
    <s v="Iyer Solutions"/>
    <x v="3"/>
    <s v="Kerala"/>
    <x v="1"/>
    <s v="Printer Paper"/>
    <n v="59098"/>
    <n v="13"/>
    <s v="12%"/>
    <x v="4578"/>
    <x v="2"/>
    <n v="11"/>
    <x v="0"/>
    <x v="10"/>
    <n v="0.16369724863785576"/>
    <s v="High Discount"/>
    <s v="High"/>
  </r>
  <r>
    <s v="ORD104586"/>
    <d v="2024-11-30T20:16:45"/>
    <s v="Reddy Enterprises"/>
    <x v="0"/>
    <s v="Goa"/>
    <x v="1"/>
    <s v="Marker Set"/>
    <n v="35006"/>
    <n v="2"/>
    <s v="0%"/>
    <x v="4579"/>
    <x v="3"/>
    <n v="11"/>
    <x v="0"/>
    <x v="10"/>
    <n v="0.10131834542649831"/>
    <s v="Normal"/>
    <s v="Low"/>
  </r>
  <r>
    <s v="ORD104587"/>
    <d v="2024-11-30T22:01:54"/>
    <s v="Kumar Enterprises"/>
    <x v="3"/>
    <s v="Kerala"/>
    <x v="0"/>
    <s v="Headphones"/>
    <n v="31408"/>
    <n v="14"/>
    <s v="10%"/>
    <x v="4580"/>
    <x v="3"/>
    <n v="11"/>
    <x v="0"/>
    <x v="10"/>
    <n v="0.10513276872134489"/>
    <s v="High Discount"/>
    <s v="Low"/>
  </r>
  <r>
    <s v="ORD104588"/>
    <d v="2024-11-30T23:47:02"/>
    <s v="Mehta Mart"/>
    <x v="0"/>
    <s v="Goa"/>
    <x v="1"/>
    <s v="Whiteboard"/>
    <n v="20208"/>
    <n v="3"/>
    <s v="0%"/>
    <x v="4581"/>
    <x v="3"/>
    <n v="11"/>
    <x v="0"/>
    <x v="10"/>
    <n v="0.11949722882026921"/>
    <s v="Normal"/>
    <s v="Low"/>
  </r>
  <r>
    <s v="ORD104589"/>
    <d v="2024-12-01T01:32:11"/>
    <s v="Das Enterprises"/>
    <x v="2"/>
    <s v="Delhi"/>
    <x v="2"/>
    <s v="Office Sofa"/>
    <n v="7022"/>
    <n v="12"/>
    <s v="5%"/>
    <x v="4582"/>
    <x v="4"/>
    <n v="12"/>
    <x v="0"/>
    <x v="11"/>
    <n v="0.13014383366562232"/>
    <s v="Normal"/>
    <s v="Low"/>
  </r>
  <r>
    <s v="ORD104590"/>
    <d v="2024-12-01T03:17:19"/>
    <s v="Iyer Solutions"/>
    <x v="2"/>
    <s v="Punjab"/>
    <x v="0"/>
    <s v="Mobile Phone"/>
    <n v="14028"/>
    <n v="12"/>
    <s v="15%"/>
    <x v="4583"/>
    <x v="2"/>
    <n v="12"/>
    <x v="0"/>
    <x v="11"/>
    <n v="0.12292985457656116"/>
    <s v="High Discount"/>
    <s v="Low"/>
  </r>
  <r>
    <s v="ORD104591"/>
    <d v="2024-12-01T05:02:28"/>
    <s v="Das Enterprises"/>
    <x v="3"/>
    <s v="Kerala"/>
    <x v="0"/>
    <s v="Headphones"/>
    <n v="24092"/>
    <n v="7"/>
    <s v="15%"/>
    <x v="4584"/>
    <x v="5"/>
    <n v="12"/>
    <x v="0"/>
    <x v="11"/>
    <n v="0.18888427693840282"/>
    <s v="High Discount"/>
    <s v="Low"/>
  </r>
  <r>
    <s v="ORD104592"/>
    <d v="2024-12-01T06:47:36"/>
    <s v="Banerjee Mart"/>
    <x v="1"/>
    <s v="Assam"/>
    <x v="0"/>
    <s v="Monitor"/>
    <n v="9312"/>
    <n v="2"/>
    <s v="15%"/>
    <x v="4585"/>
    <x v="5"/>
    <n v="12"/>
    <x v="0"/>
    <x v="11"/>
    <n v="0.12571842783505155"/>
    <s v="High Discount"/>
    <s v="Low"/>
  </r>
  <r>
    <s v="ORD104593"/>
    <d v="2024-12-01T08:32:45"/>
    <s v="Patel &amp; Co"/>
    <x v="0"/>
    <s v="Goa"/>
    <x v="2"/>
    <s v="Office Chair"/>
    <n v="26378"/>
    <n v="2"/>
    <s v="5%"/>
    <x v="4586"/>
    <x v="0"/>
    <n v="12"/>
    <x v="0"/>
    <x v="11"/>
    <n v="0.14426226400788536"/>
    <s v="Normal"/>
    <s v="Low"/>
  </r>
  <r>
    <s v="ORD104594"/>
    <d v="2024-12-01T10:17:53"/>
    <s v="Gupta Traders"/>
    <x v="2"/>
    <s v="Uttar Pradesh"/>
    <x v="0"/>
    <s v="Keyboard"/>
    <n v="16029"/>
    <n v="11"/>
    <s v="8%"/>
    <x v="4587"/>
    <x v="2"/>
    <n v="12"/>
    <x v="0"/>
    <x v="11"/>
    <n v="0.12430594547382869"/>
    <s v="Normal"/>
    <s v="Low"/>
  </r>
  <r>
    <s v="ORD104595"/>
    <d v="2024-12-01T12:03:01"/>
    <s v="Rahul Traders"/>
    <x v="2"/>
    <s v="Haryana"/>
    <x v="2"/>
    <s v="Office Sofa"/>
    <n v="79221"/>
    <n v="8"/>
    <s v="12%"/>
    <x v="4588"/>
    <x v="2"/>
    <n v="12"/>
    <x v="0"/>
    <x v="11"/>
    <n v="0.17695560520569042"/>
    <s v="High Discount"/>
    <s v="High"/>
  </r>
  <r>
    <s v="ORD104596"/>
    <d v="2024-12-01T13:48:10"/>
    <s v="Banerjee Mart"/>
    <x v="0"/>
    <s v="Maharashtra"/>
    <x v="1"/>
    <s v="Whiteboard"/>
    <n v="52327"/>
    <n v="10"/>
    <s v="5%"/>
    <x v="4589"/>
    <x v="1"/>
    <n v="12"/>
    <x v="0"/>
    <x v="11"/>
    <n v="0.13667380128805395"/>
    <s v="Normal"/>
    <s v="High"/>
  </r>
  <r>
    <s v="ORD104597"/>
    <d v="2024-12-01T15:33:18"/>
    <s v="Reddy Enterprises"/>
    <x v="3"/>
    <s v="Kerala"/>
    <x v="2"/>
    <s v="Office Sofa"/>
    <n v="6032"/>
    <n v="10"/>
    <s v="8%"/>
    <x v="4590"/>
    <x v="2"/>
    <n v="12"/>
    <x v="0"/>
    <x v="11"/>
    <n v="0.1023723474801061"/>
    <s v="Normal"/>
    <s v="Low"/>
  </r>
  <r>
    <s v="ORD104598"/>
    <d v="2024-12-01T17:18:27"/>
    <s v="Singh Stores"/>
    <x v="1"/>
    <s v="West Bengal"/>
    <x v="0"/>
    <s v="Laptop"/>
    <n v="72563"/>
    <n v="14"/>
    <s v="12%"/>
    <x v="4591"/>
    <x v="2"/>
    <n v="12"/>
    <x v="0"/>
    <x v="11"/>
    <n v="0.19444841034687099"/>
    <s v="High Discount"/>
    <s v="High"/>
  </r>
  <r>
    <s v="ORD104599"/>
    <d v="2024-12-01T19:03:35"/>
    <s v="Kapoor Traders"/>
    <x v="3"/>
    <s v="Tamil Nadu"/>
    <x v="0"/>
    <s v="Monitor"/>
    <n v="60337"/>
    <n v="9"/>
    <s v="0%"/>
    <x v="4592"/>
    <x v="1"/>
    <n v="12"/>
    <x v="0"/>
    <x v="11"/>
    <n v="0.1973901586091453"/>
    <s v="Normal"/>
    <s v="High"/>
  </r>
  <r>
    <s v="ORD104600"/>
    <d v="2024-12-01T20:48:44"/>
    <s v="Rahul Traders"/>
    <x v="2"/>
    <s v="Punjab"/>
    <x v="0"/>
    <s v="Mobile Phone"/>
    <n v="58872"/>
    <n v="1"/>
    <s v="10%"/>
    <x v="4593"/>
    <x v="0"/>
    <n v="12"/>
    <x v="0"/>
    <x v="11"/>
    <n v="0.14873743035738551"/>
    <s v="High Discount"/>
    <s v="High"/>
  </r>
  <r>
    <s v="ORD104601"/>
    <d v="2024-12-01T22:33:52"/>
    <s v="Patel &amp; Co"/>
    <x v="0"/>
    <s v="Gujarat"/>
    <x v="2"/>
    <s v="Office Desk"/>
    <n v="47416"/>
    <n v="14"/>
    <s v="12%"/>
    <x v="4594"/>
    <x v="4"/>
    <n v="12"/>
    <x v="0"/>
    <x v="11"/>
    <n v="0.19960920364433946"/>
    <s v="High Discount"/>
    <s v="High"/>
  </r>
  <r>
    <s v="ORD104602"/>
    <d v="2024-12-02T00:19:01"/>
    <s v="Iyer Solutions"/>
    <x v="0"/>
    <s v="Gujarat"/>
    <x v="2"/>
    <s v="Office Sofa"/>
    <n v="69357"/>
    <n v="8"/>
    <s v="0%"/>
    <x v="4595"/>
    <x v="0"/>
    <n v="12"/>
    <x v="0"/>
    <x v="11"/>
    <n v="0.19636734576178325"/>
    <s v="Normal"/>
    <s v="High"/>
  </r>
  <r>
    <s v="ORD104603"/>
    <d v="2024-12-02T02:04:09"/>
    <s v="Sharma Stores"/>
    <x v="3"/>
    <s v="Telangana"/>
    <x v="2"/>
    <s v="Study Table"/>
    <n v="18928"/>
    <n v="7"/>
    <s v="5%"/>
    <x v="4596"/>
    <x v="3"/>
    <n v="12"/>
    <x v="0"/>
    <x v="11"/>
    <n v="8.1085693153000848E-2"/>
    <s v="Normal"/>
    <s v="Low"/>
  </r>
  <r>
    <s v="ORD104604"/>
    <d v="2024-12-02T03:49:18"/>
    <s v="Mehta Mart"/>
    <x v="0"/>
    <s v="Rajasthan"/>
    <x v="1"/>
    <s v="Marker Set"/>
    <n v="54585"/>
    <n v="5"/>
    <s v="8%"/>
    <x v="4597"/>
    <x v="3"/>
    <n v="12"/>
    <x v="0"/>
    <x v="11"/>
    <n v="0.16642099477878539"/>
    <s v="Normal"/>
    <s v="High"/>
  </r>
  <r>
    <s v="ORD104605"/>
    <d v="2024-12-02T05:34:26"/>
    <s v="Kumar Enterprises"/>
    <x v="2"/>
    <s v="Delhi"/>
    <x v="2"/>
    <s v="Office Sofa"/>
    <n v="25331"/>
    <n v="1"/>
    <s v="0%"/>
    <x v="4598"/>
    <x v="1"/>
    <n v="12"/>
    <x v="0"/>
    <x v="11"/>
    <n v="8.7392917768741862E-2"/>
    <s v="Normal"/>
    <s v="Low"/>
  </r>
  <r>
    <s v="ORD104606"/>
    <d v="2024-12-02T07:19:35"/>
    <s v="Patel &amp; Co"/>
    <x v="2"/>
    <s v="Haryana"/>
    <x v="0"/>
    <s v="Router"/>
    <n v="32339"/>
    <n v="1"/>
    <s v="8%"/>
    <x v="4599"/>
    <x v="0"/>
    <n v="12"/>
    <x v="0"/>
    <x v="11"/>
    <n v="0.19190760382201058"/>
    <s v="Normal"/>
    <s v="High"/>
  </r>
  <r>
    <s v="ORD104607"/>
    <d v="2024-12-02T09:04:43"/>
    <s v="Joshi Stores"/>
    <x v="3"/>
    <s v="Karnataka"/>
    <x v="2"/>
    <s v="Office Sofa"/>
    <n v="65552"/>
    <n v="10"/>
    <s v="8%"/>
    <x v="4600"/>
    <x v="0"/>
    <n v="12"/>
    <x v="0"/>
    <x v="11"/>
    <n v="8.8436050768855259E-2"/>
    <s v="Normal"/>
    <s v="High"/>
  </r>
  <r>
    <s v="ORD104608"/>
    <d v="2024-12-02T10:49:51"/>
    <s v="Reddy Enterprises"/>
    <x v="2"/>
    <s v="Delhi"/>
    <x v="1"/>
    <s v="Whiteboard"/>
    <n v="17448"/>
    <n v="1"/>
    <s v="0%"/>
    <x v="4601"/>
    <x v="4"/>
    <n v="12"/>
    <x v="0"/>
    <x v="11"/>
    <n v="0.1287717790004585"/>
    <s v="Normal"/>
    <s v="Low"/>
  </r>
  <r>
    <s v="ORD104609"/>
    <d v="2024-12-02T12:35:00"/>
    <s v="Reddy Enterprises"/>
    <x v="2"/>
    <s v="Delhi"/>
    <x v="1"/>
    <s v="Marker Set"/>
    <n v="32551"/>
    <n v="12"/>
    <s v="10%"/>
    <x v="4602"/>
    <x v="1"/>
    <n v="12"/>
    <x v="0"/>
    <x v="11"/>
    <n v="0.1489072532333876"/>
    <s v="High Discount"/>
    <s v="Low"/>
  </r>
  <r>
    <s v="ORD104610"/>
    <d v="2024-12-02T14:20:08"/>
    <s v="Joshi Stores"/>
    <x v="1"/>
    <s v="Bihar"/>
    <x v="2"/>
    <s v="Bookshelf"/>
    <n v="30745"/>
    <n v="5"/>
    <s v="8%"/>
    <x v="4603"/>
    <x v="2"/>
    <n v="12"/>
    <x v="0"/>
    <x v="11"/>
    <n v="0.16983834769881281"/>
    <s v="Normal"/>
    <s v="High"/>
  </r>
  <r>
    <s v="ORD104611"/>
    <d v="2024-12-02T16:05:17"/>
    <s v="Sharma Stores"/>
    <x v="3"/>
    <s v="Tamil Nadu"/>
    <x v="2"/>
    <s v="Office Sofa"/>
    <n v="60762"/>
    <n v="8"/>
    <s v="15%"/>
    <x v="4604"/>
    <x v="4"/>
    <n v="12"/>
    <x v="0"/>
    <x v="11"/>
    <n v="0.13126608735722983"/>
    <s v="High Discount"/>
    <s v="High"/>
  </r>
  <r>
    <s v="ORD104612"/>
    <d v="2024-12-02T17:50:25"/>
    <s v="Verma Distributors"/>
    <x v="0"/>
    <s v="Goa"/>
    <x v="1"/>
    <s v="Notebook"/>
    <n v="42922"/>
    <n v="6"/>
    <s v="10%"/>
    <x v="4605"/>
    <x v="2"/>
    <n v="12"/>
    <x v="0"/>
    <x v="11"/>
    <n v="8.7987046269978095E-2"/>
    <s v="High Discount"/>
    <s v="Low"/>
  </r>
  <r>
    <s v="ORD104613"/>
    <d v="2024-12-02T19:35:34"/>
    <s v="Iyer Solutions"/>
    <x v="0"/>
    <s v="Goa"/>
    <x v="2"/>
    <s v="Study Table"/>
    <n v="8974"/>
    <n v="1"/>
    <s v="10%"/>
    <x v="4606"/>
    <x v="0"/>
    <n v="12"/>
    <x v="0"/>
    <x v="11"/>
    <n v="0.13382438154669044"/>
    <s v="High Discount"/>
    <s v="Low"/>
  </r>
  <r>
    <s v="ORD104614"/>
    <d v="2024-12-02T21:20:42"/>
    <s v="Gupta Traders"/>
    <x v="0"/>
    <s v="Gujarat"/>
    <x v="1"/>
    <s v="Marker Set"/>
    <n v="30925"/>
    <n v="4"/>
    <s v="0%"/>
    <x v="4607"/>
    <x v="2"/>
    <n v="12"/>
    <x v="0"/>
    <x v="11"/>
    <n v="0.14625125303152789"/>
    <s v="Normal"/>
    <s v="Low"/>
  </r>
  <r>
    <s v="ORD104615"/>
    <d v="2024-12-02T23:05:51"/>
    <s v="Patel &amp; Co"/>
    <x v="0"/>
    <s v="Gujarat"/>
    <x v="1"/>
    <s v="Notebook"/>
    <n v="64615"/>
    <n v="6"/>
    <s v="10%"/>
    <x v="4608"/>
    <x v="2"/>
    <n v="12"/>
    <x v="0"/>
    <x v="11"/>
    <n v="0.21975253424127525"/>
    <s v="High Discount"/>
    <s v="High"/>
  </r>
  <r>
    <s v="ORD104616"/>
    <d v="2024-12-03T00:50:59"/>
    <s v="Das Enterprises"/>
    <x v="3"/>
    <s v="Kerala"/>
    <x v="1"/>
    <s v="Marker Set"/>
    <n v="36175"/>
    <n v="9"/>
    <s v="15%"/>
    <x v="4609"/>
    <x v="2"/>
    <n v="12"/>
    <x v="0"/>
    <x v="11"/>
    <n v="0.13926910850034555"/>
    <s v="High Discount"/>
    <s v="High"/>
  </r>
  <r>
    <s v="ORD104617"/>
    <d v="2024-12-03T02:36:08"/>
    <s v="Banerjee Mart"/>
    <x v="3"/>
    <s v="Tamil Nadu"/>
    <x v="2"/>
    <s v="Office Desk"/>
    <n v="4950"/>
    <n v="13"/>
    <s v="8%"/>
    <x v="4610"/>
    <x v="1"/>
    <n v="12"/>
    <x v="0"/>
    <x v="11"/>
    <n v="0.18817575757575758"/>
    <s v="Normal"/>
    <s v="Low"/>
  </r>
  <r>
    <s v="ORD104618"/>
    <d v="2024-12-03T04:21:16"/>
    <s v="Kumar Enterprises"/>
    <x v="2"/>
    <s v="Uttar Pradesh"/>
    <x v="2"/>
    <s v="Office Sofa"/>
    <n v="75892"/>
    <n v="12"/>
    <s v="12%"/>
    <x v="4611"/>
    <x v="4"/>
    <n v="12"/>
    <x v="0"/>
    <x v="11"/>
    <n v="0.18930730511779897"/>
    <s v="High Discount"/>
    <s v="High"/>
  </r>
  <r>
    <s v="ORD104619"/>
    <d v="2024-12-03T06:06:25"/>
    <s v="Singh Stores"/>
    <x v="2"/>
    <s v="Delhi"/>
    <x v="1"/>
    <s v="Whiteboard"/>
    <n v="21588"/>
    <n v="3"/>
    <s v="10%"/>
    <x v="4612"/>
    <x v="4"/>
    <n v="12"/>
    <x v="0"/>
    <x v="11"/>
    <n v="0.12314711876968687"/>
    <s v="High Discount"/>
    <s v="Low"/>
  </r>
  <r>
    <s v="ORD104620"/>
    <d v="2024-12-03T07:51:33"/>
    <s v="Verma Distributors"/>
    <x v="1"/>
    <s v="Assam"/>
    <x v="2"/>
    <s v="Filing Cabinet"/>
    <n v="29387"/>
    <n v="11"/>
    <s v="5%"/>
    <x v="4613"/>
    <x v="5"/>
    <n v="12"/>
    <x v="0"/>
    <x v="11"/>
    <n v="8.7081022220709847E-2"/>
    <s v="Normal"/>
    <s v="Low"/>
  </r>
  <r>
    <s v="ORD104621"/>
    <d v="2024-12-03T09:36:41"/>
    <s v="Gupta Traders"/>
    <x v="0"/>
    <s v="Maharashtra"/>
    <x v="1"/>
    <s v="Stapler"/>
    <n v="74224"/>
    <n v="13"/>
    <s v="12%"/>
    <x v="4614"/>
    <x v="5"/>
    <n v="12"/>
    <x v="0"/>
    <x v="11"/>
    <n v="0.14977567902565209"/>
    <s v="High Discount"/>
    <s v="High"/>
  </r>
  <r>
    <s v="ORD104622"/>
    <d v="2024-12-03T11:21:50"/>
    <s v="Gupta Traders"/>
    <x v="1"/>
    <s v="Odisha"/>
    <x v="1"/>
    <s v="Pen Set"/>
    <n v="39316"/>
    <n v="13"/>
    <s v="5%"/>
    <x v="4615"/>
    <x v="4"/>
    <n v="12"/>
    <x v="0"/>
    <x v="11"/>
    <n v="8.5829687658968354E-2"/>
    <s v="Normal"/>
    <s v="Low"/>
  </r>
  <r>
    <s v="ORD104623"/>
    <d v="2024-12-03T13:06:58"/>
    <s v="Das Enterprises"/>
    <x v="0"/>
    <s v="Maharashtra"/>
    <x v="1"/>
    <s v="Marker Set"/>
    <n v="44316"/>
    <n v="11"/>
    <s v="15%"/>
    <x v="4616"/>
    <x v="4"/>
    <n v="12"/>
    <x v="0"/>
    <x v="11"/>
    <n v="8.6859824893943505E-2"/>
    <s v="High Discount"/>
    <s v="Low"/>
  </r>
  <r>
    <s v="ORD104624"/>
    <d v="2024-12-03T14:52:07"/>
    <s v="Verma Distributors"/>
    <x v="0"/>
    <s v="Goa"/>
    <x v="2"/>
    <s v="Filing Cabinet"/>
    <n v="52459"/>
    <n v="6"/>
    <s v="5%"/>
    <x v="4617"/>
    <x v="4"/>
    <n v="12"/>
    <x v="0"/>
    <x v="11"/>
    <n v="0.10971196553498923"/>
    <s v="Normal"/>
    <s v="High"/>
  </r>
  <r>
    <s v="ORD104625"/>
    <d v="2024-12-03T16:37:15"/>
    <s v="Kumar Enterprises"/>
    <x v="0"/>
    <s v="Goa"/>
    <x v="2"/>
    <s v="Office Sofa"/>
    <n v="22307"/>
    <n v="2"/>
    <s v="5%"/>
    <x v="4618"/>
    <x v="3"/>
    <n v="12"/>
    <x v="0"/>
    <x v="11"/>
    <n v="0.13295064329582643"/>
    <s v="Normal"/>
    <s v="Low"/>
  </r>
  <r>
    <s v="ORD104626"/>
    <d v="2024-12-03T18:22:24"/>
    <s v="Mehta Mart"/>
    <x v="0"/>
    <s v="Gujarat"/>
    <x v="2"/>
    <s v="Office Desk"/>
    <n v="21349"/>
    <n v="8"/>
    <s v="10%"/>
    <x v="4619"/>
    <x v="2"/>
    <n v="12"/>
    <x v="0"/>
    <x v="11"/>
    <n v="0.19286758161974799"/>
    <s v="High Discount"/>
    <s v="Low"/>
  </r>
  <r>
    <s v="ORD104627"/>
    <d v="2024-12-03T20:07:32"/>
    <s v="Gupta Traders"/>
    <x v="3"/>
    <s v="Tamil Nadu"/>
    <x v="1"/>
    <s v="Whiteboard"/>
    <n v="27009"/>
    <n v="2"/>
    <s v="0%"/>
    <x v="4620"/>
    <x v="4"/>
    <n v="12"/>
    <x v="0"/>
    <x v="11"/>
    <n v="0.13865600355437077"/>
    <s v="Normal"/>
    <s v="Low"/>
  </r>
  <r>
    <s v="ORD104628"/>
    <d v="2024-12-03T21:52:41"/>
    <s v="Sharma Stores"/>
    <x v="2"/>
    <s v="Punjab"/>
    <x v="2"/>
    <s v="Office Chair"/>
    <n v="79893"/>
    <n v="2"/>
    <s v="5%"/>
    <x v="4621"/>
    <x v="0"/>
    <n v="12"/>
    <x v="0"/>
    <x v="11"/>
    <n v="0.2145341894784274"/>
    <s v="Normal"/>
    <s v="High"/>
  </r>
  <r>
    <s v="ORD104629"/>
    <d v="2024-12-03T23:37:49"/>
    <s v="Sharma Stores"/>
    <x v="3"/>
    <s v="Kerala"/>
    <x v="2"/>
    <s v="Filing Cabinet"/>
    <n v="19834"/>
    <n v="11"/>
    <s v="15%"/>
    <x v="4622"/>
    <x v="0"/>
    <n v="12"/>
    <x v="0"/>
    <x v="11"/>
    <n v="9.2424120197640416E-2"/>
    <s v="High Discount"/>
    <s v="Low"/>
  </r>
  <r>
    <s v="ORD104630"/>
    <d v="2024-12-04T01:22:58"/>
    <s v="Banerjee Mart"/>
    <x v="3"/>
    <s v="Kerala"/>
    <x v="2"/>
    <s v="Office Chair"/>
    <n v="74685"/>
    <n v="1"/>
    <s v="10%"/>
    <x v="4623"/>
    <x v="4"/>
    <n v="12"/>
    <x v="0"/>
    <x v="11"/>
    <n v="0.13770891075851913"/>
    <s v="High Discount"/>
    <s v="High"/>
  </r>
  <r>
    <s v="ORD104631"/>
    <d v="2024-12-04T03:08:06"/>
    <s v="Reddy Enterprises"/>
    <x v="2"/>
    <s v="Delhi"/>
    <x v="1"/>
    <s v="Whiteboard"/>
    <n v="59587"/>
    <n v="11"/>
    <s v="10%"/>
    <x v="4624"/>
    <x v="1"/>
    <n v="12"/>
    <x v="0"/>
    <x v="11"/>
    <n v="0.18565928809975329"/>
    <s v="High Discount"/>
    <s v="High"/>
  </r>
  <r>
    <s v="ORD104632"/>
    <d v="2024-12-04T04:53:15"/>
    <s v="Das Enterprises"/>
    <x v="1"/>
    <s v="Bihar"/>
    <x v="2"/>
    <s v="Filing Cabinet"/>
    <n v="7035"/>
    <n v="5"/>
    <s v="0%"/>
    <x v="4625"/>
    <x v="3"/>
    <n v="12"/>
    <x v="0"/>
    <x v="11"/>
    <n v="0.11720255863539446"/>
    <s v="Normal"/>
    <s v="Low"/>
  </r>
  <r>
    <s v="ORD104633"/>
    <d v="2024-12-04T06:38:23"/>
    <s v="Reddy Enterprises"/>
    <x v="3"/>
    <s v="Kerala"/>
    <x v="0"/>
    <s v="Router"/>
    <n v="77687"/>
    <n v="3"/>
    <s v="8%"/>
    <x v="4626"/>
    <x v="1"/>
    <n v="12"/>
    <x v="0"/>
    <x v="11"/>
    <n v="0.20184277935819378"/>
    <s v="Normal"/>
    <s v="High"/>
  </r>
  <r>
    <s v="ORD104634"/>
    <d v="2024-12-04T08:23:31"/>
    <s v="Mehta Mart"/>
    <x v="1"/>
    <s v="Bihar"/>
    <x v="0"/>
    <s v="Headphones"/>
    <n v="42382"/>
    <n v="3"/>
    <s v="15%"/>
    <x v="4627"/>
    <x v="5"/>
    <n v="12"/>
    <x v="0"/>
    <x v="11"/>
    <n v="8.9068000566278144E-2"/>
    <s v="High Discount"/>
    <s v="Low"/>
  </r>
  <r>
    <s v="ORD104635"/>
    <d v="2024-12-04T10:08:40"/>
    <s v="Patel &amp; Co"/>
    <x v="1"/>
    <s v="West Bengal"/>
    <x v="1"/>
    <s v="Pen Set"/>
    <n v="7693"/>
    <n v="2"/>
    <s v="12%"/>
    <x v="4628"/>
    <x v="0"/>
    <n v="12"/>
    <x v="0"/>
    <x v="11"/>
    <n v="0.14411152996230339"/>
    <s v="High Discount"/>
    <s v="Low"/>
  </r>
  <r>
    <s v="ORD104636"/>
    <d v="2024-12-04T11:53:48"/>
    <s v="Sharma Stores"/>
    <x v="0"/>
    <s v="Rajasthan"/>
    <x v="1"/>
    <s v="Notebook"/>
    <n v="43874"/>
    <n v="7"/>
    <s v="5%"/>
    <x v="4629"/>
    <x v="4"/>
    <n v="12"/>
    <x v="0"/>
    <x v="11"/>
    <n v="0.19003624014222545"/>
    <s v="Normal"/>
    <s v="High"/>
  </r>
  <r>
    <s v="ORD104637"/>
    <d v="2024-12-04T13:38:57"/>
    <s v="Banerjee Mart"/>
    <x v="2"/>
    <s v="Delhi"/>
    <x v="2"/>
    <s v="Filing Cabinet"/>
    <n v="42784"/>
    <n v="9"/>
    <s v="10%"/>
    <x v="4630"/>
    <x v="4"/>
    <n v="12"/>
    <x v="0"/>
    <x v="11"/>
    <n v="0.15168193717277487"/>
    <s v="High Discount"/>
    <s v="High"/>
  </r>
  <r>
    <s v="ORD104638"/>
    <d v="2024-12-04T15:24:05"/>
    <s v="Kumar Enterprises"/>
    <x v="3"/>
    <s v="Kerala"/>
    <x v="2"/>
    <s v="Office Sofa"/>
    <n v="49409"/>
    <n v="8"/>
    <s v="10%"/>
    <x v="4631"/>
    <x v="2"/>
    <n v="12"/>
    <x v="0"/>
    <x v="11"/>
    <n v="0.21572648707725314"/>
    <s v="High Discount"/>
    <s v="High"/>
  </r>
  <r>
    <s v="ORD104639"/>
    <d v="2024-12-04T17:09:14"/>
    <s v="Singh Stores"/>
    <x v="2"/>
    <s v="Haryana"/>
    <x v="0"/>
    <s v="Monitor"/>
    <n v="32109"/>
    <n v="10"/>
    <s v="0%"/>
    <x v="4632"/>
    <x v="5"/>
    <n v="12"/>
    <x v="0"/>
    <x v="11"/>
    <n v="0.17127783487495718"/>
    <s v="Normal"/>
    <s v="High"/>
  </r>
  <r>
    <s v="ORD104640"/>
    <d v="2024-12-04T18:54:22"/>
    <s v="Sharma Stores"/>
    <x v="2"/>
    <s v="Uttar Pradesh"/>
    <x v="2"/>
    <s v="Study Table"/>
    <n v="24345"/>
    <n v="12"/>
    <s v="15%"/>
    <x v="4633"/>
    <x v="2"/>
    <n v="12"/>
    <x v="0"/>
    <x v="11"/>
    <n v="0.1105598685561717"/>
    <s v="High Discount"/>
    <s v="Low"/>
  </r>
  <r>
    <s v="ORD104641"/>
    <d v="2024-12-04T20:39:31"/>
    <s v="Patel &amp; Co"/>
    <x v="3"/>
    <s v="Tamil Nadu"/>
    <x v="2"/>
    <s v="Study Table"/>
    <n v="77840"/>
    <n v="9"/>
    <s v="5%"/>
    <x v="4634"/>
    <x v="4"/>
    <n v="12"/>
    <x v="0"/>
    <x v="11"/>
    <n v="0.15896685508735867"/>
    <s v="Normal"/>
    <s v="High"/>
  </r>
  <r>
    <s v="ORD104642"/>
    <d v="2024-12-04T22:24:39"/>
    <s v="Kapoor Traders"/>
    <x v="0"/>
    <s v="Rajasthan"/>
    <x v="2"/>
    <s v="Filing Cabinet"/>
    <n v="42613"/>
    <n v="13"/>
    <s v="15%"/>
    <x v="4635"/>
    <x v="2"/>
    <n v="12"/>
    <x v="0"/>
    <x v="11"/>
    <n v="0.17801210898082745"/>
    <s v="High Discount"/>
    <s v="High"/>
  </r>
  <r>
    <s v="ORD104643"/>
    <d v="2024-12-05T00:09:48"/>
    <s v="Gupta Traders"/>
    <x v="3"/>
    <s v="Telangana"/>
    <x v="0"/>
    <s v="Monitor"/>
    <n v="39890"/>
    <n v="7"/>
    <s v="0%"/>
    <x v="4636"/>
    <x v="0"/>
    <n v="12"/>
    <x v="0"/>
    <x v="11"/>
    <n v="0.19638104788167463"/>
    <s v="Normal"/>
    <s v="High"/>
  </r>
  <r>
    <s v="ORD104644"/>
    <d v="2024-12-05T01:54:56"/>
    <s v="Das Enterprises"/>
    <x v="3"/>
    <s v="Karnataka"/>
    <x v="0"/>
    <s v="Headphones"/>
    <n v="36837"/>
    <n v="13"/>
    <s v="10%"/>
    <x v="4637"/>
    <x v="0"/>
    <n v="12"/>
    <x v="0"/>
    <x v="11"/>
    <n v="8.3944132258327225E-2"/>
    <s v="High Discount"/>
    <s v="Low"/>
  </r>
  <r>
    <s v="ORD104645"/>
    <d v="2024-12-05T03:40:05"/>
    <s v="Singh Stores"/>
    <x v="0"/>
    <s v="Maharashtra"/>
    <x v="2"/>
    <s v="Filing Cabinet"/>
    <n v="40342"/>
    <n v="10"/>
    <s v="15%"/>
    <x v="4638"/>
    <x v="0"/>
    <n v="12"/>
    <x v="0"/>
    <x v="11"/>
    <n v="0.21720588964354767"/>
    <s v="High Discount"/>
    <s v="High"/>
  </r>
  <r>
    <s v="ORD104646"/>
    <d v="2024-12-05T05:25:13"/>
    <s v="Reddy Enterprises"/>
    <x v="0"/>
    <s v="Rajasthan"/>
    <x v="0"/>
    <s v="Laptop"/>
    <n v="35612"/>
    <n v="11"/>
    <s v="5%"/>
    <x v="4639"/>
    <x v="0"/>
    <n v="12"/>
    <x v="0"/>
    <x v="11"/>
    <n v="0.21102296978546556"/>
    <s v="Normal"/>
    <s v="High"/>
  </r>
  <r>
    <s v="ORD104647"/>
    <d v="2024-12-05T07:10:21"/>
    <s v="Rahul Traders"/>
    <x v="2"/>
    <s v="Haryana"/>
    <x v="2"/>
    <s v="Bookshelf"/>
    <n v="30546"/>
    <n v="14"/>
    <s v="8%"/>
    <x v="4640"/>
    <x v="1"/>
    <n v="12"/>
    <x v="0"/>
    <x v="11"/>
    <n v="0.18074117724088259"/>
    <s v="Normal"/>
    <s v="High"/>
  </r>
  <r>
    <s v="ORD104648"/>
    <d v="2024-12-05T08:55:30"/>
    <s v="Kapoor Traders"/>
    <x v="3"/>
    <s v="Tamil Nadu"/>
    <x v="2"/>
    <s v="Bookshelf"/>
    <n v="68552"/>
    <n v="10"/>
    <s v="5%"/>
    <x v="4641"/>
    <x v="1"/>
    <n v="12"/>
    <x v="0"/>
    <x v="11"/>
    <n v="0.19890462714435755"/>
    <s v="Normal"/>
    <s v="High"/>
  </r>
  <r>
    <s v="ORD104649"/>
    <d v="2024-12-05T10:40:38"/>
    <s v="Joshi Stores"/>
    <x v="3"/>
    <s v="Kerala"/>
    <x v="0"/>
    <s v="Mobile Phone"/>
    <n v="66749"/>
    <n v="9"/>
    <s v="5%"/>
    <x v="4642"/>
    <x v="3"/>
    <n v="12"/>
    <x v="0"/>
    <x v="11"/>
    <n v="0.18735082173515707"/>
    <s v="Normal"/>
    <s v="High"/>
  </r>
  <r>
    <s v="ORD104650"/>
    <d v="2024-12-05T12:25:47"/>
    <s v="Sharma Stores"/>
    <x v="1"/>
    <s v="West Bengal"/>
    <x v="0"/>
    <s v="Laptop"/>
    <n v="51012"/>
    <n v="12"/>
    <s v="15%"/>
    <x v="4643"/>
    <x v="4"/>
    <n v="12"/>
    <x v="0"/>
    <x v="11"/>
    <n v="0.10834881988551713"/>
    <s v="High Discount"/>
    <s v="High"/>
  </r>
  <r>
    <s v="ORD104651"/>
    <d v="2024-12-05T14:10:55"/>
    <s v="Kumar Enterprises"/>
    <x v="0"/>
    <s v="Goa"/>
    <x v="0"/>
    <s v="Mobile Phone"/>
    <n v="27326"/>
    <n v="2"/>
    <s v="8%"/>
    <x v="4644"/>
    <x v="1"/>
    <n v="12"/>
    <x v="0"/>
    <x v="11"/>
    <n v="0.16018114616116519"/>
    <s v="Normal"/>
    <s v="Low"/>
  </r>
  <r>
    <s v="ORD104652"/>
    <d v="2024-12-05T15:56:04"/>
    <s v="Sharma Stores"/>
    <x v="3"/>
    <s v="Telangana"/>
    <x v="2"/>
    <s v="Office Chair"/>
    <n v="16485"/>
    <n v="12"/>
    <s v="12%"/>
    <x v="4645"/>
    <x v="2"/>
    <n v="12"/>
    <x v="0"/>
    <x v="11"/>
    <n v="0.10371489232635729"/>
    <s v="High Discount"/>
    <s v="Low"/>
  </r>
  <r>
    <s v="ORD104653"/>
    <d v="2024-12-05T17:41:12"/>
    <s v="Patel &amp; Co"/>
    <x v="1"/>
    <s v="Odisha"/>
    <x v="2"/>
    <s v="Office Desk"/>
    <n v="9337"/>
    <n v="12"/>
    <s v="10%"/>
    <x v="4646"/>
    <x v="0"/>
    <n v="12"/>
    <x v="0"/>
    <x v="11"/>
    <n v="0.15632537217521686"/>
    <s v="High Discount"/>
    <s v="Low"/>
  </r>
  <r>
    <s v="ORD104654"/>
    <d v="2024-12-05T19:26:21"/>
    <s v="Banerjee Mart"/>
    <x v="0"/>
    <s v="Rajasthan"/>
    <x v="1"/>
    <s v="Stapler"/>
    <n v="78526"/>
    <n v="3"/>
    <s v="8%"/>
    <x v="4647"/>
    <x v="0"/>
    <n v="12"/>
    <x v="0"/>
    <x v="11"/>
    <n v="0.11685862007487967"/>
    <s v="Normal"/>
    <s v="High"/>
  </r>
  <r>
    <s v="ORD104655"/>
    <d v="2024-12-05T21:11:29"/>
    <s v="Joshi Stores"/>
    <x v="2"/>
    <s v="Haryana"/>
    <x v="0"/>
    <s v="Mobile Phone"/>
    <n v="1785"/>
    <n v="8"/>
    <s v="10%"/>
    <x v="4648"/>
    <x v="5"/>
    <n v="12"/>
    <x v="0"/>
    <x v="11"/>
    <n v="0.16752380952380952"/>
    <s v="High Discount"/>
    <s v="Low"/>
  </r>
  <r>
    <s v="ORD104656"/>
    <d v="2024-12-05T22:56:38"/>
    <s v="Banerjee Mart"/>
    <x v="1"/>
    <s v="West Bengal"/>
    <x v="2"/>
    <s v="Filing Cabinet"/>
    <n v="38772"/>
    <n v="6"/>
    <s v="12%"/>
    <x v="4649"/>
    <x v="5"/>
    <n v="12"/>
    <x v="0"/>
    <x v="11"/>
    <n v="0.13954348498916744"/>
    <s v="High Discount"/>
    <s v="High"/>
  </r>
  <r>
    <s v="ORD104657"/>
    <d v="2024-12-06T00:41:46"/>
    <s v="Joshi Stores"/>
    <x v="0"/>
    <s v="Gujarat"/>
    <x v="0"/>
    <s v="Headphones"/>
    <n v="72871"/>
    <n v="5"/>
    <s v="8%"/>
    <x v="4650"/>
    <x v="0"/>
    <n v="12"/>
    <x v="0"/>
    <x v="11"/>
    <n v="8.2889764103690089E-2"/>
    <s v="Normal"/>
    <s v="High"/>
  </r>
  <r>
    <s v="ORD104658"/>
    <d v="2024-12-06T02:26:55"/>
    <s v="Singh Stores"/>
    <x v="3"/>
    <s v="Telangana"/>
    <x v="2"/>
    <s v="Office Desk"/>
    <n v="15950"/>
    <n v="8"/>
    <s v="0%"/>
    <x v="4651"/>
    <x v="0"/>
    <n v="12"/>
    <x v="0"/>
    <x v="11"/>
    <n v="8.4379310344827582E-2"/>
    <s v="Normal"/>
    <s v="Low"/>
  </r>
  <r>
    <s v="ORD104659"/>
    <d v="2024-12-06T04:12:03"/>
    <s v="Gupta Traders"/>
    <x v="2"/>
    <s v="Haryana"/>
    <x v="1"/>
    <s v="Printer Paper"/>
    <n v="30830"/>
    <n v="1"/>
    <s v="8%"/>
    <x v="4652"/>
    <x v="2"/>
    <n v="12"/>
    <x v="0"/>
    <x v="11"/>
    <n v="8.2149529678884212E-2"/>
    <s v="Normal"/>
    <s v="Low"/>
  </r>
  <r>
    <s v="ORD104660"/>
    <d v="2024-12-06T05:57:11"/>
    <s v="Rahul Traders"/>
    <x v="3"/>
    <s v="Telangana"/>
    <x v="1"/>
    <s v="Whiteboard"/>
    <n v="49882"/>
    <n v="7"/>
    <s v="15%"/>
    <x v="4653"/>
    <x v="3"/>
    <n v="12"/>
    <x v="0"/>
    <x v="11"/>
    <n v="0.17106290846397496"/>
    <s v="High Discount"/>
    <s v="High"/>
  </r>
  <r>
    <s v="ORD104661"/>
    <d v="2024-12-06T07:42:20"/>
    <s v="Rahul Traders"/>
    <x v="2"/>
    <s v="Uttar Pradesh"/>
    <x v="0"/>
    <s v="Monitor"/>
    <n v="39698"/>
    <n v="13"/>
    <s v="0%"/>
    <x v="4654"/>
    <x v="0"/>
    <n v="12"/>
    <x v="0"/>
    <x v="11"/>
    <n v="8.577560582397098E-2"/>
    <s v="Normal"/>
    <s v="Low"/>
  </r>
  <r>
    <s v="ORD104662"/>
    <d v="2024-12-06T09:27:28"/>
    <s v="Banerjee Mart"/>
    <x v="1"/>
    <s v="Assam"/>
    <x v="0"/>
    <s v="Mouse"/>
    <n v="79570"/>
    <n v="6"/>
    <s v="12%"/>
    <x v="4655"/>
    <x v="1"/>
    <n v="12"/>
    <x v="0"/>
    <x v="11"/>
    <n v="0.19054027899962298"/>
    <s v="High Discount"/>
    <s v="High"/>
  </r>
  <r>
    <s v="ORD104663"/>
    <d v="2024-12-06T11:12:37"/>
    <s v="Gupta Traders"/>
    <x v="1"/>
    <s v="West Bengal"/>
    <x v="1"/>
    <s v="Pen Set"/>
    <n v="71717"/>
    <n v="4"/>
    <s v="0%"/>
    <x v="4656"/>
    <x v="3"/>
    <n v="12"/>
    <x v="0"/>
    <x v="11"/>
    <n v="0.10289582665197931"/>
    <s v="Normal"/>
    <s v="High"/>
  </r>
  <r>
    <s v="ORD104664"/>
    <d v="2024-12-06T12:57:45"/>
    <s v="Mehta Mart"/>
    <x v="3"/>
    <s v="Telangana"/>
    <x v="0"/>
    <s v="Mouse"/>
    <n v="3754"/>
    <n v="1"/>
    <s v="0%"/>
    <x v="4657"/>
    <x v="4"/>
    <n v="12"/>
    <x v="0"/>
    <x v="11"/>
    <n v="0.14958177943526904"/>
    <s v="Normal"/>
    <s v="Low"/>
  </r>
  <r>
    <s v="ORD104665"/>
    <d v="2024-12-06T14:42:54"/>
    <s v="Verma Distributors"/>
    <x v="2"/>
    <s v="Uttar Pradesh"/>
    <x v="0"/>
    <s v="Monitor"/>
    <n v="28117"/>
    <n v="2"/>
    <s v="10%"/>
    <x v="4658"/>
    <x v="3"/>
    <n v="12"/>
    <x v="0"/>
    <x v="11"/>
    <n v="0.16442970444926558"/>
    <s v="High Discount"/>
    <s v="Low"/>
  </r>
  <r>
    <s v="ORD104666"/>
    <d v="2024-12-06T16:28:02"/>
    <s v="Kapoor Traders"/>
    <x v="2"/>
    <s v="Delhi"/>
    <x v="0"/>
    <s v="Mobile Phone"/>
    <n v="17486"/>
    <n v="3"/>
    <s v="0%"/>
    <x v="4659"/>
    <x v="1"/>
    <n v="12"/>
    <x v="0"/>
    <x v="11"/>
    <n v="0.18088756719661445"/>
    <s v="Normal"/>
    <s v="Low"/>
  </r>
  <r>
    <s v="ORD104667"/>
    <d v="2024-12-06T18:13:11"/>
    <s v="Gupta Traders"/>
    <x v="3"/>
    <s v="Kerala"/>
    <x v="0"/>
    <s v="Mouse"/>
    <n v="52354"/>
    <n v="8"/>
    <s v="5%"/>
    <x v="4660"/>
    <x v="4"/>
    <n v="12"/>
    <x v="0"/>
    <x v="11"/>
    <n v="0.10607498949459448"/>
    <s v="Normal"/>
    <s v="High"/>
  </r>
  <r>
    <s v="ORD104668"/>
    <d v="2024-12-06T19:58:19"/>
    <s v="Gupta Traders"/>
    <x v="2"/>
    <s v="Haryana"/>
    <x v="0"/>
    <s v="Headphones"/>
    <n v="31353"/>
    <n v="14"/>
    <s v="12%"/>
    <x v="4661"/>
    <x v="0"/>
    <n v="12"/>
    <x v="0"/>
    <x v="11"/>
    <n v="9.3417216853251675E-2"/>
    <s v="High Discount"/>
    <s v="Low"/>
  </r>
  <r>
    <s v="ORD104669"/>
    <d v="2024-12-06T21:43:28"/>
    <s v="Verma Distributors"/>
    <x v="3"/>
    <s v="Kerala"/>
    <x v="1"/>
    <s v="Notebook"/>
    <n v="48002"/>
    <n v="12"/>
    <s v="10%"/>
    <x v="4662"/>
    <x v="1"/>
    <n v="12"/>
    <x v="0"/>
    <x v="11"/>
    <n v="0.1269580434148577"/>
    <s v="High Discount"/>
    <s v="High"/>
  </r>
  <r>
    <s v="ORD104670"/>
    <d v="2024-12-06T23:28:36"/>
    <s v="Das Enterprises"/>
    <x v="3"/>
    <s v="Telangana"/>
    <x v="1"/>
    <s v="Pen Set"/>
    <n v="6024"/>
    <n v="2"/>
    <s v="5%"/>
    <x v="4663"/>
    <x v="1"/>
    <n v="12"/>
    <x v="0"/>
    <x v="11"/>
    <n v="9.3867861885790174E-2"/>
    <s v="Normal"/>
    <s v="Low"/>
  </r>
  <r>
    <s v="ORD104671"/>
    <d v="2024-12-07T01:13:45"/>
    <s v="Joshi Stores"/>
    <x v="3"/>
    <s v="Tamil Nadu"/>
    <x v="2"/>
    <s v="Bookshelf"/>
    <n v="32386"/>
    <n v="12"/>
    <s v="0%"/>
    <x v="4664"/>
    <x v="5"/>
    <n v="12"/>
    <x v="0"/>
    <x v="11"/>
    <n v="0.16504786018650033"/>
    <s v="Normal"/>
    <s v="High"/>
  </r>
  <r>
    <s v="ORD104672"/>
    <d v="2024-12-07T02:58:53"/>
    <s v="Kumar Enterprises"/>
    <x v="3"/>
    <s v="Kerala"/>
    <x v="1"/>
    <s v="Stapler"/>
    <n v="64971"/>
    <n v="6"/>
    <s v="5%"/>
    <x v="4665"/>
    <x v="4"/>
    <n v="12"/>
    <x v="0"/>
    <x v="11"/>
    <n v="0.1458810854073356"/>
    <s v="Normal"/>
    <s v="High"/>
  </r>
  <r>
    <s v="ORD104673"/>
    <d v="2024-12-07T04:44:01"/>
    <s v="Singh Stores"/>
    <x v="0"/>
    <s v="Goa"/>
    <x v="0"/>
    <s v="Mobile Phone"/>
    <n v="66826"/>
    <n v="7"/>
    <s v="0%"/>
    <x v="4666"/>
    <x v="1"/>
    <n v="12"/>
    <x v="0"/>
    <x v="11"/>
    <n v="9.1340945141112739E-2"/>
    <s v="Normal"/>
    <s v="High"/>
  </r>
  <r>
    <s v="ORD104674"/>
    <d v="2024-12-07T06:29:10"/>
    <s v="Kapoor Traders"/>
    <x v="2"/>
    <s v="Uttar Pradesh"/>
    <x v="1"/>
    <s v="Stapler"/>
    <n v="37166"/>
    <n v="1"/>
    <s v="12%"/>
    <x v="4667"/>
    <x v="2"/>
    <n v="12"/>
    <x v="0"/>
    <x v="11"/>
    <n v="0.12790023139428511"/>
    <s v="High Discount"/>
    <s v="Low"/>
  </r>
  <r>
    <s v="ORD104675"/>
    <d v="2024-12-07T08:14:18"/>
    <s v="Reddy Enterprises"/>
    <x v="2"/>
    <s v="Punjab"/>
    <x v="0"/>
    <s v="Mouse"/>
    <n v="42927"/>
    <n v="13"/>
    <s v="0%"/>
    <x v="4668"/>
    <x v="0"/>
    <n v="12"/>
    <x v="0"/>
    <x v="11"/>
    <n v="0.1134237193374799"/>
    <s v="Normal"/>
    <s v="Low"/>
  </r>
  <r>
    <s v="ORD104676"/>
    <d v="2024-12-07T09:59:27"/>
    <s v="Iyer Solutions"/>
    <x v="1"/>
    <s v="Bihar"/>
    <x v="2"/>
    <s v="Office Desk"/>
    <n v="35393"/>
    <n v="12"/>
    <s v="0%"/>
    <x v="4669"/>
    <x v="2"/>
    <n v="12"/>
    <x v="0"/>
    <x v="11"/>
    <n v="0.15114909727912298"/>
    <s v="Normal"/>
    <s v="High"/>
  </r>
  <r>
    <s v="ORD104677"/>
    <d v="2024-12-07T11:44:35"/>
    <s v="Patel &amp; Co"/>
    <x v="3"/>
    <s v="Karnataka"/>
    <x v="0"/>
    <s v="Router"/>
    <n v="16860"/>
    <n v="6"/>
    <s v="8%"/>
    <x v="4670"/>
    <x v="3"/>
    <n v="12"/>
    <x v="0"/>
    <x v="11"/>
    <n v="0.14667556346381969"/>
    <s v="Normal"/>
    <s v="Low"/>
  </r>
  <r>
    <s v="ORD104678"/>
    <d v="2024-12-07T13:29:44"/>
    <s v="Iyer Solutions"/>
    <x v="2"/>
    <s v="Punjab"/>
    <x v="2"/>
    <s v="Office Chair"/>
    <n v="57758"/>
    <n v="6"/>
    <s v="5%"/>
    <x v="4671"/>
    <x v="1"/>
    <n v="12"/>
    <x v="0"/>
    <x v="11"/>
    <n v="0.1993890023892794"/>
    <s v="Normal"/>
    <s v="High"/>
  </r>
  <r>
    <s v="ORD104679"/>
    <d v="2024-12-07T15:14:52"/>
    <s v="Kumar Enterprises"/>
    <x v="0"/>
    <s v="Goa"/>
    <x v="1"/>
    <s v="Whiteboard"/>
    <n v="51653"/>
    <n v="6"/>
    <s v="0%"/>
    <x v="4672"/>
    <x v="4"/>
    <n v="12"/>
    <x v="0"/>
    <x v="11"/>
    <n v="0.1093425357675256"/>
    <s v="Normal"/>
    <s v="High"/>
  </r>
  <r>
    <s v="ORD104680"/>
    <d v="2024-12-07T17:00:01"/>
    <s v="Singh Stores"/>
    <x v="2"/>
    <s v="Punjab"/>
    <x v="0"/>
    <s v="Mouse"/>
    <n v="60171"/>
    <n v="6"/>
    <s v="0%"/>
    <x v="4673"/>
    <x v="0"/>
    <n v="12"/>
    <x v="0"/>
    <x v="11"/>
    <n v="0.18876601685197186"/>
    <s v="Normal"/>
    <s v="High"/>
  </r>
  <r>
    <s v="ORD104681"/>
    <d v="2024-12-07T18:45:09"/>
    <s v="Reddy Enterprises"/>
    <x v="1"/>
    <s v="Odisha"/>
    <x v="0"/>
    <s v="Headphones"/>
    <n v="21819"/>
    <n v="2"/>
    <s v="12%"/>
    <x v="4674"/>
    <x v="0"/>
    <n v="12"/>
    <x v="0"/>
    <x v="11"/>
    <n v="0.16265594206883907"/>
    <s v="High Discount"/>
    <s v="Low"/>
  </r>
  <r>
    <s v="ORD104682"/>
    <d v="2024-12-07T20:30:18"/>
    <s v="Kumar Enterprises"/>
    <x v="3"/>
    <s v="Karnataka"/>
    <x v="0"/>
    <s v="Router"/>
    <n v="6825"/>
    <n v="12"/>
    <s v="0%"/>
    <x v="4675"/>
    <x v="4"/>
    <n v="12"/>
    <x v="0"/>
    <x v="11"/>
    <n v="0.14437069597069599"/>
    <s v="Normal"/>
    <s v="Low"/>
  </r>
  <r>
    <s v="ORD104683"/>
    <d v="2024-12-07T22:15:26"/>
    <s v="Das Enterprises"/>
    <x v="0"/>
    <s v="Goa"/>
    <x v="0"/>
    <s v="Router"/>
    <n v="42309"/>
    <n v="5"/>
    <s v="8%"/>
    <x v="4676"/>
    <x v="3"/>
    <n v="12"/>
    <x v="0"/>
    <x v="11"/>
    <n v="0.2134959464889267"/>
    <s v="Normal"/>
    <s v="High"/>
  </r>
  <r>
    <s v="ORD104684"/>
    <d v="2024-12-08T00:00:35"/>
    <s v="Banerjee Mart"/>
    <x v="3"/>
    <s v="Tamil Nadu"/>
    <x v="0"/>
    <s v="Mouse"/>
    <n v="19618"/>
    <n v="7"/>
    <s v="10%"/>
    <x v="4677"/>
    <x v="0"/>
    <n v="12"/>
    <x v="0"/>
    <x v="11"/>
    <n v="8.8449383219492306E-2"/>
    <s v="High Discount"/>
    <s v="Low"/>
  </r>
  <r>
    <s v="ORD104685"/>
    <d v="2024-12-08T01:45:43"/>
    <s v="Joshi Stores"/>
    <x v="0"/>
    <s v="Gujarat"/>
    <x v="1"/>
    <s v="Whiteboard"/>
    <n v="40241"/>
    <n v="10"/>
    <s v="12%"/>
    <x v="4678"/>
    <x v="5"/>
    <n v="12"/>
    <x v="0"/>
    <x v="11"/>
    <n v="0.13393255634800327"/>
    <s v="High Discount"/>
    <s v="High"/>
  </r>
  <r>
    <s v="ORD104686"/>
    <d v="2024-12-08T03:30:51"/>
    <s v="Kumar Enterprises"/>
    <x v="3"/>
    <s v="Tamil Nadu"/>
    <x v="2"/>
    <s v="Office Chair"/>
    <n v="29671"/>
    <n v="8"/>
    <s v="10%"/>
    <x v="4679"/>
    <x v="1"/>
    <n v="12"/>
    <x v="0"/>
    <x v="11"/>
    <n v="0.15798355296417377"/>
    <s v="High Discount"/>
    <s v="Low"/>
  </r>
  <r>
    <s v="ORD104687"/>
    <d v="2024-12-08T05:16:00"/>
    <s v="Verma Distributors"/>
    <x v="2"/>
    <s v="Delhi"/>
    <x v="1"/>
    <s v="Whiteboard"/>
    <n v="59642"/>
    <n v="1"/>
    <s v="0%"/>
    <x v="4680"/>
    <x v="1"/>
    <n v="12"/>
    <x v="0"/>
    <x v="11"/>
    <n v="0.17428104355990745"/>
    <s v="Normal"/>
    <s v="High"/>
  </r>
  <r>
    <s v="ORD104688"/>
    <d v="2024-12-08T07:01:08"/>
    <s v="Kumar Enterprises"/>
    <x v="3"/>
    <s v="Telangana"/>
    <x v="0"/>
    <s v="Laptop"/>
    <n v="20449"/>
    <n v="7"/>
    <s v="0%"/>
    <x v="4681"/>
    <x v="2"/>
    <n v="12"/>
    <x v="0"/>
    <x v="11"/>
    <n v="0.13181084649616118"/>
    <s v="Normal"/>
    <s v="Low"/>
  </r>
  <r>
    <s v="ORD104689"/>
    <d v="2024-12-08T08:46:17"/>
    <s v="Banerjee Mart"/>
    <x v="3"/>
    <s v="Kerala"/>
    <x v="2"/>
    <s v="Filing Cabinet"/>
    <n v="1009"/>
    <n v="8"/>
    <s v="10%"/>
    <x v="4682"/>
    <x v="1"/>
    <n v="12"/>
    <x v="0"/>
    <x v="11"/>
    <n v="0.16168483647175419"/>
    <s v="High Discount"/>
    <s v="Low"/>
  </r>
  <r>
    <s v="ORD104690"/>
    <d v="2024-12-08T10:31:25"/>
    <s v="Reddy Enterprises"/>
    <x v="3"/>
    <s v="Karnataka"/>
    <x v="1"/>
    <s v="Printer Paper"/>
    <n v="74042"/>
    <n v="7"/>
    <s v="10%"/>
    <x v="4683"/>
    <x v="0"/>
    <n v="12"/>
    <x v="0"/>
    <x v="11"/>
    <n v="0.2057502498581886"/>
    <s v="High Discount"/>
    <s v="High"/>
  </r>
  <r>
    <s v="ORD104691"/>
    <d v="2024-12-08T12:16:34"/>
    <s v="Rahul Traders"/>
    <x v="3"/>
    <s v="Tamil Nadu"/>
    <x v="1"/>
    <s v="Whiteboard"/>
    <n v="19955"/>
    <n v="1"/>
    <s v="12%"/>
    <x v="4684"/>
    <x v="3"/>
    <n v="12"/>
    <x v="0"/>
    <x v="11"/>
    <n v="9.7200701578551749E-2"/>
    <s v="High Discount"/>
    <s v="Low"/>
  </r>
  <r>
    <s v="ORD104692"/>
    <d v="2024-12-08T14:01:42"/>
    <s v="Mehta Mart"/>
    <x v="0"/>
    <s v="Gujarat"/>
    <x v="2"/>
    <s v="Office Desk"/>
    <n v="77732"/>
    <n v="10"/>
    <s v="10%"/>
    <x v="4685"/>
    <x v="2"/>
    <n v="12"/>
    <x v="0"/>
    <x v="11"/>
    <n v="0.19342149951114085"/>
    <s v="High Discount"/>
    <s v="High"/>
  </r>
  <r>
    <s v="ORD104693"/>
    <d v="2024-12-08T15:46:51"/>
    <s v="Joshi Stores"/>
    <x v="0"/>
    <s v="Rajasthan"/>
    <x v="2"/>
    <s v="Office Sofa"/>
    <n v="57371"/>
    <n v="14"/>
    <s v="12%"/>
    <x v="4686"/>
    <x v="2"/>
    <n v="12"/>
    <x v="0"/>
    <x v="11"/>
    <n v="0.18574366840389742"/>
    <s v="High Discount"/>
    <s v="High"/>
  </r>
  <r>
    <s v="ORD104694"/>
    <d v="2024-12-08T17:31:59"/>
    <s v="Verma Distributors"/>
    <x v="1"/>
    <s v="Assam"/>
    <x v="2"/>
    <s v="Filing Cabinet"/>
    <n v="30540"/>
    <n v="8"/>
    <s v="15%"/>
    <x v="4687"/>
    <x v="5"/>
    <n v="12"/>
    <x v="0"/>
    <x v="11"/>
    <n v="0.19408251473477406"/>
    <s v="High Discount"/>
    <s v="High"/>
  </r>
  <r>
    <s v="ORD104695"/>
    <d v="2024-12-08T19:17:08"/>
    <s v="Das Enterprises"/>
    <x v="1"/>
    <s v="Bihar"/>
    <x v="1"/>
    <s v="Marker Set"/>
    <n v="70326"/>
    <n v="13"/>
    <s v="0%"/>
    <x v="4688"/>
    <x v="4"/>
    <n v="12"/>
    <x v="0"/>
    <x v="11"/>
    <n v="0.19802974717743083"/>
    <s v="Normal"/>
    <s v="High"/>
  </r>
  <r>
    <s v="ORD104696"/>
    <d v="2024-12-08T21:02:16"/>
    <s v="Das Enterprises"/>
    <x v="3"/>
    <s v="Telangana"/>
    <x v="0"/>
    <s v="Monitor"/>
    <n v="47096"/>
    <n v="10"/>
    <s v="12%"/>
    <x v="4689"/>
    <x v="2"/>
    <n v="12"/>
    <x v="0"/>
    <x v="11"/>
    <n v="9.0217852896211981E-2"/>
    <s v="High Discount"/>
    <s v="Low"/>
  </r>
  <r>
    <s v="ORD104697"/>
    <d v="2024-12-08T22:47:25"/>
    <s v="Joshi Stores"/>
    <x v="3"/>
    <s v="Karnataka"/>
    <x v="0"/>
    <s v="Headphones"/>
    <n v="10610"/>
    <n v="14"/>
    <s v="8%"/>
    <x v="4690"/>
    <x v="0"/>
    <n v="12"/>
    <x v="0"/>
    <x v="11"/>
    <n v="0.20151932139491044"/>
    <s v="Normal"/>
    <s v="Low"/>
  </r>
  <r>
    <s v="ORD104698"/>
    <d v="2024-12-09T00:32:33"/>
    <s v="Rahul Traders"/>
    <x v="3"/>
    <s v="Kerala"/>
    <x v="1"/>
    <s v="Pen Set"/>
    <n v="12492"/>
    <n v="4"/>
    <s v="15%"/>
    <x v="4691"/>
    <x v="4"/>
    <n v="12"/>
    <x v="0"/>
    <x v="11"/>
    <n v="0.16974943964137049"/>
    <s v="High Discount"/>
    <s v="Low"/>
  </r>
  <r>
    <s v="ORD104699"/>
    <d v="2024-12-09T02:17:41"/>
    <s v="Das Enterprises"/>
    <x v="1"/>
    <s v="Assam"/>
    <x v="1"/>
    <s v="Printer Paper"/>
    <n v="66162"/>
    <n v="12"/>
    <s v="5%"/>
    <x v="4692"/>
    <x v="4"/>
    <n v="12"/>
    <x v="0"/>
    <x v="11"/>
    <n v="0.13987077174208759"/>
    <s v="Normal"/>
    <s v="High"/>
  </r>
  <r>
    <s v="ORD104700"/>
    <d v="2024-12-09T04:02:50"/>
    <s v="Rahul Traders"/>
    <x v="1"/>
    <s v="Assam"/>
    <x v="2"/>
    <s v="Filing Cabinet"/>
    <n v="45862"/>
    <n v="9"/>
    <s v="5%"/>
    <x v="4693"/>
    <x v="4"/>
    <n v="12"/>
    <x v="0"/>
    <x v="11"/>
    <n v="0.1123448606689634"/>
    <s v="Normal"/>
    <s v="High"/>
  </r>
  <r>
    <s v="ORD104701"/>
    <d v="2024-12-09T05:47:58"/>
    <s v="Gupta Traders"/>
    <x v="2"/>
    <s v="Punjab"/>
    <x v="1"/>
    <s v="Stapler"/>
    <n v="49718"/>
    <n v="3"/>
    <s v="12%"/>
    <x v="4694"/>
    <x v="0"/>
    <n v="12"/>
    <x v="0"/>
    <x v="11"/>
    <n v="8.8873848505571423E-2"/>
    <s v="High Discount"/>
    <s v="Low"/>
  </r>
  <r>
    <s v="ORD104702"/>
    <d v="2024-12-09T07:33:07"/>
    <s v="Verma Distributors"/>
    <x v="0"/>
    <s v="Goa"/>
    <x v="1"/>
    <s v="Marker Set"/>
    <n v="46231"/>
    <n v="9"/>
    <s v="8%"/>
    <x v="4695"/>
    <x v="4"/>
    <n v="12"/>
    <x v="0"/>
    <x v="11"/>
    <n v="0.12232268391339146"/>
    <s v="Normal"/>
    <s v="High"/>
  </r>
  <r>
    <s v="ORD104703"/>
    <d v="2024-12-09T09:18:15"/>
    <s v="Kumar Enterprises"/>
    <x v="3"/>
    <s v="Kerala"/>
    <x v="1"/>
    <s v="Pen Set"/>
    <n v="4812"/>
    <n v="5"/>
    <s v="8%"/>
    <x v="4696"/>
    <x v="3"/>
    <n v="12"/>
    <x v="0"/>
    <x v="11"/>
    <n v="0.10061097256857855"/>
    <s v="Normal"/>
    <s v="Low"/>
  </r>
  <r>
    <s v="ORD104704"/>
    <d v="2024-12-09T11:03:24"/>
    <s v="Das Enterprises"/>
    <x v="3"/>
    <s v="Tamil Nadu"/>
    <x v="1"/>
    <s v="Stapler"/>
    <n v="69412"/>
    <n v="5"/>
    <s v="0%"/>
    <x v="4697"/>
    <x v="0"/>
    <n v="12"/>
    <x v="0"/>
    <x v="11"/>
    <n v="0.14945355269982136"/>
    <s v="Normal"/>
    <s v="High"/>
  </r>
  <r>
    <s v="ORD104705"/>
    <d v="2024-12-09T12:48:32"/>
    <s v="Mehta Mart"/>
    <x v="1"/>
    <s v="Bihar"/>
    <x v="0"/>
    <s v="Router"/>
    <n v="16732"/>
    <n v="12"/>
    <s v="5%"/>
    <x v="4698"/>
    <x v="3"/>
    <n v="12"/>
    <x v="0"/>
    <x v="11"/>
    <n v="0.18097836480994503"/>
    <s v="Normal"/>
    <s v="Low"/>
  </r>
  <r>
    <s v="ORD104706"/>
    <d v="2024-12-09T14:33:41"/>
    <s v="Gupta Traders"/>
    <x v="3"/>
    <s v="Telangana"/>
    <x v="2"/>
    <s v="Office Sofa"/>
    <n v="32485"/>
    <n v="1"/>
    <s v="5%"/>
    <x v="4699"/>
    <x v="2"/>
    <n v="12"/>
    <x v="0"/>
    <x v="11"/>
    <n v="0.19422933661690012"/>
    <s v="Normal"/>
    <s v="High"/>
  </r>
  <r>
    <s v="ORD104707"/>
    <d v="2024-12-09T16:18:49"/>
    <s v="Rahul Traders"/>
    <x v="0"/>
    <s v="Gujarat"/>
    <x v="1"/>
    <s v="Stapler"/>
    <n v="40752"/>
    <n v="5"/>
    <s v="8%"/>
    <x v="4700"/>
    <x v="0"/>
    <n v="12"/>
    <x v="0"/>
    <x v="11"/>
    <n v="0.14088854534746761"/>
    <s v="Normal"/>
    <s v="High"/>
  </r>
  <r>
    <s v="ORD104708"/>
    <d v="2024-12-09T18:03:58"/>
    <s v="Banerjee Mart"/>
    <x v="2"/>
    <s v="Delhi"/>
    <x v="1"/>
    <s v="Stapler"/>
    <n v="3120"/>
    <n v="7"/>
    <s v="5%"/>
    <x v="4701"/>
    <x v="4"/>
    <n v="12"/>
    <x v="0"/>
    <x v="11"/>
    <n v="0.14106089743589745"/>
    <s v="Normal"/>
    <s v="Low"/>
  </r>
  <r>
    <s v="ORD104709"/>
    <d v="2024-12-09T19:49:06"/>
    <s v="Singh Stores"/>
    <x v="1"/>
    <s v="Odisha"/>
    <x v="2"/>
    <s v="Office Sofa"/>
    <n v="17297"/>
    <n v="9"/>
    <s v="0%"/>
    <x v="4702"/>
    <x v="4"/>
    <n v="12"/>
    <x v="0"/>
    <x v="11"/>
    <n v="0.12825287622131004"/>
    <s v="Normal"/>
    <s v="Low"/>
  </r>
  <r>
    <s v="ORD104710"/>
    <d v="2024-12-09T21:34:15"/>
    <s v="Banerjee Mart"/>
    <x v="3"/>
    <s v="Tamil Nadu"/>
    <x v="2"/>
    <s v="Bookshelf"/>
    <n v="60465"/>
    <n v="10"/>
    <s v="0%"/>
    <x v="4703"/>
    <x v="4"/>
    <n v="12"/>
    <x v="0"/>
    <x v="11"/>
    <n v="0.21756536839493923"/>
    <s v="Normal"/>
    <s v="High"/>
  </r>
  <r>
    <s v="ORD104711"/>
    <d v="2024-12-09T23:19:23"/>
    <s v="Mehta Mart"/>
    <x v="3"/>
    <s v="Tamil Nadu"/>
    <x v="1"/>
    <s v="Whiteboard"/>
    <n v="58766"/>
    <n v="4"/>
    <s v="0%"/>
    <x v="4704"/>
    <x v="5"/>
    <n v="12"/>
    <x v="0"/>
    <x v="11"/>
    <n v="0.19690041860939997"/>
    <s v="Normal"/>
    <s v="High"/>
  </r>
  <r>
    <s v="ORD104712"/>
    <d v="2024-12-10T01:04:31"/>
    <s v="Verma Distributors"/>
    <x v="3"/>
    <s v="Kerala"/>
    <x v="0"/>
    <s v="Router"/>
    <n v="74741"/>
    <n v="2"/>
    <s v="5%"/>
    <x v="4705"/>
    <x v="3"/>
    <n v="12"/>
    <x v="0"/>
    <x v="11"/>
    <n v="0.21338636089964008"/>
    <s v="Normal"/>
    <s v="High"/>
  </r>
  <r>
    <s v="ORD104713"/>
    <d v="2024-12-10T02:49:40"/>
    <s v="Reddy Enterprises"/>
    <x v="3"/>
    <s v="Kerala"/>
    <x v="1"/>
    <s v="Stapler"/>
    <n v="71486"/>
    <n v="2"/>
    <s v="15%"/>
    <x v="4706"/>
    <x v="0"/>
    <n v="12"/>
    <x v="0"/>
    <x v="11"/>
    <n v="0.17202752986598774"/>
    <s v="High Discount"/>
    <s v="High"/>
  </r>
  <r>
    <s v="ORD104714"/>
    <d v="2024-12-10T04:34:48"/>
    <s v="Reddy Enterprises"/>
    <x v="0"/>
    <s v="Rajasthan"/>
    <x v="0"/>
    <s v="Headphones"/>
    <n v="78177"/>
    <n v="2"/>
    <s v="15%"/>
    <x v="4707"/>
    <x v="0"/>
    <n v="12"/>
    <x v="0"/>
    <x v="11"/>
    <n v="0.17766133261701011"/>
    <s v="High Discount"/>
    <s v="High"/>
  </r>
  <r>
    <s v="ORD104715"/>
    <d v="2024-12-10T06:19:57"/>
    <s v="Joshi Stores"/>
    <x v="1"/>
    <s v="Bihar"/>
    <x v="1"/>
    <s v="Whiteboard"/>
    <n v="47442"/>
    <n v="1"/>
    <s v="5%"/>
    <x v="4708"/>
    <x v="5"/>
    <n v="12"/>
    <x v="0"/>
    <x v="11"/>
    <n v="0.14934087938957041"/>
    <s v="Normal"/>
    <s v="High"/>
  </r>
  <r>
    <s v="ORD104716"/>
    <d v="2024-12-10T08:05:05"/>
    <s v="Reddy Enterprises"/>
    <x v="3"/>
    <s v="Karnataka"/>
    <x v="0"/>
    <s v="Router"/>
    <n v="30899"/>
    <n v="6"/>
    <s v="8%"/>
    <x v="4709"/>
    <x v="1"/>
    <n v="12"/>
    <x v="0"/>
    <x v="11"/>
    <n v="0.12958509984141883"/>
    <s v="Normal"/>
    <s v="Low"/>
  </r>
  <r>
    <s v="ORD104717"/>
    <d v="2024-12-10T09:50:14"/>
    <s v="Rahul Traders"/>
    <x v="3"/>
    <s v="Kerala"/>
    <x v="1"/>
    <s v="Notebook"/>
    <n v="50025"/>
    <n v="12"/>
    <s v="10%"/>
    <x v="4710"/>
    <x v="5"/>
    <n v="12"/>
    <x v="0"/>
    <x v="11"/>
    <n v="8.2558520739630187E-2"/>
    <s v="High Discount"/>
    <s v="Low"/>
  </r>
  <r>
    <s v="ORD104718"/>
    <d v="2024-12-10T11:35:22"/>
    <s v="Gupta Traders"/>
    <x v="3"/>
    <s v="Kerala"/>
    <x v="1"/>
    <s v="Pen Set"/>
    <n v="67982"/>
    <n v="6"/>
    <s v="8%"/>
    <x v="4711"/>
    <x v="5"/>
    <n v="12"/>
    <x v="0"/>
    <x v="11"/>
    <n v="0.19600541319761114"/>
    <s v="Normal"/>
    <s v="High"/>
  </r>
  <r>
    <s v="ORD104719"/>
    <d v="2024-12-10T13:20:31"/>
    <s v="Gupta Traders"/>
    <x v="3"/>
    <s v="Telangana"/>
    <x v="2"/>
    <s v="Office Chair"/>
    <n v="30940"/>
    <n v="2"/>
    <s v="12%"/>
    <x v="4712"/>
    <x v="1"/>
    <n v="12"/>
    <x v="0"/>
    <x v="11"/>
    <n v="0.17487297996121526"/>
    <s v="High Discount"/>
    <s v="High"/>
  </r>
  <r>
    <s v="ORD104720"/>
    <d v="2024-12-10T15:05:39"/>
    <s v="Iyer Solutions"/>
    <x v="1"/>
    <s v="Bihar"/>
    <x v="2"/>
    <s v="Filing Cabinet"/>
    <n v="57433"/>
    <n v="14"/>
    <s v="12%"/>
    <x v="4713"/>
    <x v="4"/>
    <n v="12"/>
    <x v="0"/>
    <x v="11"/>
    <n v="9.3583479880904707E-2"/>
    <s v="High Discount"/>
    <s v="High"/>
  </r>
  <r>
    <s v="ORD104721"/>
    <d v="2024-12-10T16:50:48"/>
    <s v="Gupta Traders"/>
    <x v="0"/>
    <s v="Rajasthan"/>
    <x v="1"/>
    <s v="Pen Set"/>
    <n v="47617"/>
    <n v="9"/>
    <s v="12%"/>
    <x v="4714"/>
    <x v="4"/>
    <n v="12"/>
    <x v="0"/>
    <x v="11"/>
    <n v="0.10817817166138144"/>
    <s v="High Discount"/>
    <s v="High"/>
  </r>
  <r>
    <s v="ORD104722"/>
    <d v="2024-12-10T18:35:56"/>
    <s v="Mehta Mart"/>
    <x v="2"/>
    <s v="Punjab"/>
    <x v="0"/>
    <s v="Laptop"/>
    <n v="31607"/>
    <n v="6"/>
    <s v="5%"/>
    <x v="4715"/>
    <x v="2"/>
    <n v="12"/>
    <x v="0"/>
    <x v="11"/>
    <n v="0.17904704654032336"/>
    <s v="Normal"/>
    <s v="High"/>
  </r>
  <r>
    <s v="ORD104723"/>
    <d v="2024-12-10T20:21:05"/>
    <s v="Reddy Enterprises"/>
    <x v="1"/>
    <s v="Bihar"/>
    <x v="1"/>
    <s v="Printer Paper"/>
    <n v="4706"/>
    <n v="13"/>
    <s v="10%"/>
    <x v="4716"/>
    <x v="0"/>
    <n v="12"/>
    <x v="0"/>
    <x v="11"/>
    <n v="9.46451338716532E-2"/>
    <s v="High Discount"/>
    <s v="Low"/>
  </r>
  <r>
    <s v="ORD104724"/>
    <d v="2024-12-10T22:06:13"/>
    <s v="Mehta Mart"/>
    <x v="1"/>
    <s v="Bihar"/>
    <x v="0"/>
    <s v="Router"/>
    <n v="6109"/>
    <n v="4"/>
    <s v="0%"/>
    <x v="4717"/>
    <x v="3"/>
    <n v="12"/>
    <x v="0"/>
    <x v="11"/>
    <n v="0.20197741037813063"/>
    <s v="Normal"/>
    <s v="Low"/>
  </r>
  <r>
    <s v="ORD104725"/>
    <d v="2024-12-10T23:51:21"/>
    <s v="Singh Stores"/>
    <x v="3"/>
    <s v="Tamil Nadu"/>
    <x v="0"/>
    <s v="Monitor"/>
    <n v="37989"/>
    <n v="9"/>
    <s v="8%"/>
    <x v="4718"/>
    <x v="5"/>
    <n v="12"/>
    <x v="0"/>
    <x v="11"/>
    <n v="0.1891094790597278"/>
    <s v="Normal"/>
    <s v="High"/>
  </r>
  <r>
    <s v="ORD104726"/>
    <d v="2024-12-11T01:36:30"/>
    <s v="Reddy Enterprises"/>
    <x v="3"/>
    <s v="Kerala"/>
    <x v="1"/>
    <s v="Printer Paper"/>
    <n v="37996"/>
    <n v="5"/>
    <s v="8%"/>
    <x v="4719"/>
    <x v="2"/>
    <n v="12"/>
    <x v="0"/>
    <x v="11"/>
    <n v="0.1747676071165386"/>
    <s v="Normal"/>
    <s v="High"/>
  </r>
  <r>
    <s v="ORD104727"/>
    <d v="2024-12-11T03:21:38"/>
    <s v="Banerjee Mart"/>
    <x v="2"/>
    <s v="Haryana"/>
    <x v="0"/>
    <s v="Monitor"/>
    <n v="19127"/>
    <n v="10"/>
    <s v="10%"/>
    <x v="4720"/>
    <x v="1"/>
    <n v="12"/>
    <x v="0"/>
    <x v="11"/>
    <n v="0.18602551367177289"/>
    <s v="High Discount"/>
    <s v="Low"/>
  </r>
  <r>
    <s v="ORD104728"/>
    <d v="2024-12-11T05:06:47"/>
    <s v="Iyer Solutions"/>
    <x v="3"/>
    <s v="Telangana"/>
    <x v="0"/>
    <s v="Laptop"/>
    <n v="40555"/>
    <n v="12"/>
    <s v="0%"/>
    <x v="4721"/>
    <x v="3"/>
    <n v="12"/>
    <x v="0"/>
    <x v="11"/>
    <n v="9.3716681050425341E-2"/>
    <s v="Normal"/>
    <s v="Low"/>
  </r>
  <r>
    <s v="ORD104729"/>
    <d v="2024-12-11T06:51:55"/>
    <s v="Iyer Solutions"/>
    <x v="2"/>
    <s v="Haryana"/>
    <x v="1"/>
    <s v="Whiteboard"/>
    <n v="58683"/>
    <n v="2"/>
    <s v="5%"/>
    <x v="4722"/>
    <x v="1"/>
    <n v="12"/>
    <x v="0"/>
    <x v="11"/>
    <n v="0.10162823986503758"/>
    <s v="Normal"/>
    <s v="High"/>
  </r>
  <r>
    <s v="ORD104730"/>
    <d v="2024-12-11T08:37:04"/>
    <s v="Reddy Enterprises"/>
    <x v="3"/>
    <s v="Telangana"/>
    <x v="0"/>
    <s v="Router"/>
    <n v="33844"/>
    <n v="13"/>
    <s v="15%"/>
    <x v="4723"/>
    <x v="4"/>
    <n v="12"/>
    <x v="0"/>
    <x v="11"/>
    <n v="0.12206210849781349"/>
    <s v="High Discount"/>
    <s v="Low"/>
  </r>
  <r>
    <s v="ORD104731"/>
    <d v="2024-12-11T10:22:12"/>
    <s v="Kapoor Traders"/>
    <x v="1"/>
    <s v="Assam"/>
    <x v="0"/>
    <s v="Mouse"/>
    <n v="72810"/>
    <n v="13"/>
    <s v="12%"/>
    <x v="4724"/>
    <x v="4"/>
    <n v="12"/>
    <x v="0"/>
    <x v="11"/>
    <n v="0.11229803598406812"/>
    <s v="High Discount"/>
    <s v="High"/>
  </r>
  <r>
    <s v="ORD104732"/>
    <d v="2024-12-11T12:07:21"/>
    <s v="Joshi Stores"/>
    <x v="0"/>
    <s v="Goa"/>
    <x v="1"/>
    <s v="Marker Set"/>
    <n v="46793"/>
    <n v="7"/>
    <s v="15%"/>
    <x v="4725"/>
    <x v="1"/>
    <n v="12"/>
    <x v="0"/>
    <x v="11"/>
    <n v="0.18630863590708013"/>
    <s v="High Discount"/>
    <s v="High"/>
  </r>
  <r>
    <s v="ORD104733"/>
    <d v="2024-12-11T13:52:29"/>
    <s v="Banerjee Mart"/>
    <x v="1"/>
    <s v="Bihar"/>
    <x v="0"/>
    <s v="Keyboard"/>
    <n v="12054"/>
    <n v="5"/>
    <s v="5%"/>
    <x v="4726"/>
    <x v="4"/>
    <n v="12"/>
    <x v="0"/>
    <x v="11"/>
    <n v="9.0066368010618889E-2"/>
    <s v="Normal"/>
    <s v="Low"/>
  </r>
  <r>
    <s v="ORD104734"/>
    <d v="2024-12-11T15:37:38"/>
    <s v="Reddy Enterprises"/>
    <x v="2"/>
    <s v="Uttar Pradesh"/>
    <x v="2"/>
    <s v="Office Desk"/>
    <n v="48038"/>
    <n v="13"/>
    <s v="5%"/>
    <x v="4727"/>
    <x v="2"/>
    <n v="12"/>
    <x v="0"/>
    <x v="11"/>
    <n v="0.10938756817519464"/>
    <s v="Normal"/>
    <s v="High"/>
  </r>
  <r>
    <s v="ORD104735"/>
    <d v="2024-12-11T17:22:46"/>
    <s v="Singh Stores"/>
    <x v="1"/>
    <s v="Assam"/>
    <x v="1"/>
    <s v="Pen Set"/>
    <n v="28531"/>
    <n v="1"/>
    <s v="0%"/>
    <x v="4728"/>
    <x v="1"/>
    <n v="12"/>
    <x v="0"/>
    <x v="11"/>
    <n v="0.12846237425957729"/>
    <s v="Normal"/>
    <s v="Low"/>
  </r>
  <r>
    <s v="ORD104736"/>
    <d v="2024-12-11T19:07:55"/>
    <s v="Patel &amp; Co"/>
    <x v="2"/>
    <s v="Punjab"/>
    <x v="2"/>
    <s v="Filing Cabinet"/>
    <n v="2271"/>
    <n v="8"/>
    <s v="12%"/>
    <x v="4729"/>
    <x v="2"/>
    <n v="12"/>
    <x v="0"/>
    <x v="11"/>
    <n v="0.21944958168207837"/>
    <s v="High Discount"/>
    <s v="Low"/>
  </r>
  <r>
    <s v="ORD104737"/>
    <d v="2024-12-11T20:53:03"/>
    <s v="Banerjee Mart"/>
    <x v="1"/>
    <s v="Odisha"/>
    <x v="1"/>
    <s v="Marker Set"/>
    <n v="37892"/>
    <n v="7"/>
    <s v="15%"/>
    <x v="4730"/>
    <x v="0"/>
    <n v="12"/>
    <x v="0"/>
    <x v="11"/>
    <n v="0.18375699356064604"/>
    <s v="High Discount"/>
    <s v="High"/>
  </r>
  <r>
    <s v="ORD104738"/>
    <d v="2024-12-11T22:38:11"/>
    <s v="Reddy Enterprises"/>
    <x v="1"/>
    <s v="Bihar"/>
    <x v="2"/>
    <s v="Bookshelf"/>
    <n v="66249"/>
    <n v="14"/>
    <s v="5%"/>
    <x v="4731"/>
    <x v="0"/>
    <n v="12"/>
    <x v="0"/>
    <x v="11"/>
    <n v="0.13438240577216262"/>
    <s v="Normal"/>
    <s v="High"/>
  </r>
  <r>
    <s v="ORD104739"/>
    <d v="2024-12-12T00:23:20"/>
    <s v="Sharma Stores"/>
    <x v="3"/>
    <s v="Tamil Nadu"/>
    <x v="2"/>
    <s v="Bookshelf"/>
    <n v="75951"/>
    <n v="1"/>
    <s v="12%"/>
    <x v="4732"/>
    <x v="0"/>
    <n v="12"/>
    <x v="0"/>
    <x v="11"/>
    <n v="0.13362483706600309"/>
    <s v="High Discount"/>
    <s v="High"/>
  </r>
  <r>
    <s v="ORD104740"/>
    <d v="2024-12-12T02:08:28"/>
    <s v="Patel &amp; Co"/>
    <x v="0"/>
    <s v="Maharashtra"/>
    <x v="2"/>
    <s v="Office Sofa"/>
    <n v="34755"/>
    <n v="7"/>
    <s v="15%"/>
    <x v="4733"/>
    <x v="1"/>
    <n v="12"/>
    <x v="0"/>
    <x v="11"/>
    <n v="0.19367515465400661"/>
    <s v="High Discount"/>
    <s v="High"/>
  </r>
  <r>
    <s v="ORD104741"/>
    <d v="2024-12-12T03:53:37"/>
    <s v="Joshi Stores"/>
    <x v="2"/>
    <s v="Punjab"/>
    <x v="2"/>
    <s v="Office Sofa"/>
    <n v="65610"/>
    <n v="8"/>
    <s v="10%"/>
    <x v="4734"/>
    <x v="2"/>
    <n v="12"/>
    <x v="0"/>
    <x v="11"/>
    <n v="0.17481984453589391"/>
    <s v="High Discount"/>
    <s v="High"/>
  </r>
  <r>
    <s v="ORD104742"/>
    <d v="2024-12-12T05:38:45"/>
    <s v="Gupta Traders"/>
    <x v="3"/>
    <s v="Telangana"/>
    <x v="1"/>
    <s v="Notebook"/>
    <n v="33831"/>
    <n v="9"/>
    <s v="10%"/>
    <x v="4735"/>
    <x v="3"/>
    <n v="12"/>
    <x v="0"/>
    <x v="11"/>
    <n v="8.6791699920191534E-2"/>
    <s v="High Discount"/>
    <s v="Low"/>
  </r>
  <r>
    <s v="ORD104743"/>
    <d v="2024-12-12T07:23:54"/>
    <s v="Banerjee Mart"/>
    <x v="0"/>
    <s v="Rajasthan"/>
    <x v="2"/>
    <s v="Office Desk"/>
    <n v="11523"/>
    <n v="12"/>
    <s v="8%"/>
    <x v="4736"/>
    <x v="4"/>
    <n v="12"/>
    <x v="0"/>
    <x v="11"/>
    <n v="0.13155688622754491"/>
    <s v="Normal"/>
    <s v="Low"/>
  </r>
  <r>
    <s v="ORD104744"/>
    <d v="2024-12-12T09:09:02"/>
    <s v="Banerjee Mart"/>
    <x v="2"/>
    <s v="Uttar Pradesh"/>
    <x v="0"/>
    <s v="Mobile Phone"/>
    <n v="4105"/>
    <n v="7"/>
    <s v="0%"/>
    <x v="4737"/>
    <x v="2"/>
    <n v="12"/>
    <x v="0"/>
    <x v="11"/>
    <n v="0.2029987819732034"/>
    <s v="Normal"/>
    <s v="Low"/>
  </r>
  <r>
    <s v="ORD104745"/>
    <d v="2024-12-12T10:54:11"/>
    <s v="Reddy Enterprises"/>
    <x v="1"/>
    <s v="Odisha"/>
    <x v="2"/>
    <s v="Filing Cabinet"/>
    <n v="26560"/>
    <n v="1"/>
    <s v="0%"/>
    <x v="4738"/>
    <x v="1"/>
    <n v="12"/>
    <x v="0"/>
    <x v="11"/>
    <n v="0.11539269578313252"/>
    <s v="Normal"/>
    <s v="Low"/>
  </r>
  <r>
    <s v="ORD104746"/>
    <d v="2024-12-12T12:39:19"/>
    <s v="Banerjee Mart"/>
    <x v="1"/>
    <s v="Bihar"/>
    <x v="2"/>
    <s v="Office Chair"/>
    <n v="59679"/>
    <n v="1"/>
    <s v="15%"/>
    <x v="4739"/>
    <x v="1"/>
    <n v="12"/>
    <x v="0"/>
    <x v="11"/>
    <n v="0.21902662578126311"/>
    <s v="High Discount"/>
    <s v="High"/>
  </r>
  <r>
    <s v="ORD104747"/>
    <d v="2024-12-12T14:24:28"/>
    <s v="Kapoor Traders"/>
    <x v="0"/>
    <s v="Rajasthan"/>
    <x v="2"/>
    <s v="Filing Cabinet"/>
    <n v="8406"/>
    <n v="9"/>
    <s v="0%"/>
    <x v="4740"/>
    <x v="5"/>
    <n v="12"/>
    <x v="0"/>
    <x v="11"/>
    <n v="0.10318344039971449"/>
    <s v="Normal"/>
    <s v="Low"/>
  </r>
  <r>
    <s v="ORD104748"/>
    <d v="2024-12-12T16:09:36"/>
    <s v="Banerjee Mart"/>
    <x v="1"/>
    <s v="Assam"/>
    <x v="2"/>
    <s v="Study Table"/>
    <n v="12183"/>
    <n v="1"/>
    <s v="8%"/>
    <x v="4741"/>
    <x v="5"/>
    <n v="12"/>
    <x v="0"/>
    <x v="11"/>
    <n v="0.12201264056472133"/>
    <s v="Normal"/>
    <s v="Low"/>
  </r>
  <r>
    <s v="ORD104749"/>
    <d v="2024-12-12T17:54:45"/>
    <s v="Singh Stores"/>
    <x v="3"/>
    <s v="Telangana"/>
    <x v="2"/>
    <s v="Office Desk"/>
    <n v="74150"/>
    <n v="5"/>
    <s v="15%"/>
    <x v="4742"/>
    <x v="4"/>
    <n v="12"/>
    <x v="0"/>
    <x v="11"/>
    <n v="0.21506972353337828"/>
    <s v="High Discount"/>
    <s v="High"/>
  </r>
  <r>
    <s v="ORD104750"/>
    <d v="2024-12-12T19:39:53"/>
    <s v="Gupta Traders"/>
    <x v="1"/>
    <s v="Bihar"/>
    <x v="2"/>
    <s v="Bookshelf"/>
    <n v="23597"/>
    <n v="10"/>
    <s v="0%"/>
    <x v="4743"/>
    <x v="5"/>
    <n v="12"/>
    <x v="0"/>
    <x v="11"/>
    <n v="0.15215832521083189"/>
    <s v="Normal"/>
    <s v="Low"/>
  </r>
  <r>
    <s v="ORD104751"/>
    <d v="2024-12-12T21:25:02"/>
    <s v="Iyer Solutions"/>
    <x v="1"/>
    <s v="Odisha"/>
    <x v="1"/>
    <s v="Pen Set"/>
    <n v="46237"/>
    <n v="5"/>
    <s v="10%"/>
    <x v="4744"/>
    <x v="1"/>
    <n v="12"/>
    <x v="0"/>
    <x v="11"/>
    <n v="0.20385816553842162"/>
    <s v="High Discount"/>
    <s v="High"/>
  </r>
  <r>
    <s v="ORD104752"/>
    <d v="2024-12-12T23:10:10"/>
    <s v="Joshi Stores"/>
    <x v="2"/>
    <s v="Delhi"/>
    <x v="1"/>
    <s v="Pen Set"/>
    <n v="24922"/>
    <n v="14"/>
    <s v="8%"/>
    <x v="4745"/>
    <x v="3"/>
    <n v="12"/>
    <x v="0"/>
    <x v="11"/>
    <n v="0.13751263943503733"/>
    <s v="Normal"/>
    <s v="Low"/>
  </r>
  <r>
    <s v="ORD104753"/>
    <d v="2024-12-13T00:55:18"/>
    <s v="Sharma Stores"/>
    <x v="1"/>
    <s v="West Bengal"/>
    <x v="2"/>
    <s v="Study Table"/>
    <n v="13865"/>
    <n v="9"/>
    <s v="15%"/>
    <x v="4746"/>
    <x v="5"/>
    <n v="12"/>
    <x v="0"/>
    <x v="11"/>
    <n v="0.19662820050486837"/>
    <s v="High Discount"/>
    <s v="Low"/>
  </r>
  <r>
    <s v="ORD104754"/>
    <d v="2024-12-13T02:40:27"/>
    <s v="Rahul Traders"/>
    <x v="1"/>
    <s v="Odisha"/>
    <x v="1"/>
    <s v="Whiteboard"/>
    <n v="57605"/>
    <n v="2"/>
    <s v="0%"/>
    <x v="4747"/>
    <x v="1"/>
    <n v="12"/>
    <x v="0"/>
    <x v="11"/>
    <n v="8.1583543095217426E-2"/>
    <s v="Normal"/>
    <s v="Low"/>
  </r>
  <r>
    <s v="ORD104755"/>
    <d v="2024-12-13T04:25:35"/>
    <s v="Gupta Traders"/>
    <x v="1"/>
    <s v="Odisha"/>
    <x v="2"/>
    <s v="Bookshelf"/>
    <n v="26759"/>
    <n v="11"/>
    <s v="0%"/>
    <x v="4748"/>
    <x v="1"/>
    <n v="12"/>
    <x v="0"/>
    <x v="11"/>
    <n v="0.15170858402780374"/>
    <s v="Normal"/>
    <s v="Low"/>
  </r>
  <r>
    <s v="ORD104756"/>
    <d v="2024-12-13T06:10:44"/>
    <s v="Mehta Mart"/>
    <x v="1"/>
    <s v="Assam"/>
    <x v="2"/>
    <s v="Office Desk"/>
    <n v="13158"/>
    <n v="6"/>
    <s v="10%"/>
    <x v="4749"/>
    <x v="0"/>
    <n v="12"/>
    <x v="0"/>
    <x v="11"/>
    <n v="0.18355221158230733"/>
    <s v="High Discount"/>
    <s v="Low"/>
  </r>
  <r>
    <s v="ORD104757"/>
    <d v="2024-12-13T07:55:52"/>
    <s v="Kapoor Traders"/>
    <x v="2"/>
    <s v="Delhi"/>
    <x v="1"/>
    <s v="Stapler"/>
    <n v="48986"/>
    <n v="6"/>
    <s v="0%"/>
    <x v="4750"/>
    <x v="3"/>
    <n v="12"/>
    <x v="0"/>
    <x v="11"/>
    <n v="9.0134324092597876E-2"/>
    <s v="Normal"/>
    <s v="Low"/>
  </r>
  <r>
    <s v="ORD104758"/>
    <d v="2024-12-13T09:41:01"/>
    <s v="Kapoor Traders"/>
    <x v="3"/>
    <s v="Tamil Nadu"/>
    <x v="1"/>
    <s v="Whiteboard"/>
    <n v="52056"/>
    <n v="9"/>
    <s v="5%"/>
    <x v="4751"/>
    <x v="3"/>
    <n v="12"/>
    <x v="0"/>
    <x v="11"/>
    <n v="0.20264311510680807"/>
    <s v="Normal"/>
    <s v="High"/>
  </r>
  <r>
    <s v="ORD104759"/>
    <d v="2024-12-13T11:26:09"/>
    <s v="Reddy Enterprises"/>
    <x v="3"/>
    <s v="Telangana"/>
    <x v="1"/>
    <s v="Whiteboard"/>
    <n v="62521"/>
    <n v="1"/>
    <s v="15%"/>
    <x v="4752"/>
    <x v="5"/>
    <n v="12"/>
    <x v="0"/>
    <x v="11"/>
    <n v="0.17425984869083988"/>
    <s v="High Discount"/>
    <s v="High"/>
  </r>
  <r>
    <s v="ORD104760"/>
    <d v="2024-12-13T13:11:18"/>
    <s v="Kapoor Traders"/>
    <x v="1"/>
    <s v="Assam"/>
    <x v="2"/>
    <s v="Bookshelf"/>
    <n v="19272"/>
    <n v="2"/>
    <s v="8%"/>
    <x v="4753"/>
    <x v="2"/>
    <n v="12"/>
    <x v="0"/>
    <x v="11"/>
    <n v="0.14944219593192196"/>
    <s v="Normal"/>
    <s v="Low"/>
  </r>
  <r>
    <s v="ORD104761"/>
    <d v="2024-12-13T14:56:26"/>
    <s v="Reddy Enterprises"/>
    <x v="2"/>
    <s v="Uttar Pradesh"/>
    <x v="1"/>
    <s v="Printer Paper"/>
    <n v="7842"/>
    <n v="10"/>
    <s v="12%"/>
    <x v="4754"/>
    <x v="0"/>
    <n v="12"/>
    <x v="0"/>
    <x v="11"/>
    <n v="9.8965825044631472E-2"/>
    <s v="High Discount"/>
    <s v="Low"/>
  </r>
  <r>
    <s v="ORD104762"/>
    <d v="2024-12-13T16:41:35"/>
    <s v="Rahul Traders"/>
    <x v="2"/>
    <s v="Delhi"/>
    <x v="0"/>
    <s v="Laptop"/>
    <n v="60850"/>
    <n v="3"/>
    <s v="15%"/>
    <x v="4755"/>
    <x v="0"/>
    <n v="12"/>
    <x v="0"/>
    <x v="11"/>
    <n v="0.20655661462612981"/>
    <s v="High Discount"/>
    <s v="High"/>
  </r>
  <r>
    <s v="ORD104763"/>
    <d v="2024-12-13T18:26:43"/>
    <s v="Verma Distributors"/>
    <x v="1"/>
    <s v="Odisha"/>
    <x v="1"/>
    <s v="Notebook"/>
    <n v="74595"/>
    <n v="10"/>
    <s v="0%"/>
    <x v="4756"/>
    <x v="4"/>
    <n v="12"/>
    <x v="0"/>
    <x v="11"/>
    <n v="8.2085528520678325E-2"/>
    <s v="Normal"/>
    <s v="High"/>
  </r>
  <r>
    <s v="ORD104764"/>
    <d v="2024-12-13T20:11:52"/>
    <s v="Iyer Solutions"/>
    <x v="1"/>
    <s v="Odisha"/>
    <x v="0"/>
    <s v="Keyboard"/>
    <n v="69139"/>
    <n v="8"/>
    <s v="0%"/>
    <x v="4757"/>
    <x v="1"/>
    <n v="12"/>
    <x v="0"/>
    <x v="11"/>
    <n v="0.15131734621559467"/>
    <s v="Normal"/>
    <s v="High"/>
  </r>
  <r>
    <s v="ORD104765"/>
    <d v="2024-12-13T21:57:00"/>
    <s v="Iyer Solutions"/>
    <x v="2"/>
    <s v="Uttar Pradesh"/>
    <x v="0"/>
    <s v="Keyboard"/>
    <n v="67270"/>
    <n v="2"/>
    <s v="15%"/>
    <x v="4758"/>
    <x v="0"/>
    <n v="12"/>
    <x v="0"/>
    <x v="11"/>
    <n v="0.20278058569942023"/>
    <s v="High Discount"/>
    <s v="High"/>
  </r>
  <r>
    <s v="ORD104766"/>
    <d v="2024-12-13T23:42:08"/>
    <s v="Rahul Traders"/>
    <x v="3"/>
    <s v="Tamil Nadu"/>
    <x v="0"/>
    <s v="Headphones"/>
    <n v="41487"/>
    <n v="7"/>
    <s v="10%"/>
    <x v="4759"/>
    <x v="4"/>
    <n v="12"/>
    <x v="0"/>
    <x v="11"/>
    <n v="0.12681755730710825"/>
    <s v="High Discount"/>
    <s v="High"/>
  </r>
  <r>
    <s v="ORD104767"/>
    <d v="2024-12-14T01:27:17"/>
    <s v="Verma Distributors"/>
    <x v="1"/>
    <s v="Bihar"/>
    <x v="1"/>
    <s v="Marker Set"/>
    <n v="2335"/>
    <n v="6"/>
    <s v="0%"/>
    <x v="4760"/>
    <x v="4"/>
    <n v="12"/>
    <x v="0"/>
    <x v="11"/>
    <n v="0.1885695931477516"/>
    <s v="Normal"/>
    <s v="Low"/>
  </r>
  <r>
    <s v="ORD104768"/>
    <d v="2024-12-14T03:12:25"/>
    <s v="Iyer Solutions"/>
    <x v="0"/>
    <s v="Gujarat"/>
    <x v="0"/>
    <s v="Keyboard"/>
    <n v="43913"/>
    <n v="6"/>
    <s v="10%"/>
    <x v="4761"/>
    <x v="3"/>
    <n v="12"/>
    <x v="0"/>
    <x v="11"/>
    <n v="0.1323555666886799"/>
    <s v="High Discount"/>
    <s v="High"/>
  </r>
  <r>
    <s v="ORD104769"/>
    <d v="2024-12-14T04:57:34"/>
    <s v="Rahul Traders"/>
    <x v="2"/>
    <s v="Uttar Pradesh"/>
    <x v="0"/>
    <s v="Router"/>
    <n v="43435"/>
    <n v="12"/>
    <s v="15%"/>
    <x v="4762"/>
    <x v="3"/>
    <n v="12"/>
    <x v="0"/>
    <x v="11"/>
    <n v="0.15044825601473466"/>
    <s v="High Discount"/>
    <s v="High"/>
  </r>
  <r>
    <s v="ORD104770"/>
    <d v="2024-12-14T06:42:42"/>
    <s v="Banerjee Mart"/>
    <x v="2"/>
    <s v="Uttar Pradesh"/>
    <x v="1"/>
    <s v="Printer Paper"/>
    <n v="9940"/>
    <n v="4"/>
    <s v="12%"/>
    <x v="4763"/>
    <x v="1"/>
    <n v="12"/>
    <x v="0"/>
    <x v="11"/>
    <n v="0.11544064386317908"/>
    <s v="High Discount"/>
    <s v="Low"/>
  </r>
  <r>
    <s v="ORD104771"/>
    <d v="2024-12-14T08:27:51"/>
    <s v="Joshi Stores"/>
    <x v="0"/>
    <s v="Gujarat"/>
    <x v="2"/>
    <s v="Filing Cabinet"/>
    <n v="40718"/>
    <n v="9"/>
    <s v="0%"/>
    <x v="4764"/>
    <x v="5"/>
    <n v="12"/>
    <x v="0"/>
    <x v="11"/>
    <n v="0.11561790854167689"/>
    <s v="Normal"/>
    <s v="Low"/>
  </r>
  <r>
    <s v="ORD104772"/>
    <d v="2024-12-14T10:12:59"/>
    <s v="Reddy Enterprises"/>
    <x v="3"/>
    <s v="Kerala"/>
    <x v="2"/>
    <s v="Filing Cabinet"/>
    <n v="57377"/>
    <n v="13"/>
    <s v="10%"/>
    <x v="4765"/>
    <x v="2"/>
    <n v="12"/>
    <x v="0"/>
    <x v="11"/>
    <n v="0.19922076790351537"/>
    <s v="High Discount"/>
    <s v="High"/>
  </r>
  <r>
    <s v="ORD104773"/>
    <d v="2024-12-14T11:58:08"/>
    <s v="Kapoor Traders"/>
    <x v="1"/>
    <s v="West Bengal"/>
    <x v="0"/>
    <s v="Router"/>
    <n v="6925"/>
    <n v="5"/>
    <s v="15%"/>
    <x v="4766"/>
    <x v="2"/>
    <n v="12"/>
    <x v="0"/>
    <x v="11"/>
    <n v="8.9976895306859206E-2"/>
    <s v="High Discount"/>
    <s v="Low"/>
  </r>
  <r>
    <s v="ORD104774"/>
    <d v="2024-12-14T13:43:16"/>
    <s v="Sharma Stores"/>
    <x v="1"/>
    <s v="Odisha"/>
    <x v="2"/>
    <s v="Filing Cabinet"/>
    <n v="60602"/>
    <n v="1"/>
    <s v="8%"/>
    <x v="4767"/>
    <x v="1"/>
    <n v="12"/>
    <x v="0"/>
    <x v="11"/>
    <n v="0.21209481535262864"/>
    <s v="Normal"/>
    <s v="High"/>
  </r>
  <r>
    <s v="ORD104775"/>
    <d v="2024-12-14T15:28:25"/>
    <s v="Sharma Stores"/>
    <x v="3"/>
    <s v="Karnataka"/>
    <x v="2"/>
    <s v="Study Table"/>
    <n v="15826"/>
    <n v="5"/>
    <s v="10%"/>
    <x v="4768"/>
    <x v="1"/>
    <n v="12"/>
    <x v="0"/>
    <x v="11"/>
    <n v="0.12837798559332744"/>
    <s v="High Discount"/>
    <s v="Low"/>
  </r>
  <r>
    <s v="ORD104776"/>
    <d v="2024-12-14T17:13:33"/>
    <s v="Iyer Solutions"/>
    <x v="2"/>
    <s v="Uttar Pradesh"/>
    <x v="0"/>
    <s v="Router"/>
    <n v="39069"/>
    <n v="1"/>
    <s v="5%"/>
    <x v="4769"/>
    <x v="4"/>
    <n v="12"/>
    <x v="0"/>
    <x v="11"/>
    <n v="0.19425273234533774"/>
    <s v="Normal"/>
    <s v="High"/>
  </r>
  <r>
    <s v="ORD104777"/>
    <d v="2024-12-14T18:58:42"/>
    <s v="Mehta Mart"/>
    <x v="1"/>
    <s v="West Bengal"/>
    <x v="1"/>
    <s v="Stapler"/>
    <n v="16098"/>
    <n v="11"/>
    <s v="5%"/>
    <x v="4770"/>
    <x v="3"/>
    <n v="12"/>
    <x v="0"/>
    <x v="11"/>
    <n v="8.4233445148465647E-2"/>
    <s v="Normal"/>
    <s v="Low"/>
  </r>
  <r>
    <s v="ORD104778"/>
    <d v="2024-12-14T20:43:50"/>
    <s v="Banerjee Mart"/>
    <x v="0"/>
    <s v="Rajasthan"/>
    <x v="1"/>
    <s v="Stapler"/>
    <n v="69228"/>
    <n v="8"/>
    <s v="5%"/>
    <x v="4771"/>
    <x v="1"/>
    <n v="12"/>
    <x v="0"/>
    <x v="11"/>
    <n v="0.21401354943086612"/>
    <s v="Normal"/>
    <s v="High"/>
  </r>
  <r>
    <s v="ORD104779"/>
    <d v="2024-12-14T22:28:58"/>
    <s v="Verma Distributors"/>
    <x v="2"/>
    <s v="Delhi"/>
    <x v="1"/>
    <s v="Pen Set"/>
    <n v="41344"/>
    <n v="10"/>
    <s v="8%"/>
    <x v="4772"/>
    <x v="0"/>
    <n v="12"/>
    <x v="0"/>
    <x v="11"/>
    <n v="0.17951625386996906"/>
    <s v="Normal"/>
    <s v="High"/>
  </r>
  <r>
    <s v="ORD104780"/>
    <d v="2024-12-15T00:14:07"/>
    <s v="Sharma Stores"/>
    <x v="1"/>
    <s v="Bihar"/>
    <x v="2"/>
    <s v="Filing Cabinet"/>
    <n v="29566"/>
    <n v="5"/>
    <s v="10%"/>
    <x v="4773"/>
    <x v="2"/>
    <n v="12"/>
    <x v="0"/>
    <x v="11"/>
    <n v="0.19224480822566462"/>
    <s v="High Discount"/>
    <s v="High"/>
  </r>
  <r>
    <s v="ORD104781"/>
    <d v="2024-12-15T01:59:15"/>
    <s v="Sharma Stores"/>
    <x v="1"/>
    <s v="Bihar"/>
    <x v="1"/>
    <s v="Whiteboard"/>
    <n v="55478"/>
    <n v="10"/>
    <s v="10%"/>
    <x v="4774"/>
    <x v="5"/>
    <n v="12"/>
    <x v="0"/>
    <x v="11"/>
    <n v="0.21391812970907387"/>
    <s v="High Discount"/>
    <s v="High"/>
  </r>
  <r>
    <s v="ORD104782"/>
    <d v="2024-12-15T03:44:24"/>
    <s v="Sharma Stores"/>
    <x v="0"/>
    <s v="Maharashtra"/>
    <x v="2"/>
    <s v="Filing Cabinet"/>
    <n v="75936"/>
    <n v="12"/>
    <s v="12%"/>
    <x v="4775"/>
    <x v="2"/>
    <n v="12"/>
    <x v="0"/>
    <x v="11"/>
    <n v="0.13088851137800253"/>
    <s v="High Discount"/>
    <s v="High"/>
  </r>
  <r>
    <s v="ORD104783"/>
    <d v="2024-12-15T05:29:32"/>
    <s v="Rahul Traders"/>
    <x v="2"/>
    <s v="Punjab"/>
    <x v="0"/>
    <s v="Mouse"/>
    <n v="8455"/>
    <n v="10"/>
    <s v="15%"/>
    <x v="4776"/>
    <x v="0"/>
    <n v="12"/>
    <x v="0"/>
    <x v="11"/>
    <n v="0.12162743938497929"/>
    <s v="High Discount"/>
    <s v="Low"/>
  </r>
  <r>
    <s v="ORD104784"/>
    <d v="2024-12-15T07:14:41"/>
    <s v="Verma Distributors"/>
    <x v="1"/>
    <s v="Odisha"/>
    <x v="1"/>
    <s v="Whiteboard"/>
    <n v="22352"/>
    <n v="10"/>
    <s v="8%"/>
    <x v="4777"/>
    <x v="0"/>
    <n v="12"/>
    <x v="0"/>
    <x v="11"/>
    <n v="0.1803825161059413"/>
    <s v="Normal"/>
    <s v="Low"/>
  </r>
  <r>
    <s v="ORD104785"/>
    <d v="2024-12-15T08:59:49"/>
    <s v="Singh Stores"/>
    <x v="0"/>
    <s v="Rajasthan"/>
    <x v="2"/>
    <s v="Filing Cabinet"/>
    <n v="70603"/>
    <n v="5"/>
    <s v="12%"/>
    <x v="4778"/>
    <x v="2"/>
    <n v="12"/>
    <x v="0"/>
    <x v="11"/>
    <n v="0.15794583799555262"/>
    <s v="High Discount"/>
    <s v="High"/>
  </r>
  <r>
    <s v="ORD104786"/>
    <d v="2024-12-15T10:44:58"/>
    <s v="Gupta Traders"/>
    <x v="1"/>
    <s v="Bihar"/>
    <x v="1"/>
    <s v="Whiteboard"/>
    <n v="13058"/>
    <n v="6"/>
    <s v="5%"/>
    <x v="4779"/>
    <x v="3"/>
    <n v="12"/>
    <x v="0"/>
    <x v="11"/>
    <n v="0.19749042732424565"/>
    <s v="Normal"/>
    <s v="Low"/>
  </r>
  <r>
    <s v="ORD104787"/>
    <d v="2024-12-15T12:30:06"/>
    <s v="Kumar Enterprises"/>
    <x v="3"/>
    <s v="Telangana"/>
    <x v="1"/>
    <s v="Stapler"/>
    <n v="55682"/>
    <n v="3"/>
    <s v="15%"/>
    <x v="4780"/>
    <x v="4"/>
    <n v="12"/>
    <x v="0"/>
    <x v="11"/>
    <n v="0.10052853704967495"/>
    <s v="High Discount"/>
    <s v="High"/>
  </r>
  <r>
    <s v="ORD104788"/>
    <d v="2024-12-15T14:15:15"/>
    <s v="Kumar Enterprises"/>
    <x v="3"/>
    <s v="Kerala"/>
    <x v="0"/>
    <s v="Mouse"/>
    <n v="71791"/>
    <n v="1"/>
    <s v="15%"/>
    <x v="4781"/>
    <x v="0"/>
    <n v="12"/>
    <x v="0"/>
    <x v="11"/>
    <n v="0.10795991140950816"/>
    <s v="High Discount"/>
    <s v="High"/>
  </r>
  <r>
    <s v="ORD104789"/>
    <d v="2024-12-15T16:00:23"/>
    <s v="Kumar Enterprises"/>
    <x v="1"/>
    <s v="West Bengal"/>
    <x v="0"/>
    <s v="Laptop"/>
    <n v="64642"/>
    <n v="13"/>
    <s v="0%"/>
    <x v="4782"/>
    <x v="1"/>
    <n v="12"/>
    <x v="0"/>
    <x v="11"/>
    <n v="0.13236007549271372"/>
    <s v="Normal"/>
    <s v="High"/>
  </r>
  <r>
    <s v="ORD104790"/>
    <d v="2024-12-15T17:45:32"/>
    <s v="Reddy Enterprises"/>
    <x v="1"/>
    <s v="West Bengal"/>
    <x v="2"/>
    <s v="Office Desk"/>
    <n v="45610"/>
    <n v="4"/>
    <s v="5%"/>
    <x v="4783"/>
    <x v="3"/>
    <n v="12"/>
    <x v="0"/>
    <x v="11"/>
    <n v="0.19947358035518525"/>
    <s v="Normal"/>
    <s v="High"/>
  </r>
  <r>
    <s v="ORD104791"/>
    <d v="2024-12-15T19:30:40"/>
    <s v="Mehta Mart"/>
    <x v="2"/>
    <s v="Uttar Pradesh"/>
    <x v="2"/>
    <s v="Office Chair"/>
    <n v="4881"/>
    <n v="6"/>
    <s v="15%"/>
    <x v="4784"/>
    <x v="5"/>
    <n v="12"/>
    <x v="0"/>
    <x v="11"/>
    <n v="9.9860684286006973E-2"/>
    <s v="High Discount"/>
    <s v="Low"/>
  </r>
  <r>
    <s v="ORD104792"/>
    <d v="2024-12-15T21:15:48"/>
    <s v="Verma Distributors"/>
    <x v="1"/>
    <s v="Bihar"/>
    <x v="2"/>
    <s v="Filing Cabinet"/>
    <n v="45741"/>
    <n v="2"/>
    <s v="0%"/>
    <x v="4785"/>
    <x v="2"/>
    <n v="12"/>
    <x v="0"/>
    <x v="11"/>
    <n v="0.15875735117290835"/>
    <s v="Normal"/>
    <s v="High"/>
  </r>
  <r>
    <s v="ORD104793"/>
    <d v="2024-12-15T23:00:57"/>
    <s v="Verma Distributors"/>
    <x v="3"/>
    <s v="Tamil Nadu"/>
    <x v="2"/>
    <s v="Study Table"/>
    <n v="38785"/>
    <n v="5"/>
    <s v="10%"/>
    <x v="4786"/>
    <x v="4"/>
    <n v="12"/>
    <x v="0"/>
    <x v="11"/>
    <n v="0.20320304241330411"/>
    <s v="High Discount"/>
    <s v="High"/>
  </r>
  <r>
    <s v="ORD104794"/>
    <d v="2024-12-16T00:46:05"/>
    <s v="Gupta Traders"/>
    <x v="0"/>
    <s v="Goa"/>
    <x v="2"/>
    <s v="Office Sofa"/>
    <n v="8945"/>
    <n v="7"/>
    <s v="15%"/>
    <x v="4787"/>
    <x v="2"/>
    <n v="12"/>
    <x v="0"/>
    <x v="11"/>
    <n v="9.6651760760201225E-2"/>
    <s v="High Discount"/>
    <s v="Low"/>
  </r>
  <r>
    <s v="ORD104795"/>
    <d v="2024-12-16T02:31:14"/>
    <s v="Mehta Mart"/>
    <x v="2"/>
    <s v="Uttar Pradesh"/>
    <x v="2"/>
    <s v="Office Chair"/>
    <n v="40454"/>
    <n v="11"/>
    <s v="10%"/>
    <x v="4788"/>
    <x v="2"/>
    <n v="12"/>
    <x v="0"/>
    <x v="11"/>
    <n v="0.20533470114203789"/>
    <s v="High Discount"/>
    <s v="High"/>
  </r>
  <r>
    <s v="ORD104796"/>
    <d v="2024-12-16T04:16:22"/>
    <s v="Kumar Enterprises"/>
    <x v="2"/>
    <s v="Haryana"/>
    <x v="0"/>
    <s v="Keyboard"/>
    <n v="28854"/>
    <n v="3"/>
    <s v="8%"/>
    <x v="4789"/>
    <x v="3"/>
    <n v="12"/>
    <x v="0"/>
    <x v="11"/>
    <n v="8.7242323421362719E-2"/>
    <s v="Normal"/>
    <s v="Low"/>
  </r>
  <r>
    <s v="ORD104797"/>
    <d v="2024-12-16T06:01:31"/>
    <s v="Reddy Enterprises"/>
    <x v="1"/>
    <s v="Odisha"/>
    <x v="0"/>
    <s v="Router"/>
    <n v="68905"/>
    <n v="4"/>
    <s v="10%"/>
    <x v="4790"/>
    <x v="1"/>
    <n v="12"/>
    <x v="0"/>
    <x v="11"/>
    <n v="0.13291981713953996"/>
    <s v="High Discount"/>
    <s v="High"/>
  </r>
  <r>
    <s v="ORD104798"/>
    <d v="2024-12-16T07:46:39"/>
    <s v="Verma Distributors"/>
    <x v="2"/>
    <s v="Haryana"/>
    <x v="2"/>
    <s v="Filing Cabinet"/>
    <n v="44146"/>
    <n v="10"/>
    <s v="5%"/>
    <x v="4791"/>
    <x v="5"/>
    <n v="12"/>
    <x v="0"/>
    <x v="11"/>
    <n v="0.13283015448738278"/>
    <s v="Normal"/>
    <s v="High"/>
  </r>
  <r>
    <s v="ORD104799"/>
    <d v="2024-12-16T09:31:48"/>
    <s v="Das Enterprises"/>
    <x v="2"/>
    <s v="Delhi"/>
    <x v="0"/>
    <s v="Mouse"/>
    <n v="67881"/>
    <n v="14"/>
    <s v="12%"/>
    <x v="4792"/>
    <x v="4"/>
    <n v="12"/>
    <x v="0"/>
    <x v="11"/>
    <n v="0.21814174805910344"/>
    <s v="High Discount"/>
    <s v="High"/>
  </r>
  <r>
    <s v="ORD104800"/>
    <d v="2024-12-16T11:16:56"/>
    <s v="Singh Stores"/>
    <x v="0"/>
    <s v="Rajasthan"/>
    <x v="1"/>
    <s v="Printer Paper"/>
    <n v="48229"/>
    <n v="12"/>
    <s v="12%"/>
    <x v="4793"/>
    <x v="2"/>
    <n v="12"/>
    <x v="0"/>
    <x v="11"/>
    <n v="0.12682369528706794"/>
    <s v="High Discount"/>
    <s v="High"/>
  </r>
  <r>
    <s v="ORD104801"/>
    <d v="2024-12-16T13:02:05"/>
    <s v="Patel &amp; Co"/>
    <x v="3"/>
    <s v="Karnataka"/>
    <x v="0"/>
    <s v="Headphones"/>
    <n v="68209"/>
    <n v="2"/>
    <s v="0%"/>
    <x v="4794"/>
    <x v="0"/>
    <n v="12"/>
    <x v="0"/>
    <x v="11"/>
    <n v="0.1083251477077805"/>
    <s v="Normal"/>
    <s v="High"/>
  </r>
  <r>
    <s v="ORD104802"/>
    <d v="2024-12-16T14:47:13"/>
    <s v="Sharma Stores"/>
    <x v="0"/>
    <s v="Maharashtra"/>
    <x v="0"/>
    <s v="Headphones"/>
    <n v="34267"/>
    <n v="4"/>
    <s v="15%"/>
    <x v="4795"/>
    <x v="1"/>
    <n v="12"/>
    <x v="0"/>
    <x v="11"/>
    <n v="0.13894971838795345"/>
    <s v="High Discount"/>
    <s v="Low"/>
  </r>
  <r>
    <s v="ORD104803"/>
    <d v="2024-12-16T16:32:22"/>
    <s v="Mehta Mart"/>
    <x v="3"/>
    <s v="Karnataka"/>
    <x v="0"/>
    <s v="Laptop"/>
    <n v="15992"/>
    <n v="4"/>
    <s v="8%"/>
    <x v="4796"/>
    <x v="5"/>
    <n v="12"/>
    <x v="0"/>
    <x v="11"/>
    <n v="0.13366120560280143"/>
    <s v="Normal"/>
    <s v="Low"/>
  </r>
  <r>
    <s v="ORD104804"/>
    <d v="2024-12-16T18:17:30"/>
    <s v="Banerjee Mart"/>
    <x v="0"/>
    <s v="Maharashtra"/>
    <x v="1"/>
    <s v="Pen Set"/>
    <n v="6116"/>
    <n v="11"/>
    <s v="12%"/>
    <x v="4797"/>
    <x v="1"/>
    <n v="12"/>
    <x v="0"/>
    <x v="11"/>
    <n v="9.8847285807717455E-2"/>
    <s v="High Discount"/>
    <s v="Low"/>
  </r>
  <r>
    <s v="ORD104805"/>
    <d v="2024-12-16T20:02:38"/>
    <s v="Kapoor Traders"/>
    <x v="0"/>
    <s v="Maharashtra"/>
    <x v="0"/>
    <s v="Mobile Phone"/>
    <n v="20788"/>
    <n v="13"/>
    <s v="0%"/>
    <x v="4798"/>
    <x v="3"/>
    <n v="12"/>
    <x v="0"/>
    <x v="11"/>
    <n v="0.1047286896286319"/>
    <s v="Normal"/>
    <s v="Low"/>
  </r>
  <r>
    <s v="ORD104806"/>
    <d v="2024-12-16T21:47:47"/>
    <s v="Patel &amp; Co"/>
    <x v="3"/>
    <s v="Tamil Nadu"/>
    <x v="1"/>
    <s v="Whiteboard"/>
    <n v="11695"/>
    <n v="5"/>
    <s v="15%"/>
    <x v="4799"/>
    <x v="1"/>
    <n v="12"/>
    <x v="0"/>
    <x v="11"/>
    <n v="9.4793501496365964E-2"/>
    <s v="High Discount"/>
    <s v="Low"/>
  </r>
  <r>
    <s v="ORD104807"/>
    <d v="2024-12-16T23:32:55"/>
    <s v="Iyer Solutions"/>
    <x v="2"/>
    <s v="Uttar Pradesh"/>
    <x v="1"/>
    <s v="Printer Paper"/>
    <n v="62171"/>
    <n v="10"/>
    <s v="5%"/>
    <x v="4800"/>
    <x v="0"/>
    <n v="12"/>
    <x v="0"/>
    <x v="11"/>
    <n v="0.10664827652764151"/>
    <s v="Normal"/>
    <s v="High"/>
  </r>
  <r>
    <s v="ORD104808"/>
    <d v="2024-12-17T01:18:04"/>
    <s v="Mehta Mart"/>
    <x v="3"/>
    <s v="Karnataka"/>
    <x v="2"/>
    <s v="Office Sofa"/>
    <n v="75781"/>
    <n v="7"/>
    <s v="8%"/>
    <x v="4801"/>
    <x v="0"/>
    <n v="12"/>
    <x v="0"/>
    <x v="11"/>
    <n v="0.12434673598923214"/>
    <s v="Normal"/>
    <s v="High"/>
  </r>
  <r>
    <s v="ORD104809"/>
    <d v="2024-12-17T03:03:12"/>
    <s v="Banerjee Mart"/>
    <x v="1"/>
    <s v="Odisha"/>
    <x v="0"/>
    <s v="Headphones"/>
    <n v="46982"/>
    <n v="12"/>
    <s v="15%"/>
    <x v="4802"/>
    <x v="1"/>
    <n v="12"/>
    <x v="0"/>
    <x v="11"/>
    <n v="0.11135392277893662"/>
    <s v="High Discount"/>
    <s v="High"/>
  </r>
  <r>
    <s v="ORD104810"/>
    <d v="2024-12-17T04:48:21"/>
    <s v="Rahul Traders"/>
    <x v="1"/>
    <s v="Assam"/>
    <x v="0"/>
    <s v="Monitor"/>
    <n v="26923"/>
    <n v="7"/>
    <s v="5%"/>
    <x v="4803"/>
    <x v="3"/>
    <n v="12"/>
    <x v="0"/>
    <x v="11"/>
    <n v="0.21271812205177729"/>
    <s v="Normal"/>
    <s v="High"/>
  </r>
  <r>
    <s v="ORD104811"/>
    <d v="2024-12-17T06:33:29"/>
    <s v="Joshi Stores"/>
    <x v="1"/>
    <s v="West Bengal"/>
    <x v="0"/>
    <s v="Mobile Phone"/>
    <n v="44027"/>
    <n v="13"/>
    <s v="8%"/>
    <x v="4804"/>
    <x v="1"/>
    <n v="12"/>
    <x v="0"/>
    <x v="11"/>
    <n v="8.3686828537034089E-2"/>
    <s v="Normal"/>
    <s v="Low"/>
  </r>
  <r>
    <s v="ORD104812"/>
    <d v="2024-12-17T08:18:38"/>
    <s v="Kumar Enterprises"/>
    <x v="0"/>
    <s v="Maharashtra"/>
    <x v="1"/>
    <s v="Whiteboard"/>
    <n v="10862"/>
    <n v="5"/>
    <s v="12%"/>
    <x v="4805"/>
    <x v="5"/>
    <n v="12"/>
    <x v="0"/>
    <x v="11"/>
    <n v="0.15662585159270853"/>
    <s v="High Discount"/>
    <s v="Low"/>
  </r>
  <r>
    <s v="ORD104813"/>
    <d v="2024-12-17T10:03:46"/>
    <s v="Das Enterprises"/>
    <x v="3"/>
    <s v="Kerala"/>
    <x v="0"/>
    <s v="Laptop"/>
    <n v="1252"/>
    <n v="12"/>
    <s v="0%"/>
    <x v="4806"/>
    <x v="4"/>
    <n v="12"/>
    <x v="0"/>
    <x v="11"/>
    <n v="0.11931309904153355"/>
    <s v="Normal"/>
    <s v="Low"/>
  </r>
  <r>
    <s v="ORD104814"/>
    <d v="2024-12-17T11:48:55"/>
    <s v="Patel &amp; Co"/>
    <x v="2"/>
    <s v="Haryana"/>
    <x v="2"/>
    <s v="Bookshelf"/>
    <n v="34160"/>
    <n v="3"/>
    <s v="10%"/>
    <x v="4807"/>
    <x v="3"/>
    <n v="12"/>
    <x v="0"/>
    <x v="11"/>
    <n v="0.17760567915690867"/>
    <s v="High Discount"/>
    <s v="High"/>
  </r>
  <r>
    <s v="ORD104815"/>
    <d v="2024-12-17T13:34:03"/>
    <s v="Kapoor Traders"/>
    <x v="2"/>
    <s v="Uttar Pradesh"/>
    <x v="0"/>
    <s v="Headphones"/>
    <n v="48688"/>
    <n v="12"/>
    <s v="12%"/>
    <x v="4808"/>
    <x v="3"/>
    <n v="12"/>
    <x v="0"/>
    <x v="11"/>
    <n v="0.10482357048964837"/>
    <s v="High Discount"/>
    <s v="High"/>
  </r>
  <r>
    <s v="ORD104816"/>
    <d v="2024-12-17T15:19:12"/>
    <s v="Kumar Enterprises"/>
    <x v="2"/>
    <s v="Delhi"/>
    <x v="0"/>
    <s v="Mouse"/>
    <n v="43239"/>
    <n v="14"/>
    <s v="0%"/>
    <x v="4809"/>
    <x v="4"/>
    <n v="12"/>
    <x v="0"/>
    <x v="11"/>
    <n v="0.14818219662804413"/>
    <s v="Normal"/>
    <s v="High"/>
  </r>
  <r>
    <s v="ORD104817"/>
    <d v="2024-12-17T17:04:20"/>
    <s v="Kapoor Traders"/>
    <x v="3"/>
    <s v="Tamil Nadu"/>
    <x v="0"/>
    <s v="Monitor"/>
    <n v="19164"/>
    <n v="11"/>
    <s v="15%"/>
    <x v="4810"/>
    <x v="4"/>
    <n v="12"/>
    <x v="0"/>
    <x v="11"/>
    <n v="0.16814339386349406"/>
    <s v="High Discount"/>
    <s v="Low"/>
  </r>
  <r>
    <s v="ORD104818"/>
    <d v="2024-12-17T18:49:28"/>
    <s v="Rahul Traders"/>
    <x v="1"/>
    <s v="West Bengal"/>
    <x v="2"/>
    <s v="Office Chair"/>
    <n v="40865"/>
    <n v="11"/>
    <s v="8%"/>
    <x v="4811"/>
    <x v="3"/>
    <n v="12"/>
    <x v="0"/>
    <x v="11"/>
    <n v="0.10641796158081489"/>
    <s v="Normal"/>
    <s v="Low"/>
  </r>
  <r>
    <s v="ORD104819"/>
    <d v="2024-12-17T20:34:37"/>
    <s v="Das Enterprises"/>
    <x v="3"/>
    <s v="Karnataka"/>
    <x v="2"/>
    <s v="Office Chair"/>
    <n v="11461"/>
    <n v="9"/>
    <s v="8%"/>
    <x v="4812"/>
    <x v="4"/>
    <n v="12"/>
    <x v="0"/>
    <x v="11"/>
    <n v="0.10623593054707267"/>
    <s v="Normal"/>
    <s v="Low"/>
  </r>
  <r>
    <s v="ORD104820"/>
    <d v="2024-12-17T22:19:45"/>
    <s v="Verma Distributors"/>
    <x v="1"/>
    <s v="Bihar"/>
    <x v="0"/>
    <s v="Mouse"/>
    <n v="45049"/>
    <n v="2"/>
    <s v="12%"/>
    <x v="4813"/>
    <x v="3"/>
    <n v="12"/>
    <x v="0"/>
    <x v="11"/>
    <n v="0.12436635663388754"/>
    <s v="High Discount"/>
    <s v="High"/>
  </r>
  <r>
    <s v="ORD104821"/>
    <d v="2024-12-18T00:04:54"/>
    <s v="Sharma Stores"/>
    <x v="0"/>
    <s v="Maharashtra"/>
    <x v="1"/>
    <s v="Notebook"/>
    <n v="73661"/>
    <n v="9"/>
    <s v="12%"/>
    <x v="4814"/>
    <x v="5"/>
    <n v="12"/>
    <x v="0"/>
    <x v="11"/>
    <n v="0.14906232606128073"/>
    <s v="High Discount"/>
    <s v="High"/>
  </r>
  <r>
    <s v="ORD104822"/>
    <d v="2024-12-18T01:50:02"/>
    <s v="Sharma Stores"/>
    <x v="0"/>
    <s v="Maharashtra"/>
    <x v="0"/>
    <s v="Headphones"/>
    <n v="49559"/>
    <n v="9"/>
    <s v="8%"/>
    <x v="4815"/>
    <x v="5"/>
    <n v="12"/>
    <x v="0"/>
    <x v="11"/>
    <n v="0.21718295365120363"/>
    <s v="Normal"/>
    <s v="High"/>
  </r>
  <r>
    <s v="ORD104823"/>
    <d v="2024-12-18T03:35:11"/>
    <s v="Kapoor Traders"/>
    <x v="2"/>
    <s v="Uttar Pradesh"/>
    <x v="0"/>
    <s v="Laptop"/>
    <n v="4177"/>
    <n v="1"/>
    <s v="10%"/>
    <x v="4816"/>
    <x v="3"/>
    <n v="12"/>
    <x v="0"/>
    <x v="11"/>
    <n v="9.8187694517596361E-2"/>
    <s v="High Discount"/>
    <s v="Low"/>
  </r>
  <r>
    <s v="ORD104824"/>
    <d v="2024-12-18T05:20:19"/>
    <s v="Rahul Traders"/>
    <x v="2"/>
    <s v="Uttar Pradesh"/>
    <x v="0"/>
    <s v="Mouse"/>
    <n v="25054"/>
    <n v="8"/>
    <s v="12%"/>
    <x v="4817"/>
    <x v="1"/>
    <n v="12"/>
    <x v="0"/>
    <x v="11"/>
    <n v="9.2791570208349966E-2"/>
    <s v="High Discount"/>
    <s v="Low"/>
  </r>
  <r>
    <s v="ORD104825"/>
    <d v="2024-12-18T07:05:28"/>
    <s v="Kapoor Traders"/>
    <x v="3"/>
    <s v="Tamil Nadu"/>
    <x v="2"/>
    <s v="Office Desk"/>
    <n v="4905"/>
    <n v="4"/>
    <s v="0%"/>
    <x v="4818"/>
    <x v="3"/>
    <n v="12"/>
    <x v="0"/>
    <x v="11"/>
    <n v="0.16135575942915392"/>
    <s v="Normal"/>
    <s v="Low"/>
  </r>
  <r>
    <s v="ORD104826"/>
    <d v="2024-12-18T08:50:36"/>
    <s v="Verma Distributors"/>
    <x v="2"/>
    <s v="Uttar Pradesh"/>
    <x v="0"/>
    <s v="Mouse"/>
    <n v="14118"/>
    <n v="10"/>
    <s v="0%"/>
    <x v="4819"/>
    <x v="5"/>
    <n v="12"/>
    <x v="0"/>
    <x v="11"/>
    <n v="9.2339566510837232E-2"/>
    <s v="Normal"/>
    <s v="Low"/>
  </r>
  <r>
    <s v="ORD104827"/>
    <d v="2024-12-18T10:35:45"/>
    <s v="Kapoor Traders"/>
    <x v="3"/>
    <s v="Tamil Nadu"/>
    <x v="2"/>
    <s v="Bookshelf"/>
    <n v="56013"/>
    <n v="5"/>
    <s v="12%"/>
    <x v="4820"/>
    <x v="4"/>
    <n v="12"/>
    <x v="0"/>
    <x v="11"/>
    <n v="0.20757431310588614"/>
    <s v="High Discount"/>
    <s v="High"/>
  </r>
  <r>
    <s v="ORD104828"/>
    <d v="2024-12-18T12:20:53"/>
    <s v="Kumar Enterprises"/>
    <x v="1"/>
    <s v="Bihar"/>
    <x v="0"/>
    <s v="Monitor"/>
    <n v="9996"/>
    <n v="6"/>
    <s v="12%"/>
    <x v="4821"/>
    <x v="4"/>
    <n v="12"/>
    <x v="0"/>
    <x v="11"/>
    <n v="0.10830732292917168"/>
    <s v="High Discount"/>
    <s v="Low"/>
  </r>
  <r>
    <s v="ORD104829"/>
    <d v="2024-12-18T14:06:02"/>
    <s v="Banerjee Mart"/>
    <x v="3"/>
    <s v="Kerala"/>
    <x v="2"/>
    <s v="Filing Cabinet"/>
    <n v="62667"/>
    <n v="7"/>
    <s v="0%"/>
    <x v="4822"/>
    <x v="2"/>
    <n v="12"/>
    <x v="0"/>
    <x v="11"/>
    <n v="0.11880224041361481"/>
    <s v="Normal"/>
    <s v="High"/>
  </r>
  <r>
    <s v="ORD104830"/>
    <d v="2024-12-18T15:51:10"/>
    <s v="Gupta Traders"/>
    <x v="0"/>
    <s v="Gujarat"/>
    <x v="1"/>
    <s v="Stapler"/>
    <n v="4520"/>
    <n v="4"/>
    <s v="8%"/>
    <x v="4823"/>
    <x v="5"/>
    <n v="12"/>
    <x v="0"/>
    <x v="11"/>
    <n v="0.21106637168141593"/>
    <s v="Normal"/>
    <s v="Low"/>
  </r>
  <r>
    <s v="ORD104831"/>
    <d v="2024-12-18T17:36:18"/>
    <s v="Banerjee Mart"/>
    <x v="1"/>
    <s v="Odisha"/>
    <x v="1"/>
    <s v="Whiteboard"/>
    <n v="36252"/>
    <n v="8"/>
    <s v="10%"/>
    <x v="4824"/>
    <x v="5"/>
    <n v="12"/>
    <x v="0"/>
    <x v="11"/>
    <n v="0.15982952664680569"/>
    <s v="High Discount"/>
    <s v="High"/>
  </r>
  <r>
    <s v="ORD104832"/>
    <d v="2024-12-18T19:21:27"/>
    <s v="Reddy Enterprises"/>
    <x v="0"/>
    <s v="Rajasthan"/>
    <x v="2"/>
    <s v="Bookshelf"/>
    <n v="25365"/>
    <n v="9"/>
    <s v="5%"/>
    <x v="4825"/>
    <x v="0"/>
    <n v="12"/>
    <x v="0"/>
    <x v="11"/>
    <n v="0.2048219988172679"/>
    <s v="Normal"/>
    <s v="High"/>
  </r>
  <r>
    <s v="ORD104833"/>
    <d v="2024-12-18T21:06:35"/>
    <s v="Singh Stores"/>
    <x v="3"/>
    <s v="Telangana"/>
    <x v="2"/>
    <s v="Filing Cabinet"/>
    <n v="13161"/>
    <n v="3"/>
    <s v="10%"/>
    <x v="4826"/>
    <x v="5"/>
    <n v="12"/>
    <x v="0"/>
    <x v="11"/>
    <n v="0.16450041790137526"/>
    <s v="High Discount"/>
    <s v="Low"/>
  </r>
  <r>
    <s v="ORD104834"/>
    <d v="2024-12-18T22:51:44"/>
    <s v="Verma Distributors"/>
    <x v="3"/>
    <s v="Telangana"/>
    <x v="0"/>
    <s v="Mouse"/>
    <n v="64135"/>
    <n v="7"/>
    <s v="10%"/>
    <x v="4827"/>
    <x v="4"/>
    <n v="12"/>
    <x v="0"/>
    <x v="11"/>
    <n v="0.17155515709051222"/>
    <s v="High Discount"/>
    <s v="High"/>
  </r>
  <r>
    <s v="ORD104835"/>
    <d v="2024-12-19T00:36:52"/>
    <s v="Verma Distributors"/>
    <x v="0"/>
    <s v="Goa"/>
    <x v="2"/>
    <s v="Study Table"/>
    <n v="38504"/>
    <n v="1"/>
    <s v="0%"/>
    <x v="4828"/>
    <x v="2"/>
    <n v="12"/>
    <x v="0"/>
    <x v="11"/>
    <n v="0.20376168709744444"/>
    <s v="Normal"/>
    <s v="High"/>
  </r>
  <r>
    <s v="ORD104836"/>
    <d v="2024-12-19T02:22:01"/>
    <s v="Patel &amp; Co"/>
    <x v="3"/>
    <s v="Tamil Nadu"/>
    <x v="1"/>
    <s v="Printer Paper"/>
    <n v="48043"/>
    <n v="12"/>
    <s v="0%"/>
    <x v="4829"/>
    <x v="1"/>
    <n v="12"/>
    <x v="0"/>
    <x v="11"/>
    <n v="0.13025456362009033"/>
    <s v="Normal"/>
    <s v="High"/>
  </r>
  <r>
    <s v="ORD104837"/>
    <d v="2024-12-19T04:07:09"/>
    <s v="Joshi Stores"/>
    <x v="0"/>
    <s v="Goa"/>
    <x v="0"/>
    <s v="Router"/>
    <n v="46116"/>
    <n v="13"/>
    <s v="15%"/>
    <x v="4830"/>
    <x v="0"/>
    <n v="12"/>
    <x v="0"/>
    <x v="11"/>
    <n v="0.15946200884725475"/>
    <s v="High Discount"/>
    <s v="High"/>
  </r>
  <r>
    <s v="ORD104838"/>
    <d v="2024-12-19T05:52:18"/>
    <s v="Kumar Enterprises"/>
    <x v="2"/>
    <s v="Uttar Pradesh"/>
    <x v="0"/>
    <s v="Headphones"/>
    <n v="44413"/>
    <n v="8"/>
    <s v="10%"/>
    <x v="4831"/>
    <x v="0"/>
    <n v="12"/>
    <x v="0"/>
    <x v="11"/>
    <n v="0.14162519982887894"/>
    <s v="High Discount"/>
    <s v="High"/>
  </r>
  <r>
    <s v="ORD104839"/>
    <d v="2024-12-19T07:37:26"/>
    <s v="Rahul Traders"/>
    <x v="0"/>
    <s v="Rajasthan"/>
    <x v="2"/>
    <s v="Bookshelf"/>
    <n v="40034"/>
    <n v="12"/>
    <s v="10%"/>
    <x v="4832"/>
    <x v="2"/>
    <n v="12"/>
    <x v="0"/>
    <x v="11"/>
    <n v="0.1503976619873108"/>
    <s v="High Discount"/>
    <s v="High"/>
  </r>
  <r>
    <s v="ORD104840"/>
    <d v="2024-12-19T09:22:35"/>
    <s v="Kapoor Traders"/>
    <x v="0"/>
    <s v="Maharashtra"/>
    <x v="0"/>
    <s v="Laptop"/>
    <n v="28309"/>
    <n v="6"/>
    <s v="5%"/>
    <x v="4833"/>
    <x v="1"/>
    <n v="12"/>
    <x v="0"/>
    <x v="11"/>
    <n v="0.14702391465611644"/>
    <s v="Normal"/>
    <s v="Low"/>
  </r>
  <r>
    <s v="ORD104841"/>
    <d v="2024-12-19T11:07:43"/>
    <s v="Banerjee Mart"/>
    <x v="1"/>
    <s v="Assam"/>
    <x v="0"/>
    <s v="Monitor"/>
    <n v="55851"/>
    <n v="13"/>
    <s v="8%"/>
    <x v="4834"/>
    <x v="1"/>
    <n v="12"/>
    <x v="0"/>
    <x v="11"/>
    <n v="0.15675744391326923"/>
    <s v="Normal"/>
    <s v="High"/>
  </r>
  <r>
    <s v="ORD104842"/>
    <d v="2024-12-19T12:52:52"/>
    <s v="Rahul Traders"/>
    <x v="2"/>
    <s v="Punjab"/>
    <x v="0"/>
    <s v="Headphones"/>
    <n v="79097"/>
    <n v="7"/>
    <s v="10%"/>
    <x v="4835"/>
    <x v="3"/>
    <n v="12"/>
    <x v="0"/>
    <x v="11"/>
    <n v="0.19971313703427437"/>
    <s v="High Discount"/>
    <s v="High"/>
  </r>
  <r>
    <s v="ORD104843"/>
    <d v="2024-12-19T14:38:00"/>
    <s v="Kumar Enterprises"/>
    <x v="0"/>
    <s v="Goa"/>
    <x v="1"/>
    <s v="Stapler"/>
    <n v="8948"/>
    <n v="10"/>
    <s v="8%"/>
    <x v="4836"/>
    <x v="0"/>
    <n v="12"/>
    <x v="0"/>
    <x v="11"/>
    <n v="0.17375726419311577"/>
    <s v="Normal"/>
    <s v="Low"/>
  </r>
  <r>
    <s v="ORD104844"/>
    <d v="2024-12-19T16:23:08"/>
    <s v="Iyer Solutions"/>
    <x v="0"/>
    <s v="Rajasthan"/>
    <x v="0"/>
    <s v="Mobile Phone"/>
    <n v="51882"/>
    <n v="7"/>
    <s v="10%"/>
    <x v="4837"/>
    <x v="2"/>
    <n v="12"/>
    <x v="0"/>
    <x v="11"/>
    <n v="0.1681091708106858"/>
    <s v="High Discount"/>
    <s v="High"/>
  </r>
  <r>
    <s v="ORD104845"/>
    <d v="2024-12-19T18:08:17"/>
    <s v="Banerjee Mart"/>
    <x v="1"/>
    <s v="Bihar"/>
    <x v="2"/>
    <s v="Office Desk"/>
    <n v="35730"/>
    <n v="7"/>
    <s v="0%"/>
    <x v="4838"/>
    <x v="4"/>
    <n v="12"/>
    <x v="0"/>
    <x v="11"/>
    <n v="0.12938455079764902"/>
    <s v="Normal"/>
    <s v="Low"/>
  </r>
  <r>
    <s v="ORD104846"/>
    <d v="2024-12-19T19:53:25"/>
    <s v="Patel &amp; Co"/>
    <x v="2"/>
    <s v="Uttar Pradesh"/>
    <x v="0"/>
    <s v="Keyboard"/>
    <n v="33081"/>
    <n v="4"/>
    <s v="8%"/>
    <x v="4839"/>
    <x v="5"/>
    <n v="12"/>
    <x v="0"/>
    <x v="11"/>
    <n v="8.690728817145793E-2"/>
    <s v="Normal"/>
    <s v="Low"/>
  </r>
  <r>
    <s v="ORD104847"/>
    <d v="2024-12-19T21:38:34"/>
    <s v="Patel &amp; Co"/>
    <x v="0"/>
    <s v="Gujarat"/>
    <x v="0"/>
    <s v="Headphones"/>
    <n v="49303"/>
    <n v="6"/>
    <s v="5%"/>
    <x v="4840"/>
    <x v="2"/>
    <n v="12"/>
    <x v="0"/>
    <x v="11"/>
    <n v="0.16631584284931952"/>
    <s v="Normal"/>
    <s v="High"/>
  </r>
  <r>
    <s v="ORD104848"/>
    <d v="2024-12-19T23:23:42"/>
    <s v="Joshi Stores"/>
    <x v="3"/>
    <s v="Kerala"/>
    <x v="1"/>
    <s v="Stapler"/>
    <n v="19589"/>
    <n v="11"/>
    <s v="12%"/>
    <x v="4841"/>
    <x v="0"/>
    <n v="12"/>
    <x v="0"/>
    <x v="11"/>
    <n v="9.5328500689162293E-2"/>
    <s v="High Discount"/>
    <s v="Low"/>
  </r>
  <r>
    <s v="ORD104849"/>
    <d v="2024-12-20T01:08:51"/>
    <s v="Verma Distributors"/>
    <x v="3"/>
    <s v="Telangana"/>
    <x v="2"/>
    <s v="Filing Cabinet"/>
    <n v="5667"/>
    <n v="4"/>
    <s v="5%"/>
    <x v="4842"/>
    <x v="3"/>
    <n v="12"/>
    <x v="0"/>
    <x v="11"/>
    <n v="0.17785600847008998"/>
    <s v="Normal"/>
    <s v="Low"/>
  </r>
  <r>
    <s v="ORD104850"/>
    <d v="2024-12-20T02:53:59"/>
    <s v="Verma Distributors"/>
    <x v="0"/>
    <s v="Goa"/>
    <x v="2"/>
    <s v="Study Table"/>
    <n v="12184"/>
    <n v="3"/>
    <s v="15%"/>
    <x v="4843"/>
    <x v="3"/>
    <n v="12"/>
    <x v="0"/>
    <x v="11"/>
    <n v="0.19239248194353251"/>
    <s v="High Discount"/>
    <s v="Low"/>
  </r>
  <r>
    <s v="ORD104851"/>
    <d v="2024-12-20T04:39:08"/>
    <s v="Mehta Mart"/>
    <x v="0"/>
    <s v="Goa"/>
    <x v="2"/>
    <s v="Bookshelf"/>
    <n v="67444"/>
    <n v="10"/>
    <s v="10%"/>
    <x v="4844"/>
    <x v="5"/>
    <n v="12"/>
    <x v="0"/>
    <x v="11"/>
    <n v="0.1902980250281715"/>
    <s v="High Discount"/>
    <s v="High"/>
  </r>
  <r>
    <s v="ORD104852"/>
    <d v="2024-12-20T06:24:16"/>
    <s v="Iyer Solutions"/>
    <x v="3"/>
    <s v="Telangana"/>
    <x v="2"/>
    <s v="Study Table"/>
    <n v="40438"/>
    <n v="7"/>
    <s v="0%"/>
    <x v="4845"/>
    <x v="4"/>
    <n v="12"/>
    <x v="0"/>
    <x v="11"/>
    <n v="0.18197858449972798"/>
    <s v="Normal"/>
    <s v="High"/>
  </r>
  <r>
    <s v="ORD104853"/>
    <d v="2024-12-20T08:09:25"/>
    <s v="Banerjee Mart"/>
    <x v="3"/>
    <s v="Kerala"/>
    <x v="1"/>
    <s v="Stapler"/>
    <n v="66860"/>
    <n v="11"/>
    <s v="12%"/>
    <x v="4846"/>
    <x v="2"/>
    <n v="12"/>
    <x v="0"/>
    <x v="11"/>
    <n v="0.18864941669159438"/>
    <s v="High Discount"/>
    <s v="High"/>
  </r>
  <r>
    <s v="ORD104854"/>
    <d v="2024-12-20T09:54:33"/>
    <s v="Das Enterprises"/>
    <x v="0"/>
    <s v="Rajasthan"/>
    <x v="0"/>
    <s v="Headphones"/>
    <n v="78003"/>
    <n v="11"/>
    <s v="8%"/>
    <x v="4847"/>
    <x v="2"/>
    <n v="12"/>
    <x v="0"/>
    <x v="11"/>
    <n v="0.13895606579234132"/>
    <s v="Normal"/>
    <s v="High"/>
  </r>
  <r>
    <s v="ORD104855"/>
    <d v="2024-12-20T11:39:42"/>
    <s v="Reddy Enterprises"/>
    <x v="0"/>
    <s v="Gujarat"/>
    <x v="0"/>
    <s v="Keyboard"/>
    <n v="63891"/>
    <n v="7"/>
    <s v="0%"/>
    <x v="4848"/>
    <x v="0"/>
    <n v="12"/>
    <x v="0"/>
    <x v="11"/>
    <n v="8.4932932650921097E-2"/>
    <s v="Normal"/>
    <s v="High"/>
  </r>
  <r>
    <s v="ORD104856"/>
    <d v="2024-12-20T13:24:50"/>
    <s v="Rahul Traders"/>
    <x v="1"/>
    <s v="Odisha"/>
    <x v="1"/>
    <s v="Stapler"/>
    <n v="66032"/>
    <n v="6"/>
    <s v="0%"/>
    <x v="4849"/>
    <x v="0"/>
    <n v="12"/>
    <x v="0"/>
    <x v="11"/>
    <n v="0.12022791979646233"/>
    <s v="Normal"/>
    <s v="High"/>
  </r>
  <r>
    <s v="ORD104857"/>
    <d v="2024-12-20T15:09:58"/>
    <s v="Patel &amp; Co"/>
    <x v="0"/>
    <s v="Rajasthan"/>
    <x v="0"/>
    <s v="Monitor"/>
    <n v="26101"/>
    <n v="8"/>
    <s v="12%"/>
    <x v="4850"/>
    <x v="5"/>
    <n v="12"/>
    <x v="0"/>
    <x v="11"/>
    <n v="0.13765526225048849"/>
    <s v="High Discount"/>
    <s v="Low"/>
  </r>
  <r>
    <s v="ORD104858"/>
    <d v="2024-12-20T16:55:07"/>
    <s v="Das Enterprises"/>
    <x v="3"/>
    <s v="Karnataka"/>
    <x v="0"/>
    <s v="Monitor"/>
    <n v="6260"/>
    <n v="9"/>
    <s v="5%"/>
    <x v="4851"/>
    <x v="2"/>
    <n v="12"/>
    <x v="0"/>
    <x v="11"/>
    <n v="0.19360862619808306"/>
    <s v="Normal"/>
    <s v="Low"/>
  </r>
  <r>
    <s v="ORD104859"/>
    <d v="2024-12-20T18:40:15"/>
    <s v="Banerjee Mart"/>
    <x v="3"/>
    <s v="Karnataka"/>
    <x v="0"/>
    <s v="Headphones"/>
    <n v="3760"/>
    <n v="12"/>
    <s v="15%"/>
    <x v="4852"/>
    <x v="1"/>
    <n v="12"/>
    <x v="0"/>
    <x v="11"/>
    <n v="9.7308510638297874E-2"/>
    <s v="High Discount"/>
    <s v="Low"/>
  </r>
  <r>
    <s v="ORD104860"/>
    <d v="2024-12-20T20:25:24"/>
    <s v="Rahul Traders"/>
    <x v="0"/>
    <s v="Goa"/>
    <x v="0"/>
    <s v="Mobile Phone"/>
    <n v="79601"/>
    <n v="4"/>
    <s v="10%"/>
    <x v="4853"/>
    <x v="0"/>
    <n v="12"/>
    <x v="0"/>
    <x v="11"/>
    <n v="0.12207032574967651"/>
    <s v="High Discount"/>
    <s v="High"/>
  </r>
  <r>
    <s v="ORD104861"/>
    <d v="2024-12-20T22:10:32"/>
    <s v="Singh Stores"/>
    <x v="2"/>
    <s v="Uttar Pradesh"/>
    <x v="1"/>
    <s v="Notebook"/>
    <n v="51271"/>
    <n v="4"/>
    <s v="10%"/>
    <x v="4854"/>
    <x v="4"/>
    <n v="12"/>
    <x v="0"/>
    <x v="11"/>
    <n v="9.2467866825300851E-2"/>
    <s v="High Discount"/>
    <s v="Low"/>
  </r>
  <r>
    <s v="ORD104862"/>
    <d v="2024-12-20T23:55:41"/>
    <s v="Iyer Solutions"/>
    <x v="0"/>
    <s v="Goa"/>
    <x v="1"/>
    <s v="Whiteboard"/>
    <n v="14541"/>
    <n v="13"/>
    <s v="5%"/>
    <x v="4855"/>
    <x v="0"/>
    <n v="12"/>
    <x v="0"/>
    <x v="11"/>
    <n v="0.14801870572862941"/>
    <s v="Normal"/>
    <s v="Low"/>
  </r>
  <r>
    <s v="ORD104863"/>
    <d v="2024-12-21T01:40:49"/>
    <s v="Gupta Traders"/>
    <x v="3"/>
    <s v="Kerala"/>
    <x v="1"/>
    <s v="Notebook"/>
    <n v="27273"/>
    <n v="4"/>
    <s v="10%"/>
    <x v="4856"/>
    <x v="0"/>
    <n v="12"/>
    <x v="0"/>
    <x v="11"/>
    <n v="0.20058886077805888"/>
    <s v="High Discount"/>
    <s v="High"/>
  </r>
  <r>
    <s v="ORD104864"/>
    <d v="2024-12-21T03:25:58"/>
    <s v="Mehta Mart"/>
    <x v="3"/>
    <s v="Telangana"/>
    <x v="2"/>
    <s v="Office Desk"/>
    <n v="50116"/>
    <n v="14"/>
    <s v="12%"/>
    <x v="4857"/>
    <x v="1"/>
    <n v="12"/>
    <x v="0"/>
    <x v="11"/>
    <n v="0.13973082448718971"/>
    <s v="High Discount"/>
    <s v="High"/>
  </r>
  <r>
    <s v="ORD104865"/>
    <d v="2024-12-21T05:11:06"/>
    <s v="Rahul Traders"/>
    <x v="2"/>
    <s v="Haryana"/>
    <x v="1"/>
    <s v="Stapler"/>
    <n v="25551"/>
    <n v="7"/>
    <s v="0%"/>
    <x v="4858"/>
    <x v="4"/>
    <n v="12"/>
    <x v="0"/>
    <x v="11"/>
    <n v="0.12778638800829714"/>
    <s v="Normal"/>
    <s v="Low"/>
  </r>
  <r>
    <s v="ORD104866"/>
    <d v="2024-12-21T06:56:15"/>
    <s v="Singh Stores"/>
    <x v="0"/>
    <s v="Gujarat"/>
    <x v="1"/>
    <s v="Notebook"/>
    <n v="64317"/>
    <n v="12"/>
    <s v="0%"/>
    <x v="4859"/>
    <x v="1"/>
    <n v="12"/>
    <x v="0"/>
    <x v="11"/>
    <n v="0.21894926691232489"/>
    <s v="Normal"/>
    <s v="High"/>
  </r>
  <r>
    <s v="ORD104867"/>
    <d v="2024-12-21T08:41:23"/>
    <s v="Kapoor Traders"/>
    <x v="2"/>
    <s v="Haryana"/>
    <x v="0"/>
    <s v="Monitor"/>
    <n v="3670"/>
    <n v="4"/>
    <s v="0%"/>
    <x v="4860"/>
    <x v="1"/>
    <n v="12"/>
    <x v="0"/>
    <x v="11"/>
    <n v="0.12734059945504086"/>
    <s v="Normal"/>
    <s v="Low"/>
  </r>
  <r>
    <s v="ORD104868"/>
    <d v="2024-12-21T10:26:32"/>
    <s v="Rahul Traders"/>
    <x v="0"/>
    <s v="Maharashtra"/>
    <x v="1"/>
    <s v="Notebook"/>
    <n v="59009"/>
    <n v="4"/>
    <s v="10%"/>
    <x v="4861"/>
    <x v="0"/>
    <n v="12"/>
    <x v="0"/>
    <x v="11"/>
    <n v="0.1902597908793574"/>
    <s v="High Discount"/>
    <s v="High"/>
  </r>
  <r>
    <s v="ORD104869"/>
    <d v="2024-12-21T12:11:40"/>
    <s v="Iyer Solutions"/>
    <x v="2"/>
    <s v="Uttar Pradesh"/>
    <x v="2"/>
    <s v="Study Table"/>
    <n v="67395"/>
    <n v="2"/>
    <s v="10%"/>
    <x v="4862"/>
    <x v="3"/>
    <n v="12"/>
    <x v="0"/>
    <x v="11"/>
    <n v="9.2814600489650567E-2"/>
    <s v="High Discount"/>
    <s v="High"/>
  </r>
  <r>
    <s v="ORD104870"/>
    <d v="2024-12-21T13:56:48"/>
    <s v="Patel &amp; Co"/>
    <x v="3"/>
    <s v="Kerala"/>
    <x v="1"/>
    <s v="Notebook"/>
    <n v="48620"/>
    <n v="5"/>
    <s v="8%"/>
    <x v="4863"/>
    <x v="5"/>
    <n v="12"/>
    <x v="0"/>
    <x v="11"/>
    <n v="0.18794652406417112"/>
    <s v="Normal"/>
    <s v="High"/>
  </r>
  <r>
    <s v="ORD104871"/>
    <d v="2024-12-21T15:41:57"/>
    <s v="Kumar Enterprises"/>
    <x v="3"/>
    <s v="Kerala"/>
    <x v="0"/>
    <s v="Headphones"/>
    <n v="16293"/>
    <n v="14"/>
    <s v="5%"/>
    <x v="4864"/>
    <x v="2"/>
    <n v="12"/>
    <x v="0"/>
    <x v="11"/>
    <n v="0.17010249800527835"/>
    <s v="Normal"/>
    <s v="Low"/>
  </r>
  <r>
    <s v="ORD104872"/>
    <d v="2024-12-21T17:27:05"/>
    <s v="Banerjee Mart"/>
    <x v="2"/>
    <s v="Uttar Pradesh"/>
    <x v="2"/>
    <s v="Office Sofa"/>
    <n v="7867"/>
    <n v="8"/>
    <s v="12%"/>
    <x v="4865"/>
    <x v="1"/>
    <n v="12"/>
    <x v="0"/>
    <x v="11"/>
    <n v="0.13993262997330622"/>
    <s v="High Discount"/>
    <s v="Low"/>
  </r>
  <r>
    <s v="ORD104873"/>
    <d v="2024-12-21T19:12:14"/>
    <s v="Iyer Solutions"/>
    <x v="2"/>
    <s v="Delhi"/>
    <x v="2"/>
    <s v="Bookshelf"/>
    <n v="27185"/>
    <n v="14"/>
    <s v="8%"/>
    <x v="4866"/>
    <x v="5"/>
    <n v="12"/>
    <x v="0"/>
    <x v="11"/>
    <n v="0.11288909324995401"/>
    <s v="Normal"/>
    <s v="Low"/>
  </r>
  <r>
    <s v="ORD104874"/>
    <d v="2024-12-21T20:57:22"/>
    <s v="Gupta Traders"/>
    <x v="0"/>
    <s v="Gujarat"/>
    <x v="0"/>
    <s v="Mobile Phone"/>
    <n v="2268"/>
    <n v="3"/>
    <s v="8%"/>
    <x v="4867"/>
    <x v="2"/>
    <n v="12"/>
    <x v="0"/>
    <x v="11"/>
    <n v="0.10784832451499118"/>
    <s v="Normal"/>
    <s v="Low"/>
  </r>
  <r>
    <s v="ORD104875"/>
    <d v="2024-12-21T22:42:31"/>
    <s v="Rahul Traders"/>
    <x v="2"/>
    <s v="Uttar Pradesh"/>
    <x v="0"/>
    <s v="Router"/>
    <n v="8512"/>
    <n v="4"/>
    <s v="12%"/>
    <x v="4868"/>
    <x v="2"/>
    <n v="12"/>
    <x v="0"/>
    <x v="11"/>
    <n v="0.2190237312030075"/>
    <s v="High Discount"/>
    <s v="Low"/>
  </r>
  <r>
    <s v="ORD104876"/>
    <d v="2024-12-22T00:27:39"/>
    <s v="Banerjee Mart"/>
    <x v="0"/>
    <s v="Gujarat"/>
    <x v="0"/>
    <s v="Monitor"/>
    <n v="13764"/>
    <n v="14"/>
    <s v="12%"/>
    <x v="4869"/>
    <x v="0"/>
    <n v="12"/>
    <x v="0"/>
    <x v="11"/>
    <n v="0.20463092124382445"/>
    <s v="High Discount"/>
    <s v="Low"/>
  </r>
  <r>
    <s v="ORD104877"/>
    <d v="2024-12-22T02:12:48"/>
    <s v="Gupta Traders"/>
    <x v="3"/>
    <s v="Telangana"/>
    <x v="1"/>
    <s v="Whiteboard"/>
    <n v="28209"/>
    <n v="2"/>
    <s v="10%"/>
    <x v="4870"/>
    <x v="4"/>
    <n v="12"/>
    <x v="0"/>
    <x v="11"/>
    <n v="8.5491155305044489E-2"/>
    <s v="High Discount"/>
    <s v="Low"/>
  </r>
  <r>
    <s v="ORD104878"/>
    <d v="2024-12-22T03:57:56"/>
    <s v="Mehta Mart"/>
    <x v="2"/>
    <s v="Delhi"/>
    <x v="1"/>
    <s v="Notebook"/>
    <n v="68344"/>
    <n v="12"/>
    <s v="0%"/>
    <x v="4871"/>
    <x v="5"/>
    <n v="12"/>
    <x v="0"/>
    <x v="11"/>
    <n v="0.11729851925553084"/>
    <s v="Normal"/>
    <s v="High"/>
  </r>
  <r>
    <s v="ORD104879"/>
    <d v="2024-12-22T05:43:05"/>
    <s v="Rahul Traders"/>
    <x v="1"/>
    <s v="Bihar"/>
    <x v="1"/>
    <s v="Printer Paper"/>
    <n v="50213"/>
    <n v="4"/>
    <s v="10%"/>
    <x v="4872"/>
    <x v="5"/>
    <n v="12"/>
    <x v="0"/>
    <x v="11"/>
    <n v="0.21529803039053633"/>
    <s v="High Discount"/>
    <s v="High"/>
  </r>
  <r>
    <s v="ORD104880"/>
    <d v="2024-12-22T07:28:13"/>
    <s v="Kumar Enterprises"/>
    <x v="0"/>
    <s v="Rajasthan"/>
    <x v="0"/>
    <s v="Router"/>
    <n v="65932"/>
    <n v="7"/>
    <s v="0%"/>
    <x v="4873"/>
    <x v="2"/>
    <n v="12"/>
    <x v="0"/>
    <x v="11"/>
    <n v="0.11532821695079779"/>
    <s v="Normal"/>
    <s v="High"/>
  </r>
  <r>
    <s v="ORD104881"/>
    <d v="2024-12-22T09:13:22"/>
    <s v="Patel &amp; Co"/>
    <x v="3"/>
    <s v="Karnataka"/>
    <x v="1"/>
    <s v="Pen Set"/>
    <n v="7634"/>
    <n v="13"/>
    <s v="10%"/>
    <x v="4874"/>
    <x v="2"/>
    <n v="12"/>
    <x v="0"/>
    <x v="11"/>
    <n v="0.12421142258318051"/>
    <s v="High Discount"/>
    <s v="Low"/>
  </r>
  <r>
    <s v="ORD104882"/>
    <d v="2024-12-22T10:58:30"/>
    <s v="Verma Distributors"/>
    <x v="2"/>
    <s v="Uttar Pradesh"/>
    <x v="0"/>
    <s v="Laptop"/>
    <n v="4061"/>
    <n v="6"/>
    <s v="5%"/>
    <x v="4875"/>
    <x v="1"/>
    <n v="12"/>
    <x v="0"/>
    <x v="11"/>
    <n v="0.18342033981777886"/>
    <s v="Normal"/>
    <s v="Low"/>
  </r>
  <r>
    <s v="ORD104883"/>
    <d v="2024-12-22T12:43:38"/>
    <s v="Kumar Enterprises"/>
    <x v="1"/>
    <s v="Odisha"/>
    <x v="1"/>
    <s v="Stapler"/>
    <n v="76450"/>
    <n v="9"/>
    <s v="10%"/>
    <x v="4876"/>
    <x v="5"/>
    <n v="12"/>
    <x v="0"/>
    <x v="11"/>
    <n v="0.16493237410071943"/>
    <s v="High Discount"/>
    <s v="High"/>
  </r>
  <r>
    <s v="ORD104884"/>
    <d v="2024-12-22T14:28:47"/>
    <s v="Joshi Stores"/>
    <x v="2"/>
    <s v="Uttar Pradesh"/>
    <x v="1"/>
    <s v="Marker Set"/>
    <n v="78533"/>
    <n v="13"/>
    <s v="12%"/>
    <x v="4877"/>
    <x v="0"/>
    <n v="12"/>
    <x v="0"/>
    <x v="11"/>
    <n v="0.1646602065373792"/>
    <s v="High Discount"/>
    <s v="High"/>
  </r>
  <r>
    <s v="ORD104885"/>
    <d v="2024-12-22T16:13:55"/>
    <s v="Patel &amp; Co"/>
    <x v="0"/>
    <s v="Maharashtra"/>
    <x v="0"/>
    <s v="Mouse"/>
    <n v="52020"/>
    <n v="13"/>
    <s v="5%"/>
    <x v="4878"/>
    <x v="0"/>
    <n v="12"/>
    <x v="0"/>
    <x v="11"/>
    <n v="0.11003883121876203"/>
    <s v="Normal"/>
    <s v="High"/>
  </r>
  <r>
    <s v="ORD104886"/>
    <d v="2024-12-22T17:59:04"/>
    <s v="Das Enterprises"/>
    <x v="3"/>
    <s v="Tamil Nadu"/>
    <x v="1"/>
    <s v="Notebook"/>
    <n v="15538"/>
    <n v="3"/>
    <s v="15%"/>
    <x v="4879"/>
    <x v="4"/>
    <n v="12"/>
    <x v="0"/>
    <x v="11"/>
    <n v="0.14954498648474707"/>
    <s v="High Discount"/>
    <s v="Low"/>
  </r>
  <r>
    <s v="ORD104887"/>
    <d v="2024-12-22T19:44:12"/>
    <s v="Joshi Stores"/>
    <x v="0"/>
    <s v="Maharashtra"/>
    <x v="2"/>
    <s v="Study Table"/>
    <n v="25166"/>
    <n v="14"/>
    <s v="8%"/>
    <x v="4880"/>
    <x v="5"/>
    <n v="12"/>
    <x v="0"/>
    <x v="11"/>
    <n v="8.1450766907732647E-2"/>
    <s v="Normal"/>
    <s v="Low"/>
  </r>
  <r>
    <s v="ORD104888"/>
    <d v="2024-12-22T21:29:21"/>
    <s v="Singh Stores"/>
    <x v="1"/>
    <s v="West Bengal"/>
    <x v="1"/>
    <s v="Printer Paper"/>
    <n v="1819"/>
    <n v="5"/>
    <s v="0%"/>
    <x v="4881"/>
    <x v="5"/>
    <n v="12"/>
    <x v="0"/>
    <x v="11"/>
    <n v="0.11967014843320506"/>
    <s v="Normal"/>
    <s v="Low"/>
  </r>
  <r>
    <s v="ORD104889"/>
    <d v="2024-12-22T23:14:29"/>
    <s v="Verma Distributors"/>
    <x v="2"/>
    <s v="Uttar Pradesh"/>
    <x v="0"/>
    <s v="Mobile Phone"/>
    <n v="77245"/>
    <n v="13"/>
    <s v="15%"/>
    <x v="4882"/>
    <x v="3"/>
    <n v="12"/>
    <x v="0"/>
    <x v="11"/>
    <n v="0.17996103307657454"/>
    <s v="High Discount"/>
    <s v="High"/>
  </r>
  <r>
    <s v="ORD104890"/>
    <d v="2024-12-23T00:59:38"/>
    <s v="Kapoor Traders"/>
    <x v="0"/>
    <s v="Goa"/>
    <x v="1"/>
    <s v="Notebook"/>
    <n v="21823"/>
    <n v="10"/>
    <s v="12%"/>
    <x v="4883"/>
    <x v="3"/>
    <n v="12"/>
    <x v="0"/>
    <x v="11"/>
    <n v="0.12396691563946295"/>
    <s v="High Discount"/>
    <s v="Low"/>
  </r>
  <r>
    <s v="ORD104891"/>
    <d v="2024-12-23T02:44:46"/>
    <s v="Das Enterprises"/>
    <x v="2"/>
    <s v="Haryana"/>
    <x v="1"/>
    <s v="Printer Paper"/>
    <n v="7086"/>
    <n v="12"/>
    <s v="15%"/>
    <x v="4884"/>
    <x v="4"/>
    <n v="12"/>
    <x v="0"/>
    <x v="11"/>
    <n v="0.19960062094270392"/>
    <s v="High Discount"/>
    <s v="Low"/>
  </r>
  <r>
    <s v="ORD104892"/>
    <d v="2024-12-23T04:29:55"/>
    <s v="Mehta Mart"/>
    <x v="1"/>
    <s v="Assam"/>
    <x v="2"/>
    <s v="Office Chair"/>
    <n v="29821"/>
    <n v="4"/>
    <s v="5%"/>
    <x v="4885"/>
    <x v="2"/>
    <n v="12"/>
    <x v="0"/>
    <x v="11"/>
    <n v="0.1330357801549244"/>
    <s v="Normal"/>
    <s v="Low"/>
  </r>
  <r>
    <s v="ORD104893"/>
    <d v="2024-12-23T06:15:03"/>
    <s v="Singh Stores"/>
    <x v="3"/>
    <s v="Kerala"/>
    <x v="1"/>
    <s v="Pen Set"/>
    <n v="72040"/>
    <n v="11"/>
    <s v="5%"/>
    <x v="4886"/>
    <x v="1"/>
    <n v="12"/>
    <x v="0"/>
    <x v="11"/>
    <n v="0.20667295946696279"/>
    <s v="Normal"/>
    <s v="High"/>
  </r>
  <r>
    <s v="ORD104894"/>
    <d v="2024-12-23T08:00:12"/>
    <s v="Rahul Traders"/>
    <x v="1"/>
    <s v="Odisha"/>
    <x v="2"/>
    <s v="Office Chair"/>
    <n v="52347"/>
    <n v="2"/>
    <s v="10%"/>
    <x v="4887"/>
    <x v="3"/>
    <n v="12"/>
    <x v="0"/>
    <x v="11"/>
    <n v="0.20178042676753205"/>
    <s v="High Discount"/>
    <s v="High"/>
  </r>
  <r>
    <s v="ORD104895"/>
    <d v="2024-12-23T09:45:20"/>
    <s v="Singh Stores"/>
    <x v="3"/>
    <s v="Telangana"/>
    <x v="2"/>
    <s v="Office Sofa"/>
    <n v="78166"/>
    <n v="9"/>
    <s v="0%"/>
    <x v="4888"/>
    <x v="2"/>
    <n v="12"/>
    <x v="0"/>
    <x v="11"/>
    <n v="9.48714274748612E-2"/>
    <s v="Normal"/>
    <s v="High"/>
  </r>
  <r>
    <s v="ORD104896"/>
    <d v="2024-12-23T11:30:28"/>
    <s v="Joshi Stores"/>
    <x v="3"/>
    <s v="Karnataka"/>
    <x v="2"/>
    <s v="Filing Cabinet"/>
    <n v="42154"/>
    <n v="13"/>
    <s v="8%"/>
    <x v="4889"/>
    <x v="4"/>
    <n v="12"/>
    <x v="0"/>
    <x v="11"/>
    <n v="0.12773947905299615"/>
    <s v="Normal"/>
    <s v="High"/>
  </r>
  <r>
    <s v="ORD104897"/>
    <d v="2024-12-23T13:15:37"/>
    <s v="Patel &amp; Co"/>
    <x v="0"/>
    <s v="Goa"/>
    <x v="2"/>
    <s v="Filing Cabinet"/>
    <n v="68507"/>
    <n v="10"/>
    <s v="8%"/>
    <x v="4890"/>
    <x v="2"/>
    <n v="12"/>
    <x v="0"/>
    <x v="11"/>
    <n v="0.1062098763629994"/>
    <s v="Normal"/>
    <s v="High"/>
  </r>
  <r>
    <s v="ORD104898"/>
    <d v="2024-12-23T15:00:45"/>
    <s v="Singh Stores"/>
    <x v="1"/>
    <s v="Odisha"/>
    <x v="1"/>
    <s v="Notebook"/>
    <n v="23291"/>
    <n v="4"/>
    <s v="5%"/>
    <x v="4891"/>
    <x v="3"/>
    <n v="12"/>
    <x v="0"/>
    <x v="11"/>
    <n v="0.16276115237645442"/>
    <s v="Normal"/>
    <s v="Low"/>
  </r>
  <r>
    <s v="ORD104899"/>
    <d v="2024-12-23T16:45:54"/>
    <s v="Kapoor Traders"/>
    <x v="0"/>
    <s v="Gujarat"/>
    <x v="2"/>
    <s v="Office Chair"/>
    <n v="9267"/>
    <n v="3"/>
    <s v="12%"/>
    <x v="4892"/>
    <x v="0"/>
    <n v="12"/>
    <x v="0"/>
    <x v="11"/>
    <n v="0.18993525412754939"/>
    <s v="High Discount"/>
    <s v="Low"/>
  </r>
  <r>
    <s v="ORD104900"/>
    <d v="2024-12-23T18:31:02"/>
    <s v="Gupta Traders"/>
    <x v="0"/>
    <s v="Goa"/>
    <x v="1"/>
    <s v="Whiteboard"/>
    <n v="40880"/>
    <n v="6"/>
    <s v="10%"/>
    <x v="4893"/>
    <x v="5"/>
    <n v="12"/>
    <x v="0"/>
    <x v="11"/>
    <n v="0.20339065557729943"/>
    <s v="High Discount"/>
    <s v="High"/>
  </r>
  <r>
    <s v="ORD104901"/>
    <d v="2024-12-23T20:16:11"/>
    <s v="Sharma Stores"/>
    <x v="0"/>
    <s v="Maharashtra"/>
    <x v="2"/>
    <s v="Filing Cabinet"/>
    <n v="21757"/>
    <n v="12"/>
    <s v="10%"/>
    <x v="4894"/>
    <x v="5"/>
    <n v="12"/>
    <x v="0"/>
    <x v="11"/>
    <n v="0.16793997334191293"/>
    <s v="High Discount"/>
    <s v="Low"/>
  </r>
  <r>
    <s v="ORD104902"/>
    <d v="2024-12-23T22:01:19"/>
    <s v="Kapoor Traders"/>
    <x v="0"/>
    <s v="Rajasthan"/>
    <x v="1"/>
    <s v="Notebook"/>
    <n v="55557"/>
    <n v="8"/>
    <s v="8%"/>
    <x v="4895"/>
    <x v="3"/>
    <n v="12"/>
    <x v="0"/>
    <x v="11"/>
    <n v="0.17795183325233543"/>
    <s v="Normal"/>
    <s v="High"/>
  </r>
  <r>
    <s v="ORD104903"/>
    <d v="2024-12-23T23:46:28"/>
    <s v="Patel &amp; Co"/>
    <x v="0"/>
    <s v="Rajasthan"/>
    <x v="0"/>
    <s v="Laptop"/>
    <n v="30980"/>
    <n v="8"/>
    <s v="10%"/>
    <x v="4896"/>
    <x v="4"/>
    <n v="12"/>
    <x v="0"/>
    <x v="11"/>
    <n v="0.1971000645577792"/>
    <s v="High Discount"/>
    <s v="High"/>
  </r>
  <r>
    <s v="ORD104904"/>
    <d v="2024-12-24T01:31:36"/>
    <s v="Sharma Stores"/>
    <x v="2"/>
    <s v="Haryana"/>
    <x v="0"/>
    <s v="Headphones"/>
    <n v="30529"/>
    <n v="13"/>
    <s v="5%"/>
    <x v="4897"/>
    <x v="4"/>
    <n v="12"/>
    <x v="0"/>
    <x v="11"/>
    <n v="0.17353008614759735"/>
    <s v="Normal"/>
    <s v="High"/>
  </r>
  <r>
    <s v="ORD104905"/>
    <d v="2024-12-24T03:16:45"/>
    <s v="Gupta Traders"/>
    <x v="1"/>
    <s v="Odisha"/>
    <x v="2"/>
    <s v="Office Sofa"/>
    <n v="37409"/>
    <n v="5"/>
    <s v="0%"/>
    <x v="4898"/>
    <x v="3"/>
    <n v="12"/>
    <x v="0"/>
    <x v="11"/>
    <n v="0.19438744687107382"/>
    <s v="Normal"/>
    <s v="High"/>
  </r>
  <r>
    <s v="ORD104906"/>
    <d v="2024-12-24T05:01:53"/>
    <s v="Rahul Traders"/>
    <x v="0"/>
    <s v="Rajasthan"/>
    <x v="0"/>
    <s v="Headphones"/>
    <n v="42664"/>
    <n v="3"/>
    <s v="12%"/>
    <x v="4899"/>
    <x v="4"/>
    <n v="12"/>
    <x v="0"/>
    <x v="11"/>
    <n v="0.1767480780048753"/>
    <s v="High Discount"/>
    <s v="High"/>
  </r>
  <r>
    <s v="ORD104907"/>
    <d v="2024-12-24T06:47:02"/>
    <s v="Kapoor Traders"/>
    <x v="1"/>
    <s v="Bihar"/>
    <x v="1"/>
    <s v="Marker Set"/>
    <n v="52314"/>
    <n v="5"/>
    <s v="15%"/>
    <x v="4900"/>
    <x v="5"/>
    <n v="12"/>
    <x v="0"/>
    <x v="11"/>
    <n v="0.2004480636158581"/>
    <s v="High Discount"/>
    <s v="High"/>
  </r>
  <r>
    <s v="ORD104908"/>
    <d v="2024-12-24T08:32:10"/>
    <s v="Sharma Stores"/>
    <x v="2"/>
    <s v="Delhi"/>
    <x v="2"/>
    <s v="Study Table"/>
    <n v="75227"/>
    <n v="14"/>
    <s v="15%"/>
    <x v="4901"/>
    <x v="0"/>
    <n v="12"/>
    <x v="0"/>
    <x v="11"/>
    <n v="0.2074899969425871"/>
    <s v="High Discount"/>
    <s v="High"/>
  </r>
  <r>
    <s v="ORD104909"/>
    <d v="2024-12-24T10:17:18"/>
    <s v="Verma Distributors"/>
    <x v="2"/>
    <s v="Haryana"/>
    <x v="1"/>
    <s v="Whiteboard"/>
    <n v="61644"/>
    <n v="13"/>
    <s v="8%"/>
    <x v="4902"/>
    <x v="4"/>
    <n v="12"/>
    <x v="0"/>
    <x v="11"/>
    <n v="0.15976980728051393"/>
    <s v="Normal"/>
    <s v="High"/>
  </r>
  <r>
    <s v="ORD104910"/>
    <d v="2024-12-24T12:02:27"/>
    <s v="Patel &amp; Co"/>
    <x v="0"/>
    <s v="Goa"/>
    <x v="1"/>
    <s v="Pen Set"/>
    <n v="59373"/>
    <n v="10"/>
    <s v="5%"/>
    <x v="4903"/>
    <x v="4"/>
    <n v="12"/>
    <x v="0"/>
    <x v="11"/>
    <n v="0.10360854260354033"/>
    <s v="Normal"/>
    <s v="High"/>
  </r>
  <r>
    <s v="ORD104911"/>
    <d v="2024-12-24T13:47:35"/>
    <s v="Das Enterprises"/>
    <x v="1"/>
    <s v="West Bengal"/>
    <x v="1"/>
    <s v="Whiteboard"/>
    <n v="72736"/>
    <n v="10"/>
    <s v="5%"/>
    <x v="4904"/>
    <x v="1"/>
    <n v="12"/>
    <x v="0"/>
    <x v="11"/>
    <n v="0.12267831610206774"/>
    <s v="Normal"/>
    <s v="High"/>
  </r>
  <r>
    <s v="ORD104912"/>
    <d v="2024-12-24T15:32:44"/>
    <s v="Singh Stores"/>
    <x v="2"/>
    <s v="Haryana"/>
    <x v="1"/>
    <s v="Printer Paper"/>
    <n v="68720"/>
    <n v="5"/>
    <s v="15%"/>
    <x v="4905"/>
    <x v="1"/>
    <n v="12"/>
    <x v="0"/>
    <x v="11"/>
    <n v="0.11721129220023284"/>
    <s v="High Discount"/>
    <s v="High"/>
  </r>
  <r>
    <s v="ORD104913"/>
    <d v="2024-12-24T17:17:52"/>
    <s v="Iyer Solutions"/>
    <x v="3"/>
    <s v="Telangana"/>
    <x v="1"/>
    <s v="Pen Set"/>
    <n v="43146"/>
    <n v="6"/>
    <s v="15%"/>
    <x v="4906"/>
    <x v="4"/>
    <n v="12"/>
    <x v="0"/>
    <x v="11"/>
    <n v="0.14239118342372409"/>
    <s v="High Discount"/>
    <s v="High"/>
  </r>
  <r>
    <s v="ORD104914"/>
    <d v="2024-12-24T19:03:01"/>
    <s v="Verma Distributors"/>
    <x v="3"/>
    <s v="Tamil Nadu"/>
    <x v="1"/>
    <s v="Whiteboard"/>
    <n v="12034"/>
    <n v="14"/>
    <s v="10%"/>
    <x v="4907"/>
    <x v="4"/>
    <n v="12"/>
    <x v="0"/>
    <x v="11"/>
    <n v="9.0416320425461189E-2"/>
    <s v="High Discount"/>
    <s v="Low"/>
  </r>
  <r>
    <s v="ORD104915"/>
    <d v="2024-12-24T20:48:09"/>
    <s v="Kumar Enterprises"/>
    <x v="3"/>
    <s v="Telangana"/>
    <x v="0"/>
    <s v="Mobile Phone"/>
    <n v="66293"/>
    <n v="4"/>
    <s v="8%"/>
    <x v="4908"/>
    <x v="0"/>
    <n v="12"/>
    <x v="0"/>
    <x v="11"/>
    <n v="0.1059586985051212"/>
    <s v="Normal"/>
    <s v="High"/>
  </r>
  <r>
    <s v="ORD104916"/>
    <d v="2024-12-24T22:33:18"/>
    <s v="Gupta Traders"/>
    <x v="2"/>
    <s v="Delhi"/>
    <x v="2"/>
    <s v="Office Chair"/>
    <n v="44591"/>
    <n v="10"/>
    <s v="15%"/>
    <x v="4909"/>
    <x v="0"/>
    <n v="12"/>
    <x v="0"/>
    <x v="11"/>
    <n v="0.19951223341032945"/>
    <s v="High Discount"/>
    <s v="High"/>
  </r>
  <r>
    <s v="ORD104917"/>
    <d v="2024-12-25T00:18:26"/>
    <s v="Banerjee Mart"/>
    <x v="0"/>
    <s v="Maharashtra"/>
    <x v="1"/>
    <s v="Printer Paper"/>
    <n v="35503"/>
    <n v="2"/>
    <s v="15%"/>
    <x v="4910"/>
    <x v="5"/>
    <n v="12"/>
    <x v="0"/>
    <x v="11"/>
    <n v="8.1019068811086392E-2"/>
    <s v="High Discount"/>
    <s v="Low"/>
  </r>
  <r>
    <s v="ORD104918"/>
    <d v="2024-12-25T02:03:35"/>
    <s v="Patel &amp; Co"/>
    <x v="2"/>
    <s v="Punjab"/>
    <x v="2"/>
    <s v="Office Chair"/>
    <n v="29957"/>
    <n v="8"/>
    <s v="0%"/>
    <x v="4911"/>
    <x v="5"/>
    <n v="12"/>
    <x v="0"/>
    <x v="11"/>
    <n v="0.15080181593617517"/>
    <s v="Normal"/>
    <s v="Low"/>
  </r>
  <r>
    <s v="ORD104919"/>
    <d v="2024-12-25T03:48:43"/>
    <s v="Patel &amp; Co"/>
    <x v="2"/>
    <s v="Haryana"/>
    <x v="2"/>
    <s v="Office Sofa"/>
    <n v="22091"/>
    <n v="4"/>
    <s v="12%"/>
    <x v="4912"/>
    <x v="1"/>
    <n v="12"/>
    <x v="0"/>
    <x v="11"/>
    <n v="0.12946810918473586"/>
    <s v="High Discount"/>
    <s v="Low"/>
  </r>
  <r>
    <s v="ORD104920"/>
    <d v="2024-12-25T05:33:52"/>
    <s v="Sharma Stores"/>
    <x v="3"/>
    <s v="Tamil Nadu"/>
    <x v="2"/>
    <s v="Bookshelf"/>
    <n v="40518"/>
    <n v="7"/>
    <s v="5%"/>
    <x v="4913"/>
    <x v="1"/>
    <n v="12"/>
    <x v="0"/>
    <x v="11"/>
    <n v="0.1576946048669727"/>
    <s v="Normal"/>
    <s v="High"/>
  </r>
  <r>
    <s v="ORD104921"/>
    <d v="2024-12-25T07:19:00"/>
    <s v="Sharma Stores"/>
    <x v="2"/>
    <s v="Uttar Pradesh"/>
    <x v="1"/>
    <s v="Marker Set"/>
    <n v="56433"/>
    <n v="14"/>
    <s v="15%"/>
    <x v="4914"/>
    <x v="3"/>
    <n v="12"/>
    <x v="0"/>
    <x v="11"/>
    <n v="0.18636595608952208"/>
    <s v="High Discount"/>
    <s v="High"/>
  </r>
  <r>
    <s v="ORD104922"/>
    <d v="2024-12-25T09:04:08"/>
    <s v="Mehta Mart"/>
    <x v="0"/>
    <s v="Maharashtra"/>
    <x v="1"/>
    <s v="Notebook"/>
    <n v="25053"/>
    <n v="3"/>
    <s v="0%"/>
    <x v="4915"/>
    <x v="2"/>
    <n v="12"/>
    <x v="0"/>
    <x v="11"/>
    <n v="8.8044944717199536E-2"/>
    <s v="Normal"/>
    <s v="Low"/>
  </r>
  <r>
    <s v="ORD104923"/>
    <d v="2024-12-25T10:49:17"/>
    <s v="Das Enterprises"/>
    <x v="0"/>
    <s v="Rajasthan"/>
    <x v="0"/>
    <s v="Router"/>
    <n v="67643"/>
    <n v="7"/>
    <s v="15%"/>
    <x v="4916"/>
    <x v="2"/>
    <n v="12"/>
    <x v="0"/>
    <x v="11"/>
    <n v="0.16836213651079934"/>
    <s v="High Discount"/>
    <s v="High"/>
  </r>
  <r>
    <s v="ORD104924"/>
    <d v="2024-12-25T12:34:25"/>
    <s v="Kumar Enterprises"/>
    <x v="3"/>
    <s v="Kerala"/>
    <x v="2"/>
    <s v="Office Desk"/>
    <n v="13949"/>
    <n v="8"/>
    <s v="5%"/>
    <x v="4917"/>
    <x v="3"/>
    <n v="12"/>
    <x v="0"/>
    <x v="11"/>
    <n v="0.12326546705857051"/>
    <s v="Normal"/>
    <s v="Low"/>
  </r>
  <r>
    <s v="ORD104925"/>
    <d v="2024-12-25T14:19:34"/>
    <s v="Verma Distributors"/>
    <x v="1"/>
    <s v="West Bengal"/>
    <x v="0"/>
    <s v="Monitor"/>
    <n v="69570"/>
    <n v="2"/>
    <s v="0%"/>
    <x v="4918"/>
    <x v="3"/>
    <n v="12"/>
    <x v="0"/>
    <x v="11"/>
    <n v="8.8674572373149352E-2"/>
    <s v="Normal"/>
    <s v="High"/>
  </r>
  <r>
    <s v="ORD104926"/>
    <d v="2024-12-25T16:04:42"/>
    <s v="Patel &amp; Co"/>
    <x v="0"/>
    <s v="Maharashtra"/>
    <x v="2"/>
    <s v="Filing Cabinet"/>
    <n v="13333"/>
    <n v="8"/>
    <s v="5%"/>
    <x v="4919"/>
    <x v="2"/>
    <n v="12"/>
    <x v="0"/>
    <x v="11"/>
    <n v="0.18786844671116779"/>
    <s v="Normal"/>
    <s v="Low"/>
  </r>
  <r>
    <s v="ORD104927"/>
    <d v="2024-12-25T17:49:51"/>
    <s v="Verma Distributors"/>
    <x v="2"/>
    <s v="Haryana"/>
    <x v="0"/>
    <s v="Mouse"/>
    <n v="72786"/>
    <n v="14"/>
    <s v="8%"/>
    <x v="4920"/>
    <x v="4"/>
    <n v="12"/>
    <x v="0"/>
    <x v="11"/>
    <n v="0.10909254526969472"/>
    <s v="Normal"/>
    <s v="High"/>
  </r>
  <r>
    <s v="ORD104928"/>
    <d v="2024-12-25T19:34:59"/>
    <s v="Iyer Solutions"/>
    <x v="1"/>
    <s v="Bihar"/>
    <x v="0"/>
    <s v="Headphones"/>
    <n v="71805"/>
    <n v="7"/>
    <s v="12%"/>
    <x v="4921"/>
    <x v="3"/>
    <n v="12"/>
    <x v="0"/>
    <x v="11"/>
    <n v="0.19548387995264951"/>
    <s v="High Discount"/>
    <s v="High"/>
  </r>
  <r>
    <s v="ORD104929"/>
    <d v="2024-12-25T21:20:08"/>
    <s v="Rahul Traders"/>
    <x v="3"/>
    <s v="Tamil Nadu"/>
    <x v="1"/>
    <s v="Pen Set"/>
    <n v="21715"/>
    <n v="4"/>
    <s v="10%"/>
    <x v="4922"/>
    <x v="5"/>
    <n v="12"/>
    <x v="0"/>
    <x v="11"/>
    <n v="0.13918213216670505"/>
    <s v="High Discount"/>
    <s v="Low"/>
  </r>
  <r>
    <s v="ORD104930"/>
    <d v="2024-12-25T23:05:16"/>
    <s v="Verma Distributors"/>
    <x v="3"/>
    <s v="Tamil Nadu"/>
    <x v="2"/>
    <s v="Office Sofa"/>
    <n v="71219"/>
    <n v="12"/>
    <s v="8%"/>
    <x v="4923"/>
    <x v="4"/>
    <n v="12"/>
    <x v="0"/>
    <x v="11"/>
    <n v="0.18294149033263596"/>
    <s v="Normal"/>
    <s v="High"/>
  </r>
  <r>
    <s v="ORD104931"/>
    <d v="2024-12-26T00:50:25"/>
    <s v="Gupta Traders"/>
    <x v="3"/>
    <s v="Karnataka"/>
    <x v="0"/>
    <s v="Headphones"/>
    <n v="35017"/>
    <n v="4"/>
    <s v="0%"/>
    <x v="4924"/>
    <x v="4"/>
    <n v="12"/>
    <x v="0"/>
    <x v="11"/>
    <n v="9.1325641831110596E-2"/>
    <s v="Normal"/>
    <s v="Low"/>
  </r>
  <r>
    <s v="ORD104932"/>
    <d v="2024-12-26T02:35:33"/>
    <s v="Gupta Traders"/>
    <x v="1"/>
    <s v="Bihar"/>
    <x v="1"/>
    <s v="Printer Paper"/>
    <n v="8254"/>
    <n v="13"/>
    <s v="10%"/>
    <x v="4925"/>
    <x v="5"/>
    <n v="12"/>
    <x v="0"/>
    <x v="11"/>
    <n v="0.10855948630966804"/>
    <s v="High Discount"/>
    <s v="Low"/>
  </r>
  <r>
    <s v="ORD104933"/>
    <d v="2024-12-26T04:20:42"/>
    <s v="Gupta Traders"/>
    <x v="2"/>
    <s v="Uttar Pradesh"/>
    <x v="2"/>
    <s v="Filing Cabinet"/>
    <n v="21467"/>
    <n v="13"/>
    <s v="0%"/>
    <x v="4926"/>
    <x v="4"/>
    <n v="12"/>
    <x v="0"/>
    <x v="11"/>
    <n v="0.20109237434201335"/>
    <s v="Normal"/>
    <s v="Low"/>
  </r>
  <r>
    <s v="ORD104934"/>
    <d v="2024-12-26T06:05:50"/>
    <s v="Reddy Enterprises"/>
    <x v="1"/>
    <s v="West Bengal"/>
    <x v="2"/>
    <s v="Bookshelf"/>
    <n v="30445"/>
    <n v="1"/>
    <s v="10%"/>
    <x v="4927"/>
    <x v="4"/>
    <n v="12"/>
    <x v="0"/>
    <x v="11"/>
    <n v="0.14712300870422071"/>
    <s v="High Discount"/>
    <s v="Low"/>
  </r>
  <r>
    <s v="ORD104935"/>
    <d v="2024-12-26T07:50:58"/>
    <s v="Mehta Mart"/>
    <x v="1"/>
    <s v="Bihar"/>
    <x v="0"/>
    <s v="Monitor"/>
    <n v="49799"/>
    <n v="10"/>
    <s v="15%"/>
    <x v="4928"/>
    <x v="3"/>
    <n v="12"/>
    <x v="0"/>
    <x v="11"/>
    <n v="0.20444406514187033"/>
    <s v="High Discount"/>
    <s v="High"/>
  </r>
  <r>
    <s v="ORD104936"/>
    <d v="2024-12-26T09:36:07"/>
    <s v="Verma Distributors"/>
    <x v="2"/>
    <s v="Haryana"/>
    <x v="2"/>
    <s v="Filing Cabinet"/>
    <n v="68586"/>
    <n v="2"/>
    <s v="15%"/>
    <x v="4929"/>
    <x v="4"/>
    <n v="12"/>
    <x v="0"/>
    <x v="11"/>
    <n v="0.16014682296678623"/>
    <s v="High Discount"/>
    <s v="High"/>
  </r>
  <r>
    <s v="ORD104937"/>
    <d v="2024-12-26T11:21:15"/>
    <s v="Kumar Enterprises"/>
    <x v="3"/>
    <s v="Tamil Nadu"/>
    <x v="1"/>
    <s v="Whiteboard"/>
    <n v="78711"/>
    <n v="9"/>
    <s v="15%"/>
    <x v="4930"/>
    <x v="0"/>
    <n v="12"/>
    <x v="0"/>
    <x v="11"/>
    <n v="0.17421199070015625"/>
    <s v="High Discount"/>
    <s v="High"/>
  </r>
  <r>
    <s v="ORD104938"/>
    <d v="2024-12-26T13:06:24"/>
    <s v="Reddy Enterprises"/>
    <x v="1"/>
    <s v="Assam"/>
    <x v="1"/>
    <s v="Notebook"/>
    <n v="70703"/>
    <n v="14"/>
    <s v="15%"/>
    <x v="4931"/>
    <x v="1"/>
    <n v="12"/>
    <x v="0"/>
    <x v="11"/>
    <n v="0.12239961529213754"/>
    <s v="High Discount"/>
    <s v="High"/>
  </r>
  <r>
    <s v="ORD104939"/>
    <d v="2024-12-26T14:51:32"/>
    <s v="Joshi Stores"/>
    <x v="0"/>
    <s v="Goa"/>
    <x v="1"/>
    <s v="Notebook"/>
    <n v="34330"/>
    <n v="14"/>
    <s v="5%"/>
    <x v="4932"/>
    <x v="5"/>
    <n v="12"/>
    <x v="0"/>
    <x v="11"/>
    <n v="0.19464054762598312"/>
    <s v="Normal"/>
    <s v="High"/>
  </r>
  <r>
    <s v="ORD104940"/>
    <d v="2024-12-26T16:36:41"/>
    <s v="Iyer Solutions"/>
    <x v="2"/>
    <s v="Uttar Pradesh"/>
    <x v="0"/>
    <s v="Keyboard"/>
    <n v="63469"/>
    <n v="9"/>
    <s v="12%"/>
    <x v="4933"/>
    <x v="3"/>
    <n v="12"/>
    <x v="0"/>
    <x v="11"/>
    <n v="0.15448281838377792"/>
    <s v="High Discount"/>
    <s v="High"/>
  </r>
  <r>
    <s v="ORD104941"/>
    <d v="2024-12-26T18:21:49"/>
    <s v="Rahul Traders"/>
    <x v="3"/>
    <s v="Karnataka"/>
    <x v="2"/>
    <s v="Office Desk"/>
    <n v="33235"/>
    <n v="9"/>
    <s v="12%"/>
    <x v="4934"/>
    <x v="0"/>
    <n v="12"/>
    <x v="0"/>
    <x v="11"/>
    <n v="0.10302512411614262"/>
    <s v="High Discount"/>
    <s v="Low"/>
  </r>
  <r>
    <s v="ORD104942"/>
    <d v="2024-12-26T20:06:58"/>
    <s v="Gupta Traders"/>
    <x v="2"/>
    <s v="Haryana"/>
    <x v="0"/>
    <s v="Monitor"/>
    <n v="56813"/>
    <n v="8"/>
    <s v="10%"/>
    <x v="4935"/>
    <x v="3"/>
    <n v="12"/>
    <x v="0"/>
    <x v="11"/>
    <n v="0.19206502032985409"/>
    <s v="High Discount"/>
    <s v="High"/>
  </r>
  <r>
    <s v="ORD104943"/>
    <d v="2024-12-26T21:52:06"/>
    <s v="Kumar Enterprises"/>
    <x v="1"/>
    <s v="Odisha"/>
    <x v="1"/>
    <s v="Marker Set"/>
    <n v="53945"/>
    <n v="9"/>
    <s v="5%"/>
    <x v="4936"/>
    <x v="0"/>
    <n v="12"/>
    <x v="0"/>
    <x v="11"/>
    <n v="0.16321327277782929"/>
    <s v="Normal"/>
    <s v="High"/>
  </r>
  <r>
    <s v="ORD104944"/>
    <d v="2024-12-26T23:37:15"/>
    <s v="Kapoor Traders"/>
    <x v="1"/>
    <s v="West Bengal"/>
    <x v="2"/>
    <s v="Bookshelf"/>
    <n v="9064"/>
    <n v="7"/>
    <s v="5%"/>
    <x v="4937"/>
    <x v="2"/>
    <n v="12"/>
    <x v="0"/>
    <x v="11"/>
    <n v="0.13955428067078554"/>
    <s v="Normal"/>
    <s v="Low"/>
  </r>
  <r>
    <s v="ORD104945"/>
    <d v="2024-12-27T01:22:23"/>
    <s v="Rahul Traders"/>
    <x v="1"/>
    <s v="Odisha"/>
    <x v="1"/>
    <s v="Pen Set"/>
    <n v="41663"/>
    <n v="12"/>
    <s v="0%"/>
    <x v="4938"/>
    <x v="3"/>
    <n v="12"/>
    <x v="0"/>
    <x v="11"/>
    <n v="0.16145908839977918"/>
    <s v="Normal"/>
    <s v="High"/>
  </r>
  <r>
    <s v="ORD104946"/>
    <d v="2024-12-27T03:07:32"/>
    <s v="Joshi Stores"/>
    <x v="2"/>
    <s v="Haryana"/>
    <x v="0"/>
    <s v="Keyboard"/>
    <n v="3663"/>
    <n v="12"/>
    <s v="10%"/>
    <x v="4939"/>
    <x v="2"/>
    <n v="12"/>
    <x v="0"/>
    <x v="11"/>
    <n v="0.1567103467103467"/>
    <s v="High Discount"/>
    <s v="Low"/>
  </r>
  <r>
    <s v="ORD104947"/>
    <d v="2024-12-27T04:52:40"/>
    <s v="Reddy Enterprises"/>
    <x v="0"/>
    <s v="Rajasthan"/>
    <x v="1"/>
    <s v="Marker Set"/>
    <n v="11318"/>
    <n v="7"/>
    <s v="0%"/>
    <x v="4940"/>
    <x v="0"/>
    <n v="12"/>
    <x v="0"/>
    <x v="11"/>
    <n v="8.1309418625198804E-2"/>
    <s v="Normal"/>
    <s v="Low"/>
  </r>
  <r>
    <s v="ORD104948"/>
    <d v="2024-12-27T06:37:48"/>
    <s v="Banerjee Mart"/>
    <x v="1"/>
    <s v="West Bengal"/>
    <x v="2"/>
    <s v="Study Table"/>
    <n v="37539"/>
    <n v="7"/>
    <s v="8%"/>
    <x v="4941"/>
    <x v="3"/>
    <n v="12"/>
    <x v="0"/>
    <x v="11"/>
    <n v="0.15891392951330616"/>
    <s v="Normal"/>
    <s v="High"/>
  </r>
  <r>
    <s v="ORD104949"/>
    <d v="2024-12-27T08:22:57"/>
    <s v="Das Enterprises"/>
    <x v="2"/>
    <s v="Delhi"/>
    <x v="1"/>
    <s v="Printer Paper"/>
    <n v="77326"/>
    <n v="13"/>
    <s v="10%"/>
    <x v="4942"/>
    <x v="4"/>
    <n v="12"/>
    <x v="0"/>
    <x v="11"/>
    <n v="0.20963000801800172"/>
    <s v="High Discount"/>
    <s v="High"/>
  </r>
  <r>
    <s v="ORD104950"/>
    <d v="2024-12-27T10:08:05"/>
    <s v="Das Enterprises"/>
    <x v="3"/>
    <s v="Kerala"/>
    <x v="0"/>
    <s v="Mouse"/>
    <n v="65258"/>
    <n v="4"/>
    <s v="15%"/>
    <x v="4943"/>
    <x v="2"/>
    <n v="12"/>
    <x v="0"/>
    <x v="11"/>
    <n v="0.17971283214318551"/>
    <s v="High Discount"/>
    <s v="High"/>
  </r>
  <r>
    <s v="ORD104951"/>
    <d v="2024-12-27T11:53:14"/>
    <s v="Sharma Stores"/>
    <x v="1"/>
    <s v="Odisha"/>
    <x v="2"/>
    <s v="Office Sofa"/>
    <n v="45586"/>
    <n v="1"/>
    <s v="5%"/>
    <x v="4944"/>
    <x v="5"/>
    <n v="12"/>
    <x v="0"/>
    <x v="11"/>
    <n v="0.10112095818891764"/>
    <s v="Normal"/>
    <s v="Low"/>
  </r>
  <r>
    <s v="ORD104952"/>
    <d v="2024-12-27T13:38:22"/>
    <s v="Rahul Traders"/>
    <x v="3"/>
    <s v="Karnataka"/>
    <x v="2"/>
    <s v="Office Desk"/>
    <n v="18673"/>
    <n v="13"/>
    <s v="15%"/>
    <x v="4945"/>
    <x v="4"/>
    <n v="12"/>
    <x v="0"/>
    <x v="11"/>
    <n v="9.7318052803513092E-2"/>
    <s v="High Discount"/>
    <s v="Low"/>
  </r>
  <r>
    <s v="ORD104953"/>
    <d v="2024-12-27T15:23:31"/>
    <s v="Joshi Stores"/>
    <x v="2"/>
    <s v="Delhi"/>
    <x v="1"/>
    <s v="Marker Set"/>
    <n v="72706"/>
    <n v="13"/>
    <s v="10%"/>
    <x v="4946"/>
    <x v="3"/>
    <n v="12"/>
    <x v="0"/>
    <x v="11"/>
    <n v="0.13566569471570433"/>
    <s v="High Discount"/>
    <s v="High"/>
  </r>
  <r>
    <s v="ORD104954"/>
    <d v="2024-12-27T17:08:39"/>
    <s v="Kumar Enterprises"/>
    <x v="2"/>
    <s v="Punjab"/>
    <x v="2"/>
    <s v="Office Chair"/>
    <n v="63249"/>
    <n v="3"/>
    <s v="8%"/>
    <x v="4947"/>
    <x v="0"/>
    <n v="12"/>
    <x v="0"/>
    <x v="11"/>
    <n v="0.10075258106847539"/>
    <s v="Normal"/>
    <s v="High"/>
  </r>
  <r>
    <s v="ORD104955"/>
    <d v="2024-12-27T18:53:48"/>
    <s v="Gupta Traders"/>
    <x v="3"/>
    <s v="Telangana"/>
    <x v="1"/>
    <s v="Notebook"/>
    <n v="31033"/>
    <n v="8"/>
    <s v="10%"/>
    <x v="4948"/>
    <x v="3"/>
    <n v="12"/>
    <x v="0"/>
    <x v="11"/>
    <n v="0.17491670157574193"/>
    <s v="High Discount"/>
    <s v="High"/>
  </r>
  <r>
    <s v="ORD104956"/>
    <d v="2024-12-27T20:38:56"/>
    <s v="Reddy Enterprises"/>
    <x v="3"/>
    <s v="Tamil Nadu"/>
    <x v="0"/>
    <s v="Mobile Phone"/>
    <n v="62525"/>
    <n v="6"/>
    <s v="8%"/>
    <x v="4949"/>
    <x v="3"/>
    <n v="12"/>
    <x v="0"/>
    <x v="11"/>
    <n v="0.12830899640143942"/>
    <s v="Normal"/>
    <s v="High"/>
  </r>
  <r>
    <s v="ORD104957"/>
    <d v="2024-12-27T22:24:05"/>
    <s v="Das Enterprises"/>
    <x v="1"/>
    <s v="West Bengal"/>
    <x v="2"/>
    <s v="Filing Cabinet"/>
    <n v="8721"/>
    <n v="10"/>
    <s v="10%"/>
    <x v="4950"/>
    <x v="2"/>
    <n v="12"/>
    <x v="0"/>
    <x v="11"/>
    <n v="0.20451324389404885"/>
    <s v="High Discount"/>
    <s v="Low"/>
  </r>
  <r>
    <s v="ORD104958"/>
    <d v="2024-12-28T00:09:13"/>
    <s v="Iyer Solutions"/>
    <x v="0"/>
    <s v="Rajasthan"/>
    <x v="1"/>
    <s v="Notebook"/>
    <n v="22318"/>
    <n v="4"/>
    <s v="12%"/>
    <x v="4951"/>
    <x v="0"/>
    <n v="12"/>
    <x v="0"/>
    <x v="11"/>
    <n v="0.11688502553992293"/>
    <s v="High Discount"/>
    <s v="Low"/>
  </r>
  <r>
    <s v="ORD104959"/>
    <d v="2024-12-28T01:54:22"/>
    <s v="Das Enterprises"/>
    <x v="0"/>
    <s v="Maharashtra"/>
    <x v="2"/>
    <s v="Office Sofa"/>
    <n v="12323"/>
    <n v="4"/>
    <s v="10%"/>
    <x v="4952"/>
    <x v="5"/>
    <n v="12"/>
    <x v="0"/>
    <x v="11"/>
    <n v="0.12271605940111986"/>
    <s v="High Discount"/>
    <s v="Low"/>
  </r>
  <r>
    <s v="ORD104960"/>
    <d v="2024-12-28T03:39:30"/>
    <s v="Rahul Traders"/>
    <x v="1"/>
    <s v="West Bengal"/>
    <x v="0"/>
    <s v="Laptop"/>
    <n v="20566"/>
    <n v="9"/>
    <s v="8%"/>
    <x v="4953"/>
    <x v="3"/>
    <n v="12"/>
    <x v="0"/>
    <x v="11"/>
    <n v="0.18580375376835553"/>
    <s v="Normal"/>
    <s v="Low"/>
  </r>
  <r>
    <s v="ORD104961"/>
    <d v="2024-12-28T05:24:38"/>
    <s v="Mehta Mart"/>
    <x v="0"/>
    <s v="Goa"/>
    <x v="1"/>
    <s v="Notebook"/>
    <n v="36172"/>
    <n v="9"/>
    <s v="10%"/>
    <x v="4954"/>
    <x v="4"/>
    <n v="12"/>
    <x v="0"/>
    <x v="11"/>
    <n v="0.15059438239522283"/>
    <s v="High Discount"/>
    <s v="High"/>
  </r>
  <r>
    <s v="ORD104962"/>
    <d v="2024-12-28T07:09:47"/>
    <s v="Verma Distributors"/>
    <x v="3"/>
    <s v="Tamil Nadu"/>
    <x v="0"/>
    <s v="Mouse"/>
    <n v="34609"/>
    <n v="1"/>
    <s v="10%"/>
    <x v="4955"/>
    <x v="2"/>
    <n v="12"/>
    <x v="0"/>
    <x v="11"/>
    <n v="0.15743159293825307"/>
    <s v="High Discount"/>
    <s v="High"/>
  </r>
  <r>
    <s v="ORD104963"/>
    <d v="2024-12-28T08:54:55"/>
    <s v="Verma Distributors"/>
    <x v="0"/>
    <s v="Goa"/>
    <x v="2"/>
    <s v="Study Table"/>
    <n v="18797"/>
    <n v="6"/>
    <s v="12%"/>
    <x v="4956"/>
    <x v="4"/>
    <n v="12"/>
    <x v="0"/>
    <x v="11"/>
    <n v="0.18558014576794168"/>
    <s v="High Discount"/>
    <s v="Low"/>
  </r>
  <r>
    <s v="ORD104964"/>
    <d v="2024-12-28T10:40:04"/>
    <s v="Iyer Solutions"/>
    <x v="3"/>
    <s v="Tamil Nadu"/>
    <x v="2"/>
    <s v="Office Desk"/>
    <n v="71131"/>
    <n v="5"/>
    <s v="5%"/>
    <x v="4957"/>
    <x v="1"/>
    <n v="12"/>
    <x v="0"/>
    <x v="11"/>
    <n v="0.20717999184603056"/>
    <s v="Normal"/>
    <s v="High"/>
  </r>
  <r>
    <s v="ORD104965"/>
    <d v="2024-12-28T12:25:12"/>
    <s v="Reddy Enterprises"/>
    <x v="2"/>
    <s v="Punjab"/>
    <x v="2"/>
    <s v="Bookshelf"/>
    <n v="35985"/>
    <n v="9"/>
    <s v="12%"/>
    <x v="4958"/>
    <x v="0"/>
    <n v="12"/>
    <x v="0"/>
    <x v="11"/>
    <n v="0.10629845769070446"/>
    <s v="High Discount"/>
    <s v="Low"/>
  </r>
  <r>
    <s v="ORD104966"/>
    <d v="2024-12-28T14:10:21"/>
    <s v="Gupta Traders"/>
    <x v="3"/>
    <s v="Telangana"/>
    <x v="2"/>
    <s v="Filing Cabinet"/>
    <n v="49119"/>
    <n v="4"/>
    <s v="10%"/>
    <x v="4959"/>
    <x v="1"/>
    <n v="12"/>
    <x v="0"/>
    <x v="11"/>
    <n v="0.10652008387792911"/>
    <s v="High Discount"/>
    <s v="High"/>
  </r>
  <r>
    <s v="ORD104967"/>
    <d v="2024-12-28T15:55:29"/>
    <s v="Verma Distributors"/>
    <x v="2"/>
    <s v="Punjab"/>
    <x v="2"/>
    <s v="Bookshelf"/>
    <n v="73938"/>
    <n v="5"/>
    <s v="5%"/>
    <x v="4960"/>
    <x v="2"/>
    <n v="12"/>
    <x v="0"/>
    <x v="11"/>
    <n v="0.19142470718710269"/>
    <s v="Normal"/>
    <s v="High"/>
  </r>
  <r>
    <s v="ORD104968"/>
    <d v="2024-12-28T17:40:38"/>
    <s v="Banerjee Mart"/>
    <x v="2"/>
    <s v="Punjab"/>
    <x v="0"/>
    <s v="Mouse"/>
    <n v="71073"/>
    <n v="8"/>
    <s v="10%"/>
    <x v="4961"/>
    <x v="2"/>
    <n v="12"/>
    <x v="0"/>
    <x v="11"/>
    <n v="0.20117231578799263"/>
    <s v="High Discount"/>
    <s v="High"/>
  </r>
  <r>
    <s v="ORD104969"/>
    <d v="2024-12-28T19:25:46"/>
    <s v="Joshi Stores"/>
    <x v="1"/>
    <s v="Odisha"/>
    <x v="0"/>
    <s v="Monitor"/>
    <n v="63432"/>
    <n v="11"/>
    <s v="5%"/>
    <x v="4962"/>
    <x v="0"/>
    <n v="12"/>
    <x v="0"/>
    <x v="11"/>
    <n v="0.10618252616975658"/>
    <s v="Normal"/>
    <s v="High"/>
  </r>
  <r>
    <s v="ORD104970"/>
    <d v="2024-12-28T21:10:55"/>
    <s v="Kapoor Traders"/>
    <x v="1"/>
    <s v="Odisha"/>
    <x v="2"/>
    <s v="Office Chair"/>
    <n v="40035"/>
    <n v="1"/>
    <s v="15%"/>
    <x v="4963"/>
    <x v="4"/>
    <n v="12"/>
    <x v="0"/>
    <x v="11"/>
    <n v="0.16025028100412139"/>
    <s v="High Discount"/>
    <s v="High"/>
  </r>
  <r>
    <s v="ORD104971"/>
    <d v="2024-12-28T22:56:03"/>
    <s v="Verma Distributors"/>
    <x v="1"/>
    <s v="Bihar"/>
    <x v="2"/>
    <s v="Bookshelf"/>
    <n v="37745"/>
    <n v="4"/>
    <s v="0%"/>
    <x v="4964"/>
    <x v="1"/>
    <n v="12"/>
    <x v="0"/>
    <x v="11"/>
    <n v="0.1059684726453835"/>
    <s v="Normal"/>
    <s v="Low"/>
  </r>
  <r>
    <s v="ORD104972"/>
    <d v="2024-12-29T00:41:12"/>
    <s v="Verma Distributors"/>
    <x v="1"/>
    <s v="West Bengal"/>
    <x v="2"/>
    <s v="Study Table"/>
    <n v="65889"/>
    <n v="2"/>
    <s v="0%"/>
    <x v="4965"/>
    <x v="1"/>
    <n v="12"/>
    <x v="0"/>
    <x v="11"/>
    <n v="0.17386619921382934"/>
    <s v="Normal"/>
    <s v="High"/>
  </r>
  <r>
    <s v="ORD104973"/>
    <d v="2024-12-29T02:26:20"/>
    <s v="Kumar Enterprises"/>
    <x v="0"/>
    <s v="Gujarat"/>
    <x v="2"/>
    <s v="Office Sofa"/>
    <n v="8030"/>
    <n v="5"/>
    <s v="8%"/>
    <x v="4966"/>
    <x v="1"/>
    <n v="12"/>
    <x v="0"/>
    <x v="11"/>
    <n v="0.10502615193026152"/>
    <s v="Normal"/>
    <s v="Low"/>
  </r>
  <r>
    <s v="ORD104974"/>
    <d v="2024-12-29T04:11:28"/>
    <s v="Iyer Solutions"/>
    <x v="1"/>
    <s v="Bihar"/>
    <x v="2"/>
    <s v="Study Table"/>
    <n v="26000"/>
    <n v="11"/>
    <s v="15%"/>
    <x v="4967"/>
    <x v="0"/>
    <n v="12"/>
    <x v="0"/>
    <x v="11"/>
    <n v="0.19267807692307692"/>
    <s v="High Discount"/>
    <s v="High"/>
  </r>
  <r>
    <s v="ORD104975"/>
    <d v="2024-12-29T05:56:37"/>
    <s v="Kumar Enterprises"/>
    <x v="2"/>
    <s v="Delhi"/>
    <x v="2"/>
    <s v="Study Table"/>
    <n v="29353"/>
    <n v="7"/>
    <s v="10%"/>
    <x v="4968"/>
    <x v="1"/>
    <n v="12"/>
    <x v="0"/>
    <x v="11"/>
    <n v="0.20335877082410656"/>
    <s v="High Discount"/>
    <s v="High"/>
  </r>
  <r>
    <s v="ORD104976"/>
    <d v="2024-12-29T07:41:45"/>
    <s v="Mehta Mart"/>
    <x v="1"/>
    <s v="Odisha"/>
    <x v="1"/>
    <s v="Printer Paper"/>
    <n v="7043"/>
    <n v="9"/>
    <s v="8%"/>
    <x v="4969"/>
    <x v="5"/>
    <n v="12"/>
    <x v="0"/>
    <x v="11"/>
    <n v="0.12923612097117707"/>
    <s v="Normal"/>
    <s v="Low"/>
  </r>
  <r>
    <s v="ORD104977"/>
    <d v="2024-12-29T09:26:54"/>
    <s v="Das Enterprises"/>
    <x v="3"/>
    <s v="Telangana"/>
    <x v="1"/>
    <s v="Notebook"/>
    <n v="30467"/>
    <n v="8"/>
    <s v="12%"/>
    <x v="4970"/>
    <x v="4"/>
    <n v="12"/>
    <x v="0"/>
    <x v="11"/>
    <n v="0.15672662224702136"/>
    <s v="High Discount"/>
    <s v="Low"/>
  </r>
  <r>
    <s v="ORD104978"/>
    <d v="2024-12-29T11:12:02"/>
    <s v="Reddy Enterprises"/>
    <x v="0"/>
    <s v="Goa"/>
    <x v="0"/>
    <s v="Mobile Phone"/>
    <n v="64612"/>
    <n v="8"/>
    <s v="15%"/>
    <x v="4971"/>
    <x v="1"/>
    <n v="12"/>
    <x v="0"/>
    <x v="11"/>
    <n v="9.7791431932148828E-2"/>
    <s v="High Discount"/>
    <s v="High"/>
  </r>
  <r>
    <s v="ORD104979"/>
    <d v="2024-12-29T12:57:11"/>
    <s v="Patel &amp; Co"/>
    <x v="2"/>
    <s v="Punjab"/>
    <x v="1"/>
    <s v="Notebook"/>
    <n v="2625"/>
    <n v="13"/>
    <s v="8%"/>
    <x v="4972"/>
    <x v="2"/>
    <n v="12"/>
    <x v="0"/>
    <x v="11"/>
    <n v="0.20067047619047618"/>
    <s v="Normal"/>
    <s v="Low"/>
  </r>
  <r>
    <s v="ORD104980"/>
    <d v="2024-12-29T14:42:19"/>
    <s v="Iyer Solutions"/>
    <x v="3"/>
    <s v="Kerala"/>
    <x v="1"/>
    <s v="Printer Paper"/>
    <n v="10108"/>
    <n v="6"/>
    <s v="15%"/>
    <x v="4973"/>
    <x v="5"/>
    <n v="12"/>
    <x v="0"/>
    <x v="11"/>
    <n v="0.21833795013850416"/>
    <s v="High Discount"/>
    <s v="Low"/>
  </r>
  <r>
    <s v="ORD104981"/>
    <d v="2024-12-29T16:27:28"/>
    <s v="Rahul Traders"/>
    <x v="2"/>
    <s v="Haryana"/>
    <x v="1"/>
    <s v="Pen Set"/>
    <n v="70981"/>
    <n v="2"/>
    <s v="8%"/>
    <x v="4974"/>
    <x v="0"/>
    <n v="12"/>
    <x v="0"/>
    <x v="11"/>
    <n v="0.14077020611149463"/>
    <s v="Normal"/>
    <s v="High"/>
  </r>
  <r>
    <s v="ORD104982"/>
    <d v="2024-12-29T18:12:36"/>
    <s v="Singh Stores"/>
    <x v="0"/>
    <s v="Maharashtra"/>
    <x v="1"/>
    <s v="Pen Set"/>
    <n v="51570"/>
    <n v="4"/>
    <s v="10%"/>
    <x v="4975"/>
    <x v="3"/>
    <n v="12"/>
    <x v="0"/>
    <x v="11"/>
    <n v="0.12677797168896646"/>
    <s v="High Discount"/>
    <s v="High"/>
  </r>
  <r>
    <s v="ORD104983"/>
    <d v="2024-12-29T19:57:45"/>
    <s v="Verma Distributors"/>
    <x v="3"/>
    <s v="Telangana"/>
    <x v="2"/>
    <s v="Bookshelf"/>
    <n v="43605"/>
    <n v="5"/>
    <s v="15%"/>
    <x v="4976"/>
    <x v="2"/>
    <n v="12"/>
    <x v="0"/>
    <x v="11"/>
    <n v="0.1786636853571838"/>
    <s v="High Discount"/>
    <s v="High"/>
  </r>
  <r>
    <s v="ORD104984"/>
    <d v="2024-12-29T21:42:53"/>
    <s v="Patel &amp; Co"/>
    <x v="3"/>
    <s v="Tamil Nadu"/>
    <x v="2"/>
    <s v="Bookshelf"/>
    <n v="71775"/>
    <n v="2"/>
    <s v="12%"/>
    <x v="4977"/>
    <x v="4"/>
    <n v="12"/>
    <x v="0"/>
    <x v="11"/>
    <n v="0.13143462208289794"/>
    <s v="High Discount"/>
    <s v="High"/>
  </r>
  <r>
    <s v="ORD104985"/>
    <d v="2024-12-29T23:28:02"/>
    <s v="Gupta Traders"/>
    <x v="0"/>
    <s v="Maharashtra"/>
    <x v="0"/>
    <s v="Mouse"/>
    <n v="45328"/>
    <n v="8"/>
    <s v="15%"/>
    <x v="4978"/>
    <x v="4"/>
    <n v="12"/>
    <x v="0"/>
    <x v="11"/>
    <n v="0.16276804624073421"/>
    <s v="High Discount"/>
    <s v="High"/>
  </r>
  <r>
    <s v="ORD104986"/>
    <d v="2024-12-30T01:13:10"/>
    <s v="Sharma Stores"/>
    <x v="3"/>
    <s v="Telangana"/>
    <x v="1"/>
    <s v="Stapler"/>
    <n v="5717"/>
    <n v="5"/>
    <s v="8%"/>
    <x v="4979"/>
    <x v="4"/>
    <n v="12"/>
    <x v="0"/>
    <x v="11"/>
    <n v="0.14743221969564457"/>
    <s v="Normal"/>
    <s v="Low"/>
  </r>
  <r>
    <s v="ORD104987"/>
    <d v="2024-12-30T02:58:18"/>
    <s v="Rahul Traders"/>
    <x v="2"/>
    <s v="Delhi"/>
    <x v="0"/>
    <s v="Headphones"/>
    <n v="44540"/>
    <n v="13"/>
    <s v="5%"/>
    <x v="4980"/>
    <x v="1"/>
    <n v="12"/>
    <x v="0"/>
    <x v="11"/>
    <n v="0.21328266726537945"/>
    <s v="Normal"/>
    <s v="High"/>
  </r>
  <r>
    <s v="ORD104988"/>
    <d v="2024-12-30T04:43:27"/>
    <s v="Gupta Traders"/>
    <x v="1"/>
    <s v="Odisha"/>
    <x v="0"/>
    <s v="Mobile Phone"/>
    <n v="12349"/>
    <n v="10"/>
    <s v="0%"/>
    <x v="4981"/>
    <x v="1"/>
    <n v="12"/>
    <x v="0"/>
    <x v="11"/>
    <n v="0.21386428050854323"/>
    <s v="Normal"/>
    <s v="Low"/>
  </r>
  <r>
    <s v="ORD104989"/>
    <d v="2024-12-30T06:28:35"/>
    <s v="Sharma Stores"/>
    <x v="2"/>
    <s v="Haryana"/>
    <x v="2"/>
    <s v="Office Sofa"/>
    <n v="14988"/>
    <n v="10"/>
    <s v="5%"/>
    <x v="4982"/>
    <x v="2"/>
    <n v="12"/>
    <x v="0"/>
    <x v="11"/>
    <n v="0.20529223378702963"/>
    <s v="Normal"/>
    <s v="Low"/>
  </r>
  <r>
    <s v="ORD104990"/>
    <d v="2024-12-30T08:13:44"/>
    <s v="Sharma Stores"/>
    <x v="2"/>
    <s v="Uttar Pradesh"/>
    <x v="2"/>
    <s v="Office Sofa"/>
    <n v="62976"/>
    <n v="10"/>
    <s v="10%"/>
    <x v="4983"/>
    <x v="5"/>
    <n v="12"/>
    <x v="0"/>
    <x v="11"/>
    <n v="0.18134400406504064"/>
    <s v="High Discount"/>
    <s v="High"/>
  </r>
  <r>
    <s v="ORD104991"/>
    <d v="2024-12-30T09:58:52"/>
    <s v="Rahul Traders"/>
    <x v="2"/>
    <s v="Delhi"/>
    <x v="1"/>
    <s v="Stapler"/>
    <n v="3139"/>
    <n v="6"/>
    <s v="8%"/>
    <x v="4984"/>
    <x v="0"/>
    <n v="12"/>
    <x v="0"/>
    <x v="11"/>
    <n v="0.18791016247212489"/>
    <s v="Normal"/>
    <s v="Low"/>
  </r>
  <r>
    <s v="ORD104992"/>
    <d v="2024-12-30T11:44:01"/>
    <s v="Gupta Traders"/>
    <x v="0"/>
    <s v="Goa"/>
    <x v="1"/>
    <s v="Notebook"/>
    <n v="7069"/>
    <n v="6"/>
    <s v="15%"/>
    <x v="4985"/>
    <x v="5"/>
    <n v="12"/>
    <x v="0"/>
    <x v="11"/>
    <n v="0.19272740132974964"/>
    <s v="High Discount"/>
    <s v="Low"/>
  </r>
  <r>
    <s v="ORD104993"/>
    <d v="2024-12-30T13:29:09"/>
    <s v="Sharma Stores"/>
    <x v="0"/>
    <s v="Rajasthan"/>
    <x v="1"/>
    <s v="Stapler"/>
    <n v="52632"/>
    <n v="4"/>
    <s v="15%"/>
    <x v="4986"/>
    <x v="1"/>
    <n v="12"/>
    <x v="0"/>
    <x v="11"/>
    <n v="0.18012235902112783"/>
    <s v="High Discount"/>
    <s v="High"/>
  </r>
  <r>
    <s v="ORD104994"/>
    <d v="2024-12-30T15:14:18"/>
    <s v="Iyer Solutions"/>
    <x v="2"/>
    <s v="Haryana"/>
    <x v="2"/>
    <s v="Office Chair"/>
    <n v="35973"/>
    <n v="2"/>
    <s v="10%"/>
    <x v="4987"/>
    <x v="1"/>
    <n v="12"/>
    <x v="0"/>
    <x v="11"/>
    <n v="0.16994440274650432"/>
    <s v="High Discount"/>
    <s v="High"/>
  </r>
  <r>
    <s v="ORD104995"/>
    <d v="2024-12-30T16:59:26"/>
    <s v="Rahul Traders"/>
    <x v="0"/>
    <s v="Maharashtra"/>
    <x v="1"/>
    <s v="Printer Paper"/>
    <n v="78934"/>
    <n v="10"/>
    <s v="0%"/>
    <x v="4988"/>
    <x v="0"/>
    <n v="12"/>
    <x v="0"/>
    <x v="11"/>
    <n v="0.1905078926698254"/>
    <s v="Normal"/>
    <s v="High"/>
  </r>
  <r>
    <s v="ORD104996"/>
    <d v="2024-12-30T18:44:35"/>
    <s v="Das Enterprises"/>
    <x v="2"/>
    <s v="Punjab"/>
    <x v="0"/>
    <s v="Mobile Phone"/>
    <n v="60657"/>
    <n v="1"/>
    <s v="10%"/>
    <x v="4989"/>
    <x v="1"/>
    <n v="12"/>
    <x v="0"/>
    <x v="11"/>
    <n v="8.3970357914173149E-2"/>
    <s v="High Discount"/>
    <s v="High"/>
  </r>
  <r>
    <s v="ORD104997"/>
    <d v="2024-12-30T20:29:43"/>
    <s v="Reddy Enterprises"/>
    <x v="2"/>
    <s v="Uttar Pradesh"/>
    <x v="2"/>
    <s v="Study Table"/>
    <n v="22963"/>
    <n v="5"/>
    <s v="8%"/>
    <x v="4990"/>
    <x v="2"/>
    <n v="12"/>
    <x v="0"/>
    <x v="11"/>
    <n v="0.21043678961808127"/>
    <s v="Normal"/>
    <s v="Low"/>
  </r>
  <r>
    <s v="ORD104998"/>
    <d v="2024-12-30T22:14:52"/>
    <s v="Gupta Traders"/>
    <x v="1"/>
    <s v="Bihar"/>
    <x v="1"/>
    <s v="Notebook"/>
    <n v="3786"/>
    <n v="3"/>
    <s v="10%"/>
    <x v="4991"/>
    <x v="5"/>
    <n v="12"/>
    <x v="0"/>
    <x v="11"/>
    <n v="9.549392498679346E-2"/>
    <s v="High Discount"/>
    <s v="Low"/>
  </r>
  <r>
    <s v="ORD104999"/>
    <d v="2024-12-31T00:00:00"/>
    <s v="Kapoor Traders"/>
    <x v="1"/>
    <s v="West Bengal"/>
    <x v="2"/>
    <s v="Office Desk"/>
    <n v="44921"/>
    <n v="11"/>
    <s v="12%"/>
    <x v="4992"/>
    <x v="2"/>
    <n v="12"/>
    <x v="0"/>
    <x v="11"/>
    <n v="0.13292535785044857"/>
    <s v="High Discount"/>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J10" firstHeaderRow="0" firstDataRow="1" firstDataCol="1"/>
  <pivotFields count="18">
    <pivotField showAll="0"/>
    <pivotField numFmtId="165" showAll="0"/>
    <pivotField showAll="0"/>
    <pivotField showAll="0">
      <items count="5">
        <item x="1"/>
        <item x="2"/>
        <item x="3"/>
        <item x="0"/>
        <item t="default"/>
      </items>
    </pivotField>
    <pivotField showAll="0"/>
    <pivotField showAll="0">
      <items count="4">
        <item x="0"/>
        <item x="2"/>
        <item x="1"/>
        <item t="default"/>
      </items>
    </pivotField>
    <pivotField showAll="0"/>
    <pivotField dataField="1" showAll="0"/>
    <pivotField showAll="0"/>
    <pivotField showAll="0"/>
    <pivotField dataField="1" showAll="0"/>
    <pivotField axis="axisRow" showAll="0">
      <items count="7">
        <item x="5"/>
        <item x="3"/>
        <item x="2"/>
        <item x="4"/>
        <item x="0"/>
        <item x="1"/>
        <item t="default"/>
      </items>
    </pivotField>
    <pivotField showAll="0"/>
    <pivotField showAll="0">
      <items count="2">
        <item x="0"/>
        <item t="default"/>
      </items>
    </pivotField>
    <pivotField showAll="0"/>
    <pivotField numFmtId="10" showAll="0"/>
    <pivotField showAll="0"/>
    <pivotField showAll="0"/>
  </pivotFields>
  <rowFields count="1">
    <field x="11"/>
  </rowFields>
  <rowItems count="7">
    <i>
      <x/>
    </i>
    <i>
      <x v="1"/>
    </i>
    <i>
      <x v="2"/>
    </i>
    <i>
      <x v="3"/>
    </i>
    <i>
      <x v="4"/>
    </i>
    <i>
      <x v="5"/>
    </i>
    <i t="grand">
      <x/>
    </i>
  </rowItems>
  <colFields count="1">
    <field x="-2"/>
  </colFields>
  <colItems count="2">
    <i>
      <x/>
    </i>
    <i i="1">
      <x v="1"/>
    </i>
  </colItems>
  <dataFields count="2">
    <dataField name="Total Sales" fld="7" baseField="11" baseItem="0" numFmtId="167"/>
    <dataField name="Total Profit" fld="10" baseField="11" baseItem="0" numFmtId="167"/>
  </dataFields>
  <formats count="14">
    <format dxfId="41">
      <pivotArea type="all" dataOnly="0" outline="0" fieldPosition="0"/>
    </format>
    <format dxfId="40">
      <pivotArea outline="0" collapsedLevelsAreSubtotals="1" fieldPosition="0"/>
    </format>
    <format dxfId="39">
      <pivotArea field="11" type="button" dataOnly="0" labelOnly="1" outline="0" axis="axisRow" fieldPosition="0"/>
    </format>
    <format dxfId="38">
      <pivotArea dataOnly="0" labelOnly="1" fieldPosition="0">
        <references count="1">
          <reference field="11" count="0"/>
        </references>
      </pivotArea>
    </format>
    <format dxfId="37">
      <pivotArea dataOnly="0" labelOnly="1" grandRow="1" outline="0" fieldPosition="0"/>
    </format>
    <format dxfId="36">
      <pivotArea dataOnly="0" labelOnly="1" outline="0" fieldPosition="0">
        <references count="1">
          <reference field="4294967294" count="2">
            <x v="0"/>
            <x v="1"/>
          </reference>
        </references>
      </pivotArea>
    </format>
    <format dxfId="35">
      <pivotArea outline="0" fieldPosition="0">
        <references count="1">
          <reference field="4294967294" count="1">
            <x v="1"/>
          </reference>
        </references>
      </pivotArea>
    </format>
    <format dxfId="34">
      <pivotArea type="all" dataOnly="0" outline="0" fieldPosition="0"/>
    </format>
    <format dxfId="33">
      <pivotArea outline="0" collapsedLevelsAreSubtotals="1" fieldPosition="0"/>
    </format>
    <format dxfId="32">
      <pivotArea field="11" type="button" dataOnly="0" labelOnly="1" outline="0" axis="axisRow" fieldPosition="0"/>
    </format>
    <format dxfId="31">
      <pivotArea dataOnly="0" labelOnly="1" fieldPosition="0">
        <references count="1">
          <reference field="11"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2:F16" firstHeaderRow="0" firstDataRow="1" firstDataCol="1"/>
  <pivotFields count="18">
    <pivotField showAll="0"/>
    <pivotField numFmtId="165" showAll="0"/>
    <pivotField showAll="0"/>
    <pivotField showAll="0">
      <items count="5">
        <item x="1"/>
        <item x="2"/>
        <item x="3"/>
        <item x="0"/>
        <item t="default"/>
      </items>
    </pivotField>
    <pivotField showAll="0"/>
    <pivotField axis="axisRow" showAll="0">
      <items count="4">
        <item x="0"/>
        <item x="2"/>
        <item x="1"/>
        <item t="default"/>
      </items>
    </pivotField>
    <pivotField showAll="0"/>
    <pivotField dataField="1" showAll="0"/>
    <pivotField showAll="0"/>
    <pivotField showAll="0"/>
    <pivotField dataField="1" showAll="0"/>
    <pivotField showAll="0"/>
    <pivotField showAll="0"/>
    <pivotField showAll="0">
      <items count="2">
        <item x="0"/>
        <item t="default"/>
      </items>
    </pivotField>
    <pivotField showAll="0"/>
    <pivotField numFmtId="10" showAll="0"/>
    <pivotField showAll="0"/>
    <pivotField showAll="0"/>
  </pivotFields>
  <rowFields count="1">
    <field x="5"/>
  </rowFields>
  <rowItems count="4">
    <i>
      <x/>
    </i>
    <i>
      <x v="1"/>
    </i>
    <i>
      <x v="2"/>
    </i>
    <i t="grand">
      <x/>
    </i>
  </rowItems>
  <colFields count="1">
    <field x="-2"/>
  </colFields>
  <colItems count="2">
    <i>
      <x/>
    </i>
    <i i="1">
      <x v="1"/>
    </i>
  </colItems>
  <dataFields count="2">
    <dataField name="Total Profit" fld="10" baseField="5" baseItem="0" numFmtId="167"/>
    <dataField name="Total Amount" fld="7" baseField="5" baseItem="0" numFmtId="167"/>
  </dataFields>
  <formats count="8">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outline="0" fieldPosition="0">
        <references count="1">
          <reference field="4294967294" count="1">
            <x v="1"/>
          </reference>
        </references>
      </pivotArea>
    </format>
    <format dxfId="4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F8" firstHeaderRow="0" firstDataRow="1" firstDataCol="1"/>
  <pivotFields count="18">
    <pivotField showAll="0"/>
    <pivotField numFmtId="165" showAll="0"/>
    <pivotField showAll="0"/>
    <pivotField axis="axisRow" showAll="0" sortType="ascending">
      <items count="5">
        <item x="1"/>
        <item x="2"/>
        <item x="3"/>
        <item x="0"/>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 dataField="1" showAll="0"/>
    <pivotField showAll="0">
      <items count="2">
        <item x="0"/>
        <item t="default"/>
      </items>
    </pivotField>
    <pivotField showAll="0"/>
    <pivotField numFmtId="10"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Total Sales" fld="12" baseField="3" baseItem="0" numFmtId="167"/>
    <dataField name="Total Profit" fld="10" baseField="3" baseItem="0" numFmtId="167"/>
  </dataFields>
  <formats count="15">
    <format dxfId="64">
      <pivotArea outline="0" collapsedLevelsAreSubtotals="1" fieldPosition="0"/>
    </format>
    <format dxfId="63">
      <pivotArea dataOnly="0" labelOnly="1" outline="0" fieldPosition="0">
        <references count="1">
          <reference field="4294967294" count="2">
            <x v="0"/>
            <x v="1"/>
          </reference>
        </references>
      </pivotArea>
    </format>
    <format dxfId="62">
      <pivotArea type="all" dataOnly="0" outline="0" fieldPosition="0"/>
    </format>
    <format dxfId="61">
      <pivotArea outline="0" collapsedLevelsAreSubtotals="1" fieldPosition="0"/>
    </format>
    <format dxfId="60">
      <pivotArea field="3" type="button" dataOnly="0" labelOnly="1" outline="0" axis="axisRow" fieldPosition="0"/>
    </format>
    <format dxfId="59">
      <pivotArea dataOnly="0" labelOnly="1" fieldPosition="0">
        <references count="1">
          <reference field="3"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grandRow="1" outline="0" fieldPosition="0"/>
    </format>
    <format dxfId="51">
      <pivotArea outline="0" fieldPosition="0">
        <references count="1">
          <reference field="4294967294" count="1">
            <x v="1"/>
          </reference>
        </references>
      </pivotArea>
    </format>
    <format dxfId="5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6" firstHeaderRow="1" firstDataRow="1" firstDataCol="1"/>
  <pivotFields count="18">
    <pivotField showAll="0"/>
    <pivotField numFmtId="165" showAll="0"/>
    <pivotField showAll="0"/>
    <pivotField showAll="0">
      <items count="5">
        <item x="1"/>
        <item x="2"/>
        <item x="3"/>
        <item x="0"/>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 showAll="0"/>
    <pivotField showAll="0">
      <items count="2">
        <item x="0"/>
        <item t="default"/>
      </items>
    </pivotField>
    <pivotField axis="axisRow" showAll="0" sortType="ascending">
      <items count="13">
        <item x="0"/>
        <item x="1"/>
        <item x="2"/>
        <item x="3"/>
        <item x="4"/>
        <item x="5"/>
        <item x="6"/>
        <item x="7"/>
        <item x="8"/>
        <item x="9"/>
        <item x="10"/>
        <item x="11"/>
        <item t="default"/>
      </items>
    </pivotField>
    <pivotField numFmtId="10"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Total Sales" fld="7" baseField="14" baseItem="0" numFmtId="167"/>
  </dataFields>
  <formats count="13">
    <format dxfId="77">
      <pivotArea dataOnly="0" labelOnly="1" outline="0" axis="axisValues" fieldPosition="0"/>
    </format>
    <format dxfId="76">
      <pivotArea dataOnly="0" labelOnly="1" outline="0" axis="axisValues" fieldPosition="0"/>
    </format>
    <format dxfId="75">
      <pivotArea outline="0" collapsedLevelsAreSubtotals="1" fieldPosition="0"/>
    </format>
    <format dxfId="74">
      <pivotArea dataOnly="0" labelOnly="1" outline="0" axis="axisValues"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14" type="button" dataOnly="0" labelOnly="1" outline="0" axis="axisRow" fieldPosition="0"/>
    </format>
    <format dxfId="69">
      <pivotArea dataOnly="0" labelOnly="1" outline="0" axis="axisValues" fieldPosition="0"/>
    </format>
    <format dxfId="68">
      <pivotArea dataOnly="0" labelOnly="1" fieldPosition="0">
        <references count="1">
          <reference field="14" count="0"/>
        </references>
      </pivotArea>
    </format>
    <format dxfId="67">
      <pivotArea dataOnly="0" labelOnly="1" grandRow="1" outline="0" fieldPosition="0"/>
    </format>
    <format dxfId="66">
      <pivotArea dataOnly="0" labelOnly="1" outline="0" axis="axisValues" fieldPosition="0"/>
    </format>
    <format dxfId="6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M39:O44" firstHeaderRow="0" firstDataRow="1" firstDataCol="1"/>
  <pivotFields count="18">
    <pivotField showAll="0"/>
    <pivotField numFmtId="165" showAll="0"/>
    <pivotField showAll="0"/>
    <pivotField axis="axisRow" showAll="0" sortType="ascending">
      <items count="5">
        <item x="1"/>
        <item x="2"/>
        <item x="3"/>
        <item x="0"/>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 dataField="1" showAll="0"/>
    <pivotField showAll="0">
      <items count="2">
        <item x="0"/>
        <item t="default"/>
      </items>
    </pivotField>
    <pivotField showAll="0"/>
    <pivotField numFmtId="10"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Total Sales" fld="12" baseField="3" baseItem="0" numFmtId="167"/>
    <dataField name="Total Profit" fld="10" baseField="3" baseItem="0" numFmtId="167"/>
  </dataFields>
  <formats count="15">
    <format dxfId="13">
      <pivotArea outline="0" collapsedLevelsAreSubtotals="1" fieldPosition="0"/>
    </format>
    <format dxfId="14">
      <pivotArea dataOnly="0" labelOnly="1" outline="0" fieldPosition="0">
        <references count="1">
          <reference field="4294967294" count="2">
            <x v="0"/>
            <x v="1"/>
          </reference>
        </references>
      </pivotArea>
    </format>
    <format dxfId="15">
      <pivotArea type="all" dataOnly="0" outline="0" fieldPosition="0"/>
    </format>
    <format dxfId="16">
      <pivotArea outline="0" collapsedLevelsAreSubtotals="1" fieldPosition="0"/>
    </format>
    <format dxfId="17">
      <pivotArea field="3" type="button" dataOnly="0" labelOnly="1" outline="0" axis="axisRow" fieldPosition="0"/>
    </format>
    <format dxfId="18">
      <pivotArea dataOnly="0" labelOnly="1" fieldPosition="0">
        <references count="1">
          <reference field="3" count="0"/>
        </references>
      </pivotArea>
    </format>
    <format dxfId="19">
      <pivotArea dataOnly="0" labelOnly="1" grandRow="1" outline="0" fieldPosition="0"/>
    </format>
    <format dxfId="20">
      <pivotArea dataOnly="0" labelOnly="1" outline="0" fieldPosition="0">
        <references count="1">
          <reference field="4294967294" count="2">
            <x v="0"/>
            <x v="1"/>
          </reference>
        </references>
      </pivotArea>
    </format>
    <format dxfId="21">
      <pivotArea type="all" dataOnly="0" outline="0" fieldPosition="0"/>
    </format>
    <format dxfId="22">
      <pivotArea outline="0" collapsedLevelsAreSubtotals="1" fieldPosition="0"/>
    </format>
    <format dxfId="23">
      <pivotArea field="3" type="button" dataOnly="0" labelOnly="1" outline="0" axis="axisRow" fieldPosition="0"/>
    </format>
    <format dxfId="24">
      <pivotArea dataOnly="0" labelOnly="1" fieldPosition="0">
        <references count="1">
          <reference field="3" count="0"/>
        </references>
      </pivotArea>
    </format>
    <format dxfId="25">
      <pivotArea dataOnly="0" labelOnly="1" grandRow="1" outline="0" fieldPosition="0"/>
    </format>
    <format dxfId="26">
      <pivotArea outline="0" fieldPosition="0">
        <references count="1">
          <reference field="4294967294" count="1">
            <x v="1"/>
          </reference>
        </references>
      </pivotArea>
    </format>
    <format dxfId="27">
      <pivotArea outline="0" fieldPosition="0">
        <references count="1">
          <reference field="4294967294" count="1">
            <x v="0"/>
          </reference>
        </references>
      </pivotArea>
    </format>
  </formats>
  <chartFormats count="2">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8:K51" firstHeaderRow="1" firstDataRow="1" firstDataCol="1"/>
  <pivotFields count="18">
    <pivotField showAll="0"/>
    <pivotField numFmtId="165" showAll="0"/>
    <pivotField showAll="0"/>
    <pivotField showAll="0">
      <items count="5">
        <item x="1"/>
        <item x="2"/>
        <item x="3"/>
        <item x="0"/>
        <item t="default"/>
      </items>
    </pivotField>
    <pivotField showAll="0"/>
    <pivotField showAll="0">
      <items count="4">
        <item x="0"/>
        <item x="2"/>
        <item x="1"/>
        <item t="default"/>
      </items>
    </pivotField>
    <pivotField showAll="0"/>
    <pivotField dataField="1" showAll="0"/>
    <pivotField showAll="0"/>
    <pivotField showAll="0"/>
    <pivotField showAll="0"/>
    <pivotField showAll="0"/>
    <pivotField showAll="0"/>
    <pivotField showAll="0">
      <items count="2">
        <item x="0"/>
        <item t="default"/>
      </items>
    </pivotField>
    <pivotField axis="axisRow" showAll="0" sortType="ascending">
      <items count="13">
        <item x="0"/>
        <item x="1"/>
        <item x="2"/>
        <item x="3"/>
        <item x="4"/>
        <item x="5"/>
        <item x="6"/>
        <item x="7"/>
        <item x="8"/>
        <item x="9"/>
        <item x="10"/>
        <item x="11"/>
        <item t="default"/>
      </items>
    </pivotField>
    <pivotField numFmtId="10" showAll="0"/>
    <pivotField showAll="0"/>
    <pivotField showAll="0"/>
  </pivotFields>
  <rowFields count="1">
    <field x="14"/>
  </rowFields>
  <rowItems count="13">
    <i>
      <x/>
    </i>
    <i>
      <x v="1"/>
    </i>
    <i>
      <x v="2"/>
    </i>
    <i>
      <x v="3"/>
    </i>
    <i>
      <x v="4"/>
    </i>
    <i>
      <x v="5"/>
    </i>
    <i>
      <x v="6"/>
    </i>
    <i>
      <x v="7"/>
    </i>
    <i>
      <x v="8"/>
    </i>
    <i>
      <x v="9"/>
    </i>
    <i>
      <x v="10"/>
    </i>
    <i>
      <x v="11"/>
    </i>
    <i t="grand">
      <x/>
    </i>
  </rowItems>
  <colItems count="1">
    <i/>
  </colItems>
  <dataFields count="1">
    <dataField name="Total Sales" fld="7" baseField="14" baseItem="0" numFmtId="167"/>
  </dataFields>
  <formats count="13">
    <format dxfId="0">
      <pivotArea dataOnly="0" labelOnly="1" outline="0" axis="axisValues" fieldPosition="0"/>
    </format>
    <format dxfId="1">
      <pivotArea dataOnly="0" labelOnly="1" outline="0" axis="axisValues" fieldPosition="0"/>
    </format>
    <format dxfId="2">
      <pivotArea outline="0" collapsedLevelsAreSubtotals="1" fieldPosition="0"/>
    </format>
    <format dxfId="3">
      <pivotArea dataOnly="0" labelOnly="1" outline="0" axis="axisValues" fieldPosition="0"/>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field="14" type="button" dataOnly="0" labelOnly="1" outline="0" axis="axisRow" fieldPosition="0"/>
    </format>
    <format dxfId="8">
      <pivotArea dataOnly="0" labelOnly="1" outline="0" axis="axisValues" fieldPosition="0"/>
    </format>
    <format dxfId="9">
      <pivotArea dataOnly="0" labelOnly="1" fieldPosition="0">
        <references count="1">
          <reference field="14" count="0"/>
        </references>
      </pivotArea>
    </format>
    <format dxfId="10">
      <pivotArea dataOnly="0" labelOnly="1" grandRow="1" outline="0" fieldPosition="0"/>
    </format>
    <format dxfId="11">
      <pivotArea dataOnly="0" labelOnly="1" outline="0" axis="axisValues" fieldPosition="0"/>
    </format>
    <format dxfId="1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7"/>
    <pivotTable tabId="5" name="PivotTable3"/>
    <pivotTable tabId="4" name="PivotTable1"/>
    <pivotTable tabId="4" name="PivotTable2"/>
    <pivotTable tabId="4" name="PivotTable4"/>
    <pivotTable tabId="4" name="PivotTable6"/>
  </pivotTables>
  <data>
    <tabular pivotCacheId="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5" name="PivotTable7"/>
    <pivotTable tabId="5" name="PivotTable3"/>
    <pivotTable tabId="4" name="PivotTable1"/>
    <pivotTable tabId="4" name="PivotTable2"/>
    <pivotTable tabId="4" name="PivotTable4"/>
    <pivotTable tabId="4" name="PivotTable6"/>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der_year" sourceName="Oder_year">
  <pivotTables>
    <pivotTable tabId="5" name="PivotTable7"/>
    <pivotTable tabId="5" name="PivotTable3"/>
    <pivotTable tabId="4" name="PivotTable1"/>
    <pivotTable tabId="4" name="PivotTable2"/>
    <pivotTable tabId="4" name="PivotTable4"/>
    <pivotTable tabId="4" name="PivotTable6"/>
  </pivotTables>
  <data>
    <tabular pivotCacheId="1">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41300"/>
  <slicer name="Product_Category" cache="Slicer_Product_Category" caption="Product_Category" columnCount="2" rowHeight="241300"/>
  <slicer name="Oder_year" cache="Slicer_Oder_year" caption="Oder_year" rowHeight="241300"/>
</slicers>
</file>

<file path=xl/tables/table1.xml><?xml version="1.0" encoding="utf-8"?>
<table xmlns="http://schemas.openxmlformats.org/spreadsheetml/2006/main" id="2" name="SalesTable" displayName="SalesTable" ref="A1:L1048576" totalsRowShown="0" headerRowDxfId="94" headerRowBorderDxfId="93" tableBorderDxfId="92">
  <autoFilter ref="A1:L1048576"/>
  <tableColumns count="12">
    <tableColumn id="1" name="Order_ID"/>
    <tableColumn id="2" name="Order_Date"/>
    <tableColumn id="3" name="Customer_Name"/>
    <tableColumn id="4" name="Region"/>
    <tableColumn id="5" name="State"/>
    <tableColumn id="6" name="Product_Category"/>
    <tableColumn id="7" name="Product_Name"/>
    <tableColumn id="8" name="Sales_Amount"/>
    <tableColumn id="9" name="Quantity"/>
    <tableColumn id="10" name="Discount"/>
    <tableColumn id="11" name="Profit"/>
    <tableColumn id="12" name="Sales_Rep"/>
  </tableColumns>
  <tableStyleInfo name="TableStyleMedium9" showFirstColumn="0" showLastColumn="0" showRowStripes="1" showColumnStripes="0"/>
</table>
</file>

<file path=xl/tables/table2.xml><?xml version="1.0" encoding="utf-8"?>
<table xmlns="http://schemas.openxmlformats.org/spreadsheetml/2006/main" id="1" name="CleanTable" displayName="CleanTable" ref="A1:L5001" totalsRowShown="0" headerRowDxfId="91" headerRowBorderDxfId="90" tableBorderDxfId="89">
  <autoFilter ref="A1:L5001"/>
  <tableColumns count="12">
    <tableColumn id="1" name="Order_ID"/>
    <tableColumn id="2" name="Order_Date" dataDxfId="88"/>
    <tableColumn id="3" name="Customer_Name"/>
    <tableColumn id="4" name="Region"/>
    <tableColumn id="5" name="State"/>
    <tableColumn id="6" name="Product_Category"/>
    <tableColumn id="7" name="Product_Name"/>
    <tableColumn id="8" name="Sales_Amount"/>
    <tableColumn id="9" name="Quantity"/>
    <tableColumn id="10" name="Discount"/>
    <tableColumn id="11" name="Profit"/>
    <tableColumn id="12" name="Sales_Rep"/>
  </tableColumns>
  <tableStyleInfo name="TableStyleMedium9" showFirstColumn="0" showLastColumn="0" showRowStripes="1" showColumnStripes="0"/>
</table>
</file>

<file path=xl/tables/table3.xml><?xml version="1.0" encoding="utf-8"?>
<table xmlns="http://schemas.openxmlformats.org/spreadsheetml/2006/main" id="4" name="Helper_Columns" displayName="Helper_Columns" ref="A1:R5001" totalsRowShown="0" headerRowDxfId="87" headerRowBorderDxfId="86" tableBorderDxfId="85">
  <autoFilter ref="A1:R5001"/>
  <tableColumns count="18">
    <tableColumn id="1" name="Order_ID"/>
    <tableColumn id="2" name="Order_Date" dataDxfId="84"/>
    <tableColumn id="3" name="Customer_Name"/>
    <tableColumn id="4" name="Region"/>
    <tableColumn id="5" name="State"/>
    <tableColumn id="6" name="Product_Category"/>
    <tableColumn id="7" name="Product_Name"/>
    <tableColumn id="8" name="Sales_Amount"/>
    <tableColumn id="9" name="Quantity"/>
    <tableColumn id="10" name="Discount"/>
    <tableColumn id="11" name="Profit"/>
    <tableColumn id="12" name="Sales_Rep"/>
    <tableColumn id="14" name="Oder_Month" dataDxfId="83">
      <calculatedColumnFormula>MONTH(Helper_Columns[Order_Date])</calculatedColumnFormula>
    </tableColumn>
    <tableColumn id="15" name="Oder_year" dataDxfId="82">
      <calculatedColumnFormula>YEAR(Helper_Columns[Order_Date])</calculatedColumnFormula>
    </tableColumn>
    <tableColumn id="17" name="Oder_Month_Name" dataDxfId="81">
      <calculatedColumnFormula>TEXT(Helper_Columns[Order_Date],"mmm")</calculatedColumnFormula>
    </tableColumn>
    <tableColumn id="18" name="profit_margin%" dataDxfId="80">
      <calculatedColumnFormula>IFERROR(Helper_Columns[Profit]/Helper_Columns[Sales_Amount],0)</calculatedColumnFormula>
    </tableColumn>
    <tableColumn id="19" name="Discout_Flag" dataDxfId="79">
      <calculatedColumnFormula>IF(VALUE(SUBSTITUTE(Helper_Columns[[#This Row],[Discount]],"%",""))&gt;=10,"High Discount", "Normal")</calculatedColumnFormula>
    </tableColumn>
    <tableColumn id="20" name="Sales_status" dataDxfId="78">
      <calculatedColumnFormula xml:space="preserve"> IF(Helper_Columns[[#This Row],[Profit]]&gt;5000,"High","Low")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topLeftCell="A2" zoomScale="52" zoomScaleNormal="100" workbookViewId="0">
      <selection activeCell="W34" sqref="W34"/>
    </sheetView>
  </sheetViews>
  <sheetFormatPr defaultRowHeight="15" x14ac:dyDescent="0.25"/>
  <cols>
    <col min="1" max="1" width="12.140625" customWidth="1"/>
    <col min="2" max="2" width="21.28515625" customWidth="1"/>
    <col min="3" max="3" width="20.140625" customWidth="1"/>
    <col min="4" max="4" width="13.28515625" customWidth="1"/>
    <col min="5" max="5" width="15.140625" customWidth="1"/>
    <col min="6" max="6" width="21.28515625" customWidth="1"/>
    <col min="7" max="7" width="18" customWidth="1"/>
    <col min="8" max="8" width="17.140625" customWidth="1"/>
    <col min="9" max="9" width="11.85546875" customWidth="1"/>
    <col min="10" max="10" width="10.85546875" customWidth="1"/>
    <col min="11" max="11" width="10.5703125" customWidth="1"/>
    <col min="12" max="12" width="13.42578125"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t="s">
        <v>12</v>
      </c>
      <c r="B2" s="1">
        <v>45292</v>
      </c>
      <c r="C2" t="s">
        <v>5012</v>
      </c>
      <c r="D2" t="s">
        <v>5026</v>
      </c>
      <c r="E2" t="s">
        <v>5030</v>
      </c>
      <c r="F2" t="s">
        <v>5046</v>
      </c>
      <c r="G2" t="s">
        <v>5049</v>
      </c>
      <c r="H2">
        <v>77820</v>
      </c>
      <c r="I2">
        <v>11</v>
      </c>
      <c r="J2" t="s">
        <v>5068</v>
      </c>
      <c r="K2">
        <v>7925.13</v>
      </c>
      <c r="L2" t="s">
        <v>5074</v>
      </c>
    </row>
    <row r="3" spans="1:12" x14ac:dyDescent="0.25">
      <c r="A3" t="s">
        <v>13</v>
      </c>
      <c r="B3" s="1">
        <v>45292.073014602916</v>
      </c>
      <c r="C3" t="s">
        <v>5013</v>
      </c>
      <c r="D3" t="s">
        <v>5027</v>
      </c>
      <c r="E3" t="s">
        <v>5031</v>
      </c>
      <c r="F3" t="s">
        <v>5047</v>
      </c>
      <c r="G3" t="s">
        <v>5050</v>
      </c>
      <c r="H3">
        <v>1769</v>
      </c>
      <c r="I3">
        <v>5</v>
      </c>
      <c r="J3" t="s">
        <v>5069</v>
      </c>
      <c r="K3">
        <v>373.96</v>
      </c>
      <c r="L3" t="s">
        <v>5075</v>
      </c>
    </row>
    <row r="4" spans="1:12" x14ac:dyDescent="0.25">
      <c r="A4" t="s">
        <v>14</v>
      </c>
      <c r="B4" s="1">
        <v>45292.146029205833</v>
      </c>
      <c r="C4" t="s">
        <v>5014</v>
      </c>
      <c r="D4" t="s">
        <v>5028</v>
      </c>
      <c r="E4" t="s">
        <v>5032</v>
      </c>
      <c r="F4" t="s">
        <v>5048</v>
      </c>
      <c r="G4" t="s">
        <v>5051</v>
      </c>
      <c r="H4">
        <v>26658</v>
      </c>
      <c r="I4">
        <v>13</v>
      </c>
      <c r="J4" t="s">
        <v>5068</v>
      </c>
      <c r="K4">
        <v>2306.8000000000002</v>
      </c>
      <c r="L4" t="s">
        <v>5076</v>
      </c>
    </row>
    <row r="5" spans="1:12" x14ac:dyDescent="0.25">
      <c r="A5" t="s">
        <v>15</v>
      </c>
      <c r="B5" s="1">
        <v>45292.219043808756</v>
      </c>
      <c r="C5" t="s">
        <v>5015</v>
      </c>
      <c r="D5" t="s">
        <v>5029</v>
      </c>
      <c r="E5" t="s">
        <v>5033</v>
      </c>
      <c r="F5" t="s">
        <v>5048</v>
      </c>
      <c r="G5" t="s">
        <v>5052</v>
      </c>
      <c r="H5">
        <v>57886</v>
      </c>
      <c r="I5">
        <v>12</v>
      </c>
      <c r="J5" t="s">
        <v>5069</v>
      </c>
      <c r="K5">
        <v>9431.83</v>
      </c>
      <c r="L5" t="s">
        <v>5077</v>
      </c>
    </row>
    <row r="6" spans="1:12" x14ac:dyDescent="0.25">
      <c r="A6" t="s">
        <v>16</v>
      </c>
      <c r="B6" s="1">
        <v>45292.219043808756</v>
      </c>
      <c r="C6" t="s">
        <v>5013</v>
      </c>
      <c r="D6" t="s">
        <v>5026</v>
      </c>
      <c r="E6" t="s">
        <v>5034</v>
      </c>
      <c r="F6" t="s">
        <v>5046</v>
      </c>
      <c r="G6" t="s">
        <v>5053</v>
      </c>
      <c r="H6">
        <v>11627</v>
      </c>
      <c r="I6">
        <v>7</v>
      </c>
      <c r="J6" t="s">
        <v>5070</v>
      </c>
      <c r="K6">
        <v>2502</v>
      </c>
      <c r="L6" t="s">
        <v>5078</v>
      </c>
    </row>
    <row r="7" spans="1:12" x14ac:dyDescent="0.25">
      <c r="A7" t="s">
        <v>17</v>
      </c>
      <c r="B7" s="1">
        <v>45292.365073014596</v>
      </c>
      <c r="C7" t="s">
        <v>5015</v>
      </c>
      <c r="D7" t="s">
        <v>5028</v>
      </c>
      <c r="E7" t="s">
        <v>5035</v>
      </c>
      <c r="F7" t="s">
        <v>5046</v>
      </c>
      <c r="G7" t="s">
        <v>5054</v>
      </c>
      <c r="H7">
        <v>24483</v>
      </c>
      <c r="I7">
        <v>4</v>
      </c>
      <c r="J7" t="s">
        <v>5069</v>
      </c>
      <c r="K7">
        <v>3655.92</v>
      </c>
      <c r="L7" t="s">
        <v>5076</v>
      </c>
    </row>
    <row r="8" spans="1:12" x14ac:dyDescent="0.25">
      <c r="A8" t="s">
        <v>18</v>
      </c>
      <c r="B8" s="1">
        <v>45292.43808761752</v>
      </c>
      <c r="C8" t="s">
        <v>5016</v>
      </c>
      <c r="D8" t="s">
        <v>5028</v>
      </c>
      <c r="E8" t="s">
        <v>5036</v>
      </c>
      <c r="F8" t="s">
        <v>5048</v>
      </c>
      <c r="G8" t="s">
        <v>5055</v>
      </c>
      <c r="H8">
        <v>67557</v>
      </c>
      <c r="I8">
        <v>2</v>
      </c>
      <c r="J8" t="s">
        <v>5071</v>
      </c>
      <c r="K8">
        <v>7371.27</v>
      </c>
      <c r="L8" t="s">
        <v>5076</v>
      </c>
    </row>
    <row r="9" spans="1:12" x14ac:dyDescent="0.25">
      <c r="A9" t="s">
        <v>19</v>
      </c>
      <c r="B9" s="1">
        <v>45292.511102220436</v>
      </c>
      <c r="C9" t="s">
        <v>5017</v>
      </c>
      <c r="D9" t="s">
        <v>5028</v>
      </c>
      <c r="E9" t="s">
        <v>5037</v>
      </c>
      <c r="F9" t="s">
        <v>5048</v>
      </c>
      <c r="G9" t="s">
        <v>5056</v>
      </c>
      <c r="H9">
        <v>66697</v>
      </c>
      <c r="I9">
        <v>12</v>
      </c>
      <c r="J9" t="s">
        <v>5068</v>
      </c>
      <c r="K9">
        <v>13691.28</v>
      </c>
      <c r="L9" t="s">
        <v>5076</v>
      </c>
    </row>
    <row r="10" spans="1:12" x14ac:dyDescent="0.25">
      <c r="A10" t="s">
        <v>20</v>
      </c>
      <c r="B10" s="1">
        <v>45292.58411682336</v>
      </c>
      <c r="C10" t="s">
        <v>5018</v>
      </c>
      <c r="D10" t="s">
        <v>5026</v>
      </c>
      <c r="E10" t="s">
        <v>5030</v>
      </c>
      <c r="F10" t="s">
        <v>5046</v>
      </c>
      <c r="G10" t="s">
        <v>5057</v>
      </c>
      <c r="H10">
        <v>24247</v>
      </c>
      <c r="I10">
        <v>8</v>
      </c>
      <c r="J10" t="s">
        <v>5072</v>
      </c>
      <c r="K10">
        <v>2860.88</v>
      </c>
      <c r="L10" t="s">
        <v>5078</v>
      </c>
    </row>
    <row r="11" spans="1:12" x14ac:dyDescent="0.25">
      <c r="A11" t="s">
        <v>21</v>
      </c>
      <c r="B11" s="1">
        <v>45292.657131426276</v>
      </c>
      <c r="C11" t="s">
        <v>5019</v>
      </c>
      <c r="D11" t="s">
        <v>5028</v>
      </c>
      <c r="E11" t="s">
        <v>5036</v>
      </c>
      <c r="F11" t="s">
        <v>5046</v>
      </c>
      <c r="G11" t="s">
        <v>5053</v>
      </c>
      <c r="H11">
        <v>52214</v>
      </c>
      <c r="I11">
        <v>13</v>
      </c>
      <c r="J11" t="s">
        <v>5072</v>
      </c>
      <c r="K11">
        <v>4722.08</v>
      </c>
      <c r="L11" t="s">
        <v>5079</v>
      </c>
    </row>
    <row r="12" spans="1:12" x14ac:dyDescent="0.25">
      <c r="A12" t="s">
        <v>22</v>
      </c>
      <c r="B12" s="1">
        <v>45292.7301460292</v>
      </c>
      <c r="C12" t="s">
        <v>5012</v>
      </c>
      <c r="D12" t="s">
        <v>5027</v>
      </c>
      <c r="E12" t="s">
        <v>5031</v>
      </c>
      <c r="F12" t="s">
        <v>5047</v>
      </c>
      <c r="G12" t="s">
        <v>5058</v>
      </c>
      <c r="H12">
        <v>40504</v>
      </c>
      <c r="I12">
        <v>3</v>
      </c>
      <c r="J12" t="s">
        <v>5073</v>
      </c>
      <c r="K12">
        <v>7721.06</v>
      </c>
      <c r="L12" t="s">
        <v>5077</v>
      </c>
    </row>
    <row r="13" spans="1:12" x14ac:dyDescent="0.25">
      <c r="A13" t="s">
        <v>23</v>
      </c>
      <c r="B13" s="1">
        <v>45292.803160632116</v>
      </c>
      <c r="C13" t="s">
        <v>5013</v>
      </c>
      <c r="D13" t="s">
        <v>5029</v>
      </c>
      <c r="E13" t="s">
        <v>5033</v>
      </c>
      <c r="F13" t="s">
        <v>5048</v>
      </c>
      <c r="G13" t="s">
        <v>5059</v>
      </c>
      <c r="H13">
        <v>23662</v>
      </c>
      <c r="I13">
        <v>12</v>
      </c>
      <c r="J13" t="s">
        <v>5070</v>
      </c>
      <c r="K13">
        <v>3957.75</v>
      </c>
      <c r="L13" t="s">
        <v>5079</v>
      </c>
    </row>
    <row r="14" spans="1:12" x14ac:dyDescent="0.25">
      <c r="A14" t="s">
        <v>24</v>
      </c>
      <c r="B14" s="1">
        <v>45292.876175235047</v>
      </c>
      <c r="C14" t="s">
        <v>5020</v>
      </c>
      <c r="D14" t="s">
        <v>5027</v>
      </c>
      <c r="E14" t="s">
        <v>5038</v>
      </c>
      <c r="F14" t="s">
        <v>5047</v>
      </c>
      <c r="G14" t="s">
        <v>5050</v>
      </c>
      <c r="H14">
        <v>64335</v>
      </c>
      <c r="I14">
        <v>8</v>
      </c>
      <c r="J14" t="s">
        <v>5071</v>
      </c>
      <c r="K14">
        <v>13137.84</v>
      </c>
      <c r="L14" t="s">
        <v>5074</v>
      </c>
    </row>
    <row r="15" spans="1:12" x14ac:dyDescent="0.25">
      <c r="A15" t="s">
        <v>25</v>
      </c>
      <c r="B15" s="1">
        <v>45292.949189837957</v>
      </c>
      <c r="C15" t="s">
        <v>5021</v>
      </c>
      <c r="D15" t="s">
        <v>5028</v>
      </c>
      <c r="E15" t="s">
        <v>5037</v>
      </c>
      <c r="F15" t="s">
        <v>5048</v>
      </c>
      <c r="G15" t="s">
        <v>5052</v>
      </c>
      <c r="H15">
        <v>7910</v>
      </c>
      <c r="I15">
        <v>1</v>
      </c>
      <c r="J15" t="s">
        <v>5071</v>
      </c>
      <c r="K15">
        <v>1179.6300000000001</v>
      </c>
      <c r="L15" t="s">
        <v>5078</v>
      </c>
    </row>
    <row r="16" spans="1:12" x14ac:dyDescent="0.25">
      <c r="A16" t="s">
        <v>26</v>
      </c>
      <c r="B16" s="1">
        <v>45293.02220444088</v>
      </c>
      <c r="C16" t="s">
        <v>5019</v>
      </c>
      <c r="D16" t="s">
        <v>5029</v>
      </c>
      <c r="E16" t="s">
        <v>5039</v>
      </c>
      <c r="F16" t="s">
        <v>5046</v>
      </c>
      <c r="G16" t="s">
        <v>5060</v>
      </c>
      <c r="H16">
        <v>55268</v>
      </c>
      <c r="I16">
        <v>7</v>
      </c>
      <c r="J16" t="s">
        <v>5069</v>
      </c>
      <c r="K16">
        <v>11443.75</v>
      </c>
      <c r="L16" t="s">
        <v>5077</v>
      </c>
    </row>
    <row r="17" spans="1:12" x14ac:dyDescent="0.25">
      <c r="A17" t="s">
        <v>27</v>
      </c>
      <c r="B17" s="1">
        <v>45293.095219043811</v>
      </c>
      <c r="C17" t="s">
        <v>5014</v>
      </c>
      <c r="D17" t="s">
        <v>5026</v>
      </c>
      <c r="E17" t="s">
        <v>5034</v>
      </c>
      <c r="F17" t="s">
        <v>5046</v>
      </c>
      <c r="G17" t="s">
        <v>5061</v>
      </c>
      <c r="H17">
        <v>63623</v>
      </c>
      <c r="I17">
        <v>13</v>
      </c>
      <c r="J17" t="s">
        <v>5073</v>
      </c>
      <c r="K17">
        <v>11278.44</v>
      </c>
      <c r="L17" t="s">
        <v>5078</v>
      </c>
    </row>
    <row r="18" spans="1:12" x14ac:dyDescent="0.25">
      <c r="A18" t="s">
        <v>28</v>
      </c>
      <c r="B18" s="1">
        <v>45293.168233646727</v>
      </c>
      <c r="C18" t="s">
        <v>5014</v>
      </c>
      <c r="D18" t="s">
        <v>5029</v>
      </c>
      <c r="E18" t="s">
        <v>5040</v>
      </c>
      <c r="F18" t="s">
        <v>5048</v>
      </c>
      <c r="G18" t="s">
        <v>5059</v>
      </c>
      <c r="H18">
        <v>3693</v>
      </c>
      <c r="I18">
        <v>5</v>
      </c>
      <c r="J18" t="s">
        <v>5069</v>
      </c>
      <c r="K18">
        <v>710.95</v>
      </c>
      <c r="L18" t="s">
        <v>5075</v>
      </c>
    </row>
    <row r="19" spans="1:12" x14ac:dyDescent="0.25">
      <c r="A19" t="s">
        <v>29</v>
      </c>
      <c r="B19" s="1">
        <v>45293.241248249637</v>
      </c>
      <c r="C19" t="s">
        <v>5020</v>
      </c>
      <c r="D19" t="s">
        <v>5029</v>
      </c>
      <c r="E19" t="s">
        <v>5041</v>
      </c>
      <c r="F19" t="s">
        <v>5047</v>
      </c>
      <c r="G19" t="s">
        <v>5062</v>
      </c>
      <c r="H19">
        <v>16707</v>
      </c>
      <c r="I19">
        <v>7</v>
      </c>
      <c r="J19" t="s">
        <v>5070</v>
      </c>
      <c r="K19">
        <v>2080.36</v>
      </c>
      <c r="L19" t="s">
        <v>5079</v>
      </c>
    </row>
    <row r="20" spans="1:12" x14ac:dyDescent="0.25">
      <c r="A20" t="s">
        <v>30</v>
      </c>
      <c r="B20" s="1">
        <v>45293.314262852567</v>
      </c>
      <c r="C20" t="s">
        <v>5022</v>
      </c>
      <c r="D20" t="s">
        <v>5028</v>
      </c>
      <c r="E20" t="s">
        <v>5037</v>
      </c>
      <c r="F20" t="s">
        <v>5048</v>
      </c>
      <c r="G20" t="s">
        <v>5059</v>
      </c>
      <c r="H20">
        <v>56016</v>
      </c>
      <c r="I20">
        <v>4</v>
      </c>
      <c r="J20" t="s">
        <v>5073</v>
      </c>
      <c r="K20">
        <v>4535.8</v>
      </c>
      <c r="L20" t="s">
        <v>5074</v>
      </c>
    </row>
    <row r="21" spans="1:12" x14ac:dyDescent="0.25">
      <c r="A21" t="s">
        <v>31</v>
      </c>
      <c r="B21" s="1">
        <v>45293.387277455477</v>
      </c>
      <c r="C21" t="s">
        <v>5012</v>
      </c>
      <c r="D21" t="s">
        <v>5028</v>
      </c>
      <c r="E21" t="s">
        <v>5035</v>
      </c>
      <c r="F21" t="s">
        <v>5046</v>
      </c>
      <c r="G21" t="s">
        <v>5053</v>
      </c>
      <c r="H21">
        <v>14545</v>
      </c>
      <c r="I21">
        <v>3</v>
      </c>
      <c r="J21" t="s">
        <v>5069</v>
      </c>
      <c r="K21">
        <v>1660.71</v>
      </c>
      <c r="L21" t="s">
        <v>5076</v>
      </c>
    </row>
    <row r="22" spans="1:12" x14ac:dyDescent="0.25">
      <c r="A22" t="s">
        <v>32</v>
      </c>
      <c r="B22" s="1">
        <v>45293.4602920584</v>
      </c>
      <c r="C22" t="s">
        <v>5014</v>
      </c>
      <c r="D22" t="s">
        <v>5027</v>
      </c>
      <c r="E22" t="s">
        <v>5042</v>
      </c>
      <c r="F22" t="s">
        <v>5046</v>
      </c>
      <c r="G22" t="s">
        <v>5061</v>
      </c>
      <c r="H22">
        <v>52005</v>
      </c>
      <c r="I22">
        <v>1</v>
      </c>
      <c r="J22" t="s">
        <v>5070</v>
      </c>
      <c r="K22">
        <v>6009.08</v>
      </c>
      <c r="L22" t="s">
        <v>5076</v>
      </c>
    </row>
    <row r="23" spans="1:12" x14ac:dyDescent="0.25">
      <c r="A23" t="s">
        <v>33</v>
      </c>
      <c r="B23" s="1">
        <v>45293.533306661331</v>
      </c>
      <c r="C23" t="s">
        <v>5023</v>
      </c>
      <c r="D23" t="s">
        <v>5026</v>
      </c>
      <c r="E23" t="s">
        <v>5043</v>
      </c>
      <c r="F23" t="s">
        <v>5047</v>
      </c>
      <c r="G23" t="s">
        <v>5063</v>
      </c>
      <c r="H23">
        <v>27736</v>
      </c>
      <c r="I23">
        <v>5</v>
      </c>
      <c r="J23" t="s">
        <v>5068</v>
      </c>
      <c r="K23">
        <v>4170.8</v>
      </c>
      <c r="L23" t="s">
        <v>5077</v>
      </c>
    </row>
    <row r="24" spans="1:12" x14ac:dyDescent="0.25">
      <c r="A24" t="s">
        <v>34</v>
      </c>
      <c r="B24" s="1">
        <v>45293.606321264248</v>
      </c>
      <c r="C24" t="s">
        <v>5019</v>
      </c>
      <c r="D24" t="s">
        <v>5027</v>
      </c>
      <c r="E24" t="s">
        <v>5031</v>
      </c>
      <c r="F24" t="s">
        <v>5046</v>
      </c>
      <c r="G24" t="s">
        <v>5060</v>
      </c>
      <c r="H24">
        <v>51859</v>
      </c>
      <c r="I24">
        <v>14</v>
      </c>
      <c r="J24" t="s">
        <v>5068</v>
      </c>
      <c r="K24">
        <v>11304.8</v>
      </c>
      <c r="L24" t="s">
        <v>5075</v>
      </c>
    </row>
    <row r="25" spans="1:12" x14ac:dyDescent="0.25">
      <c r="A25" t="s">
        <v>35</v>
      </c>
      <c r="B25" s="1">
        <v>45293.679335867157</v>
      </c>
      <c r="C25" t="s">
        <v>5023</v>
      </c>
      <c r="D25" t="s">
        <v>5026</v>
      </c>
      <c r="E25" t="s">
        <v>5034</v>
      </c>
      <c r="F25" t="s">
        <v>5047</v>
      </c>
      <c r="G25" t="s">
        <v>5063</v>
      </c>
      <c r="H25">
        <v>68863</v>
      </c>
      <c r="I25">
        <v>6</v>
      </c>
      <c r="J25" t="s">
        <v>5072</v>
      </c>
      <c r="K25">
        <v>11604.99</v>
      </c>
      <c r="L25" t="s">
        <v>5076</v>
      </c>
    </row>
    <row r="26" spans="1:12" x14ac:dyDescent="0.25">
      <c r="A26" t="s">
        <v>36</v>
      </c>
      <c r="B26" s="1">
        <v>45293.752350470088</v>
      </c>
      <c r="C26" t="s">
        <v>5014</v>
      </c>
      <c r="D26" t="s">
        <v>5026</v>
      </c>
      <c r="E26" t="s">
        <v>5034</v>
      </c>
      <c r="F26" t="s">
        <v>5046</v>
      </c>
      <c r="G26" t="s">
        <v>5053</v>
      </c>
      <c r="H26">
        <v>52663</v>
      </c>
      <c r="I26">
        <v>12</v>
      </c>
      <c r="J26" t="s">
        <v>5072</v>
      </c>
      <c r="K26">
        <v>10541.56</v>
      </c>
      <c r="L26" t="s">
        <v>5074</v>
      </c>
    </row>
    <row r="27" spans="1:12" x14ac:dyDescent="0.25">
      <c r="A27" t="s">
        <v>37</v>
      </c>
      <c r="B27" s="1">
        <v>45293.825365073011</v>
      </c>
      <c r="C27" t="s">
        <v>5022</v>
      </c>
      <c r="D27" t="s">
        <v>5027</v>
      </c>
      <c r="E27" t="s">
        <v>5038</v>
      </c>
      <c r="F27" t="s">
        <v>5048</v>
      </c>
      <c r="G27" t="s">
        <v>5052</v>
      </c>
      <c r="H27">
        <v>12411</v>
      </c>
      <c r="I27">
        <v>3</v>
      </c>
      <c r="J27" t="s">
        <v>5069</v>
      </c>
      <c r="K27">
        <v>2627.08</v>
      </c>
      <c r="L27" t="s">
        <v>5078</v>
      </c>
    </row>
    <row r="28" spans="1:12" x14ac:dyDescent="0.25">
      <c r="A28" t="s">
        <v>38</v>
      </c>
      <c r="B28" s="1">
        <v>45293.898379675928</v>
      </c>
      <c r="C28" t="s">
        <v>5017</v>
      </c>
      <c r="D28" t="s">
        <v>5027</v>
      </c>
      <c r="E28" t="s">
        <v>5031</v>
      </c>
      <c r="F28" t="s">
        <v>5047</v>
      </c>
      <c r="G28" t="s">
        <v>5064</v>
      </c>
      <c r="H28">
        <v>40384</v>
      </c>
      <c r="I28">
        <v>9</v>
      </c>
      <c r="J28" t="s">
        <v>5068</v>
      </c>
      <c r="K28">
        <v>8458.7199999999993</v>
      </c>
      <c r="L28" t="s">
        <v>5078</v>
      </c>
    </row>
    <row r="29" spans="1:12" x14ac:dyDescent="0.25">
      <c r="A29" t="s">
        <v>39</v>
      </c>
      <c r="B29" s="1">
        <v>45293.971394278851</v>
      </c>
      <c r="C29" t="s">
        <v>5017</v>
      </c>
      <c r="D29" t="s">
        <v>5026</v>
      </c>
      <c r="E29" t="s">
        <v>5034</v>
      </c>
      <c r="F29" t="s">
        <v>5048</v>
      </c>
      <c r="G29" t="s">
        <v>5059</v>
      </c>
      <c r="H29">
        <v>78371</v>
      </c>
      <c r="I29">
        <v>4</v>
      </c>
      <c r="J29" t="s">
        <v>5070</v>
      </c>
      <c r="K29">
        <v>8923.27</v>
      </c>
      <c r="L29" t="s">
        <v>5075</v>
      </c>
    </row>
    <row r="30" spans="1:12" x14ac:dyDescent="0.25">
      <c r="A30" t="s">
        <v>40</v>
      </c>
      <c r="B30" s="1">
        <v>45294.044408881768</v>
      </c>
      <c r="C30" t="s">
        <v>5023</v>
      </c>
      <c r="D30" t="s">
        <v>5028</v>
      </c>
      <c r="E30" t="s">
        <v>5032</v>
      </c>
      <c r="F30" t="s">
        <v>5047</v>
      </c>
      <c r="G30" t="s">
        <v>5063</v>
      </c>
      <c r="H30">
        <v>43642</v>
      </c>
      <c r="I30">
        <v>9</v>
      </c>
      <c r="J30" t="s">
        <v>5073</v>
      </c>
      <c r="K30">
        <v>8723.4</v>
      </c>
      <c r="L30" t="s">
        <v>5079</v>
      </c>
    </row>
    <row r="31" spans="1:12" x14ac:dyDescent="0.25">
      <c r="A31" t="s">
        <v>41</v>
      </c>
      <c r="B31" s="1">
        <v>45294.117423484677</v>
      </c>
      <c r="C31" t="s">
        <v>5017</v>
      </c>
      <c r="D31" t="s">
        <v>5027</v>
      </c>
      <c r="E31" t="s">
        <v>5042</v>
      </c>
      <c r="F31" t="s">
        <v>5047</v>
      </c>
      <c r="G31" t="s">
        <v>5063</v>
      </c>
      <c r="H31">
        <v>6539</v>
      </c>
      <c r="I31">
        <v>8</v>
      </c>
      <c r="J31" t="s">
        <v>5071</v>
      </c>
      <c r="K31">
        <v>1135.55</v>
      </c>
      <c r="L31" t="s">
        <v>5074</v>
      </c>
    </row>
    <row r="32" spans="1:12" x14ac:dyDescent="0.25">
      <c r="A32" t="s">
        <v>42</v>
      </c>
      <c r="B32" s="1">
        <v>45294.190438087608</v>
      </c>
      <c r="C32" t="s">
        <v>5023</v>
      </c>
      <c r="D32" t="s">
        <v>5027</v>
      </c>
      <c r="E32" t="s">
        <v>5044</v>
      </c>
      <c r="F32" t="s">
        <v>5046</v>
      </c>
      <c r="G32" t="s">
        <v>5060</v>
      </c>
      <c r="H32">
        <v>69497</v>
      </c>
      <c r="I32">
        <v>9</v>
      </c>
      <c r="J32" t="s">
        <v>5071</v>
      </c>
      <c r="K32">
        <v>10898.71</v>
      </c>
      <c r="L32" t="s">
        <v>5074</v>
      </c>
    </row>
    <row r="33" spans="1:12" x14ac:dyDescent="0.25">
      <c r="A33" t="s">
        <v>43</v>
      </c>
      <c r="B33" s="1">
        <v>45294.263452690531</v>
      </c>
      <c r="C33" t="s">
        <v>5016</v>
      </c>
      <c r="D33" t="s">
        <v>5027</v>
      </c>
      <c r="E33" t="s">
        <v>5031</v>
      </c>
      <c r="F33" t="s">
        <v>5046</v>
      </c>
      <c r="G33" t="s">
        <v>5061</v>
      </c>
      <c r="H33">
        <v>39467</v>
      </c>
      <c r="I33">
        <v>1</v>
      </c>
      <c r="J33" t="s">
        <v>5070</v>
      </c>
      <c r="K33">
        <v>5886.31</v>
      </c>
      <c r="L33" t="s">
        <v>5074</v>
      </c>
    </row>
    <row r="34" spans="1:12" x14ac:dyDescent="0.25">
      <c r="A34" t="s">
        <v>44</v>
      </c>
      <c r="B34" s="1">
        <v>45294.336467293448</v>
      </c>
      <c r="C34" t="s">
        <v>5017</v>
      </c>
      <c r="D34" t="s">
        <v>5028</v>
      </c>
      <c r="E34" t="s">
        <v>5036</v>
      </c>
      <c r="F34" t="s">
        <v>5046</v>
      </c>
      <c r="G34" t="s">
        <v>5061</v>
      </c>
      <c r="H34">
        <v>41818</v>
      </c>
      <c r="I34">
        <v>11</v>
      </c>
      <c r="J34" t="s">
        <v>5071</v>
      </c>
      <c r="K34">
        <v>4898.07</v>
      </c>
      <c r="L34" t="s">
        <v>5076</v>
      </c>
    </row>
    <row r="35" spans="1:12" x14ac:dyDescent="0.25">
      <c r="A35" t="s">
        <v>45</v>
      </c>
      <c r="B35" s="1">
        <v>45294.409481896379</v>
      </c>
      <c r="C35" t="s">
        <v>5018</v>
      </c>
      <c r="D35" t="s">
        <v>5029</v>
      </c>
      <c r="E35" t="s">
        <v>5041</v>
      </c>
      <c r="F35" t="s">
        <v>5046</v>
      </c>
      <c r="G35" t="s">
        <v>5060</v>
      </c>
      <c r="H35">
        <v>6895</v>
      </c>
      <c r="I35">
        <v>6</v>
      </c>
      <c r="J35" t="s">
        <v>5073</v>
      </c>
      <c r="K35">
        <v>970.92</v>
      </c>
      <c r="L35" t="s">
        <v>5076</v>
      </c>
    </row>
    <row r="36" spans="1:12" x14ac:dyDescent="0.25">
      <c r="A36" t="s">
        <v>46</v>
      </c>
      <c r="B36" s="1">
        <v>45294.482496499288</v>
      </c>
      <c r="C36" t="s">
        <v>5020</v>
      </c>
      <c r="D36" t="s">
        <v>5028</v>
      </c>
      <c r="E36" t="s">
        <v>5036</v>
      </c>
      <c r="F36" t="s">
        <v>5047</v>
      </c>
      <c r="G36" t="s">
        <v>5063</v>
      </c>
      <c r="H36">
        <v>41764</v>
      </c>
      <c r="I36">
        <v>5</v>
      </c>
      <c r="J36" t="s">
        <v>5073</v>
      </c>
      <c r="K36">
        <v>6685.61</v>
      </c>
      <c r="L36" t="s">
        <v>5079</v>
      </c>
    </row>
    <row r="37" spans="1:12" x14ac:dyDescent="0.25">
      <c r="A37" t="s">
        <v>47</v>
      </c>
      <c r="B37" s="1">
        <v>45294.555511102211</v>
      </c>
      <c r="C37" t="s">
        <v>5021</v>
      </c>
      <c r="D37" t="s">
        <v>5027</v>
      </c>
      <c r="E37" t="s">
        <v>5042</v>
      </c>
      <c r="F37" t="s">
        <v>5048</v>
      </c>
      <c r="G37" t="s">
        <v>5065</v>
      </c>
      <c r="H37">
        <v>37212</v>
      </c>
      <c r="I37">
        <v>14</v>
      </c>
      <c r="J37" t="s">
        <v>5071</v>
      </c>
      <c r="K37">
        <v>4905.37</v>
      </c>
      <c r="L37" t="s">
        <v>5077</v>
      </c>
    </row>
    <row r="38" spans="1:12" x14ac:dyDescent="0.25">
      <c r="A38" t="s">
        <v>48</v>
      </c>
      <c r="B38" s="1">
        <v>45294.628525705142</v>
      </c>
      <c r="C38" t="s">
        <v>5024</v>
      </c>
      <c r="D38" t="s">
        <v>5027</v>
      </c>
      <c r="E38" t="s">
        <v>5031</v>
      </c>
      <c r="F38" t="s">
        <v>5046</v>
      </c>
      <c r="G38" t="s">
        <v>5057</v>
      </c>
      <c r="H38">
        <v>67235</v>
      </c>
      <c r="I38">
        <v>5</v>
      </c>
      <c r="J38" t="s">
        <v>5070</v>
      </c>
      <c r="K38">
        <v>6088.03</v>
      </c>
      <c r="L38" t="s">
        <v>5077</v>
      </c>
    </row>
    <row r="39" spans="1:12" x14ac:dyDescent="0.25">
      <c r="A39" t="s">
        <v>49</v>
      </c>
      <c r="B39" s="1">
        <v>45294.701540308059</v>
      </c>
      <c r="C39" t="s">
        <v>5025</v>
      </c>
      <c r="D39" t="s">
        <v>5027</v>
      </c>
      <c r="E39" t="s">
        <v>5038</v>
      </c>
      <c r="F39" t="s">
        <v>5046</v>
      </c>
      <c r="G39" t="s">
        <v>5060</v>
      </c>
      <c r="H39">
        <v>35584</v>
      </c>
      <c r="I39">
        <v>2</v>
      </c>
      <c r="J39" t="s">
        <v>5068</v>
      </c>
      <c r="K39">
        <v>7510.42</v>
      </c>
      <c r="L39" t="s">
        <v>5074</v>
      </c>
    </row>
    <row r="40" spans="1:12" x14ac:dyDescent="0.25">
      <c r="A40" t="s">
        <v>50</v>
      </c>
      <c r="B40" s="1">
        <v>45294.774554910968</v>
      </c>
      <c r="C40" t="s">
        <v>5025</v>
      </c>
      <c r="D40" t="s">
        <v>5027</v>
      </c>
      <c r="E40" t="s">
        <v>5044</v>
      </c>
      <c r="F40" t="s">
        <v>5048</v>
      </c>
      <c r="G40" t="s">
        <v>5051</v>
      </c>
      <c r="H40">
        <v>36777</v>
      </c>
      <c r="I40">
        <v>7</v>
      </c>
      <c r="J40" t="s">
        <v>5073</v>
      </c>
      <c r="K40">
        <v>4462.55</v>
      </c>
      <c r="L40" t="s">
        <v>5079</v>
      </c>
    </row>
    <row r="41" spans="1:12" x14ac:dyDescent="0.25">
      <c r="A41" t="s">
        <v>51</v>
      </c>
      <c r="B41" s="1">
        <v>45294.847569513899</v>
      </c>
      <c r="C41" t="s">
        <v>5015</v>
      </c>
      <c r="D41" t="s">
        <v>5027</v>
      </c>
      <c r="E41" t="s">
        <v>5031</v>
      </c>
      <c r="F41" t="s">
        <v>5046</v>
      </c>
      <c r="G41" t="s">
        <v>5060</v>
      </c>
      <c r="H41">
        <v>55748</v>
      </c>
      <c r="I41">
        <v>6</v>
      </c>
      <c r="J41" t="s">
        <v>5068</v>
      </c>
      <c r="K41">
        <v>10776.68</v>
      </c>
      <c r="L41" t="s">
        <v>5078</v>
      </c>
    </row>
    <row r="42" spans="1:12" x14ac:dyDescent="0.25">
      <c r="A42" t="s">
        <v>52</v>
      </c>
      <c r="B42" s="1">
        <v>45294.920584116822</v>
      </c>
      <c r="C42" t="s">
        <v>5017</v>
      </c>
      <c r="D42" t="s">
        <v>5028</v>
      </c>
      <c r="E42" t="s">
        <v>5036</v>
      </c>
      <c r="F42" t="s">
        <v>5046</v>
      </c>
      <c r="G42" t="s">
        <v>5061</v>
      </c>
      <c r="H42">
        <v>71316</v>
      </c>
      <c r="I42">
        <v>10</v>
      </c>
      <c r="J42" t="s">
        <v>5069</v>
      </c>
      <c r="K42">
        <v>12194.68</v>
      </c>
      <c r="L42" t="s">
        <v>5076</v>
      </c>
    </row>
    <row r="43" spans="1:12" x14ac:dyDescent="0.25">
      <c r="A43" t="s">
        <v>53</v>
      </c>
      <c r="B43" s="1">
        <v>45294.993598719731</v>
      </c>
      <c r="C43" t="s">
        <v>5025</v>
      </c>
      <c r="D43" t="s">
        <v>5027</v>
      </c>
      <c r="E43" t="s">
        <v>5038</v>
      </c>
      <c r="F43" t="s">
        <v>5047</v>
      </c>
      <c r="G43" t="s">
        <v>5064</v>
      </c>
      <c r="H43">
        <v>79657</v>
      </c>
      <c r="I43">
        <v>2</v>
      </c>
      <c r="J43" t="s">
        <v>5071</v>
      </c>
      <c r="K43">
        <v>10032.11</v>
      </c>
      <c r="L43" t="s">
        <v>5076</v>
      </c>
    </row>
    <row r="44" spans="1:12" x14ac:dyDescent="0.25">
      <c r="A44" t="s">
        <v>54</v>
      </c>
      <c r="B44" s="1">
        <v>45295.066613322662</v>
      </c>
      <c r="C44" t="s">
        <v>5023</v>
      </c>
      <c r="D44" t="s">
        <v>5028</v>
      </c>
      <c r="E44" t="s">
        <v>5035</v>
      </c>
      <c r="F44" t="s">
        <v>5048</v>
      </c>
      <c r="G44" t="s">
        <v>5056</v>
      </c>
      <c r="H44">
        <v>32024</v>
      </c>
      <c r="I44">
        <v>6</v>
      </c>
      <c r="J44" t="s">
        <v>5069</v>
      </c>
      <c r="K44">
        <v>2736.03</v>
      </c>
      <c r="L44" t="s">
        <v>5074</v>
      </c>
    </row>
    <row r="45" spans="1:12" x14ac:dyDescent="0.25">
      <c r="A45" t="s">
        <v>55</v>
      </c>
      <c r="B45" s="1">
        <v>45295.139627925579</v>
      </c>
      <c r="C45" t="s">
        <v>5016</v>
      </c>
      <c r="D45" t="s">
        <v>5027</v>
      </c>
      <c r="E45" t="s">
        <v>5031</v>
      </c>
      <c r="F45" t="s">
        <v>5046</v>
      </c>
      <c r="G45" t="s">
        <v>5066</v>
      </c>
      <c r="H45">
        <v>4051</v>
      </c>
      <c r="I45">
        <v>12</v>
      </c>
      <c r="J45" t="s">
        <v>5069</v>
      </c>
      <c r="K45">
        <v>677.35</v>
      </c>
      <c r="L45" t="s">
        <v>5076</v>
      </c>
    </row>
    <row r="46" spans="1:12" x14ac:dyDescent="0.25">
      <c r="A46" t="s">
        <v>56</v>
      </c>
      <c r="B46" s="1">
        <v>45295.212642528502</v>
      </c>
      <c r="C46" t="s">
        <v>5013</v>
      </c>
      <c r="D46" t="s">
        <v>5028</v>
      </c>
      <c r="E46" t="s">
        <v>5036</v>
      </c>
      <c r="F46" t="s">
        <v>5048</v>
      </c>
      <c r="G46" t="s">
        <v>5052</v>
      </c>
      <c r="H46">
        <v>73615</v>
      </c>
      <c r="I46">
        <v>7</v>
      </c>
      <c r="J46" t="s">
        <v>5069</v>
      </c>
      <c r="K46">
        <v>7257.29</v>
      </c>
      <c r="L46" t="s">
        <v>5075</v>
      </c>
    </row>
    <row r="47" spans="1:12" x14ac:dyDescent="0.25">
      <c r="A47" t="s">
        <v>57</v>
      </c>
      <c r="B47" s="1">
        <v>45295.285657131433</v>
      </c>
      <c r="C47" t="s">
        <v>5018</v>
      </c>
      <c r="D47" t="s">
        <v>5029</v>
      </c>
      <c r="E47" t="s">
        <v>5041</v>
      </c>
      <c r="F47" t="s">
        <v>5047</v>
      </c>
      <c r="G47" t="s">
        <v>5063</v>
      </c>
      <c r="H47">
        <v>29251</v>
      </c>
      <c r="I47">
        <v>8</v>
      </c>
      <c r="J47" t="s">
        <v>5068</v>
      </c>
      <c r="K47">
        <v>2661.37</v>
      </c>
      <c r="L47" t="s">
        <v>5078</v>
      </c>
    </row>
    <row r="48" spans="1:12" x14ac:dyDescent="0.25">
      <c r="A48" t="s">
        <v>58</v>
      </c>
      <c r="B48" s="1">
        <v>45295.358671734342</v>
      </c>
      <c r="C48" t="s">
        <v>5020</v>
      </c>
      <c r="D48" t="s">
        <v>5028</v>
      </c>
      <c r="E48" t="s">
        <v>5035</v>
      </c>
      <c r="F48" t="s">
        <v>5047</v>
      </c>
      <c r="G48" t="s">
        <v>5063</v>
      </c>
      <c r="H48">
        <v>75740</v>
      </c>
      <c r="I48">
        <v>12</v>
      </c>
      <c r="J48" t="s">
        <v>5070</v>
      </c>
      <c r="K48">
        <v>7896.74</v>
      </c>
      <c r="L48" t="s">
        <v>5078</v>
      </c>
    </row>
    <row r="49" spans="1:12" x14ac:dyDescent="0.25">
      <c r="A49" t="s">
        <v>59</v>
      </c>
      <c r="B49" s="1">
        <v>45295.431686337259</v>
      </c>
      <c r="C49" t="s">
        <v>5024</v>
      </c>
      <c r="D49" t="s">
        <v>5027</v>
      </c>
      <c r="E49" t="s">
        <v>5044</v>
      </c>
      <c r="F49" t="s">
        <v>5048</v>
      </c>
      <c r="G49" t="s">
        <v>5059</v>
      </c>
      <c r="H49">
        <v>57556</v>
      </c>
      <c r="I49">
        <v>8</v>
      </c>
      <c r="J49" t="s">
        <v>5072</v>
      </c>
      <c r="K49">
        <v>9747.56</v>
      </c>
      <c r="L49" t="s">
        <v>5077</v>
      </c>
    </row>
    <row r="50" spans="1:12" x14ac:dyDescent="0.25">
      <c r="A50" t="s">
        <v>60</v>
      </c>
      <c r="B50" s="1">
        <v>45295.504700940182</v>
      </c>
      <c r="C50" t="s">
        <v>5021</v>
      </c>
      <c r="D50" t="s">
        <v>5029</v>
      </c>
      <c r="E50" t="s">
        <v>5040</v>
      </c>
      <c r="F50" t="s">
        <v>5047</v>
      </c>
      <c r="G50" t="s">
        <v>5058</v>
      </c>
      <c r="H50">
        <v>68215</v>
      </c>
      <c r="I50">
        <v>12</v>
      </c>
      <c r="J50" t="s">
        <v>5073</v>
      </c>
      <c r="K50">
        <v>12694.71</v>
      </c>
      <c r="L50" t="s">
        <v>5077</v>
      </c>
    </row>
    <row r="51" spans="1:12" x14ac:dyDescent="0.25">
      <c r="A51" t="s">
        <v>61</v>
      </c>
      <c r="B51" s="1">
        <v>45295.577715543099</v>
      </c>
      <c r="C51" t="s">
        <v>5018</v>
      </c>
      <c r="D51" t="s">
        <v>5029</v>
      </c>
      <c r="E51" t="s">
        <v>5039</v>
      </c>
      <c r="F51" t="s">
        <v>5046</v>
      </c>
      <c r="G51" t="s">
        <v>5049</v>
      </c>
      <c r="H51">
        <v>52293</v>
      </c>
      <c r="I51">
        <v>1</v>
      </c>
      <c r="J51" t="s">
        <v>5071</v>
      </c>
      <c r="K51">
        <v>11354.46</v>
      </c>
      <c r="L51" t="s">
        <v>5075</v>
      </c>
    </row>
    <row r="52" spans="1:12" x14ac:dyDescent="0.25">
      <c r="A52" t="s">
        <v>62</v>
      </c>
      <c r="B52" s="1">
        <v>45295.650730146022</v>
      </c>
      <c r="C52" t="s">
        <v>5019</v>
      </c>
      <c r="D52" t="s">
        <v>5027</v>
      </c>
      <c r="E52" t="s">
        <v>5044</v>
      </c>
      <c r="F52" t="s">
        <v>5048</v>
      </c>
      <c r="G52" t="s">
        <v>5065</v>
      </c>
      <c r="H52">
        <v>63752</v>
      </c>
      <c r="I52">
        <v>7</v>
      </c>
      <c r="J52" t="s">
        <v>5071</v>
      </c>
      <c r="K52">
        <v>8972.41</v>
      </c>
      <c r="L52" t="s">
        <v>5078</v>
      </c>
    </row>
    <row r="53" spans="1:12" x14ac:dyDescent="0.25">
      <c r="A53" t="s">
        <v>63</v>
      </c>
      <c r="B53" s="1">
        <v>45295.723744748953</v>
      </c>
      <c r="C53" t="s">
        <v>5025</v>
      </c>
      <c r="D53" t="s">
        <v>5029</v>
      </c>
      <c r="E53" t="s">
        <v>5041</v>
      </c>
      <c r="F53" t="s">
        <v>5046</v>
      </c>
      <c r="G53" t="s">
        <v>5061</v>
      </c>
      <c r="H53">
        <v>41158</v>
      </c>
      <c r="I53">
        <v>2</v>
      </c>
      <c r="J53" t="s">
        <v>5068</v>
      </c>
      <c r="K53">
        <v>6898.92</v>
      </c>
      <c r="L53" t="s">
        <v>5079</v>
      </c>
    </row>
    <row r="54" spans="1:12" x14ac:dyDescent="0.25">
      <c r="A54" t="s">
        <v>64</v>
      </c>
      <c r="B54" s="1">
        <v>45295.796759351862</v>
      </c>
      <c r="C54" t="s">
        <v>5012</v>
      </c>
      <c r="D54" t="s">
        <v>5027</v>
      </c>
      <c r="E54" t="s">
        <v>5031</v>
      </c>
      <c r="F54" t="s">
        <v>5046</v>
      </c>
      <c r="G54" t="s">
        <v>5061</v>
      </c>
      <c r="H54">
        <v>58679</v>
      </c>
      <c r="I54">
        <v>8</v>
      </c>
      <c r="J54" t="s">
        <v>5068</v>
      </c>
      <c r="K54">
        <v>4912.1099999999997</v>
      </c>
      <c r="L54" t="s">
        <v>5075</v>
      </c>
    </row>
    <row r="55" spans="1:12" x14ac:dyDescent="0.25">
      <c r="A55" t="s">
        <v>65</v>
      </c>
      <c r="B55" s="1">
        <v>45295.869773954779</v>
      </c>
      <c r="C55" t="s">
        <v>5018</v>
      </c>
      <c r="D55" t="s">
        <v>5027</v>
      </c>
      <c r="E55" t="s">
        <v>5042</v>
      </c>
      <c r="F55" t="s">
        <v>5048</v>
      </c>
      <c r="G55" t="s">
        <v>5052</v>
      </c>
      <c r="H55">
        <v>5000</v>
      </c>
      <c r="I55">
        <v>12</v>
      </c>
      <c r="J55" t="s">
        <v>5072</v>
      </c>
      <c r="K55">
        <v>781.93</v>
      </c>
      <c r="L55" t="s">
        <v>5075</v>
      </c>
    </row>
    <row r="56" spans="1:12" x14ac:dyDescent="0.25">
      <c r="A56" t="s">
        <v>66</v>
      </c>
      <c r="B56" s="1">
        <v>45295.94278855771</v>
      </c>
      <c r="C56" t="s">
        <v>5017</v>
      </c>
      <c r="D56" t="s">
        <v>5026</v>
      </c>
      <c r="E56" t="s">
        <v>5045</v>
      </c>
      <c r="F56" t="s">
        <v>5046</v>
      </c>
      <c r="G56" t="s">
        <v>5054</v>
      </c>
      <c r="H56">
        <v>21764</v>
      </c>
      <c r="I56">
        <v>11</v>
      </c>
      <c r="J56" t="s">
        <v>5072</v>
      </c>
      <c r="K56">
        <v>2394.96</v>
      </c>
      <c r="L56" t="s">
        <v>5078</v>
      </c>
    </row>
    <row r="57" spans="1:12" x14ac:dyDescent="0.25">
      <c r="A57" t="s">
        <v>67</v>
      </c>
      <c r="B57" s="1">
        <v>45296.015803160633</v>
      </c>
      <c r="C57" t="s">
        <v>5025</v>
      </c>
      <c r="D57" t="s">
        <v>5028</v>
      </c>
      <c r="E57" t="s">
        <v>5037</v>
      </c>
      <c r="F57" t="s">
        <v>5048</v>
      </c>
      <c r="G57" t="s">
        <v>5052</v>
      </c>
      <c r="H57">
        <v>26351</v>
      </c>
      <c r="I57">
        <v>7</v>
      </c>
      <c r="J57" t="s">
        <v>5072</v>
      </c>
      <c r="K57">
        <v>5224.9399999999996</v>
      </c>
      <c r="L57" t="s">
        <v>5076</v>
      </c>
    </row>
    <row r="58" spans="1:12" x14ac:dyDescent="0.25">
      <c r="A58" t="s">
        <v>68</v>
      </c>
      <c r="B58" s="1">
        <v>45296.088817763542</v>
      </c>
      <c r="C58" t="s">
        <v>5022</v>
      </c>
      <c r="D58" t="s">
        <v>5029</v>
      </c>
      <c r="E58" t="s">
        <v>5033</v>
      </c>
      <c r="F58" t="s">
        <v>5046</v>
      </c>
      <c r="G58" t="s">
        <v>5049</v>
      </c>
      <c r="H58">
        <v>39513</v>
      </c>
      <c r="I58">
        <v>4</v>
      </c>
      <c r="J58" t="s">
        <v>5072</v>
      </c>
      <c r="K58">
        <v>8342.41</v>
      </c>
      <c r="L58" t="s">
        <v>5075</v>
      </c>
    </row>
    <row r="59" spans="1:12" x14ac:dyDescent="0.25">
      <c r="A59" t="s">
        <v>69</v>
      </c>
      <c r="B59" s="1">
        <v>45296.161832366473</v>
      </c>
      <c r="C59" t="s">
        <v>5015</v>
      </c>
      <c r="D59" t="s">
        <v>5028</v>
      </c>
      <c r="E59" t="s">
        <v>5032</v>
      </c>
      <c r="F59" t="s">
        <v>5046</v>
      </c>
      <c r="G59" t="s">
        <v>5053</v>
      </c>
      <c r="H59">
        <v>45425</v>
      </c>
      <c r="I59">
        <v>4</v>
      </c>
      <c r="J59" t="s">
        <v>5072</v>
      </c>
      <c r="K59">
        <v>8407.5300000000007</v>
      </c>
      <c r="L59" t="s">
        <v>5079</v>
      </c>
    </row>
    <row r="60" spans="1:12" x14ac:dyDescent="0.25">
      <c r="A60" t="s">
        <v>70</v>
      </c>
      <c r="B60" s="1">
        <v>45296.23484696939</v>
      </c>
      <c r="C60" t="s">
        <v>5014</v>
      </c>
      <c r="D60" t="s">
        <v>5026</v>
      </c>
      <c r="E60" t="s">
        <v>5030</v>
      </c>
      <c r="F60" t="s">
        <v>5048</v>
      </c>
      <c r="G60" t="s">
        <v>5059</v>
      </c>
      <c r="H60">
        <v>35911</v>
      </c>
      <c r="I60">
        <v>7</v>
      </c>
      <c r="J60" t="s">
        <v>5071</v>
      </c>
      <c r="K60">
        <v>5697.69</v>
      </c>
      <c r="L60" t="s">
        <v>5079</v>
      </c>
    </row>
    <row r="61" spans="1:12" x14ac:dyDescent="0.25">
      <c r="A61" t="s">
        <v>71</v>
      </c>
      <c r="B61" s="1">
        <v>45296.307861572313</v>
      </c>
      <c r="C61" t="s">
        <v>5017</v>
      </c>
      <c r="D61" t="s">
        <v>5026</v>
      </c>
      <c r="E61" t="s">
        <v>5045</v>
      </c>
      <c r="F61" t="s">
        <v>5047</v>
      </c>
      <c r="G61" t="s">
        <v>5063</v>
      </c>
      <c r="H61">
        <v>22352</v>
      </c>
      <c r="I61">
        <v>3</v>
      </c>
      <c r="J61" t="s">
        <v>5071</v>
      </c>
      <c r="K61">
        <v>4612.5</v>
      </c>
      <c r="L61" t="s">
        <v>5075</v>
      </c>
    </row>
    <row r="62" spans="1:12" x14ac:dyDescent="0.25">
      <c r="A62" t="s">
        <v>72</v>
      </c>
      <c r="B62" s="1">
        <v>45296.38087617523</v>
      </c>
      <c r="C62" t="s">
        <v>5024</v>
      </c>
      <c r="D62" t="s">
        <v>5027</v>
      </c>
      <c r="E62" t="s">
        <v>5031</v>
      </c>
      <c r="F62" t="s">
        <v>5048</v>
      </c>
      <c r="G62" t="s">
        <v>5065</v>
      </c>
      <c r="H62">
        <v>40954</v>
      </c>
      <c r="I62">
        <v>11</v>
      </c>
      <c r="J62" t="s">
        <v>5070</v>
      </c>
      <c r="K62">
        <v>3582.98</v>
      </c>
      <c r="L62" t="s">
        <v>5079</v>
      </c>
    </row>
    <row r="63" spans="1:12" x14ac:dyDescent="0.25">
      <c r="A63" t="s">
        <v>73</v>
      </c>
      <c r="B63" s="1">
        <v>45296.453890778153</v>
      </c>
      <c r="C63" t="s">
        <v>5018</v>
      </c>
      <c r="D63" t="s">
        <v>5026</v>
      </c>
      <c r="E63" t="s">
        <v>5030</v>
      </c>
      <c r="F63" t="s">
        <v>5046</v>
      </c>
      <c r="G63" t="s">
        <v>5049</v>
      </c>
      <c r="H63">
        <v>52934</v>
      </c>
      <c r="I63">
        <v>12</v>
      </c>
      <c r="J63" t="s">
        <v>5069</v>
      </c>
      <c r="K63">
        <v>8484.33</v>
      </c>
      <c r="L63" t="s">
        <v>5077</v>
      </c>
    </row>
    <row r="64" spans="1:12" x14ac:dyDescent="0.25">
      <c r="A64" t="s">
        <v>74</v>
      </c>
      <c r="B64" s="1">
        <v>45296.526905381063</v>
      </c>
      <c r="C64" t="s">
        <v>5018</v>
      </c>
      <c r="D64" t="s">
        <v>5026</v>
      </c>
      <c r="E64" t="s">
        <v>5030</v>
      </c>
      <c r="F64" t="s">
        <v>5046</v>
      </c>
      <c r="G64" t="s">
        <v>5061</v>
      </c>
      <c r="H64">
        <v>61566</v>
      </c>
      <c r="I64">
        <v>11</v>
      </c>
      <c r="J64" t="s">
        <v>5070</v>
      </c>
      <c r="K64">
        <v>5903.26</v>
      </c>
      <c r="L64" t="s">
        <v>5078</v>
      </c>
    </row>
    <row r="65" spans="1:12" x14ac:dyDescent="0.25">
      <c r="A65" t="s">
        <v>75</v>
      </c>
      <c r="B65" s="1">
        <v>45296.599919983993</v>
      </c>
      <c r="C65" t="s">
        <v>5013</v>
      </c>
      <c r="D65" t="s">
        <v>5029</v>
      </c>
      <c r="E65" t="s">
        <v>5033</v>
      </c>
      <c r="F65" t="s">
        <v>5048</v>
      </c>
      <c r="G65" t="s">
        <v>5056</v>
      </c>
      <c r="H65">
        <v>24714</v>
      </c>
      <c r="I65">
        <v>5</v>
      </c>
      <c r="J65" t="s">
        <v>5072</v>
      </c>
      <c r="K65">
        <v>3191.27</v>
      </c>
      <c r="L65" t="s">
        <v>5075</v>
      </c>
    </row>
    <row r="66" spans="1:12" x14ac:dyDescent="0.25">
      <c r="A66" t="s">
        <v>76</v>
      </c>
      <c r="B66" s="1">
        <v>45296.67293458691</v>
      </c>
      <c r="C66" t="s">
        <v>5024</v>
      </c>
      <c r="D66" t="s">
        <v>5028</v>
      </c>
      <c r="E66" t="s">
        <v>5035</v>
      </c>
      <c r="F66" t="s">
        <v>5048</v>
      </c>
      <c r="G66" t="s">
        <v>5055</v>
      </c>
      <c r="H66">
        <v>78052</v>
      </c>
      <c r="I66">
        <v>1</v>
      </c>
      <c r="J66" t="s">
        <v>5071</v>
      </c>
      <c r="K66">
        <v>7163.22</v>
      </c>
      <c r="L66" t="s">
        <v>5078</v>
      </c>
    </row>
    <row r="67" spans="1:12" x14ac:dyDescent="0.25">
      <c r="A67" t="s">
        <v>77</v>
      </c>
      <c r="B67" s="1">
        <v>45296.745949189841</v>
      </c>
      <c r="C67" t="s">
        <v>5024</v>
      </c>
      <c r="D67" t="s">
        <v>5028</v>
      </c>
      <c r="E67" t="s">
        <v>5035</v>
      </c>
      <c r="F67" t="s">
        <v>5047</v>
      </c>
      <c r="G67" t="s">
        <v>5062</v>
      </c>
      <c r="H67">
        <v>55693</v>
      </c>
      <c r="I67">
        <v>2</v>
      </c>
      <c r="J67" t="s">
        <v>5073</v>
      </c>
      <c r="K67">
        <v>8987.89</v>
      </c>
      <c r="L67" t="s">
        <v>5079</v>
      </c>
    </row>
    <row r="68" spans="1:12" x14ac:dyDescent="0.25">
      <c r="A68" t="s">
        <v>78</v>
      </c>
      <c r="B68" s="1">
        <v>45296.818963792757</v>
      </c>
      <c r="C68" t="s">
        <v>5023</v>
      </c>
      <c r="D68" t="s">
        <v>5029</v>
      </c>
      <c r="E68" t="s">
        <v>5039</v>
      </c>
      <c r="F68" t="s">
        <v>5046</v>
      </c>
      <c r="G68" t="s">
        <v>5049</v>
      </c>
      <c r="H68">
        <v>38080</v>
      </c>
      <c r="I68">
        <v>7</v>
      </c>
      <c r="J68" t="s">
        <v>5072</v>
      </c>
      <c r="K68">
        <v>7062.81</v>
      </c>
      <c r="L68" t="s">
        <v>5075</v>
      </c>
    </row>
    <row r="69" spans="1:12" x14ac:dyDescent="0.25">
      <c r="A69" t="s">
        <v>79</v>
      </c>
      <c r="B69" s="1">
        <v>45296.891978395674</v>
      </c>
      <c r="C69" t="s">
        <v>5015</v>
      </c>
      <c r="D69" t="s">
        <v>5026</v>
      </c>
      <c r="E69" t="s">
        <v>5034</v>
      </c>
      <c r="F69" t="s">
        <v>5046</v>
      </c>
      <c r="G69" t="s">
        <v>5061</v>
      </c>
      <c r="H69">
        <v>27790</v>
      </c>
      <c r="I69">
        <v>6</v>
      </c>
      <c r="J69" t="s">
        <v>5073</v>
      </c>
      <c r="K69">
        <v>3190.89</v>
      </c>
      <c r="L69" t="s">
        <v>5076</v>
      </c>
    </row>
    <row r="70" spans="1:12" x14ac:dyDescent="0.25">
      <c r="A70" t="s">
        <v>80</v>
      </c>
      <c r="B70" s="1">
        <v>45296.964992998597</v>
      </c>
      <c r="C70" t="s">
        <v>5022</v>
      </c>
      <c r="D70" t="s">
        <v>5026</v>
      </c>
      <c r="E70" t="s">
        <v>5045</v>
      </c>
      <c r="F70" t="s">
        <v>5046</v>
      </c>
      <c r="G70" t="s">
        <v>5054</v>
      </c>
      <c r="H70">
        <v>4709</v>
      </c>
      <c r="I70">
        <v>12</v>
      </c>
      <c r="J70" t="s">
        <v>5068</v>
      </c>
      <c r="K70">
        <v>865.21</v>
      </c>
      <c r="L70" t="s">
        <v>5077</v>
      </c>
    </row>
    <row r="71" spans="1:12" x14ac:dyDescent="0.25">
      <c r="A71" t="s">
        <v>81</v>
      </c>
      <c r="B71" s="1">
        <v>45297.038007601514</v>
      </c>
      <c r="C71" t="s">
        <v>5020</v>
      </c>
      <c r="D71" t="s">
        <v>5026</v>
      </c>
      <c r="E71" t="s">
        <v>5045</v>
      </c>
      <c r="F71" t="s">
        <v>5047</v>
      </c>
      <c r="G71" t="s">
        <v>5063</v>
      </c>
      <c r="H71">
        <v>62629</v>
      </c>
      <c r="I71">
        <v>3</v>
      </c>
      <c r="J71" t="s">
        <v>5070</v>
      </c>
      <c r="K71">
        <v>8297.2099999999991</v>
      </c>
      <c r="L71" t="s">
        <v>5079</v>
      </c>
    </row>
    <row r="72" spans="1:12" x14ac:dyDescent="0.25">
      <c r="A72" t="s">
        <v>82</v>
      </c>
      <c r="B72" s="1">
        <v>45297.11102220443</v>
      </c>
      <c r="C72" t="s">
        <v>5024</v>
      </c>
      <c r="D72" t="s">
        <v>5027</v>
      </c>
      <c r="E72" t="s">
        <v>5031</v>
      </c>
      <c r="F72" t="s">
        <v>5048</v>
      </c>
      <c r="G72" t="s">
        <v>5065</v>
      </c>
      <c r="H72">
        <v>68641</v>
      </c>
      <c r="I72">
        <v>6</v>
      </c>
      <c r="J72" t="s">
        <v>5069</v>
      </c>
      <c r="K72">
        <v>14888.65</v>
      </c>
      <c r="L72" t="s">
        <v>5077</v>
      </c>
    </row>
    <row r="73" spans="1:12" x14ac:dyDescent="0.25">
      <c r="A73" t="s">
        <v>83</v>
      </c>
      <c r="B73" s="1">
        <v>45297.184036807361</v>
      </c>
      <c r="C73" t="s">
        <v>5015</v>
      </c>
      <c r="D73" t="s">
        <v>5026</v>
      </c>
      <c r="E73" t="s">
        <v>5045</v>
      </c>
      <c r="F73" t="s">
        <v>5048</v>
      </c>
      <c r="G73" t="s">
        <v>5065</v>
      </c>
      <c r="H73">
        <v>77539</v>
      </c>
      <c r="I73">
        <v>11</v>
      </c>
      <c r="J73" t="s">
        <v>5072</v>
      </c>
      <c r="K73">
        <v>8949.44</v>
      </c>
      <c r="L73" t="s">
        <v>5075</v>
      </c>
    </row>
    <row r="74" spans="1:12" x14ac:dyDescent="0.25">
      <c r="A74" t="s">
        <v>84</v>
      </c>
      <c r="B74" s="1">
        <v>45297.257051410277</v>
      </c>
      <c r="C74" t="s">
        <v>5023</v>
      </c>
      <c r="D74" t="s">
        <v>5028</v>
      </c>
      <c r="E74" t="s">
        <v>5035</v>
      </c>
      <c r="F74" t="s">
        <v>5047</v>
      </c>
      <c r="G74" t="s">
        <v>5063</v>
      </c>
      <c r="H74">
        <v>39413</v>
      </c>
      <c r="I74">
        <v>1</v>
      </c>
      <c r="J74" t="s">
        <v>5070</v>
      </c>
      <c r="K74">
        <v>6615.79</v>
      </c>
      <c r="L74" t="s">
        <v>5074</v>
      </c>
    </row>
    <row r="75" spans="1:12" x14ac:dyDescent="0.25">
      <c r="A75" t="s">
        <v>85</v>
      </c>
      <c r="B75" s="1">
        <v>45297.330066013194</v>
      </c>
      <c r="C75" t="s">
        <v>5014</v>
      </c>
      <c r="D75" t="s">
        <v>5027</v>
      </c>
      <c r="E75" t="s">
        <v>5038</v>
      </c>
      <c r="F75" t="s">
        <v>5046</v>
      </c>
      <c r="G75" t="s">
        <v>5060</v>
      </c>
      <c r="H75">
        <v>11975</v>
      </c>
      <c r="I75">
        <v>12</v>
      </c>
      <c r="J75" t="s">
        <v>5071</v>
      </c>
      <c r="K75">
        <v>1721.91</v>
      </c>
      <c r="L75" t="s">
        <v>5077</v>
      </c>
    </row>
    <row r="76" spans="1:12" x14ac:dyDescent="0.25">
      <c r="A76" t="s">
        <v>86</v>
      </c>
      <c r="B76" s="1">
        <v>45297.403080616117</v>
      </c>
      <c r="C76" t="s">
        <v>5021</v>
      </c>
      <c r="D76" t="s">
        <v>5027</v>
      </c>
      <c r="E76" t="s">
        <v>5044</v>
      </c>
      <c r="F76" t="s">
        <v>5048</v>
      </c>
      <c r="G76" t="s">
        <v>5056</v>
      </c>
      <c r="H76">
        <v>32921</v>
      </c>
      <c r="I76">
        <v>12</v>
      </c>
      <c r="J76" t="s">
        <v>5069</v>
      </c>
      <c r="K76">
        <v>2991.95</v>
      </c>
      <c r="L76" t="s">
        <v>5075</v>
      </c>
    </row>
    <row r="77" spans="1:12" x14ac:dyDescent="0.25">
      <c r="A77" t="s">
        <v>87</v>
      </c>
      <c r="B77" s="1">
        <v>45297.476095219041</v>
      </c>
      <c r="C77" t="s">
        <v>5014</v>
      </c>
      <c r="D77" t="s">
        <v>5027</v>
      </c>
      <c r="E77" t="s">
        <v>5038</v>
      </c>
      <c r="F77" t="s">
        <v>5048</v>
      </c>
      <c r="G77" t="s">
        <v>5059</v>
      </c>
      <c r="H77">
        <v>79752</v>
      </c>
      <c r="I77">
        <v>9</v>
      </c>
      <c r="J77" t="s">
        <v>5072</v>
      </c>
      <c r="K77">
        <v>15466.41</v>
      </c>
      <c r="L77" t="s">
        <v>5077</v>
      </c>
    </row>
    <row r="78" spans="1:12" x14ac:dyDescent="0.25">
      <c r="A78" t="s">
        <v>88</v>
      </c>
      <c r="B78" s="1">
        <v>45297.549109821957</v>
      </c>
      <c r="C78" t="s">
        <v>5021</v>
      </c>
      <c r="D78" t="s">
        <v>5028</v>
      </c>
      <c r="E78" t="s">
        <v>5035</v>
      </c>
      <c r="F78" t="s">
        <v>5047</v>
      </c>
      <c r="G78" t="s">
        <v>5067</v>
      </c>
      <c r="H78">
        <v>6713</v>
      </c>
      <c r="I78">
        <v>6</v>
      </c>
      <c r="J78" t="s">
        <v>5073</v>
      </c>
      <c r="K78">
        <v>1219.0899999999999</v>
      </c>
      <c r="L78" t="s">
        <v>5078</v>
      </c>
    </row>
    <row r="79" spans="1:12" x14ac:dyDescent="0.25">
      <c r="A79" t="s">
        <v>89</v>
      </c>
      <c r="B79" s="1">
        <v>45297.622124424881</v>
      </c>
      <c r="C79" t="s">
        <v>5013</v>
      </c>
      <c r="D79" t="s">
        <v>5029</v>
      </c>
      <c r="E79" t="s">
        <v>5039</v>
      </c>
      <c r="F79" t="s">
        <v>5048</v>
      </c>
      <c r="G79" t="s">
        <v>5056</v>
      </c>
      <c r="H79">
        <v>38892</v>
      </c>
      <c r="I79">
        <v>11</v>
      </c>
      <c r="J79" t="s">
        <v>5070</v>
      </c>
      <c r="K79">
        <v>7345.31</v>
      </c>
      <c r="L79" t="s">
        <v>5079</v>
      </c>
    </row>
    <row r="80" spans="1:12" x14ac:dyDescent="0.25">
      <c r="A80" t="s">
        <v>90</v>
      </c>
      <c r="B80" s="1">
        <v>45297.695139027797</v>
      </c>
      <c r="C80" t="s">
        <v>5020</v>
      </c>
      <c r="D80" t="s">
        <v>5026</v>
      </c>
      <c r="E80" t="s">
        <v>5045</v>
      </c>
      <c r="F80" t="s">
        <v>5048</v>
      </c>
      <c r="G80" t="s">
        <v>5059</v>
      </c>
      <c r="H80">
        <v>7970</v>
      </c>
      <c r="I80">
        <v>6</v>
      </c>
      <c r="J80" t="s">
        <v>5073</v>
      </c>
      <c r="K80">
        <v>1272.58</v>
      </c>
      <c r="L80" t="s">
        <v>5078</v>
      </c>
    </row>
    <row r="81" spans="1:12" x14ac:dyDescent="0.25">
      <c r="A81" t="s">
        <v>91</v>
      </c>
      <c r="B81" s="1">
        <v>45297.768153630721</v>
      </c>
      <c r="C81" t="s">
        <v>5018</v>
      </c>
      <c r="D81" t="s">
        <v>5028</v>
      </c>
      <c r="E81" t="s">
        <v>5037</v>
      </c>
      <c r="F81" t="s">
        <v>5047</v>
      </c>
      <c r="G81" t="s">
        <v>5063</v>
      </c>
      <c r="H81">
        <v>41943</v>
      </c>
      <c r="I81">
        <v>5</v>
      </c>
      <c r="J81" t="s">
        <v>5071</v>
      </c>
      <c r="K81">
        <v>7417.2</v>
      </c>
      <c r="L81" t="s">
        <v>5077</v>
      </c>
    </row>
    <row r="82" spans="1:12" x14ac:dyDescent="0.25">
      <c r="A82" t="s">
        <v>92</v>
      </c>
      <c r="B82" s="1">
        <v>45297.841168233637</v>
      </c>
      <c r="C82" t="s">
        <v>5015</v>
      </c>
      <c r="D82" t="s">
        <v>5029</v>
      </c>
      <c r="E82" t="s">
        <v>5033</v>
      </c>
      <c r="F82" t="s">
        <v>5046</v>
      </c>
      <c r="G82" t="s">
        <v>5049</v>
      </c>
      <c r="H82">
        <v>70172</v>
      </c>
      <c r="I82">
        <v>5</v>
      </c>
      <c r="J82" t="s">
        <v>5072</v>
      </c>
      <c r="K82">
        <v>13051.39</v>
      </c>
      <c r="L82" t="s">
        <v>5079</v>
      </c>
    </row>
    <row r="83" spans="1:12" x14ac:dyDescent="0.25">
      <c r="A83" t="s">
        <v>93</v>
      </c>
      <c r="B83" s="1">
        <v>45297.914182836561</v>
      </c>
      <c r="C83" t="s">
        <v>5017</v>
      </c>
      <c r="D83" t="s">
        <v>5028</v>
      </c>
      <c r="E83" t="s">
        <v>5035</v>
      </c>
      <c r="F83" t="s">
        <v>5046</v>
      </c>
      <c r="G83" t="s">
        <v>5057</v>
      </c>
      <c r="H83">
        <v>46106</v>
      </c>
      <c r="I83">
        <v>1</v>
      </c>
      <c r="J83" t="s">
        <v>5072</v>
      </c>
      <c r="K83">
        <v>7601.24</v>
      </c>
      <c r="L83" t="s">
        <v>5079</v>
      </c>
    </row>
    <row r="84" spans="1:12" x14ac:dyDescent="0.25">
      <c r="A84" t="s">
        <v>94</v>
      </c>
      <c r="B84" s="1">
        <v>45297.987197439477</v>
      </c>
      <c r="C84" t="s">
        <v>5023</v>
      </c>
      <c r="D84" t="s">
        <v>5028</v>
      </c>
      <c r="E84" t="s">
        <v>5036</v>
      </c>
      <c r="F84" t="s">
        <v>5048</v>
      </c>
      <c r="G84" t="s">
        <v>5055</v>
      </c>
      <c r="H84">
        <v>15489</v>
      </c>
      <c r="I84">
        <v>8</v>
      </c>
      <c r="J84" t="s">
        <v>5068</v>
      </c>
      <c r="K84">
        <v>2367.39</v>
      </c>
      <c r="L84" t="s">
        <v>5074</v>
      </c>
    </row>
    <row r="85" spans="1:12" x14ac:dyDescent="0.25">
      <c r="A85" t="s">
        <v>95</v>
      </c>
      <c r="B85" s="1">
        <v>45298.060212042408</v>
      </c>
      <c r="C85" t="s">
        <v>5019</v>
      </c>
      <c r="D85" t="s">
        <v>5026</v>
      </c>
      <c r="E85" t="s">
        <v>5043</v>
      </c>
      <c r="F85" t="s">
        <v>5046</v>
      </c>
      <c r="G85" t="s">
        <v>5057</v>
      </c>
      <c r="H85">
        <v>25285</v>
      </c>
      <c r="I85">
        <v>12</v>
      </c>
      <c r="J85" t="s">
        <v>5073</v>
      </c>
      <c r="K85">
        <v>3451.09</v>
      </c>
      <c r="L85" t="s">
        <v>5077</v>
      </c>
    </row>
    <row r="86" spans="1:12" x14ac:dyDescent="0.25">
      <c r="A86" t="s">
        <v>96</v>
      </c>
      <c r="B86" s="1">
        <v>45298.133226645317</v>
      </c>
      <c r="C86" t="s">
        <v>5013</v>
      </c>
      <c r="D86" t="s">
        <v>5028</v>
      </c>
      <c r="E86" t="s">
        <v>5035</v>
      </c>
      <c r="F86" t="s">
        <v>5048</v>
      </c>
      <c r="G86" t="s">
        <v>5052</v>
      </c>
      <c r="H86">
        <v>60494</v>
      </c>
      <c r="I86">
        <v>3</v>
      </c>
      <c r="J86" t="s">
        <v>5071</v>
      </c>
      <c r="K86">
        <v>10067.23</v>
      </c>
      <c r="L86" t="s">
        <v>5076</v>
      </c>
    </row>
    <row r="87" spans="1:12" x14ac:dyDescent="0.25">
      <c r="A87" t="s">
        <v>97</v>
      </c>
      <c r="B87" s="1">
        <v>45298.206241248241</v>
      </c>
      <c r="C87" t="s">
        <v>5023</v>
      </c>
      <c r="D87" t="s">
        <v>5029</v>
      </c>
      <c r="E87" t="s">
        <v>5041</v>
      </c>
      <c r="F87" t="s">
        <v>5048</v>
      </c>
      <c r="G87" t="s">
        <v>5051</v>
      </c>
      <c r="H87">
        <v>62886</v>
      </c>
      <c r="I87">
        <v>11</v>
      </c>
      <c r="J87" t="s">
        <v>5068</v>
      </c>
      <c r="K87">
        <v>8096.94</v>
      </c>
      <c r="L87" t="s">
        <v>5079</v>
      </c>
    </row>
    <row r="88" spans="1:12" x14ac:dyDescent="0.25">
      <c r="A88" t="s">
        <v>98</v>
      </c>
      <c r="B88" s="1">
        <v>45298.279255851172</v>
      </c>
      <c r="C88" t="s">
        <v>5025</v>
      </c>
      <c r="D88" t="s">
        <v>5027</v>
      </c>
      <c r="E88" t="s">
        <v>5038</v>
      </c>
      <c r="F88" t="s">
        <v>5048</v>
      </c>
      <c r="G88" t="s">
        <v>5056</v>
      </c>
      <c r="H88">
        <v>44088</v>
      </c>
      <c r="I88">
        <v>3</v>
      </c>
      <c r="J88" t="s">
        <v>5072</v>
      </c>
      <c r="K88">
        <v>8443.1200000000008</v>
      </c>
      <c r="L88" t="s">
        <v>5079</v>
      </c>
    </row>
    <row r="89" spans="1:12" x14ac:dyDescent="0.25">
      <c r="A89" t="s">
        <v>99</v>
      </c>
      <c r="B89" s="1">
        <v>45298.352270454088</v>
      </c>
      <c r="C89" t="s">
        <v>5012</v>
      </c>
      <c r="D89" t="s">
        <v>5029</v>
      </c>
      <c r="E89" t="s">
        <v>5040</v>
      </c>
      <c r="F89" t="s">
        <v>5046</v>
      </c>
      <c r="G89" t="s">
        <v>5054</v>
      </c>
      <c r="H89">
        <v>15388</v>
      </c>
      <c r="I89">
        <v>6</v>
      </c>
      <c r="J89" t="s">
        <v>5068</v>
      </c>
      <c r="K89">
        <v>1939.28</v>
      </c>
      <c r="L89" t="s">
        <v>5074</v>
      </c>
    </row>
    <row r="90" spans="1:12" x14ac:dyDescent="0.25">
      <c r="A90" t="s">
        <v>100</v>
      </c>
      <c r="B90" s="1">
        <v>45298.425285056997</v>
      </c>
      <c r="C90" t="s">
        <v>5022</v>
      </c>
      <c r="D90" t="s">
        <v>5027</v>
      </c>
      <c r="E90" t="s">
        <v>5038</v>
      </c>
      <c r="F90" t="s">
        <v>5047</v>
      </c>
      <c r="G90" t="s">
        <v>5063</v>
      </c>
      <c r="H90">
        <v>72774</v>
      </c>
      <c r="I90">
        <v>7</v>
      </c>
      <c r="J90" t="s">
        <v>5073</v>
      </c>
      <c r="K90">
        <v>7236.34</v>
      </c>
      <c r="L90" t="s">
        <v>5075</v>
      </c>
    </row>
    <row r="91" spans="1:12" x14ac:dyDescent="0.25">
      <c r="A91" t="s">
        <v>101</v>
      </c>
      <c r="B91" s="1">
        <v>45298.498299659928</v>
      </c>
      <c r="C91" t="s">
        <v>5024</v>
      </c>
      <c r="D91" t="s">
        <v>5027</v>
      </c>
      <c r="E91" t="s">
        <v>5042</v>
      </c>
      <c r="F91" t="s">
        <v>5046</v>
      </c>
      <c r="G91" t="s">
        <v>5060</v>
      </c>
      <c r="H91">
        <v>34434</v>
      </c>
      <c r="I91">
        <v>3</v>
      </c>
      <c r="J91" t="s">
        <v>5072</v>
      </c>
      <c r="K91">
        <v>7445.85</v>
      </c>
      <c r="L91" t="s">
        <v>5078</v>
      </c>
    </row>
    <row r="92" spans="1:12" x14ac:dyDescent="0.25">
      <c r="A92" t="s">
        <v>102</v>
      </c>
      <c r="B92" s="1">
        <v>45298.571314262837</v>
      </c>
      <c r="C92" t="s">
        <v>5020</v>
      </c>
      <c r="D92" t="s">
        <v>5026</v>
      </c>
      <c r="E92" t="s">
        <v>5034</v>
      </c>
      <c r="F92" t="s">
        <v>5046</v>
      </c>
      <c r="G92" t="s">
        <v>5066</v>
      </c>
      <c r="H92">
        <v>37668</v>
      </c>
      <c r="I92">
        <v>2</v>
      </c>
      <c r="J92" t="s">
        <v>5071</v>
      </c>
      <c r="K92">
        <v>3481.21</v>
      </c>
      <c r="L92" t="s">
        <v>5077</v>
      </c>
    </row>
    <row r="93" spans="1:12" x14ac:dyDescent="0.25">
      <c r="A93" t="s">
        <v>103</v>
      </c>
      <c r="B93" s="1">
        <v>45298.644328865761</v>
      </c>
      <c r="C93" t="s">
        <v>5021</v>
      </c>
      <c r="D93" t="s">
        <v>5028</v>
      </c>
      <c r="E93" t="s">
        <v>5036</v>
      </c>
      <c r="F93" t="s">
        <v>5048</v>
      </c>
      <c r="G93" t="s">
        <v>5051</v>
      </c>
      <c r="H93">
        <v>24624</v>
      </c>
      <c r="I93">
        <v>2</v>
      </c>
      <c r="J93" t="s">
        <v>5068</v>
      </c>
      <c r="K93">
        <v>4725.78</v>
      </c>
      <c r="L93" t="s">
        <v>5076</v>
      </c>
    </row>
    <row r="94" spans="1:12" x14ac:dyDescent="0.25">
      <c r="A94" t="s">
        <v>104</v>
      </c>
      <c r="B94" s="1">
        <v>45298.717343468692</v>
      </c>
      <c r="C94" t="s">
        <v>5022</v>
      </c>
      <c r="D94" t="s">
        <v>5026</v>
      </c>
      <c r="E94" t="s">
        <v>5030</v>
      </c>
      <c r="F94" t="s">
        <v>5048</v>
      </c>
      <c r="G94" t="s">
        <v>5052</v>
      </c>
      <c r="H94">
        <v>5432</v>
      </c>
      <c r="I94">
        <v>13</v>
      </c>
      <c r="J94" t="s">
        <v>5068</v>
      </c>
      <c r="K94">
        <v>1094.8900000000001</v>
      </c>
      <c r="L94" t="s">
        <v>5079</v>
      </c>
    </row>
    <row r="95" spans="1:12" x14ac:dyDescent="0.25">
      <c r="A95" t="s">
        <v>105</v>
      </c>
      <c r="B95" s="1">
        <v>45298.790358071608</v>
      </c>
      <c r="C95" t="s">
        <v>5024</v>
      </c>
      <c r="D95" t="s">
        <v>5026</v>
      </c>
      <c r="E95" t="s">
        <v>5045</v>
      </c>
      <c r="F95" t="s">
        <v>5047</v>
      </c>
      <c r="G95" t="s">
        <v>5050</v>
      </c>
      <c r="H95">
        <v>29699</v>
      </c>
      <c r="I95">
        <v>14</v>
      </c>
      <c r="J95" t="s">
        <v>5071</v>
      </c>
      <c r="K95">
        <v>4299.07</v>
      </c>
      <c r="L95" t="s">
        <v>5078</v>
      </c>
    </row>
    <row r="96" spans="1:12" x14ac:dyDescent="0.25">
      <c r="A96" t="s">
        <v>106</v>
      </c>
      <c r="B96" s="1">
        <v>45298.863372674517</v>
      </c>
      <c r="C96" t="s">
        <v>5025</v>
      </c>
      <c r="D96" t="s">
        <v>5029</v>
      </c>
      <c r="E96" t="s">
        <v>5033</v>
      </c>
      <c r="F96" t="s">
        <v>5047</v>
      </c>
      <c r="G96" t="s">
        <v>5058</v>
      </c>
      <c r="H96">
        <v>56658</v>
      </c>
      <c r="I96">
        <v>7</v>
      </c>
      <c r="J96" t="s">
        <v>5069</v>
      </c>
      <c r="K96">
        <v>5382.74</v>
      </c>
      <c r="L96" t="s">
        <v>5076</v>
      </c>
    </row>
    <row r="97" spans="1:12" x14ac:dyDescent="0.25">
      <c r="A97" t="s">
        <v>107</v>
      </c>
      <c r="B97" s="1">
        <v>45298.936387277463</v>
      </c>
      <c r="C97" t="s">
        <v>5020</v>
      </c>
      <c r="D97" t="s">
        <v>5026</v>
      </c>
      <c r="E97" t="s">
        <v>5034</v>
      </c>
      <c r="F97" t="s">
        <v>5047</v>
      </c>
      <c r="G97" t="s">
        <v>5063</v>
      </c>
      <c r="H97">
        <v>11267</v>
      </c>
      <c r="I97">
        <v>7</v>
      </c>
      <c r="J97" t="s">
        <v>5068</v>
      </c>
      <c r="K97">
        <v>1790.95</v>
      </c>
      <c r="L97" t="s">
        <v>5076</v>
      </c>
    </row>
    <row r="98" spans="1:12" x14ac:dyDescent="0.25">
      <c r="A98" t="s">
        <v>108</v>
      </c>
      <c r="B98" s="1">
        <v>45299.009401880372</v>
      </c>
      <c r="C98" t="s">
        <v>5021</v>
      </c>
      <c r="D98" t="s">
        <v>5029</v>
      </c>
      <c r="E98" t="s">
        <v>5041</v>
      </c>
      <c r="F98" t="s">
        <v>5046</v>
      </c>
      <c r="G98" t="s">
        <v>5053</v>
      </c>
      <c r="H98">
        <v>7168</v>
      </c>
      <c r="I98">
        <v>13</v>
      </c>
      <c r="J98" t="s">
        <v>5069</v>
      </c>
      <c r="K98">
        <v>929.79</v>
      </c>
      <c r="L98" t="s">
        <v>5077</v>
      </c>
    </row>
    <row r="99" spans="1:12" x14ac:dyDescent="0.25">
      <c r="A99" t="s">
        <v>109</v>
      </c>
      <c r="B99" s="1">
        <v>45299.082416483288</v>
      </c>
      <c r="C99" t="s">
        <v>5025</v>
      </c>
      <c r="D99" t="s">
        <v>5029</v>
      </c>
      <c r="E99" t="s">
        <v>5033</v>
      </c>
      <c r="F99" t="s">
        <v>5047</v>
      </c>
      <c r="G99" t="s">
        <v>5050</v>
      </c>
      <c r="H99">
        <v>13910</v>
      </c>
      <c r="I99">
        <v>2</v>
      </c>
      <c r="J99" t="s">
        <v>5070</v>
      </c>
      <c r="K99">
        <v>2212.0300000000002</v>
      </c>
      <c r="L99" t="s">
        <v>5079</v>
      </c>
    </row>
    <row r="100" spans="1:12" x14ac:dyDescent="0.25">
      <c r="A100" t="s">
        <v>110</v>
      </c>
      <c r="B100" s="1">
        <v>45299.155431086212</v>
      </c>
      <c r="C100" t="s">
        <v>5018</v>
      </c>
      <c r="D100" t="s">
        <v>5028</v>
      </c>
      <c r="E100" t="s">
        <v>5035</v>
      </c>
      <c r="F100" t="s">
        <v>5048</v>
      </c>
      <c r="G100" t="s">
        <v>5056</v>
      </c>
      <c r="H100">
        <v>76703</v>
      </c>
      <c r="I100">
        <v>11</v>
      </c>
      <c r="J100" t="s">
        <v>5073</v>
      </c>
      <c r="K100">
        <v>16729.86</v>
      </c>
      <c r="L100" t="s">
        <v>5079</v>
      </c>
    </row>
    <row r="101" spans="1:12" x14ac:dyDescent="0.25">
      <c r="A101" t="s">
        <v>111</v>
      </c>
      <c r="B101" s="1">
        <v>45299.228445689128</v>
      </c>
      <c r="C101" t="s">
        <v>5017</v>
      </c>
      <c r="D101" t="s">
        <v>5028</v>
      </c>
      <c r="E101" t="s">
        <v>5032</v>
      </c>
      <c r="F101" t="s">
        <v>5048</v>
      </c>
      <c r="G101" t="s">
        <v>5065</v>
      </c>
      <c r="H101">
        <v>2605</v>
      </c>
      <c r="I101">
        <v>6</v>
      </c>
      <c r="J101" t="s">
        <v>5069</v>
      </c>
      <c r="K101">
        <v>518.69000000000005</v>
      </c>
      <c r="L101" t="s">
        <v>5076</v>
      </c>
    </row>
    <row r="102" spans="1:12" x14ac:dyDescent="0.25">
      <c r="A102" t="s">
        <v>112</v>
      </c>
      <c r="B102" s="1">
        <v>45299.301460292052</v>
      </c>
      <c r="C102" t="s">
        <v>5023</v>
      </c>
      <c r="D102" t="s">
        <v>5029</v>
      </c>
      <c r="E102" t="s">
        <v>5033</v>
      </c>
      <c r="F102" t="s">
        <v>5047</v>
      </c>
      <c r="G102" t="s">
        <v>5063</v>
      </c>
      <c r="H102">
        <v>25818</v>
      </c>
      <c r="I102">
        <v>7</v>
      </c>
      <c r="J102" t="s">
        <v>5072</v>
      </c>
      <c r="K102">
        <v>5616.27</v>
      </c>
      <c r="L102" t="s">
        <v>5078</v>
      </c>
    </row>
    <row r="103" spans="1:12" x14ac:dyDescent="0.25">
      <c r="A103" t="s">
        <v>113</v>
      </c>
      <c r="B103" s="1">
        <v>45299.374474894983</v>
      </c>
      <c r="C103" t="s">
        <v>5023</v>
      </c>
      <c r="D103" t="s">
        <v>5027</v>
      </c>
      <c r="E103" t="s">
        <v>5042</v>
      </c>
      <c r="F103" t="s">
        <v>5047</v>
      </c>
      <c r="G103" t="s">
        <v>5064</v>
      </c>
      <c r="H103">
        <v>1117</v>
      </c>
      <c r="I103">
        <v>6</v>
      </c>
      <c r="J103" t="s">
        <v>5070</v>
      </c>
      <c r="K103">
        <v>166.1</v>
      </c>
      <c r="L103" t="s">
        <v>5074</v>
      </c>
    </row>
    <row r="104" spans="1:12" x14ac:dyDescent="0.25">
      <c r="A104" t="s">
        <v>114</v>
      </c>
      <c r="B104" s="1">
        <v>45299.447489497892</v>
      </c>
      <c r="C104" t="s">
        <v>5023</v>
      </c>
      <c r="D104" t="s">
        <v>5029</v>
      </c>
      <c r="E104" t="s">
        <v>5040</v>
      </c>
      <c r="F104" t="s">
        <v>5048</v>
      </c>
      <c r="G104" t="s">
        <v>5052</v>
      </c>
      <c r="H104">
        <v>47514</v>
      </c>
      <c r="I104">
        <v>8</v>
      </c>
      <c r="J104" t="s">
        <v>5072</v>
      </c>
      <c r="K104">
        <v>8919.76</v>
      </c>
      <c r="L104" t="s">
        <v>5078</v>
      </c>
    </row>
    <row r="105" spans="1:12" x14ac:dyDescent="0.25">
      <c r="A105" t="s">
        <v>115</v>
      </c>
      <c r="B105" s="1">
        <v>45299.520504100808</v>
      </c>
      <c r="C105" t="s">
        <v>5020</v>
      </c>
      <c r="D105" t="s">
        <v>5029</v>
      </c>
      <c r="E105" t="s">
        <v>5039</v>
      </c>
      <c r="F105" t="s">
        <v>5047</v>
      </c>
      <c r="G105" t="s">
        <v>5064</v>
      </c>
      <c r="H105">
        <v>46587</v>
      </c>
      <c r="I105">
        <v>1</v>
      </c>
      <c r="J105" t="s">
        <v>5070</v>
      </c>
      <c r="K105">
        <v>7182.67</v>
      </c>
      <c r="L105" t="s">
        <v>5078</v>
      </c>
    </row>
    <row r="106" spans="1:12" x14ac:dyDescent="0.25">
      <c r="A106" t="s">
        <v>116</v>
      </c>
      <c r="B106" s="1">
        <v>45299.593518703739</v>
      </c>
      <c r="C106" t="s">
        <v>5015</v>
      </c>
      <c r="D106" t="s">
        <v>5029</v>
      </c>
      <c r="E106" t="s">
        <v>5039</v>
      </c>
      <c r="F106" t="s">
        <v>5048</v>
      </c>
      <c r="G106" t="s">
        <v>5065</v>
      </c>
      <c r="H106">
        <v>21618</v>
      </c>
      <c r="I106">
        <v>14</v>
      </c>
      <c r="J106" t="s">
        <v>5069</v>
      </c>
      <c r="K106">
        <v>2699.87</v>
      </c>
      <c r="L106" t="s">
        <v>5079</v>
      </c>
    </row>
    <row r="107" spans="1:12" x14ac:dyDescent="0.25">
      <c r="A107" t="s">
        <v>117</v>
      </c>
      <c r="B107" s="1">
        <v>45299.666533306663</v>
      </c>
      <c r="C107" t="s">
        <v>5022</v>
      </c>
      <c r="D107" t="s">
        <v>5029</v>
      </c>
      <c r="E107" t="s">
        <v>5041</v>
      </c>
      <c r="F107" t="s">
        <v>5048</v>
      </c>
      <c r="G107" t="s">
        <v>5065</v>
      </c>
      <c r="H107">
        <v>10865</v>
      </c>
      <c r="I107">
        <v>7</v>
      </c>
      <c r="J107" t="s">
        <v>5069</v>
      </c>
      <c r="K107">
        <v>1176.05</v>
      </c>
      <c r="L107" t="s">
        <v>5078</v>
      </c>
    </row>
    <row r="108" spans="1:12" x14ac:dyDescent="0.25">
      <c r="A108" t="s">
        <v>118</v>
      </c>
      <c r="B108" s="1">
        <v>45299.739547909572</v>
      </c>
      <c r="C108" t="s">
        <v>5022</v>
      </c>
      <c r="D108" t="s">
        <v>5027</v>
      </c>
      <c r="E108" t="s">
        <v>5031</v>
      </c>
      <c r="F108" t="s">
        <v>5047</v>
      </c>
      <c r="G108" t="s">
        <v>5067</v>
      </c>
      <c r="H108">
        <v>20216</v>
      </c>
      <c r="I108">
        <v>9</v>
      </c>
      <c r="J108" t="s">
        <v>5070</v>
      </c>
      <c r="K108">
        <v>3303.08</v>
      </c>
      <c r="L108" t="s">
        <v>5076</v>
      </c>
    </row>
    <row r="109" spans="1:12" x14ac:dyDescent="0.25">
      <c r="A109" t="s">
        <v>119</v>
      </c>
      <c r="B109" s="1">
        <v>45299.812562512503</v>
      </c>
      <c r="C109" t="s">
        <v>5018</v>
      </c>
      <c r="D109" t="s">
        <v>5026</v>
      </c>
      <c r="E109" t="s">
        <v>5034</v>
      </c>
      <c r="F109" t="s">
        <v>5048</v>
      </c>
      <c r="G109" t="s">
        <v>5059</v>
      </c>
      <c r="H109">
        <v>13219</v>
      </c>
      <c r="I109">
        <v>5</v>
      </c>
      <c r="J109" t="s">
        <v>5069</v>
      </c>
      <c r="K109">
        <v>1813.55</v>
      </c>
      <c r="L109" t="s">
        <v>5074</v>
      </c>
    </row>
    <row r="110" spans="1:12" x14ac:dyDescent="0.25">
      <c r="A110" t="s">
        <v>120</v>
      </c>
      <c r="B110" s="1">
        <v>45299.885577115419</v>
      </c>
      <c r="C110" t="s">
        <v>5024</v>
      </c>
      <c r="D110" t="s">
        <v>5028</v>
      </c>
      <c r="E110" t="s">
        <v>5035</v>
      </c>
      <c r="F110" t="s">
        <v>5047</v>
      </c>
      <c r="G110" t="s">
        <v>5058</v>
      </c>
      <c r="H110">
        <v>6415</v>
      </c>
      <c r="I110">
        <v>1</v>
      </c>
      <c r="J110" t="s">
        <v>5071</v>
      </c>
      <c r="K110">
        <v>556.39</v>
      </c>
      <c r="L110" t="s">
        <v>5074</v>
      </c>
    </row>
    <row r="111" spans="1:12" x14ac:dyDescent="0.25">
      <c r="A111" t="s">
        <v>121</v>
      </c>
      <c r="B111" s="1">
        <v>45299.958591718343</v>
      </c>
      <c r="C111" t="s">
        <v>5017</v>
      </c>
      <c r="D111" t="s">
        <v>5028</v>
      </c>
      <c r="E111" t="s">
        <v>5032</v>
      </c>
      <c r="F111" t="s">
        <v>5048</v>
      </c>
      <c r="G111" t="s">
        <v>5055</v>
      </c>
      <c r="H111">
        <v>16524</v>
      </c>
      <c r="I111">
        <v>14</v>
      </c>
      <c r="J111" t="s">
        <v>5072</v>
      </c>
      <c r="K111">
        <v>1867.16</v>
      </c>
      <c r="L111" t="s">
        <v>5078</v>
      </c>
    </row>
    <row r="112" spans="1:12" x14ac:dyDescent="0.25">
      <c r="A112" t="s">
        <v>122</v>
      </c>
      <c r="B112" s="1">
        <v>45300.031606321259</v>
      </c>
      <c r="C112" t="s">
        <v>5024</v>
      </c>
      <c r="D112" t="s">
        <v>5029</v>
      </c>
      <c r="E112" t="s">
        <v>5039</v>
      </c>
      <c r="F112" t="s">
        <v>5046</v>
      </c>
      <c r="G112" t="s">
        <v>5066</v>
      </c>
      <c r="H112">
        <v>44303</v>
      </c>
      <c r="I112">
        <v>10</v>
      </c>
      <c r="J112" t="s">
        <v>5071</v>
      </c>
      <c r="K112">
        <v>9124.36</v>
      </c>
      <c r="L112" t="s">
        <v>5076</v>
      </c>
    </row>
    <row r="113" spans="1:12" x14ac:dyDescent="0.25">
      <c r="A113" t="s">
        <v>123</v>
      </c>
      <c r="B113" s="1">
        <v>45300.104620924183</v>
      </c>
      <c r="C113" t="s">
        <v>5013</v>
      </c>
      <c r="D113" t="s">
        <v>5028</v>
      </c>
      <c r="E113" t="s">
        <v>5037</v>
      </c>
      <c r="F113" t="s">
        <v>5047</v>
      </c>
      <c r="G113" t="s">
        <v>5063</v>
      </c>
      <c r="H113">
        <v>68728</v>
      </c>
      <c r="I113">
        <v>9</v>
      </c>
      <c r="J113" t="s">
        <v>5070</v>
      </c>
      <c r="K113">
        <v>9265.0499999999993</v>
      </c>
      <c r="L113" t="s">
        <v>5076</v>
      </c>
    </row>
    <row r="114" spans="1:12" x14ac:dyDescent="0.25">
      <c r="A114" t="s">
        <v>124</v>
      </c>
      <c r="B114" s="1">
        <v>45300.177635527092</v>
      </c>
      <c r="C114" t="s">
        <v>5022</v>
      </c>
      <c r="D114" t="s">
        <v>5028</v>
      </c>
      <c r="E114" t="s">
        <v>5036</v>
      </c>
      <c r="F114" t="s">
        <v>5047</v>
      </c>
      <c r="G114" t="s">
        <v>5058</v>
      </c>
      <c r="H114">
        <v>55917</v>
      </c>
      <c r="I114">
        <v>6</v>
      </c>
      <c r="J114" t="s">
        <v>5073</v>
      </c>
      <c r="K114">
        <v>9387.2999999999993</v>
      </c>
      <c r="L114" t="s">
        <v>5078</v>
      </c>
    </row>
    <row r="115" spans="1:12" x14ac:dyDescent="0.25">
      <c r="A115" t="s">
        <v>125</v>
      </c>
      <c r="B115" s="1">
        <v>45300.250650130023</v>
      </c>
      <c r="C115" t="s">
        <v>5016</v>
      </c>
      <c r="D115" t="s">
        <v>5027</v>
      </c>
      <c r="E115" t="s">
        <v>5042</v>
      </c>
      <c r="F115" t="s">
        <v>5047</v>
      </c>
      <c r="G115" t="s">
        <v>5067</v>
      </c>
      <c r="H115">
        <v>60379</v>
      </c>
      <c r="I115">
        <v>1</v>
      </c>
      <c r="J115" t="s">
        <v>5071</v>
      </c>
      <c r="K115">
        <v>12386.45</v>
      </c>
      <c r="L115" t="s">
        <v>5077</v>
      </c>
    </row>
    <row r="116" spans="1:12" x14ac:dyDescent="0.25">
      <c r="A116" t="s">
        <v>126</v>
      </c>
      <c r="B116" s="1">
        <v>45300.32366473294</v>
      </c>
      <c r="C116" t="s">
        <v>5023</v>
      </c>
      <c r="D116" t="s">
        <v>5029</v>
      </c>
      <c r="E116" t="s">
        <v>5040</v>
      </c>
      <c r="F116" t="s">
        <v>5046</v>
      </c>
      <c r="G116" t="s">
        <v>5066</v>
      </c>
      <c r="H116">
        <v>33154</v>
      </c>
      <c r="I116">
        <v>5</v>
      </c>
      <c r="J116" t="s">
        <v>5070</v>
      </c>
      <c r="K116">
        <v>2807.96</v>
      </c>
      <c r="L116" t="s">
        <v>5078</v>
      </c>
    </row>
    <row r="117" spans="1:12" x14ac:dyDescent="0.25">
      <c r="A117" t="s">
        <v>127</v>
      </c>
      <c r="B117" s="1">
        <v>45300.396679335863</v>
      </c>
      <c r="C117" t="s">
        <v>5016</v>
      </c>
      <c r="D117" t="s">
        <v>5029</v>
      </c>
      <c r="E117" t="s">
        <v>5040</v>
      </c>
      <c r="F117" t="s">
        <v>5047</v>
      </c>
      <c r="G117" t="s">
        <v>5062</v>
      </c>
      <c r="H117">
        <v>47197</v>
      </c>
      <c r="I117">
        <v>1</v>
      </c>
      <c r="J117" t="s">
        <v>5071</v>
      </c>
      <c r="K117">
        <v>7320.6</v>
      </c>
      <c r="L117" t="s">
        <v>5077</v>
      </c>
    </row>
    <row r="118" spans="1:12" x14ac:dyDescent="0.25">
      <c r="A118" t="s">
        <v>128</v>
      </c>
      <c r="B118" s="1">
        <v>45300.469693938787</v>
      </c>
      <c r="C118" t="s">
        <v>5014</v>
      </c>
      <c r="D118" t="s">
        <v>5027</v>
      </c>
      <c r="E118" t="s">
        <v>5042</v>
      </c>
      <c r="F118" t="s">
        <v>5047</v>
      </c>
      <c r="G118" t="s">
        <v>5067</v>
      </c>
      <c r="H118">
        <v>65772</v>
      </c>
      <c r="I118">
        <v>8</v>
      </c>
      <c r="J118" t="s">
        <v>5072</v>
      </c>
      <c r="K118">
        <v>7372.73</v>
      </c>
      <c r="L118" t="s">
        <v>5077</v>
      </c>
    </row>
    <row r="119" spans="1:12" x14ac:dyDescent="0.25">
      <c r="A119" t="s">
        <v>129</v>
      </c>
      <c r="B119" s="1">
        <v>45300.542708541703</v>
      </c>
      <c r="C119" t="s">
        <v>5012</v>
      </c>
      <c r="D119" t="s">
        <v>5029</v>
      </c>
      <c r="E119" t="s">
        <v>5033</v>
      </c>
      <c r="F119" t="s">
        <v>5047</v>
      </c>
      <c r="G119" t="s">
        <v>5058</v>
      </c>
      <c r="H119">
        <v>76683</v>
      </c>
      <c r="I119">
        <v>3</v>
      </c>
      <c r="J119" t="s">
        <v>5069</v>
      </c>
      <c r="K119">
        <v>13823.27</v>
      </c>
      <c r="L119" t="s">
        <v>5077</v>
      </c>
    </row>
    <row r="120" spans="1:12" x14ac:dyDescent="0.25">
      <c r="A120" t="s">
        <v>130</v>
      </c>
      <c r="B120" s="1">
        <v>45300.61572314462</v>
      </c>
      <c r="C120" t="s">
        <v>5025</v>
      </c>
      <c r="D120" t="s">
        <v>5027</v>
      </c>
      <c r="E120" t="s">
        <v>5038</v>
      </c>
      <c r="F120" t="s">
        <v>5048</v>
      </c>
      <c r="G120" t="s">
        <v>5056</v>
      </c>
      <c r="H120">
        <v>77325</v>
      </c>
      <c r="I120">
        <v>8</v>
      </c>
      <c r="J120" t="s">
        <v>5071</v>
      </c>
      <c r="K120">
        <v>10525.42</v>
      </c>
      <c r="L120" t="s">
        <v>5076</v>
      </c>
    </row>
    <row r="121" spans="1:12" x14ac:dyDescent="0.25">
      <c r="A121" t="s">
        <v>131</v>
      </c>
      <c r="B121" s="1">
        <v>45300.688737747543</v>
      </c>
      <c r="C121" t="s">
        <v>5014</v>
      </c>
      <c r="D121" t="s">
        <v>5026</v>
      </c>
      <c r="E121" t="s">
        <v>5030</v>
      </c>
      <c r="F121" t="s">
        <v>5048</v>
      </c>
      <c r="G121" t="s">
        <v>5065</v>
      </c>
      <c r="H121">
        <v>18368</v>
      </c>
      <c r="I121">
        <v>8</v>
      </c>
      <c r="J121" t="s">
        <v>5070</v>
      </c>
      <c r="K121">
        <v>1516.01</v>
      </c>
      <c r="L121" t="s">
        <v>5074</v>
      </c>
    </row>
    <row r="122" spans="1:12" x14ac:dyDescent="0.25">
      <c r="A122" t="s">
        <v>132</v>
      </c>
      <c r="B122" s="1">
        <v>45300.76175235046</v>
      </c>
      <c r="C122" t="s">
        <v>5025</v>
      </c>
      <c r="D122" t="s">
        <v>5027</v>
      </c>
      <c r="E122" t="s">
        <v>5042</v>
      </c>
      <c r="F122" t="s">
        <v>5046</v>
      </c>
      <c r="G122" t="s">
        <v>5066</v>
      </c>
      <c r="H122">
        <v>1126</v>
      </c>
      <c r="I122">
        <v>8</v>
      </c>
      <c r="J122" t="s">
        <v>5068</v>
      </c>
      <c r="K122">
        <v>211.66</v>
      </c>
      <c r="L122" t="s">
        <v>5079</v>
      </c>
    </row>
    <row r="123" spans="1:12" x14ac:dyDescent="0.25">
      <c r="A123" t="s">
        <v>133</v>
      </c>
      <c r="B123" s="1">
        <v>45300.834766953383</v>
      </c>
      <c r="C123" t="s">
        <v>5020</v>
      </c>
      <c r="D123" t="s">
        <v>5029</v>
      </c>
      <c r="E123" t="s">
        <v>5033</v>
      </c>
      <c r="F123" t="s">
        <v>5046</v>
      </c>
      <c r="G123" t="s">
        <v>5057</v>
      </c>
      <c r="H123">
        <v>69904</v>
      </c>
      <c r="I123">
        <v>8</v>
      </c>
      <c r="J123" t="s">
        <v>5071</v>
      </c>
      <c r="K123">
        <v>14504.81</v>
      </c>
      <c r="L123" t="s">
        <v>5076</v>
      </c>
    </row>
    <row r="124" spans="1:12" x14ac:dyDescent="0.25">
      <c r="A124" t="s">
        <v>134</v>
      </c>
      <c r="B124" s="1">
        <v>45300.907781556307</v>
      </c>
      <c r="C124" t="s">
        <v>5019</v>
      </c>
      <c r="D124" t="s">
        <v>5028</v>
      </c>
      <c r="E124" t="s">
        <v>5032</v>
      </c>
      <c r="F124" t="s">
        <v>5048</v>
      </c>
      <c r="G124" t="s">
        <v>5051</v>
      </c>
      <c r="H124">
        <v>20256</v>
      </c>
      <c r="I124">
        <v>4</v>
      </c>
      <c r="J124" t="s">
        <v>5070</v>
      </c>
      <c r="K124">
        <v>4087.37</v>
      </c>
      <c r="L124" t="s">
        <v>5074</v>
      </c>
    </row>
    <row r="125" spans="1:12" x14ac:dyDescent="0.25">
      <c r="A125" t="s">
        <v>135</v>
      </c>
      <c r="B125" s="1">
        <v>45300.980796159223</v>
      </c>
      <c r="C125" t="s">
        <v>5021</v>
      </c>
      <c r="D125" t="s">
        <v>5027</v>
      </c>
      <c r="E125" t="s">
        <v>5038</v>
      </c>
      <c r="F125" t="s">
        <v>5046</v>
      </c>
      <c r="G125" t="s">
        <v>5049</v>
      </c>
      <c r="H125">
        <v>76060</v>
      </c>
      <c r="I125">
        <v>9</v>
      </c>
      <c r="J125" t="s">
        <v>5070</v>
      </c>
      <c r="K125">
        <v>8273.9</v>
      </c>
      <c r="L125" t="s">
        <v>5077</v>
      </c>
    </row>
    <row r="126" spans="1:12" x14ac:dyDescent="0.25">
      <c r="A126" t="s">
        <v>136</v>
      </c>
      <c r="B126" s="1">
        <v>45301.05381076214</v>
      </c>
      <c r="C126" t="s">
        <v>5012</v>
      </c>
      <c r="D126" t="s">
        <v>5029</v>
      </c>
      <c r="E126" t="s">
        <v>5040</v>
      </c>
      <c r="F126" t="s">
        <v>5047</v>
      </c>
      <c r="G126" t="s">
        <v>5064</v>
      </c>
      <c r="H126">
        <v>74509</v>
      </c>
      <c r="I126">
        <v>9</v>
      </c>
      <c r="J126" t="s">
        <v>5068</v>
      </c>
      <c r="K126">
        <v>10818.56</v>
      </c>
      <c r="L126" t="s">
        <v>5078</v>
      </c>
    </row>
    <row r="127" spans="1:12" x14ac:dyDescent="0.25">
      <c r="A127" t="s">
        <v>137</v>
      </c>
      <c r="B127" s="1">
        <v>45301.126825365071</v>
      </c>
      <c r="C127" t="s">
        <v>5022</v>
      </c>
      <c r="D127" t="s">
        <v>5026</v>
      </c>
      <c r="E127" t="s">
        <v>5045</v>
      </c>
      <c r="F127" t="s">
        <v>5047</v>
      </c>
      <c r="G127" t="s">
        <v>5058</v>
      </c>
      <c r="H127">
        <v>68526</v>
      </c>
      <c r="I127">
        <v>12</v>
      </c>
      <c r="J127" t="s">
        <v>5069</v>
      </c>
      <c r="K127">
        <v>9501.1</v>
      </c>
      <c r="L127" t="s">
        <v>5079</v>
      </c>
    </row>
    <row r="128" spans="1:12" x14ac:dyDescent="0.25">
      <c r="A128" t="s">
        <v>138</v>
      </c>
      <c r="B128" s="1">
        <v>45301.199839967987</v>
      </c>
      <c r="C128" t="s">
        <v>5020</v>
      </c>
      <c r="D128" t="s">
        <v>5028</v>
      </c>
      <c r="E128" t="s">
        <v>5032</v>
      </c>
      <c r="F128" t="s">
        <v>5047</v>
      </c>
      <c r="G128" t="s">
        <v>5058</v>
      </c>
      <c r="H128">
        <v>20097</v>
      </c>
      <c r="I128">
        <v>6</v>
      </c>
      <c r="J128" t="s">
        <v>5069</v>
      </c>
      <c r="K128">
        <v>2206.15</v>
      </c>
      <c r="L128" t="s">
        <v>5079</v>
      </c>
    </row>
    <row r="129" spans="1:12" x14ac:dyDescent="0.25">
      <c r="A129" t="s">
        <v>139</v>
      </c>
      <c r="B129" s="1">
        <v>45301.272854570903</v>
      </c>
      <c r="C129" t="s">
        <v>5022</v>
      </c>
      <c r="D129" t="s">
        <v>5027</v>
      </c>
      <c r="E129" t="s">
        <v>5031</v>
      </c>
      <c r="F129" t="s">
        <v>5046</v>
      </c>
      <c r="G129" t="s">
        <v>5061</v>
      </c>
      <c r="H129">
        <v>25917</v>
      </c>
      <c r="I129">
        <v>6</v>
      </c>
      <c r="J129" t="s">
        <v>5069</v>
      </c>
      <c r="K129">
        <v>4014.8</v>
      </c>
      <c r="L129" t="s">
        <v>5079</v>
      </c>
    </row>
    <row r="130" spans="1:12" x14ac:dyDescent="0.25">
      <c r="A130" t="s">
        <v>140</v>
      </c>
      <c r="B130" s="1">
        <v>45301.345869173827</v>
      </c>
      <c r="C130" t="s">
        <v>5017</v>
      </c>
      <c r="D130" t="s">
        <v>5026</v>
      </c>
      <c r="E130" t="s">
        <v>5045</v>
      </c>
      <c r="F130" t="s">
        <v>5046</v>
      </c>
      <c r="G130" t="s">
        <v>5057</v>
      </c>
      <c r="H130">
        <v>3482</v>
      </c>
      <c r="I130">
        <v>7</v>
      </c>
      <c r="J130" t="s">
        <v>5073</v>
      </c>
      <c r="K130">
        <v>668.44</v>
      </c>
      <c r="L130" t="s">
        <v>5076</v>
      </c>
    </row>
    <row r="131" spans="1:12" x14ac:dyDescent="0.25">
      <c r="A131" t="s">
        <v>141</v>
      </c>
      <c r="B131" s="1">
        <v>45301.418883776751</v>
      </c>
      <c r="C131" t="s">
        <v>5017</v>
      </c>
      <c r="D131" t="s">
        <v>5028</v>
      </c>
      <c r="E131" t="s">
        <v>5032</v>
      </c>
      <c r="F131" t="s">
        <v>5046</v>
      </c>
      <c r="G131" t="s">
        <v>5066</v>
      </c>
      <c r="H131">
        <v>73847</v>
      </c>
      <c r="I131">
        <v>14</v>
      </c>
      <c r="J131" t="s">
        <v>5073</v>
      </c>
      <c r="K131">
        <v>6587.09</v>
      </c>
      <c r="L131" t="s">
        <v>5074</v>
      </c>
    </row>
    <row r="132" spans="1:12" x14ac:dyDescent="0.25">
      <c r="A132" t="s">
        <v>142</v>
      </c>
      <c r="B132" s="1">
        <v>45301.491898379667</v>
      </c>
      <c r="C132" t="s">
        <v>5015</v>
      </c>
      <c r="D132" t="s">
        <v>5026</v>
      </c>
      <c r="E132" t="s">
        <v>5043</v>
      </c>
      <c r="F132" t="s">
        <v>5048</v>
      </c>
      <c r="G132" t="s">
        <v>5051</v>
      </c>
      <c r="H132">
        <v>39000</v>
      </c>
      <c r="I132">
        <v>12</v>
      </c>
      <c r="J132" t="s">
        <v>5068</v>
      </c>
      <c r="K132">
        <v>5833.69</v>
      </c>
      <c r="L132" t="s">
        <v>5075</v>
      </c>
    </row>
    <row r="133" spans="1:12" x14ac:dyDescent="0.25">
      <c r="A133" t="s">
        <v>143</v>
      </c>
      <c r="B133" s="1">
        <v>45301.564912982591</v>
      </c>
      <c r="C133" t="s">
        <v>5017</v>
      </c>
      <c r="D133" t="s">
        <v>5028</v>
      </c>
      <c r="E133" t="s">
        <v>5036</v>
      </c>
      <c r="F133" t="s">
        <v>5046</v>
      </c>
      <c r="G133" t="s">
        <v>5049</v>
      </c>
      <c r="H133">
        <v>49770</v>
      </c>
      <c r="I133">
        <v>7</v>
      </c>
      <c r="J133" t="s">
        <v>5068</v>
      </c>
      <c r="K133">
        <v>5868.09</v>
      </c>
      <c r="L133" t="s">
        <v>5078</v>
      </c>
    </row>
    <row r="134" spans="1:12" x14ac:dyDescent="0.25">
      <c r="A134" t="s">
        <v>144</v>
      </c>
      <c r="B134" s="1">
        <v>45301.637927585507</v>
      </c>
      <c r="C134" t="s">
        <v>5012</v>
      </c>
      <c r="D134" t="s">
        <v>5027</v>
      </c>
      <c r="E134" t="s">
        <v>5031</v>
      </c>
      <c r="F134" t="s">
        <v>5047</v>
      </c>
      <c r="G134" t="s">
        <v>5064</v>
      </c>
      <c r="H134">
        <v>77534</v>
      </c>
      <c r="I134">
        <v>2</v>
      </c>
      <c r="J134" t="s">
        <v>5073</v>
      </c>
      <c r="K134">
        <v>8710.98</v>
      </c>
      <c r="L134" t="s">
        <v>5077</v>
      </c>
    </row>
    <row r="135" spans="1:12" x14ac:dyDescent="0.25">
      <c r="A135" t="s">
        <v>145</v>
      </c>
      <c r="B135" s="1">
        <v>45301.710942188438</v>
      </c>
      <c r="C135" t="s">
        <v>5022</v>
      </c>
      <c r="D135" t="s">
        <v>5027</v>
      </c>
      <c r="E135" t="s">
        <v>5044</v>
      </c>
      <c r="F135" t="s">
        <v>5046</v>
      </c>
      <c r="G135" t="s">
        <v>5049</v>
      </c>
      <c r="H135">
        <v>73258</v>
      </c>
      <c r="I135">
        <v>5</v>
      </c>
      <c r="J135" t="s">
        <v>5073</v>
      </c>
      <c r="K135">
        <v>12555.28</v>
      </c>
      <c r="L135" t="s">
        <v>5078</v>
      </c>
    </row>
    <row r="136" spans="1:12" x14ac:dyDescent="0.25">
      <c r="A136" t="s">
        <v>146</v>
      </c>
      <c r="B136" s="1">
        <v>45301.783956791347</v>
      </c>
      <c r="C136" t="s">
        <v>5023</v>
      </c>
      <c r="D136" t="s">
        <v>5026</v>
      </c>
      <c r="E136" t="s">
        <v>5030</v>
      </c>
      <c r="F136" t="s">
        <v>5048</v>
      </c>
      <c r="G136" t="s">
        <v>5051</v>
      </c>
      <c r="H136">
        <v>13175</v>
      </c>
      <c r="I136">
        <v>11</v>
      </c>
      <c r="J136" t="s">
        <v>5069</v>
      </c>
      <c r="K136">
        <v>2795.96</v>
      </c>
      <c r="L136" t="s">
        <v>5077</v>
      </c>
    </row>
    <row r="137" spans="1:12" x14ac:dyDescent="0.25">
      <c r="A137" t="s">
        <v>147</v>
      </c>
      <c r="B137" s="1">
        <v>45301.856971394271</v>
      </c>
      <c r="C137" t="s">
        <v>5015</v>
      </c>
      <c r="D137" t="s">
        <v>5029</v>
      </c>
      <c r="E137" t="s">
        <v>5033</v>
      </c>
      <c r="F137" t="s">
        <v>5047</v>
      </c>
      <c r="G137" t="s">
        <v>5062</v>
      </c>
      <c r="H137">
        <v>5425</v>
      </c>
      <c r="I137">
        <v>7</v>
      </c>
      <c r="J137" t="s">
        <v>5070</v>
      </c>
      <c r="K137">
        <v>591.89</v>
      </c>
      <c r="L137" t="s">
        <v>5077</v>
      </c>
    </row>
    <row r="138" spans="1:12" x14ac:dyDescent="0.25">
      <c r="A138" t="s">
        <v>148</v>
      </c>
      <c r="B138" s="1">
        <v>45301.929985997202</v>
      </c>
      <c r="C138" t="s">
        <v>5016</v>
      </c>
      <c r="D138" t="s">
        <v>5026</v>
      </c>
      <c r="E138" t="s">
        <v>5030</v>
      </c>
      <c r="F138" t="s">
        <v>5046</v>
      </c>
      <c r="G138" t="s">
        <v>5061</v>
      </c>
      <c r="H138">
        <v>9705</v>
      </c>
      <c r="I138">
        <v>2</v>
      </c>
      <c r="J138" t="s">
        <v>5070</v>
      </c>
      <c r="K138">
        <v>1887.06</v>
      </c>
      <c r="L138" t="s">
        <v>5074</v>
      </c>
    </row>
    <row r="139" spans="1:12" x14ac:dyDescent="0.25">
      <c r="A139" t="s">
        <v>149</v>
      </c>
      <c r="B139" s="1">
        <v>45302.003000600118</v>
      </c>
      <c r="C139" t="s">
        <v>5018</v>
      </c>
      <c r="D139" t="s">
        <v>5029</v>
      </c>
      <c r="E139" t="s">
        <v>5033</v>
      </c>
      <c r="F139" t="s">
        <v>5048</v>
      </c>
      <c r="G139" t="s">
        <v>5052</v>
      </c>
      <c r="H139">
        <v>77918</v>
      </c>
      <c r="I139">
        <v>7</v>
      </c>
      <c r="J139" t="s">
        <v>5069</v>
      </c>
      <c r="K139">
        <v>15294.65</v>
      </c>
      <c r="L139" t="s">
        <v>5076</v>
      </c>
    </row>
    <row r="140" spans="1:12" x14ac:dyDescent="0.25">
      <c r="A140" t="s">
        <v>150</v>
      </c>
      <c r="B140" s="1">
        <v>45302.076015203027</v>
      </c>
      <c r="C140" t="s">
        <v>5023</v>
      </c>
      <c r="D140" t="s">
        <v>5027</v>
      </c>
      <c r="E140" t="s">
        <v>5044</v>
      </c>
      <c r="F140" t="s">
        <v>5046</v>
      </c>
      <c r="G140" t="s">
        <v>5054</v>
      </c>
      <c r="H140">
        <v>8083</v>
      </c>
      <c r="I140">
        <v>5</v>
      </c>
      <c r="J140" t="s">
        <v>5073</v>
      </c>
      <c r="K140">
        <v>1719.93</v>
      </c>
      <c r="L140" t="s">
        <v>5075</v>
      </c>
    </row>
    <row r="141" spans="1:12" x14ac:dyDescent="0.25">
      <c r="A141" t="s">
        <v>151</v>
      </c>
      <c r="B141" s="1">
        <v>45302.149029805958</v>
      </c>
      <c r="C141" t="s">
        <v>5020</v>
      </c>
      <c r="D141" t="s">
        <v>5027</v>
      </c>
      <c r="E141" t="s">
        <v>5031</v>
      </c>
      <c r="F141" t="s">
        <v>5048</v>
      </c>
      <c r="G141" t="s">
        <v>5051</v>
      </c>
      <c r="H141">
        <v>68642</v>
      </c>
      <c r="I141">
        <v>8</v>
      </c>
      <c r="J141" t="s">
        <v>5071</v>
      </c>
      <c r="K141">
        <v>10018.24</v>
      </c>
      <c r="L141" t="s">
        <v>5078</v>
      </c>
    </row>
    <row r="142" spans="1:12" x14ac:dyDescent="0.25">
      <c r="A142" t="s">
        <v>152</v>
      </c>
      <c r="B142" s="1">
        <v>45302.222044408867</v>
      </c>
      <c r="C142" t="s">
        <v>5012</v>
      </c>
      <c r="D142" t="s">
        <v>5026</v>
      </c>
      <c r="E142" t="s">
        <v>5045</v>
      </c>
      <c r="F142" t="s">
        <v>5048</v>
      </c>
      <c r="G142" t="s">
        <v>5059</v>
      </c>
      <c r="H142">
        <v>61774</v>
      </c>
      <c r="I142">
        <v>8</v>
      </c>
      <c r="J142" t="s">
        <v>5070</v>
      </c>
      <c r="K142">
        <v>6147.12</v>
      </c>
      <c r="L142" t="s">
        <v>5076</v>
      </c>
    </row>
    <row r="143" spans="1:12" x14ac:dyDescent="0.25">
      <c r="A143" t="s">
        <v>153</v>
      </c>
      <c r="B143" s="1">
        <v>45302.295059011791</v>
      </c>
      <c r="C143" t="s">
        <v>5018</v>
      </c>
      <c r="D143" t="s">
        <v>5027</v>
      </c>
      <c r="E143" t="s">
        <v>5044</v>
      </c>
      <c r="F143" t="s">
        <v>5048</v>
      </c>
      <c r="G143" t="s">
        <v>5065</v>
      </c>
      <c r="H143">
        <v>75532</v>
      </c>
      <c r="I143">
        <v>13</v>
      </c>
      <c r="J143" t="s">
        <v>5073</v>
      </c>
      <c r="K143">
        <v>14740.96</v>
      </c>
      <c r="L143" t="s">
        <v>5078</v>
      </c>
    </row>
    <row r="144" spans="1:12" x14ac:dyDescent="0.25">
      <c r="A144" t="s">
        <v>154</v>
      </c>
      <c r="B144" s="1">
        <v>45302.368073614722</v>
      </c>
      <c r="C144" t="s">
        <v>5014</v>
      </c>
      <c r="D144" t="s">
        <v>5027</v>
      </c>
      <c r="E144" t="s">
        <v>5031</v>
      </c>
      <c r="F144" t="s">
        <v>5048</v>
      </c>
      <c r="G144" t="s">
        <v>5056</v>
      </c>
      <c r="H144">
        <v>23180</v>
      </c>
      <c r="I144">
        <v>1</v>
      </c>
      <c r="J144" t="s">
        <v>5070</v>
      </c>
      <c r="K144">
        <v>3468.77</v>
      </c>
      <c r="L144" t="s">
        <v>5077</v>
      </c>
    </row>
    <row r="145" spans="1:12" x14ac:dyDescent="0.25">
      <c r="A145" t="s">
        <v>155</v>
      </c>
      <c r="B145" s="1">
        <v>45302.441088217638</v>
      </c>
      <c r="C145" t="s">
        <v>5021</v>
      </c>
      <c r="D145" t="s">
        <v>5029</v>
      </c>
      <c r="E145" t="s">
        <v>5041</v>
      </c>
      <c r="F145" t="s">
        <v>5046</v>
      </c>
      <c r="G145" t="s">
        <v>5060</v>
      </c>
      <c r="H145">
        <v>30402</v>
      </c>
      <c r="I145">
        <v>9</v>
      </c>
      <c r="J145" t="s">
        <v>5068</v>
      </c>
      <c r="K145">
        <v>4988.13</v>
      </c>
      <c r="L145" t="s">
        <v>5077</v>
      </c>
    </row>
    <row r="146" spans="1:12" x14ac:dyDescent="0.25">
      <c r="A146" t="s">
        <v>156</v>
      </c>
      <c r="B146" s="1">
        <v>45302.514102820547</v>
      </c>
      <c r="C146" t="s">
        <v>5013</v>
      </c>
      <c r="D146" t="s">
        <v>5026</v>
      </c>
      <c r="E146" t="s">
        <v>5043</v>
      </c>
      <c r="F146" t="s">
        <v>5046</v>
      </c>
      <c r="G146" t="s">
        <v>5053</v>
      </c>
      <c r="H146">
        <v>30373</v>
      </c>
      <c r="I146">
        <v>10</v>
      </c>
      <c r="J146" t="s">
        <v>5068</v>
      </c>
      <c r="K146">
        <v>4224.43</v>
      </c>
      <c r="L146" t="s">
        <v>5075</v>
      </c>
    </row>
    <row r="147" spans="1:12" x14ac:dyDescent="0.25">
      <c r="A147" t="s">
        <v>157</v>
      </c>
      <c r="B147" s="1">
        <v>45302.587117423493</v>
      </c>
      <c r="C147" t="s">
        <v>5018</v>
      </c>
      <c r="D147" t="s">
        <v>5029</v>
      </c>
      <c r="E147" t="s">
        <v>5033</v>
      </c>
      <c r="F147" t="s">
        <v>5046</v>
      </c>
      <c r="G147" t="s">
        <v>5060</v>
      </c>
      <c r="H147">
        <v>12555</v>
      </c>
      <c r="I147">
        <v>5</v>
      </c>
      <c r="J147" t="s">
        <v>5073</v>
      </c>
      <c r="K147">
        <v>1435.65</v>
      </c>
      <c r="L147" t="s">
        <v>5074</v>
      </c>
    </row>
    <row r="148" spans="1:12" x14ac:dyDescent="0.25">
      <c r="A148" t="s">
        <v>158</v>
      </c>
      <c r="B148" s="1">
        <v>45302.660132026402</v>
      </c>
      <c r="C148" t="s">
        <v>5022</v>
      </c>
      <c r="D148" t="s">
        <v>5027</v>
      </c>
      <c r="E148" t="s">
        <v>5038</v>
      </c>
      <c r="F148" t="s">
        <v>5046</v>
      </c>
      <c r="G148" t="s">
        <v>5060</v>
      </c>
      <c r="H148">
        <v>29769</v>
      </c>
      <c r="I148">
        <v>7</v>
      </c>
      <c r="J148" t="s">
        <v>5071</v>
      </c>
      <c r="K148">
        <v>2944.16</v>
      </c>
      <c r="L148" t="s">
        <v>5079</v>
      </c>
    </row>
    <row r="149" spans="1:12" x14ac:dyDescent="0.25">
      <c r="A149" t="s">
        <v>159</v>
      </c>
      <c r="B149" s="1">
        <v>45302.733146629318</v>
      </c>
      <c r="C149" t="s">
        <v>5017</v>
      </c>
      <c r="D149" t="s">
        <v>5029</v>
      </c>
      <c r="E149" t="s">
        <v>5039</v>
      </c>
      <c r="F149" t="s">
        <v>5047</v>
      </c>
      <c r="G149" t="s">
        <v>5064</v>
      </c>
      <c r="H149">
        <v>68298</v>
      </c>
      <c r="I149">
        <v>3</v>
      </c>
      <c r="J149" t="s">
        <v>5069</v>
      </c>
      <c r="K149">
        <v>5955.56</v>
      </c>
      <c r="L149" t="s">
        <v>5074</v>
      </c>
    </row>
    <row r="150" spans="1:12" x14ac:dyDescent="0.25">
      <c r="A150" t="s">
        <v>160</v>
      </c>
      <c r="B150" s="1">
        <v>45302.806161232249</v>
      </c>
      <c r="C150" t="s">
        <v>5020</v>
      </c>
      <c r="D150" t="s">
        <v>5028</v>
      </c>
      <c r="E150" t="s">
        <v>5037</v>
      </c>
      <c r="F150" t="s">
        <v>5048</v>
      </c>
      <c r="G150" t="s">
        <v>5059</v>
      </c>
      <c r="H150">
        <v>2524</v>
      </c>
      <c r="I150">
        <v>10</v>
      </c>
      <c r="J150" t="s">
        <v>5070</v>
      </c>
      <c r="K150">
        <v>228.47</v>
      </c>
      <c r="L150" t="s">
        <v>5079</v>
      </c>
    </row>
    <row r="151" spans="1:12" x14ac:dyDescent="0.25">
      <c r="A151" t="s">
        <v>161</v>
      </c>
      <c r="B151" s="1">
        <v>45302.879175835173</v>
      </c>
      <c r="C151" t="s">
        <v>5018</v>
      </c>
      <c r="D151" t="s">
        <v>5028</v>
      </c>
      <c r="E151" t="s">
        <v>5032</v>
      </c>
      <c r="F151" t="s">
        <v>5047</v>
      </c>
      <c r="G151" t="s">
        <v>5062</v>
      </c>
      <c r="H151">
        <v>14350</v>
      </c>
      <c r="I151">
        <v>9</v>
      </c>
      <c r="J151" t="s">
        <v>5073</v>
      </c>
      <c r="K151">
        <v>2793.58</v>
      </c>
      <c r="L151" t="s">
        <v>5075</v>
      </c>
    </row>
    <row r="152" spans="1:12" x14ac:dyDescent="0.25">
      <c r="A152" t="s">
        <v>162</v>
      </c>
      <c r="B152" s="1">
        <v>45302.952190438082</v>
      </c>
      <c r="C152" t="s">
        <v>5012</v>
      </c>
      <c r="D152" t="s">
        <v>5027</v>
      </c>
      <c r="E152" t="s">
        <v>5038</v>
      </c>
      <c r="F152" t="s">
        <v>5048</v>
      </c>
      <c r="G152" t="s">
        <v>5051</v>
      </c>
      <c r="H152">
        <v>24051</v>
      </c>
      <c r="I152">
        <v>2</v>
      </c>
      <c r="J152" t="s">
        <v>5073</v>
      </c>
      <c r="K152">
        <v>2983.37</v>
      </c>
      <c r="L152" t="s">
        <v>5074</v>
      </c>
    </row>
    <row r="153" spans="1:12" x14ac:dyDescent="0.25">
      <c r="A153" t="s">
        <v>163</v>
      </c>
      <c r="B153" s="1">
        <v>45303.025205041013</v>
      </c>
      <c r="C153" t="s">
        <v>5022</v>
      </c>
      <c r="D153" t="s">
        <v>5028</v>
      </c>
      <c r="E153" t="s">
        <v>5032</v>
      </c>
      <c r="F153" t="s">
        <v>5046</v>
      </c>
      <c r="G153" t="s">
        <v>5054</v>
      </c>
      <c r="H153">
        <v>58134</v>
      </c>
      <c r="I153">
        <v>9</v>
      </c>
      <c r="J153" t="s">
        <v>5069</v>
      </c>
      <c r="K153">
        <v>9061.1200000000008</v>
      </c>
      <c r="L153" t="s">
        <v>5074</v>
      </c>
    </row>
    <row r="154" spans="1:12" x14ac:dyDescent="0.25">
      <c r="A154" t="s">
        <v>164</v>
      </c>
      <c r="B154" s="1">
        <v>45303.098219643922</v>
      </c>
      <c r="C154" t="s">
        <v>5022</v>
      </c>
      <c r="D154" t="s">
        <v>5027</v>
      </c>
      <c r="E154" t="s">
        <v>5038</v>
      </c>
      <c r="F154" t="s">
        <v>5046</v>
      </c>
      <c r="G154" t="s">
        <v>5053</v>
      </c>
      <c r="H154">
        <v>55756</v>
      </c>
      <c r="I154">
        <v>7</v>
      </c>
      <c r="J154" t="s">
        <v>5071</v>
      </c>
      <c r="K154">
        <v>9434.61</v>
      </c>
      <c r="L154" t="s">
        <v>5079</v>
      </c>
    </row>
    <row r="155" spans="1:12" x14ac:dyDescent="0.25">
      <c r="A155" t="s">
        <v>165</v>
      </c>
      <c r="B155" s="1">
        <v>45303.171234246838</v>
      </c>
      <c r="C155" t="s">
        <v>5020</v>
      </c>
      <c r="D155" t="s">
        <v>5029</v>
      </c>
      <c r="E155" t="s">
        <v>5040</v>
      </c>
      <c r="F155" t="s">
        <v>5047</v>
      </c>
      <c r="G155" t="s">
        <v>5058</v>
      </c>
      <c r="H155">
        <v>28935</v>
      </c>
      <c r="I155">
        <v>10</v>
      </c>
      <c r="J155" t="s">
        <v>5068</v>
      </c>
      <c r="K155">
        <v>4697.8</v>
      </c>
      <c r="L155" t="s">
        <v>5078</v>
      </c>
    </row>
    <row r="156" spans="1:12" x14ac:dyDescent="0.25">
      <c r="A156" t="s">
        <v>166</v>
      </c>
      <c r="B156" s="1">
        <v>45303.244248849769</v>
      </c>
      <c r="C156" t="s">
        <v>5022</v>
      </c>
      <c r="D156" t="s">
        <v>5028</v>
      </c>
      <c r="E156" t="s">
        <v>5035</v>
      </c>
      <c r="F156" t="s">
        <v>5048</v>
      </c>
      <c r="G156" t="s">
        <v>5051</v>
      </c>
      <c r="H156">
        <v>25070</v>
      </c>
      <c r="I156">
        <v>5</v>
      </c>
      <c r="J156" t="s">
        <v>5070</v>
      </c>
      <c r="K156">
        <v>2681.58</v>
      </c>
      <c r="L156" t="s">
        <v>5078</v>
      </c>
    </row>
    <row r="157" spans="1:12" x14ac:dyDescent="0.25">
      <c r="A157" t="s">
        <v>167</v>
      </c>
      <c r="B157" s="1">
        <v>45303.317263452693</v>
      </c>
      <c r="C157" t="s">
        <v>5025</v>
      </c>
      <c r="D157" t="s">
        <v>5026</v>
      </c>
      <c r="E157" t="s">
        <v>5034</v>
      </c>
      <c r="F157" t="s">
        <v>5046</v>
      </c>
      <c r="G157" t="s">
        <v>5054</v>
      </c>
      <c r="H157">
        <v>52571</v>
      </c>
      <c r="I157">
        <v>14</v>
      </c>
      <c r="J157" t="s">
        <v>5073</v>
      </c>
      <c r="K157">
        <v>6554.24</v>
      </c>
      <c r="L157" t="s">
        <v>5079</v>
      </c>
    </row>
    <row r="158" spans="1:12" x14ac:dyDescent="0.25">
      <c r="A158" t="s">
        <v>168</v>
      </c>
      <c r="B158" s="1">
        <v>45303.390278055602</v>
      </c>
      <c r="C158" t="s">
        <v>5012</v>
      </c>
      <c r="D158" t="s">
        <v>5029</v>
      </c>
      <c r="E158" t="s">
        <v>5033</v>
      </c>
      <c r="F158" t="s">
        <v>5047</v>
      </c>
      <c r="G158" t="s">
        <v>5064</v>
      </c>
      <c r="H158">
        <v>58132</v>
      </c>
      <c r="I158">
        <v>12</v>
      </c>
      <c r="J158" t="s">
        <v>5068</v>
      </c>
      <c r="K158">
        <v>11853.1</v>
      </c>
      <c r="L158" t="s">
        <v>5078</v>
      </c>
    </row>
    <row r="159" spans="1:12" x14ac:dyDescent="0.25">
      <c r="A159" t="s">
        <v>169</v>
      </c>
      <c r="B159" s="1">
        <v>45303.463292658533</v>
      </c>
      <c r="C159" t="s">
        <v>5013</v>
      </c>
      <c r="D159" t="s">
        <v>5026</v>
      </c>
      <c r="E159" t="s">
        <v>5034</v>
      </c>
      <c r="F159" t="s">
        <v>5047</v>
      </c>
      <c r="G159" t="s">
        <v>5063</v>
      </c>
      <c r="H159">
        <v>55620</v>
      </c>
      <c r="I159">
        <v>4</v>
      </c>
      <c r="J159" t="s">
        <v>5071</v>
      </c>
      <c r="K159">
        <v>6931.66</v>
      </c>
      <c r="L159" t="s">
        <v>5079</v>
      </c>
    </row>
    <row r="160" spans="1:12" x14ac:dyDescent="0.25">
      <c r="A160" t="s">
        <v>170</v>
      </c>
      <c r="B160" s="1">
        <v>45303.536307261449</v>
      </c>
      <c r="C160" t="s">
        <v>5017</v>
      </c>
      <c r="D160" t="s">
        <v>5027</v>
      </c>
      <c r="E160" t="s">
        <v>5031</v>
      </c>
      <c r="F160" t="s">
        <v>5048</v>
      </c>
      <c r="G160" t="s">
        <v>5055</v>
      </c>
      <c r="H160">
        <v>75038</v>
      </c>
      <c r="I160">
        <v>14</v>
      </c>
      <c r="J160" t="s">
        <v>5073</v>
      </c>
      <c r="K160">
        <v>15143.71</v>
      </c>
      <c r="L160" t="s">
        <v>5074</v>
      </c>
    </row>
    <row r="161" spans="1:12" x14ac:dyDescent="0.25">
      <c r="A161" t="s">
        <v>171</v>
      </c>
      <c r="B161" s="1">
        <v>45303.609321864373</v>
      </c>
      <c r="C161" t="s">
        <v>5017</v>
      </c>
      <c r="D161" t="s">
        <v>5026</v>
      </c>
      <c r="E161" t="s">
        <v>5045</v>
      </c>
      <c r="F161" t="s">
        <v>5046</v>
      </c>
      <c r="G161" t="s">
        <v>5054</v>
      </c>
      <c r="H161">
        <v>40974</v>
      </c>
      <c r="I161">
        <v>3</v>
      </c>
      <c r="J161" t="s">
        <v>5071</v>
      </c>
      <c r="K161">
        <v>5289.73</v>
      </c>
      <c r="L161" t="s">
        <v>5079</v>
      </c>
    </row>
    <row r="162" spans="1:12" x14ac:dyDescent="0.25">
      <c r="A162" t="s">
        <v>172</v>
      </c>
      <c r="B162" s="1">
        <v>45303.682336467289</v>
      </c>
      <c r="C162" t="s">
        <v>5025</v>
      </c>
      <c r="D162" t="s">
        <v>5028</v>
      </c>
      <c r="E162" t="s">
        <v>5035</v>
      </c>
      <c r="F162" t="s">
        <v>5046</v>
      </c>
      <c r="G162" t="s">
        <v>5061</v>
      </c>
      <c r="H162">
        <v>34039</v>
      </c>
      <c r="I162">
        <v>9</v>
      </c>
      <c r="J162" t="s">
        <v>5069</v>
      </c>
      <c r="K162">
        <v>7412.73</v>
      </c>
      <c r="L162" t="s">
        <v>5076</v>
      </c>
    </row>
    <row r="163" spans="1:12" x14ac:dyDescent="0.25">
      <c r="A163" t="s">
        <v>173</v>
      </c>
      <c r="B163" s="1">
        <v>45303.755351070213</v>
      </c>
      <c r="C163" t="s">
        <v>5024</v>
      </c>
      <c r="D163" t="s">
        <v>5028</v>
      </c>
      <c r="E163" t="s">
        <v>5037</v>
      </c>
      <c r="F163" t="s">
        <v>5047</v>
      </c>
      <c r="G163" t="s">
        <v>5064</v>
      </c>
      <c r="H163">
        <v>11816</v>
      </c>
      <c r="I163">
        <v>5</v>
      </c>
      <c r="J163" t="s">
        <v>5071</v>
      </c>
      <c r="K163">
        <v>950.82</v>
      </c>
      <c r="L163" t="s">
        <v>5076</v>
      </c>
    </row>
    <row r="164" spans="1:12" x14ac:dyDescent="0.25">
      <c r="A164" t="s">
        <v>174</v>
      </c>
      <c r="B164" s="1">
        <v>45303.828365673122</v>
      </c>
      <c r="C164" t="s">
        <v>5021</v>
      </c>
      <c r="D164" t="s">
        <v>5027</v>
      </c>
      <c r="E164" t="s">
        <v>5044</v>
      </c>
      <c r="F164" t="s">
        <v>5048</v>
      </c>
      <c r="G164" t="s">
        <v>5055</v>
      </c>
      <c r="H164">
        <v>41600</v>
      </c>
      <c r="I164">
        <v>2</v>
      </c>
      <c r="J164" t="s">
        <v>5070</v>
      </c>
      <c r="K164">
        <v>8629.81</v>
      </c>
      <c r="L164" t="s">
        <v>5079</v>
      </c>
    </row>
    <row r="165" spans="1:12" x14ac:dyDescent="0.25">
      <c r="A165" t="s">
        <v>175</v>
      </c>
      <c r="B165" s="1">
        <v>45303.901380276053</v>
      </c>
      <c r="C165" t="s">
        <v>5019</v>
      </c>
      <c r="D165" t="s">
        <v>5028</v>
      </c>
      <c r="E165" t="s">
        <v>5036</v>
      </c>
      <c r="F165" t="s">
        <v>5047</v>
      </c>
      <c r="G165" t="s">
        <v>5062</v>
      </c>
      <c r="H165">
        <v>46028</v>
      </c>
      <c r="I165">
        <v>5</v>
      </c>
      <c r="J165" t="s">
        <v>5073</v>
      </c>
      <c r="K165">
        <v>7474.84</v>
      </c>
      <c r="L165" t="s">
        <v>5076</v>
      </c>
    </row>
    <row r="166" spans="1:12" x14ac:dyDescent="0.25">
      <c r="A166" t="s">
        <v>176</v>
      </c>
      <c r="B166" s="1">
        <v>45303.974394878969</v>
      </c>
      <c r="C166" t="s">
        <v>5022</v>
      </c>
      <c r="D166" t="s">
        <v>5027</v>
      </c>
      <c r="E166" t="s">
        <v>5038</v>
      </c>
      <c r="F166" t="s">
        <v>5048</v>
      </c>
      <c r="G166" t="s">
        <v>5065</v>
      </c>
      <c r="H166">
        <v>49280</v>
      </c>
      <c r="I166">
        <v>2</v>
      </c>
      <c r="J166" t="s">
        <v>5069</v>
      </c>
      <c r="K166">
        <v>4390.75</v>
      </c>
      <c r="L166" t="s">
        <v>5075</v>
      </c>
    </row>
    <row r="167" spans="1:12" x14ac:dyDescent="0.25">
      <c r="A167" t="s">
        <v>177</v>
      </c>
      <c r="B167" s="1">
        <v>45304.047409481893</v>
      </c>
      <c r="C167" t="s">
        <v>5021</v>
      </c>
      <c r="D167" t="s">
        <v>5028</v>
      </c>
      <c r="E167" t="s">
        <v>5037</v>
      </c>
      <c r="F167" t="s">
        <v>5048</v>
      </c>
      <c r="G167" t="s">
        <v>5065</v>
      </c>
      <c r="H167">
        <v>35157</v>
      </c>
      <c r="I167">
        <v>3</v>
      </c>
      <c r="J167" t="s">
        <v>5068</v>
      </c>
      <c r="K167">
        <v>3043.62</v>
      </c>
      <c r="L167" t="s">
        <v>5078</v>
      </c>
    </row>
    <row r="168" spans="1:12" x14ac:dyDescent="0.25">
      <c r="A168" t="s">
        <v>178</v>
      </c>
      <c r="B168" s="1">
        <v>45304.120424084816</v>
      </c>
      <c r="C168" t="s">
        <v>5020</v>
      </c>
      <c r="D168" t="s">
        <v>5028</v>
      </c>
      <c r="E168" t="s">
        <v>5032</v>
      </c>
      <c r="F168" t="s">
        <v>5048</v>
      </c>
      <c r="G168" t="s">
        <v>5052</v>
      </c>
      <c r="H168">
        <v>51948</v>
      </c>
      <c r="I168">
        <v>8</v>
      </c>
      <c r="J168" t="s">
        <v>5071</v>
      </c>
      <c r="K168">
        <v>11203.85</v>
      </c>
      <c r="L168" t="s">
        <v>5079</v>
      </c>
    </row>
    <row r="169" spans="1:12" x14ac:dyDescent="0.25">
      <c r="A169" t="s">
        <v>179</v>
      </c>
      <c r="B169" s="1">
        <v>45304.193438687733</v>
      </c>
      <c r="C169" t="s">
        <v>5013</v>
      </c>
      <c r="D169" t="s">
        <v>5026</v>
      </c>
      <c r="E169" t="s">
        <v>5030</v>
      </c>
      <c r="F169" t="s">
        <v>5048</v>
      </c>
      <c r="G169" t="s">
        <v>5059</v>
      </c>
      <c r="H169">
        <v>43874</v>
      </c>
      <c r="I169">
        <v>13</v>
      </c>
      <c r="J169" t="s">
        <v>5068</v>
      </c>
      <c r="K169">
        <v>6674.76</v>
      </c>
      <c r="L169" t="s">
        <v>5076</v>
      </c>
    </row>
    <row r="170" spans="1:12" x14ac:dyDescent="0.25">
      <c r="A170" t="s">
        <v>180</v>
      </c>
      <c r="B170" s="1">
        <v>45304.266453290649</v>
      </c>
      <c r="C170" t="s">
        <v>5021</v>
      </c>
      <c r="D170" t="s">
        <v>5028</v>
      </c>
      <c r="E170" t="s">
        <v>5036</v>
      </c>
      <c r="F170" t="s">
        <v>5047</v>
      </c>
      <c r="G170" t="s">
        <v>5058</v>
      </c>
      <c r="H170">
        <v>55028</v>
      </c>
      <c r="I170">
        <v>6</v>
      </c>
      <c r="J170" t="s">
        <v>5072</v>
      </c>
      <c r="K170">
        <v>8539.0499999999993</v>
      </c>
      <c r="L170" t="s">
        <v>5075</v>
      </c>
    </row>
    <row r="171" spans="1:12" x14ac:dyDescent="0.25">
      <c r="A171" t="s">
        <v>181</v>
      </c>
      <c r="B171" s="1">
        <v>45304.339467893573</v>
      </c>
      <c r="C171" t="s">
        <v>5021</v>
      </c>
      <c r="D171" t="s">
        <v>5029</v>
      </c>
      <c r="E171" t="s">
        <v>5040</v>
      </c>
      <c r="F171" t="s">
        <v>5048</v>
      </c>
      <c r="G171" t="s">
        <v>5052</v>
      </c>
      <c r="H171">
        <v>24874</v>
      </c>
      <c r="I171">
        <v>9</v>
      </c>
      <c r="J171" t="s">
        <v>5073</v>
      </c>
      <c r="K171">
        <v>2440.94</v>
      </c>
      <c r="L171" t="s">
        <v>5074</v>
      </c>
    </row>
    <row r="172" spans="1:12" x14ac:dyDescent="0.25">
      <c r="A172" t="s">
        <v>182</v>
      </c>
      <c r="B172" s="1">
        <v>45304.412482496497</v>
      </c>
      <c r="C172" t="s">
        <v>5013</v>
      </c>
      <c r="D172" t="s">
        <v>5028</v>
      </c>
      <c r="E172" t="s">
        <v>5035</v>
      </c>
      <c r="F172" t="s">
        <v>5048</v>
      </c>
      <c r="G172" t="s">
        <v>5059</v>
      </c>
      <c r="H172">
        <v>43520</v>
      </c>
      <c r="I172">
        <v>8</v>
      </c>
      <c r="J172" t="s">
        <v>5072</v>
      </c>
      <c r="K172">
        <v>7961.1</v>
      </c>
      <c r="L172" t="s">
        <v>5075</v>
      </c>
    </row>
    <row r="173" spans="1:12" x14ac:dyDescent="0.25">
      <c r="A173" t="s">
        <v>183</v>
      </c>
      <c r="B173" s="1">
        <v>45304.485497099413</v>
      </c>
      <c r="C173" t="s">
        <v>5024</v>
      </c>
      <c r="D173" t="s">
        <v>5026</v>
      </c>
      <c r="E173" t="s">
        <v>5043</v>
      </c>
      <c r="F173" t="s">
        <v>5047</v>
      </c>
      <c r="G173" t="s">
        <v>5067</v>
      </c>
      <c r="H173">
        <v>42873</v>
      </c>
      <c r="I173">
        <v>10</v>
      </c>
      <c r="J173" t="s">
        <v>5071</v>
      </c>
      <c r="K173">
        <v>9204.7099999999991</v>
      </c>
      <c r="L173" t="s">
        <v>5075</v>
      </c>
    </row>
    <row r="174" spans="1:12" x14ac:dyDescent="0.25">
      <c r="A174" t="s">
        <v>184</v>
      </c>
      <c r="B174" s="1">
        <v>45304.558511702337</v>
      </c>
      <c r="C174" t="s">
        <v>5025</v>
      </c>
      <c r="D174" t="s">
        <v>5028</v>
      </c>
      <c r="E174" t="s">
        <v>5032</v>
      </c>
      <c r="F174" t="s">
        <v>5046</v>
      </c>
      <c r="G174" t="s">
        <v>5054</v>
      </c>
      <c r="H174">
        <v>10516</v>
      </c>
      <c r="I174">
        <v>8</v>
      </c>
      <c r="J174" t="s">
        <v>5071</v>
      </c>
      <c r="K174">
        <v>1713.45</v>
      </c>
      <c r="L174" t="s">
        <v>5074</v>
      </c>
    </row>
    <row r="175" spans="1:12" x14ac:dyDescent="0.25">
      <c r="A175" t="s">
        <v>185</v>
      </c>
      <c r="B175" s="1">
        <v>45304.631526305253</v>
      </c>
      <c r="C175" t="s">
        <v>5012</v>
      </c>
      <c r="D175" t="s">
        <v>5027</v>
      </c>
      <c r="E175" t="s">
        <v>5042</v>
      </c>
      <c r="F175" t="s">
        <v>5048</v>
      </c>
      <c r="G175" t="s">
        <v>5052</v>
      </c>
      <c r="H175">
        <v>8314</v>
      </c>
      <c r="I175">
        <v>13</v>
      </c>
      <c r="J175" t="s">
        <v>5069</v>
      </c>
      <c r="K175">
        <v>1655.16</v>
      </c>
      <c r="L175" t="s">
        <v>5079</v>
      </c>
    </row>
    <row r="176" spans="1:12" x14ac:dyDescent="0.25">
      <c r="A176" t="s">
        <v>186</v>
      </c>
      <c r="B176" s="1">
        <v>45304.704540908169</v>
      </c>
      <c r="C176" t="s">
        <v>5018</v>
      </c>
      <c r="D176" t="s">
        <v>5028</v>
      </c>
      <c r="E176" t="s">
        <v>5037</v>
      </c>
      <c r="F176" t="s">
        <v>5046</v>
      </c>
      <c r="G176" t="s">
        <v>5053</v>
      </c>
      <c r="H176">
        <v>70274</v>
      </c>
      <c r="I176">
        <v>5</v>
      </c>
      <c r="J176" t="s">
        <v>5071</v>
      </c>
      <c r="K176">
        <v>7483.55</v>
      </c>
      <c r="L176" t="s">
        <v>5074</v>
      </c>
    </row>
    <row r="177" spans="1:12" x14ac:dyDescent="0.25">
      <c r="A177" t="s">
        <v>187</v>
      </c>
      <c r="B177" s="1">
        <v>45304.7775555111</v>
      </c>
      <c r="C177" t="s">
        <v>5018</v>
      </c>
      <c r="D177" t="s">
        <v>5028</v>
      </c>
      <c r="E177" t="s">
        <v>5035</v>
      </c>
      <c r="F177" t="s">
        <v>5046</v>
      </c>
      <c r="G177" t="s">
        <v>5060</v>
      </c>
      <c r="H177">
        <v>79249</v>
      </c>
      <c r="I177">
        <v>7</v>
      </c>
      <c r="J177" t="s">
        <v>5068</v>
      </c>
      <c r="K177">
        <v>15437.12</v>
      </c>
      <c r="L177" t="s">
        <v>5076</v>
      </c>
    </row>
    <row r="178" spans="1:12" x14ac:dyDescent="0.25">
      <c r="A178" t="s">
        <v>188</v>
      </c>
      <c r="B178" s="1">
        <v>45304.850570114017</v>
      </c>
      <c r="C178" t="s">
        <v>5019</v>
      </c>
      <c r="D178" t="s">
        <v>5026</v>
      </c>
      <c r="E178" t="s">
        <v>5034</v>
      </c>
      <c r="F178" t="s">
        <v>5048</v>
      </c>
      <c r="G178" t="s">
        <v>5055</v>
      </c>
      <c r="H178">
        <v>49845</v>
      </c>
      <c r="I178">
        <v>2</v>
      </c>
      <c r="J178" t="s">
        <v>5072</v>
      </c>
      <c r="K178">
        <v>7528.86</v>
      </c>
      <c r="L178" t="s">
        <v>5078</v>
      </c>
    </row>
    <row r="179" spans="1:12" x14ac:dyDescent="0.25">
      <c r="A179" t="s">
        <v>189</v>
      </c>
      <c r="B179" s="1">
        <v>45304.923584716933</v>
      </c>
      <c r="C179" t="s">
        <v>5022</v>
      </c>
      <c r="D179" t="s">
        <v>5027</v>
      </c>
      <c r="E179" t="s">
        <v>5031</v>
      </c>
      <c r="F179" t="s">
        <v>5048</v>
      </c>
      <c r="G179" t="s">
        <v>5052</v>
      </c>
      <c r="H179">
        <v>35832</v>
      </c>
      <c r="I179">
        <v>1</v>
      </c>
      <c r="J179" t="s">
        <v>5068</v>
      </c>
      <c r="K179">
        <v>6047.04</v>
      </c>
      <c r="L179" t="s">
        <v>5077</v>
      </c>
    </row>
    <row r="180" spans="1:12" x14ac:dyDescent="0.25">
      <c r="A180" t="s">
        <v>190</v>
      </c>
      <c r="B180" s="1">
        <v>45304.996599319857</v>
      </c>
      <c r="C180" t="s">
        <v>5014</v>
      </c>
      <c r="D180" t="s">
        <v>5026</v>
      </c>
      <c r="E180" t="s">
        <v>5030</v>
      </c>
      <c r="F180" t="s">
        <v>5048</v>
      </c>
      <c r="G180" t="s">
        <v>5052</v>
      </c>
      <c r="H180">
        <v>30257</v>
      </c>
      <c r="I180">
        <v>14</v>
      </c>
      <c r="J180" t="s">
        <v>5070</v>
      </c>
      <c r="K180">
        <v>6499.77</v>
      </c>
      <c r="L180" t="s">
        <v>5075</v>
      </c>
    </row>
    <row r="181" spans="1:12" x14ac:dyDescent="0.25">
      <c r="A181" t="s">
        <v>191</v>
      </c>
      <c r="B181" s="1">
        <v>45305.06961392278</v>
      </c>
      <c r="C181" t="s">
        <v>5013</v>
      </c>
      <c r="D181" t="s">
        <v>5026</v>
      </c>
      <c r="E181" t="s">
        <v>5043</v>
      </c>
      <c r="F181" t="s">
        <v>5046</v>
      </c>
      <c r="G181" t="s">
        <v>5066</v>
      </c>
      <c r="H181">
        <v>14507</v>
      </c>
      <c r="I181">
        <v>6</v>
      </c>
      <c r="J181" t="s">
        <v>5069</v>
      </c>
      <c r="K181">
        <v>2557.64</v>
      </c>
      <c r="L181" t="s">
        <v>5075</v>
      </c>
    </row>
    <row r="182" spans="1:12" x14ac:dyDescent="0.25">
      <c r="A182" t="s">
        <v>192</v>
      </c>
      <c r="B182" s="1">
        <v>45305.142628525697</v>
      </c>
      <c r="C182" t="s">
        <v>5023</v>
      </c>
      <c r="D182" t="s">
        <v>5026</v>
      </c>
      <c r="E182" t="s">
        <v>5030</v>
      </c>
      <c r="F182" t="s">
        <v>5046</v>
      </c>
      <c r="G182" t="s">
        <v>5061</v>
      </c>
      <c r="H182">
        <v>64888</v>
      </c>
      <c r="I182">
        <v>6</v>
      </c>
      <c r="J182" t="s">
        <v>5068</v>
      </c>
      <c r="K182">
        <v>9493.14</v>
      </c>
      <c r="L182" t="s">
        <v>5078</v>
      </c>
    </row>
    <row r="183" spans="1:12" x14ac:dyDescent="0.25">
      <c r="A183" t="s">
        <v>193</v>
      </c>
      <c r="B183" s="1">
        <v>45305.21564312862</v>
      </c>
      <c r="C183" t="s">
        <v>5012</v>
      </c>
      <c r="D183" t="s">
        <v>5027</v>
      </c>
      <c r="E183" t="s">
        <v>5038</v>
      </c>
      <c r="F183" t="s">
        <v>5048</v>
      </c>
      <c r="G183" t="s">
        <v>5056</v>
      </c>
      <c r="H183">
        <v>38567</v>
      </c>
      <c r="I183">
        <v>14</v>
      </c>
      <c r="J183" t="s">
        <v>5072</v>
      </c>
      <c r="K183">
        <v>5493.26</v>
      </c>
      <c r="L183" t="s">
        <v>5074</v>
      </c>
    </row>
    <row r="184" spans="1:12" x14ac:dyDescent="0.25">
      <c r="A184" t="s">
        <v>194</v>
      </c>
      <c r="B184" s="1">
        <v>45305.288657731537</v>
      </c>
      <c r="C184" t="s">
        <v>5015</v>
      </c>
      <c r="D184" t="s">
        <v>5027</v>
      </c>
      <c r="E184" t="s">
        <v>5031</v>
      </c>
      <c r="F184" t="s">
        <v>5047</v>
      </c>
      <c r="G184" t="s">
        <v>5067</v>
      </c>
      <c r="H184">
        <v>45064</v>
      </c>
      <c r="I184">
        <v>11</v>
      </c>
      <c r="J184" t="s">
        <v>5071</v>
      </c>
      <c r="K184">
        <v>5951</v>
      </c>
      <c r="L184" t="s">
        <v>5074</v>
      </c>
    </row>
    <row r="185" spans="1:12" x14ac:dyDescent="0.25">
      <c r="A185" t="s">
        <v>195</v>
      </c>
      <c r="B185" s="1">
        <v>45305.361672334453</v>
      </c>
      <c r="C185" t="s">
        <v>5015</v>
      </c>
      <c r="D185" t="s">
        <v>5029</v>
      </c>
      <c r="E185" t="s">
        <v>5033</v>
      </c>
      <c r="F185" t="s">
        <v>5048</v>
      </c>
      <c r="G185" t="s">
        <v>5056</v>
      </c>
      <c r="H185">
        <v>14025</v>
      </c>
      <c r="I185">
        <v>14</v>
      </c>
      <c r="J185" t="s">
        <v>5072</v>
      </c>
      <c r="K185">
        <v>2976.14</v>
      </c>
      <c r="L185" t="s">
        <v>5077</v>
      </c>
    </row>
    <row r="186" spans="1:12" x14ac:dyDescent="0.25">
      <c r="A186" t="s">
        <v>196</v>
      </c>
      <c r="B186" s="1">
        <v>45305.434686937377</v>
      </c>
      <c r="C186" t="s">
        <v>5017</v>
      </c>
      <c r="D186" t="s">
        <v>5028</v>
      </c>
      <c r="E186" t="s">
        <v>5037</v>
      </c>
      <c r="F186" t="s">
        <v>5047</v>
      </c>
      <c r="G186" t="s">
        <v>5067</v>
      </c>
      <c r="H186">
        <v>18482</v>
      </c>
      <c r="I186">
        <v>13</v>
      </c>
      <c r="J186" t="s">
        <v>5069</v>
      </c>
      <c r="K186">
        <v>3651.91</v>
      </c>
      <c r="L186" t="s">
        <v>5075</v>
      </c>
    </row>
    <row r="187" spans="1:12" x14ac:dyDescent="0.25">
      <c r="A187" t="s">
        <v>197</v>
      </c>
      <c r="B187" s="1">
        <v>45305.5077015403</v>
      </c>
      <c r="C187" t="s">
        <v>5024</v>
      </c>
      <c r="D187" t="s">
        <v>5029</v>
      </c>
      <c r="E187" t="s">
        <v>5033</v>
      </c>
      <c r="F187" t="s">
        <v>5047</v>
      </c>
      <c r="G187" t="s">
        <v>5058</v>
      </c>
      <c r="H187">
        <v>45413</v>
      </c>
      <c r="I187">
        <v>1</v>
      </c>
      <c r="J187" t="s">
        <v>5069</v>
      </c>
      <c r="K187">
        <v>3832.05</v>
      </c>
      <c r="L187" t="s">
        <v>5077</v>
      </c>
    </row>
    <row r="188" spans="1:12" x14ac:dyDescent="0.25">
      <c r="A188" t="s">
        <v>198</v>
      </c>
      <c r="B188" s="1">
        <v>45305.580716143217</v>
      </c>
      <c r="C188" t="s">
        <v>5015</v>
      </c>
      <c r="D188" t="s">
        <v>5026</v>
      </c>
      <c r="E188" t="s">
        <v>5030</v>
      </c>
      <c r="F188" t="s">
        <v>5046</v>
      </c>
      <c r="G188" t="s">
        <v>5060</v>
      </c>
      <c r="H188">
        <v>49901</v>
      </c>
      <c r="I188">
        <v>4</v>
      </c>
      <c r="J188" t="s">
        <v>5073</v>
      </c>
      <c r="K188">
        <v>5907.79</v>
      </c>
      <c r="L188" t="s">
        <v>5074</v>
      </c>
    </row>
    <row r="189" spans="1:12" x14ac:dyDescent="0.25">
      <c r="A189" t="s">
        <v>199</v>
      </c>
      <c r="B189" s="1">
        <v>45305.653730746148</v>
      </c>
      <c r="C189" t="s">
        <v>5014</v>
      </c>
      <c r="D189" t="s">
        <v>5028</v>
      </c>
      <c r="E189" t="s">
        <v>5035</v>
      </c>
      <c r="F189" t="s">
        <v>5048</v>
      </c>
      <c r="G189" t="s">
        <v>5056</v>
      </c>
      <c r="H189">
        <v>49290</v>
      </c>
      <c r="I189">
        <v>13</v>
      </c>
      <c r="J189" t="s">
        <v>5070</v>
      </c>
      <c r="K189">
        <v>8440.09</v>
      </c>
      <c r="L189" t="s">
        <v>5078</v>
      </c>
    </row>
    <row r="190" spans="1:12" x14ac:dyDescent="0.25">
      <c r="A190" t="s">
        <v>200</v>
      </c>
      <c r="B190" s="1">
        <v>45305.726745349057</v>
      </c>
      <c r="C190" t="s">
        <v>5012</v>
      </c>
      <c r="D190" t="s">
        <v>5026</v>
      </c>
      <c r="E190" t="s">
        <v>5030</v>
      </c>
      <c r="F190" t="s">
        <v>5047</v>
      </c>
      <c r="G190" t="s">
        <v>5064</v>
      </c>
      <c r="H190">
        <v>6776</v>
      </c>
      <c r="I190">
        <v>14</v>
      </c>
      <c r="J190" t="s">
        <v>5072</v>
      </c>
      <c r="K190">
        <v>1278.79</v>
      </c>
      <c r="L190" t="s">
        <v>5076</v>
      </c>
    </row>
    <row r="191" spans="1:12" x14ac:dyDescent="0.25">
      <c r="A191" t="s">
        <v>201</v>
      </c>
      <c r="B191" s="1">
        <v>45305.79975995198</v>
      </c>
      <c r="C191" t="s">
        <v>5025</v>
      </c>
      <c r="D191" t="s">
        <v>5029</v>
      </c>
      <c r="E191" t="s">
        <v>5039</v>
      </c>
      <c r="F191" t="s">
        <v>5047</v>
      </c>
      <c r="G191" t="s">
        <v>5058</v>
      </c>
      <c r="H191">
        <v>39827</v>
      </c>
      <c r="I191">
        <v>13</v>
      </c>
      <c r="J191" t="s">
        <v>5072</v>
      </c>
      <c r="K191">
        <v>8270.36</v>
      </c>
      <c r="L191" t="s">
        <v>5074</v>
      </c>
    </row>
    <row r="192" spans="1:12" x14ac:dyDescent="0.25">
      <c r="A192" t="s">
        <v>202</v>
      </c>
      <c r="B192" s="1">
        <v>45305.872774554897</v>
      </c>
      <c r="C192" t="s">
        <v>5016</v>
      </c>
      <c r="D192" t="s">
        <v>5027</v>
      </c>
      <c r="E192" t="s">
        <v>5044</v>
      </c>
      <c r="F192" t="s">
        <v>5047</v>
      </c>
      <c r="G192" t="s">
        <v>5063</v>
      </c>
      <c r="H192">
        <v>12536</v>
      </c>
      <c r="I192">
        <v>14</v>
      </c>
      <c r="J192" t="s">
        <v>5071</v>
      </c>
      <c r="K192">
        <v>2206.0700000000002</v>
      </c>
      <c r="L192" t="s">
        <v>5079</v>
      </c>
    </row>
    <row r="193" spans="1:12" x14ac:dyDescent="0.25">
      <c r="A193" t="s">
        <v>203</v>
      </c>
      <c r="B193" s="1">
        <v>45305.945789157828</v>
      </c>
      <c r="C193" t="s">
        <v>5022</v>
      </c>
      <c r="D193" t="s">
        <v>5029</v>
      </c>
      <c r="E193" t="s">
        <v>5039</v>
      </c>
      <c r="F193" t="s">
        <v>5046</v>
      </c>
      <c r="G193" t="s">
        <v>5061</v>
      </c>
      <c r="H193">
        <v>6109</v>
      </c>
      <c r="I193">
        <v>6</v>
      </c>
      <c r="J193" t="s">
        <v>5072</v>
      </c>
      <c r="K193">
        <v>718.78</v>
      </c>
      <c r="L193" t="s">
        <v>5074</v>
      </c>
    </row>
    <row r="194" spans="1:12" x14ac:dyDescent="0.25">
      <c r="A194" t="s">
        <v>204</v>
      </c>
      <c r="B194" s="1">
        <v>45306.018803760737</v>
      </c>
      <c r="C194" t="s">
        <v>5023</v>
      </c>
      <c r="D194" t="s">
        <v>5027</v>
      </c>
      <c r="E194" t="s">
        <v>5031</v>
      </c>
      <c r="F194" t="s">
        <v>5046</v>
      </c>
      <c r="G194" t="s">
        <v>5066</v>
      </c>
      <c r="H194">
        <v>27589</v>
      </c>
      <c r="I194">
        <v>2</v>
      </c>
      <c r="J194" t="s">
        <v>5068</v>
      </c>
      <c r="K194">
        <v>4060.86</v>
      </c>
      <c r="L194" t="s">
        <v>5074</v>
      </c>
    </row>
    <row r="195" spans="1:12" x14ac:dyDescent="0.25">
      <c r="A195" t="s">
        <v>205</v>
      </c>
      <c r="B195" s="1">
        <v>45306.091818363668</v>
      </c>
      <c r="C195" t="s">
        <v>5022</v>
      </c>
      <c r="D195" t="s">
        <v>5028</v>
      </c>
      <c r="E195" t="s">
        <v>5032</v>
      </c>
      <c r="F195" t="s">
        <v>5046</v>
      </c>
      <c r="G195" t="s">
        <v>5061</v>
      </c>
      <c r="H195">
        <v>53648</v>
      </c>
      <c r="I195">
        <v>6</v>
      </c>
      <c r="J195" t="s">
        <v>5073</v>
      </c>
      <c r="K195">
        <v>7900.79</v>
      </c>
      <c r="L195" t="s">
        <v>5079</v>
      </c>
    </row>
    <row r="196" spans="1:12" x14ac:dyDescent="0.25">
      <c r="A196" t="s">
        <v>206</v>
      </c>
      <c r="B196" s="1">
        <v>45306.164832966577</v>
      </c>
      <c r="C196" t="s">
        <v>5013</v>
      </c>
      <c r="D196" t="s">
        <v>5028</v>
      </c>
      <c r="E196" t="s">
        <v>5036</v>
      </c>
      <c r="F196" t="s">
        <v>5046</v>
      </c>
      <c r="G196" t="s">
        <v>5057</v>
      </c>
      <c r="H196">
        <v>49787</v>
      </c>
      <c r="I196">
        <v>6</v>
      </c>
      <c r="J196" t="s">
        <v>5070</v>
      </c>
      <c r="K196">
        <v>7883.81</v>
      </c>
      <c r="L196" t="s">
        <v>5075</v>
      </c>
    </row>
    <row r="197" spans="1:12" x14ac:dyDescent="0.25">
      <c r="A197" t="s">
        <v>207</v>
      </c>
      <c r="B197" s="1">
        <v>45306.237847569508</v>
      </c>
      <c r="C197" t="s">
        <v>5016</v>
      </c>
      <c r="D197" t="s">
        <v>5028</v>
      </c>
      <c r="E197" t="s">
        <v>5035</v>
      </c>
      <c r="F197" t="s">
        <v>5046</v>
      </c>
      <c r="G197" t="s">
        <v>5053</v>
      </c>
      <c r="H197">
        <v>46004</v>
      </c>
      <c r="I197">
        <v>9</v>
      </c>
      <c r="J197" t="s">
        <v>5071</v>
      </c>
      <c r="K197">
        <v>3894.17</v>
      </c>
      <c r="L197" t="s">
        <v>5078</v>
      </c>
    </row>
    <row r="198" spans="1:12" x14ac:dyDescent="0.25">
      <c r="A198" t="s">
        <v>208</v>
      </c>
      <c r="B198" s="1">
        <v>45306.310862172431</v>
      </c>
      <c r="C198" t="s">
        <v>5013</v>
      </c>
      <c r="D198" t="s">
        <v>5029</v>
      </c>
      <c r="E198" t="s">
        <v>5033</v>
      </c>
      <c r="F198" t="s">
        <v>5048</v>
      </c>
      <c r="G198" t="s">
        <v>5051</v>
      </c>
      <c r="H198">
        <v>51861</v>
      </c>
      <c r="I198">
        <v>7</v>
      </c>
      <c r="J198" t="s">
        <v>5068</v>
      </c>
      <c r="K198">
        <v>9961.57</v>
      </c>
      <c r="L198" t="s">
        <v>5078</v>
      </c>
    </row>
    <row r="199" spans="1:12" x14ac:dyDescent="0.25">
      <c r="A199" t="s">
        <v>209</v>
      </c>
      <c r="B199" s="1">
        <v>45306.383876775348</v>
      </c>
      <c r="C199" t="s">
        <v>5021</v>
      </c>
      <c r="D199" t="s">
        <v>5026</v>
      </c>
      <c r="E199" t="s">
        <v>5030</v>
      </c>
      <c r="F199" t="s">
        <v>5046</v>
      </c>
      <c r="G199" t="s">
        <v>5060</v>
      </c>
      <c r="H199">
        <v>50786</v>
      </c>
      <c r="I199">
        <v>13</v>
      </c>
      <c r="J199" t="s">
        <v>5071</v>
      </c>
      <c r="K199">
        <v>8291.77</v>
      </c>
      <c r="L199" t="s">
        <v>5079</v>
      </c>
    </row>
    <row r="200" spans="1:12" x14ac:dyDescent="0.25">
      <c r="A200" t="s">
        <v>210</v>
      </c>
      <c r="B200" s="1">
        <v>45306.456891378279</v>
      </c>
      <c r="C200" t="s">
        <v>5019</v>
      </c>
      <c r="D200" t="s">
        <v>5029</v>
      </c>
      <c r="E200" t="s">
        <v>5039</v>
      </c>
      <c r="F200" t="s">
        <v>5048</v>
      </c>
      <c r="G200" t="s">
        <v>5055</v>
      </c>
      <c r="H200">
        <v>26683</v>
      </c>
      <c r="I200">
        <v>14</v>
      </c>
      <c r="J200" t="s">
        <v>5071</v>
      </c>
      <c r="K200">
        <v>4421.8</v>
      </c>
      <c r="L200" t="s">
        <v>5074</v>
      </c>
    </row>
    <row r="201" spans="1:12" x14ac:dyDescent="0.25">
      <c r="A201" t="s">
        <v>211</v>
      </c>
      <c r="B201" s="1">
        <v>45306.529905981202</v>
      </c>
      <c r="C201" t="s">
        <v>5014</v>
      </c>
      <c r="D201" t="s">
        <v>5027</v>
      </c>
      <c r="E201" t="s">
        <v>5042</v>
      </c>
      <c r="F201" t="s">
        <v>5048</v>
      </c>
      <c r="G201" t="s">
        <v>5056</v>
      </c>
      <c r="H201">
        <v>75137</v>
      </c>
      <c r="I201">
        <v>6</v>
      </c>
      <c r="J201" t="s">
        <v>5073</v>
      </c>
      <c r="K201">
        <v>6439.66</v>
      </c>
      <c r="L201" t="s">
        <v>5078</v>
      </c>
    </row>
    <row r="202" spans="1:12" x14ac:dyDescent="0.25">
      <c r="A202" t="s">
        <v>212</v>
      </c>
      <c r="B202" s="1">
        <v>45306.602920584111</v>
      </c>
      <c r="C202" t="s">
        <v>5024</v>
      </c>
      <c r="D202" t="s">
        <v>5029</v>
      </c>
      <c r="E202" t="s">
        <v>5033</v>
      </c>
      <c r="F202" t="s">
        <v>5048</v>
      </c>
      <c r="G202" t="s">
        <v>5051</v>
      </c>
      <c r="H202">
        <v>11326</v>
      </c>
      <c r="I202">
        <v>12</v>
      </c>
      <c r="J202" t="s">
        <v>5069</v>
      </c>
      <c r="K202">
        <v>1159.06</v>
      </c>
      <c r="L202" t="s">
        <v>5074</v>
      </c>
    </row>
    <row r="203" spans="1:12" x14ac:dyDescent="0.25">
      <c r="A203" t="s">
        <v>213</v>
      </c>
      <c r="B203" s="1">
        <v>45306.675935187042</v>
      </c>
      <c r="C203" t="s">
        <v>5019</v>
      </c>
      <c r="D203" t="s">
        <v>5029</v>
      </c>
      <c r="E203" t="s">
        <v>5033</v>
      </c>
      <c r="F203" t="s">
        <v>5047</v>
      </c>
      <c r="G203" t="s">
        <v>5050</v>
      </c>
      <c r="H203">
        <v>71316</v>
      </c>
      <c r="I203">
        <v>4</v>
      </c>
      <c r="J203" t="s">
        <v>5072</v>
      </c>
      <c r="K203">
        <v>13589.82</v>
      </c>
      <c r="L203" t="s">
        <v>5074</v>
      </c>
    </row>
    <row r="204" spans="1:12" x14ac:dyDescent="0.25">
      <c r="A204" t="s">
        <v>214</v>
      </c>
      <c r="B204" s="1">
        <v>45306.748949789951</v>
      </c>
      <c r="C204" t="s">
        <v>5021</v>
      </c>
      <c r="D204" t="s">
        <v>5027</v>
      </c>
      <c r="E204" t="s">
        <v>5044</v>
      </c>
      <c r="F204" t="s">
        <v>5048</v>
      </c>
      <c r="G204" t="s">
        <v>5056</v>
      </c>
      <c r="H204">
        <v>1661</v>
      </c>
      <c r="I204">
        <v>3</v>
      </c>
      <c r="J204" t="s">
        <v>5072</v>
      </c>
      <c r="K204">
        <v>364.57</v>
      </c>
      <c r="L204" t="s">
        <v>5074</v>
      </c>
    </row>
    <row r="205" spans="1:12" x14ac:dyDescent="0.25">
      <c r="A205" t="s">
        <v>215</v>
      </c>
      <c r="B205" s="1">
        <v>45306.821964392868</v>
      </c>
      <c r="C205" t="s">
        <v>5020</v>
      </c>
      <c r="D205" t="s">
        <v>5026</v>
      </c>
      <c r="E205" t="s">
        <v>5030</v>
      </c>
      <c r="F205" t="s">
        <v>5048</v>
      </c>
      <c r="G205" t="s">
        <v>5052</v>
      </c>
      <c r="H205">
        <v>46500</v>
      </c>
      <c r="I205">
        <v>3</v>
      </c>
      <c r="J205" t="s">
        <v>5072</v>
      </c>
      <c r="K205">
        <v>6443.78</v>
      </c>
      <c r="L205" t="s">
        <v>5075</v>
      </c>
    </row>
    <row r="206" spans="1:12" x14ac:dyDescent="0.25">
      <c r="A206" t="s">
        <v>216</v>
      </c>
      <c r="B206" s="1">
        <v>45306.894978995799</v>
      </c>
      <c r="C206" t="s">
        <v>5014</v>
      </c>
      <c r="D206" t="s">
        <v>5028</v>
      </c>
      <c r="E206" t="s">
        <v>5035</v>
      </c>
      <c r="F206" t="s">
        <v>5046</v>
      </c>
      <c r="G206" t="s">
        <v>5049</v>
      </c>
      <c r="H206">
        <v>1956</v>
      </c>
      <c r="I206">
        <v>10</v>
      </c>
      <c r="J206" t="s">
        <v>5069</v>
      </c>
      <c r="K206">
        <v>328.66</v>
      </c>
      <c r="L206" t="s">
        <v>5075</v>
      </c>
    </row>
    <row r="207" spans="1:12" x14ac:dyDescent="0.25">
      <c r="A207" t="s">
        <v>217</v>
      </c>
      <c r="B207" s="1">
        <v>45306.967993598722</v>
      </c>
      <c r="C207" t="s">
        <v>5018</v>
      </c>
      <c r="D207" t="s">
        <v>5029</v>
      </c>
      <c r="E207" t="s">
        <v>5039</v>
      </c>
      <c r="F207" t="s">
        <v>5048</v>
      </c>
      <c r="G207" t="s">
        <v>5059</v>
      </c>
      <c r="H207">
        <v>5703</v>
      </c>
      <c r="I207">
        <v>3</v>
      </c>
      <c r="J207" t="s">
        <v>5070</v>
      </c>
      <c r="K207">
        <v>806.44</v>
      </c>
      <c r="L207" t="s">
        <v>5078</v>
      </c>
    </row>
    <row r="208" spans="1:12" x14ac:dyDescent="0.25">
      <c r="A208" t="s">
        <v>218</v>
      </c>
      <c r="B208" s="1">
        <v>45307.041008201631</v>
      </c>
      <c r="C208" t="s">
        <v>5025</v>
      </c>
      <c r="D208" t="s">
        <v>5027</v>
      </c>
      <c r="E208" t="s">
        <v>5042</v>
      </c>
      <c r="F208" t="s">
        <v>5048</v>
      </c>
      <c r="G208" t="s">
        <v>5056</v>
      </c>
      <c r="H208">
        <v>46350</v>
      </c>
      <c r="I208">
        <v>4</v>
      </c>
      <c r="J208" t="s">
        <v>5068</v>
      </c>
      <c r="K208">
        <v>10145.950000000001</v>
      </c>
      <c r="L208" t="s">
        <v>5076</v>
      </c>
    </row>
    <row r="209" spans="1:12" x14ac:dyDescent="0.25">
      <c r="A209" t="s">
        <v>219</v>
      </c>
      <c r="B209" s="1">
        <v>45307.114022804562</v>
      </c>
      <c r="C209" t="s">
        <v>5016</v>
      </c>
      <c r="D209" t="s">
        <v>5028</v>
      </c>
      <c r="E209" t="s">
        <v>5036</v>
      </c>
      <c r="F209" t="s">
        <v>5047</v>
      </c>
      <c r="G209" t="s">
        <v>5067</v>
      </c>
      <c r="H209">
        <v>58056</v>
      </c>
      <c r="I209">
        <v>2</v>
      </c>
      <c r="J209" t="s">
        <v>5073</v>
      </c>
      <c r="K209">
        <v>10951.69</v>
      </c>
      <c r="L209" t="s">
        <v>5076</v>
      </c>
    </row>
    <row r="210" spans="1:12" x14ac:dyDescent="0.25">
      <c r="A210" t="s">
        <v>220</v>
      </c>
      <c r="B210" s="1">
        <v>45307.187037407479</v>
      </c>
      <c r="C210" t="s">
        <v>5024</v>
      </c>
      <c r="D210" t="s">
        <v>5026</v>
      </c>
      <c r="E210" t="s">
        <v>5043</v>
      </c>
      <c r="F210" t="s">
        <v>5048</v>
      </c>
      <c r="G210" t="s">
        <v>5051</v>
      </c>
      <c r="H210">
        <v>34142</v>
      </c>
      <c r="I210">
        <v>2</v>
      </c>
      <c r="J210" t="s">
        <v>5072</v>
      </c>
      <c r="K210">
        <v>6815.22</v>
      </c>
      <c r="L210" t="s">
        <v>5079</v>
      </c>
    </row>
    <row r="211" spans="1:12" x14ac:dyDescent="0.25">
      <c r="A211" t="s">
        <v>221</v>
      </c>
      <c r="B211" s="1">
        <v>45307.260052010402</v>
      </c>
      <c r="C211" t="s">
        <v>5019</v>
      </c>
      <c r="D211" t="s">
        <v>5029</v>
      </c>
      <c r="E211" t="s">
        <v>5041</v>
      </c>
      <c r="F211" t="s">
        <v>5046</v>
      </c>
      <c r="G211" t="s">
        <v>5049</v>
      </c>
      <c r="H211">
        <v>71135</v>
      </c>
      <c r="I211">
        <v>14</v>
      </c>
      <c r="J211" t="s">
        <v>5070</v>
      </c>
      <c r="K211">
        <v>12289.78</v>
      </c>
      <c r="L211" t="s">
        <v>5076</v>
      </c>
    </row>
    <row r="212" spans="1:12" x14ac:dyDescent="0.25">
      <c r="A212" t="s">
        <v>222</v>
      </c>
      <c r="B212" s="1">
        <v>45307.333066613319</v>
      </c>
      <c r="C212" t="s">
        <v>5020</v>
      </c>
      <c r="D212" t="s">
        <v>5028</v>
      </c>
      <c r="E212" t="s">
        <v>5037</v>
      </c>
      <c r="F212" t="s">
        <v>5046</v>
      </c>
      <c r="G212" t="s">
        <v>5053</v>
      </c>
      <c r="H212">
        <v>68649</v>
      </c>
      <c r="I212">
        <v>12</v>
      </c>
      <c r="J212" t="s">
        <v>5073</v>
      </c>
      <c r="K212">
        <v>11803.72</v>
      </c>
      <c r="L212" t="s">
        <v>5075</v>
      </c>
    </row>
    <row r="213" spans="1:12" x14ac:dyDescent="0.25">
      <c r="A213" t="s">
        <v>223</v>
      </c>
      <c r="B213" s="1">
        <v>45307.406081216242</v>
      </c>
      <c r="C213" t="s">
        <v>5025</v>
      </c>
      <c r="D213" t="s">
        <v>5027</v>
      </c>
      <c r="E213" t="s">
        <v>5042</v>
      </c>
      <c r="F213" t="s">
        <v>5046</v>
      </c>
      <c r="G213" t="s">
        <v>5049</v>
      </c>
      <c r="H213">
        <v>53233</v>
      </c>
      <c r="I213">
        <v>11</v>
      </c>
      <c r="J213" t="s">
        <v>5073</v>
      </c>
      <c r="K213">
        <v>7552.88</v>
      </c>
      <c r="L213" t="s">
        <v>5077</v>
      </c>
    </row>
    <row r="214" spans="1:12" x14ac:dyDescent="0.25">
      <c r="A214" t="s">
        <v>224</v>
      </c>
      <c r="B214" s="1">
        <v>45307.479095819152</v>
      </c>
      <c r="C214" t="s">
        <v>5014</v>
      </c>
      <c r="D214" t="s">
        <v>5029</v>
      </c>
      <c r="E214" t="s">
        <v>5039</v>
      </c>
      <c r="F214" t="s">
        <v>5048</v>
      </c>
      <c r="G214" t="s">
        <v>5059</v>
      </c>
      <c r="H214">
        <v>7276</v>
      </c>
      <c r="I214">
        <v>1</v>
      </c>
      <c r="J214" t="s">
        <v>5069</v>
      </c>
      <c r="K214">
        <v>1180.92</v>
      </c>
      <c r="L214" t="s">
        <v>5079</v>
      </c>
    </row>
    <row r="215" spans="1:12" x14ac:dyDescent="0.25">
      <c r="A215" t="s">
        <v>225</v>
      </c>
      <c r="B215" s="1">
        <v>45307.552110422082</v>
      </c>
      <c r="C215" t="s">
        <v>5014</v>
      </c>
      <c r="D215" t="s">
        <v>5028</v>
      </c>
      <c r="E215" t="s">
        <v>5036</v>
      </c>
      <c r="F215" t="s">
        <v>5048</v>
      </c>
      <c r="G215" t="s">
        <v>5055</v>
      </c>
      <c r="H215">
        <v>36946</v>
      </c>
      <c r="I215">
        <v>12</v>
      </c>
      <c r="J215" t="s">
        <v>5072</v>
      </c>
      <c r="K215">
        <v>4800.8599999999997</v>
      </c>
      <c r="L215" t="s">
        <v>5077</v>
      </c>
    </row>
    <row r="216" spans="1:12" x14ac:dyDescent="0.25">
      <c r="A216" t="s">
        <v>226</v>
      </c>
      <c r="B216" s="1">
        <v>45307.625125024999</v>
      </c>
      <c r="C216" t="s">
        <v>5013</v>
      </c>
      <c r="D216" t="s">
        <v>5028</v>
      </c>
      <c r="E216" t="s">
        <v>5032</v>
      </c>
      <c r="F216" t="s">
        <v>5047</v>
      </c>
      <c r="G216" t="s">
        <v>5050</v>
      </c>
      <c r="H216">
        <v>51108</v>
      </c>
      <c r="I216">
        <v>12</v>
      </c>
      <c r="J216" t="s">
        <v>5069</v>
      </c>
      <c r="K216">
        <v>6018.73</v>
      </c>
      <c r="L216" t="s">
        <v>5079</v>
      </c>
    </row>
    <row r="217" spans="1:12" x14ac:dyDescent="0.25">
      <c r="A217" t="s">
        <v>227</v>
      </c>
      <c r="B217" s="1">
        <v>45307.698139627923</v>
      </c>
      <c r="C217" t="s">
        <v>5018</v>
      </c>
      <c r="D217" t="s">
        <v>5026</v>
      </c>
      <c r="E217" t="s">
        <v>5045</v>
      </c>
      <c r="F217" t="s">
        <v>5048</v>
      </c>
      <c r="G217" t="s">
        <v>5065</v>
      </c>
      <c r="H217">
        <v>40030</v>
      </c>
      <c r="I217">
        <v>1</v>
      </c>
      <c r="J217" t="s">
        <v>5073</v>
      </c>
      <c r="K217">
        <v>5736.61</v>
      </c>
      <c r="L217" t="s">
        <v>5074</v>
      </c>
    </row>
    <row r="218" spans="1:12" x14ac:dyDescent="0.25">
      <c r="A218" t="s">
        <v>228</v>
      </c>
      <c r="B218" s="1">
        <v>45307.771154230853</v>
      </c>
      <c r="C218" t="s">
        <v>5013</v>
      </c>
      <c r="D218" t="s">
        <v>5028</v>
      </c>
      <c r="E218" t="s">
        <v>5032</v>
      </c>
      <c r="F218" t="s">
        <v>5046</v>
      </c>
      <c r="G218" t="s">
        <v>5060</v>
      </c>
      <c r="H218">
        <v>26611</v>
      </c>
      <c r="I218">
        <v>14</v>
      </c>
      <c r="J218" t="s">
        <v>5068</v>
      </c>
      <c r="K218">
        <v>3609.33</v>
      </c>
      <c r="L218" t="s">
        <v>5074</v>
      </c>
    </row>
    <row r="219" spans="1:12" x14ac:dyDescent="0.25">
      <c r="A219" t="s">
        <v>229</v>
      </c>
      <c r="B219" s="1">
        <v>45307.844168833763</v>
      </c>
      <c r="C219" t="s">
        <v>5022</v>
      </c>
      <c r="D219" t="s">
        <v>5026</v>
      </c>
      <c r="E219" t="s">
        <v>5043</v>
      </c>
      <c r="F219" t="s">
        <v>5048</v>
      </c>
      <c r="G219" t="s">
        <v>5059</v>
      </c>
      <c r="H219">
        <v>62212</v>
      </c>
      <c r="I219">
        <v>2</v>
      </c>
      <c r="J219" t="s">
        <v>5070</v>
      </c>
      <c r="K219">
        <v>10029.549999999999</v>
      </c>
      <c r="L219" t="s">
        <v>5074</v>
      </c>
    </row>
    <row r="220" spans="1:12" x14ac:dyDescent="0.25">
      <c r="A220" t="s">
        <v>230</v>
      </c>
      <c r="B220" s="1">
        <v>45307.917183436679</v>
      </c>
      <c r="C220" t="s">
        <v>5013</v>
      </c>
      <c r="D220" t="s">
        <v>5029</v>
      </c>
      <c r="E220" t="s">
        <v>5033</v>
      </c>
      <c r="F220" t="s">
        <v>5048</v>
      </c>
      <c r="G220" t="s">
        <v>5055</v>
      </c>
      <c r="H220">
        <v>23911</v>
      </c>
      <c r="I220">
        <v>7</v>
      </c>
      <c r="J220" t="s">
        <v>5071</v>
      </c>
      <c r="K220">
        <v>2943.69</v>
      </c>
      <c r="L220" t="s">
        <v>5078</v>
      </c>
    </row>
    <row r="221" spans="1:12" x14ac:dyDescent="0.25">
      <c r="A221" t="s">
        <v>231</v>
      </c>
      <c r="B221" s="1">
        <v>45307.99019803961</v>
      </c>
      <c r="C221" t="s">
        <v>5023</v>
      </c>
      <c r="D221" t="s">
        <v>5027</v>
      </c>
      <c r="E221" t="s">
        <v>5038</v>
      </c>
      <c r="F221" t="s">
        <v>5048</v>
      </c>
      <c r="G221" t="s">
        <v>5065</v>
      </c>
      <c r="H221">
        <v>24196</v>
      </c>
      <c r="I221">
        <v>1</v>
      </c>
      <c r="J221" t="s">
        <v>5071</v>
      </c>
      <c r="K221">
        <v>4876.46</v>
      </c>
      <c r="L221" t="s">
        <v>5078</v>
      </c>
    </row>
    <row r="222" spans="1:12" x14ac:dyDescent="0.25">
      <c r="A222" t="s">
        <v>232</v>
      </c>
      <c r="B222" s="1">
        <v>45308.063212642533</v>
      </c>
      <c r="C222" t="s">
        <v>5022</v>
      </c>
      <c r="D222" t="s">
        <v>5028</v>
      </c>
      <c r="E222" t="s">
        <v>5037</v>
      </c>
      <c r="F222" t="s">
        <v>5047</v>
      </c>
      <c r="G222" t="s">
        <v>5062</v>
      </c>
      <c r="H222">
        <v>56409</v>
      </c>
      <c r="I222">
        <v>11</v>
      </c>
      <c r="J222" t="s">
        <v>5068</v>
      </c>
      <c r="K222">
        <v>9392.02</v>
      </c>
      <c r="L222" t="s">
        <v>5079</v>
      </c>
    </row>
    <row r="223" spans="1:12" x14ac:dyDescent="0.25">
      <c r="A223" t="s">
        <v>233</v>
      </c>
      <c r="B223" s="1">
        <v>45308.136227245443</v>
      </c>
      <c r="C223" t="s">
        <v>5018</v>
      </c>
      <c r="D223" t="s">
        <v>5027</v>
      </c>
      <c r="E223" t="s">
        <v>5038</v>
      </c>
      <c r="F223" t="s">
        <v>5046</v>
      </c>
      <c r="G223" t="s">
        <v>5057</v>
      </c>
      <c r="H223">
        <v>32890</v>
      </c>
      <c r="I223">
        <v>4</v>
      </c>
      <c r="J223" t="s">
        <v>5071</v>
      </c>
      <c r="K223">
        <v>4444.79</v>
      </c>
      <c r="L223" t="s">
        <v>5079</v>
      </c>
    </row>
    <row r="224" spans="1:12" x14ac:dyDescent="0.25">
      <c r="A224" t="s">
        <v>234</v>
      </c>
      <c r="B224" s="1">
        <v>45308.209241848373</v>
      </c>
      <c r="C224" t="s">
        <v>5024</v>
      </c>
      <c r="D224" t="s">
        <v>5029</v>
      </c>
      <c r="E224" t="s">
        <v>5041</v>
      </c>
      <c r="F224" t="s">
        <v>5048</v>
      </c>
      <c r="G224" t="s">
        <v>5056</v>
      </c>
      <c r="H224">
        <v>6704</v>
      </c>
      <c r="I224">
        <v>6</v>
      </c>
      <c r="J224" t="s">
        <v>5070</v>
      </c>
      <c r="K224">
        <v>918.23</v>
      </c>
      <c r="L224" t="s">
        <v>5079</v>
      </c>
    </row>
    <row r="225" spans="1:12" x14ac:dyDescent="0.25">
      <c r="A225" t="s">
        <v>235</v>
      </c>
      <c r="B225" s="1">
        <v>45308.282256451283</v>
      </c>
      <c r="C225" t="s">
        <v>5017</v>
      </c>
      <c r="D225" t="s">
        <v>5028</v>
      </c>
      <c r="E225" t="s">
        <v>5032</v>
      </c>
      <c r="F225" t="s">
        <v>5047</v>
      </c>
      <c r="G225" t="s">
        <v>5063</v>
      </c>
      <c r="H225">
        <v>26923</v>
      </c>
      <c r="I225">
        <v>11</v>
      </c>
      <c r="J225" t="s">
        <v>5068</v>
      </c>
      <c r="K225">
        <v>3677.13</v>
      </c>
      <c r="L225" t="s">
        <v>5075</v>
      </c>
    </row>
    <row r="226" spans="1:12" x14ac:dyDescent="0.25">
      <c r="A226" t="s">
        <v>236</v>
      </c>
      <c r="B226" s="1">
        <v>45308.355271054199</v>
      </c>
      <c r="C226" t="s">
        <v>5022</v>
      </c>
      <c r="D226" t="s">
        <v>5029</v>
      </c>
      <c r="E226" t="s">
        <v>5033</v>
      </c>
      <c r="F226" t="s">
        <v>5048</v>
      </c>
      <c r="G226" t="s">
        <v>5056</v>
      </c>
      <c r="H226">
        <v>26426</v>
      </c>
      <c r="I226">
        <v>2</v>
      </c>
      <c r="J226" t="s">
        <v>5072</v>
      </c>
      <c r="K226">
        <v>5139.7700000000004</v>
      </c>
      <c r="L226" t="s">
        <v>5076</v>
      </c>
    </row>
    <row r="227" spans="1:12" x14ac:dyDescent="0.25">
      <c r="A227" t="s">
        <v>237</v>
      </c>
      <c r="B227" s="1">
        <v>45308.42828565713</v>
      </c>
      <c r="C227" t="s">
        <v>5018</v>
      </c>
      <c r="D227" t="s">
        <v>5029</v>
      </c>
      <c r="E227" t="s">
        <v>5033</v>
      </c>
      <c r="F227" t="s">
        <v>5046</v>
      </c>
      <c r="G227" t="s">
        <v>5066</v>
      </c>
      <c r="H227">
        <v>28723</v>
      </c>
      <c r="I227">
        <v>1</v>
      </c>
      <c r="J227" t="s">
        <v>5068</v>
      </c>
      <c r="K227">
        <v>3890.94</v>
      </c>
      <c r="L227" t="s">
        <v>5074</v>
      </c>
    </row>
    <row r="228" spans="1:12" x14ac:dyDescent="0.25">
      <c r="A228" t="s">
        <v>238</v>
      </c>
      <c r="B228" s="1">
        <v>45308.501300260054</v>
      </c>
      <c r="C228" t="s">
        <v>5023</v>
      </c>
      <c r="D228" t="s">
        <v>5027</v>
      </c>
      <c r="E228" t="s">
        <v>5031</v>
      </c>
      <c r="F228" t="s">
        <v>5046</v>
      </c>
      <c r="G228" t="s">
        <v>5053</v>
      </c>
      <c r="H228">
        <v>9927</v>
      </c>
      <c r="I228">
        <v>1</v>
      </c>
      <c r="J228" t="s">
        <v>5070</v>
      </c>
      <c r="K228">
        <v>1411.81</v>
      </c>
      <c r="L228" t="s">
        <v>5078</v>
      </c>
    </row>
    <row r="229" spans="1:12" x14ac:dyDescent="0.25">
      <c r="A229" t="s">
        <v>239</v>
      </c>
      <c r="B229" s="1">
        <v>45308.574314862963</v>
      </c>
      <c r="C229" t="s">
        <v>5018</v>
      </c>
      <c r="D229" t="s">
        <v>5026</v>
      </c>
      <c r="E229" t="s">
        <v>5034</v>
      </c>
      <c r="F229" t="s">
        <v>5048</v>
      </c>
      <c r="G229" t="s">
        <v>5051</v>
      </c>
      <c r="H229">
        <v>26537</v>
      </c>
      <c r="I229">
        <v>10</v>
      </c>
      <c r="J229" t="s">
        <v>5071</v>
      </c>
      <c r="K229">
        <v>3982.2</v>
      </c>
      <c r="L229" t="s">
        <v>5078</v>
      </c>
    </row>
    <row r="230" spans="1:12" x14ac:dyDescent="0.25">
      <c r="A230" t="s">
        <v>240</v>
      </c>
      <c r="B230" s="1">
        <v>45308.647329465894</v>
      </c>
      <c r="C230" t="s">
        <v>5014</v>
      </c>
      <c r="D230" t="s">
        <v>5027</v>
      </c>
      <c r="E230" t="s">
        <v>5042</v>
      </c>
      <c r="F230" t="s">
        <v>5048</v>
      </c>
      <c r="G230" t="s">
        <v>5051</v>
      </c>
      <c r="H230">
        <v>32348</v>
      </c>
      <c r="I230">
        <v>12</v>
      </c>
      <c r="J230" t="s">
        <v>5072</v>
      </c>
      <c r="K230">
        <v>4133.26</v>
      </c>
      <c r="L230" t="s">
        <v>5077</v>
      </c>
    </row>
    <row r="231" spans="1:12" x14ac:dyDescent="0.25">
      <c r="A231" t="s">
        <v>241</v>
      </c>
      <c r="B231" s="1">
        <v>45308.72034406881</v>
      </c>
      <c r="C231" t="s">
        <v>5023</v>
      </c>
      <c r="D231" t="s">
        <v>5029</v>
      </c>
      <c r="E231" t="s">
        <v>5039</v>
      </c>
      <c r="F231" t="s">
        <v>5046</v>
      </c>
      <c r="G231" t="s">
        <v>5049</v>
      </c>
      <c r="H231">
        <v>47819</v>
      </c>
      <c r="I231">
        <v>12</v>
      </c>
      <c r="J231" t="s">
        <v>5073</v>
      </c>
      <c r="K231">
        <v>8946.15</v>
      </c>
      <c r="L231" t="s">
        <v>5076</v>
      </c>
    </row>
    <row r="232" spans="1:12" x14ac:dyDescent="0.25">
      <c r="A232" t="s">
        <v>242</v>
      </c>
      <c r="B232" s="1">
        <v>45308.793358671734</v>
      </c>
      <c r="C232" t="s">
        <v>5018</v>
      </c>
      <c r="D232" t="s">
        <v>5029</v>
      </c>
      <c r="E232" t="s">
        <v>5039</v>
      </c>
      <c r="F232" t="s">
        <v>5047</v>
      </c>
      <c r="G232" t="s">
        <v>5058</v>
      </c>
      <c r="H232">
        <v>25596</v>
      </c>
      <c r="I232">
        <v>13</v>
      </c>
      <c r="J232" t="s">
        <v>5073</v>
      </c>
      <c r="K232">
        <v>2074.7800000000002</v>
      </c>
      <c r="L232" t="s">
        <v>5075</v>
      </c>
    </row>
    <row r="233" spans="1:12" x14ac:dyDescent="0.25">
      <c r="A233" t="s">
        <v>243</v>
      </c>
      <c r="B233" s="1">
        <v>45308.86637327465</v>
      </c>
      <c r="C233" t="s">
        <v>5013</v>
      </c>
      <c r="D233" t="s">
        <v>5026</v>
      </c>
      <c r="E233" t="s">
        <v>5045</v>
      </c>
      <c r="F233" t="s">
        <v>5047</v>
      </c>
      <c r="G233" t="s">
        <v>5058</v>
      </c>
      <c r="H233">
        <v>79612</v>
      </c>
      <c r="I233">
        <v>4</v>
      </c>
      <c r="J233" t="s">
        <v>5072</v>
      </c>
      <c r="K233">
        <v>10288.030000000001</v>
      </c>
      <c r="L233" t="s">
        <v>5076</v>
      </c>
    </row>
    <row r="234" spans="1:12" x14ac:dyDescent="0.25">
      <c r="A234" t="s">
        <v>244</v>
      </c>
      <c r="B234" s="1">
        <v>45308.939387877574</v>
      </c>
      <c r="C234" t="s">
        <v>5015</v>
      </c>
      <c r="D234" t="s">
        <v>5028</v>
      </c>
      <c r="E234" t="s">
        <v>5036</v>
      </c>
      <c r="F234" t="s">
        <v>5046</v>
      </c>
      <c r="G234" t="s">
        <v>5061</v>
      </c>
      <c r="H234">
        <v>37378</v>
      </c>
      <c r="I234">
        <v>14</v>
      </c>
      <c r="J234" t="s">
        <v>5072</v>
      </c>
      <c r="K234">
        <v>7192.41</v>
      </c>
      <c r="L234" t="s">
        <v>5078</v>
      </c>
    </row>
    <row r="235" spans="1:12" x14ac:dyDescent="0.25">
      <c r="A235" t="s">
        <v>245</v>
      </c>
      <c r="B235" s="1">
        <v>45309.012402480483</v>
      </c>
      <c r="C235" t="s">
        <v>5017</v>
      </c>
      <c r="D235" t="s">
        <v>5027</v>
      </c>
      <c r="E235" t="s">
        <v>5044</v>
      </c>
      <c r="F235" t="s">
        <v>5048</v>
      </c>
      <c r="G235" t="s">
        <v>5056</v>
      </c>
      <c r="H235">
        <v>44596</v>
      </c>
      <c r="I235">
        <v>1</v>
      </c>
      <c r="J235" t="s">
        <v>5069</v>
      </c>
      <c r="K235">
        <v>8707.1200000000008</v>
      </c>
      <c r="L235" t="s">
        <v>5074</v>
      </c>
    </row>
    <row r="236" spans="1:12" x14ac:dyDescent="0.25">
      <c r="A236" t="s">
        <v>246</v>
      </c>
      <c r="B236" s="1">
        <v>45309.085417083414</v>
      </c>
      <c r="C236" t="s">
        <v>5025</v>
      </c>
      <c r="D236" t="s">
        <v>5026</v>
      </c>
      <c r="E236" t="s">
        <v>5034</v>
      </c>
      <c r="F236" t="s">
        <v>5048</v>
      </c>
      <c r="G236" t="s">
        <v>5065</v>
      </c>
      <c r="H236">
        <v>19743</v>
      </c>
      <c r="I236">
        <v>7</v>
      </c>
      <c r="J236" t="s">
        <v>5070</v>
      </c>
      <c r="K236">
        <v>3147.5</v>
      </c>
      <c r="L236" t="s">
        <v>5075</v>
      </c>
    </row>
    <row r="237" spans="1:12" x14ac:dyDescent="0.25">
      <c r="A237" t="s">
        <v>247</v>
      </c>
      <c r="B237" s="1">
        <v>45309.15843168633</v>
      </c>
      <c r="C237" t="s">
        <v>5012</v>
      </c>
      <c r="D237" t="s">
        <v>5027</v>
      </c>
      <c r="E237" t="s">
        <v>5042</v>
      </c>
      <c r="F237" t="s">
        <v>5048</v>
      </c>
      <c r="G237" t="s">
        <v>5051</v>
      </c>
      <c r="H237">
        <v>22675</v>
      </c>
      <c r="I237">
        <v>1</v>
      </c>
      <c r="J237" t="s">
        <v>5072</v>
      </c>
      <c r="K237">
        <v>3823.94</v>
      </c>
      <c r="L237" t="s">
        <v>5077</v>
      </c>
    </row>
    <row r="238" spans="1:12" x14ac:dyDescent="0.25">
      <c r="A238" t="s">
        <v>248</v>
      </c>
      <c r="B238" s="1">
        <v>45309.231446289246</v>
      </c>
      <c r="C238" t="s">
        <v>5025</v>
      </c>
      <c r="D238" t="s">
        <v>5026</v>
      </c>
      <c r="E238" t="s">
        <v>5043</v>
      </c>
      <c r="F238" t="s">
        <v>5048</v>
      </c>
      <c r="G238" t="s">
        <v>5065</v>
      </c>
      <c r="H238">
        <v>10435</v>
      </c>
      <c r="I238">
        <v>6</v>
      </c>
      <c r="J238" t="s">
        <v>5070</v>
      </c>
      <c r="K238">
        <v>1994.38</v>
      </c>
      <c r="L238" t="s">
        <v>5078</v>
      </c>
    </row>
    <row r="239" spans="1:12" x14ac:dyDescent="0.25">
      <c r="A239" t="s">
        <v>249</v>
      </c>
      <c r="B239" s="1">
        <v>45309.304460892177</v>
      </c>
      <c r="C239" t="s">
        <v>5015</v>
      </c>
      <c r="D239" t="s">
        <v>5028</v>
      </c>
      <c r="E239" t="s">
        <v>5032</v>
      </c>
      <c r="F239" t="s">
        <v>5048</v>
      </c>
      <c r="G239" t="s">
        <v>5059</v>
      </c>
      <c r="H239">
        <v>35084</v>
      </c>
      <c r="I239">
        <v>10</v>
      </c>
      <c r="J239" t="s">
        <v>5069</v>
      </c>
      <c r="K239">
        <v>4156.5</v>
      </c>
      <c r="L239" t="s">
        <v>5075</v>
      </c>
    </row>
    <row r="240" spans="1:12" x14ac:dyDescent="0.25">
      <c r="A240" t="s">
        <v>250</v>
      </c>
      <c r="B240" s="1">
        <v>45309.377475495086</v>
      </c>
      <c r="C240" t="s">
        <v>5018</v>
      </c>
      <c r="D240" t="s">
        <v>5027</v>
      </c>
      <c r="E240" t="s">
        <v>5038</v>
      </c>
      <c r="F240" t="s">
        <v>5048</v>
      </c>
      <c r="G240" t="s">
        <v>5059</v>
      </c>
      <c r="H240">
        <v>66481</v>
      </c>
      <c r="I240">
        <v>2</v>
      </c>
      <c r="J240" t="s">
        <v>5070</v>
      </c>
      <c r="K240">
        <v>9264.2800000000007</v>
      </c>
      <c r="L240" t="s">
        <v>5079</v>
      </c>
    </row>
    <row r="241" spans="1:12" x14ac:dyDescent="0.25">
      <c r="A241" t="s">
        <v>251</v>
      </c>
      <c r="B241" s="1">
        <v>45309.45049009801</v>
      </c>
      <c r="C241" t="s">
        <v>5015</v>
      </c>
      <c r="D241" t="s">
        <v>5026</v>
      </c>
      <c r="E241" t="s">
        <v>5030</v>
      </c>
      <c r="F241" t="s">
        <v>5048</v>
      </c>
      <c r="G241" t="s">
        <v>5059</v>
      </c>
      <c r="H241">
        <v>50104</v>
      </c>
      <c r="I241">
        <v>7</v>
      </c>
      <c r="J241" t="s">
        <v>5071</v>
      </c>
      <c r="K241">
        <v>4174.13</v>
      </c>
      <c r="L241" t="s">
        <v>5075</v>
      </c>
    </row>
    <row r="242" spans="1:12" x14ac:dyDescent="0.25">
      <c r="A242" t="s">
        <v>252</v>
      </c>
      <c r="B242" s="1">
        <v>45309.523504700941</v>
      </c>
      <c r="C242" t="s">
        <v>5017</v>
      </c>
      <c r="D242" t="s">
        <v>5026</v>
      </c>
      <c r="E242" t="s">
        <v>5030</v>
      </c>
      <c r="F242" t="s">
        <v>5047</v>
      </c>
      <c r="G242" t="s">
        <v>5062</v>
      </c>
      <c r="H242">
        <v>28213</v>
      </c>
      <c r="I242">
        <v>9</v>
      </c>
      <c r="J242" t="s">
        <v>5072</v>
      </c>
      <c r="K242">
        <v>4605.1099999999997</v>
      </c>
      <c r="L242" t="s">
        <v>5079</v>
      </c>
    </row>
    <row r="243" spans="1:12" x14ac:dyDescent="0.25">
      <c r="A243" t="s">
        <v>253</v>
      </c>
      <c r="B243" s="1">
        <v>45309.596519303857</v>
      </c>
      <c r="C243" t="s">
        <v>5020</v>
      </c>
      <c r="D243" t="s">
        <v>5029</v>
      </c>
      <c r="E243" t="s">
        <v>5039</v>
      </c>
      <c r="F243" t="s">
        <v>5047</v>
      </c>
      <c r="G243" t="s">
        <v>5067</v>
      </c>
      <c r="H243">
        <v>33117</v>
      </c>
      <c r="I243">
        <v>2</v>
      </c>
      <c r="J243" t="s">
        <v>5072</v>
      </c>
      <c r="K243">
        <v>5976.42</v>
      </c>
      <c r="L243" t="s">
        <v>5074</v>
      </c>
    </row>
    <row r="244" spans="1:12" x14ac:dyDescent="0.25">
      <c r="A244" t="s">
        <v>254</v>
      </c>
      <c r="B244" s="1">
        <v>45309.669533906766</v>
      </c>
      <c r="C244" t="s">
        <v>5019</v>
      </c>
      <c r="D244" t="s">
        <v>5026</v>
      </c>
      <c r="E244" t="s">
        <v>5030</v>
      </c>
      <c r="F244" t="s">
        <v>5048</v>
      </c>
      <c r="G244" t="s">
        <v>5052</v>
      </c>
      <c r="H244">
        <v>18625</v>
      </c>
      <c r="I244">
        <v>4</v>
      </c>
      <c r="J244" t="s">
        <v>5071</v>
      </c>
      <c r="K244">
        <v>2998.14</v>
      </c>
      <c r="L244" t="s">
        <v>5077</v>
      </c>
    </row>
    <row r="245" spans="1:12" x14ac:dyDescent="0.25">
      <c r="A245" t="s">
        <v>255</v>
      </c>
      <c r="B245" s="1">
        <v>45309.742548509697</v>
      </c>
      <c r="C245" t="s">
        <v>5012</v>
      </c>
      <c r="D245" t="s">
        <v>5029</v>
      </c>
      <c r="E245" t="s">
        <v>5039</v>
      </c>
      <c r="F245" t="s">
        <v>5046</v>
      </c>
      <c r="G245" t="s">
        <v>5053</v>
      </c>
      <c r="H245">
        <v>15210</v>
      </c>
      <c r="I245">
        <v>4</v>
      </c>
      <c r="J245" t="s">
        <v>5070</v>
      </c>
      <c r="K245">
        <v>1905.39</v>
      </c>
      <c r="L245" t="s">
        <v>5076</v>
      </c>
    </row>
    <row r="246" spans="1:12" x14ac:dyDescent="0.25">
      <c r="A246" t="s">
        <v>256</v>
      </c>
      <c r="B246" s="1">
        <v>45309.815563112606</v>
      </c>
      <c r="C246" t="s">
        <v>5012</v>
      </c>
      <c r="D246" t="s">
        <v>5028</v>
      </c>
      <c r="E246" t="s">
        <v>5037</v>
      </c>
      <c r="F246" t="s">
        <v>5046</v>
      </c>
      <c r="G246" t="s">
        <v>5053</v>
      </c>
      <c r="H246">
        <v>70249</v>
      </c>
      <c r="I246">
        <v>12</v>
      </c>
      <c r="J246" t="s">
        <v>5069</v>
      </c>
      <c r="K246">
        <v>13491.31</v>
      </c>
      <c r="L246" t="s">
        <v>5077</v>
      </c>
    </row>
    <row r="247" spans="1:12" x14ac:dyDescent="0.25">
      <c r="A247" t="s">
        <v>257</v>
      </c>
      <c r="B247" s="1">
        <v>45309.88857771553</v>
      </c>
      <c r="C247" t="s">
        <v>5013</v>
      </c>
      <c r="D247" t="s">
        <v>5027</v>
      </c>
      <c r="E247" t="s">
        <v>5044</v>
      </c>
      <c r="F247" t="s">
        <v>5048</v>
      </c>
      <c r="G247" t="s">
        <v>5052</v>
      </c>
      <c r="H247">
        <v>46113</v>
      </c>
      <c r="I247">
        <v>6</v>
      </c>
      <c r="J247" t="s">
        <v>5073</v>
      </c>
      <c r="K247">
        <v>4917.74</v>
      </c>
      <c r="L247" t="s">
        <v>5075</v>
      </c>
    </row>
    <row r="248" spans="1:12" x14ac:dyDescent="0.25">
      <c r="A248" t="s">
        <v>258</v>
      </c>
      <c r="B248" s="1">
        <v>45309.961592318461</v>
      </c>
      <c r="C248" t="s">
        <v>5023</v>
      </c>
      <c r="D248" t="s">
        <v>5029</v>
      </c>
      <c r="E248" t="s">
        <v>5041</v>
      </c>
      <c r="F248" t="s">
        <v>5046</v>
      </c>
      <c r="G248" t="s">
        <v>5060</v>
      </c>
      <c r="H248">
        <v>10686</v>
      </c>
      <c r="I248">
        <v>2</v>
      </c>
      <c r="J248" t="s">
        <v>5071</v>
      </c>
      <c r="K248">
        <v>1353.91</v>
      </c>
      <c r="L248" t="s">
        <v>5075</v>
      </c>
    </row>
    <row r="249" spans="1:12" x14ac:dyDescent="0.25">
      <c r="A249" t="s">
        <v>259</v>
      </c>
      <c r="B249" s="1">
        <v>45310.034606921377</v>
      </c>
      <c r="C249" t="s">
        <v>5025</v>
      </c>
      <c r="D249" t="s">
        <v>5029</v>
      </c>
      <c r="E249" t="s">
        <v>5039</v>
      </c>
      <c r="F249" t="s">
        <v>5046</v>
      </c>
      <c r="G249" t="s">
        <v>5066</v>
      </c>
      <c r="H249">
        <v>11526</v>
      </c>
      <c r="I249">
        <v>13</v>
      </c>
      <c r="J249" t="s">
        <v>5070</v>
      </c>
      <c r="K249">
        <v>1197.17</v>
      </c>
      <c r="L249" t="s">
        <v>5076</v>
      </c>
    </row>
    <row r="250" spans="1:12" x14ac:dyDescent="0.25">
      <c r="A250" t="s">
        <v>260</v>
      </c>
      <c r="B250" s="1">
        <v>45310.107621524287</v>
      </c>
      <c r="C250" t="s">
        <v>5015</v>
      </c>
      <c r="D250" t="s">
        <v>5029</v>
      </c>
      <c r="E250" t="s">
        <v>5040</v>
      </c>
      <c r="F250" t="s">
        <v>5047</v>
      </c>
      <c r="G250" t="s">
        <v>5064</v>
      </c>
      <c r="H250">
        <v>47479</v>
      </c>
      <c r="I250">
        <v>1</v>
      </c>
      <c r="J250" t="s">
        <v>5069</v>
      </c>
      <c r="K250">
        <v>10320.66</v>
      </c>
      <c r="L250" t="s">
        <v>5076</v>
      </c>
    </row>
    <row r="251" spans="1:12" x14ac:dyDescent="0.25">
      <c r="A251" t="s">
        <v>261</v>
      </c>
      <c r="B251" s="1">
        <v>45310.180636127217</v>
      </c>
      <c r="C251" t="s">
        <v>5017</v>
      </c>
      <c r="D251" t="s">
        <v>5028</v>
      </c>
      <c r="E251" t="s">
        <v>5037</v>
      </c>
      <c r="F251" t="s">
        <v>5047</v>
      </c>
      <c r="G251" t="s">
        <v>5050</v>
      </c>
      <c r="H251">
        <v>63711</v>
      </c>
      <c r="I251">
        <v>5</v>
      </c>
      <c r="J251" t="s">
        <v>5069</v>
      </c>
      <c r="K251">
        <v>7270.19</v>
      </c>
      <c r="L251" t="s">
        <v>5077</v>
      </c>
    </row>
    <row r="252" spans="1:12" x14ac:dyDescent="0.25">
      <c r="A252" t="s">
        <v>262</v>
      </c>
      <c r="B252" s="1">
        <v>45310.253650730141</v>
      </c>
      <c r="C252" t="s">
        <v>5014</v>
      </c>
      <c r="D252" t="s">
        <v>5027</v>
      </c>
      <c r="E252" t="s">
        <v>5044</v>
      </c>
      <c r="F252" t="s">
        <v>5048</v>
      </c>
      <c r="G252" t="s">
        <v>5056</v>
      </c>
      <c r="H252">
        <v>5895</v>
      </c>
      <c r="I252">
        <v>8</v>
      </c>
      <c r="J252" t="s">
        <v>5070</v>
      </c>
      <c r="K252">
        <v>973.78</v>
      </c>
      <c r="L252" t="s">
        <v>5076</v>
      </c>
    </row>
    <row r="253" spans="1:12" x14ac:dyDescent="0.25">
      <c r="A253" t="s">
        <v>263</v>
      </c>
      <c r="B253" s="1">
        <v>45310.326665333057</v>
      </c>
      <c r="C253" t="s">
        <v>5021</v>
      </c>
      <c r="D253" t="s">
        <v>5027</v>
      </c>
      <c r="E253" t="s">
        <v>5044</v>
      </c>
      <c r="F253" t="s">
        <v>5046</v>
      </c>
      <c r="G253" t="s">
        <v>5057</v>
      </c>
      <c r="H253">
        <v>6782</v>
      </c>
      <c r="I253">
        <v>4</v>
      </c>
      <c r="J253" t="s">
        <v>5068</v>
      </c>
      <c r="K253">
        <v>866.97</v>
      </c>
      <c r="L253" t="s">
        <v>5077</v>
      </c>
    </row>
    <row r="254" spans="1:12" x14ac:dyDescent="0.25">
      <c r="A254" t="s">
        <v>264</v>
      </c>
      <c r="B254" s="1">
        <v>45310.399679935981</v>
      </c>
      <c r="C254" t="s">
        <v>5019</v>
      </c>
      <c r="D254" t="s">
        <v>5029</v>
      </c>
      <c r="E254" t="s">
        <v>5033</v>
      </c>
      <c r="F254" t="s">
        <v>5046</v>
      </c>
      <c r="G254" t="s">
        <v>5053</v>
      </c>
      <c r="H254">
        <v>56114</v>
      </c>
      <c r="I254">
        <v>1</v>
      </c>
      <c r="J254" t="s">
        <v>5073</v>
      </c>
      <c r="K254">
        <v>7607.79</v>
      </c>
      <c r="L254" t="s">
        <v>5078</v>
      </c>
    </row>
    <row r="255" spans="1:12" x14ac:dyDescent="0.25">
      <c r="A255" t="s">
        <v>265</v>
      </c>
      <c r="B255" s="1">
        <v>45310.472694538897</v>
      </c>
      <c r="C255" t="s">
        <v>5016</v>
      </c>
      <c r="D255" t="s">
        <v>5027</v>
      </c>
      <c r="E255" t="s">
        <v>5044</v>
      </c>
      <c r="F255" t="s">
        <v>5047</v>
      </c>
      <c r="G255" t="s">
        <v>5050</v>
      </c>
      <c r="H255">
        <v>66450</v>
      </c>
      <c r="I255">
        <v>3</v>
      </c>
      <c r="J255" t="s">
        <v>5071</v>
      </c>
      <c r="K255">
        <v>10586.85</v>
      </c>
      <c r="L255" t="s">
        <v>5078</v>
      </c>
    </row>
    <row r="256" spans="1:12" x14ac:dyDescent="0.25">
      <c r="A256" t="s">
        <v>266</v>
      </c>
      <c r="B256" s="1">
        <v>45310.545709141807</v>
      </c>
      <c r="C256" t="s">
        <v>5022</v>
      </c>
      <c r="D256" t="s">
        <v>5027</v>
      </c>
      <c r="E256" t="s">
        <v>5038</v>
      </c>
      <c r="F256" t="s">
        <v>5046</v>
      </c>
      <c r="G256" t="s">
        <v>5054</v>
      </c>
      <c r="H256">
        <v>26169</v>
      </c>
      <c r="I256">
        <v>6</v>
      </c>
      <c r="J256" t="s">
        <v>5072</v>
      </c>
      <c r="K256">
        <v>3487.99</v>
      </c>
      <c r="L256" t="s">
        <v>5078</v>
      </c>
    </row>
    <row r="257" spans="1:12" x14ac:dyDescent="0.25">
      <c r="A257" t="s">
        <v>267</v>
      </c>
      <c r="B257" s="1">
        <v>45310.618723744738</v>
      </c>
      <c r="C257" t="s">
        <v>5015</v>
      </c>
      <c r="D257" t="s">
        <v>5029</v>
      </c>
      <c r="E257" t="s">
        <v>5041</v>
      </c>
      <c r="F257" t="s">
        <v>5048</v>
      </c>
      <c r="G257" t="s">
        <v>5052</v>
      </c>
      <c r="H257">
        <v>41461</v>
      </c>
      <c r="I257">
        <v>7</v>
      </c>
      <c r="J257" t="s">
        <v>5070</v>
      </c>
      <c r="K257">
        <v>5189.01</v>
      </c>
      <c r="L257" t="s">
        <v>5078</v>
      </c>
    </row>
    <row r="258" spans="1:12" x14ac:dyDescent="0.25">
      <c r="A258" t="s">
        <v>268</v>
      </c>
      <c r="B258" s="1">
        <v>45310.691738347661</v>
      </c>
      <c r="C258" t="s">
        <v>5021</v>
      </c>
      <c r="D258" t="s">
        <v>5026</v>
      </c>
      <c r="E258" t="s">
        <v>5043</v>
      </c>
      <c r="F258" t="s">
        <v>5047</v>
      </c>
      <c r="G258" t="s">
        <v>5062</v>
      </c>
      <c r="H258">
        <v>56249</v>
      </c>
      <c r="I258">
        <v>14</v>
      </c>
      <c r="J258" t="s">
        <v>5068</v>
      </c>
      <c r="K258">
        <v>10976.84</v>
      </c>
      <c r="L258" t="s">
        <v>5077</v>
      </c>
    </row>
    <row r="259" spans="1:12" x14ac:dyDescent="0.25">
      <c r="A259" t="s">
        <v>269</v>
      </c>
      <c r="B259" s="1">
        <v>45310.764752950578</v>
      </c>
      <c r="C259" t="s">
        <v>5016</v>
      </c>
      <c r="D259" t="s">
        <v>5029</v>
      </c>
      <c r="E259" t="s">
        <v>5040</v>
      </c>
      <c r="F259" t="s">
        <v>5047</v>
      </c>
      <c r="G259" t="s">
        <v>5050</v>
      </c>
      <c r="H259">
        <v>32055</v>
      </c>
      <c r="I259">
        <v>1</v>
      </c>
      <c r="J259" t="s">
        <v>5071</v>
      </c>
      <c r="K259">
        <v>6286.2</v>
      </c>
      <c r="L259" t="s">
        <v>5074</v>
      </c>
    </row>
    <row r="260" spans="1:12" x14ac:dyDescent="0.25">
      <c r="A260" t="s">
        <v>270</v>
      </c>
      <c r="B260" s="1">
        <v>45310.837767553508</v>
      </c>
      <c r="C260" t="s">
        <v>5013</v>
      </c>
      <c r="D260" t="s">
        <v>5026</v>
      </c>
      <c r="E260" t="s">
        <v>5045</v>
      </c>
      <c r="F260" t="s">
        <v>5048</v>
      </c>
      <c r="G260" t="s">
        <v>5059</v>
      </c>
      <c r="H260">
        <v>49244</v>
      </c>
      <c r="I260">
        <v>13</v>
      </c>
      <c r="J260" t="s">
        <v>5068</v>
      </c>
      <c r="K260">
        <v>4409.51</v>
      </c>
      <c r="L260" t="s">
        <v>5075</v>
      </c>
    </row>
    <row r="261" spans="1:12" x14ac:dyDescent="0.25">
      <c r="A261" t="s">
        <v>271</v>
      </c>
      <c r="B261" s="1">
        <v>45310.910782156418</v>
      </c>
      <c r="C261" t="s">
        <v>5017</v>
      </c>
      <c r="D261" t="s">
        <v>5028</v>
      </c>
      <c r="E261" t="s">
        <v>5037</v>
      </c>
      <c r="F261" t="s">
        <v>5046</v>
      </c>
      <c r="G261" t="s">
        <v>5061</v>
      </c>
      <c r="H261">
        <v>8967</v>
      </c>
      <c r="I261">
        <v>12</v>
      </c>
      <c r="J261" t="s">
        <v>5069</v>
      </c>
      <c r="K261">
        <v>1108.81</v>
      </c>
      <c r="L261" t="s">
        <v>5075</v>
      </c>
    </row>
    <row r="262" spans="1:12" x14ac:dyDescent="0.25">
      <c r="A262" t="s">
        <v>272</v>
      </c>
      <c r="B262" s="1">
        <v>45310.983796759348</v>
      </c>
      <c r="C262" t="s">
        <v>5019</v>
      </c>
      <c r="D262" t="s">
        <v>5029</v>
      </c>
      <c r="E262" t="s">
        <v>5040</v>
      </c>
      <c r="F262" t="s">
        <v>5047</v>
      </c>
      <c r="G262" t="s">
        <v>5050</v>
      </c>
      <c r="H262">
        <v>78866</v>
      </c>
      <c r="I262">
        <v>13</v>
      </c>
      <c r="J262" t="s">
        <v>5071</v>
      </c>
      <c r="K262">
        <v>12962.21</v>
      </c>
      <c r="L262" t="s">
        <v>5074</v>
      </c>
    </row>
    <row r="263" spans="1:12" x14ac:dyDescent="0.25">
      <c r="A263" t="s">
        <v>273</v>
      </c>
      <c r="B263" s="1">
        <v>45311.056811362272</v>
      </c>
      <c r="C263" t="s">
        <v>5022</v>
      </c>
      <c r="D263" t="s">
        <v>5026</v>
      </c>
      <c r="E263" t="s">
        <v>5034</v>
      </c>
      <c r="F263" t="s">
        <v>5046</v>
      </c>
      <c r="G263" t="s">
        <v>5060</v>
      </c>
      <c r="H263">
        <v>56677</v>
      </c>
      <c r="I263">
        <v>2</v>
      </c>
      <c r="J263" t="s">
        <v>5073</v>
      </c>
      <c r="K263">
        <v>10519</v>
      </c>
      <c r="L263" t="s">
        <v>5079</v>
      </c>
    </row>
    <row r="264" spans="1:12" x14ac:dyDescent="0.25">
      <c r="A264" t="s">
        <v>274</v>
      </c>
      <c r="B264" s="1">
        <v>45311.129825965189</v>
      </c>
      <c r="C264" t="s">
        <v>5015</v>
      </c>
      <c r="D264" t="s">
        <v>5026</v>
      </c>
      <c r="E264" t="s">
        <v>5034</v>
      </c>
      <c r="F264" t="s">
        <v>5046</v>
      </c>
      <c r="G264" t="s">
        <v>5060</v>
      </c>
      <c r="H264">
        <v>71984</v>
      </c>
      <c r="I264">
        <v>5</v>
      </c>
      <c r="J264" t="s">
        <v>5069</v>
      </c>
      <c r="K264">
        <v>8815.0499999999993</v>
      </c>
      <c r="L264" t="s">
        <v>5075</v>
      </c>
    </row>
    <row r="265" spans="1:12" x14ac:dyDescent="0.25">
      <c r="A265" t="s">
        <v>275</v>
      </c>
      <c r="B265" s="1">
        <v>45311.202840568112</v>
      </c>
      <c r="C265" t="s">
        <v>5016</v>
      </c>
      <c r="D265" t="s">
        <v>5028</v>
      </c>
      <c r="E265" t="s">
        <v>5036</v>
      </c>
      <c r="F265" t="s">
        <v>5047</v>
      </c>
      <c r="G265" t="s">
        <v>5063</v>
      </c>
      <c r="H265">
        <v>67918</v>
      </c>
      <c r="I265">
        <v>5</v>
      </c>
      <c r="J265" t="s">
        <v>5069</v>
      </c>
      <c r="K265">
        <v>8345.4599999999991</v>
      </c>
      <c r="L265" t="s">
        <v>5075</v>
      </c>
    </row>
    <row r="266" spans="1:12" x14ac:dyDescent="0.25">
      <c r="A266" t="s">
        <v>276</v>
      </c>
      <c r="B266" s="1">
        <v>45311.275855171029</v>
      </c>
      <c r="C266" t="s">
        <v>5015</v>
      </c>
      <c r="D266" t="s">
        <v>5027</v>
      </c>
      <c r="E266" t="s">
        <v>5044</v>
      </c>
      <c r="F266" t="s">
        <v>5047</v>
      </c>
      <c r="G266" t="s">
        <v>5062</v>
      </c>
      <c r="H266">
        <v>33371</v>
      </c>
      <c r="I266">
        <v>5</v>
      </c>
      <c r="J266" t="s">
        <v>5071</v>
      </c>
      <c r="K266">
        <v>5725.48</v>
      </c>
      <c r="L266" t="s">
        <v>5074</v>
      </c>
    </row>
    <row r="267" spans="1:12" x14ac:dyDescent="0.25">
      <c r="A267" t="s">
        <v>277</v>
      </c>
      <c r="B267" s="1">
        <v>45311.348869773938</v>
      </c>
      <c r="C267" t="s">
        <v>5013</v>
      </c>
      <c r="D267" t="s">
        <v>5027</v>
      </c>
      <c r="E267" t="s">
        <v>5044</v>
      </c>
      <c r="F267" t="s">
        <v>5048</v>
      </c>
      <c r="G267" t="s">
        <v>5065</v>
      </c>
      <c r="H267">
        <v>77373</v>
      </c>
      <c r="I267">
        <v>13</v>
      </c>
      <c r="J267" t="s">
        <v>5072</v>
      </c>
      <c r="K267">
        <v>6309.33</v>
      </c>
      <c r="L267" t="s">
        <v>5076</v>
      </c>
    </row>
    <row r="268" spans="1:12" x14ac:dyDescent="0.25">
      <c r="A268" t="s">
        <v>278</v>
      </c>
      <c r="B268" s="1">
        <v>45311.421884376883</v>
      </c>
      <c r="C268" t="s">
        <v>5018</v>
      </c>
      <c r="D268" t="s">
        <v>5026</v>
      </c>
      <c r="E268" t="s">
        <v>5045</v>
      </c>
      <c r="F268" t="s">
        <v>5048</v>
      </c>
      <c r="G268" t="s">
        <v>5051</v>
      </c>
      <c r="H268">
        <v>24177</v>
      </c>
      <c r="I268">
        <v>5</v>
      </c>
      <c r="J268" t="s">
        <v>5068</v>
      </c>
      <c r="K268">
        <v>2576.2399999999998</v>
      </c>
      <c r="L268" t="s">
        <v>5079</v>
      </c>
    </row>
    <row r="269" spans="1:12" x14ac:dyDescent="0.25">
      <c r="A269" t="s">
        <v>279</v>
      </c>
      <c r="B269" s="1">
        <v>45311.494898979792</v>
      </c>
      <c r="C269" t="s">
        <v>5024</v>
      </c>
      <c r="D269" t="s">
        <v>5028</v>
      </c>
      <c r="E269" t="s">
        <v>5032</v>
      </c>
      <c r="F269" t="s">
        <v>5048</v>
      </c>
      <c r="G269" t="s">
        <v>5056</v>
      </c>
      <c r="H269">
        <v>57532</v>
      </c>
      <c r="I269">
        <v>13</v>
      </c>
      <c r="J269" t="s">
        <v>5072</v>
      </c>
      <c r="K269">
        <v>11058.52</v>
      </c>
      <c r="L269" t="s">
        <v>5075</v>
      </c>
    </row>
    <row r="270" spans="1:12" x14ac:dyDescent="0.25">
      <c r="A270" t="s">
        <v>280</v>
      </c>
      <c r="B270" s="1">
        <v>45311.567913582709</v>
      </c>
      <c r="C270" t="s">
        <v>5019</v>
      </c>
      <c r="D270" t="s">
        <v>5028</v>
      </c>
      <c r="E270" t="s">
        <v>5037</v>
      </c>
      <c r="F270" t="s">
        <v>5046</v>
      </c>
      <c r="G270" t="s">
        <v>5061</v>
      </c>
      <c r="H270">
        <v>5798</v>
      </c>
      <c r="I270">
        <v>11</v>
      </c>
      <c r="J270" t="s">
        <v>5072</v>
      </c>
      <c r="K270">
        <v>1149.22</v>
      </c>
      <c r="L270" t="s">
        <v>5077</v>
      </c>
    </row>
    <row r="271" spans="1:12" x14ac:dyDescent="0.25">
      <c r="A271" t="s">
        <v>281</v>
      </c>
      <c r="B271" s="1">
        <v>45311.640928185639</v>
      </c>
      <c r="C271" t="s">
        <v>5016</v>
      </c>
      <c r="D271" t="s">
        <v>5029</v>
      </c>
      <c r="E271" t="s">
        <v>5041</v>
      </c>
      <c r="F271" t="s">
        <v>5048</v>
      </c>
      <c r="G271" t="s">
        <v>5055</v>
      </c>
      <c r="H271">
        <v>34361</v>
      </c>
      <c r="I271">
        <v>12</v>
      </c>
      <c r="J271" t="s">
        <v>5073</v>
      </c>
      <c r="K271">
        <v>4557.1099999999997</v>
      </c>
      <c r="L271" t="s">
        <v>5077</v>
      </c>
    </row>
    <row r="272" spans="1:12" x14ac:dyDescent="0.25">
      <c r="A272" t="s">
        <v>282</v>
      </c>
      <c r="B272" s="1">
        <v>45311.713942788563</v>
      </c>
      <c r="C272" t="s">
        <v>5021</v>
      </c>
      <c r="D272" t="s">
        <v>5029</v>
      </c>
      <c r="E272" t="s">
        <v>5041</v>
      </c>
      <c r="F272" t="s">
        <v>5046</v>
      </c>
      <c r="G272" t="s">
        <v>5054</v>
      </c>
      <c r="H272">
        <v>54352</v>
      </c>
      <c r="I272">
        <v>13</v>
      </c>
      <c r="J272" t="s">
        <v>5070</v>
      </c>
      <c r="K272">
        <v>9360.33</v>
      </c>
      <c r="L272" t="s">
        <v>5079</v>
      </c>
    </row>
    <row r="273" spans="1:12" x14ac:dyDescent="0.25">
      <c r="A273" t="s">
        <v>283</v>
      </c>
      <c r="B273" s="1">
        <v>45311.786957391472</v>
      </c>
      <c r="C273" t="s">
        <v>5014</v>
      </c>
      <c r="D273" t="s">
        <v>5029</v>
      </c>
      <c r="E273" t="s">
        <v>5039</v>
      </c>
      <c r="F273" t="s">
        <v>5046</v>
      </c>
      <c r="G273" t="s">
        <v>5053</v>
      </c>
      <c r="H273">
        <v>21281</v>
      </c>
      <c r="I273">
        <v>10</v>
      </c>
      <c r="J273" t="s">
        <v>5069</v>
      </c>
      <c r="K273">
        <v>4029.85</v>
      </c>
      <c r="L273" t="s">
        <v>5074</v>
      </c>
    </row>
    <row r="274" spans="1:12" x14ac:dyDescent="0.25">
      <c r="A274" t="s">
        <v>284</v>
      </c>
      <c r="B274" s="1">
        <v>45311.859971994403</v>
      </c>
      <c r="C274" t="s">
        <v>5022</v>
      </c>
      <c r="D274" t="s">
        <v>5026</v>
      </c>
      <c r="E274" t="s">
        <v>5043</v>
      </c>
      <c r="F274" t="s">
        <v>5047</v>
      </c>
      <c r="G274" t="s">
        <v>5050</v>
      </c>
      <c r="H274">
        <v>24472</v>
      </c>
      <c r="I274">
        <v>8</v>
      </c>
      <c r="J274" t="s">
        <v>5070</v>
      </c>
      <c r="K274">
        <v>2186.12</v>
      </c>
      <c r="L274" t="s">
        <v>5077</v>
      </c>
    </row>
    <row r="275" spans="1:12" x14ac:dyDescent="0.25">
      <c r="A275" t="s">
        <v>285</v>
      </c>
      <c r="B275" s="1">
        <v>45311.932986597312</v>
      </c>
      <c r="C275" t="s">
        <v>5019</v>
      </c>
      <c r="D275" t="s">
        <v>5026</v>
      </c>
      <c r="E275" t="s">
        <v>5045</v>
      </c>
      <c r="F275" t="s">
        <v>5046</v>
      </c>
      <c r="G275" t="s">
        <v>5049</v>
      </c>
      <c r="H275">
        <v>42991</v>
      </c>
      <c r="I275">
        <v>5</v>
      </c>
      <c r="J275" t="s">
        <v>5072</v>
      </c>
      <c r="K275">
        <v>3668.12</v>
      </c>
      <c r="L275" t="s">
        <v>5074</v>
      </c>
    </row>
    <row r="276" spans="1:12" x14ac:dyDescent="0.25">
      <c r="A276" t="s">
        <v>286</v>
      </c>
      <c r="B276" s="1">
        <v>45312.006001200229</v>
      </c>
      <c r="C276" t="s">
        <v>5022</v>
      </c>
      <c r="D276" t="s">
        <v>5028</v>
      </c>
      <c r="E276" t="s">
        <v>5032</v>
      </c>
      <c r="F276" t="s">
        <v>5047</v>
      </c>
      <c r="G276" t="s">
        <v>5058</v>
      </c>
      <c r="H276">
        <v>77816</v>
      </c>
      <c r="I276">
        <v>8</v>
      </c>
      <c r="J276" t="s">
        <v>5072</v>
      </c>
      <c r="K276">
        <v>11765.86</v>
      </c>
      <c r="L276" t="s">
        <v>5078</v>
      </c>
    </row>
    <row r="277" spans="1:12" x14ac:dyDescent="0.25">
      <c r="A277" t="s">
        <v>287</v>
      </c>
      <c r="B277" s="1">
        <v>45312.07901580316</v>
      </c>
      <c r="C277" t="s">
        <v>5018</v>
      </c>
      <c r="D277" t="s">
        <v>5026</v>
      </c>
      <c r="E277" t="s">
        <v>5043</v>
      </c>
      <c r="F277" t="s">
        <v>5047</v>
      </c>
      <c r="G277" t="s">
        <v>5064</v>
      </c>
      <c r="H277">
        <v>65027</v>
      </c>
      <c r="I277">
        <v>3</v>
      </c>
      <c r="J277" t="s">
        <v>5073</v>
      </c>
      <c r="K277">
        <v>6787.21</v>
      </c>
      <c r="L277" t="s">
        <v>5077</v>
      </c>
    </row>
    <row r="278" spans="1:12" x14ac:dyDescent="0.25">
      <c r="A278" t="s">
        <v>288</v>
      </c>
      <c r="B278" s="1">
        <v>45312.152030406083</v>
      </c>
      <c r="C278" t="s">
        <v>5013</v>
      </c>
      <c r="D278" t="s">
        <v>5029</v>
      </c>
      <c r="E278" t="s">
        <v>5041</v>
      </c>
      <c r="F278" t="s">
        <v>5048</v>
      </c>
      <c r="G278" t="s">
        <v>5051</v>
      </c>
      <c r="H278">
        <v>24888</v>
      </c>
      <c r="I278">
        <v>12</v>
      </c>
      <c r="J278" t="s">
        <v>5070</v>
      </c>
      <c r="K278">
        <v>5391.7</v>
      </c>
      <c r="L278" t="s">
        <v>5074</v>
      </c>
    </row>
    <row r="279" spans="1:12" x14ac:dyDescent="0.25">
      <c r="A279" t="s">
        <v>289</v>
      </c>
      <c r="B279" s="1">
        <v>45312.225045008992</v>
      </c>
      <c r="C279" t="s">
        <v>5019</v>
      </c>
      <c r="D279" t="s">
        <v>5028</v>
      </c>
      <c r="E279" t="s">
        <v>5036</v>
      </c>
      <c r="F279" t="s">
        <v>5048</v>
      </c>
      <c r="G279" t="s">
        <v>5055</v>
      </c>
      <c r="H279">
        <v>43600</v>
      </c>
      <c r="I279">
        <v>14</v>
      </c>
      <c r="J279" t="s">
        <v>5070</v>
      </c>
      <c r="K279">
        <v>9346.7800000000007</v>
      </c>
      <c r="L279" t="s">
        <v>5076</v>
      </c>
    </row>
    <row r="280" spans="1:12" x14ac:dyDescent="0.25">
      <c r="A280" t="s">
        <v>290</v>
      </c>
      <c r="B280" s="1">
        <v>45312.298059611923</v>
      </c>
      <c r="C280" t="s">
        <v>5023</v>
      </c>
      <c r="D280" t="s">
        <v>5026</v>
      </c>
      <c r="E280" t="s">
        <v>5043</v>
      </c>
      <c r="F280" t="s">
        <v>5048</v>
      </c>
      <c r="G280" t="s">
        <v>5065</v>
      </c>
      <c r="H280">
        <v>26227</v>
      </c>
      <c r="I280">
        <v>4</v>
      </c>
      <c r="J280" t="s">
        <v>5073</v>
      </c>
      <c r="K280">
        <v>5696.4</v>
      </c>
      <c r="L280" t="s">
        <v>5077</v>
      </c>
    </row>
    <row r="281" spans="1:12" x14ac:dyDescent="0.25">
      <c r="A281" t="s">
        <v>291</v>
      </c>
      <c r="B281" s="1">
        <v>45312.37107421484</v>
      </c>
      <c r="C281" t="s">
        <v>5022</v>
      </c>
      <c r="D281" t="s">
        <v>5028</v>
      </c>
      <c r="E281" t="s">
        <v>5036</v>
      </c>
      <c r="F281" t="s">
        <v>5047</v>
      </c>
      <c r="G281" t="s">
        <v>5064</v>
      </c>
      <c r="H281">
        <v>58866</v>
      </c>
      <c r="I281">
        <v>2</v>
      </c>
      <c r="J281" t="s">
        <v>5068</v>
      </c>
      <c r="K281">
        <v>7497.02</v>
      </c>
      <c r="L281" t="s">
        <v>5078</v>
      </c>
    </row>
    <row r="282" spans="1:12" x14ac:dyDescent="0.25">
      <c r="A282" t="s">
        <v>292</v>
      </c>
      <c r="B282" s="1">
        <v>45312.444088817763</v>
      </c>
      <c r="C282" t="s">
        <v>5023</v>
      </c>
      <c r="D282" t="s">
        <v>5026</v>
      </c>
      <c r="E282" t="s">
        <v>5045</v>
      </c>
      <c r="F282" t="s">
        <v>5046</v>
      </c>
      <c r="G282" t="s">
        <v>5060</v>
      </c>
      <c r="H282">
        <v>56419</v>
      </c>
      <c r="I282">
        <v>14</v>
      </c>
      <c r="J282" t="s">
        <v>5068</v>
      </c>
      <c r="K282">
        <v>9354.92</v>
      </c>
      <c r="L282" t="s">
        <v>5075</v>
      </c>
    </row>
    <row r="283" spans="1:12" x14ac:dyDescent="0.25">
      <c r="A283" t="s">
        <v>293</v>
      </c>
      <c r="B283" s="1">
        <v>45312.51710342068</v>
      </c>
      <c r="C283" t="s">
        <v>5017</v>
      </c>
      <c r="D283" t="s">
        <v>5029</v>
      </c>
      <c r="E283" t="s">
        <v>5039</v>
      </c>
      <c r="F283" t="s">
        <v>5046</v>
      </c>
      <c r="G283" t="s">
        <v>5061</v>
      </c>
      <c r="H283">
        <v>62332</v>
      </c>
      <c r="I283">
        <v>3</v>
      </c>
      <c r="J283" t="s">
        <v>5073</v>
      </c>
      <c r="K283">
        <v>10846</v>
      </c>
      <c r="L283" t="s">
        <v>5079</v>
      </c>
    </row>
    <row r="284" spans="1:12" x14ac:dyDescent="0.25">
      <c r="A284" t="s">
        <v>294</v>
      </c>
      <c r="B284" s="1">
        <v>45312.590118023603</v>
      </c>
      <c r="C284" t="s">
        <v>5022</v>
      </c>
      <c r="D284" t="s">
        <v>5027</v>
      </c>
      <c r="E284" t="s">
        <v>5031</v>
      </c>
      <c r="F284" t="s">
        <v>5047</v>
      </c>
      <c r="G284" t="s">
        <v>5062</v>
      </c>
      <c r="H284">
        <v>29044</v>
      </c>
      <c r="I284">
        <v>5</v>
      </c>
      <c r="J284" t="s">
        <v>5071</v>
      </c>
      <c r="K284">
        <v>4196.1499999999996</v>
      </c>
      <c r="L284" t="s">
        <v>5076</v>
      </c>
    </row>
    <row r="285" spans="1:12" x14ac:dyDescent="0.25">
      <c r="A285" t="s">
        <v>295</v>
      </c>
      <c r="B285" s="1">
        <v>45312.66313262652</v>
      </c>
      <c r="C285" t="s">
        <v>5023</v>
      </c>
      <c r="D285" t="s">
        <v>5027</v>
      </c>
      <c r="E285" t="s">
        <v>5044</v>
      </c>
      <c r="F285" t="s">
        <v>5047</v>
      </c>
      <c r="G285" t="s">
        <v>5064</v>
      </c>
      <c r="H285">
        <v>58941</v>
      </c>
      <c r="I285">
        <v>11</v>
      </c>
      <c r="J285" t="s">
        <v>5071</v>
      </c>
      <c r="K285">
        <v>12840.52</v>
      </c>
      <c r="L285" t="s">
        <v>5075</v>
      </c>
    </row>
    <row r="286" spans="1:12" x14ac:dyDescent="0.25">
      <c r="A286" t="s">
        <v>296</v>
      </c>
      <c r="B286" s="1">
        <v>45312.736147229443</v>
      </c>
      <c r="C286" t="s">
        <v>5015</v>
      </c>
      <c r="D286" t="s">
        <v>5028</v>
      </c>
      <c r="E286" t="s">
        <v>5032</v>
      </c>
      <c r="F286" t="s">
        <v>5048</v>
      </c>
      <c r="G286" t="s">
        <v>5056</v>
      </c>
      <c r="H286">
        <v>56731</v>
      </c>
      <c r="I286">
        <v>13</v>
      </c>
      <c r="J286" t="s">
        <v>5073</v>
      </c>
      <c r="K286">
        <v>12203.87</v>
      </c>
      <c r="L286" t="s">
        <v>5075</v>
      </c>
    </row>
    <row r="287" spans="1:12" x14ac:dyDescent="0.25">
      <c r="A287" t="s">
        <v>297</v>
      </c>
      <c r="B287" s="1">
        <v>45312.80916183236</v>
      </c>
      <c r="C287" t="s">
        <v>5015</v>
      </c>
      <c r="D287" t="s">
        <v>5028</v>
      </c>
      <c r="E287" t="s">
        <v>5035</v>
      </c>
      <c r="F287" t="s">
        <v>5047</v>
      </c>
      <c r="G287" t="s">
        <v>5067</v>
      </c>
      <c r="H287">
        <v>67912</v>
      </c>
      <c r="I287">
        <v>13</v>
      </c>
      <c r="J287" t="s">
        <v>5073</v>
      </c>
      <c r="K287">
        <v>8261.9599999999991</v>
      </c>
      <c r="L287" t="s">
        <v>5077</v>
      </c>
    </row>
    <row r="288" spans="1:12" x14ac:dyDescent="0.25">
      <c r="A288" t="s">
        <v>298</v>
      </c>
      <c r="B288" s="1">
        <v>45312.882176435283</v>
      </c>
      <c r="C288" t="s">
        <v>5022</v>
      </c>
      <c r="D288" t="s">
        <v>5029</v>
      </c>
      <c r="E288" t="s">
        <v>5033</v>
      </c>
      <c r="F288" t="s">
        <v>5047</v>
      </c>
      <c r="G288" t="s">
        <v>5063</v>
      </c>
      <c r="H288">
        <v>30806</v>
      </c>
      <c r="I288">
        <v>5</v>
      </c>
      <c r="J288" t="s">
        <v>5068</v>
      </c>
      <c r="K288">
        <v>4871.2299999999996</v>
      </c>
      <c r="L288" t="s">
        <v>5079</v>
      </c>
    </row>
    <row r="289" spans="1:12" x14ac:dyDescent="0.25">
      <c r="A289" t="s">
        <v>299</v>
      </c>
      <c r="B289" s="1">
        <v>45312.955191038207</v>
      </c>
      <c r="C289" t="s">
        <v>5021</v>
      </c>
      <c r="D289" t="s">
        <v>5027</v>
      </c>
      <c r="E289" t="s">
        <v>5031</v>
      </c>
      <c r="F289" t="s">
        <v>5047</v>
      </c>
      <c r="G289" t="s">
        <v>5063</v>
      </c>
      <c r="H289">
        <v>63946</v>
      </c>
      <c r="I289">
        <v>4</v>
      </c>
      <c r="J289" t="s">
        <v>5068</v>
      </c>
      <c r="K289">
        <v>11002.45</v>
      </c>
      <c r="L289" t="s">
        <v>5078</v>
      </c>
    </row>
    <row r="290" spans="1:12" x14ac:dyDescent="0.25">
      <c r="A290" t="s">
        <v>300</v>
      </c>
      <c r="B290" s="1">
        <v>45313.028205641123</v>
      </c>
      <c r="C290" t="s">
        <v>5021</v>
      </c>
      <c r="D290" t="s">
        <v>5028</v>
      </c>
      <c r="E290" t="s">
        <v>5036</v>
      </c>
      <c r="F290" t="s">
        <v>5048</v>
      </c>
      <c r="G290" t="s">
        <v>5052</v>
      </c>
      <c r="H290">
        <v>77865</v>
      </c>
      <c r="I290">
        <v>11</v>
      </c>
      <c r="J290" t="s">
        <v>5070</v>
      </c>
      <c r="K290">
        <v>10319.950000000001</v>
      </c>
      <c r="L290" t="s">
        <v>5075</v>
      </c>
    </row>
    <row r="291" spans="1:12" x14ac:dyDescent="0.25">
      <c r="A291" t="s">
        <v>301</v>
      </c>
      <c r="B291" s="1">
        <v>45313.10122024404</v>
      </c>
      <c r="C291" t="s">
        <v>5017</v>
      </c>
      <c r="D291" t="s">
        <v>5027</v>
      </c>
      <c r="E291" t="s">
        <v>5044</v>
      </c>
      <c r="F291" t="s">
        <v>5048</v>
      </c>
      <c r="G291" t="s">
        <v>5056</v>
      </c>
      <c r="H291">
        <v>11805</v>
      </c>
      <c r="I291">
        <v>10</v>
      </c>
      <c r="J291" t="s">
        <v>5069</v>
      </c>
      <c r="K291">
        <v>2176.87</v>
      </c>
      <c r="L291" t="s">
        <v>5079</v>
      </c>
    </row>
    <row r="292" spans="1:12" x14ac:dyDescent="0.25">
      <c r="A292" t="s">
        <v>302</v>
      </c>
      <c r="B292" s="1">
        <v>45313.174234846971</v>
      </c>
      <c r="C292" t="s">
        <v>5023</v>
      </c>
      <c r="D292" t="s">
        <v>5029</v>
      </c>
      <c r="E292" t="s">
        <v>5040</v>
      </c>
      <c r="F292" t="s">
        <v>5046</v>
      </c>
      <c r="G292" t="s">
        <v>5061</v>
      </c>
      <c r="H292">
        <v>37751</v>
      </c>
      <c r="I292">
        <v>11</v>
      </c>
      <c r="J292" t="s">
        <v>5073</v>
      </c>
      <c r="K292">
        <v>7470.01</v>
      </c>
      <c r="L292" t="s">
        <v>5074</v>
      </c>
    </row>
    <row r="293" spans="1:12" x14ac:dyDescent="0.25">
      <c r="A293" t="s">
        <v>303</v>
      </c>
      <c r="B293" s="1">
        <v>45313.247249449887</v>
      </c>
      <c r="C293" t="s">
        <v>5018</v>
      </c>
      <c r="D293" t="s">
        <v>5028</v>
      </c>
      <c r="E293" t="s">
        <v>5035</v>
      </c>
      <c r="F293" t="s">
        <v>5047</v>
      </c>
      <c r="G293" t="s">
        <v>5067</v>
      </c>
      <c r="H293">
        <v>19313</v>
      </c>
      <c r="I293">
        <v>4</v>
      </c>
      <c r="J293" t="s">
        <v>5071</v>
      </c>
      <c r="K293">
        <v>3148.53</v>
      </c>
      <c r="L293" t="s">
        <v>5076</v>
      </c>
    </row>
    <row r="294" spans="1:12" x14ac:dyDescent="0.25">
      <c r="A294" t="s">
        <v>304</v>
      </c>
      <c r="B294" s="1">
        <v>45313.320264052803</v>
      </c>
      <c r="C294" t="s">
        <v>5024</v>
      </c>
      <c r="D294" t="s">
        <v>5028</v>
      </c>
      <c r="E294" t="s">
        <v>5035</v>
      </c>
      <c r="F294" t="s">
        <v>5047</v>
      </c>
      <c r="G294" t="s">
        <v>5067</v>
      </c>
      <c r="H294">
        <v>65429</v>
      </c>
      <c r="I294">
        <v>10</v>
      </c>
      <c r="J294" t="s">
        <v>5069</v>
      </c>
      <c r="K294">
        <v>6895.22</v>
      </c>
      <c r="L294" t="s">
        <v>5075</v>
      </c>
    </row>
    <row r="295" spans="1:12" x14ac:dyDescent="0.25">
      <c r="A295" t="s">
        <v>305</v>
      </c>
      <c r="B295" s="1">
        <v>45313.393278655727</v>
      </c>
      <c r="C295" t="s">
        <v>5019</v>
      </c>
      <c r="D295" t="s">
        <v>5028</v>
      </c>
      <c r="E295" t="s">
        <v>5037</v>
      </c>
      <c r="F295" t="s">
        <v>5047</v>
      </c>
      <c r="G295" t="s">
        <v>5064</v>
      </c>
      <c r="H295">
        <v>70122</v>
      </c>
      <c r="I295">
        <v>13</v>
      </c>
      <c r="J295" t="s">
        <v>5072</v>
      </c>
      <c r="K295">
        <v>11303.51</v>
      </c>
      <c r="L295" t="s">
        <v>5075</v>
      </c>
    </row>
    <row r="296" spans="1:12" x14ac:dyDescent="0.25">
      <c r="A296" t="s">
        <v>306</v>
      </c>
      <c r="B296" s="1">
        <v>45313.466293258643</v>
      </c>
      <c r="C296" t="s">
        <v>5020</v>
      </c>
      <c r="D296" t="s">
        <v>5027</v>
      </c>
      <c r="E296" t="s">
        <v>5042</v>
      </c>
      <c r="F296" t="s">
        <v>5048</v>
      </c>
      <c r="G296" t="s">
        <v>5056</v>
      </c>
      <c r="H296">
        <v>15226</v>
      </c>
      <c r="I296">
        <v>14</v>
      </c>
      <c r="J296" t="s">
        <v>5069</v>
      </c>
      <c r="K296">
        <v>2976.79</v>
      </c>
      <c r="L296" t="s">
        <v>5076</v>
      </c>
    </row>
    <row r="297" spans="1:12" x14ac:dyDescent="0.25">
      <c r="A297" t="s">
        <v>307</v>
      </c>
      <c r="B297" s="1">
        <v>45313.53930786156</v>
      </c>
      <c r="C297" t="s">
        <v>5016</v>
      </c>
      <c r="D297" t="s">
        <v>5026</v>
      </c>
      <c r="E297" t="s">
        <v>5043</v>
      </c>
      <c r="F297" t="s">
        <v>5046</v>
      </c>
      <c r="G297" t="s">
        <v>5061</v>
      </c>
      <c r="H297">
        <v>22817</v>
      </c>
      <c r="I297">
        <v>14</v>
      </c>
      <c r="J297" t="s">
        <v>5071</v>
      </c>
      <c r="K297">
        <v>2495.6799999999998</v>
      </c>
      <c r="L297" t="s">
        <v>5074</v>
      </c>
    </row>
    <row r="298" spans="1:12" x14ac:dyDescent="0.25">
      <c r="A298" t="s">
        <v>308</v>
      </c>
      <c r="B298" s="1">
        <v>45313.612322464491</v>
      </c>
      <c r="C298" t="s">
        <v>5020</v>
      </c>
      <c r="D298" t="s">
        <v>5027</v>
      </c>
      <c r="E298" t="s">
        <v>5031</v>
      </c>
      <c r="F298" t="s">
        <v>5048</v>
      </c>
      <c r="G298" t="s">
        <v>5059</v>
      </c>
      <c r="H298">
        <v>77256</v>
      </c>
      <c r="I298">
        <v>7</v>
      </c>
      <c r="J298" t="s">
        <v>5068</v>
      </c>
      <c r="K298">
        <v>10197.719999999999</v>
      </c>
      <c r="L298" t="s">
        <v>5074</v>
      </c>
    </row>
    <row r="299" spans="1:12" x14ac:dyDescent="0.25">
      <c r="A299" t="s">
        <v>309</v>
      </c>
      <c r="B299" s="1">
        <v>45313.685337067407</v>
      </c>
      <c r="C299" t="s">
        <v>5020</v>
      </c>
      <c r="D299" t="s">
        <v>5027</v>
      </c>
      <c r="E299" t="s">
        <v>5038</v>
      </c>
      <c r="F299" t="s">
        <v>5047</v>
      </c>
      <c r="G299" t="s">
        <v>5058</v>
      </c>
      <c r="H299">
        <v>34787</v>
      </c>
      <c r="I299">
        <v>9</v>
      </c>
      <c r="J299" t="s">
        <v>5071</v>
      </c>
      <c r="K299">
        <v>5912.37</v>
      </c>
      <c r="L299" t="s">
        <v>5076</v>
      </c>
    </row>
    <row r="300" spans="1:12" x14ac:dyDescent="0.25">
      <c r="A300" t="s">
        <v>310</v>
      </c>
      <c r="B300" s="1">
        <v>45313.758351670323</v>
      </c>
      <c r="C300" t="s">
        <v>5019</v>
      </c>
      <c r="D300" t="s">
        <v>5027</v>
      </c>
      <c r="E300" t="s">
        <v>5042</v>
      </c>
      <c r="F300" t="s">
        <v>5047</v>
      </c>
      <c r="G300" t="s">
        <v>5058</v>
      </c>
      <c r="H300">
        <v>31254</v>
      </c>
      <c r="I300">
        <v>6</v>
      </c>
      <c r="J300" t="s">
        <v>5071</v>
      </c>
      <c r="K300">
        <v>5769.82</v>
      </c>
      <c r="L300" t="s">
        <v>5079</v>
      </c>
    </row>
    <row r="301" spans="1:12" x14ac:dyDescent="0.25">
      <c r="A301" t="s">
        <v>311</v>
      </c>
      <c r="B301" s="1">
        <v>45313.831366273247</v>
      </c>
      <c r="C301" t="s">
        <v>5012</v>
      </c>
      <c r="D301" t="s">
        <v>5029</v>
      </c>
      <c r="E301" t="s">
        <v>5039</v>
      </c>
      <c r="F301" t="s">
        <v>5046</v>
      </c>
      <c r="G301" t="s">
        <v>5053</v>
      </c>
      <c r="H301">
        <v>9329</v>
      </c>
      <c r="I301">
        <v>4</v>
      </c>
      <c r="J301" t="s">
        <v>5068</v>
      </c>
      <c r="K301">
        <v>962.2</v>
      </c>
      <c r="L301" t="s">
        <v>5079</v>
      </c>
    </row>
    <row r="302" spans="1:12" x14ac:dyDescent="0.25">
      <c r="A302" t="s">
        <v>312</v>
      </c>
      <c r="B302" s="1">
        <v>45313.904380876171</v>
      </c>
      <c r="C302" t="s">
        <v>5018</v>
      </c>
      <c r="D302" t="s">
        <v>5029</v>
      </c>
      <c r="E302" t="s">
        <v>5041</v>
      </c>
      <c r="F302" t="s">
        <v>5048</v>
      </c>
      <c r="G302" t="s">
        <v>5065</v>
      </c>
      <c r="H302">
        <v>54072</v>
      </c>
      <c r="I302">
        <v>6</v>
      </c>
      <c r="J302" t="s">
        <v>5073</v>
      </c>
      <c r="K302">
        <v>6587.14</v>
      </c>
      <c r="L302" t="s">
        <v>5074</v>
      </c>
    </row>
    <row r="303" spans="1:12" x14ac:dyDescent="0.25">
      <c r="A303" t="s">
        <v>313</v>
      </c>
      <c r="B303" s="1">
        <v>45313.977395479087</v>
      </c>
      <c r="C303" t="s">
        <v>5018</v>
      </c>
      <c r="D303" t="s">
        <v>5029</v>
      </c>
      <c r="E303" t="s">
        <v>5033</v>
      </c>
      <c r="F303" t="s">
        <v>5048</v>
      </c>
      <c r="G303" t="s">
        <v>5056</v>
      </c>
      <c r="H303">
        <v>63812</v>
      </c>
      <c r="I303">
        <v>3</v>
      </c>
      <c r="J303" t="s">
        <v>5072</v>
      </c>
      <c r="K303">
        <v>9401.2199999999993</v>
      </c>
      <c r="L303" t="s">
        <v>5078</v>
      </c>
    </row>
    <row r="304" spans="1:12" x14ac:dyDescent="0.25">
      <c r="A304" t="s">
        <v>314</v>
      </c>
      <c r="B304" s="1">
        <v>45314.050410082011</v>
      </c>
      <c r="C304" t="s">
        <v>5022</v>
      </c>
      <c r="D304" t="s">
        <v>5027</v>
      </c>
      <c r="E304" t="s">
        <v>5031</v>
      </c>
      <c r="F304" t="s">
        <v>5048</v>
      </c>
      <c r="G304" t="s">
        <v>5056</v>
      </c>
      <c r="H304">
        <v>30309</v>
      </c>
      <c r="I304">
        <v>4</v>
      </c>
      <c r="J304" t="s">
        <v>5068</v>
      </c>
      <c r="K304">
        <v>6283.5</v>
      </c>
      <c r="L304" t="s">
        <v>5079</v>
      </c>
    </row>
    <row r="305" spans="1:12" x14ac:dyDescent="0.25">
      <c r="A305" t="s">
        <v>315</v>
      </c>
      <c r="B305" s="1">
        <v>45314.123424684927</v>
      </c>
      <c r="C305" t="s">
        <v>5016</v>
      </c>
      <c r="D305" t="s">
        <v>5027</v>
      </c>
      <c r="E305" t="s">
        <v>5044</v>
      </c>
      <c r="F305" t="s">
        <v>5046</v>
      </c>
      <c r="G305" t="s">
        <v>5057</v>
      </c>
      <c r="H305">
        <v>8531</v>
      </c>
      <c r="I305">
        <v>14</v>
      </c>
      <c r="J305" t="s">
        <v>5069</v>
      </c>
      <c r="K305">
        <v>1158.83</v>
      </c>
      <c r="L305" t="s">
        <v>5079</v>
      </c>
    </row>
    <row r="306" spans="1:12" x14ac:dyDescent="0.25">
      <c r="A306" t="s">
        <v>316</v>
      </c>
      <c r="B306" s="1">
        <v>45314.196439287851</v>
      </c>
      <c r="C306" t="s">
        <v>5019</v>
      </c>
      <c r="D306" t="s">
        <v>5027</v>
      </c>
      <c r="E306" t="s">
        <v>5031</v>
      </c>
      <c r="F306" t="s">
        <v>5048</v>
      </c>
      <c r="G306" t="s">
        <v>5055</v>
      </c>
      <c r="H306">
        <v>10557</v>
      </c>
      <c r="I306">
        <v>10</v>
      </c>
      <c r="J306" t="s">
        <v>5069</v>
      </c>
      <c r="K306">
        <v>1252.07</v>
      </c>
      <c r="L306" t="s">
        <v>5075</v>
      </c>
    </row>
    <row r="307" spans="1:12" x14ac:dyDescent="0.25">
      <c r="A307" t="s">
        <v>317</v>
      </c>
      <c r="B307" s="1">
        <v>45314.269453890767</v>
      </c>
      <c r="C307" t="s">
        <v>5021</v>
      </c>
      <c r="D307" t="s">
        <v>5029</v>
      </c>
      <c r="E307" t="s">
        <v>5039</v>
      </c>
      <c r="F307" t="s">
        <v>5048</v>
      </c>
      <c r="G307" t="s">
        <v>5051</v>
      </c>
      <c r="H307">
        <v>8896</v>
      </c>
      <c r="I307">
        <v>10</v>
      </c>
      <c r="J307" t="s">
        <v>5072</v>
      </c>
      <c r="K307">
        <v>1045.6300000000001</v>
      </c>
      <c r="L307" t="s">
        <v>5077</v>
      </c>
    </row>
    <row r="308" spans="1:12" x14ac:dyDescent="0.25">
      <c r="A308" t="s">
        <v>318</v>
      </c>
      <c r="B308" s="1">
        <v>45314.342468493691</v>
      </c>
      <c r="C308" t="s">
        <v>5016</v>
      </c>
      <c r="D308" t="s">
        <v>5027</v>
      </c>
      <c r="E308" t="s">
        <v>5042</v>
      </c>
      <c r="F308" t="s">
        <v>5047</v>
      </c>
      <c r="G308" t="s">
        <v>5064</v>
      </c>
      <c r="H308">
        <v>19681</v>
      </c>
      <c r="I308">
        <v>2</v>
      </c>
      <c r="J308" t="s">
        <v>5073</v>
      </c>
      <c r="K308">
        <v>1958.15</v>
      </c>
      <c r="L308" t="s">
        <v>5078</v>
      </c>
    </row>
    <row r="309" spans="1:12" x14ac:dyDescent="0.25">
      <c r="A309" t="s">
        <v>319</v>
      </c>
      <c r="B309" s="1">
        <v>45314.415483096607</v>
      </c>
      <c r="C309" t="s">
        <v>5019</v>
      </c>
      <c r="D309" t="s">
        <v>5028</v>
      </c>
      <c r="E309" t="s">
        <v>5037</v>
      </c>
      <c r="F309" t="s">
        <v>5047</v>
      </c>
      <c r="G309" t="s">
        <v>5050</v>
      </c>
      <c r="H309">
        <v>8927</v>
      </c>
      <c r="I309">
        <v>2</v>
      </c>
      <c r="J309" t="s">
        <v>5073</v>
      </c>
      <c r="K309">
        <v>1918.19</v>
      </c>
      <c r="L309" t="s">
        <v>5077</v>
      </c>
    </row>
    <row r="310" spans="1:12" x14ac:dyDescent="0.25">
      <c r="A310" t="s">
        <v>320</v>
      </c>
      <c r="B310" s="1">
        <v>45314.488497699538</v>
      </c>
      <c r="C310" t="s">
        <v>5015</v>
      </c>
      <c r="D310" t="s">
        <v>5029</v>
      </c>
      <c r="E310" t="s">
        <v>5041</v>
      </c>
      <c r="F310" t="s">
        <v>5048</v>
      </c>
      <c r="G310" t="s">
        <v>5059</v>
      </c>
      <c r="H310">
        <v>19745</v>
      </c>
      <c r="I310">
        <v>5</v>
      </c>
      <c r="J310" t="s">
        <v>5072</v>
      </c>
      <c r="K310">
        <v>2288.73</v>
      </c>
      <c r="L310" t="s">
        <v>5078</v>
      </c>
    </row>
    <row r="311" spans="1:12" x14ac:dyDescent="0.25">
      <c r="A311" t="s">
        <v>321</v>
      </c>
      <c r="B311" s="1">
        <v>45314.561512302447</v>
      </c>
      <c r="C311" t="s">
        <v>5021</v>
      </c>
      <c r="D311" t="s">
        <v>5028</v>
      </c>
      <c r="E311" t="s">
        <v>5036</v>
      </c>
      <c r="F311" t="s">
        <v>5046</v>
      </c>
      <c r="G311" t="s">
        <v>5060</v>
      </c>
      <c r="H311">
        <v>63292</v>
      </c>
      <c r="I311">
        <v>3</v>
      </c>
      <c r="J311" t="s">
        <v>5069</v>
      </c>
      <c r="K311">
        <v>8160.29</v>
      </c>
      <c r="L311" t="s">
        <v>5079</v>
      </c>
    </row>
    <row r="312" spans="1:12" x14ac:dyDescent="0.25">
      <c r="A312" t="s">
        <v>322</v>
      </c>
      <c r="B312" s="1">
        <v>45314.634526905371</v>
      </c>
      <c r="C312" t="s">
        <v>5024</v>
      </c>
      <c r="D312" t="s">
        <v>5029</v>
      </c>
      <c r="E312" t="s">
        <v>5040</v>
      </c>
      <c r="F312" t="s">
        <v>5047</v>
      </c>
      <c r="G312" t="s">
        <v>5062</v>
      </c>
      <c r="H312">
        <v>34365</v>
      </c>
      <c r="I312">
        <v>9</v>
      </c>
      <c r="J312" t="s">
        <v>5070</v>
      </c>
      <c r="K312">
        <v>5267.29</v>
      </c>
      <c r="L312" t="s">
        <v>5077</v>
      </c>
    </row>
    <row r="313" spans="1:12" x14ac:dyDescent="0.25">
      <c r="A313" t="s">
        <v>323</v>
      </c>
      <c r="B313" s="1">
        <v>45314.707541508302</v>
      </c>
      <c r="C313" t="s">
        <v>5013</v>
      </c>
      <c r="D313" t="s">
        <v>5029</v>
      </c>
      <c r="E313" t="s">
        <v>5039</v>
      </c>
      <c r="F313" t="s">
        <v>5048</v>
      </c>
      <c r="G313" t="s">
        <v>5052</v>
      </c>
      <c r="H313">
        <v>56718</v>
      </c>
      <c r="I313">
        <v>9</v>
      </c>
      <c r="J313" t="s">
        <v>5071</v>
      </c>
      <c r="K313">
        <v>8895.5</v>
      </c>
      <c r="L313" t="s">
        <v>5076</v>
      </c>
    </row>
    <row r="314" spans="1:12" x14ac:dyDescent="0.25">
      <c r="A314" t="s">
        <v>324</v>
      </c>
      <c r="B314" s="1">
        <v>45314.780556111218</v>
      </c>
      <c r="C314" t="s">
        <v>5021</v>
      </c>
      <c r="D314" t="s">
        <v>5029</v>
      </c>
      <c r="E314" t="s">
        <v>5041</v>
      </c>
      <c r="F314" t="s">
        <v>5048</v>
      </c>
      <c r="G314" t="s">
        <v>5059</v>
      </c>
      <c r="H314">
        <v>14140</v>
      </c>
      <c r="I314">
        <v>10</v>
      </c>
      <c r="J314" t="s">
        <v>5072</v>
      </c>
      <c r="K314">
        <v>3003.3</v>
      </c>
      <c r="L314" t="s">
        <v>5078</v>
      </c>
    </row>
    <row r="315" spans="1:12" x14ac:dyDescent="0.25">
      <c r="A315" t="s">
        <v>325</v>
      </c>
      <c r="B315" s="1">
        <v>45314.853570714127</v>
      </c>
      <c r="C315" t="s">
        <v>5025</v>
      </c>
      <c r="D315" t="s">
        <v>5029</v>
      </c>
      <c r="E315" t="s">
        <v>5041</v>
      </c>
      <c r="F315" t="s">
        <v>5047</v>
      </c>
      <c r="G315" t="s">
        <v>5067</v>
      </c>
      <c r="H315">
        <v>75071</v>
      </c>
      <c r="I315">
        <v>7</v>
      </c>
      <c r="J315" t="s">
        <v>5071</v>
      </c>
      <c r="K315">
        <v>14480.93</v>
      </c>
      <c r="L315" t="s">
        <v>5074</v>
      </c>
    </row>
    <row r="316" spans="1:12" x14ac:dyDescent="0.25">
      <c r="A316" t="s">
        <v>326</v>
      </c>
      <c r="B316" s="1">
        <v>45314.926585317058</v>
      </c>
      <c r="C316" t="s">
        <v>5016</v>
      </c>
      <c r="D316" t="s">
        <v>5027</v>
      </c>
      <c r="E316" t="s">
        <v>5038</v>
      </c>
      <c r="F316" t="s">
        <v>5047</v>
      </c>
      <c r="G316" t="s">
        <v>5063</v>
      </c>
      <c r="H316">
        <v>19708</v>
      </c>
      <c r="I316">
        <v>7</v>
      </c>
      <c r="J316" t="s">
        <v>5069</v>
      </c>
      <c r="K316">
        <v>3079.94</v>
      </c>
      <c r="L316" t="s">
        <v>5076</v>
      </c>
    </row>
    <row r="317" spans="1:12" x14ac:dyDescent="0.25">
      <c r="A317" t="s">
        <v>327</v>
      </c>
      <c r="B317" s="1">
        <v>45314.999599919967</v>
      </c>
      <c r="C317" t="s">
        <v>5021</v>
      </c>
      <c r="D317" t="s">
        <v>5027</v>
      </c>
      <c r="E317" t="s">
        <v>5044</v>
      </c>
      <c r="F317" t="s">
        <v>5047</v>
      </c>
      <c r="G317" t="s">
        <v>5067</v>
      </c>
      <c r="H317">
        <v>15939</v>
      </c>
      <c r="I317">
        <v>6</v>
      </c>
      <c r="J317" t="s">
        <v>5071</v>
      </c>
      <c r="K317">
        <v>1807.98</v>
      </c>
      <c r="L317" t="s">
        <v>5078</v>
      </c>
    </row>
    <row r="318" spans="1:12" x14ac:dyDescent="0.25">
      <c r="A318" t="s">
        <v>328</v>
      </c>
      <c r="B318" s="1">
        <v>45315.072614522891</v>
      </c>
      <c r="C318" t="s">
        <v>5014</v>
      </c>
      <c r="D318" t="s">
        <v>5027</v>
      </c>
      <c r="E318" t="s">
        <v>5044</v>
      </c>
      <c r="F318" t="s">
        <v>5046</v>
      </c>
      <c r="G318" t="s">
        <v>5049</v>
      </c>
      <c r="H318">
        <v>23263</v>
      </c>
      <c r="I318">
        <v>2</v>
      </c>
      <c r="J318" t="s">
        <v>5071</v>
      </c>
      <c r="K318">
        <v>2980.29</v>
      </c>
      <c r="L318" t="s">
        <v>5079</v>
      </c>
    </row>
    <row r="319" spans="1:12" x14ac:dyDescent="0.25">
      <c r="A319" t="s">
        <v>329</v>
      </c>
      <c r="B319" s="1">
        <v>45315.145629125822</v>
      </c>
      <c r="C319" t="s">
        <v>5012</v>
      </c>
      <c r="D319" t="s">
        <v>5029</v>
      </c>
      <c r="E319" t="s">
        <v>5039</v>
      </c>
      <c r="F319" t="s">
        <v>5047</v>
      </c>
      <c r="G319" t="s">
        <v>5050</v>
      </c>
      <c r="H319">
        <v>49563</v>
      </c>
      <c r="I319">
        <v>7</v>
      </c>
      <c r="J319" t="s">
        <v>5070</v>
      </c>
      <c r="K319">
        <v>6722.4</v>
      </c>
      <c r="L319" t="s">
        <v>5074</v>
      </c>
    </row>
    <row r="320" spans="1:12" x14ac:dyDescent="0.25">
      <c r="A320" t="s">
        <v>330</v>
      </c>
      <c r="B320" s="1">
        <v>45315.218643728738</v>
      </c>
      <c r="C320" t="s">
        <v>5016</v>
      </c>
      <c r="D320" t="s">
        <v>5028</v>
      </c>
      <c r="E320" t="s">
        <v>5037</v>
      </c>
      <c r="F320" t="s">
        <v>5047</v>
      </c>
      <c r="G320" t="s">
        <v>5064</v>
      </c>
      <c r="H320">
        <v>50159</v>
      </c>
      <c r="I320">
        <v>10</v>
      </c>
      <c r="J320" t="s">
        <v>5069</v>
      </c>
      <c r="K320">
        <v>9580.35</v>
      </c>
      <c r="L320" t="s">
        <v>5077</v>
      </c>
    </row>
    <row r="321" spans="1:12" x14ac:dyDescent="0.25">
      <c r="A321" t="s">
        <v>331</v>
      </c>
      <c r="B321" s="1">
        <v>45315.291658331647</v>
      </c>
      <c r="C321" t="s">
        <v>5016</v>
      </c>
      <c r="D321" t="s">
        <v>5028</v>
      </c>
      <c r="E321" t="s">
        <v>5036</v>
      </c>
      <c r="F321" t="s">
        <v>5047</v>
      </c>
      <c r="G321" t="s">
        <v>5063</v>
      </c>
      <c r="H321">
        <v>38991</v>
      </c>
      <c r="I321">
        <v>14</v>
      </c>
      <c r="J321" t="s">
        <v>5068</v>
      </c>
      <c r="K321">
        <v>3981.51</v>
      </c>
      <c r="L321" t="s">
        <v>5076</v>
      </c>
    </row>
    <row r="322" spans="1:12" x14ac:dyDescent="0.25">
      <c r="A322" t="s">
        <v>332</v>
      </c>
      <c r="B322" s="1">
        <v>45315.364672934593</v>
      </c>
      <c r="C322" t="s">
        <v>5022</v>
      </c>
      <c r="D322" t="s">
        <v>5027</v>
      </c>
      <c r="E322" t="s">
        <v>5044</v>
      </c>
      <c r="F322" t="s">
        <v>5047</v>
      </c>
      <c r="G322" t="s">
        <v>5058</v>
      </c>
      <c r="H322">
        <v>66794</v>
      </c>
      <c r="I322">
        <v>13</v>
      </c>
      <c r="J322" t="s">
        <v>5073</v>
      </c>
      <c r="K322">
        <v>7932.9</v>
      </c>
      <c r="L322" t="s">
        <v>5076</v>
      </c>
    </row>
    <row r="323" spans="1:12" x14ac:dyDescent="0.25">
      <c r="A323" t="s">
        <v>333</v>
      </c>
      <c r="B323" s="1">
        <v>45315.437687537502</v>
      </c>
      <c r="C323" t="s">
        <v>5018</v>
      </c>
      <c r="D323" t="s">
        <v>5028</v>
      </c>
      <c r="E323" t="s">
        <v>5036</v>
      </c>
      <c r="F323" t="s">
        <v>5046</v>
      </c>
      <c r="G323" t="s">
        <v>5049</v>
      </c>
      <c r="H323">
        <v>34380</v>
      </c>
      <c r="I323">
        <v>8</v>
      </c>
      <c r="J323" t="s">
        <v>5069</v>
      </c>
      <c r="K323">
        <v>6699.04</v>
      </c>
      <c r="L323" t="s">
        <v>5075</v>
      </c>
    </row>
    <row r="324" spans="1:12" x14ac:dyDescent="0.25">
      <c r="A324" t="s">
        <v>334</v>
      </c>
      <c r="B324" s="1">
        <v>45315.510702140418</v>
      </c>
      <c r="C324" t="s">
        <v>5017</v>
      </c>
      <c r="D324" t="s">
        <v>5029</v>
      </c>
      <c r="E324" t="s">
        <v>5041</v>
      </c>
      <c r="F324" t="s">
        <v>5048</v>
      </c>
      <c r="G324" t="s">
        <v>5051</v>
      </c>
      <c r="H324">
        <v>3591</v>
      </c>
      <c r="I324">
        <v>3</v>
      </c>
      <c r="J324" t="s">
        <v>5070</v>
      </c>
      <c r="K324">
        <v>691.28</v>
      </c>
      <c r="L324" t="s">
        <v>5079</v>
      </c>
    </row>
    <row r="325" spans="1:12" x14ac:dyDescent="0.25">
      <c r="A325" t="s">
        <v>335</v>
      </c>
      <c r="B325" s="1">
        <v>45315.583716743342</v>
      </c>
      <c r="C325" t="s">
        <v>5025</v>
      </c>
      <c r="D325" t="s">
        <v>5026</v>
      </c>
      <c r="E325" t="s">
        <v>5045</v>
      </c>
      <c r="F325" t="s">
        <v>5047</v>
      </c>
      <c r="G325" t="s">
        <v>5067</v>
      </c>
      <c r="H325">
        <v>57481</v>
      </c>
      <c r="I325">
        <v>5</v>
      </c>
      <c r="J325" t="s">
        <v>5069</v>
      </c>
      <c r="K325">
        <v>12622.31</v>
      </c>
      <c r="L325" t="s">
        <v>5074</v>
      </c>
    </row>
    <row r="326" spans="1:12" x14ac:dyDescent="0.25">
      <c r="A326" t="s">
        <v>336</v>
      </c>
      <c r="B326" s="1">
        <v>45315.656731346258</v>
      </c>
      <c r="C326" t="s">
        <v>5016</v>
      </c>
      <c r="D326" t="s">
        <v>5026</v>
      </c>
      <c r="E326" t="s">
        <v>5030</v>
      </c>
      <c r="F326" t="s">
        <v>5047</v>
      </c>
      <c r="G326" t="s">
        <v>5067</v>
      </c>
      <c r="H326">
        <v>56426</v>
      </c>
      <c r="I326">
        <v>9</v>
      </c>
      <c r="J326" t="s">
        <v>5070</v>
      </c>
      <c r="K326">
        <v>4746.05</v>
      </c>
      <c r="L326" t="s">
        <v>5078</v>
      </c>
    </row>
    <row r="327" spans="1:12" x14ac:dyDescent="0.25">
      <c r="A327" t="s">
        <v>337</v>
      </c>
      <c r="B327" s="1">
        <v>45315.729745949189</v>
      </c>
      <c r="C327" t="s">
        <v>5016</v>
      </c>
      <c r="D327" t="s">
        <v>5029</v>
      </c>
      <c r="E327" t="s">
        <v>5041</v>
      </c>
      <c r="F327" t="s">
        <v>5048</v>
      </c>
      <c r="G327" t="s">
        <v>5065</v>
      </c>
      <c r="H327">
        <v>16036</v>
      </c>
      <c r="I327">
        <v>3</v>
      </c>
      <c r="J327" t="s">
        <v>5069</v>
      </c>
      <c r="K327">
        <v>3209.52</v>
      </c>
      <c r="L327" t="s">
        <v>5076</v>
      </c>
    </row>
    <row r="328" spans="1:12" x14ac:dyDescent="0.25">
      <c r="A328" t="s">
        <v>338</v>
      </c>
      <c r="B328" s="1">
        <v>45315.802760552113</v>
      </c>
      <c r="C328" t="s">
        <v>5014</v>
      </c>
      <c r="D328" t="s">
        <v>5029</v>
      </c>
      <c r="E328" t="s">
        <v>5041</v>
      </c>
      <c r="F328" t="s">
        <v>5047</v>
      </c>
      <c r="G328" t="s">
        <v>5064</v>
      </c>
      <c r="H328">
        <v>31090</v>
      </c>
      <c r="I328">
        <v>12</v>
      </c>
      <c r="J328" t="s">
        <v>5068</v>
      </c>
      <c r="K328">
        <v>6063.46</v>
      </c>
      <c r="L328" t="s">
        <v>5079</v>
      </c>
    </row>
    <row r="329" spans="1:12" x14ac:dyDescent="0.25">
      <c r="A329" t="s">
        <v>339</v>
      </c>
      <c r="B329" s="1">
        <v>45315.875775155022</v>
      </c>
      <c r="C329" t="s">
        <v>5018</v>
      </c>
      <c r="D329" t="s">
        <v>5028</v>
      </c>
      <c r="E329" t="s">
        <v>5036</v>
      </c>
      <c r="F329" t="s">
        <v>5048</v>
      </c>
      <c r="G329" t="s">
        <v>5051</v>
      </c>
      <c r="H329">
        <v>1587</v>
      </c>
      <c r="I329">
        <v>3</v>
      </c>
      <c r="J329" t="s">
        <v>5069</v>
      </c>
      <c r="K329">
        <v>243.7</v>
      </c>
      <c r="L329" t="s">
        <v>5075</v>
      </c>
    </row>
    <row r="330" spans="1:12" x14ac:dyDescent="0.25">
      <c r="A330" t="s">
        <v>340</v>
      </c>
      <c r="B330" s="1">
        <v>45315.948789757953</v>
      </c>
      <c r="C330" t="s">
        <v>5015</v>
      </c>
      <c r="D330" t="s">
        <v>5027</v>
      </c>
      <c r="E330" t="s">
        <v>5044</v>
      </c>
      <c r="F330" t="s">
        <v>5048</v>
      </c>
      <c r="G330" t="s">
        <v>5059</v>
      </c>
      <c r="H330">
        <v>60042</v>
      </c>
      <c r="I330">
        <v>5</v>
      </c>
      <c r="J330" t="s">
        <v>5069</v>
      </c>
      <c r="K330">
        <v>12413.71</v>
      </c>
      <c r="L330" t="s">
        <v>5078</v>
      </c>
    </row>
    <row r="331" spans="1:12" x14ac:dyDescent="0.25">
      <c r="A331" t="s">
        <v>341</v>
      </c>
      <c r="B331" s="1">
        <v>45316.021804360869</v>
      </c>
      <c r="C331" t="s">
        <v>5017</v>
      </c>
      <c r="D331" t="s">
        <v>5029</v>
      </c>
      <c r="E331" t="s">
        <v>5033</v>
      </c>
      <c r="F331" t="s">
        <v>5046</v>
      </c>
      <c r="G331" t="s">
        <v>5049</v>
      </c>
      <c r="H331">
        <v>7416</v>
      </c>
      <c r="I331">
        <v>6</v>
      </c>
      <c r="J331" t="s">
        <v>5072</v>
      </c>
      <c r="K331">
        <v>1430.3</v>
      </c>
      <c r="L331" t="s">
        <v>5074</v>
      </c>
    </row>
    <row r="332" spans="1:12" x14ac:dyDescent="0.25">
      <c r="A332" t="s">
        <v>342</v>
      </c>
      <c r="B332" s="1">
        <v>45316.094818963793</v>
      </c>
      <c r="C332" t="s">
        <v>5023</v>
      </c>
      <c r="D332" t="s">
        <v>5026</v>
      </c>
      <c r="E332" t="s">
        <v>5045</v>
      </c>
      <c r="F332" t="s">
        <v>5046</v>
      </c>
      <c r="G332" t="s">
        <v>5054</v>
      </c>
      <c r="H332">
        <v>38346</v>
      </c>
      <c r="I332">
        <v>2</v>
      </c>
      <c r="J332" t="s">
        <v>5069</v>
      </c>
      <c r="K332">
        <v>6727.18</v>
      </c>
      <c r="L332" t="s">
        <v>5079</v>
      </c>
    </row>
    <row r="333" spans="1:12" x14ac:dyDescent="0.25">
      <c r="A333" t="s">
        <v>343</v>
      </c>
      <c r="B333" s="1">
        <v>45316.167833566717</v>
      </c>
      <c r="C333" t="s">
        <v>5023</v>
      </c>
      <c r="D333" t="s">
        <v>5027</v>
      </c>
      <c r="E333" t="s">
        <v>5042</v>
      </c>
      <c r="F333" t="s">
        <v>5046</v>
      </c>
      <c r="G333" t="s">
        <v>5049</v>
      </c>
      <c r="H333">
        <v>76330</v>
      </c>
      <c r="I333">
        <v>7</v>
      </c>
      <c r="J333" t="s">
        <v>5069</v>
      </c>
      <c r="K333">
        <v>15364.78</v>
      </c>
      <c r="L333" t="s">
        <v>5077</v>
      </c>
    </row>
    <row r="334" spans="1:12" x14ac:dyDescent="0.25">
      <c r="A334" t="s">
        <v>344</v>
      </c>
      <c r="B334" s="1">
        <v>45316.240848169633</v>
      </c>
      <c r="C334" t="s">
        <v>5020</v>
      </c>
      <c r="D334" t="s">
        <v>5026</v>
      </c>
      <c r="E334" t="s">
        <v>5045</v>
      </c>
      <c r="F334" t="s">
        <v>5046</v>
      </c>
      <c r="G334" t="s">
        <v>5066</v>
      </c>
      <c r="H334">
        <v>9179</v>
      </c>
      <c r="I334">
        <v>14</v>
      </c>
      <c r="J334" t="s">
        <v>5071</v>
      </c>
      <c r="K334">
        <v>1895.51</v>
      </c>
      <c r="L334" t="s">
        <v>5079</v>
      </c>
    </row>
    <row r="335" spans="1:12" x14ac:dyDescent="0.25">
      <c r="A335" t="s">
        <v>345</v>
      </c>
      <c r="B335" s="1">
        <v>45316.313862772549</v>
      </c>
      <c r="C335" t="s">
        <v>5012</v>
      </c>
      <c r="D335" t="s">
        <v>5026</v>
      </c>
      <c r="E335" t="s">
        <v>5030</v>
      </c>
      <c r="F335" t="s">
        <v>5046</v>
      </c>
      <c r="G335" t="s">
        <v>5049</v>
      </c>
      <c r="H335">
        <v>51290</v>
      </c>
      <c r="I335">
        <v>2</v>
      </c>
      <c r="J335" t="s">
        <v>5070</v>
      </c>
      <c r="K335">
        <v>10380.67</v>
      </c>
      <c r="L335" t="s">
        <v>5074</v>
      </c>
    </row>
    <row r="336" spans="1:12" x14ac:dyDescent="0.25">
      <c r="A336" t="s">
        <v>346</v>
      </c>
      <c r="B336" s="1">
        <v>45316.386877375473</v>
      </c>
      <c r="C336" t="s">
        <v>5015</v>
      </c>
      <c r="D336" t="s">
        <v>5026</v>
      </c>
      <c r="E336" t="s">
        <v>5043</v>
      </c>
      <c r="F336" t="s">
        <v>5048</v>
      </c>
      <c r="G336" t="s">
        <v>5051</v>
      </c>
      <c r="H336">
        <v>3659</v>
      </c>
      <c r="I336">
        <v>14</v>
      </c>
      <c r="J336" t="s">
        <v>5072</v>
      </c>
      <c r="K336">
        <v>572.75</v>
      </c>
      <c r="L336" t="s">
        <v>5074</v>
      </c>
    </row>
    <row r="337" spans="1:12" x14ac:dyDescent="0.25">
      <c r="A337" t="s">
        <v>347</v>
      </c>
      <c r="B337" s="1">
        <v>45316.459891978389</v>
      </c>
      <c r="C337" t="s">
        <v>5019</v>
      </c>
      <c r="D337" t="s">
        <v>5029</v>
      </c>
      <c r="E337" t="s">
        <v>5033</v>
      </c>
      <c r="F337" t="s">
        <v>5048</v>
      </c>
      <c r="G337" t="s">
        <v>5052</v>
      </c>
      <c r="H337">
        <v>9472</v>
      </c>
      <c r="I337">
        <v>4</v>
      </c>
      <c r="J337" t="s">
        <v>5071</v>
      </c>
      <c r="K337">
        <v>1975.2</v>
      </c>
      <c r="L337" t="s">
        <v>5076</v>
      </c>
    </row>
    <row r="338" spans="1:12" x14ac:dyDescent="0.25">
      <c r="A338" t="s">
        <v>348</v>
      </c>
      <c r="B338" s="1">
        <v>45316.532906581313</v>
      </c>
      <c r="C338" t="s">
        <v>5024</v>
      </c>
      <c r="D338" t="s">
        <v>5027</v>
      </c>
      <c r="E338" t="s">
        <v>5031</v>
      </c>
      <c r="F338" t="s">
        <v>5047</v>
      </c>
      <c r="G338" t="s">
        <v>5050</v>
      </c>
      <c r="H338">
        <v>22778</v>
      </c>
      <c r="I338">
        <v>3</v>
      </c>
      <c r="J338" t="s">
        <v>5070</v>
      </c>
      <c r="K338">
        <v>4499.21</v>
      </c>
      <c r="L338" t="s">
        <v>5076</v>
      </c>
    </row>
    <row r="339" spans="1:12" x14ac:dyDescent="0.25">
      <c r="A339" t="s">
        <v>349</v>
      </c>
      <c r="B339" s="1">
        <v>45316.605921184237</v>
      </c>
      <c r="C339" t="s">
        <v>5023</v>
      </c>
      <c r="D339" t="s">
        <v>5026</v>
      </c>
      <c r="E339" t="s">
        <v>5045</v>
      </c>
      <c r="F339" t="s">
        <v>5047</v>
      </c>
      <c r="G339" t="s">
        <v>5064</v>
      </c>
      <c r="H339">
        <v>79610</v>
      </c>
      <c r="I339">
        <v>7</v>
      </c>
      <c r="J339" t="s">
        <v>5069</v>
      </c>
      <c r="K339">
        <v>7623.55</v>
      </c>
      <c r="L339" t="s">
        <v>5077</v>
      </c>
    </row>
    <row r="340" spans="1:12" x14ac:dyDescent="0.25">
      <c r="A340" t="s">
        <v>350</v>
      </c>
      <c r="B340" s="1">
        <v>45316.678935787153</v>
      </c>
      <c r="C340" t="s">
        <v>5021</v>
      </c>
      <c r="D340" t="s">
        <v>5028</v>
      </c>
      <c r="E340" t="s">
        <v>5036</v>
      </c>
      <c r="F340" t="s">
        <v>5046</v>
      </c>
      <c r="G340" t="s">
        <v>5057</v>
      </c>
      <c r="H340">
        <v>60711</v>
      </c>
      <c r="I340">
        <v>9</v>
      </c>
      <c r="J340" t="s">
        <v>5070</v>
      </c>
      <c r="K340">
        <v>8841.19</v>
      </c>
      <c r="L340" t="s">
        <v>5076</v>
      </c>
    </row>
    <row r="341" spans="1:12" x14ac:dyDescent="0.25">
      <c r="A341" t="s">
        <v>351</v>
      </c>
      <c r="B341" s="1">
        <v>45316.751950390069</v>
      </c>
      <c r="C341" t="s">
        <v>5022</v>
      </c>
      <c r="D341" t="s">
        <v>5026</v>
      </c>
      <c r="E341" t="s">
        <v>5045</v>
      </c>
      <c r="F341" t="s">
        <v>5047</v>
      </c>
      <c r="G341" t="s">
        <v>5063</v>
      </c>
      <c r="H341">
        <v>72363</v>
      </c>
      <c r="I341">
        <v>11</v>
      </c>
      <c r="J341" t="s">
        <v>5073</v>
      </c>
      <c r="K341">
        <v>14936.11</v>
      </c>
      <c r="L341" t="s">
        <v>5078</v>
      </c>
    </row>
    <row r="342" spans="1:12" x14ac:dyDescent="0.25">
      <c r="A342" t="s">
        <v>352</v>
      </c>
      <c r="B342" s="1">
        <v>45316.824964993</v>
      </c>
      <c r="C342" t="s">
        <v>5017</v>
      </c>
      <c r="D342" t="s">
        <v>5028</v>
      </c>
      <c r="E342" t="s">
        <v>5032</v>
      </c>
      <c r="F342" t="s">
        <v>5048</v>
      </c>
      <c r="G342" t="s">
        <v>5051</v>
      </c>
      <c r="H342">
        <v>64095</v>
      </c>
      <c r="I342">
        <v>9</v>
      </c>
      <c r="J342" t="s">
        <v>5072</v>
      </c>
      <c r="K342">
        <v>12648.59</v>
      </c>
      <c r="L342" t="s">
        <v>5075</v>
      </c>
    </row>
    <row r="343" spans="1:12" x14ac:dyDescent="0.25">
      <c r="A343" t="s">
        <v>353</v>
      </c>
      <c r="B343" s="1">
        <v>45316.897979595917</v>
      </c>
      <c r="C343" t="s">
        <v>5018</v>
      </c>
      <c r="D343" t="s">
        <v>5026</v>
      </c>
      <c r="E343" t="s">
        <v>5034</v>
      </c>
      <c r="F343" t="s">
        <v>5048</v>
      </c>
      <c r="G343" t="s">
        <v>5056</v>
      </c>
      <c r="H343">
        <v>50812</v>
      </c>
      <c r="I343">
        <v>5</v>
      </c>
      <c r="J343" t="s">
        <v>5072</v>
      </c>
      <c r="K343">
        <v>5859.79</v>
      </c>
      <c r="L343" t="s">
        <v>5074</v>
      </c>
    </row>
    <row r="344" spans="1:12" x14ac:dyDescent="0.25">
      <c r="A344" t="s">
        <v>354</v>
      </c>
      <c r="B344" s="1">
        <v>45316.970994198833</v>
      </c>
      <c r="C344" t="s">
        <v>5022</v>
      </c>
      <c r="D344" t="s">
        <v>5027</v>
      </c>
      <c r="E344" t="s">
        <v>5031</v>
      </c>
      <c r="F344" t="s">
        <v>5046</v>
      </c>
      <c r="G344" t="s">
        <v>5066</v>
      </c>
      <c r="H344">
        <v>47403</v>
      </c>
      <c r="I344">
        <v>9</v>
      </c>
      <c r="J344" t="s">
        <v>5073</v>
      </c>
      <c r="K344">
        <v>9295.74</v>
      </c>
      <c r="L344" t="s">
        <v>5079</v>
      </c>
    </row>
    <row r="345" spans="1:12" x14ac:dyDescent="0.25">
      <c r="A345" t="s">
        <v>355</v>
      </c>
      <c r="B345" s="1">
        <v>45317.044008801757</v>
      </c>
      <c r="C345" t="s">
        <v>5016</v>
      </c>
      <c r="D345" t="s">
        <v>5027</v>
      </c>
      <c r="E345" t="s">
        <v>5031</v>
      </c>
      <c r="F345" t="s">
        <v>5047</v>
      </c>
      <c r="G345" t="s">
        <v>5064</v>
      </c>
      <c r="H345">
        <v>72853</v>
      </c>
      <c r="I345">
        <v>6</v>
      </c>
      <c r="J345" t="s">
        <v>5070</v>
      </c>
      <c r="K345">
        <v>9304.36</v>
      </c>
      <c r="L345" t="s">
        <v>5077</v>
      </c>
    </row>
    <row r="346" spans="1:12" x14ac:dyDescent="0.25">
      <c r="A346" t="s">
        <v>356</v>
      </c>
      <c r="B346" s="1">
        <v>45317.117023404673</v>
      </c>
      <c r="C346" t="s">
        <v>5019</v>
      </c>
      <c r="D346" t="s">
        <v>5029</v>
      </c>
      <c r="E346" t="s">
        <v>5039</v>
      </c>
      <c r="F346" t="s">
        <v>5046</v>
      </c>
      <c r="G346" t="s">
        <v>5060</v>
      </c>
      <c r="H346">
        <v>62944</v>
      </c>
      <c r="I346">
        <v>6</v>
      </c>
      <c r="J346" t="s">
        <v>5072</v>
      </c>
      <c r="K346">
        <v>10671.83</v>
      </c>
      <c r="L346" t="s">
        <v>5075</v>
      </c>
    </row>
    <row r="347" spans="1:12" x14ac:dyDescent="0.25">
      <c r="A347" t="s">
        <v>357</v>
      </c>
      <c r="B347" s="1">
        <v>45317.190038007589</v>
      </c>
      <c r="C347" t="s">
        <v>5022</v>
      </c>
      <c r="D347" t="s">
        <v>5027</v>
      </c>
      <c r="E347" t="s">
        <v>5042</v>
      </c>
      <c r="F347" t="s">
        <v>5048</v>
      </c>
      <c r="G347" t="s">
        <v>5055</v>
      </c>
      <c r="H347">
        <v>9770</v>
      </c>
      <c r="I347">
        <v>13</v>
      </c>
      <c r="J347" t="s">
        <v>5071</v>
      </c>
      <c r="K347">
        <v>1140.8900000000001</v>
      </c>
      <c r="L347" t="s">
        <v>5078</v>
      </c>
    </row>
    <row r="348" spans="1:12" x14ac:dyDescent="0.25">
      <c r="A348" t="s">
        <v>358</v>
      </c>
      <c r="B348" s="1">
        <v>45317.26305261052</v>
      </c>
      <c r="C348" t="s">
        <v>5021</v>
      </c>
      <c r="D348" t="s">
        <v>5026</v>
      </c>
      <c r="E348" t="s">
        <v>5034</v>
      </c>
      <c r="F348" t="s">
        <v>5046</v>
      </c>
      <c r="G348" t="s">
        <v>5053</v>
      </c>
      <c r="H348">
        <v>43070</v>
      </c>
      <c r="I348">
        <v>8</v>
      </c>
      <c r="J348" t="s">
        <v>5071</v>
      </c>
      <c r="K348">
        <v>3873.31</v>
      </c>
      <c r="L348" t="s">
        <v>5078</v>
      </c>
    </row>
    <row r="349" spans="1:12" x14ac:dyDescent="0.25">
      <c r="A349" t="s">
        <v>359</v>
      </c>
      <c r="B349" s="1">
        <v>45317.336067213437</v>
      </c>
      <c r="C349" t="s">
        <v>5020</v>
      </c>
      <c r="D349" t="s">
        <v>5028</v>
      </c>
      <c r="E349" t="s">
        <v>5032</v>
      </c>
      <c r="F349" t="s">
        <v>5048</v>
      </c>
      <c r="G349" t="s">
        <v>5056</v>
      </c>
      <c r="H349">
        <v>41583</v>
      </c>
      <c r="I349">
        <v>11</v>
      </c>
      <c r="J349" t="s">
        <v>5073</v>
      </c>
      <c r="K349">
        <v>4938.1499999999996</v>
      </c>
      <c r="L349" t="s">
        <v>5079</v>
      </c>
    </row>
    <row r="350" spans="1:12" x14ac:dyDescent="0.25">
      <c r="A350" t="s">
        <v>360</v>
      </c>
      <c r="B350" s="1">
        <v>45317.409081816353</v>
      </c>
      <c r="C350" t="s">
        <v>5016</v>
      </c>
      <c r="D350" t="s">
        <v>5028</v>
      </c>
      <c r="E350" t="s">
        <v>5032</v>
      </c>
      <c r="F350" t="s">
        <v>5046</v>
      </c>
      <c r="G350" t="s">
        <v>5060</v>
      </c>
      <c r="H350">
        <v>74869</v>
      </c>
      <c r="I350">
        <v>8</v>
      </c>
      <c r="J350" t="s">
        <v>5073</v>
      </c>
      <c r="K350">
        <v>10679.73</v>
      </c>
      <c r="L350" t="s">
        <v>5079</v>
      </c>
    </row>
    <row r="351" spans="1:12" x14ac:dyDescent="0.25">
      <c r="A351" t="s">
        <v>361</v>
      </c>
      <c r="B351" s="1">
        <v>45317.482096419277</v>
      </c>
      <c r="C351" t="s">
        <v>5020</v>
      </c>
      <c r="D351" t="s">
        <v>5028</v>
      </c>
      <c r="E351" t="s">
        <v>5032</v>
      </c>
      <c r="F351" t="s">
        <v>5048</v>
      </c>
      <c r="G351" t="s">
        <v>5059</v>
      </c>
      <c r="H351">
        <v>59557</v>
      </c>
      <c r="I351">
        <v>14</v>
      </c>
      <c r="J351" t="s">
        <v>5073</v>
      </c>
      <c r="K351">
        <v>11801.19</v>
      </c>
      <c r="L351" t="s">
        <v>5078</v>
      </c>
    </row>
    <row r="352" spans="1:12" x14ac:dyDescent="0.25">
      <c r="A352" t="s">
        <v>362</v>
      </c>
      <c r="B352" s="1">
        <v>45317.5551110222</v>
      </c>
      <c r="C352" t="s">
        <v>5021</v>
      </c>
      <c r="D352" t="s">
        <v>5026</v>
      </c>
      <c r="E352" t="s">
        <v>5045</v>
      </c>
      <c r="F352" t="s">
        <v>5046</v>
      </c>
      <c r="G352" t="s">
        <v>5053</v>
      </c>
      <c r="H352">
        <v>32337</v>
      </c>
      <c r="I352">
        <v>14</v>
      </c>
      <c r="J352" t="s">
        <v>5073</v>
      </c>
      <c r="K352">
        <v>2787.91</v>
      </c>
      <c r="L352" t="s">
        <v>5079</v>
      </c>
    </row>
    <row r="353" spans="1:12" x14ac:dyDescent="0.25">
      <c r="A353" t="s">
        <v>363</v>
      </c>
      <c r="B353" s="1">
        <v>45317.628125625117</v>
      </c>
      <c r="C353" t="s">
        <v>5019</v>
      </c>
      <c r="D353" t="s">
        <v>5027</v>
      </c>
      <c r="E353" t="s">
        <v>5031</v>
      </c>
      <c r="F353" t="s">
        <v>5046</v>
      </c>
      <c r="G353" t="s">
        <v>5053</v>
      </c>
      <c r="H353">
        <v>34623</v>
      </c>
      <c r="I353">
        <v>1</v>
      </c>
      <c r="J353" t="s">
        <v>5072</v>
      </c>
      <c r="K353">
        <v>4443.21</v>
      </c>
      <c r="L353" t="s">
        <v>5079</v>
      </c>
    </row>
    <row r="354" spans="1:12" x14ac:dyDescent="0.25">
      <c r="A354" t="s">
        <v>364</v>
      </c>
      <c r="B354" s="1">
        <v>45317.70114022804</v>
      </c>
      <c r="C354" t="s">
        <v>5024</v>
      </c>
      <c r="D354" t="s">
        <v>5026</v>
      </c>
      <c r="E354" t="s">
        <v>5045</v>
      </c>
      <c r="F354" t="s">
        <v>5047</v>
      </c>
      <c r="G354" t="s">
        <v>5050</v>
      </c>
      <c r="H354">
        <v>22386</v>
      </c>
      <c r="I354">
        <v>3</v>
      </c>
      <c r="J354" t="s">
        <v>5072</v>
      </c>
      <c r="K354">
        <v>4703.74</v>
      </c>
      <c r="L354" t="s">
        <v>5079</v>
      </c>
    </row>
    <row r="355" spans="1:12" x14ac:dyDescent="0.25">
      <c r="A355" t="s">
        <v>365</v>
      </c>
      <c r="B355" s="1">
        <v>45317.774154830957</v>
      </c>
      <c r="C355" t="s">
        <v>5014</v>
      </c>
      <c r="D355" t="s">
        <v>5027</v>
      </c>
      <c r="E355" t="s">
        <v>5042</v>
      </c>
      <c r="F355" t="s">
        <v>5047</v>
      </c>
      <c r="G355" t="s">
        <v>5064</v>
      </c>
      <c r="H355">
        <v>79279</v>
      </c>
      <c r="I355">
        <v>8</v>
      </c>
      <c r="J355" t="s">
        <v>5072</v>
      </c>
      <c r="K355">
        <v>14267.41</v>
      </c>
      <c r="L355" t="s">
        <v>5077</v>
      </c>
    </row>
    <row r="356" spans="1:12" x14ac:dyDescent="0.25">
      <c r="A356" t="s">
        <v>366</v>
      </c>
      <c r="B356" s="1">
        <v>45317.84716943388</v>
      </c>
      <c r="C356" t="s">
        <v>5012</v>
      </c>
      <c r="D356" t="s">
        <v>5027</v>
      </c>
      <c r="E356" t="s">
        <v>5031</v>
      </c>
      <c r="F356" t="s">
        <v>5046</v>
      </c>
      <c r="G356" t="s">
        <v>5054</v>
      </c>
      <c r="H356">
        <v>4321</v>
      </c>
      <c r="I356">
        <v>7</v>
      </c>
      <c r="J356" t="s">
        <v>5072</v>
      </c>
      <c r="K356">
        <v>346.63</v>
      </c>
      <c r="L356" t="s">
        <v>5076</v>
      </c>
    </row>
    <row r="357" spans="1:12" x14ac:dyDescent="0.25">
      <c r="A357" t="s">
        <v>367</v>
      </c>
      <c r="B357" s="1">
        <v>45317.920184036797</v>
      </c>
      <c r="C357" t="s">
        <v>5013</v>
      </c>
      <c r="D357" t="s">
        <v>5026</v>
      </c>
      <c r="E357" t="s">
        <v>5043</v>
      </c>
      <c r="F357" t="s">
        <v>5046</v>
      </c>
      <c r="G357" t="s">
        <v>5049</v>
      </c>
      <c r="H357">
        <v>4760</v>
      </c>
      <c r="I357">
        <v>7</v>
      </c>
      <c r="J357" t="s">
        <v>5069</v>
      </c>
      <c r="K357">
        <v>838.34</v>
      </c>
      <c r="L357" t="s">
        <v>5075</v>
      </c>
    </row>
    <row r="358" spans="1:12" x14ac:dyDescent="0.25">
      <c r="A358" t="s">
        <v>368</v>
      </c>
      <c r="B358" s="1">
        <v>45317.993198639721</v>
      </c>
      <c r="C358" t="s">
        <v>5020</v>
      </c>
      <c r="D358" t="s">
        <v>5029</v>
      </c>
      <c r="E358" t="s">
        <v>5040</v>
      </c>
      <c r="F358" t="s">
        <v>5047</v>
      </c>
      <c r="G358" t="s">
        <v>5064</v>
      </c>
      <c r="H358">
        <v>35542</v>
      </c>
      <c r="I358">
        <v>2</v>
      </c>
      <c r="J358" t="s">
        <v>5069</v>
      </c>
      <c r="K358">
        <v>5578.02</v>
      </c>
      <c r="L358" t="s">
        <v>5079</v>
      </c>
    </row>
    <row r="359" spans="1:12" x14ac:dyDescent="0.25">
      <c r="A359" t="s">
        <v>369</v>
      </c>
      <c r="B359" s="1">
        <v>45318.066213242637</v>
      </c>
      <c r="C359" t="s">
        <v>5013</v>
      </c>
      <c r="D359" t="s">
        <v>5027</v>
      </c>
      <c r="E359" t="s">
        <v>5044</v>
      </c>
      <c r="F359" t="s">
        <v>5047</v>
      </c>
      <c r="G359" t="s">
        <v>5063</v>
      </c>
      <c r="H359">
        <v>72425</v>
      </c>
      <c r="I359">
        <v>7</v>
      </c>
      <c r="J359" t="s">
        <v>5072</v>
      </c>
      <c r="K359">
        <v>12675.37</v>
      </c>
      <c r="L359" t="s">
        <v>5074</v>
      </c>
    </row>
    <row r="360" spans="1:12" x14ac:dyDescent="0.25">
      <c r="A360" t="s">
        <v>370</v>
      </c>
      <c r="B360" s="1">
        <v>45318.139227845568</v>
      </c>
      <c r="C360" t="s">
        <v>5019</v>
      </c>
      <c r="D360" t="s">
        <v>5026</v>
      </c>
      <c r="E360" t="s">
        <v>5045</v>
      </c>
      <c r="F360" t="s">
        <v>5048</v>
      </c>
      <c r="G360" t="s">
        <v>5051</v>
      </c>
      <c r="H360">
        <v>71194</v>
      </c>
      <c r="I360">
        <v>2</v>
      </c>
      <c r="J360" t="s">
        <v>5071</v>
      </c>
      <c r="K360">
        <v>6849.1</v>
      </c>
      <c r="L360" t="s">
        <v>5075</v>
      </c>
    </row>
    <row r="361" spans="1:12" x14ac:dyDescent="0.25">
      <c r="A361" t="s">
        <v>371</v>
      </c>
      <c r="B361" s="1">
        <v>45318.212242448477</v>
      </c>
      <c r="C361" t="s">
        <v>5017</v>
      </c>
      <c r="D361" t="s">
        <v>5026</v>
      </c>
      <c r="E361" t="s">
        <v>5030</v>
      </c>
      <c r="F361" t="s">
        <v>5048</v>
      </c>
      <c r="G361" t="s">
        <v>5052</v>
      </c>
      <c r="H361">
        <v>78313</v>
      </c>
      <c r="I361">
        <v>5</v>
      </c>
      <c r="J361" t="s">
        <v>5072</v>
      </c>
      <c r="K361">
        <v>6993.52</v>
      </c>
      <c r="L361" t="s">
        <v>5078</v>
      </c>
    </row>
    <row r="362" spans="1:12" x14ac:dyDescent="0.25">
      <c r="A362" t="s">
        <v>372</v>
      </c>
      <c r="B362" s="1">
        <v>45318.285257051401</v>
      </c>
      <c r="C362" t="s">
        <v>5025</v>
      </c>
      <c r="D362" t="s">
        <v>5028</v>
      </c>
      <c r="E362" t="s">
        <v>5032</v>
      </c>
      <c r="F362" t="s">
        <v>5048</v>
      </c>
      <c r="G362" t="s">
        <v>5055</v>
      </c>
      <c r="H362">
        <v>3282</v>
      </c>
      <c r="I362">
        <v>3</v>
      </c>
      <c r="J362" t="s">
        <v>5070</v>
      </c>
      <c r="K362">
        <v>301.33999999999997</v>
      </c>
      <c r="L362" t="s">
        <v>5077</v>
      </c>
    </row>
    <row r="363" spans="1:12" x14ac:dyDescent="0.25">
      <c r="A363" t="s">
        <v>373</v>
      </c>
      <c r="B363" s="1">
        <v>45318.358271654331</v>
      </c>
      <c r="C363" t="s">
        <v>5018</v>
      </c>
      <c r="D363" t="s">
        <v>5028</v>
      </c>
      <c r="E363" t="s">
        <v>5035</v>
      </c>
      <c r="F363" t="s">
        <v>5046</v>
      </c>
      <c r="G363" t="s">
        <v>5049</v>
      </c>
      <c r="H363">
        <v>73982</v>
      </c>
      <c r="I363">
        <v>9</v>
      </c>
      <c r="J363" t="s">
        <v>5070</v>
      </c>
      <c r="K363">
        <v>6616.49</v>
      </c>
      <c r="L363" t="s">
        <v>5076</v>
      </c>
    </row>
    <row r="364" spans="1:12" x14ac:dyDescent="0.25">
      <c r="A364" t="s">
        <v>374</v>
      </c>
      <c r="B364" s="1">
        <v>45318.431286257248</v>
      </c>
      <c r="C364" t="s">
        <v>5014</v>
      </c>
      <c r="D364" t="s">
        <v>5026</v>
      </c>
      <c r="E364" t="s">
        <v>5043</v>
      </c>
      <c r="F364" t="s">
        <v>5047</v>
      </c>
      <c r="G364" t="s">
        <v>5067</v>
      </c>
      <c r="H364">
        <v>37788</v>
      </c>
      <c r="I364">
        <v>7</v>
      </c>
      <c r="J364" t="s">
        <v>5071</v>
      </c>
      <c r="K364">
        <v>7197.02</v>
      </c>
      <c r="L364" t="s">
        <v>5075</v>
      </c>
    </row>
    <row r="365" spans="1:12" x14ac:dyDescent="0.25">
      <c r="A365" t="s">
        <v>375</v>
      </c>
      <c r="B365" s="1">
        <v>45318.504300860157</v>
      </c>
      <c r="C365" t="s">
        <v>5022</v>
      </c>
      <c r="D365" t="s">
        <v>5029</v>
      </c>
      <c r="E365" t="s">
        <v>5039</v>
      </c>
      <c r="F365" t="s">
        <v>5047</v>
      </c>
      <c r="G365" t="s">
        <v>5058</v>
      </c>
      <c r="H365">
        <v>53395</v>
      </c>
      <c r="I365">
        <v>12</v>
      </c>
      <c r="J365" t="s">
        <v>5070</v>
      </c>
      <c r="K365">
        <v>7493.34</v>
      </c>
      <c r="L365" t="s">
        <v>5074</v>
      </c>
    </row>
    <row r="366" spans="1:12" x14ac:dyDescent="0.25">
      <c r="A366" t="s">
        <v>376</v>
      </c>
      <c r="B366" s="1">
        <v>45318.577315463088</v>
      </c>
      <c r="C366" t="s">
        <v>5022</v>
      </c>
      <c r="D366" t="s">
        <v>5027</v>
      </c>
      <c r="E366" t="s">
        <v>5042</v>
      </c>
      <c r="F366" t="s">
        <v>5048</v>
      </c>
      <c r="G366" t="s">
        <v>5052</v>
      </c>
      <c r="H366">
        <v>67677</v>
      </c>
      <c r="I366">
        <v>9</v>
      </c>
      <c r="J366" t="s">
        <v>5069</v>
      </c>
      <c r="K366">
        <v>9137.5</v>
      </c>
      <c r="L366" t="s">
        <v>5078</v>
      </c>
    </row>
    <row r="367" spans="1:12" x14ac:dyDescent="0.25">
      <c r="A367" t="s">
        <v>377</v>
      </c>
      <c r="B367" s="1">
        <v>45318.650330065997</v>
      </c>
      <c r="C367" t="s">
        <v>5016</v>
      </c>
      <c r="D367" t="s">
        <v>5027</v>
      </c>
      <c r="E367" t="s">
        <v>5042</v>
      </c>
      <c r="F367" t="s">
        <v>5046</v>
      </c>
      <c r="G367" t="s">
        <v>5049</v>
      </c>
      <c r="H367">
        <v>40332</v>
      </c>
      <c r="I367">
        <v>4</v>
      </c>
      <c r="J367" t="s">
        <v>5070</v>
      </c>
      <c r="K367">
        <v>5179.55</v>
      </c>
      <c r="L367" t="s">
        <v>5074</v>
      </c>
    </row>
    <row r="368" spans="1:12" x14ac:dyDescent="0.25">
      <c r="A368" t="s">
        <v>378</v>
      </c>
      <c r="B368" s="1">
        <v>45318.723344668921</v>
      </c>
      <c r="C368" t="s">
        <v>5020</v>
      </c>
      <c r="D368" t="s">
        <v>5028</v>
      </c>
      <c r="E368" t="s">
        <v>5035</v>
      </c>
      <c r="F368" t="s">
        <v>5048</v>
      </c>
      <c r="G368" t="s">
        <v>5055</v>
      </c>
      <c r="H368">
        <v>45014</v>
      </c>
      <c r="I368">
        <v>3</v>
      </c>
      <c r="J368" t="s">
        <v>5073</v>
      </c>
      <c r="K368">
        <v>6182.58</v>
      </c>
      <c r="L368" t="s">
        <v>5079</v>
      </c>
    </row>
    <row r="369" spans="1:12" x14ac:dyDescent="0.25">
      <c r="A369" t="s">
        <v>379</v>
      </c>
      <c r="B369" s="1">
        <v>45318.796359271852</v>
      </c>
      <c r="C369" t="s">
        <v>5013</v>
      </c>
      <c r="D369" t="s">
        <v>5029</v>
      </c>
      <c r="E369" t="s">
        <v>5039</v>
      </c>
      <c r="F369" t="s">
        <v>5046</v>
      </c>
      <c r="G369" t="s">
        <v>5054</v>
      </c>
      <c r="H369">
        <v>18438</v>
      </c>
      <c r="I369">
        <v>4</v>
      </c>
      <c r="J369" t="s">
        <v>5069</v>
      </c>
      <c r="K369">
        <v>1907.05</v>
      </c>
      <c r="L369" t="s">
        <v>5077</v>
      </c>
    </row>
    <row r="370" spans="1:12" x14ac:dyDescent="0.25">
      <c r="A370" t="s">
        <v>380</v>
      </c>
      <c r="B370" s="1">
        <v>45318.869373874768</v>
      </c>
      <c r="C370" t="s">
        <v>5017</v>
      </c>
      <c r="D370" t="s">
        <v>5029</v>
      </c>
      <c r="E370" t="s">
        <v>5039</v>
      </c>
      <c r="F370" t="s">
        <v>5047</v>
      </c>
      <c r="G370" t="s">
        <v>5058</v>
      </c>
      <c r="H370">
        <v>71188</v>
      </c>
      <c r="I370">
        <v>11</v>
      </c>
      <c r="J370" t="s">
        <v>5069</v>
      </c>
      <c r="K370">
        <v>6684.72</v>
      </c>
      <c r="L370" t="s">
        <v>5076</v>
      </c>
    </row>
    <row r="371" spans="1:12" x14ac:dyDescent="0.25">
      <c r="A371" t="s">
        <v>381</v>
      </c>
      <c r="B371" s="1">
        <v>45318.942388477677</v>
      </c>
      <c r="C371" t="s">
        <v>5018</v>
      </c>
      <c r="D371" t="s">
        <v>5026</v>
      </c>
      <c r="E371" t="s">
        <v>5030</v>
      </c>
      <c r="F371" t="s">
        <v>5047</v>
      </c>
      <c r="G371" t="s">
        <v>5062</v>
      </c>
      <c r="H371">
        <v>27417</v>
      </c>
      <c r="I371">
        <v>3</v>
      </c>
      <c r="J371" t="s">
        <v>5071</v>
      </c>
      <c r="K371">
        <v>5096</v>
      </c>
      <c r="L371" t="s">
        <v>5076</v>
      </c>
    </row>
    <row r="372" spans="1:12" x14ac:dyDescent="0.25">
      <c r="A372" t="s">
        <v>382</v>
      </c>
      <c r="B372" s="1">
        <v>45319.015403080622</v>
      </c>
      <c r="C372" t="s">
        <v>5019</v>
      </c>
      <c r="D372" t="s">
        <v>5029</v>
      </c>
      <c r="E372" t="s">
        <v>5040</v>
      </c>
      <c r="F372" t="s">
        <v>5048</v>
      </c>
      <c r="G372" t="s">
        <v>5065</v>
      </c>
      <c r="H372">
        <v>72849</v>
      </c>
      <c r="I372">
        <v>5</v>
      </c>
      <c r="J372" t="s">
        <v>5069</v>
      </c>
      <c r="K372">
        <v>9030.02</v>
      </c>
      <c r="L372" t="s">
        <v>5076</v>
      </c>
    </row>
    <row r="373" spans="1:12" x14ac:dyDescent="0.25">
      <c r="A373" t="s">
        <v>383</v>
      </c>
      <c r="B373" s="1">
        <v>45319.088417683532</v>
      </c>
      <c r="C373" t="s">
        <v>5016</v>
      </c>
      <c r="D373" t="s">
        <v>5027</v>
      </c>
      <c r="E373" t="s">
        <v>5044</v>
      </c>
      <c r="F373" t="s">
        <v>5046</v>
      </c>
      <c r="G373" t="s">
        <v>5053</v>
      </c>
      <c r="H373">
        <v>62516</v>
      </c>
      <c r="I373">
        <v>13</v>
      </c>
      <c r="J373" t="s">
        <v>5073</v>
      </c>
      <c r="K373">
        <v>13413.37</v>
      </c>
      <c r="L373" t="s">
        <v>5079</v>
      </c>
    </row>
    <row r="374" spans="1:12" x14ac:dyDescent="0.25">
      <c r="A374" t="s">
        <v>384</v>
      </c>
      <c r="B374" s="1">
        <v>45319.161432286448</v>
      </c>
      <c r="C374" t="s">
        <v>5013</v>
      </c>
      <c r="D374" t="s">
        <v>5028</v>
      </c>
      <c r="E374" t="s">
        <v>5036</v>
      </c>
      <c r="F374" t="s">
        <v>5048</v>
      </c>
      <c r="G374" t="s">
        <v>5055</v>
      </c>
      <c r="H374">
        <v>4236</v>
      </c>
      <c r="I374">
        <v>5</v>
      </c>
      <c r="J374" t="s">
        <v>5070</v>
      </c>
      <c r="K374">
        <v>667.25</v>
      </c>
      <c r="L374" t="s">
        <v>5077</v>
      </c>
    </row>
    <row r="375" spans="1:12" x14ac:dyDescent="0.25">
      <c r="A375" t="s">
        <v>385</v>
      </c>
      <c r="B375" s="1">
        <v>45319.234446889372</v>
      </c>
      <c r="C375" t="s">
        <v>5020</v>
      </c>
      <c r="D375" t="s">
        <v>5029</v>
      </c>
      <c r="E375" t="s">
        <v>5040</v>
      </c>
      <c r="F375" t="s">
        <v>5047</v>
      </c>
      <c r="G375" t="s">
        <v>5058</v>
      </c>
      <c r="H375">
        <v>10569</v>
      </c>
      <c r="I375">
        <v>3</v>
      </c>
      <c r="J375" t="s">
        <v>5072</v>
      </c>
      <c r="K375">
        <v>1133.5</v>
      </c>
      <c r="L375" t="s">
        <v>5077</v>
      </c>
    </row>
    <row r="376" spans="1:12" x14ac:dyDescent="0.25">
      <c r="A376" t="s">
        <v>386</v>
      </c>
      <c r="B376" s="1">
        <v>45319.307461492303</v>
      </c>
      <c r="C376" t="s">
        <v>5014</v>
      </c>
      <c r="D376" t="s">
        <v>5029</v>
      </c>
      <c r="E376" t="s">
        <v>5033</v>
      </c>
      <c r="F376" t="s">
        <v>5046</v>
      </c>
      <c r="G376" t="s">
        <v>5061</v>
      </c>
      <c r="H376">
        <v>1358</v>
      </c>
      <c r="I376">
        <v>11</v>
      </c>
      <c r="J376" t="s">
        <v>5069</v>
      </c>
      <c r="K376">
        <v>174.66</v>
      </c>
      <c r="L376" t="s">
        <v>5077</v>
      </c>
    </row>
    <row r="377" spans="1:12" x14ac:dyDescent="0.25">
      <c r="A377" t="s">
        <v>387</v>
      </c>
      <c r="B377" s="1">
        <v>45319.380476095212</v>
      </c>
      <c r="C377" t="s">
        <v>5015</v>
      </c>
      <c r="D377" t="s">
        <v>5026</v>
      </c>
      <c r="E377" t="s">
        <v>5045</v>
      </c>
      <c r="F377" t="s">
        <v>5047</v>
      </c>
      <c r="G377" t="s">
        <v>5062</v>
      </c>
      <c r="H377">
        <v>14283</v>
      </c>
      <c r="I377">
        <v>11</v>
      </c>
      <c r="J377" t="s">
        <v>5073</v>
      </c>
      <c r="K377">
        <v>2707.12</v>
      </c>
      <c r="L377" t="s">
        <v>5075</v>
      </c>
    </row>
    <row r="378" spans="1:12" x14ac:dyDescent="0.25">
      <c r="A378" t="s">
        <v>388</v>
      </c>
      <c r="B378" s="1">
        <v>45319.453490698143</v>
      </c>
      <c r="C378" t="s">
        <v>5018</v>
      </c>
      <c r="D378" t="s">
        <v>5029</v>
      </c>
      <c r="E378" t="s">
        <v>5039</v>
      </c>
      <c r="F378" t="s">
        <v>5048</v>
      </c>
      <c r="G378" t="s">
        <v>5059</v>
      </c>
      <c r="H378">
        <v>78988</v>
      </c>
      <c r="I378">
        <v>8</v>
      </c>
      <c r="J378" t="s">
        <v>5072</v>
      </c>
      <c r="K378">
        <v>7955.5</v>
      </c>
      <c r="L378" t="s">
        <v>5079</v>
      </c>
    </row>
    <row r="379" spans="1:12" x14ac:dyDescent="0.25">
      <c r="A379" t="s">
        <v>389</v>
      </c>
      <c r="B379" s="1">
        <v>45319.526505301052</v>
      </c>
      <c r="C379" t="s">
        <v>5024</v>
      </c>
      <c r="D379" t="s">
        <v>5028</v>
      </c>
      <c r="E379" t="s">
        <v>5036</v>
      </c>
      <c r="F379" t="s">
        <v>5048</v>
      </c>
      <c r="G379" t="s">
        <v>5052</v>
      </c>
      <c r="H379">
        <v>2140</v>
      </c>
      <c r="I379">
        <v>11</v>
      </c>
      <c r="J379" t="s">
        <v>5068</v>
      </c>
      <c r="K379">
        <v>387.55</v>
      </c>
      <c r="L379" t="s">
        <v>5075</v>
      </c>
    </row>
    <row r="380" spans="1:12" x14ac:dyDescent="0.25">
      <c r="A380" t="s">
        <v>390</v>
      </c>
      <c r="B380" s="1">
        <v>45319.599519903968</v>
      </c>
      <c r="C380" t="s">
        <v>5016</v>
      </c>
      <c r="D380" t="s">
        <v>5029</v>
      </c>
      <c r="E380" t="s">
        <v>5040</v>
      </c>
      <c r="F380" t="s">
        <v>5048</v>
      </c>
      <c r="G380" t="s">
        <v>5052</v>
      </c>
      <c r="H380">
        <v>17859</v>
      </c>
      <c r="I380">
        <v>7</v>
      </c>
      <c r="J380" t="s">
        <v>5072</v>
      </c>
      <c r="K380">
        <v>3414.45</v>
      </c>
      <c r="L380" t="s">
        <v>5079</v>
      </c>
    </row>
    <row r="381" spans="1:12" x14ac:dyDescent="0.25">
      <c r="A381" t="s">
        <v>391</v>
      </c>
      <c r="B381" s="1">
        <v>45319.672534506899</v>
      </c>
      <c r="C381" t="s">
        <v>5023</v>
      </c>
      <c r="D381" t="s">
        <v>5029</v>
      </c>
      <c r="E381" t="s">
        <v>5041</v>
      </c>
      <c r="F381" t="s">
        <v>5048</v>
      </c>
      <c r="G381" t="s">
        <v>5059</v>
      </c>
      <c r="H381">
        <v>61011</v>
      </c>
      <c r="I381">
        <v>3</v>
      </c>
      <c r="J381" t="s">
        <v>5069</v>
      </c>
      <c r="K381">
        <v>11326.51</v>
      </c>
      <c r="L381" t="s">
        <v>5078</v>
      </c>
    </row>
    <row r="382" spans="1:12" x14ac:dyDescent="0.25">
      <c r="A382" t="s">
        <v>392</v>
      </c>
      <c r="B382" s="1">
        <v>45319.745549109823</v>
      </c>
      <c r="C382" t="s">
        <v>5021</v>
      </c>
      <c r="D382" t="s">
        <v>5027</v>
      </c>
      <c r="E382" t="s">
        <v>5044</v>
      </c>
      <c r="F382" t="s">
        <v>5047</v>
      </c>
      <c r="G382" t="s">
        <v>5063</v>
      </c>
      <c r="H382">
        <v>3454</v>
      </c>
      <c r="I382">
        <v>14</v>
      </c>
      <c r="J382" t="s">
        <v>5073</v>
      </c>
      <c r="K382">
        <v>523.54999999999995</v>
      </c>
      <c r="L382" t="s">
        <v>5074</v>
      </c>
    </row>
    <row r="383" spans="1:12" x14ac:dyDescent="0.25">
      <c r="A383" t="s">
        <v>393</v>
      </c>
      <c r="B383" s="1">
        <v>45319.818563712732</v>
      </c>
      <c r="C383" t="s">
        <v>5016</v>
      </c>
      <c r="D383" t="s">
        <v>5029</v>
      </c>
      <c r="E383" t="s">
        <v>5040</v>
      </c>
      <c r="F383" t="s">
        <v>5047</v>
      </c>
      <c r="G383" t="s">
        <v>5067</v>
      </c>
      <c r="H383">
        <v>70338</v>
      </c>
      <c r="I383">
        <v>14</v>
      </c>
      <c r="J383" t="s">
        <v>5068</v>
      </c>
      <c r="K383">
        <v>9993.89</v>
      </c>
      <c r="L383" t="s">
        <v>5077</v>
      </c>
    </row>
    <row r="384" spans="1:12" x14ac:dyDescent="0.25">
      <c r="A384" t="s">
        <v>394</v>
      </c>
      <c r="B384" s="1">
        <v>45319.891578315663</v>
      </c>
      <c r="C384" t="s">
        <v>5022</v>
      </c>
      <c r="D384" t="s">
        <v>5026</v>
      </c>
      <c r="E384" t="s">
        <v>5030</v>
      </c>
      <c r="F384" t="s">
        <v>5047</v>
      </c>
      <c r="G384" t="s">
        <v>5063</v>
      </c>
      <c r="H384">
        <v>9016</v>
      </c>
      <c r="I384">
        <v>8</v>
      </c>
      <c r="J384" t="s">
        <v>5070</v>
      </c>
      <c r="K384">
        <v>1790.36</v>
      </c>
      <c r="L384" t="s">
        <v>5074</v>
      </c>
    </row>
    <row r="385" spans="1:12" x14ac:dyDescent="0.25">
      <c r="A385" t="s">
        <v>395</v>
      </c>
      <c r="B385" s="1">
        <v>45319.964592918579</v>
      </c>
      <c r="C385" t="s">
        <v>5019</v>
      </c>
      <c r="D385" t="s">
        <v>5026</v>
      </c>
      <c r="E385" t="s">
        <v>5043</v>
      </c>
      <c r="F385" t="s">
        <v>5047</v>
      </c>
      <c r="G385" t="s">
        <v>5058</v>
      </c>
      <c r="H385">
        <v>26518</v>
      </c>
      <c r="I385">
        <v>5</v>
      </c>
      <c r="J385" t="s">
        <v>5071</v>
      </c>
      <c r="K385">
        <v>2940.96</v>
      </c>
      <c r="L385" t="s">
        <v>5078</v>
      </c>
    </row>
    <row r="386" spans="1:12" x14ac:dyDescent="0.25">
      <c r="A386" t="s">
        <v>396</v>
      </c>
      <c r="B386" s="1">
        <v>45320.037607521503</v>
      </c>
      <c r="C386" t="s">
        <v>5017</v>
      </c>
      <c r="D386" t="s">
        <v>5027</v>
      </c>
      <c r="E386" t="s">
        <v>5044</v>
      </c>
      <c r="F386" t="s">
        <v>5046</v>
      </c>
      <c r="G386" t="s">
        <v>5057</v>
      </c>
      <c r="H386">
        <v>37674</v>
      </c>
      <c r="I386">
        <v>11</v>
      </c>
      <c r="J386" t="s">
        <v>5071</v>
      </c>
      <c r="K386">
        <v>5794.7</v>
      </c>
      <c r="L386" t="s">
        <v>5077</v>
      </c>
    </row>
    <row r="387" spans="1:12" x14ac:dyDescent="0.25">
      <c r="A387" t="s">
        <v>397</v>
      </c>
      <c r="B387" s="1">
        <v>45320.110622124419</v>
      </c>
      <c r="C387" t="s">
        <v>5015</v>
      </c>
      <c r="D387" t="s">
        <v>5027</v>
      </c>
      <c r="E387" t="s">
        <v>5042</v>
      </c>
      <c r="F387" t="s">
        <v>5048</v>
      </c>
      <c r="G387" t="s">
        <v>5059</v>
      </c>
      <c r="H387">
        <v>50847</v>
      </c>
      <c r="I387">
        <v>8</v>
      </c>
      <c r="J387" t="s">
        <v>5071</v>
      </c>
      <c r="K387">
        <v>10883.43</v>
      </c>
      <c r="L387" t="s">
        <v>5074</v>
      </c>
    </row>
    <row r="388" spans="1:12" x14ac:dyDescent="0.25">
      <c r="A388" t="s">
        <v>398</v>
      </c>
      <c r="B388" s="1">
        <v>45320.183636727343</v>
      </c>
      <c r="C388" t="s">
        <v>5020</v>
      </c>
      <c r="D388" t="s">
        <v>5029</v>
      </c>
      <c r="E388" t="s">
        <v>5039</v>
      </c>
      <c r="F388" t="s">
        <v>5048</v>
      </c>
      <c r="G388" t="s">
        <v>5059</v>
      </c>
      <c r="H388">
        <v>12590</v>
      </c>
      <c r="I388">
        <v>8</v>
      </c>
      <c r="J388" t="s">
        <v>5071</v>
      </c>
      <c r="K388">
        <v>1032.43</v>
      </c>
      <c r="L388" t="s">
        <v>5075</v>
      </c>
    </row>
    <row r="389" spans="1:12" x14ac:dyDescent="0.25">
      <c r="A389" t="s">
        <v>399</v>
      </c>
      <c r="B389" s="1">
        <v>45320.256651330252</v>
      </c>
      <c r="C389" t="s">
        <v>5021</v>
      </c>
      <c r="D389" t="s">
        <v>5028</v>
      </c>
      <c r="E389" t="s">
        <v>5032</v>
      </c>
      <c r="F389" t="s">
        <v>5046</v>
      </c>
      <c r="G389" t="s">
        <v>5049</v>
      </c>
      <c r="H389">
        <v>43727</v>
      </c>
      <c r="I389">
        <v>5</v>
      </c>
      <c r="J389" t="s">
        <v>5072</v>
      </c>
      <c r="K389">
        <v>8529.81</v>
      </c>
      <c r="L389" t="s">
        <v>5079</v>
      </c>
    </row>
    <row r="390" spans="1:12" x14ac:dyDescent="0.25">
      <c r="A390" t="s">
        <v>400</v>
      </c>
      <c r="B390" s="1">
        <v>45320.329665933183</v>
      </c>
      <c r="C390" t="s">
        <v>5017</v>
      </c>
      <c r="D390" t="s">
        <v>5027</v>
      </c>
      <c r="E390" t="s">
        <v>5038</v>
      </c>
      <c r="F390" t="s">
        <v>5048</v>
      </c>
      <c r="G390" t="s">
        <v>5059</v>
      </c>
      <c r="H390">
        <v>55189</v>
      </c>
      <c r="I390">
        <v>2</v>
      </c>
      <c r="J390" t="s">
        <v>5071</v>
      </c>
      <c r="K390">
        <v>7563.98</v>
      </c>
      <c r="L390" t="s">
        <v>5076</v>
      </c>
    </row>
    <row r="391" spans="1:12" x14ac:dyDescent="0.25">
      <c r="A391" t="s">
        <v>401</v>
      </c>
      <c r="B391" s="1">
        <v>45320.402680536099</v>
      </c>
      <c r="C391" t="s">
        <v>5024</v>
      </c>
      <c r="D391" t="s">
        <v>5026</v>
      </c>
      <c r="E391" t="s">
        <v>5034</v>
      </c>
      <c r="F391" t="s">
        <v>5047</v>
      </c>
      <c r="G391" t="s">
        <v>5050</v>
      </c>
      <c r="H391">
        <v>62388</v>
      </c>
      <c r="I391">
        <v>12</v>
      </c>
      <c r="J391" t="s">
        <v>5072</v>
      </c>
      <c r="K391">
        <v>11085.47</v>
      </c>
      <c r="L391" t="s">
        <v>5077</v>
      </c>
    </row>
    <row r="392" spans="1:12" x14ac:dyDescent="0.25">
      <c r="A392" t="s">
        <v>402</v>
      </c>
      <c r="B392" s="1">
        <v>45320.47569513903</v>
      </c>
      <c r="C392" t="s">
        <v>5023</v>
      </c>
      <c r="D392" t="s">
        <v>5026</v>
      </c>
      <c r="E392" t="s">
        <v>5034</v>
      </c>
      <c r="F392" t="s">
        <v>5048</v>
      </c>
      <c r="G392" t="s">
        <v>5056</v>
      </c>
      <c r="H392">
        <v>72312</v>
      </c>
      <c r="I392">
        <v>8</v>
      </c>
      <c r="J392" t="s">
        <v>5068</v>
      </c>
      <c r="K392">
        <v>13828.38</v>
      </c>
      <c r="L392" t="s">
        <v>5075</v>
      </c>
    </row>
    <row r="393" spans="1:12" x14ac:dyDescent="0.25">
      <c r="A393" t="s">
        <v>403</v>
      </c>
      <c r="B393" s="1">
        <v>45320.548709741946</v>
      </c>
      <c r="C393" t="s">
        <v>5015</v>
      </c>
      <c r="D393" t="s">
        <v>5029</v>
      </c>
      <c r="E393" t="s">
        <v>5041</v>
      </c>
      <c r="F393" t="s">
        <v>5048</v>
      </c>
      <c r="G393" t="s">
        <v>5065</v>
      </c>
      <c r="H393">
        <v>11350</v>
      </c>
      <c r="I393">
        <v>8</v>
      </c>
      <c r="J393" t="s">
        <v>5069</v>
      </c>
      <c r="K393">
        <v>2279.94</v>
      </c>
      <c r="L393" t="s">
        <v>5076</v>
      </c>
    </row>
    <row r="394" spans="1:12" x14ac:dyDescent="0.25">
      <c r="A394" t="s">
        <v>404</v>
      </c>
      <c r="B394" s="1">
        <v>45320.621724344863</v>
      </c>
      <c r="C394" t="s">
        <v>5020</v>
      </c>
      <c r="D394" t="s">
        <v>5027</v>
      </c>
      <c r="E394" t="s">
        <v>5044</v>
      </c>
      <c r="F394" t="s">
        <v>5047</v>
      </c>
      <c r="G394" t="s">
        <v>5058</v>
      </c>
      <c r="H394">
        <v>24782</v>
      </c>
      <c r="I394">
        <v>6</v>
      </c>
      <c r="J394" t="s">
        <v>5072</v>
      </c>
      <c r="K394">
        <v>4904.66</v>
      </c>
      <c r="L394" t="s">
        <v>5079</v>
      </c>
    </row>
    <row r="395" spans="1:12" x14ac:dyDescent="0.25">
      <c r="A395" t="s">
        <v>405</v>
      </c>
      <c r="B395" s="1">
        <v>45320.694738947786</v>
      </c>
      <c r="C395" t="s">
        <v>5020</v>
      </c>
      <c r="D395" t="s">
        <v>5029</v>
      </c>
      <c r="E395" t="s">
        <v>5040</v>
      </c>
      <c r="F395" t="s">
        <v>5046</v>
      </c>
      <c r="G395" t="s">
        <v>5066</v>
      </c>
      <c r="H395">
        <v>62202</v>
      </c>
      <c r="I395">
        <v>3</v>
      </c>
      <c r="J395" t="s">
        <v>5070</v>
      </c>
      <c r="K395">
        <v>11591.07</v>
      </c>
      <c r="L395" t="s">
        <v>5076</v>
      </c>
    </row>
    <row r="396" spans="1:12" x14ac:dyDescent="0.25">
      <c r="A396" t="s">
        <v>406</v>
      </c>
      <c r="B396" s="1">
        <v>45320.767753550703</v>
      </c>
      <c r="C396" t="s">
        <v>5014</v>
      </c>
      <c r="D396" t="s">
        <v>5029</v>
      </c>
      <c r="E396" t="s">
        <v>5041</v>
      </c>
      <c r="F396" t="s">
        <v>5048</v>
      </c>
      <c r="G396" t="s">
        <v>5055</v>
      </c>
      <c r="H396">
        <v>1159</v>
      </c>
      <c r="I396">
        <v>4</v>
      </c>
      <c r="J396" t="s">
        <v>5068</v>
      </c>
      <c r="K396">
        <v>131.97999999999999</v>
      </c>
      <c r="L396" t="s">
        <v>5076</v>
      </c>
    </row>
    <row r="397" spans="1:12" x14ac:dyDescent="0.25">
      <c r="A397" t="s">
        <v>407</v>
      </c>
      <c r="B397" s="1">
        <v>45320.840768153619</v>
      </c>
      <c r="C397" t="s">
        <v>5017</v>
      </c>
      <c r="D397" t="s">
        <v>5027</v>
      </c>
      <c r="E397" t="s">
        <v>5031</v>
      </c>
      <c r="F397" t="s">
        <v>5047</v>
      </c>
      <c r="G397" t="s">
        <v>5050</v>
      </c>
      <c r="H397">
        <v>57378</v>
      </c>
      <c r="I397">
        <v>14</v>
      </c>
      <c r="J397" t="s">
        <v>5068</v>
      </c>
      <c r="K397">
        <v>7815.02</v>
      </c>
      <c r="L397" t="s">
        <v>5078</v>
      </c>
    </row>
    <row r="398" spans="1:12" x14ac:dyDescent="0.25">
      <c r="A398" t="s">
        <v>408</v>
      </c>
      <c r="B398" s="1">
        <v>45320.91378275655</v>
      </c>
      <c r="C398" t="s">
        <v>5025</v>
      </c>
      <c r="D398" t="s">
        <v>5029</v>
      </c>
      <c r="E398" t="s">
        <v>5039</v>
      </c>
      <c r="F398" t="s">
        <v>5048</v>
      </c>
      <c r="G398" t="s">
        <v>5052</v>
      </c>
      <c r="H398">
        <v>49688</v>
      </c>
      <c r="I398">
        <v>9</v>
      </c>
      <c r="J398" t="s">
        <v>5070</v>
      </c>
      <c r="K398">
        <v>3975.98</v>
      </c>
      <c r="L398" t="s">
        <v>5077</v>
      </c>
    </row>
    <row r="399" spans="1:12" x14ac:dyDescent="0.25">
      <c r="A399" t="s">
        <v>409</v>
      </c>
      <c r="B399" s="1">
        <v>45320.986797359466</v>
      </c>
      <c r="C399" t="s">
        <v>5023</v>
      </c>
      <c r="D399" t="s">
        <v>5029</v>
      </c>
      <c r="E399" t="s">
        <v>5041</v>
      </c>
      <c r="F399" t="s">
        <v>5048</v>
      </c>
      <c r="G399" t="s">
        <v>5051</v>
      </c>
      <c r="H399">
        <v>28990</v>
      </c>
      <c r="I399">
        <v>1</v>
      </c>
      <c r="J399" t="s">
        <v>5068</v>
      </c>
      <c r="K399">
        <v>4214.4399999999996</v>
      </c>
      <c r="L399" t="s">
        <v>5077</v>
      </c>
    </row>
    <row r="400" spans="1:12" x14ac:dyDescent="0.25">
      <c r="A400" t="s">
        <v>410</v>
      </c>
      <c r="B400" s="1">
        <v>45321.059811962383</v>
      </c>
      <c r="C400" t="s">
        <v>5012</v>
      </c>
      <c r="D400" t="s">
        <v>5027</v>
      </c>
      <c r="E400" t="s">
        <v>5031</v>
      </c>
      <c r="F400" t="s">
        <v>5046</v>
      </c>
      <c r="G400" t="s">
        <v>5061</v>
      </c>
      <c r="H400">
        <v>20008</v>
      </c>
      <c r="I400">
        <v>11</v>
      </c>
      <c r="J400" t="s">
        <v>5073</v>
      </c>
      <c r="K400">
        <v>2358.04</v>
      </c>
      <c r="L400" t="s">
        <v>5078</v>
      </c>
    </row>
    <row r="401" spans="1:12" x14ac:dyDescent="0.25">
      <c r="A401" t="s">
        <v>411</v>
      </c>
      <c r="B401" s="1">
        <v>45321.132826565306</v>
      </c>
      <c r="C401" t="s">
        <v>5014</v>
      </c>
      <c r="D401" t="s">
        <v>5027</v>
      </c>
      <c r="E401" t="s">
        <v>5042</v>
      </c>
      <c r="F401" t="s">
        <v>5048</v>
      </c>
      <c r="G401" t="s">
        <v>5052</v>
      </c>
      <c r="H401">
        <v>3224</v>
      </c>
      <c r="I401">
        <v>13</v>
      </c>
      <c r="J401" t="s">
        <v>5071</v>
      </c>
      <c r="K401">
        <v>428.23</v>
      </c>
      <c r="L401" t="s">
        <v>5074</v>
      </c>
    </row>
    <row r="402" spans="1:12" x14ac:dyDescent="0.25">
      <c r="A402" t="s">
        <v>412</v>
      </c>
      <c r="B402" s="1">
        <v>45321.20584116823</v>
      </c>
      <c r="C402" t="s">
        <v>5022</v>
      </c>
      <c r="D402" t="s">
        <v>5028</v>
      </c>
      <c r="E402" t="s">
        <v>5032</v>
      </c>
      <c r="F402" t="s">
        <v>5048</v>
      </c>
      <c r="G402" t="s">
        <v>5056</v>
      </c>
      <c r="H402">
        <v>63368</v>
      </c>
      <c r="I402">
        <v>13</v>
      </c>
      <c r="J402" t="s">
        <v>5069</v>
      </c>
      <c r="K402">
        <v>10682.56</v>
      </c>
      <c r="L402" t="s">
        <v>5078</v>
      </c>
    </row>
    <row r="403" spans="1:12" x14ac:dyDescent="0.25">
      <c r="A403" t="s">
        <v>413</v>
      </c>
      <c r="B403" s="1">
        <v>45321.278855771146</v>
      </c>
      <c r="C403" t="s">
        <v>5014</v>
      </c>
      <c r="D403" t="s">
        <v>5026</v>
      </c>
      <c r="E403" t="s">
        <v>5034</v>
      </c>
      <c r="F403" t="s">
        <v>5046</v>
      </c>
      <c r="G403" t="s">
        <v>5066</v>
      </c>
      <c r="H403">
        <v>16372</v>
      </c>
      <c r="I403">
        <v>11</v>
      </c>
      <c r="J403" t="s">
        <v>5072</v>
      </c>
      <c r="K403">
        <v>3524.02</v>
      </c>
      <c r="L403" t="s">
        <v>5074</v>
      </c>
    </row>
    <row r="404" spans="1:12" x14ac:dyDescent="0.25">
      <c r="A404" t="s">
        <v>414</v>
      </c>
      <c r="B404" s="1">
        <v>45321.351870374077</v>
      </c>
      <c r="C404" t="s">
        <v>5015</v>
      </c>
      <c r="D404" t="s">
        <v>5028</v>
      </c>
      <c r="E404" t="s">
        <v>5036</v>
      </c>
      <c r="F404" t="s">
        <v>5047</v>
      </c>
      <c r="G404" t="s">
        <v>5063</v>
      </c>
      <c r="H404">
        <v>72368</v>
      </c>
      <c r="I404">
        <v>14</v>
      </c>
      <c r="J404" t="s">
        <v>5072</v>
      </c>
      <c r="K404">
        <v>10606.03</v>
      </c>
      <c r="L404" t="s">
        <v>5075</v>
      </c>
    </row>
    <row r="405" spans="1:12" x14ac:dyDescent="0.25">
      <c r="A405" t="s">
        <v>415</v>
      </c>
      <c r="B405" s="1">
        <v>45321.424884976987</v>
      </c>
      <c r="C405" t="s">
        <v>5015</v>
      </c>
      <c r="D405" t="s">
        <v>5028</v>
      </c>
      <c r="E405" t="s">
        <v>5035</v>
      </c>
      <c r="F405" t="s">
        <v>5046</v>
      </c>
      <c r="G405" t="s">
        <v>5066</v>
      </c>
      <c r="H405">
        <v>55575</v>
      </c>
      <c r="I405">
        <v>6</v>
      </c>
      <c r="J405" t="s">
        <v>5069</v>
      </c>
      <c r="K405">
        <v>11182.51</v>
      </c>
      <c r="L405" t="s">
        <v>5078</v>
      </c>
    </row>
    <row r="406" spans="1:12" x14ac:dyDescent="0.25">
      <c r="A406" t="s">
        <v>416</v>
      </c>
      <c r="B406" s="1">
        <v>45321.49789957991</v>
      </c>
      <c r="C406" t="s">
        <v>5018</v>
      </c>
      <c r="D406" t="s">
        <v>5027</v>
      </c>
      <c r="E406" t="s">
        <v>5044</v>
      </c>
      <c r="F406" t="s">
        <v>5047</v>
      </c>
      <c r="G406" t="s">
        <v>5064</v>
      </c>
      <c r="H406">
        <v>75619</v>
      </c>
      <c r="I406">
        <v>9</v>
      </c>
      <c r="J406" t="s">
        <v>5070</v>
      </c>
      <c r="K406">
        <v>8018.88</v>
      </c>
      <c r="L406" t="s">
        <v>5077</v>
      </c>
    </row>
    <row r="407" spans="1:12" x14ac:dyDescent="0.25">
      <c r="A407" t="s">
        <v>417</v>
      </c>
      <c r="B407" s="1">
        <v>45321.570914182827</v>
      </c>
      <c r="C407" t="s">
        <v>5023</v>
      </c>
      <c r="D407" t="s">
        <v>5027</v>
      </c>
      <c r="E407" t="s">
        <v>5038</v>
      </c>
      <c r="F407" t="s">
        <v>5048</v>
      </c>
      <c r="G407" t="s">
        <v>5059</v>
      </c>
      <c r="H407">
        <v>53389</v>
      </c>
      <c r="I407">
        <v>9</v>
      </c>
      <c r="J407" t="s">
        <v>5073</v>
      </c>
      <c r="K407">
        <v>9731.19</v>
      </c>
      <c r="L407" t="s">
        <v>5079</v>
      </c>
    </row>
    <row r="408" spans="1:12" x14ac:dyDescent="0.25">
      <c r="A408" t="s">
        <v>418</v>
      </c>
      <c r="B408" s="1">
        <v>45321.64392878575</v>
      </c>
      <c r="C408" t="s">
        <v>5019</v>
      </c>
      <c r="D408" t="s">
        <v>5027</v>
      </c>
      <c r="E408" t="s">
        <v>5031</v>
      </c>
      <c r="F408" t="s">
        <v>5047</v>
      </c>
      <c r="G408" t="s">
        <v>5067</v>
      </c>
      <c r="H408">
        <v>58505</v>
      </c>
      <c r="I408">
        <v>13</v>
      </c>
      <c r="J408" t="s">
        <v>5070</v>
      </c>
      <c r="K408">
        <v>5799.26</v>
      </c>
      <c r="L408" t="s">
        <v>5075</v>
      </c>
    </row>
    <row r="409" spans="1:12" x14ac:dyDescent="0.25">
      <c r="A409" t="s">
        <v>419</v>
      </c>
      <c r="B409" s="1">
        <v>45321.716943388667</v>
      </c>
      <c r="C409" t="s">
        <v>5016</v>
      </c>
      <c r="D409" t="s">
        <v>5029</v>
      </c>
      <c r="E409" t="s">
        <v>5033</v>
      </c>
      <c r="F409" t="s">
        <v>5048</v>
      </c>
      <c r="G409" t="s">
        <v>5055</v>
      </c>
      <c r="H409">
        <v>17923</v>
      </c>
      <c r="I409">
        <v>12</v>
      </c>
      <c r="J409" t="s">
        <v>5071</v>
      </c>
      <c r="K409">
        <v>1933.71</v>
      </c>
      <c r="L409" t="s">
        <v>5077</v>
      </c>
    </row>
    <row r="410" spans="1:12" x14ac:dyDescent="0.25">
      <c r="A410" t="s">
        <v>420</v>
      </c>
      <c r="B410" s="1">
        <v>45321.789957991597</v>
      </c>
      <c r="C410" t="s">
        <v>5018</v>
      </c>
      <c r="D410" t="s">
        <v>5027</v>
      </c>
      <c r="E410" t="s">
        <v>5038</v>
      </c>
      <c r="F410" t="s">
        <v>5047</v>
      </c>
      <c r="G410" t="s">
        <v>5067</v>
      </c>
      <c r="H410">
        <v>27672</v>
      </c>
      <c r="I410">
        <v>9</v>
      </c>
      <c r="J410" t="s">
        <v>5071</v>
      </c>
      <c r="K410">
        <v>5243.35</v>
      </c>
      <c r="L410" t="s">
        <v>5075</v>
      </c>
    </row>
    <row r="411" spans="1:12" x14ac:dyDescent="0.25">
      <c r="A411" t="s">
        <v>421</v>
      </c>
      <c r="B411" s="1">
        <v>45321.862972594507</v>
      </c>
      <c r="C411" t="s">
        <v>5023</v>
      </c>
      <c r="D411" t="s">
        <v>5026</v>
      </c>
      <c r="E411" t="s">
        <v>5045</v>
      </c>
      <c r="F411" t="s">
        <v>5048</v>
      </c>
      <c r="G411" t="s">
        <v>5051</v>
      </c>
      <c r="H411">
        <v>21132</v>
      </c>
      <c r="I411">
        <v>13</v>
      </c>
      <c r="J411" t="s">
        <v>5071</v>
      </c>
      <c r="K411">
        <v>2688.59</v>
      </c>
      <c r="L411" t="s">
        <v>5079</v>
      </c>
    </row>
    <row r="412" spans="1:12" x14ac:dyDescent="0.25">
      <c r="A412" t="s">
        <v>422</v>
      </c>
      <c r="B412" s="1">
        <v>45321.93598719743</v>
      </c>
      <c r="C412" t="s">
        <v>5016</v>
      </c>
      <c r="D412" t="s">
        <v>5027</v>
      </c>
      <c r="E412" t="s">
        <v>5044</v>
      </c>
      <c r="F412" t="s">
        <v>5048</v>
      </c>
      <c r="G412" t="s">
        <v>5052</v>
      </c>
      <c r="H412">
        <v>52813</v>
      </c>
      <c r="I412">
        <v>9</v>
      </c>
      <c r="J412" t="s">
        <v>5070</v>
      </c>
      <c r="K412">
        <v>10924.33</v>
      </c>
      <c r="L412" t="s">
        <v>5077</v>
      </c>
    </row>
    <row r="413" spans="1:12" x14ac:dyDescent="0.25">
      <c r="A413" t="s">
        <v>423</v>
      </c>
      <c r="B413" s="1">
        <v>45322.009001800361</v>
      </c>
      <c r="C413" t="s">
        <v>5020</v>
      </c>
      <c r="D413" t="s">
        <v>5026</v>
      </c>
      <c r="E413" t="s">
        <v>5045</v>
      </c>
      <c r="F413" t="s">
        <v>5048</v>
      </c>
      <c r="G413" t="s">
        <v>5055</v>
      </c>
      <c r="H413">
        <v>45864</v>
      </c>
      <c r="I413">
        <v>10</v>
      </c>
      <c r="J413" t="s">
        <v>5069</v>
      </c>
      <c r="K413">
        <v>6590.14</v>
      </c>
      <c r="L413" t="s">
        <v>5075</v>
      </c>
    </row>
    <row r="414" spans="1:12" x14ac:dyDescent="0.25">
      <c r="A414" t="s">
        <v>424</v>
      </c>
      <c r="B414" s="1">
        <v>45322.082016403278</v>
      </c>
      <c r="C414" t="s">
        <v>5018</v>
      </c>
      <c r="D414" t="s">
        <v>5029</v>
      </c>
      <c r="E414" t="s">
        <v>5039</v>
      </c>
      <c r="F414" t="s">
        <v>5047</v>
      </c>
      <c r="G414" t="s">
        <v>5050</v>
      </c>
      <c r="H414">
        <v>72354</v>
      </c>
      <c r="I414">
        <v>5</v>
      </c>
      <c r="J414" t="s">
        <v>5071</v>
      </c>
      <c r="K414">
        <v>9513.2999999999993</v>
      </c>
      <c r="L414" t="s">
        <v>5076</v>
      </c>
    </row>
    <row r="415" spans="1:12" x14ac:dyDescent="0.25">
      <c r="A415" t="s">
        <v>425</v>
      </c>
      <c r="B415" s="1">
        <v>45322.155031006187</v>
      </c>
      <c r="C415" t="s">
        <v>5021</v>
      </c>
      <c r="D415" t="s">
        <v>5026</v>
      </c>
      <c r="E415" t="s">
        <v>5030</v>
      </c>
      <c r="F415" t="s">
        <v>5046</v>
      </c>
      <c r="G415" t="s">
        <v>5053</v>
      </c>
      <c r="H415">
        <v>56350</v>
      </c>
      <c r="I415">
        <v>1</v>
      </c>
      <c r="J415" t="s">
        <v>5068</v>
      </c>
      <c r="K415">
        <v>6269.32</v>
      </c>
      <c r="L415" t="s">
        <v>5076</v>
      </c>
    </row>
    <row r="416" spans="1:12" x14ac:dyDescent="0.25">
      <c r="A416" t="s">
        <v>426</v>
      </c>
      <c r="B416" s="1">
        <v>45322.228045609118</v>
      </c>
      <c r="C416" t="s">
        <v>5021</v>
      </c>
      <c r="D416" t="s">
        <v>5027</v>
      </c>
      <c r="E416" t="s">
        <v>5042</v>
      </c>
      <c r="F416" t="s">
        <v>5047</v>
      </c>
      <c r="G416" t="s">
        <v>5067</v>
      </c>
      <c r="H416">
        <v>51124</v>
      </c>
      <c r="I416">
        <v>4</v>
      </c>
      <c r="J416" t="s">
        <v>5069</v>
      </c>
      <c r="K416">
        <v>10152.64</v>
      </c>
      <c r="L416" t="s">
        <v>5074</v>
      </c>
    </row>
    <row r="417" spans="1:12" x14ac:dyDescent="0.25">
      <c r="A417" t="s">
        <v>427</v>
      </c>
      <c r="B417" s="1">
        <v>45322.301060212027</v>
      </c>
      <c r="C417" t="s">
        <v>5022</v>
      </c>
      <c r="D417" t="s">
        <v>5027</v>
      </c>
      <c r="E417" t="s">
        <v>5031</v>
      </c>
      <c r="F417" t="s">
        <v>5047</v>
      </c>
      <c r="G417" t="s">
        <v>5063</v>
      </c>
      <c r="H417">
        <v>12308</v>
      </c>
      <c r="I417">
        <v>8</v>
      </c>
      <c r="J417" t="s">
        <v>5071</v>
      </c>
      <c r="K417">
        <v>1247.1199999999999</v>
      </c>
      <c r="L417" t="s">
        <v>5074</v>
      </c>
    </row>
    <row r="418" spans="1:12" x14ac:dyDescent="0.25">
      <c r="A418" t="s">
        <v>428</v>
      </c>
      <c r="B418" s="1">
        <v>45322.37407481495</v>
      </c>
      <c r="C418" t="s">
        <v>5019</v>
      </c>
      <c r="D418" t="s">
        <v>5028</v>
      </c>
      <c r="E418" t="s">
        <v>5032</v>
      </c>
      <c r="F418" t="s">
        <v>5046</v>
      </c>
      <c r="G418" t="s">
        <v>5054</v>
      </c>
      <c r="H418">
        <v>32131</v>
      </c>
      <c r="I418">
        <v>2</v>
      </c>
      <c r="J418" t="s">
        <v>5072</v>
      </c>
      <c r="K418">
        <v>5932.74</v>
      </c>
      <c r="L418" t="s">
        <v>5075</v>
      </c>
    </row>
    <row r="419" spans="1:12" x14ac:dyDescent="0.25">
      <c r="A419" t="s">
        <v>429</v>
      </c>
      <c r="B419" s="1">
        <v>45322.447089417881</v>
      </c>
      <c r="C419" t="s">
        <v>5014</v>
      </c>
      <c r="D419" t="s">
        <v>5029</v>
      </c>
      <c r="E419" t="s">
        <v>5039</v>
      </c>
      <c r="F419" t="s">
        <v>5048</v>
      </c>
      <c r="G419" t="s">
        <v>5059</v>
      </c>
      <c r="H419">
        <v>12908</v>
      </c>
      <c r="I419">
        <v>7</v>
      </c>
      <c r="J419" t="s">
        <v>5069</v>
      </c>
      <c r="K419">
        <v>2016.58</v>
      </c>
      <c r="L419" t="s">
        <v>5076</v>
      </c>
    </row>
    <row r="420" spans="1:12" x14ac:dyDescent="0.25">
      <c r="A420" t="s">
        <v>430</v>
      </c>
      <c r="B420" s="1">
        <v>45322.520104020798</v>
      </c>
      <c r="C420" t="s">
        <v>5021</v>
      </c>
      <c r="D420" t="s">
        <v>5028</v>
      </c>
      <c r="E420" t="s">
        <v>5032</v>
      </c>
      <c r="F420" t="s">
        <v>5047</v>
      </c>
      <c r="G420" t="s">
        <v>5062</v>
      </c>
      <c r="H420">
        <v>61614</v>
      </c>
      <c r="I420">
        <v>12</v>
      </c>
      <c r="J420" t="s">
        <v>5068</v>
      </c>
      <c r="K420">
        <v>12658.63</v>
      </c>
      <c r="L420" t="s">
        <v>5078</v>
      </c>
    </row>
    <row r="421" spans="1:12" x14ac:dyDescent="0.25">
      <c r="A421" t="s">
        <v>431</v>
      </c>
      <c r="B421" s="1">
        <v>45322.593118623707</v>
      </c>
      <c r="C421" t="s">
        <v>5014</v>
      </c>
      <c r="D421" t="s">
        <v>5026</v>
      </c>
      <c r="E421" t="s">
        <v>5045</v>
      </c>
      <c r="F421" t="s">
        <v>5047</v>
      </c>
      <c r="G421" t="s">
        <v>5058</v>
      </c>
      <c r="H421">
        <v>56751</v>
      </c>
      <c r="I421">
        <v>13</v>
      </c>
      <c r="J421" t="s">
        <v>5069</v>
      </c>
      <c r="K421">
        <v>7624.11</v>
      </c>
      <c r="L421" t="s">
        <v>5074</v>
      </c>
    </row>
    <row r="422" spans="1:12" x14ac:dyDescent="0.25">
      <c r="A422" t="s">
        <v>432</v>
      </c>
      <c r="B422" s="1">
        <v>45322.666133226638</v>
      </c>
      <c r="C422" t="s">
        <v>5021</v>
      </c>
      <c r="D422" t="s">
        <v>5026</v>
      </c>
      <c r="E422" t="s">
        <v>5045</v>
      </c>
      <c r="F422" t="s">
        <v>5046</v>
      </c>
      <c r="G422" t="s">
        <v>5049</v>
      </c>
      <c r="H422">
        <v>33983</v>
      </c>
      <c r="I422">
        <v>4</v>
      </c>
      <c r="J422" t="s">
        <v>5071</v>
      </c>
      <c r="K422">
        <v>4954.67</v>
      </c>
      <c r="L422" t="s">
        <v>5076</v>
      </c>
    </row>
    <row r="423" spans="1:12" x14ac:dyDescent="0.25">
      <c r="A423" t="s">
        <v>433</v>
      </c>
      <c r="B423" s="1">
        <v>45322.739147829561</v>
      </c>
      <c r="C423" t="s">
        <v>5023</v>
      </c>
      <c r="D423" t="s">
        <v>5029</v>
      </c>
      <c r="E423" t="s">
        <v>5041</v>
      </c>
      <c r="F423" t="s">
        <v>5046</v>
      </c>
      <c r="G423" t="s">
        <v>5054</v>
      </c>
      <c r="H423">
        <v>6939</v>
      </c>
      <c r="I423">
        <v>5</v>
      </c>
      <c r="J423" t="s">
        <v>5070</v>
      </c>
      <c r="K423">
        <v>990.02</v>
      </c>
      <c r="L423" t="s">
        <v>5079</v>
      </c>
    </row>
    <row r="424" spans="1:12" x14ac:dyDescent="0.25">
      <c r="A424" t="s">
        <v>434</v>
      </c>
      <c r="B424" s="1">
        <v>45322.812162432478</v>
      </c>
      <c r="C424" t="s">
        <v>5023</v>
      </c>
      <c r="D424" t="s">
        <v>5029</v>
      </c>
      <c r="E424" t="s">
        <v>5041</v>
      </c>
      <c r="F424" t="s">
        <v>5047</v>
      </c>
      <c r="G424" t="s">
        <v>5062</v>
      </c>
      <c r="H424">
        <v>22625</v>
      </c>
      <c r="I424">
        <v>13</v>
      </c>
      <c r="J424" t="s">
        <v>5072</v>
      </c>
      <c r="K424">
        <v>4858.12</v>
      </c>
      <c r="L424" t="s">
        <v>5076</v>
      </c>
    </row>
    <row r="425" spans="1:12" x14ac:dyDescent="0.25">
      <c r="A425" t="s">
        <v>435</v>
      </c>
      <c r="B425" s="1">
        <v>45322.885177035409</v>
      </c>
      <c r="C425" t="s">
        <v>5017</v>
      </c>
      <c r="D425" t="s">
        <v>5029</v>
      </c>
      <c r="E425" t="s">
        <v>5041</v>
      </c>
      <c r="F425" t="s">
        <v>5048</v>
      </c>
      <c r="G425" t="s">
        <v>5056</v>
      </c>
      <c r="H425">
        <v>32433</v>
      </c>
      <c r="I425">
        <v>14</v>
      </c>
      <c r="J425" t="s">
        <v>5071</v>
      </c>
      <c r="K425">
        <v>4559.8900000000003</v>
      </c>
      <c r="L425" t="s">
        <v>5074</v>
      </c>
    </row>
    <row r="426" spans="1:12" x14ac:dyDescent="0.25">
      <c r="A426" t="s">
        <v>436</v>
      </c>
      <c r="B426" s="1">
        <v>45322.958191638318</v>
      </c>
      <c r="C426" t="s">
        <v>5012</v>
      </c>
      <c r="D426" t="s">
        <v>5029</v>
      </c>
      <c r="E426" t="s">
        <v>5041</v>
      </c>
      <c r="F426" t="s">
        <v>5046</v>
      </c>
      <c r="G426" t="s">
        <v>5061</v>
      </c>
      <c r="H426">
        <v>9811</v>
      </c>
      <c r="I426">
        <v>13</v>
      </c>
      <c r="J426" t="s">
        <v>5070</v>
      </c>
      <c r="K426">
        <v>973.05</v>
      </c>
      <c r="L426" t="s">
        <v>5077</v>
      </c>
    </row>
    <row r="427" spans="1:12" x14ac:dyDescent="0.25">
      <c r="A427" t="s">
        <v>437</v>
      </c>
      <c r="B427" s="1">
        <v>45323.031206241241</v>
      </c>
      <c r="C427" t="s">
        <v>5022</v>
      </c>
      <c r="D427" t="s">
        <v>5029</v>
      </c>
      <c r="E427" t="s">
        <v>5033</v>
      </c>
      <c r="F427" t="s">
        <v>5047</v>
      </c>
      <c r="G427" t="s">
        <v>5064</v>
      </c>
      <c r="H427">
        <v>29328</v>
      </c>
      <c r="I427">
        <v>12</v>
      </c>
      <c r="J427" t="s">
        <v>5069</v>
      </c>
      <c r="K427">
        <v>6252.73</v>
      </c>
      <c r="L427" t="s">
        <v>5074</v>
      </c>
    </row>
    <row r="428" spans="1:12" x14ac:dyDescent="0.25">
      <c r="A428" t="s">
        <v>438</v>
      </c>
      <c r="B428" s="1">
        <v>45323.104220844158</v>
      </c>
      <c r="C428" t="s">
        <v>5019</v>
      </c>
      <c r="D428" t="s">
        <v>5029</v>
      </c>
      <c r="E428" t="s">
        <v>5041</v>
      </c>
      <c r="F428" t="s">
        <v>5046</v>
      </c>
      <c r="G428" t="s">
        <v>5061</v>
      </c>
      <c r="H428">
        <v>42316</v>
      </c>
      <c r="I428">
        <v>11</v>
      </c>
      <c r="J428" t="s">
        <v>5070</v>
      </c>
      <c r="K428">
        <v>8831.9500000000007</v>
      </c>
      <c r="L428" t="s">
        <v>5076</v>
      </c>
    </row>
    <row r="429" spans="1:12" x14ac:dyDescent="0.25">
      <c r="A429" t="s">
        <v>439</v>
      </c>
      <c r="B429" s="1">
        <v>45323.177235447081</v>
      </c>
      <c r="C429" t="s">
        <v>5024</v>
      </c>
      <c r="D429" t="s">
        <v>5029</v>
      </c>
      <c r="E429" t="s">
        <v>5041</v>
      </c>
      <c r="F429" t="s">
        <v>5048</v>
      </c>
      <c r="G429" t="s">
        <v>5051</v>
      </c>
      <c r="H429">
        <v>67155</v>
      </c>
      <c r="I429">
        <v>4</v>
      </c>
      <c r="J429" t="s">
        <v>5073</v>
      </c>
      <c r="K429">
        <v>12255.6</v>
      </c>
      <c r="L429" t="s">
        <v>5078</v>
      </c>
    </row>
    <row r="430" spans="1:12" x14ac:dyDescent="0.25">
      <c r="A430" t="s">
        <v>440</v>
      </c>
      <c r="B430" s="1">
        <v>45323.250250049998</v>
      </c>
      <c r="C430" t="s">
        <v>5017</v>
      </c>
      <c r="D430" t="s">
        <v>5028</v>
      </c>
      <c r="E430" t="s">
        <v>5037</v>
      </c>
      <c r="F430" t="s">
        <v>5047</v>
      </c>
      <c r="G430" t="s">
        <v>5067</v>
      </c>
      <c r="H430">
        <v>51081</v>
      </c>
      <c r="I430">
        <v>2</v>
      </c>
      <c r="J430" t="s">
        <v>5072</v>
      </c>
      <c r="K430">
        <v>10195.31</v>
      </c>
      <c r="L430" t="s">
        <v>5075</v>
      </c>
    </row>
    <row r="431" spans="1:12" x14ac:dyDescent="0.25">
      <c r="A431" t="s">
        <v>441</v>
      </c>
      <c r="B431" s="1">
        <v>45323.323264652929</v>
      </c>
      <c r="C431" t="s">
        <v>5013</v>
      </c>
      <c r="D431" t="s">
        <v>5026</v>
      </c>
      <c r="E431" t="s">
        <v>5043</v>
      </c>
      <c r="F431" t="s">
        <v>5046</v>
      </c>
      <c r="G431" t="s">
        <v>5060</v>
      </c>
      <c r="H431">
        <v>32312</v>
      </c>
      <c r="I431">
        <v>7</v>
      </c>
      <c r="J431" t="s">
        <v>5073</v>
      </c>
      <c r="K431">
        <v>6928.45</v>
      </c>
      <c r="L431" t="s">
        <v>5076</v>
      </c>
    </row>
    <row r="432" spans="1:12" x14ac:dyDescent="0.25">
      <c r="A432" t="s">
        <v>442</v>
      </c>
      <c r="B432" s="1">
        <v>45323.396279255852</v>
      </c>
      <c r="C432" t="s">
        <v>5025</v>
      </c>
      <c r="D432" t="s">
        <v>5028</v>
      </c>
      <c r="E432" t="s">
        <v>5035</v>
      </c>
      <c r="F432" t="s">
        <v>5046</v>
      </c>
      <c r="G432" t="s">
        <v>5066</v>
      </c>
      <c r="H432">
        <v>19020</v>
      </c>
      <c r="I432">
        <v>10</v>
      </c>
      <c r="J432" t="s">
        <v>5069</v>
      </c>
      <c r="K432">
        <v>3987.87</v>
      </c>
      <c r="L432" t="s">
        <v>5074</v>
      </c>
    </row>
    <row r="433" spans="1:12" x14ac:dyDescent="0.25">
      <c r="A433" t="s">
        <v>443</v>
      </c>
      <c r="B433" s="1">
        <v>45323.469293858761</v>
      </c>
      <c r="C433" t="s">
        <v>5012</v>
      </c>
      <c r="D433" t="s">
        <v>5028</v>
      </c>
      <c r="E433" t="s">
        <v>5036</v>
      </c>
      <c r="F433" t="s">
        <v>5048</v>
      </c>
      <c r="G433" t="s">
        <v>5055</v>
      </c>
      <c r="H433">
        <v>21022</v>
      </c>
      <c r="I433">
        <v>8</v>
      </c>
      <c r="J433" t="s">
        <v>5073</v>
      </c>
      <c r="K433">
        <v>2428.7800000000002</v>
      </c>
      <c r="L433" t="s">
        <v>5079</v>
      </c>
    </row>
    <row r="434" spans="1:12" x14ac:dyDescent="0.25">
      <c r="A434" t="s">
        <v>444</v>
      </c>
      <c r="B434" s="1">
        <v>45323.542308461692</v>
      </c>
      <c r="C434" t="s">
        <v>5019</v>
      </c>
      <c r="D434" t="s">
        <v>5028</v>
      </c>
      <c r="E434" t="s">
        <v>5037</v>
      </c>
      <c r="F434" t="s">
        <v>5046</v>
      </c>
      <c r="G434" t="s">
        <v>5066</v>
      </c>
      <c r="H434">
        <v>69323</v>
      </c>
      <c r="I434">
        <v>10</v>
      </c>
      <c r="J434" t="s">
        <v>5070</v>
      </c>
      <c r="K434">
        <v>7038.57</v>
      </c>
      <c r="L434" t="s">
        <v>5074</v>
      </c>
    </row>
    <row r="435" spans="1:12" x14ac:dyDescent="0.25">
      <c r="A435" t="s">
        <v>445</v>
      </c>
      <c r="B435" s="1">
        <v>45323.615323064609</v>
      </c>
      <c r="C435" t="s">
        <v>5016</v>
      </c>
      <c r="D435" t="s">
        <v>5029</v>
      </c>
      <c r="E435" t="s">
        <v>5033</v>
      </c>
      <c r="F435" t="s">
        <v>5046</v>
      </c>
      <c r="G435" t="s">
        <v>5053</v>
      </c>
      <c r="H435">
        <v>54574</v>
      </c>
      <c r="I435">
        <v>13</v>
      </c>
      <c r="J435" t="s">
        <v>5070</v>
      </c>
      <c r="K435">
        <v>9220.94</v>
      </c>
      <c r="L435" t="s">
        <v>5077</v>
      </c>
    </row>
    <row r="436" spans="1:12" x14ac:dyDescent="0.25">
      <c r="A436" t="s">
        <v>446</v>
      </c>
      <c r="B436" s="1">
        <v>45323.688337667532</v>
      </c>
      <c r="C436" t="s">
        <v>5013</v>
      </c>
      <c r="D436" t="s">
        <v>5029</v>
      </c>
      <c r="E436" t="s">
        <v>5033</v>
      </c>
      <c r="F436" t="s">
        <v>5047</v>
      </c>
      <c r="G436" t="s">
        <v>5063</v>
      </c>
      <c r="H436">
        <v>21058</v>
      </c>
      <c r="I436">
        <v>7</v>
      </c>
      <c r="J436" t="s">
        <v>5068</v>
      </c>
      <c r="K436">
        <v>2737.48</v>
      </c>
      <c r="L436" t="s">
        <v>5077</v>
      </c>
    </row>
    <row r="437" spans="1:12" x14ac:dyDescent="0.25">
      <c r="A437" t="s">
        <v>447</v>
      </c>
      <c r="B437" s="1">
        <v>45323.761352270449</v>
      </c>
      <c r="C437" t="s">
        <v>5025</v>
      </c>
      <c r="D437" t="s">
        <v>5027</v>
      </c>
      <c r="E437" t="s">
        <v>5031</v>
      </c>
      <c r="F437" t="s">
        <v>5046</v>
      </c>
      <c r="G437" t="s">
        <v>5060</v>
      </c>
      <c r="H437">
        <v>64811</v>
      </c>
      <c r="I437">
        <v>2</v>
      </c>
      <c r="J437" t="s">
        <v>5070</v>
      </c>
      <c r="K437">
        <v>7366.15</v>
      </c>
      <c r="L437" t="s">
        <v>5078</v>
      </c>
    </row>
    <row r="438" spans="1:12" x14ac:dyDescent="0.25">
      <c r="A438" t="s">
        <v>448</v>
      </c>
      <c r="B438" s="1">
        <v>45323.834366873372</v>
      </c>
      <c r="C438" t="s">
        <v>5020</v>
      </c>
      <c r="D438" t="s">
        <v>5028</v>
      </c>
      <c r="E438" t="s">
        <v>5036</v>
      </c>
      <c r="F438" t="s">
        <v>5047</v>
      </c>
      <c r="G438" t="s">
        <v>5062</v>
      </c>
      <c r="H438">
        <v>10256</v>
      </c>
      <c r="I438">
        <v>11</v>
      </c>
      <c r="J438" t="s">
        <v>5070</v>
      </c>
      <c r="K438">
        <v>1148.8499999999999</v>
      </c>
      <c r="L438" t="s">
        <v>5079</v>
      </c>
    </row>
    <row r="439" spans="1:12" x14ac:dyDescent="0.25">
      <c r="A439" t="s">
        <v>449</v>
      </c>
      <c r="B439" s="1">
        <v>45323.907381476281</v>
      </c>
      <c r="C439" t="s">
        <v>5022</v>
      </c>
      <c r="D439" t="s">
        <v>5029</v>
      </c>
      <c r="E439" t="s">
        <v>5041</v>
      </c>
      <c r="F439" t="s">
        <v>5046</v>
      </c>
      <c r="G439" t="s">
        <v>5053</v>
      </c>
      <c r="H439">
        <v>64043</v>
      </c>
      <c r="I439">
        <v>13</v>
      </c>
      <c r="J439" t="s">
        <v>5072</v>
      </c>
      <c r="K439">
        <v>11571.44</v>
      </c>
      <c r="L439" t="s">
        <v>5074</v>
      </c>
    </row>
    <row r="440" spans="1:12" x14ac:dyDescent="0.25">
      <c r="A440" t="s">
        <v>450</v>
      </c>
      <c r="B440" s="1">
        <v>45323.980396079212</v>
      </c>
      <c r="C440" t="s">
        <v>5019</v>
      </c>
      <c r="D440" t="s">
        <v>5028</v>
      </c>
      <c r="E440" t="s">
        <v>5037</v>
      </c>
      <c r="F440" t="s">
        <v>5048</v>
      </c>
      <c r="G440" t="s">
        <v>5052</v>
      </c>
      <c r="H440">
        <v>67668</v>
      </c>
      <c r="I440">
        <v>3</v>
      </c>
      <c r="J440" t="s">
        <v>5069</v>
      </c>
      <c r="K440">
        <v>9488.0300000000007</v>
      </c>
      <c r="L440" t="s">
        <v>5078</v>
      </c>
    </row>
    <row r="441" spans="1:12" x14ac:dyDescent="0.25">
      <c r="A441" t="s">
        <v>451</v>
      </c>
      <c r="B441" s="1">
        <v>45324.053410682129</v>
      </c>
      <c r="C441" t="s">
        <v>5013</v>
      </c>
      <c r="D441" t="s">
        <v>5027</v>
      </c>
      <c r="E441" t="s">
        <v>5031</v>
      </c>
      <c r="F441" t="s">
        <v>5046</v>
      </c>
      <c r="G441" t="s">
        <v>5057</v>
      </c>
      <c r="H441">
        <v>44798</v>
      </c>
      <c r="I441">
        <v>4</v>
      </c>
      <c r="J441" t="s">
        <v>5068</v>
      </c>
      <c r="K441">
        <v>9158.69</v>
      </c>
      <c r="L441" t="s">
        <v>5075</v>
      </c>
    </row>
    <row r="442" spans="1:12" x14ac:dyDescent="0.25">
      <c r="A442" t="s">
        <v>452</v>
      </c>
      <c r="B442" s="1">
        <v>45324.126425285052</v>
      </c>
      <c r="C442" t="s">
        <v>5012</v>
      </c>
      <c r="D442" t="s">
        <v>5028</v>
      </c>
      <c r="E442" t="s">
        <v>5032</v>
      </c>
      <c r="F442" t="s">
        <v>5046</v>
      </c>
      <c r="G442" t="s">
        <v>5060</v>
      </c>
      <c r="H442">
        <v>14869</v>
      </c>
      <c r="I442">
        <v>7</v>
      </c>
      <c r="J442" t="s">
        <v>5069</v>
      </c>
      <c r="K442">
        <v>2513.54</v>
      </c>
      <c r="L442" t="s">
        <v>5075</v>
      </c>
    </row>
    <row r="443" spans="1:12" x14ac:dyDescent="0.25">
      <c r="A443" t="s">
        <v>453</v>
      </c>
      <c r="B443" s="1">
        <v>45324.199439887983</v>
      </c>
      <c r="C443" t="s">
        <v>5024</v>
      </c>
      <c r="D443" t="s">
        <v>5029</v>
      </c>
      <c r="E443" t="s">
        <v>5033</v>
      </c>
      <c r="F443" t="s">
        <v>5047</v>
      </c>
      <c r="G443" t="s">
        <v>5067</v>
      </c>
      <c r="H443">
        <v>46095</v>
      </c>
      <c r="I443">
        <v>1</v>
      </c>
      <c r="J443" t="s">
        <v>5072</v>
      </c>
      <c r="K443">
        <v>8377.5300000000007</v>
      </c>
      <c r="L443" t="s">
        <v>5078</v>
      </c>
    </row>
    <row r="444" spans="1:12" x14ac:dyDescent="0.25">
      <c r="A444" t="s">
        <v>454</v>
      </c>
      <c r="B444" s="1">
        <v>45324.272454490892</v>
      </c>
      <c r="C444" t="s">
        <v>5019</v>
      </c>
      <c r="D444" t="s">
        <v>5027</v>
      </c>
      <c r="E444" t="s">
        <v>5038</v>
      </c>
      <c r="F444" t="s">
        <v>5048</v>
      </c>
      <c r="G444" t="s">
        <v>5059</v>
      </c>
      <c r="H444">
        <v>7614</v>
      </c>
      <c r="I444">
        <v>1</v>
      </c>
      <c r="J444" t="s">
        <v>5072</v>
      </c>
      <c r="K444">
        <v>910.22</v>
      </c>
      <c r="L444" t="s">
        <v>5077</v>
      </c>
    </row>
    <row r="445" spans="1:12" x14ac:dyDescent="0.25">
      <c r="A445" t="s">
        <v>455</v>
      </c>
      <c r="B445" s="1">
        <v>45324.345469093809</v>
      </c>
      <c r="C445" t="s">
        <v>5014</v>
      </c>
      <c r="D445" t="s">
        <v>5028</v>
      </c>
      <c r="E445" t="s">
        <v>5037</v>
      </c>
      <c r="F445" t="s">
        <v>5048</v>
      </c>
      <c r="G445" t="s">
        <v>5065</v>
      </c>
      <c r="H445">
        <v>38544</v>
      </c>
      <c r="I445">
        <v>14</v>
      </c>
      <c r="J445" t="s">
        <v>5070</v>
      </c>
      <c r="K445">
        <v>6269.58</v>
      </c>
      <c r="L445" t="s">
        <v>5076</v>
      </c>
    </row>
    <row r="446" spans="1:12" x14ac:dyDescent="0.25">
      <c r="A446" t="s">
        <v>456</v>
      </c>
      <c r="B446" s="1">
        <v>45324.41848369674</v>
      </c>
      <c r="C446" t="s">
        <v>5015</v>
      </c>
      <c r="D446" t="s">
        <v>5029</v>
      </c>
      <c r="E446" t="s">
        <v>5040</v>
      </c>
      <c r="F446" t="s">
        <v>5046</v>
      </c>
      <c r="G446" t="s">
        <v>5054</v>
      </c>
      <c r="H446">
        <v>78116</v>
      </c>
      <c r="I446">
        <v>8</v>
      </c>
      <c r="J446" t="s">
        <v>5069</v>
      </c>
      <c r="K446">
        <v>8769.17</v>
      </c>
      <c r="L446" t="s">
        <v>5076</v>
      </c>
    </row>
    <row r="447" spans="1:12" x14ac:dyDescent="0.25">
      <c r="A447" t="s">
        <v>457</v>
      </c>
      <c r="B447" s="1">
        <v>45324.491498299663</v>
      </c>
      <c r="C447" t="s">
        <v>5019</v>
      </c>
      <c r="D447" t="s">
        <v>5026</v>
      </c>
      <c r="E447" t="s">
        <v>5030</v>
      </c>
      <c r="F447" t="s">
        <v>5048</v>
      </c>
      <c r="G447" t="s">
        <v>5052</v>
      </c>
      <c r="H447">
        <v>61142</v>
      </c>
      <c r="I447">
        <v>4</v>
      </c>
      <c r="J447" t="s">
        <v>5070</v>
      </c>
      <c r="K447">
        <v>12153.78</v>
      </c>
      <c r="L447" t="s">
        <v>5078</v>
      </c>
    </row>
    <row r="448" spans="1:12" x14ac:dyDescent="0.25">
      <c r="A448" t="s">
        <v>458</v>
      </c>
      <c r="B448" s="1">
        <v>45324.564512902572</v>
      </c>
      <c r="C448" t="s">
        <v>5021</v>
      </c>
      <c r="D448" t="s">
        <v>5029</v>
      </c>
      <c r="E448" t="s">
        <v>5041</v>
      </c>
      <c r="F448" t="s">
        <v>5048</v>
      </c>
      <c r="G448" t="s">
        <v>5065</v>
      </c>
      <c r="H448">
        <v>26711</v>
      </c>
      <c r="I448">
        <v>9</v>
      </c>
      <c r="J448" t="s">
        <v>5073</v>
      </c>
      <c r="K448">
        <v>3151.94</v>
      </c>
      <c r="L448" t="s">
        <v>5076</v>
      </c>
    </row>
    <row r="449" spans="1:12" x14ac:dyDescent="0.25">
      <c r="A449" t="s">
        <v>459</v>
      </c>
      <c r="B449" s="1">
        <v>45324.637527505503</v>
      </c>
      <c r="C449" t="s">
        <v>5018</v>
      </c>
      <c r="D449" t="s">
        <v>5027</v>
      </c>
      <c r="E449" t="s">
        <v>5038</v>
      </c>
      <c r="F449" t="s">
        <v>5047</v>
      </c>
      <c r="G449" t="s">
        <v>5050</v>
      </c>
      <c r="H449">
        <v>28127</v>
      </c>
      <c r="I449">
        <v>4</v>
      </c>
      <c r="J449" t="s">
        <v>5071</v>
      </c>
      <c r="K449">
        <v>3798.48</v>
      </c>
      <c r="L449" t="s">
        <v>5079</v>
      </c>
    </row>
    <row r="450" spans="1:12" x14ac:dyDescent="0.25">
      <c r="A450" t="s">
        <v>460</v>
      </c>
      <c r="B450" s="1">
        <v>45324.710542108412</v>
      </c>
      <c r="C450" t="s">
        <v>5017</v>
      </c>
      <c r="D450" t="s">
        <v>5027</v>
      </c>
      <c r="E450" t="s">
        <v>5038</v>
      </c>
      <c r="F450" t="s">
        <v>5047</v>
      </c>
      <c r="G450" t="s">
        <v>5062</v>
      </c>
      <c r="H450">
        <v>48135</v>
      </c>
      <c r="I450">
        <v>10</v>
      </c>
      <c r="J450" t="s">
        <v>5073</v>
      </c>
      <c r="K450">
        <v>5663.7</v>
      </c>
      <c r="L450" t="s">
        <v>5079</v>
      </c>
    </row>
    <row r="451" spans="1:12" x14ac:dyDescent="0.25">
      <c r="A451" t="s">
        <v>461</v>
      </c>
      <c r="B451" s="1">
        <v>45324.783556711329</v>
      </c>
      <c r="C451" t="s">
        <v>5021</v>
      </c>
      <c r="D451" t="s">
        <v>5028</v>
      </c>
      <c r="E451" t="s">
        <v>5037</v>
      </c>
      <c r="F451" t="s">
        <v>5048</v>
      </c>
      <c r="G451" t="s">
        <v>5051</v>
      </c>
      <c r="H451">
        <v>69368</v>
      </c>
      <c r="I451">
        <v>9</v>
      </c>
      <c r="J451" t="s">
        <v>5069</v>
      </c>
      <c r="K451">
        <v>14767.7</v>
      </c>
      <c r="L451" t="s">
        <v>5074</v>
      </c>
    </row>
    <row r="452" spans="1:12" x14ac:dyDescent="0.25">
      <c r="A452" t="s">
        <v>462</v>
      </c>
      <c r="B452" s="1">
        <v>45324.85657131426</v>
      </c>
      <c r="C452" t="s">
        <v>5021</v>
      </c>
      <c r="D452" t="s">
        <v>5028</v>
      </c>
      <c r="E452" t="s">
        <v>5032</v>
      </c>
      <c r="F452" t="s">
        <v>5048</v>
      </c>
      <c r="G452" t="s">
        <v>5059</v>
      </c>
      <c r="H452">
        <v>43712</v>
      </c>
      <c r="I452">
        <v>1</v>
      </c>
      <c r="J452" t="s">
        <v>5073</v>
      </c>
      <c r="K452">
        <v>5756.84</v>
      </c>
      <c r="L452" t="s">
        <v>5078</v>
      </c>
    </row>
    <row r="453" spans="1:12" x14ac:dyDescent="0.25">
      <c r="A453" t="s">
        <v>463</v>
      </c>
      <c r="B453" s="1">
        <v>45324.929585917183</v>
      </c>
      <c r="C453" t="s">
        <v>5017</v>
      </c>
      <c r="D453" t="s">
        <v>5027</v>
      </c>
      <c r="E453" t="s">
        <v>5038</v>
      </c>
      <c r="F453" t="s">
        <v>5047</v>
      </c>
      <c r="G453" t="s">
        <v>5058</v>
      </c>
      <c r="H453">
        <v>20456</v>
      </c>
      <c r="I453">
        <v>6</v>
      </c>
      <c r="J453" t="s">
        <v>5068</v>
      </c>
      <c r="K453">
        <v>3724.17</v>
      </c>
      <c r="L453" t="s">
        <v>5079</v>
      </c>
    </row>
    <row r="454" spans="1:12" x14ac:dyDescent="0.25">
      <c r="A454" t="s">
        <v>464</v>
      </c>
      <c r="B454" s="1">
        <v>45325.002600520093</v>
      </c>
      <c r="C454" t="s">
        <v>5016</v>
      </c>
      <c r="D454" t="s">
        <v>5028</v>
      </c>
      <c r="E454" t="s">
        <v>5035</v>
      </c>
      <c r="F454" t="s">
        <v>5047</v>
      </c>
      <c r="G454" t="s">
        <v>5063</v>
      </c>
      <c r="H454">
        <v>22644</v>
      </c>
      <c r="I454">
        <v>13</v>
      </c>
      <c r="J454" t="s">
        <v>5071</v>
      </c>
      <c r="K454">
        <v>2875.46</v>
      </c>
      <c r="L454" t="s">
        <v>5077</v>
      </c>
    </row>
    <row r="455" spans="1:12" x14ac:dyDescent="0.25">
      <c r="A455" t="s">
        <v>465</v>
      </c>
      <c r="B455" s="1">
        <v>45325.075615123023</v>
      </c>
      <c r="C455" t="s">
        <v>5020</v>
      </c>
      <c r="D455" t="s">
        <v>5026</v>
      </c>
      <c r="E455" t="s">
        <v>5045</v>
      </c>
      <c r="F455" t="s">
        <v>5047</v>
      </c>
      <c r="G455" t="s">
        <v>5063</v>
      </c>
      <c r="H455">
        <v>19287</v>
      </c>
      <c r="I455">
        <v>12</v>
      </c>
      <c r="J455" t="s">
        <v>5072</v>
      </c>
      <c r="K455">
        <v>4100.28</v>
      </c>
      <c r="L455" t="s">
        <v>5079</v>
      </c>
    </row>
    <row r="456" spans="1:12" x14ac:dyDescent="0.25">
      <c r="A456" t="s">
        <v>466</v>
      </c>
      <c r="B456" s="1">
        <v>45325.14862972594</v>
      </c>
      <c r="C456" t="s">
        <v>5016</v>
      </c>
      <c r="D456" t="s">
        <v>5026</v>
      </c>
      <c r="E456" t="s">
        <v>5043</v>
      </c>
      <c r="F456" t="s">
        <v>5047</v>
      </c>
      <c r="G456" t="s">
        <v>5064</v>
      </c>
      <c r="H456">
        <v>72569</v>
      </c>
      <c r="I456">
        <v>4</v>
      </c>
      <c r="J456" t="s">
        <v>5070</v>
      </c>
      <c r="K456">
        <v>6061.48</v>
      </c>
      <c r="L456" t="s">
        <v>5074</v>
      </c>
    </row>
    <row r="457" spans="1:12" x14ac:dyDescent="0.25">
      <c r="A457" t="s">
        <v>467</v>
      </c>
      <c r="B457" s="1">
        <v>45325.221644328863</v>
      </c>
      <c r="C457" t="s">
        <v>5022</v>
      </c>
      <c r="D457" t="s">
        <v>5027</v>
      </c>
      <c r="E457" t="s">
        <v>5044</v>
      </c>
      <c r="F457" t="s">
        <v>5048</v>
      </c>
      <c r="G457" t="s">
        <v>5059</v>
      </c>
      <c r="H457">
        <v>71305</v>
      </c>
      <c r="I457">
        <v>14</v>
      </c>
      <c r="J457" t="s">
        <v>5072</v>
      </c>
      <c r="K457">
        <v>6677.86</v>
      </c>
      <c r="L457" t="s">
        <v>5074</v>
      </c>
    </row>
    <row r="458" spans="1:12" x14ac:dyDescent="0.25">
      <c r="A458" t="s">
        <v>468</v>
      </c>
      <c r="B458" s="1">
        <v>45325.29465893178</v>
      </c>
      <c r="C458" t="s">
        <v>5012</v>
      </c>
      <c r="D458" t="s">
        <v>5028</v>
      </c>
      <c r="E458" t="s">
        <v>5037</v>
      </c>
      <c r="F458" t="s">
        <v>5048</v>
      </c>
      <c r="G458" t="s">
        <v>5059</v>
      </c>
      <c r="H458">
        <v>11578</v>
      </c>
      <c r="I458">
        <v>1</v>
      </c>
      <c r="J458" t="s">
        <v>5072</v>
      </c>
      <c r="K458">
        <v>1744.47</v>
      </c>
      <c r="L458" t="s">
        <v>5076</v>
      </c>
    </row>
    <row r="459" spans="1:12" x14ac:dyDescent="0.25">
      <c r="A459" t="s">
        <v>469</v>
      </c>
      <c r="B459" s="1">
        <v>45325.367673534703</v>
      </c>
      <c r="C459" t="s">
        <v>5021</v>
      </c>
      <c r="D459" t="s">
        <v>5027</v>
      </c>
      <c r="E459" t="s">
        <v>5031</v>
      </c>
      <c r="F459" t="s">
        <v>5048</v>
      </c>
      <c r="G459" t="s">
        <v>5052</v>
      </c>
      <c r="H459">
        <v>36531</v>
      </c>
      <c r="I459">
        <v>3</v>
      </c>
      <c r="J459" t="s">
        <v>5073</v>
      </c>
      <c r="K459">
        <v>7419.73</v>
      </c>
      <c r="L459" t="s">
        <v>5075</v>
      </c>
    </row>
    <row r="460" spans="1:12" x14ac:dyDescent="0.25">
      <c r="A460" t="s">
        <v>470</v>
      </c>
      <c r="B460" s="1">
        <v>45325.440688137627</v>
      </c>
      <c r="C460" t="s">
        <v>5022</v>
      </c>
      <c r="D460" t="s">
        <v>5026</v>
      </c>
      <c r="E460" t="s">
        <v>5030</v>
      </c>
      <c r="F460" t="s">
        <v>5047</v>
      </c>
      <c r="G460" t="s">
        <v>5062</v>
      </c>
      <c r="H460">
        <v>20477</v>
      </c>
      <c r="I460">
        <v>8</v>
      </c>
      <c r="J460" t="s">
        <v>5073</v>
      </c>
      <c r="K460">
        <v>3075.89</v>
      </c>
      <c r="L460" t="s">
        <v>5076</v>
      </c>
    </row>
    <row r="461" spans="1:12" x14ac:dyDescent="0.25">
      <c r="A461" t="s">
        <v>471</v>
      </c>
      <c r="B461" s="1">
        <v>45325.513702740544</v>
      </c>
      <c r="C461" t="s">
        <v>5022</v>
      </c>
      <c r="D461" t="s">
        <v>5027</v>
      </c>
      <c r="E461" t="s">
        <v>5038</v>
      </c>
      <c r="F461" t="s">
        <v>5047</v>
      </c>
      <c r="G461" t="s">
        <v>5062</v>
      </c>
      <c r="H461">
        <v>12442</v>
      </c>
      <c r="I461">
        <v>7</v>
      </c>
      <c r="J461" t="s">
        <v>5068</v>
      </c>
      <c r="K461">
        <v>1426.49</v>
      </c>
      <c r="L461" t="s">
        <v>5075</v>
      </c>
    </row>
    <row r="462" spans="1:12" x14ac:dyDescent="0.25">
      <c r="A462" t="s">
        <v>472</v>
      </c>
      <c r="B462" s="1">
        <v>45325.58671734346</v>
      </c>
      <c r="C462" t="s">
        <v>5018</v>
      </c>
      <c r="D462" t="s">
        <v>5028</v>
      </c>
      <c r="E462" t="s">
        <v>5032</v>
      </c>
      <c r="F462" t="s">
        <v>5048</v>
      </c>
      <c r="G462" t="s">
        <v>5065</v>
      </c>
      <c r="H462">
        <v>17523</v>
      </c>
      <c r="I462">
        <v>11</v>
      </c>
      <c r="J462" t="s">
        <v>5070</v>
      </c>
      <c r="K462">
        <v>3695.59</v>
      </c>
      <c r="L462" t="s">
        <v>5079</v>
      </c>
    </row>
    <row r="463" spans="1:12" x14ac:dyDescent="0.25">
      <c r="A463" t="s">
        <v>473</v>
      </c>
      <c r="B463" s="1">
        <v>45325.659731946391</v>
      </c>
      <c r="C463" t="s">
        <v>5021</v>
      </c>
      <c r="D463" t="s">
        <v>5027</v>
      </c>
      <c r="E463" t="s">
        <v>5044</v>
      </c>
      <c r="F463" t="s">
        <v>5046</v>
      </c>
      <c r="G463" t="s">
        <v>5057</v>
      </c>
      <c r="H463">
        <v>32802</v>
      </c>
      <c r="I463">
        <v>8</v>
      </c>
      <c r="J463" t="s">
        <v>5070</v>
      </c>
      <c r="K463">
        <v>3936.44</v>
      </c>
      <c r="L463" t="s">
        <v>5074</v>
      </c>
    </row>
    <row r="464" spans="1:12" x14ac:dyDescent="0.25">
      <c r="A464" t="s">
        <v>474</v>
      </c>
      <c r="B464" s="1">
        <v>45325.732746549307</v>
      </c>
      <c r="C464" t="s">
        <v>5016</v>
      </c>
      <c r="D464" t="s">
        <v>5029</v>
      </c>
      <c r="E464" t="s">
        <v>5040</v>
      </c>
      <c r="F464" t="s">
        <v>5047</v>
      </c>
      <c r="G464" t="s">
        <v>5062</v>
      </c>
      <c r="H464">
        <v>8846</v>
      </c>
      <c r="I464">
        <v>14</v>
      </c>
      <c r="J464" t="s">
        <v>5069</v>
      </c>
      <c r="K464">
        <v>1923.89</v>
      </c>
      <c r="L464" t="s">
        <v>5076</v>
      </c>
    </row>
    <row r="465" spans="1:12" x14ac:dyDescent="0.25">
      <c r="A465" t="s">
        <v>475</v>
      </c>
      <c r="B465" s="1">
        <v>45325.805761152224</v>
      </c>
      <c r="C465" t="s">
        <v>5025</v>
      </c>
      <c r="D465" t="s">
        <v>5026</v>
      </c>
      <c r="E465" t="s">
        <v>5034</v>
      </c>
      <c r="F465" t="s">
        <v>5047</v>
      </c>
      <c r="G465" t="s">
        <v>5050</v>
      </c>
      <c r="H465">
        <v>23931</v>
      </c>
      <c r="I465">
        <v>7</v>
      </c>
      <c r="J465" t="s">
        <v>5072</v>
      </c>
      <c r="K465">
        <v>3004.19</v>
      </c>
      <c r="L465" t="s">
        <v>5079</v>
      </c>
    </row>
    <row r="466" spans="1:12" x14ac:dyDescent="0.25">
      <c r="A466" t="s">
        <v>476</v>
      </c>
      <c r="B466" s="1">
        <v>45325.878775755147</v>
      </c>
      <c r="C466" t="s">
        <v>5018</v>
      </c>
      <c r="D466" t="s">
        <v>5028</v>
      </c>
      <c r="E466" t="s">
        <v>5036</v>
      </c>
      <c r="F466" t="s">
        <v>5048</v>
      </c>
      <c r="G466" t="s">
        <v>5051</v>
      </c>
      <c r="H466">
        <v>56312</v>
      </c>
      <c r="I466">
        <v>13</v>
      </c>
      <c r="J466" t="s">
        <v>5068</v>
      </c>
      <c r="K466">
        <v>12157.46</v>
      </c>
      <c r="L466" t="s">
        <v>5075</v>
      </c>
    </row>
    <row r="467" spans="1:12" x14ac:dyDescent="0.25">
      <c r="A467" t="s">
        <v>477</v>
      </c>
      <c r="B467" s="1">
        <v>45325.951790358064</v>
      </c>
      <c r="C467" t="s">
        <v>5019</v>
      </c>
      <c r="D467" t="s">
        <v>5029</v>
      </c>
      <c r="E467" t="s">
        <v>5040</v>
      </c>
      <c r="F467" t="s">
        <v>5046</v>
      </c>
      <c r="G467" t="s">
        <v>5054</v>
      </c>
      <c r="H467">
        <v>15256</v>
      </c>
      <c r="I467">
        <v>10</v>
      </c>
      <c r="J467" t="s">
        <v>5073</v>
      </c>
      <c r="K467">
        <v>2330.4899999999998</v>
      </c>
      <c r="L467" t="s">
        <v>5074</v>
      </c>
    </row>
    <row r="468" spans="1:12" x14ac:dyDescent="0.25">
      <c r="A468" t="s">
        <v>478</v>
      </c>
      <c r="B468" s="1">
        <v>45326.024804960987</v>
      </c>
      <c r="C468" t="s">
        <v>5025</v>
      </c>
      <c r="D468" t="s">
        <v>5026</v>
      </c>
      <c r="E468" t="s">
        <v>5043</v>
      </c>
      <c r="F468" t="s">
        <v>5048</v>
      </c>
      <c r="G468" t="s">
        <v>5059</v>
      </c>
      <c r="H468">
        <v>42167</v>
      </c>
      <c r="I468">
        <v>3</v>
      </c>
      <c r="J468" t="s">
        <v>5068</v>
      </c>
      <c r="K468">
        <v>5070.3599999999997</v>
      </c>
      <c r="L468" t="s">
        <v>5076</v>
      </c>
    </row>
    <row r="469" spans="1:12" x14ac:dyDescent="0.25">
      <c r="A469" t="s">
        <v>479</v>
      </c>
      <c r="B469" s="1">
        <v>45326.097819563911</v>
      </c>
      <c r="C469" t="s">
        <v>5021</v>
      </c>
      <c r="D469" t="s">
        <v>5029</v>
      </c>
      <c r="E469" t="s">
        <v>5041</v>
      </c>
      <c r="F469" t="s">
        <v>5047</v>
      </c>
      <c r="G469" t="s">
        <v>5058</v>
      </c>
      <c r="H469">
        <v>68054</v>
      </c>
      <c r="I469">
        <v>13</v>
      </c>
      <c r="J469" t="s">
        <v>5071</v>
      </c>
      <c r="K469">
        <v>6095.38</v>
      </c>
      <c r="L469" t="s">
        <v>5076</v>
      </c>
    </row>
    <row r="470" spans="1:12" x14ac:dyDescent="0.25">
      <c r="A470" t="s">
        <v>480</v>
      </c>
      <c r="B470" s="1">
        <v>45326.170834166827</v>
      </c>
      <c r="C470" t="s">
        <v>5013</v>
      </c>
      <c r="D470" t="s">
        <v>5027</v>
      </c>
      <c r="E470" t="s">
        <v>5042</v>
      </c>
      <c r="F470" t="s">
        <v>5047</v>
      </c>
      <c r="G470" t="s">
        <v>5064</v>
      </c>
      <c r="H470">
        <v>27990</v>
      </c>
      <c r="I470">
        <v>3</v>
      </c>
      <c r="J470" t="s">
        <v>5068</v>
      </c>
      <c r="K470">
        <v>3287.04</v>
      </c>
      <c r="L470" t="s">
        <v>5076</v>
      </c>
    </row>
    <row r="471" spans="1:12" x14ac:dyDescent="0.25">
      <c r="A471" t="s">
        <v>481</v>
      </c>
      <c r="B471" s="1">
        <v>45326.243848769744</v>
      </c>
      <c r="C471" t="s">
        <v>5023</v>
      </c>
      <c r="D471" t="s">
        <v>5026</v>
      </c>
      <c r="E471" t="s">
        <v>5043</v>
      </c>
      <c r="F471" t="s">
        <v>5047</v>
      </c>
      <c r="G471" t="s">
        <v>5058</v>
      </c>
      <c r="H471">
        <v>13360</v>
      </c>
      <c r="I471">
        <v>10</v>
      </c>
      <c r="J471" t="s">
        <v>5070</v>
      </c>
      <c r="K471">
        <v>2325.81</v>
      </c>
      <c r="L471" t="s">
        <v>5079</v>
      </c>
    </row>
    <row r="472" spans="1:12" x14ac:dyDescent="0.25">
      <c r="A472" t="s">
        <v>482</v>
      </c>
      <c r="B472" s="1">
        <v>45326.316863372667</v>
      </c>
      <c r="C472" t="s">
        <v>5025</v>
      </c>
      <c r="D472" t="s">
        <v>5026</v>
      </c>
      <c r="E472" t="s">
        <v>5030</v>
      </c>
      <c r="F472" t="s">
        <v>5047</v>
      </c>
      <c r="G472" t="s">
        <v>5064</v>
      </c>
      <c r="H472">
        <v>30084</v>
      </c>
      <c r="I472">
        <v>2</v>
      </c>
      <c r="J472" t="s">
        <v>5069</v>
      </c>
      <c r="K472">
        <v>6394.14</v>
      </c>
      <c r="L472" t="s">
        <v>5079</v>
      </c>
    </row>
    <row r="473" spans="1:12" x14ac:dyDescent="0.25">
      <c r="A473" t="s">
        <v>483</v>
      </c>
      <c r="B473" s="1">
        <v>45326.389877975591</v>
      </c>
      <c r="C473" t="s">
        <v>5023</v>
      </c>
      <c r="D473" t="s">
        <v>5029</v>
      </c>
      <c r="E473" t="s">
        <v>5040</v>
      </c>
      <c r="F473" t="s">
        <v>5047</v>
      </c>
      <c r="G473" t="s">
        <v>5058</v>
      </c>
      <c r="H473">
        <v>3994</v>
      </c>
      <c r="I473">
        <v>6</v>
      </c>
      <c r="J473" t="s">
        <v>5072</v>
      </c>
      <c r="K473">
        <v>432.82</v>
      </c>
      <c r="L473" t="s">
        <v>5075</v>
      </c>
    </row>
    <row r="474" spans="1:12" x14ac:dyDescent="0.25">
      <c r="A474" t="s">
        <v>484</v>
      </c>
      <c r="B474" s="1">
        <v>45326.462892578507</v>
      </c>
      <c r="C474" t="s">
        <v>5019</v>
      </c>
      <c r="D474" t="s">
        <v>5029</v>
      </c>
      <c r="E474" t="s">
        <v>5041</v>
      </c>
      <c r="F474" t="s">
        <v>5046</v>
      </c>
      <c r="G474" t="s">
        <v>5066</v>
      </c>
      <c r="H474">
        <v>63912</v>
      </c>
      <c r="I474">
        <v>12</v>
      </c>
      <c r="J474" t="s">
        <v>5070</v>
      </c>
      <c r="K474">
        <v>8563.31</v>
      </c>
      <c r="L474" t="s">
        <v>5079</v>
      </c>
    </row>
    <row r="475" spans="1:12" x14ac:dyDescent="0.25">
      <c r="A475" t="s">
        <v>485</v>
      </c>
      <c r="B475" s="1">
        <v>45326.535907181438</v>
      </c>
      <c r="C475" t="s">
        <v>5025</v>
      </c>
      <c r="D475" t="s">
        <v>5028</v>
      </c>
      <c r="E475" t="s">
        <v>5036</v>
      </c>
      <c r="F475" t="s">
        <v>5047</v>
      </c>
      <c r="G475" t="s">
        <v>5063</v>
      </c>
      <c r="H475">
        <v>78219</v>
      </c>
      <c r="I475">
        <v>10</v>
      </c>
      <c r="J475" t="s">
        <v>5070</v>
      </c>
      <c r="K475">
        <v>15453.9</v>
      </c>
      <c r="L475" t="s">
        <v>5076</v>
      </c>
    </row>
    <row r="476" spans="1:12" x14ac:dyDescent="0.25">
      <c r="A476" t="s">
        <v>486</v>
      </c>
      <c r="B476" s="1">
        <v>45326.608921784347</v>
      </c>
      <c r="C476" t="s">
        <v>5018</v>
      </c>
      <c r="D476" t="s">
        <v>5027</v>
      </c>
      <c r="E476" t="s">
        <v>5044</v>
      </c>
      <c r="F476" t="s">
        <v>5046</v>
      </c>
      <c r="G476" t="s">
        <v>5054</v>
      </c>
      <c r="H476">
        <v>79513</v>
      </c>
      <c r="I476">
        <v>2</v>
      </c>
      <c r="J476" t="s">
        <v>5073</v>
      </c>
      <c r="K476">
        <v>16268.99</v>
      </c>
      <c r="L476" t="s">
        <v>5079</v>
      </c>
    </row>
    <row r="477" spans="1:12" x14ac:dyDescent="0.25">
      <c r="A477" t="s">
        <v>487</v>
      </c>
      <c r="B477" s="1">
        <v>45326.681936387271</v>
      </c>
      <c r="C477" t="s">
        <v>5015</v>
      </c>
      <c r="D477" t="s">
        <v>5027</v>
      </c>
      <c r="E477" t="s">
        <v>5038</v>
      </c>
      <c r="F477" t="s">
        <v>5047</v>
      </c>
      <c r="G477" t="s">
        <v>5064</v>
      </c>
      <c r="H477">
        <v>3426</v>
      </c>
      <c r="I477">
        <v>13</v>
      </c>
      <c r="J477" t="s">
        <v>5070</v>
      </c>
      <c r="K477">
        <v>484.35</v>
      </c>
      <c r="L477" t="s">
        <v>5075</v>
      </c>
    </row>
    <row r="478" spans="1:12" x14ac:dyDescent="0.25">
      <c r="A478" t="s">
        <v>488</v>
      </c>
      <c r="B478" s="1">
        <v>45326.754950990187</v>
      </c>
      <c r="C478" t="s">
        <v>5019</v>
      </c>
      <c r="D478" t="s">
        <v>5028</v>
      </c>
      <c r="E478" t="s">
        <v>5037</v>
      </c>
      <c r="F478" t="s">
        <v>5046</v>
      </c>
      <c r="G478" t="s">
        <v>5053</v>
      </c>
      <c r="H478">
        <v>5017</v>
      </c>
      <c r="I478">
        <v>10</v>
      </c>
      <c r="J478" t="s">
        <v>5069</v>
      </c>
      <c r="K478">
        <v>544.66</v>
      </c>
      <c r="L478" t="s">
        <v>5079</v>
      </c>
    </row>
    <row r="479" spans="1:12" x14ac:dyDescent="0.25">
      <c r="A479" t="s">
        <v>489</v>
      </c>
      <c r="B479" s="1">
        <v>45326.827965593111</v>
      </c>
      <c r="C479" t="s">
        <v>5013</v>
      </c>
      <c r="D479" t="s">
        <v>5028</v>
      </c>
      <c r="E479" t="s">
        <v>5037</v>
      </c>
      <c r="F479" t="s">
        <v>5047</v>
      </c>
      <c r="G479" t="s">
        <v>5064</v>
      </c>
      <c r="H479">
        <v>22869</v>
      </c>
      <c r="I479">
        <v>1</v>
      </c>
      <c r="J479" t="s">
        <v>5072</v>
      </c>
      <c r="K479">
        <v>2076.5100000000002</v>
      </c>
      <c r="L479" t="s">
        <v>5074</v>
      </c>
    </row>
    <row r="480" spans="1:12" x14ac:dyDescent="0.25">
      <c r="A480" t="s">
        <v>490</v>
      </c>
      <c r="B480" s="1">
        <v>45326.900980196027</v>
      </c>
      <c r="C480" t="s">
        <v>5019</v>
      </c>
      <c r="D480" t="s">
        <v>5028</v>
      </c>
      <c r="E480" t="s">
        <v>5035</v>
      </c>
      <c r="F480" t="s">
        <v>5047</v>
      </c>
      <c r="G480" t="s">
        <v>5050</v>
      </c>
      <c r="H480">
        <v>68087</v>
      </c>
      <c r="I480">
        <v>10</v>
      </c>
      <c r="J480" t="s">
        <v>5068</v>
      </c>
      <c r="K480">
        <v>8994.84</v>
      </c>
      <c r="L480" t="s">
        <v>5078</v>
      </c>
    </row>
    <row r="481" spans="1:12" x14ac:dyDescent="0.25">
      <c r="A481" t="s">
        <v>491</v>
      </c>
      <c r="B481" s="1">
        <v>45326.973994798958</v>
      </c>
      <c r="C481" t="s">
        <v>5015</v>
      </c>
      <c r="D481" t="s">
        <v>5029</v>
      </c>
      <c r="E481" t="s">
        <v>5041</v>
      </c>
      <c r="F481" t="s">
        <v>5047</v>
      </c>
      <c r="G481" t="s">
        <v>5058</v>
      </c>
      <c r="H481">
        <v>8610</v>
      </c>
      <c r="I481">
        <v>4</v>
      </c>
      <c r="J481" t="s">
        <v>5072</v>
      </c>
      <c r="K481">
        <v>1637.17</v>
      </c>
      <c r="L481" t="s">
        <v>5078</v>
      </c>
    </row>
    <row r="482" spans="1:12" x14ac:dyDescent="0.25">
      <c r="A482" t="s">
        <v>492</v>
      </c>
      <c r="B482" s="1">
        <v>45327.047009401867</v>
      </c>
      <c r="C482" t="s">
        <v>5021</v>
      </c>
      <c r="D482" t="s">
        <v>5029</v>
      </c>
      <c r="E482" t="s">
        <v>5040</v>
      </c>
      <c r="F482" t="s">
        <v>5047</v>
      </c>
      <c r="G482" t="s">
        <v>5058</v>
      </c>
      <c r="H482">
        <v>34458</v>
      </c>
      <c r="I482">
        <v>14</v>
      </c>
      <c r="J482" t="s">
        <v>5071</v>
      </c>
      <c r="K482">
        <v>4546.93</v>
      </c>
      <c r="L482" t="s">
        <v>5077</v>
      </c>
    </row>
    <row r="483" spans="1:12" x14ac:dyDescent="0.25">
      <c r="A483" t="s">
        <v>493</v>
      </c>
      <c r="B483" s="1">
        <v>45327.120024004791</v>
      </c>
      <c r="C483" t="s">
        <v>5021</v>
      </c>
      <c r="D483" t="s">
        <v>5029</v>
      </c>
      <c r="E483" t="s">
        <v>5033</v>
      </c>
      <c r="F483" t="s">
        <v>5046</v>
      </c>
      <c r="G483" t="s">
        <v>5049</v>
      </c>
      <c r="H483">
        <v>44803</v>
      </c>
      <c r="I483">
        <v>1</v>
      </c>
      <c r="J483" t="s">
        <v>5070</v>
      </c>
      <c r="K483">
        <v>9200.23</v>
      </c>
      <c r="L483" t="s">
        <v>5078</v>
      </c>
    </row>
    <row r="484" spans="1:12" x14ac:dyDescent="0.25">
      <c r="A484" t="s">
        <v>494</v>
      </c>
      <c r="B484" s="1">
        <v>45327.193038607722</v>
      </c>
      <c r="C484" t="s">
        <v>5023</v>
      </c>
      <c r="D484" t="s">
        <v>5027</v>
      </c>
      <c r="E484" t="s">
        <v>5038</v>
      </c>
      <c r="F484" t="s">
        <v>5046</v>
      </c>
      <c r="G484" t="s">
        <v>5054</v>
      </c>
      <c r="H484">
        <v>21025</v>
      </c>
      <c r="I484">
        <v>13</v>
      </c>
      <c r="J484" t="s">
        <v>5073</v>
      </c>
      <c r="K484">
        <v>3559.82</v>
      </c>
      <c r="L484" t="s">
        <v>5078</v>
      </c>
    </row>
    <row r="485" spans="1:12" x14ac:dyDescent="0.25">
      <c r="A485" t="s">
        <v>495</v>
      </c>
      <c r="B485" s="1">
        <v>45327.266053210638</v>
      </c>
      <c r="C485" t="s">
        <v>5023</v>
      </c>
      <c r="D485" t="s">
        <v>5027</v>
      </c>
      <c r="E485" t="s">
        <v>5042</v>
      </c>
      <c r="F485" t="s">
        <v>5048</v>
      </c>
      <c r="G485" t="s">
        <v>5055</v>
      </c>
      <c r="H485">
        <v>6668</v>
      </c>
      <c r="I485">
        <v>11</v>
      </c>
      <c r="J485" t="s">
        <v>5069</v>
      </c>
      <c r="K485">
        <v>924.95</v>
      </c>
      <c r="L485" t="s">
        <v>5074</v>
      </c>
    </row>
    <row r="486" spans="1:12" x14ac:dyDescent="0.25">
      <c r="A486" t="s">
        <v>496</v>
      </c>
      <c r="B486" s="1">
        <v>45327.339067813547</v>
      </c>
      <c r="C486" t="s">
        <v>5022</v>
      </c>
      <c r="D486" t="s">
        <v>5029</v>
      </c>
      <c r="E486" t="s">
        <v>5040</v>
      </c>
      <c r="F486" t="s">
        <v>5046</v>
      </c>
      <c r="G486" t="s">
        <v>5061</v>
      </c>
      <c r="H486">
        <v>29927</v>
      </c>
      <c r="I486">
        <v>6</v>
      </c>
      <c r="J486" t="s">
        <v>5072</v>
      </c>
      <c r="K486">
        <v>4361.37</v>
      </c>
      <c r="L486" t="s">
        <v>5075</v>
      </c>
    </row>
    <row r="487" spans="1:12" x14ac:dyDescent="0.25">
      <c r="A487" t="s">
        <v>497</v>
      </c>
      <c r="B487" s="1">
        <v>45327.412082416478</v>
      </c>
      <c r="C487" t="s">
        <v>5020</v>
      </c>
      <c r="D487" t="s">
        <v>5027</v>
      </c>
      <c r="E487" t="s">
        <v>5038</v>
      </c>
      <c r="F487" t="s">
        <v>5046</v>
      </c>
      <c r="G487" t="s">
        <v>5049</v>
      </c>
      <c r="H487">
        <v>14261</v>
      </c>
      <c r="I487">
        <v>3</v>
      </c>
      <c r="J487" t="s">
        <v>5071</v>
      </c>
      <c r="K487">
        <v>2448.96</v>
      </c>
      <c r="L487" t="s">
        <v>5076</v>
      </c>
    </row>
    <row r="488" spans="1:12" x14ac:dyDescent="0.25">
      <c r="A488" t="s">
        <v>498</v>
      </c>
      <c r="B488" s="1">
        <v>45327.485097019387</v>
      </c>
      <c r="C488" t="s">
        <v>5019</v>
      </c>
      <c r="D488" t="s">
        <v>5029</v>
      </c>
      <c r="E488" t="s">
        <v>5040</v>
      </c>
      <c r="F488" t="s">
        <v>5046</v>
      </c>
      <c r="G488" t="s">
        <v>5066</v>
      </c>
      <c r="H488">
        <v>36529</v>
      </c>
      <c r="I488">
        <v>1</v>
      </c>
      <c r="J488" t="s">
        <v>5069</v>
      </c>
      <c r="K488">
        <v>6319.18</v>
      </c>
      <c r="L488" t="s">
        <v>5074</v>
      </c>
    </row>
    <row r="489" spans="1:12" x14ac:dyDescent="0.25">
      <c r="A489" t="s">
        <v>499</v>
      </c>
      <c r="B489" s="1">
        <v>45327.558111622318</v>
      </c>
      <c r="C489" t="s">
        <v>5014</v>
      </c>
      <c r="D489" t="s">
        <v>5028</v>
      </c>
      <c r="E489" t="s">
        <v>5037</v>
      </c>
      <c r="F489" t="s">
        <v>5047</v>
      </c>
      <c r="G489" t="s">
        <v>5058</v>
      </c>
      <c r="H489">
        <v>13356</v>
      </c>
      <c r="I489">
        <v>4</v>
      </c>
      <c r="J489" t="s">
        <v>5070</v>
      </c>
      <c r="K489">
        <v>1647.77</v>
      </c>
      <c r="L489" t="s">
        <v>5074</v>
      </c>
    </row>
    <row r="490" spans="1:12" x14ac:dyDescent="0.25">
      <c r="A490" t="s">
        <v>500</v>
      </c>
      <c r="B490" s="1">
        <v>45327.631126225242</v>
      </c>
      <c r="C490" t="s">
        <v>5021</v>
      </c>
      <c r="D490" t="s">
        <v>5027</v>
      </c>
      <c r="E490" t="s">
        <v>5044</v>
      </c>
      <c r="F490" t="s">
        <v>5047</v>
      </c>
      <c r="G490" t="s">
        <v>5063</v>
      </c>
      <c r="H490">
        <v>33828</v>
      </c>
      <c r="I490">
        <v>5</v>
      </c>
      <c r="J490" t="s">
        <v>5068</v>
      </c>
      <c r="K490">
        <v>6630.21</v>
      </c>
      <c r="L490" t="s">
        <v>5077</v>
      </c>
    </row>
    <row r="491" spans="1:12" x14ac:dyDescent="0.25">
      <c r="A491" t="s">
        <v>501</v>
      </c>
      <c r="B491" s="1">
        <v>45327.704140828158</v>
      </c>
      <c r="C491" t="s">
        <v>5025</v>
      </c>
      <c r="D491" t="s">
        <v>5026</v>
      </c>
      <c r="E491" t="s">
        <v>5043</v>
      </c>
      <c r="F491" t="s">
        <v>5047</v>
      </c>
      <c r="G491" t="s">
        <v>5067</v>
      </c>
      <c r="H491">
        <v>63061</v>
      </c>
      <c r="I491">
        <v>4</v>
      </c>
      <c r="J491" t="s">
        <v>5068</v>
      </c>
      <c r="K491">
        <v>8342.52</v>
      </c>
      <c r="L491" t="s">
        <v>5079</v>
      </c>
    </row>
    <row r="492" spans="1:12" x14ac:dyDescent="0.25">
      <c r="A492" t="s">
        <v>502</v>
      </c>
      <c r="B492" s="1">
        <v>45327.777155431068</v>
      </c>
      <c r="C492" t="s">
        <v>5021</v>
      </c>
      <c r="D492" t="s">
        <v>5028</v>
      </c>
      <c r="E492" t="s">
        <v>5032</v>
      </c>
      <c r="F492" t="s">
        <v>5046</v>
      </c>
      <c r="G492" t="s">
        <v>5053</v>
      </c>
      <c r="H492">
        <v>60500</v>
      </c>
      <c r="I492">
        <v>6</v>
      </c>
      <c r="J492" t="s">
        <v>5073</v>
      </c>
      <c r="K492">
        <v>7795.1</v>
      </c>
      <c r="L492" t="s">
        <v>5076</v>
      </c>
    </row>
    <row r="493" spans="1:12" x14ac:dyDescent="0.25">
      <c r="A493" t="s">
        <v>503</v>
      </c>
      <c r="B493" s="1">
        <v>45327.850170034013</v>
      </c>
      <c r="C493" t="s">
        <v>5023</v>
      </c>
      <c r="D493" t="s">
        <v>5028</v>
      </c>
      <c r="E493" t="s">
        <v>5035</v>
      </c>
      <c r="F493" t="s">
        <v>5047</v>
      </c>
      <c r="G493" t="s">
        <v>5063</v>
      </c>
      <c r="H493">
        <v>17322</v>
      </c>
      <c r="I493">
        <v>12</v>
      </c>
      <c r="J493" t="s">
        <v>5071</v>
      </c>
      <c r="K493">
        <v>2450.88</v>
      </c>
      <c r="L493" t="s">
        <v>5079</v>
      </c>
    </row>
    <row r="494" spans="1:12" x14ac:dyDescent="0.25">
      <c r="A494" t="s">
        <v>504</v>
      </c>
      <c r="B494" s="1">
        <v>45327.923184636922</v>
      </c>
      <c r="C494" t="s">
        <v>5019</v>
      </c>
      <c r="D494" t="s">
        <v>5028</v>
      </c>
      <c r="E494" t="s">
        <v>5037</v>
      </c>
      <c r="F494" t="s">
        <v>5046</v>
      </c>
      <c r="G494" t="s">
        <v>5049</v>
      </c>
      <c r="H494">
        <v>24199</v>
      </c>
      <c r="I494">
        <v>13</v>
      </c>
      <c r="J494" t="s">
        <v>5071</v>
      </c>
      <c r="K494">
        <v>3239.58</v>
      </c>
      <c r="L494" t="s">
        <v>5077</v>
      </c>
    </row>
    <row r="495" spans="1:12" x14ac:dyDescent="0.25">
      <c r="A495" t="s">
        <v>505</v>
      </c>
      <c r="B495" s="1">
        <v>45327.996199239838</v>
      </c>
      <c r="C495" t="s">
        <v>5023</v>
      </c>
      <c r="D495" t="s">
        <v>5028</v>
      </c>
      <c r="E495" t="s">
        <v>5037</v>
      </c>
      <c r="F495" t="s">
        <v>5046</v>
      </c>
      <c r="G495" t="s">
        <v>5054</v>
      </c>
      <c r="H495">
        <v>42605</v>
      </c>
      <c r="I495">
        <v>5</v>
      </c>
      <c r="J495" t="s">
        <v>5069</v>
      </c>
      <c r="K495">
        <v>6479.82</v>
      </c>
      <c r="L495" t="s">
        <v>5076</v>
      </c>
    </row>
    <row r="496" spans="1:12" x14ac:dyDescent="0.25">
      <c r="A496" t="s">
        <v>506</v>
      </c>
      <c r="B496" s="1">
        <v>45328.069213842769</v>
      </c>
      <c r="C496" t="s">
        <v>5025</v>
      </c>
      <c r="D496" t="s">
        <v>5028</v>
      </c>
      <c r="E496" t="s">
        <v>5035</v>
      </c>
      <c r="F496" t="s">
        <v>5046</v>
      </c>
      <c r="G496" t="s">
        <v>5057</v>
      </c>
      <c r="H496">
        <v>73617</v>
      </c>
      <c r="I496">
        <v>11</v>
      </c>
      <c r="J496" t="s">
        <v>5073</v>
      </c>
      <c r="K496">
        <v>8378.73</v>
      </c>
      <c r="L496" t="s">
        <v>5075</v>
      </c>
    </row>
    <row r="497" spans="1:12" x14ac:dyDescent="0.25">
      <c r="A497" t="s">
        <v>507</v>
      </c>
      <c r="B497" s="1">
        <v>45328.142228445693</v>
      </c>
      <c r="C497" t="s">
        <v>5023</v>
      </c>
      <c r="D497" t="s">
        <v>5026</v>
      </c>
      <c r="E497" t="s">
        <v>5030</v>
      </c>
      <c r="F497" t="s">
        <v>5048</v>
      </c>
      <c r="G497" t="s">
        <v>5059</v>
      </c>
      <c r="H497">
        <v>70166</v>
      </c>
      <c r="I497">
        <v>10</v>
      </c>
      <c r="J497" t="s">
        <v>5071</v>
      </c>
      <c r="K497">
        <v>8241.99</v>
      </c>
      <c r="L497" t="s">
        <v>5076</v>
      </c>
    </row>
    <row r="498" spans="1:12" x14ac:dyDescent="0.25">
      <c r="A498" t="s">
        <v>508</v>
      </c>
      <c r="B498" s="1">
        <v>45328.215243048602</v>
      </c>
      <c r="C498" t="s">
        <v>5015</v>
      </c>
      <c r="D498" t="s">
        <v>5027</v>
      </c>
      <c r="E498" t="s">
        <v>5042</v>
      </c>
      <c r="F498" t="s">
        <v>5047</v>
      </c>
      <c r="G498" t="s">
        <v>5067</v>
      </c>
      <c r="H498">
        <v>16534</v>
      </c>
      <c r="I498">
        <v>9</v>
      </c>
      <c r="J498" t="s">
        <v>5070</v>
      </c>
      <c r="K498">
        <v>2315.62</v>
      </c>
      <c r="L498" t="s">
        <v>5074</v>
      </c>
    </row>
    <row r="499" spans="1:12" x14ac:dyDescent="0.25">
      <c r="A499" t="s">
        <v>509</v>
      </c>
      <c r="B499" s="1">
        <v>45328.288257651533</v>
      </c>
      <c r="C499" t="s">
        <v>5020</v>
      </c>
      <c r="D499" t="s">
        <v>5029</v>
      </c>
      <c r="E499" t="s">
        <v>5039</v>
      </c>
      <c r="F499" t="s">
        <v>5047</v>
      </c>
      <c r="G499" t="s">
        <v>5062</v>
      </c>
      <c r="H499">
        <v>31049</v>
      </c>
      <c r="I499">
        <v>1</v>
      </c>
      <c r="J499" t="s">
        <v>5073</v>
      </c>
      <c r="K499">
        <v>4860.28</v>
      </c>
      <c r="L499" t="s">
        <v>5078</v>
      </c>
    </row>
    <row r="500" spans="1:12" x14ac:dyDescent="0.25">
      <c r="A500" t="s">
        <v>510</v>
      </c>
      <c r="B500" s="1">
        <v>45328.361272254442</v>
      </c>
      <c r="C500" t="s">
        <v>5022</v>
      </c>
      <c r="D500" t="s">
        <v>5028</v>
      </c>
      <c r="E500" t="s">
        <v>5036</v>
      </c>
      <c r="F500" t="s">
        <v>5047</v>
      </c>
      <c r="G500" t="s">
        <v>5067</v>
      </c>
      <c r="H500">
        <v>29916</v>
      </c>
      <c r="I500">
        <v>1</v>
      </c>
      <c r="J500" t="s">
        <v>5072</v>
      </c>
      <c r="K500">
        <v>3805.58</v>
      </c>
      <c r="L500" t="s">
        <v>5078</v>
      </c>
    </row>
    <row r="501" spans="1:12" x14ac:dyDescent="0.25">
      <c r="A501" t="s">
        <v>511</v>
      </c>
      <c r="B501" s="1">
        <v>45328.434286857359</v>
      </c>
      <c r="C501" t="s">
        <v>5020</v>
      </c>
      <c r="D501" t="s">
        <v>5028</v>
      </c>
      <c r="E501" t="s">
        <v>5037</v>
      </c>
      <c r="F501" t="s">
        <v>5046</v>
      </c>
      <c r="G501" t="s">
        <v>5066</v>
      </c>
      <c r="H501">
        <v>62744</v>
      </c>
      <c r="I501">
        <v>10</v>
      </c>
      <c r="J501" t="s">
        <v>5073</v>
      </c>
      <c r="K501">
        <v>6814.27</v>
      </c>
      <c r="L501" t="s">
        <v>5077</v>
      </c>
    </row>
    <row r="502" spans="1:12" x14ac:dyDescent="0.25">
      <c r="A502" t="s">
        <v>512</v>
      </c>
      <c r="B502" s="1">
        <v>45328.507301460289</v>
      </c>
      <c r="C502" t="s">
        <v>5024</v>
      </c>
      <c r="D502" t="s">
        <v>5028</v>
      </c>
      <c r="E502" t="s">
        <v>5032</v>
      </c>
      <c r="F502" t="s">
        <v>5048</v>
      </c>
      <c r="G502" t="s">
        <v>5059</v>
      </c>
      <c r="H502">
        <v>66048</v>
      </c>
      <c r="I502">
        <v>11</v>
      </c>
      <c r="J502" t="s">
        <v>5073</v>
      </c>
      <c r="K502">
        <v>9669.14</v>
      </c>
      <c r="L502" t="s">
        <v>5077</v>
      </c>
    </row>
    <row r="503" spans="1:12" x14ac:dyDescent="0.25">
      <c r="A503" t="s">
        <v>513</v>
      </c>
      <c r="B503" s="1">
        <v>45328.580316063213</v>
      </c>
      <c r="C503" t="s">
        <v>5023</v>
      </c>
      <c r="D503" t="s">
        <v>5026</v>
      </c>
      <c r="E503" t="s">
        <v>5030</v>
      </c>
      <c r="F503" t="s">
        <v>5048</v>
      </c>
      <c r="G503" t="s">
        <v>5055</v>
      </c>
      <c r="H503">
        <v>43056</v>
      </c>
      <c r="I503">
        <v>9</v>
      </c>
      <c r="J503" t="s">
        <v>5070</v>
      </c>
      <c r="K503">
        <v>6247.76</v>
      </c>
      <c r="L503" t="s">
        <v>5079</v>
      </c>
    </row>
    <row r="504" spans="1:12" x14ac:dyDescent="0.25">
      <c r="A504" t="s">
        <v>514</v>
      </c>
      <c r="B504" s="1">
        <v>45328.653330666122</v>
      </c>
      <c r="C504" t="s">
        <v>5013</v>
      </c>
      <c r="D504" t="s">
        <v>5026</v>
      </c>
      <c r="E504" t="s">
        <v>5030</v>
      </c>
      <c r="F504" t="s">
        <v>5047</v>
      </c>
      <c r="G504" t="s">
        <v>5050</v>
      </c>
      <c r="H504">
        <v>1717</v>
      </c>
      <c r="I504">
        <v>9</v>
      </c>
      <c r="J504" t="s">
        <v>5072</v>
      </c>
      <c r="K504">
        <v>181.46</v>
      </c>
      <c r="L504" t="s">
        <v>5079</v>
      </c>
    </row>
    <row r="505" spans="1:12" x14ac:dyDescent="0.25">
      <c r="A505" t="s">
        <v>515</v>
      </c>
      <c r="B505" s="1">
        <v>45328.726345269053</v>
      </c>
      <c r="C505" t="s">
        <v>5013</v>
      </c>
      <c r="D505" t="s">
        <v>5028</v>
      </c>
      <c r="E505" t="s">
        <v>5037</v>
      </c>
      <c r="F505" t="s">
        <v>5047</v>
      </c>
      <c r="G505" t="s">
        <v>5058</v>
      </c>
      <c r="H505">
        <v>44949</v>
      </c>
      <c r="I505">
        <v>5</v>
      </c>
      <c r="J505" t="s">
        <v>5071</v>
      </c>
      <c r="K505">
        <v>7672.27</v>
      </c>
      <c r="L505" t="s">
        <v>5074</v>
      </c>
    </row>
    <row r="506" spans="1:12" x14ac:dyDescent="0.25">
      <c r="A506" t="s">
        <v>516</v>
      </c>
      <c r="B506" s="1">
        <v>45328.79935987197</v>
      </c>
      <c r="C506" t="s">
        <v>5014</v>
      </c>
      <c r="D506" t="s">
        <v>5027</v>
      </c>
      <c r="E506" t="s">
        <v>5042</v>
      </c>
      <c r="F506" t="s">
        <v>5048</v>
      </c>
      <c r="G506" t="s">
        <v>5051</v>
      </c>
      <c r="H506">
        <v>3763</v>
      </c>
      <c r="I506">
        <v>6</v>
      </c>
      <c r="J506" t="s">
        <v>5070</v>
      </c>
      <c r="K506">
        <v>692.51</v>
      </c>
      <c r="L506" t="s">
        <v>5075</v>
      </c>
    </row>
    <row r="507" spans="1:12" x14ac:dyDescent="0.25">
      <c r="A507" t="s">
        <v>517</v>
      </c>
      <c r="B507" s="1">
        <v>45328.872374474893</v>
      </c>
      <c r="C507" t="s">
        <v>5016</v>
      </c>
      <c r="D507" t="s">
        <v>5028</v>
      </c>
      <c r="E507" t="s">
        <v>5032</v>
      </c>
      <c r="F507" t="s">
        <v>5046</v>
      </c>
      <c r="G507" t="s">
        <v>5054</v>
      </c>
      <c r="H507">
        <v>7476</v>
      </c>
      <c r="I507">
        <v>2</v>
      </c>
      <c r="J507" t="s">
        <v>5072</v>
      </c>
      <c r="K507">
        <v>1633.43</v>
      </c>
      <c r="L507" t="s">
        <v>5077</v>
      </c>
    </row>
    <row r="508" spans="1:12" x14ac:dyDescent="0.25">
      <c r="A508" t="s">
        <v>518</v>
      </c>
      <c r="B508" s="1">
        <v>45328.94538907781</v>
      </c>
      <c r="C508" t="s">
        <v>5016</v>
      </c>
      <c r="D508" t="s">
        <v>5026</v>
      </c>
      <c r="E508" t="s">
        <v>5043</v>
      </c>
      <c r="F508" t="s">
        <v>5046</v>
      </c>
      <c r="G508" t="s">
        <v>5060</v>
      </c>
      <c r="H508">
        <v>74933</v>
      </c>
      <c r="I508">
        <v>3</v>
      </c>
      <c r="J508" t="s">
        <v>5073</v>
      </c>
      <c r="K508">
        <v>13407.67</v>
      </c>
      <c r="L508" t="s">
        <v>5074</v>
      </c>
    </row>
    <row r="509" spans="1:12" x14ac:dyDescent="0.25">
      <c r="A509" t="s">
        <v>519</v>
      </c>
      <c r="B509" s="1">
        <v>45329.018403680733</v>
      </c>
      <c r="C509" t="s">
        <v>5017</v>
      </c>
      <c r="D509" t="s">
        <v>5027</v>
      </c>
      <c r="E509" t="s">
        <v>5042</v>
      </c>
      <c r="F509" t="s">
        <v>5047</v>
      </c>
      <c r="G509" t="s">
        <v>5062</v>
      </c>
      <c r="H509">
        <v>9026</v>
      </c>
      <c r="I509">
        <v>11</v>
      </c>
      <c r="J509" t="s">
        <v>5071</v>
      </c>
      <c r="K509">
        <v>997.13</v>
      </c>
      <c r="L509" t="s">
        <v>5079</v>
      </c>
    </row>
    <row r="510" spans="1:12" x14ac:dyDescent="0.25">
      <c r="A510" t="s">
        <v>520</v>
      </c>
      <c r="B510" s="1">
        <v>45329.091418283642</v>
      </c>
      <c r="C510" t="s">
        <v>5021</v>
      </c>
      <c r="D510" t="s">
        <v>5028</v>
      </c>
      <c r="E510" t="s">
        <v>5036</v>
      </c>
      <c r="F510" t="s">
        <v>5047</v>
      </c>
      <c r="G510" t="s">
        <v>5064</v>
      </c>
      <c r="H510">
        <v>56612</v>
      </c>
      <c r="I510">
        <v>2</v>
      </c>
      <c r="J510" t="s">
        <v>5070</v>
      </c>
      <c r="K510">
        <v>9133.9</v>
      </c>
      <c r="L510" t="s">
        <v>5078</v>
      </c>
    </row>
    <row r="511" spans="1:12" x14ac:dyDescent="0.25">
      <c r="A511" t="s">
        <v>521</v>
      </c>
      <c r="B511" s="1">
        <v>45329.164432886573</v>
      </c>
      <c r="C511" t="s">
        <v>5015</v>
      </c>
      <c r="D511" t="s">
        <v>5029</v>
      </c>
      <c r="E511" t="s">
        <v>5040</v>
      </c>
      <c r="F511" t="s">
        <v>5046</v>
      </c>
      <c r="G511" t="s">
        <v>5057</v>
      </c>
      <c r="H511">
        <v>59847</v>
      </c>
      <c r="I511">
        <v>7</v>
      </c>
      <c r="J511" t="s">
        <v>5068</v>
      </c>
      <c r="K511">
        <v>11142.93</v>
      </c>
      <c r="L511" t="s">
        <v>5077</v>
      </c>
    </row>
    <row r="512" spans="1:12" x14ac:dyDescent="0.25">
      <c r="A512" t="s">
        <v>522</v>
      </c>
      <c r="B512" s="1">
        <v>45329.23744748949</v>
      </c>
      <c r="C512" t="s">
        <v>5023</v>
      </c>
      <c r="D512" t="s">
        <v>5026</v>
      </c>
      <c r="E512" t="s">
        <v>5030</v>
      </c>
      <c r="F512" t="s">
        <v>5046</v>
      </c>
      <c r="G512" t="s">
        <v>5060</v>
      </c>
      <c r="H512">
        <v>36931</v>
      </c>
      <c r="I512">
        <v>7</v>
      </c>
      <c r="J512" t="s">
        <v>5070</v>
      </c>
      <c r="K512">
        <v>4748.3900000000003</v>
      </c>
      <c r="L512" t="s">
        <v>5077</v>
      </c>
    </row>
    <row r="513" spans="1:12" x14ac:dyDescent="0.25">
      <c r="A513" t="s">
        <v>523</v>
      </c>
      <c r="B513" s="1">
        <v>45329.310462092413</v>
      </c>
      <c r="C513" t="s">
        <v>5018</v>
      </c>
      <c r="D513" t="s">
        <v>5029</v>
      </c>
      <c r="E513" t="s">
        <v>5040</v>
      </c>
      <c r="F513" t="s">
        <v>5047</v>
      </c>
      <c r="G513" t="s">
        <v>5058</v>
      </c>
      <c r="H513">
        <v>46913</v>
      </c>
      <c r="I513">
        <v>5</v>
      </c>
      <c r="J513" t="s">
        <v>5069</v>
      </c>
      <c r="K513">
        <v>9352.66</v>
      </c>
      <c r="L513" t="s">
        <v>5076</v>
      </c>
    </row>
    <row r="514" spans="1:12" x14ac:dyDescent="0.25">
      <c r="A514" t="s">
        <v>524</v>
      </c>
      <c r="B514" s="1">
        <v>45329.383476695337</v>
      </c>
      <c r="C514" t="s">
        <v>5022</v>
      </c>
      <c r="D514" t="s">
        <v>5029</v>
      </c>
      <c r="E514" t="s">
        <v>5041</v>
      </c>
      <c r="F514" t="s">
        <v>5048</v>
      </c>
      <c r="G514" t="s">
        <v>5065</v>
      </c>
      <c r="H514">
        <v>40178</v>
      </c>
      <c r="I514">
        <v>13</v>
      </c>
      <c r="J514" t="s">
        <v>5071</v>
      </c>
      <c r="K514">
        <v>5386.65</v>
      </c>
      <c r="L514" t="s">
        <v>5074</v>
      </c>
    </row>
    <row r="515" spans="1:12" x14ac:dyDescent="0.25">
      <c r="A515" t="s">
        <v>525</v>
      </c>
      <c r="B515" s="1">
        <v>45329.456491298253</v>
      </c>
      <c r="C515" t="s">
        <v>5014</v>
      </c>
      <c r="D515" t="s">
        <v>5028</v>
      </c>
      <c r="E515" t="s">
        <v>5036</v>
      </c>
      <c r="F515" t="s">
        <v>5046</v>
      </c>
      <c r="G515" t="s">
        <v>5060</v>
      </c>
      <c r="H515">
        <v>68165</v>
      </c>
      <c r="I515">
        <v>2</v>
      </c>
      <c r="J515" t="s">
        <v>5071</v>
      </c>
      <c r="K515">
        <v>14116.79</v>
      </c>
      <c r="L515" t="s">
        <v>5074</v>
      </c>
    </row>
    <row r="516" spans="1:12" x14ac:dyDescent="0.25">
      <c r="A516" t="s">
        <v>526</v>
      </c>
      <c r="B516" s="1">
        <v>45329.52950590117</v>
      </c>
      <c r="C516" t="s">
        <v>5019</v>
      </c>
      <c r="D516" t="s">
        <v>5026</v>
      </c>
      <c r="E516" t="s">
        <v>5030</v>
      </c>
      <c r="F516" t="s">
        <v>5046</v>
      </c>
      <c r="G516" t="s">
        <v>5054</v>
      </c>
      <c r="H516">
        <v>61593</v>
      </c>
      <c r="I516">
        <v>2</v>
      </c>
      <c r="J516" t="s">
        <v>5069</v>
      </c>
      <c r="K516">
        <v>8754.85</v>
      </c>
      <c r="L516" t="s">
        <v>5078</v>
      </c>
    </row>
    <row r="517" spans="1:12" x14ac:dyDescent="0.25">
      <c r="A517" t="s">
        <v>527</v>
      </c>
      <c r="B517" s="1">
        <v>45329.602520504101</v>
      </c>
      <c r="C517" t="s">
        <v>5017</v>
      </c>
      <c r="D517" t="s">
        <v>5029</v>
      </c>
      <c r="E517" t="s">
        <v>5039</v>
      </c>
      <c r="F517" t="s">
        <v>5046</v>
      </c>
      <c r="G517" t="s">
        <v>5057</v>
      </c>
      <c r="H517">
        <v>77280</v>
      </c>
      <c r="I517">
        <v>6</v>
      </c>
      <c r="J517" t="s">
        <v>5073</v>
      </c>
      <c r="K517">
        <v>16342.37</v>
      </c>
      <c r="L517" t="s">
        <v>5077</v>
      </c>
    </row>
    <row r="518" spans="1:12" x14ac:dyDescent="0.25">
      <c r="A518" t="s">
        <v>528</v>
      </c>
      <c r="B518" s="1">
        <v>45329.675535107017</v>
      </c>
      <c r="C518" t="s">
        <v>5019</v>
      </c>
      <c r="D518" t="s">
        <v>5028</v>
      </c>
      <c r="E518" t="s">
        <v>5035</v>
      </c>
      <c r="F518" t="s">
        <v>5046</v>
      </c>
      <c r="G518" t="s">
        <v>5061</v>
      </c>
      <c r="H518">
        <v>66133</v>
      </c>
      <c r="I518">
        <v>5</v>
      </c>
      <c r="J518" t="s">
        <v>5072</v>
      </c>
      <c r="K518">
        <v>11352.34</v>
      </c>
      <c r="L518" t="s">
        <v>5076</v>
      </c>
    </row>
    <row r="519" spans="1:12" x14ac:dyDescent="0.25">
      <c r="A519" t="s">
        <v>529</v>
      </c>
      <c r="B519" s="1">
        <v>45329.748549709933</v>
      </c>
      <c r="C519" t="s">
        <v>5025</v>
      </c>
      <c r="D519" t="s">
        <v>5029</v>
      </c>
      <c r="E519" t="s">
        <v>5033</v>
      </c>
      <c r="F519" t="s">
        <v>5046</v>
      </c>
      <c r="G519" t="s">
        <v>5049</v>
      </c>
      <c r="H519">
        <v>25031</v>
      </c>
      <c r="I519">
        <v>4</v>
      </c>
      <c r="J519" t="s">
        <v>5071</v>
      </c>
      <c r="K519">
        <v>4759.37</v>
      </c>
      <c r="L519" t="s">
        <v>5077</v>
      </c>
    </row>
    <row r="520" spans="1:12" x14ac:dyDescent="0.25">
      <c r="A520" t="s">
        <v>530</v>
      </c>
      <c r="B520" s="1">
        <v>45329.821564312857</v>
      </c>
      <c r="C520" t="s">
        <v>5018</v>
      </c>
      <c r="D520" t="s">
        <v>5027</v>
      </c>
      <c r="E520" t="s">
        <v>5042</v>
      </c>
      <c r="F520" t="s">
        <v>5046</v>
      </c>
      <c r="G520" t="s">
        <v>5061</v>
      </c>
      <c r="H520">
        <v>4748</v>
      </c>
      <c r="I520">
        <v>8</v>
      </c>
      <c r="J520" t="s">
        <v>5071</v>
      </c>
      <c r="K520">
        <v>402.23</v>
      </c>
      <c r="L520" t="s">
        <v>5074</v>
      </c>
    </row>
    <row r="521" spans="1:12" x14ac:dyDescent="0.25">
      <c r="A521" t="s">
        <v>531</v>
      </c>
      <c r="B521" s="1">
        <v>45329.894578915773</v>
      </c>
      <c r="C521" t="s">
        <v>5022</v>
      </c>
      <c r="D521" t="s">
        <v>5026</v>
      </c>
      <c r="E521" t="s">
        <v>5045</v>
      </c>
      <c r="F521" t="s">
        <v>5048</v>
      </c>
      <c r="G521" t="s">
        <v>5056</v>
      </c>
      <c r="H521">
        <v>3103</v>
      </c>
      <c r="I521">
        <v>6</v>
      </c>
      <c r="J521" t="s">
        <v>5071</v>
      </c>
      <c r="K521">
        <v>634.05999999999995</v>
      </c>
      <c r="L521" t="s">
        <v>5077</v>
      </c>
    </row>
    <row r="522" spans="1:12" x14ac:dyDescent="0.25">
      <c r="A522" t="s">
        <v>532</v>
      </c>
      <c r="B522" s="1">
        <v>45329.967593518697</v>
      </c>
      <c r="C522" t="s">
        <v>5023</v>
      </c>
      <c r="D522" t="s">
        <v>5026</v>
      </c>
      <c r="E522" t="s">
        <v>5030</v>
      </c>
      <c r="F522" t="s">
        <v>5046</v>
      </c>
      <c r="G522" t="s">
        <v>5057</v>
      </c>
      <c r="H522">
        <v>68914</v>
      </c>
      <c r="I522">
        <v>2</v>
      </c>
      <c r="J522" t="s">
        <v>5070</v>
      </c>
      <c r="K522">
        <v>11077.12</v>
      </c>
      <c r="L522" t="s">
        <v>5074</v>
      </c>
    </row>
    <row r="523" spans="1:12" x14ac:dyDescent="0.25">
      <c r="A523" t="s">
        <v>533</v>
      </c>
      <c r="B523" s="1">
        <v>45330.040608121621</v>
      </c>
      <c r="C523" t="s">
        <v>5012</v>
      </c>
      <c r="D523" t="s">
        <v>5027</v>
      </c>
      <c r="E523" t="s">
        <v>5042</v>
      </c>
      <c r="F523" t="s">
        <v>5047</v>
      </c>
      <c r="G523" t="s">
        <v>5067</v>
      </c>
      <c r="H523">
        <v>15908</v>
      </c>
      <c r="I523">
        <v>11</v>
      </c>
      <c r="J523" t="s">
        <v>5068</v>
      </c>
      <c r="K523">
        <v>1285.3800000000001</v>
      </c>
      <c r="L523" t="s">
        <v>5074</v>
      </c>
    </row>
    <row r="524" spans="1:12" x14ac:dyDescent="0.25">
      <c r="A524" t="s">
        <v>534</v>
      </c>
      <c r="B524" s="1">
        <v>45330.113622724537</v>
      </c>
      <c r="C524" t="s">
        <v>5018</v>
      </c>
      <c r="D524" t="s">
        <v>5026</v>
      </c>
      <c r="E524" t="s">
        <v>5034</v>
      </c>
      <c r="F524" t="s">
        <v>5046</v>
      </c>
      <c r="G524" t="s">
        <v>5066</v>
      </c>
      <c r="H524">
        <v>36618</v>
      </c>
      <c r="I524">
        <v>1</v>
      </c>
      <c r="J524" t="s">
        <v>5069</v>
      </c>
      <c r="K524">
        <v>7500.81</v>
      </c>
      <c r="L524" t="s">
        <v>5074</v>
      </c>
    </row>
    <row r="525" spans="1:12" x14ac:dyDescent="0.25">
      <c r="A525" t="s">
        <v>535</v>
      </c>
      <c r="B525" s="1">
        <v>45330.186637327468</v>
      </c>
      <c r="C525" t="s">
        <v>5020</v>
      </c>
      <c r="D525" t="s">
        <v>5029</v>
      </c>
      <c r="E525" t="s">
        <v>5033</v>
      </c>
      <c r="F525" t="s">
        <v>5048</v>
      </c>
      <c r="G525" t="s">
        <v>5055</v>
      </c>
      <c r="H525">
        <v>33933</v>
      </c>
      <c r="I525">
        <v>5</v>
      </c>
      <c r="J525" t="s">
        <v>5071</v>
      </c>
      <c r="K525">
        <v>7069.07</v>
      </c>
      <c r="L525" t="s">
        <v>5075</v>
      </c>
    </row>
    <row r="526" spans="1:12" x14ac:dyDescent="0.25">
      <c r="A526" t="s">
        <v>536</v>
      </c>
      <c r="B526" s="1">
        <v>45330.259651930377</v>
      </c>
      <c r="C526" t="s">
        <v>5018</v>
      </c>
      <c r="D526" t="s">
        <v>5027</v>
      </c>
      <c r="E526" t="s">
        <v>5038</v>
      </c>
      <c r="F526" t="s">
        <v>5047</v>
      </c>
      <c r="G526" t="s">
        <v>5058</v>
      </c>
      <c r="H526">
        <v>45386</v>
      </c>
      <c r="I526">
        <v>10</v>
      </c>
      <c r="J526" t="s">
        <v>5073</v>
      </c>
      <c r="K526">
        <v>7599.7</v>
      </c>
      <c r="L526" t="s">
        <v>5077</v>
      </c>
    </row>
    <row r="527" spans="1:12" x14ac:dyDescent="0.25">
      <c r="A527" t="s">
        <v>537</v>
      </c>
      <c r="B527" s="1">
        <v>45330.332666533301</v>
      </c>
      <c r="C527" t="s">
        <v>5025</v>
      </c>
      <c r="D527" t="s">
        <v>5029</v>
      </c>
      <c r="E527" t="s">
        <v>5033</v>
      </c>
      <c r="F527" t="s">
        <v>5046</v>
      </c>
      <c r="G527" t="s">
        <v>5061</v>
      </c>
      <c r="H527">
        <v>72196</v>
      </c>
      <c r="I527">
        <v>13</v>
      </c>
      <c r="J527" t="s">
        <v>5073</v>
      </c>
      <c r="K527">
        <v>10246.14</v>
      </c>
      <c r="L527" t="s">
        <v>5077</v>
      </c>
    </row>
    <row r="528" spans="1:12" x14ac:dyDescent="0.25">
      <c r="A528" t="s">
        <v>538</v>
      </c>
      <c r="B528" s="1">
        <v>45330.405681136217</v>
      </c>
      <c r="C528" t="s">
        <v>5012</v>
      </c>
      <c r="D528" t="s">
        <v>5026</v>
      </c>
      <c r="E528" t="s">
        <v>5045</v>
      </c>
      <c r="F528" t="s">
        <v>5047</v>
      </c>
      <c r="G528" t="s">
        <v>5058</v>
      </c>
      <c r="H528">
        <v>73374</v>
      </c>
      <c r="I528">
        <v>14</v>
      </c>
      <c r="J528" t="s">
        <v>5069</v>
      </c>
      <c r="K528">
        <v>11290.41</v>
      </c>
      <c r="L528" t="s">
        <v>5077</v>
      </c>
    </row>
    <row r="529" spans="1:12" x14ac:dyDescent="0.25">
      <c r="A529" t="s">
        <v>539</v>
      </c>
      <c r="B529" s="1">
        <v>45330.478695739141</v>
      </c>
      <c r="C529" t="s">
        <v>5021</v>
      </c>
      <c r="D529" t="s">
        <v>5026</v>
      </c>
      <c r="E529" t="s">
        <v>5045</v>
      </c>
      <c r="F529" t="s">
        <v>5048</v>
      </c>
      <c r="G529" t="s">
        <v>5055</v>
      </c>
      <c r="H529">
        <v>6232</v>
      </c>
      <c r="I529">
        <v>6</v>
      </c>
      <c r="J529" t="s">
        <v>5068</v>
      </c>
      <c r="K529">
        <v>1122.47</v>
      </c>
      <c r="L529" t="s">
        <v>5076</v>
      </c>
    </row>
    <row r="530" spans="1:12" x14ac:dyDescent="0.25">
      <c r="A530" t="s">
        <v>540</v>
      </c>
      <c r="B530" s="1">
        <v>45330.551710342057</v>
      </c>
      <c r="C530" t="s">
        <v>5019</v>
      </c>
      <c r="D530" t="s">
        <v>5026</v>
      </c>
      <c r="E530" t="s">
        <v>5030</v>
      </c>
      <c r="F530" t="s">
        <v>5047</v>
      </c>
      <c r="G530" t="s">
        <v>5067</v>
      </c>
      <c r="H530">
        <v>20610</v>
      </c>
      <c r="I530">
        <v>2</v>
      </c>
      <c r="J530" t="s">
        <v>5071</v>
      </c>
      <c r="K530">
        <v>2725.41</v>
      </c>
      <c r="L530" t="s">
        <v>5074</v>
      </c>
    </row>
    <row r="531" spans="1:12" x14ac:dyDescent="0.25">
      <c r="A531" t="s">
        <v>541</v>
      </c>
      <c r="B531" s="1">
        <v>45330.624724944988</v>
      </c>
      <c r="C531" t="s">
        <v>5025</v>
      </c>
      <c r="D531" t="s">
        <v>5028</v>
      </c>
      <c r="E531" t="s">
        <v>5036</v>
      </c>
      <c r="F531" t="s">
        <v>5046</v>
      </c>
      <c r="G531" t="s">
        <v>5049</v>
      </c>
      <c r="H531">
        <v>1570</v>
      </c>
      <c r="I531">
        <v>9</v>
      </c>
      <c r="J531" t="s">
        <v>5070</v>
      </c>
      <c r="K531">
        <v>268.17</v>
      </c>
      <c r="L531" t="s">
        <v>5076</v>
      </c>
    </row>
    <row r="532" spans="1:12" x14ac:dyDescent="0.25">
      <c r="A532" t="s">
        <v>542</v>
      </c>
      <c r="B532" s="1">
        <v>45330.697739547897</v>
      </c>
      <c r="C532" t="s">
        <v>5013</v>
      </c>
      <c r="D532" t="s">
        <v>5026</v>
      </c>
      <c r="E532" t="s">
        <v>5045</v>
      </c>
      <c r="F532" t="s">
        <v>5047</v>
      </c>
      <c r="G532" t="s">
        <v>5064</v>
      </c>
      <c r="H532">
        <v>19062</v>
      </c>
      <c r="I532">
        <v>1</v>
      </c>
      <c r="J532" t="s">
        <v>5069</v>
      </c>
      <c r="K532">
        <v>1637.96</v>
      </c>
      <c r="L532" t="s">
        <v>5079</v>
      </c>
    </row>
    <row r="533" spans="1:12" x14ac:dyDescent="0.25">
      <c r="A533" t="s">
        <v>543</v>
      </c>
      <c r="B533" s="1">
        <v>45330.770754150821</v>
      </c>
      <c r="C533" t="s">
        <v>5012</v>
      </c>
      <c r="D533" t="s">
        <v>5028</v>
      </c>
      <c r="E533" t="s">
        <v>5035</v>
      </c>
      <c r="F533" t="s">
        <v>5048</v>
      </c>
      <c r="G533" t="s">
        <v>5056</v>
      </c>
      <c r="H533">
        <v>5529</v>
      </c>
      <c r="I533">
        <v>4</v>
      </c>
      <c r="J533" t="s">
        <v>5070</v>
      </c>
      <c r="K533">
        <v>914.26</v>
      </c>
      <c r="L533" t="s">
        <v>5075</v>
      </c>
    </row>
    <row r="534" spans="1:12" x14ac:dyDescent="0.25">
      <c r="A534" t="s">
        <v>544</v>
      </c>
      <c r="B534" s="1">
        <v>45330.843768753752</v>
      </c>
      <c r="C534" t="s">
        <v>5024</v>
      </c>
      <c r="D534" t="s">
        <v>5027</v>
      </c>
      <c r="E534" t="s">
        <v>5044</v>
      </c>
      <c r="F534" t="s">
        <v>5048</v>
      </c>
      <c r="G534" t="s">
        <v>5051</v>
      </c>
      <c r="H534">
        <v>4255</v>
      </c>
      <c r="I534">
        <v>3</v>
      </c>
      <c r="J534" t="s">
        <v>5068</v>
      </c>
      <c r="K534">
        <v>579.79999999999995</v>
      </c>
      <c r="L534" t="s">
        <v>5078</v>
      </c>
    </row>
    <row r="535" spans="1:12" x14ac:dyDescent="0.25">
      <c r="A535" t="s">
        <v>545</v>
      </c>
      <c r="B535" s="1">
        <v>45330.916783356668</v>
      </c>
      <c r="C535" t="s">
        <v>5014</v>
      </c>
      <c r="D535" t="s">
        <v>5028</v>
      </c>
      <c r="E535" t="s">
        <v>5032</v>
      </c>
      <c r="F535" t="s">
        <v>5048</v>
      </c>
      <c r="G535" t="s">
        <v>5056</v>
      </c>
      <c r="H535">
        <v>24989</v>
      </c>
      <c r="I535">
        <v>4</v>
      </c>
      <c r="J535" t="s">
        <v>5068</v>
      </c>
      <c r="K535">
        <v>4589.96</v>
      </c>
      <c r="L535" t="s">
        <v>5074</v>
      </c>
    </row>
    <row r="536" spans="1:12" x14ac:dyDescent="0.25">
      <c r="A536" t="s">
        <v>546</v>
      </c>
      <c r="B536" s="1">
        <v>45330.989797959577</v>
      </c>
      <c r="C536" t="s">
        <v>5017</v>
      </c>
      <c r="D536" t="s">
        <v>5029</v>
      </c>
      <c r="E536" t="s">
        <v>5039</v>
      </c>
      <c r="F536" t="s">
        <v>5046</v>
      </c>
      <c r="G536" t="s">
        <v>5054</v>
      </c>
      <c r="H536">
        <v>22119</v>
      </c>
      <c r="I536">
        <v>14</v>
      </c>
      <c r="J536" t="s">
        <v>5069</v>
      </c>
      <c r="K536">
        <v>4497.59</v>
      </c>
      <c r="L536" t="s">
        <v>5076</v>
      </c>
    </row>
    <row r="537" spans="1:12" x14ac:dyDescent="0.25">
      <c r="A537" t="s">
        <v>547</v>
      </c>
      <c r="B537" s="1">
        <v>45331.062812562508</v>
      </c>
      <c r="C537" t="s">
        <v>5021</v>
      </c>
      <c r="D537" t="s">
        <v>5026</v>
      </c>
      <c r="E537" t="s">
        <v>5034</v>
      </c>
      <c r="F537" t="s">
        <v>5046</v>
      </c>
      <c r="G537" t="s">
        <v>5060</v>
      </c>
      <c r="H537">
        <v>60546</v>
      </c>
      <c r="I537">
        <v>8</v>
      </c>
      <c r="J537" t="s">
        <v>5072</v>
      </c>
      <c r="K537">
        <v>11625.45</v>
      </c>
      <c r="L537" t="s">
        <v>5074</v>
      </c>
    </row>
    <row r="538" spans="1:12" x14ac:dyDescent="0.25">
      <c r="A538" t="s">
        <v>548</v>
      </c>
      <c r="B538" s="1">
        <v>45331.135827165432</v>
      </c>
      <c r="C538" t="s">
        <v>5018</v>
      </c>
      <c r="D538" t="s">
        <v>5026</v>
      </c>
      <c r="E538" t="s">
        <v>5030</v>
      </c>
      <c r="F538" t="s">
        <v>5046</v>
      </c>
      <c r="G538" t="s">
        <v>5054</v>
      </c>
      <c r="H538">
        <v>47830</v>
      </c>
      <c r="I538">
        <v>1</v>
      </c>
      <c r="J538" t="s">
        <v>5070</v>
      </c>
      <c r="K538">
        <v>6940.2</v>
      </c>
      <c r="L538" t="s">
        <v>5076</v>
      </c>
    </row>
    <row r="539" spans="1:12" x14ac:dyDescent="0.25">
      <c r="A539" t="s">
        <v>549</v>
      </c>
      <c r="B539" s="1">
        <v>45331.208841768348</v>
      </c>
      <c r="C539" t="s">
        <v>5017</v>
      </c>
      <c r="D539" t="s">
        <v>5029</v>
      </c>
      <c r="E539" t="s">
        <v>5039</v>
      </c>
      <c r="F539" t="s">
        <v>5047</v>
      </c>
      <c r="G539" t="s">
        <v>5067</v>
      </c>
      <c r="H539">
        <v>79768</v>
      </c>
      <c r="I539">
        <v>7</v>
      </c>
      <c r="J539" t="s">
        <v>5070</v>
      </c>
      <c r="K539">
        <v>15902.28</v>
      </c>
      <c r="L539" t="s">
        <v>5077</v>
      </c>
    </row>
    <row r="540" spans="1:12" x14ac:dyDescent="0.25">
      <c r="A540" t="s">
        <v>550</v>
      </c>
      <c r="B540" s="1">
        <v>45331.281856371272</v>
      </c>
      <c r="C540" t="s">
        <v>5016</v>
      </c>
      <c r="D540" t="s">
        <v>5026</v>
      </c>
      <c r="E540" t="s">
        <v>5043</v>
      </c>
      <c r="F540" t="s">
        <v>5047</v>
      </c>
      <c r="G540" t="s">
        <v>5062</v>
      </c>
      <c r="H540">
        <v>36179</v>
      </c>
      <c r="I540">
        <v>2</v>
      </c>
      <c r="J540" t="s">
        <v>5068</v>
      </c>
      <c r="K540">
        <v>4056.07</v>
      </c>
      <c r="L540" t="s">
        <v>5078</v>
      </c>
    </row>
    <row r="541" spans="1:12" x14ac:dyDescent="0.25">
      <c r="A541" t="s">
        <v>551</v>
      </c>
      <c r="B541" s="1">
        <v>45331.354870974188</v>
      </c>
      <c r="C541" t="s">
        <v>5021</v>
      </c>
      <c r="D541" t="s">
        <v>5029</v>
      </c>
      <c r="E541" t="s">
        <v>5039</v>
      </c>
      <c r="F541" t="s">
        <v>5048</v>
      </c>
      <c r="G541" t="s">
        <v>5055</v>
      </c>
      <c r="H541">
        <v>20539</v>
      </c>
      <c r="I541">
        <v>5</v>
      </c>
      <c r="J541" t="s">
        <v>5073</v>
      </c>
      <c r="K541">
        <v>4476.32</v>
      </c>
      <c r="L541" t="s">
        <v>5075</v>
      </c>
    </row>
    <row r="542" spans="1:12" x14ac:dyDescent="0.25">
      <c r="A542" t="s">
        <v>552</v>
      </c>
      <c r="B542" s="1">
        <v>45331.427885577097</v>
      </c>
      <c r="C542" t="s">
        <v>5025</v>
      </c>
      <c r="D542" t="s">
        <v>5027</v>
      </c>
      <c r="E542" t="s">
        <v>5038</v>
      </c>
      <c r="F542" t="s">
        <v>5047</v>
      </c>
      <c r="G542" t="s">
        <v>5050</v>
      </c>
      <c r="H542">
        <v>47172</v>
      </c>
      <c r="I542">
        <v>8</v>
      </c>
      <c r="J542" t="s">
        <v>5071</v>
      </c>
      <c r="K542">
        <v>3909.28</v>
      </c>
      <c r="L542" t="s">
        <v>5075</v>
      </c>
    </row>
    <row r="543" spans="1:12" x14ac:dyDescent="0.25">
      <c r="A543" t="s">
        <v>553</v>
      </c>
      <c r="B543" s="1">
        <v>45331.500900180043</v>
      </c>
      <c r="C543" t="s">
        <v>5013</v>
      </c>
      <c r="D543" t="s">
        <v>5028</v>
      </c>
      <c r="E543" t="s">
        <v>5036</v>
      </c>
      <c r="F543" t="s">
        <v>5046</v>
      </c>
      <c r="G543" t="s">
        <v>5066</v>
      </c>
      <c r="H543">
        <v>45825</v>
      </c>
      <c r="I543">
        <v>4</v>
      </c>
      <c r="J543" t="s">
        <v>5071</v>
      </c>
      <c r="K543">
        <v>9428.65</v>
      </c>
      <c r="L543" t="s">
        <v>5076</v>
      </c>
    </row>
    <row r="544" spans="1:12" x14ac:dyDescent="0.25">
      <c r="A544" t="s">
        <v>554</v>
      </c>
      <c r="B544" s="1">
        <v>45331.573914782952</v>
      </c>
      <c r="C544" t="s">
        <v>5017</v>
      </c>
      <c r="D544" t="s">
        <v>5026</v>
      </c>
      <c r="E544" t="s">
        <v>5030</v>
      </c>
      <c r="F544" t="s">
        <v>5047</v>
      </c>
      <c r="G544" t="s">
        <v>5050</v>
      </c>
      <c r="H544">
        <v>46066</v>
      </c>
      <c r="I544">
        <v>2</v>
      </c>
      <c r="J544" t="s">
        <v>5069</v>
      </c>
      <c r="K544">
        <v>7665.87</v>
      </c>
      <c r="L544" t="s">
        <v>5077</v>
      </c>
    </row>
    <row r="545" spans="1:12" x14ac:dyDescent="0.25">
      <c r="A545" t="s">
        <v>555</v>
      </c>
      <c r="B545" s="1">
        <v>45331.646929385868</v>
      </c>
      <c r="C545" t="s">
        <v>5017</v>
      </c>
      <c r="D545" t="s">
        <v>5027</v>
      </c>
      <c r="E545" t="s">
        <v>5044</v>
      </c>
      <c r="F545" t="s">
        <v>5048</v>
      </c>
      <c r="G545" t="s">
        <v>5051</v>
      </c>
      <c r="H545">
        <v>24906</v>
      </c>
      <c r="I545">
        <v>8</v>
      </c>
      <c r="J545" t="s">
        <v>5069</v>
      </c>
      <c r="K545">
        <v>2946.62</v>
      </c>
      <c r="L545" t="s">
        <v>5079</v>
      </c>
    </row>
    <row r="546" spans="1:12" x14ac:dyDescent="0.25">
      <c r="A546" t="s">
        <v>556</v>
      </c>
      <c r="B546" s="1">
        <v>45331.719943988799</v>
      </c>
      <c r="C546" t="s">
        <v>5013</v>
      </c>
      <c r="D546" t="s">
        <v>5028</v>
      </c>
      <c r="E546" t="s">
        <v>5037</v>
      </c>
      <c r="F546" t="s">
        <v>5047</v>
      </c>
      <c r="G546" t="s">
        <v>5062</v>
      </c>
      <c r="H546">
        <v>31134</v>
      </c>
      <c r="I546">
        <v>9</v>
      </c>
      <c r="J546" t="s">
        <v>5068</v>
      </c>
      <c r="K546">
        <v>3719.54</v>
      </c>
      <c r="L546" t="s">
        <v>5079</v>
      </c>
    </row>
    <row r="547" spans="1:12" x14ac:dyDescent="0.25">
      <c r="A547" t="s">
        <v>557</v>
      </c>
      <c r="B547" s="1">
        <v>45331.792958591723</v>
      </c>
      <c r="C547" t="s">
        <v>5019</v>
      </c>
      <c r="D547" t="s">
        <v>5029</v>
      </c>
      <c r="E547" t="s">
        <v>5040</v>
      </c>
      <c r="F547" t="s">
        <v>5046</v>
      </c>
      <c r="G547" t="s">
        <v>5054</v>
      </c>
      <c r="H547">
        <v>55219</v>
      </c>
      <c r="I547">
        <v>3</v>
      </c>
      <c r="J547" t="s">
        <v>5070</v>
      </c>
      <c r="K547">
        <v>11082.92</v>
      </c>
      <c r="L547" t="s">
        <v>5077</v>
      </c>
    </row>
    <row r="548" spans="1:12" x14ac:dyDescent="0.25">
      <c r="A548" t="s">
        <v>558</v>
      </c>
      <c r="B548" s="1">
        <v>45331.865973194632</v>
      </c>
      <c r="C548" t="s">
        <v>5021</v>
      </c>
      <c r="D548" t="s">
        <v>5028</v>
      </c>
      <c r="E548" t="s">
        <v>5036</v>
      </c>
      <c r="F548" t="s">
        <v>5046</v>
      </c>
      <c r="G548" t="s">
        <v>5061</v>
      </c>
      <c r="H548">
        <v>29378</v>
      </c>
      <c r="I548">
        <v>10</v>
      </c>
      <c r="J548" t="s">
        <v>5072</v>
      </c>
      <c r="K548">
        <v>4363.07</v>
      </c>
      <c r="L548" t="s">
        <v>5075</v>
      </c>
    </row>
    <row r="549" spans="1:12" x14ac:dyDescent="0.25">
      <c r="A549" t="s">
        <v>559</v>
      </c>
      <c r="B549" s="1">
        <v>45331.938987797563</v>
      </c>
      <c r="C549" t="s">
        <v>5019</v>
      </c>
      <c r="D549" t="s">
        <v>5027</v>
      </c>
      <c r="E549" t="s">
        <v>5044</v>
      </c>
      <c r="F549" t="s">
        <v>5047</v>
      </c>
      <c r="G549" t="s">
        <v>5064</v>
      </c>
      <c r="H549">
        <v>32480</v>
      </c>
      <c r="I549">
        <v>7</v>
      </c>
      <c r="J549" t="s">
        <v>5073</v>
      </c>
      <c r="K549">
        <v>6234.88</v>
      </c>
      <c r="L549" t="s">
        <v>5075</v>
      </c>
    </row>
    <row r="550" spans="1:12" x14ac:dyDescent="0.25">
      <c r="A550" t="s">
        <v>560</v>
      </c>
      <c r="B550" s="1">
        <v>45332.012002400472</v>
      </c>
      <c r="C550" t="s">
        <v>5024</v>
      </c>
      <c r="D550" t="s">
        <v>5026</v>
      </c>
      <c r="E550" t="s">
        <v>5045</v>
      </c>
      <c r="F550" t="s">
        <v>5048</v>
      </c>
      <c r="G550" t="s">
        <v>5065</v>
      </c>
      <c r="H550">
        <v>68568</v>
      </c>
      <c r="I550">
        <v>13</v>
      </c>
      <c r="J550" t="s">
        <v>5072</v>
      </c>
      <c r="K550">
        <v>10382.620000000001</v>
      </c>
      <c r="L550" t="s">
        <v>5079</v>
      </c>
    </row>
    <row r="551" spans="1:12" x14ac:dyDescent="0.25">
      <c r="A551" t="s">
        <v>561</v>
      </c>
      <c r="B551" s="1">
        <v>45332.085017003388</v>
      </c>
      <c r="C551" t="s">
        <v>5012</v>
      </c>
      <c r="D551" t="s">
        <v>5027</v>
      </c>
      <c r="E551" t="s">
        <v>5044</v>
      </c>
      <c r="F551" t="s">
        <v>5048</v>
      </c>
      <c r="G551" t="s">
        <v>5051</v>
      </c>
      <c r="H551">
        <v>47151</v>
      </c>
      <c r="I551">
        <v>4</v>
      </c>
      <c r="J551" t="s">
        <v>5070</v>
      </c>
      <c r="K551">
        <v>8667.5</v>
      </c>
      <c r="L551" t="s">
        <v>5076</v>
      </c>
    </row>
    <row r="552" spans="1:12" x14ac:dyDescent="0.25">
      <c r="A552" t="s">
        <v>562</v>
      </c>
      <c r="B552" s="1">
        <v>45332.158031606319</v>
      </c>
      <c r="C552" t="s">
        <v>5023</v>
      </c>
      <c r="D552" t="s">
        <v>5026</v>
      </c>
      <c r="E552" t="s">
        <v>5043</v>
      </c>
      <c r="F552" t="s">
        <v>5046</v>
      </c>
      <c r="G552" t="s">
        <v>5057</v>
      </c>
      <c r="H552">
        <v>51818</v>
      </c>
      <c r="I552">
        <v>3</v>
      </c>
      <c r="J552" t="s">
        <v>5072</v>
      </c>
      <c r="K552">
        <v>7094.81</v>
      </c>
      <c r="L552" t="s">
        <v>5077</v>
      </c>
    </row>
    <row r="553" spans="1:12" x14ac:dyDescent="0.25">
      <c r="A553" t="s">
        <v>563</v>
      </c>
      <c r="B553" s="1">
        <v>45332.231046209243</v>
      </c>
      <c r="C553" t="s">
        <v>5012</v>
      </c>
      <c r="D553" t="s">
        <v>5029</v>
      </c>
      <c r="E553" t="s">
        <v>5039</v>
      </c>
      <c r="F553" t="s">
        <v>5047</v>
      </c>
      <c r="G553" t="s">
        <v>5050</v>
      </c>
      <c r="H553">
        <v>26805</v>
      </c>
      <c r="I553">
        <v>9</v>
      </c>
      <c r="J553" t="s">
        <v>5073</v>
      </c>
      <c r="K553">
        <v>5667.79</v>
      </c>
      <c r="L553" t="s">
        <v>5075</v>
      </c>
    </row>
    <row r="554" spans="1:12" x14ac:dyDescent="0.25">
      <c r="A554" t="s">
        <v>564</v>
      </c>
      <c r="B554" s="1">
        <v>45332.304060812152</v>
      </c>
      <c r="C554" t="s">
        <v>5021</v>
      </c>
      <c r="D554" t="s">
        <v>5028</v>
      </c>
      <c r="E554" t="s">
        <v>5037</v>
      </c>
      <c r="F554" t="s">
        <v>5047</v>
      </c>
      <c r="G554" t="s">
        <v>5067</v>
      </c>
      <c r="H554">
        <v>58021</v>
      </c>
      <c r="I554">
        <v>5</v>
      </c>
      <c r="J554" t="s">
        <v>5069</v>
      </c>
      <c r="K554">
        <v>10106.51</v>
      </c>
      <c r="L554" t="s">
        <v>5076</v>
      </c>
    </row>
    <row r="555" spans="1:12" x14ac:dyDescent="0.25">
      <c r="A555" t="s">
        <v>565</v>
      </c>
      <c r="B555" s="1">
        <v>45332.377075415083</v>
      </c>
      <c r="C555" t="s">
        <v>5013</v>
      </c>
      <c r="D555" t="s">
        <v>5028</v>
      </c>
      <c r="E555" t="s">
        <v>5035</v>
      </c>
      <c r="F555" t="s">
        <v>5047</v>
      </c>
      <c r="G555" t="s">
        <v>5050</v>
      </c>
      <c r="H555">
        <v>54772</v>
      </c>
      <c r="I555">
        <v>4</v>
      </c>
      <c r="J555" t="s">
        <v>5072</v>
      </c>
      <c r="K555">
        <v>11058.12</v>
      </c>
      <c r="L555" t="s">
        <v>5079</v>
      </c>
    </row>
    <row r="556" spans="1:12" x14ac:dyDescent="0.25">
      <c r="A556" t="s">
        <v>566</v>
      </c>
      <c r="B556" s="1">
        <v>45332.450090017999</v>
      </c>
      <c r="C556" t="s">
        <v>5020</v>
      </c>
      <c r="D556" t="s">
        <v>5027</v>
      </c>
      <c r="E556" t="s">
        <v>5042</v>
      </c>
      <c r="F556" t="s">
        <v>5046</v>
      </c>
      <c r="G556" t="s">
        <v>5053</v>
      </c>
      <c r="H556">
        <v>46536</v>
      </c>
      <c r="I556">
        <v>6</v>
      </c>
      <c r="J556" t="s">
        <v>5070</v>
      </c>
      <c r="K556">
        <v>6011.09</v>
      </c>
      <c r="L556" t="s">
        <v>5078</v>
      </c>
    </row>
    <row r="557" spans="1:12" x14ac:dyDescent="0.25">
      <c r="A557" t="s">
        <v>567</v>
      </c>
      <c r="B557" s="1">
        <v>45332.523104620923</v>
      </c>
      <c r="C557" t="s">
        <v>5012</v>
      </c>
      <c r="D557" t="s">
        <v>5027</v>
      </c>
      <c r="E557" t="s">
        <v>5044</v>
      </c>
      <c r="F557" t="s">
        <v>5047</v>
      </c>
      <c r="G557" t="s">
        <v>5067</v>
      </c>
      <c r="H557">
        <v>78485</v>
      </c>
      <c r="I557">
        <v>7</v>
      </c>
      <c r="J557" t="s">
        <v>5073</v>
      </c>
      <c r="K557">
        <v>8895.5300000000007</v>
      </c>
      <c r="L557" t="s">
        <v>5077</v>
      </c>
    </row>
    <row r="558" spans="1:12" x14ac:dyDescent="0.25">
      <c r="A558" t="s">
        <v>568</v>
      </c>
      <c r="B558" s="1">
        <v>45332.596119223839</v>
      </c>
      <c r="C558" t="s">
        <v>5020</v>
      </c>
      <c r="D558" t="s">
        <v>5026</v>
      </c>
      <c r="E558" t="s">
        <v>5045</v>
      </c>
      <c r="F558" t="s">
        <v>5046</v>
      </c>
      <c r="G558" t="s">
        <v>5061</v>
      </c>
      <c r="H558">
        <v>19108</v>
      </c>
      <c r="I558">
        <v>9</v>
      </c>
      <c r="J558" t="s">
        <v>5068</v>
      </c>
      <c r="K558">
        <v>3562.87</v>
      </c>
      <c r="L558" t="s">
        <v>5076</v>
      </c>
    </row>
    <row r="559" spans="1:12" x14ac:dyDescent="0.25">
      <c r="A559" t="s">
        <v>569</v>
      </c>
      <c r="B559" s="1">
        <v>45332.669133826763</v>
      </c>
      <c r="C559" t="s">
        <v>5018</v>
      </c>
      <c r="D559" t="s">
        <v>5026</v>
      </c>
      <c r="E559" t="s">
        <v>5045</v>
      </c>
      <c r="F559" t="s">
        <v>5048</v>
      </c>
      <c r="G559" t="s">
        <v>5065</v>
      </c>
      <c r="H559">
        <v>34885</v>
      </c>
      <c r="I559">
        <v>14</v>
      </c>
      <c r="J559" t="s">
        <v>5068</v>
      </c>
      <c r="K559">
        <v>3624.52</v>
      </c>
      <c r="L559" t="s">
        <v>5076</v>
      </c>
    </row>
    <row r="560" spans="1:12" x14ac:dyDescent="0.25">
      <c r="A560" t="s">
        <v>570</v>
      </c>
      <c r="B560" s="1">
        <v>45332.742148429679</v>
      </c>
      <c r="C560" t="s">
        <v>5014</v>
      </c>
      <c r="D560" t="s">
        <v>5028</v>
      </c>
      <c r="E560" t="s">
        <v>5036</v>
      </c>
      <c r="F560" t="s">
        <v>5047</v>
      </c>
      <c r="G560" t="s">
        <v>5063</v>
      </c>
      <c r="H560">
        <v>73307</v>
      </c>
      <c r="I560">
        <v>8</v>
      </c>
      <c r="J560" t="s">
        <v>5070</v>
      </c>
      <c r="K560">
        <v>10671.02</v>
      </c>
      <c r="L560" t="s">
        <v>5077</v>
      </c>
    </row>
    <row r="561" spans="1:12" x14ac:dyDescent="0.25">
      <c r="A561" t="s">
        <v>571</v>
      </c>
      <c r="B561" s="1">
        <v>45332.815163032603</v>
      </c>
      <c r="C561" t="s">
        <v>5020</v>
      </c>
      <c r="D561" t="s">
        <v>5026</v>
      </c>
      <c r="E561" t="s">
        <v>5030</v>
      </c>
      <c r="F561" t="s">
        <v>5048</v>
      </c>
      <c r="G561" t="s">
        <v>5059</v>
      </c>
      <c r="H561">
        <v>32027</v>
      </c>
      <c r="I561">
        <v>9</v>
      </c>
      <c r="J561" t="s">
        <v>5070</v>
      </c>
      <c r="K561">
        <v>6324.86</v>
      </c>
      <c r="L561" t="s">
        <v>5075</v>
      </c>
    </row>
    <row r="562" spans="1:12" x14ac:dyDescent="0.25">
      <c r="A562" t="s">
        <v>572</v>
      </c>
      <c r="B562" s="1">
        <v>45332.888177635519</v>
      </c>
      <c r="C562" t="s">
        <v>5022</v>
      </c>
      <c r="D562" t="s">
        <v>5026</v>
      </c>
      <c r="E562" t="s">
        <v>5034</v>
      </c>
      <c r="F562" t="s">
        <v>5048</v>
      </c>
      <c r="G562" t="s">
        <v>5059</v>
      </c>
      <c r="H562">
        <v>20692</v>
      </c>
      <c r="I562">
        <v>12</v>
      </c>
      <c r="J562" t="s">
        <v>5071</v>
      </c>
      <c r="K562">
        <v>4305.91</v>
      </c>
      <c r="L562" t="s">
        <v>5074</v>
      </c>
    </row>
    <row r="563" spans="1:12" x14ac:dyDescent="0.25">
      <c r="A563" t="s">
        <v>573</v>
      </c>
      <c r="B563" s="1">
        <v>45332.961192238443</v>
      </c>
      <c r="C563" t="s">
        <v>5019</v>
      </c>
      <c r="D563" t="s">
        <v>5029</v>
      </c>
      <c r="E563" t="s">
        <v>5039</v>
      </c>
      <c r="F563" t="s">
        <v>5046</v>
      </c>
      <c r="G563" t="s">
        <v>5060</v>
      </c>
      <c r="H563">
        <v>53265</v>
      </c>
      <c r="I563">
        <v>8</v>
      </c>
      <c r="J563" t="s">
        <v>5071</v>
      </c>
      <c r="K563">
        <v>4675.26</v>
      </c>
      <c r="L563" t="s">
        <v>5074</v>
      </c>
    </row>
    <row r="564" spans="1:12" x14ac:dyDescent="0.25">
      <c r="A564" t="s">
        <v>574</v>
      </c>
      <c r="B564" s="1">
        <v>45333.034206841367</v>
      </c>
      <c r="C564" t="s">
        <v>5022</v>
      </c>
      <c r="D564" t="s">
        <v>5026</v>
      </c>
      <c r="E564" t="s">
        <v>5045</v>
      </c>
      <c r="F564" t="s">
        <v>5046</v>
      </c>
      <c r="G564" t="s">
        <v>5054</v>
      </c>
      <c r="H564">
        <v>76476</v>
      </c>
      <c r="I564">
        <v>13</v>
      </c>
      <c r="J564" t="s">
        <v>5072</v>
      </c>
      <c r="K564">
        <v>15058.83</v>
      </c>
      <c r="L564" t="s">
        <v>5076</v>
      </c>
    </row>
    <row r="565" spans="1:12" x14ac:dyDescent="0.25">
      <c r="A565" t="s">
        <v>575</v>
      </c>
      <c r="B565" s="1">
        <v>45333.107221444283</v>
      </c>
      <c r="C565" t="s">
        <v>5021</v>
      </c>
      <c r="D565" t="s">
        <v>5029</v>
      </c>
      <c r="E565" t="s">
        <v>5041</v>
      </c>
      <c r="F565" t="s">
        <v>5048</v>
      </c>
      <c r="G565" t="s">
        <v>5065</v>
      </c>
      <c r="H565">
        <v>66727</v>
      </c>
      <c r="I565">
        <v>13</v>
      </c>
      <c r="J565" t="s">
        <v>5073</v>
      </c>
      <c r="K565">
        <v>10240.120000000001</v>
      </c>
      <c r="L565" t="s">
        <v>5079</v>
      </c>
    </row>
    <row r="566" spans="1:12" x14ac:dyDescent="0.25">
      <c r="A566" t="s">
        <v>576</v>
      </c>
      <c r="B566" s="1">
        <v>45333.180236047199</v>
      </c>
      <c r="C566" t="s">
        <v>5015</v>
      </c>
      <c r="D566" t="s">
        <v>5026</v>
      </c>
      <c r="E566" t="s">
        <v>5034</v>
      </c>
      <c r="F566" t="s">
        <v>5047</v>
      </c>
      <c r="G566" t="s">
        <v>5063</v>
      </c>
      <c r="H566">
        <v>24666</v>
      </c>
      <c r="I566">
        <v>5</v>
      </c>
      <c r="J566" t="s">
        <v>5068</v>
      </c>
      <c r="K566">
        <v>4279.59</v>
      </c>
      <c r="L566" t="s">
        <v>5075</v>
      </c>
    </row>
    <row r="567" spans="1:12" x14ac:dyDescent="0.25">
      <c r="A567" t="s">
        <v>577</v>
      </c>
      <c r="B567" s="1">
        <v>45333.25325065013</v>
      </c>
      <c r="C567" t="s">
        <v>5019</v>
      </c>
      <c r="D567" t="s">
        <v>5026</v>
      </c>
      <c r="E567" t="s">
        <v>5045</v>
      </c>
      <c r="F567" t="s">
        <v>5048</v>
      </c>
      <c r="G567" t="s">
        <v>5052</v>
      </c>
      <c r="H567">
        <v>62413</v>
      </c>
      <c r="I567">
        <v>8</v>
      </c>
      <c r="J567" t="s">
        <v>5069</v>
      </c>
      <c r="K567">
        <v>12403.67</v>
      </c>
      <c r="L567" t="s">
        <v>5077</v>
      </c>
    </row>
    <row r="568" spans="1:12" x14ac:dyDescent="0.25">
      <c r="A568" t="s">
        <v>578</v>
      </c>
      <c r="B568" s="1">
        <v>45333.326265253047</v>
      </c>
      <c r="C568" t="s">
        <v>5025</v>
      </c>
      <c r="D568" t="s">
        <v>5026</v>
      </c>
      <c r="E568" t="s">
        <v>5030</v>
      </c>
      <c r="F568" t="s">
        <v>5048</v>
      </c>
      <c r="G568" t="s">
        <v>5056</v>
      </c>
      <c r="H568">
        <v>78475</v>
      </c>
      <c r="I568">
        <v>1</v>
      </c>
      <c r="J568" t="s">
        <v>5068</v>
      </c>
      <c r="K568">
        <v>11283.66</v>
      </c>
      <c r="L568" t="s">
        <v>5079</v>
      </c>
    </row>
    <row r="569" spans="1:12" x14ac:dyDescent="0.25">
      <c r="A569" t="s">
        <v>579</v>
      </c>
      <c r="B569" s="1">
        <v>45333.399279855963</v>
      </c>
      <c r="C569" t="s">
        <v>5017</v>
      </c>
      <c r="D569" t="s">
        <v>5028</v>
      </c>
      <c r="E569" t="s">
        <v>5036</v>
      </c>
      <c r="F569" t="s">
        <v>5047</v>
      </c>
      <c r="G569" t="s">
        <v>5064</v>
      </c>
      <c r="H569">
        <v>72762</v>
      </c>
      <c r="I569">
        <v>14</v>
      </c>
      <c r="J569" t="s">
        <v>5068</v>
      </c>
      <c r="K569">
        <v>8654.17</v>
      </c>
      <c r="L569" t="s">
        <v>5074</v>
      </c>
    </row>
    <row r="570" spans="1:12" x14ac:dyDescent="0.25">
      <c r="A570" t="s">
        <v>580</v>
      </c>
      <c r="B570" s="1">
        <v>45333.472294458887</v>
      </c>
      <c r="C570" t="s">
        <v>5013</v>
      </c>
      <c r="D570" t="s">
        <v>5027</v>
      </c>
      <c r="E570" t="s">
        <v>5031</v>
      </c>
      <c r="F570" t="s">
        <v>5048</v>
      </c>
      <c r="G570" t="s">
        <v>5056</v>
      </c>
      <c r="H570">
        <v>77384</v>
      </c>
      <c r="I570">
        <v>8</v>
      </c>
      <c r="J570" t="s">
        <v>5069</v>
      </c>
      <c r="K570">
        <v>8202.91</v>
      </c>
      <c r="L570" t="s">
        <v>5075</v>
      </c>
    </row>
    <row r="571" spans="1:12" x14ac:dyDescent="0.25">
      <c r="A571" t="s">
        <v>581</v>
      </c>
      <c r="B571" s="1">
        <v>45333.545309061803</v>
      </c>
      <c r="C571" t="s">
        <v>5013</v>
      </c>
      <c r="D571" t="s">
        <v>5029</v>
      </c>
      <c r="E571" t="s">
        <v>5039</v>
      </c>
      <c r="F571" t="s">
        <v>5047</v>
      </c>
      <c r="G571" t="s">
        <v>5063</v>
      </c>
      <c r="H571">
        <v>4358</v>
      </c>
      <c r="I571">
        <v>8</v>
      </c>
      <c r="J571" t="s">
        <v>5071</v>
      </c>
      <c r="K571">
        <v>622.45000000000005</v>
      </c>
      <c r="L571" t="s">
        <v>5074</v>
      </c>
    </row>
    <row r="572" spans="1:12" x14ac:dyDescent="0.25">
      <c r="A572" t="s">
        <v>582</v>
      </c>
      <c r="B572" s="1">
        <v>45333.618323664719</v>
      </c>
      <c r="C572" t="s">
        <v>5022</v>
      </c>
      <c r="D572" t="s">
        <v>5029</v>
      </c>
      <c r="E572" t="s">
        <v>5039</v>
      </c>
      <c r="F572" t="s">
        <v>5048</v>
      </c>
      <c r="G572" t="s">
        <v>5051</v>
      </c>
      <c r="H572">
        <v>51248</v>
      </c>
      <c r="I572">
        <v>10</v>
      </c>
      <c r="J572" t="s">
        <v>5068</v>
      </c>
      <c r="K572">
        <v>8745.59</v>
      </c>
      <c r="L572" t="s">
        <v>5078</v>
      </c>
    </row>
    <row r="573" spans="1:12" x14ac:dyDescent="0.25">
      <c r="A573" t="s">
        <v>583</v>
      </c>
      <c r="B573" s="1">
        <v>45333.69133826765</v>
      </c>
      <c r="C573" t="s">
        <v>5014</v>
      </c>
      <c r="D573" t="s">
        <v>5026</v>
      </c>
      <c r="E573" t="s">
        <v>5034</v>
      </c>
      <c r="F573" t="s">
        <v>5046</v>
      </c>
      <c r="G573" t="s">
        <v>5060</v>
      </c>
      <c r="H573">
        <v>20738</v>
      </c>
      <c r="I573">
        <v>10</v>
      </c>
      <c r="J573" t="s">
        <v>5070</v>
      </c>
      <c r="K573">
        <v>1679.01</v>
      </c>
      <c r="L573" t="s">
        <v>5079</v>
      </c>
    </row>
    <row r="574" spans="1:12" x14ac:dyDescent="0.25">
      <c r="A574" t="s">
        <v>584</v>
      </c>
      <c r="B574" s="1">
        <v>45333.764352870567</v>
      </c>
      <c r="C574" t="s">
        <v>5019</v>
      </c>
      <c r="D574" t="s">
        <v>5028</v>
      </c>
      <c r="E574" t="s">
        <v>5036</v>
      </c>
      <c r="F574" t="s">
        <v>5048</v>
      </c>
      <c r="G574" t="s">
        <v>5056</v>
      </c>
      <c r="H574">
        <v>19782</v>
      </c>
      <c r="I574">
        <v>7</v>
      </c>
      <c r="J574" t="s">
        <v>5068</v>
      </c>
      <c r="K574">
        <v>4062.8</v>
      </c>
      <c r="L574" t="s">
        <v>5075</v>
      </c>
    </row>
    <row r="575" spans="1:12" x14ac:dyDescent="0.25">
      <c r="A575" t="s">
        <v>585</v>
      </c>
      <c r="B575" s="1">
        <v>45333.837367473483</v>
      </c>
      <c r="C575" t="s">
        <v>5018</v>
      </c>
      <c r="D575" t="s">
        <v>5026</v>
      </c>
      <c r="E575" t="s">
        <v>5030</v>
      </c>
      <c r="F575" t="s">
        <v>5047</v>
      </c>
      <c r="G575" t="s">
        <v>5063</v>
      </c>
      <c r="H575">
        <v>27177</v>
      </c>
      <c r="I575">
        <v>6</v>
      </c>
      <c r="J575" t="s">
        <v>5071</v>
      </c>
      <c r="K575">
        <v>5751.49</v>
      </c>
      <c r="L575" t="s">
        <v>5079</v>
      </c>
    </row>
    <row r="576" spans="1:12" x14ac:dyDescent="0.25">
      <c r="A576" t="s">
        <v>586</v>
      </c>
      <c r="B576" s="1">
        <v>45333.910382076407</v>
      </c>
      <c r="C576" t="s">
        <v>5024</v>
      </c>
      <c r="D576" t="s">
        <v>5027</v>
      </c>
      <c r="E576" t="s">
        <v>5031</v>
      </c>
      <c r="F576" t="s">
        <v>5048</v>
      </c>
      <c r="G576" t="s">
        <v>5065</v>
      </c>
      <c r="H576">
        <v>35812</v>
      </c>
      <c r="I576">
        <v>14</v>
      </c>
      <c r="J576" t="s">
        <v>5070</v>
      </c>
      <c r="K576">
        <v>3451.18</v>
      </c>
      <c r="L576" t="s">
        <v>5078</v>
      </c>
    </row>
    <row r="577" spans="1:12" x14ac:dyDescent="0.25">
      <c r="A577" t="s">
        <v>587</v>
      </c>
      <c r="B577" s="1">
        <v>45333.98339667933</v>
      </c>
      <c r="C577" t="s">
        <v>5023</v>
      </c>
      <c r="D577" t="s">
        <v>5029</v>
      </c>
      <c r="E577" t="s">
        <v>5041</v>
      </c>
      <c r="F577" t="s">
        <v>5047</v>
      </c>
      <c r="G577" t="s">
        <v>5050</v>
      </c>
      <c r="H577">
        <v>32508</v>
      </c>
      <c r="I577">
        <v>9</v>
      </c>
      <c r="J577" t="s">
        <v>5070</v>
      </c>
      <c r="K577">
        <v>4376.12</v>
      </c>
      <c r="L577" t="s">
        <v>5079</v>
      </c>
    </row>
    <row r="578" spans="1:12" x14ac:dyDescent="0.25">
      <c r="A578" t="s">
        <v>588</v>
      </c>
      <c r="B578" s="1">
        <v>45334.056411282247</v>
      </c>
      <c r="C578" t="s">
        <v>5023</v>
      </c>
      <c r="D578" t="s">
        <v>5026</v>
      </c>
      <c r="E578" t="s">
        <v>5030</v>
      </c>
      <c r="F578" t="s">
        <v>5047</v>
      </c>
      <c r="G578" t="s">
        <v>5064</v>
      </c>
      <c r="H578">
        <v>26105</v>
      </c>
      <c r="I578">
        <v>11</v>
      </c>
      <c r="J578" t="s">
        <v>5072</v>
      </c>
      <c r="K578">
        <v>5088.84</v>
      </c>
      <c r="L578" t="s">
        <v>5074</v>
      </c>
    </row>
    <row r="579" spans="1:12" x14ac:dyDescent="0.25">
      <c r="A579" t="s">
        <v>589</v>
      </c>
      <c r="B579" s="1">
        <v>45334.12942588517</v>
      </c>
      <c r="C579" t="s">
        <v>5018</v>
      </c>
      <c r="D579" t="s">
        <v>5027</v>
      </c>
      <c r="E579" t="s">
        <v>5044</v>
      </c>
      <c r="F579" t="s">
        <v>5048</v>
      </c>
      <c r="G579" t="s">
        <v>5059</v>
      </c>
      <c r="H579">
        <v>34776</v>
      </c>
      <c r="I579">
        <v>4</v>
      </c>
      <c r="J579" t="s">
        <v>5073</v>
      </c>
      <c r="K579">
        <v>6681.77</v>
      </c>
      <c r="L579" t="s">
        <v>5078</v>
      </c>
    </row>
    <row r="580" spans="1:12" x14ac:dyDescent="0.25">
      <c r="A580" t="s">
        <v>590</v>
      </c>
      <c r="B580" s="1">
        <v>45334.202440488087</v>
      </c>
      <c r="C580" t="s">
        <v>5018</v>
      </c>
      <c r="D580" t="s">
        <v>5028</v>
      </c>
      <c r="E580" t="s">
        <v>5032</v>
      </c>
      <c r="F580" t="s">
        <v>5047</v>
      </c>
      <c r="G580" t="s">
        <v>5067</v>
      </c>
      <c r="H580">
        <v>21922</v>
      </c>
      <c r="I580">
        <v>8</v>
      </c>
      <c r="J580" t="s">
        <v>5072</v>
      </c>
      <c r="K580">
        <v>3549.41</v>
      </c>
      <c r="L580" t="s">
        <v>5079</v>
      </c>
    </row>
    <row r="581" spans="1:12" x14ac:dyDescent="0.25">
      <c r="A581" t="s">
        <v>591</v>
      </c>
      <c r="B581" s="1">
        <v>45334.27545509101</v>
      </c>
      <c r="C581" t="s">
        <v>5014</v>
      </c>
      <c r="D581" t="s">
        <v>5026</v>
      </c>
      <c r="E581" t="s">
        <v>5030</v>
      </c>
      <c r="F581" t="s">
        <v>5048</v>
      </c>
      <c r="G581" t="s">
        <v>5059</v>
      </c>
      <c r="H581">
        <v>15011</v>
      </c>
      <c r="I581">
        <v>8</v>
      </c>
      <c r="J581" t="s">
        <v>5073</v>
      </c>
      <c r="K581">
        <v>2585.1999999999998</v>
      </c>
      <c r="L581" t="s">
        <v>5075</v>
      </c>
    </row>
    <row r="582" spans="1:12" x14ac:dyDescent="0.25">
      <c r="A582" t="s">
        <v>592</v>
      </c>
      <c r="B582" s="1">
        <v>45334.348469693927</v>
      </c>
      <c r="C582" t="s">
        <v>5014</v>
      </c>
      <c r="D582" t="s">
        <v>5027</v>
      </c>
      <c r="E582" t="s">
        <v>5038</v>
      </c>
      <c r="F582" t="s">
        <v>5048</v>
      </c>
      <c r="G582" t="s">
        <v>5065</v>
      </c>
      <c r="H582">
        <v>7078</v>
      </c>
      <c r="I582">
        <v>11</v>
      </c>
      <c r="J582" t="s">
        <v>5072</v>
      </c>
      <c r="K582">
        <v>810.25</v>
      </c>
      <c r="L582" t="s">
        <v>5078</v>
      </c>
    </row>
    <row r="583" spans="1:12" x14ac:dyDescent="0.25">
      <c r="A583" t="s">
        <v>593</v>
      </c>
      <c r="B583" s="1">
        <v>45334.42148429685</v>
      </c>
      <c r="C583" t="s">
        <v>5016</v>
      </c>
      <c r="D583" t="s">
        <v>5029</v>
      </c>
      <c r="E583" t="s">
        <v>5040</v>
      </c>
      <c r="F583" t="s">
        <v>5047</v>
      </c>
      <c r="G583" t="s">
        <v>5062</v>
      </c>
      <c r="H583">
        <v>66006</v>
      </c>
      <c r="I583">
        <v>5</v>
      </c>
      <c r="J583" t="s">
        <v>5068</v>
      </c>
      <c r="K583">
        <v>5745.75</v>
      </c>
      <c r="L583" t="s">
        <v>5079</v>
      </c>
    </row>
    <row r="584" spans="1:12" x14ac:dyDescent="0.25">
      <c r="A584" t="s">
        <v>594</v>
      </c>
      <c r="B584" s="1">
        <v>45334.494498899767</v>
      </c>
      <c r="C584" t="s">
        <v>5025</v>
      </c>
      <c r="D584" t="s">
        <v>5027</v>
      </c>
      <c r="E584" t="s">
        <v>5031</v>
      </c>
      <c r="F584" t="s">
        <v>5047</v>
      </c>
      <c r="G584" t="s">
        <v>5050</v>
      </c>
      <c r="H584">
        <v>76886</v>
      </c>
      <c r="I584">
        <v>8</v>
      </c>
      <c r="J584" t="s">
        <v>5070</v>
      </c>
      <c r="K584">
        <v>8872.65</v>
      </c>
      <c r="L584" t="s">
        <v>5076</v>
      </c>
    </row>
    <row r="585" spans="1:12" x14ac:dyDescent="0.25">
      <c r="A585" t="s">
        <v>595</v>
      </c>
      <c r="B585" s="1">
        <v>45334.567513502698</v>
      </c>
      <c r="C585" t="s">
        <v>5017</v>
      </c>
      <c r="D585" t="s">
        <v>5029</v>
      </c>
      <c r="E585" t="s">
        <v>5040</v>
      </c>
      <c r="F585" t="s">
        <v>5047</v>
      </c>
      <c r="G585" t="s">
        <v>5063</v>
      </c>
      <c r="H585">
        <v>44618</v>
      </c>
      <c r="I585">
        <v>6</v>
      </c>
      <c r="J585" t="s">
        <v>5072</v>
      </c>
      <c r="K585">
        <v>8528.74</v>
      </c>
      <c r="L585" t="s">
        <v>5079</v>
      </c>
    </row>
    <row r="586" spans="1:12" x14ac:dyDescent="0.25">
      <c r="A586" t="s">
        <v>596</v>
      </c>
      <c r="B586" s="1">
        <v>45334.640528105607</v>
      </c>
      <c r="C586" t="s">
        <v>5015</v>
      </c>
      <c r="D586" t="s">
        <v>5028</v>
      </c>
      <c r="E586" t="s">
        <v>5035</v>
      </c>
      <c r="F586" t="s">
        <v>5048</v>
      </c>
      <c r="G586" t="s">
        <v>5065</v>
      </c>
      <c r="H586">
        <v>79672</v>
      </c>
      <c r="I586">
        <v>1</v>
      </c>
      <c r="J586" t="s">
        <v>5071</v>
      </c>
      <c r="K586">
        <v>16556.240000000002</v>
      </c>
      <c r="L586" t="s">
        <v>5076</v>
      </c>
    </row>
    <row r="587" spans="1:12" x14ac:dyDescent="0.25">
      <c r="A587" t="s">
        <v>597</v>
      </c>
      <c r="B587" s="1">
        <v>45334.713542708538</v>
      </c>
      <c r="C587" t="s">
        <v>5018</v>
      </c>
      <c r="D587" t="s">
        <v>5029</v>
      </c>
      <c r="E587" t="s">
        <v>5033</v>
      </c>
      <c r="F587" t="s">
        <v>5046</v>
      </c>
      <c r="G587" t="s">
        <v>5049</v>
      </c>
      <c r="H587">
        <v>53732</v>
      </c>
      <c r="I587">
        <v>6</v>
      </c>
      <c r="J587" t="s">
        <v>5073</v>
      </c>
      <c r="K587">
        <v>10177.42</v>
      </c>
      <c r="L587" t="s">
        <v>5074</v>
      </c>
    </row>
    <row r="588" spans="1:12" x14ac:dyDescent="0.25">
      <c r="A588" t="s">
        <v>598</v>
      </c>
      <c r="B588" s="1">
        <v>45334.786557311461</v>
      </c>
      <c r="C588" t="s">
        <v>5018</v>
      </c>
      <c r="D588" t="s">
        <v>5027</v>
      </c>
      <c r="E588" t="s">
        <v>5044</v>
      </c>
      <c r="F588" t="s">
        <v>5046</v>
      </c>
      <c r="G588" t="s">
        <v>5057</v>
      </c>
      <c r="H588">
        <v>66942</v>
      </c>
      <c r="I588">
        <v>10</v>
      </c>
      <c r="J588" t="s">
        <v>5070</v>
      </c>
      <c r="K588">
        <v>10994.25</v>
      </c>
      <c r="L588" t="s">
        <v>5078</v>
      </c>
    </row>
    <row r="589" spans="1:12" x14ac:dyDescent="0.25">
      <c r="A589" t="s">
        <v>599</v>
      </c>
      <c r="B589" s="1">
        <v>45334.859571914378</v>
      </c>
      <c r="C589" t="s">
        <v>5017</v>
      </c>
      <c r="D589" t="s">
        <v>5027</v>
      </c>
      <c r="E589" t="s">
        <v>5044</v>
      </c>
      <c r="F589" t="s">
        <v>5048</v>
      </c>
      <c r="G589" t="s">
        <v>5052</v>
      </c>
      <c r="H589">
        <v>76139</v>
      </c>
      <c r="I589">
        <v>2</v>
      </c>
      <c r="J589" t="s">
        <v>5070</v>
      </c>
      <c r="K589">
        <v>15984.18</v>
      </c>
      <c r="L589" t="s">
        <v>5077</v>
      </c>
    </row>
    <row r="590" spans="1:12" x14ac:dyDescent="0.25">
      <c r="A590" t="s">
        <v>600</v>
      </c>
      <c r="B590" s="1">
        <v>45334.932586517301</v>
      </c>
      <c r="C590" t="s">
        <v>5015</v>
      </c>
      <c r="D590" t="s">
        <v>5026</v>
      </c>
      <c r="E590" t="s">
        <v>5030</v>
      </c>
      <c r="F590" t="s">
        <v>5047</v>
      </c>
      <c r="G590" t="s">
        <v>5058</v>
      </c>
      <c r="H590">
        <v>16086</v>
      </c>
      <c r="I590">
        <v>11</v>
      </c>
      <c r="J590" t="s">
        <v>5069</v>
      </c>
      <c r="K590">
        <v>2848.3</v>
      </c>
      <c r="L590" t="s">
        <v>5074</v>
      </c>
    </row>
    <row r="591" spans="1:12" x14ac:dyDescent="0.25">
      <c r="A591" t="s">
        <v>601</v>
      </c>
      <c r="B591" s="1">
        <v>45335.005601120218</v>
      </c>
      <c r="C591" t="s">
        <v>5019</v>
      </c>
      <c r="D591" t="s">
        <v>5027</v>
      </c>
      <c r="E591" t="s">
        <v>5042</v>
      </c>
      <c r="F591" t="s">
        <v>5047</v>
      </c>
      <c r="G591" t="s">
        <v>5062</v>
      </c>
      <c r="H591">
        <v>19279</v>
      </c>
      <c r="I591">
        <v>12</v>
      </c>
      <c r="J591" t="s">
        <v>5072</v>
      </c>
      <c r="K591">
        <v>2724.99</v>
      </c>
      <c r="L591" t="s">
        <v>5074</v>
      </c>
    </row>
    <row r="592" spans="1:12" x14ac:dyDescent="0.25">
      <c r="A592" t="s">
        <v>602</v>
      </c>
      <c r="B592" s="1">
        <v>45335.078615723127</v>
      </c>
      <c r="C592" t="s">
        <v>5018</v>
      </c>
      <c r="D592" t="s">
        <v>5029</v>
      </c>
      <c r="E592" t="s">
        <v>5040</v>
      </c>
      <c r="F592" t="s">
        <v>5047</v>
      </c>
      <c r="G592" t="s">
        <v>5064</v>
      </c>
      <c r="H592">
        <v>62381</v>
      </c>
      <c r="I592">
        <v>13</v>
      </c>
      <c r="J592" t="s">
        <v>5068</v>
      </c>
      <c r="K592">
        <v>9687.1200000000008</v>
      </c>
      <c r="L592" t="s">
        <v>5076</v>
      </c>
    </row>
    <row r="593" spans="1:12" x14ac:dyDescent="0.25">
      <c r="A593" t="s">
        <v>603</v>
      </c>
      <c r="B593" s="1">
        <v>45335.151630326072</v>
      </c>
      <c r="C593" t="s">
        <v>5024</v>
      </c>
      <c r="D593" t="s">
        <v>5027</v>
      </c>
      <c r="E593" t="s">
        <v>5042</v>
      </c>
      <c r="F593" t="s">
        <v>5047</v>
      </c>
      <c r="G593" t="s">
        <v>5064</v>
      </c>
      <c r="H593">
        <v>14699</v>
      </c>
      <c r="I593">
        <v>14</v>
      </c>
      <c r="J593" t="s">
        <v>5072</v>
      </c>
      <c r="K593">
        <v>1628.83</v>
      </c>
      <c r="L593" t="s">
        <v>5078</v>
      </c>
    </row>
    <row r="594" spans="1:12" x14ac:dyDescent="0.25">
      <c r="A594" t="s">
        <v>604</v>
      </c>
      <c r="B594" s="1">
        <v>45335.224644928981</v>
      </c>
      <c r="C594" t="s">
        <v>5019</v>
      </c>
      <c r="D594" t="s">
        <v>5026</v>
      </c>
      <c r="E594" t="s">
        <v>5034</v>
      </c>
      <c r="F594" t="s">
        <v>5048</v>
      </c>
      <c r="G594" t="s">
        <v>5052</v>
      </c>
      <c r="H594">
        <v>4558</v>
      </c>
      <c r="I594">
        <v>9</v>
      </c>
      <c r="J594" t="s">
        <v>5072</v>
      </c>
      <c r="K594">
        <v>898.43</v>
      </c>
      <c r="L594" t="s">
        <v>5075</v>
      </c>
    </row>
    <row r="595" spans="1:12" x14ac:dyDescent="0.25">
      <c r="A595" t="s">
        <v>605</v>
      </c>
      <c r="B595" s="1">
        <v>45335.297659531898</v>
      </c>
      <c r="C595" t="s">
        <v>5013</v>
      </c>
      <c r="D595" t="s">
        <v>5026</v>
      </c>
      <c r="E595" t="s">
        <v>5034</v>
      </c>
      <c r="F595" t="s">
        <v>5048</v>
      </c>
      <c r="G595" t="s">
        <v>5065</v>
      </c>
      <c r="H595">
        <v>54218</v>
      </c>
      <c r="I595">
        <v>9</v>
      </c>
      <c r="J595" t="s">
        <v>5071</v>
      </c>
      <c r="K595">
        <v>10048.530000000001</v>
      </c>
      <c r="L595" t="s">
        <v>5078</v>
      </c>
    </row>
    <row r="596" spans="1:12" x14ac:dyDescent="0.25">
      <c r="A596" t="s">
        <v>606</v>
      </c>
      <c r="B596" s="1">
        <v>45335.370674134829</v>
      </c>
      <c r="C596" t="s">
        <v>5018</v>
      </c>
      <c r="D596" t="s">
        <v>5028</v>
      </c>
      <c r="E596" t="s">
        <v>5032</v>
      </c>
      <c r="F596" t="s">
        <v>5046</v>
      </c>
      <c r="G596" t="s">
        <v>5049</v>
      </c>
      <c r="H596">
        <v>38034</v>
      </c>
      <c r="I596">
        <v>12</v>
      </c>
      <c r="J596" t="s">
        <v>5071</v>
      </c>
      <c r="K596">
        <v>3822.46</v>
      </c>
      <c r="L596" t="s">
        <v>5076</v>
      </c>
    </row>
    <row r="597" spans="1:12" x14ac:dyDescent="0.25">
      <c r="A597" t="s">
        <v>607</v>
      </c>
      <c r="B597" s="1">
        <v>45335.443688737752</v>
      </c>
      <c r="C597" t="s">
        <v>5023</v>
      </c>
      <c r="D597" t="s">
        <v>5029</v>
      </c>
      <c r="E597" t="s">
        <v>5039</v>
      </c>
      <c r="F597" t="s">
        <v>5048</v>
      </c>
      <c r="G597" t="s">
        <v>5065</v>
      </c>
      <c r="H597">
        <v>40531</v>
      </c>
      <c r="I597">
        <v>14</v>
      </c>
      <c r="J597" t="s">
        <v>5069</v>
      </c>
      <c r="K597">
        <v>7601.1</v>
      </c>
      <c r="L597" t="s">
        <v>5078</v>
      </c>
    </row>
    <row r="598" spans="1:12" x14ac:dyDescent="0.25">
      <c r="A598" t="s">
        <v>608</v>
      </c>
      <c r="B598" s="1">
        <v>45335.516703340661</v>
      </c>
      <c r="C598" t="s">
        <v>5022</v>
      </c>
      <c r="D598" t="s">
        <v>5029</v>
      </c>
      <c r="E598" t="s">
        <v>5033</v>
      </c>
      <c r="F598" t="s">
        <v>5048</v>
      </c>
      <c r="G598" t="s">
        <v>5059</v>
      </c>
      <c r="H598">
        <v>10417</v>
      </c>
      <c r="I598">
        <v>5</v>
      </c>
      <c r="J598" t="s">
        <v>5069</v>
      </c>
      <c r="K598">
        <v>1147.21</v>
      </c>
      <c r="L598" t="s">
        <v>5074</v>
      </c>
    </row>
    <row r="599" spans="1:12" x14ac:dyDescent="0.25">
      <c r="A599" t="s">
        <v>609</v>
      </c>
      <c r="B599" s="1">
        <v>45335.589717943592</v>
      </c>
      <c r="C599" t="s">
        <v>5020</v>
      </c>
      <c r="D599" t="s">
        <v>5026</v>
      </c>
      <c r="E599" t="s">
        <v>5034</v>
      </c>
      <c r="F599" t="s">
        <v>5048</v>
      </c>
      <c r="G599" t="s">
        <v>5052</v>
      </c>
      <c r="H599">
        <v>41031</v>
      </c>
      <c r="I599">
        <v>11</v>
      </c>
      <c r="J599" t="s">
        <v>5069</v>
      </c>
      <c r="K599">
        <v>5145.63</v>
      </c>
      <c r="L599" t="s">
        <v>5079</v>
      </c>
    </row>
    <row r="600" spans="1:12" x14ac:dyDescent="0.25">
      <c r="A600" t="s">
        <v>610</v>
      </c>
      <c r="B600" s="1">
        <v>45335.662732546502</v>
      </c>
      <c r="C600" t="s">
        <v>5019</v>
      </c>
      <c r="D600" t="s">
        <v>5026</v>
      </c>
      <c r="E600" t="s">
        <v>5045</v>
      </c>
      <c r="F600" t="s">
        <v>5048</v>
      </c>
      <c r="G600" t="s">
        <v>5051</v>
      </c>
      <c r="H600">
        <v>41469</v>
      </c>
      <c r="I600">
        <v>3</v>
      </c>
      <c r="J600" t="s">
        <v>5070</v>
      </c>
      <c r="K600">
        <v>5641.02</v>
      </c>
      <c r="L600" t="s">
        <v>5074</v>
      </c>
    </row>
    <row r="601" spans="1:12" x14ac:dyDescent="0.25">
      <c r="A601" t="s">
        <v>611</v>
      </c>
      <c r="B601" s="1">
        <v>45335.735747149418</v>
      </c>
      <c r="C601" t="s">
        <v>5020</v>
      </c>
      <c r="D601" t="s">
        <v>5028</v>
      </c>
      <c r="E601" t="s">
        <v>5037</v>
      </c>
      <c r="F601" t="s">
        <v>5048</v>
      </c>
      <c r="G601" t="s">
        <v>5052</v>
      </c>
      <c r="H601">
        <v>57635</v>
      </c>
      <c r="I601">
        <v>9</v>
      </c>
      <c r="J601" t="s">
        <v>5069</v>
      </c>
      <c r="K601">
        <v>9932.2900000000009</v>
      </c>
      <c r="L601" t="s">
        <v>5078</v>
      </c>
    </row>
    <row r="602" spans="1:12" x14ac:dyDescent="0.25">
      <c r="A602" t="s">
        <v>612</v>
      </c>
      <c r="B602" s="1">
        <v>45335.808761752349</v>
      </c>
      <c r="C602" t="s">
        <v>5018</v>
      </c>
      <c r="D602" t="s">
        <v>5028</v>
      </c>
      <c r="E602" t="s">
        <v>5037</v>
      </c>
      <c r="F602" t="s">
        <v>5046</v>
      </c>
      <c r="G602" t="s">
        <v>5053</v>
      </c>
      <c r="H602">
        <v>79537</v>
      </c>
      <c r="I602">
        <v>7</v>
      </c>
      <c r="J602" t="s">
        <v>5073</v>
      </c>
      <c r="K602">
        <v>16241.19</v>
      </c>
      <c r="L602" t="s">
        <v>5075</v>
      </c>
    </row>
    <row r="603" spans="1:12" x14ac:dyDescent="0.25">
      <c r="A603" t="s">
        <v>613</v>
      </c>
      <c r="B603" s="1">
        <v>45335.881776355272</v>
      </c>
      <c r="C603" t="s">
        <v>5021</v>
      </c>
      <c r="D603" t="s">
        <v>5027</v>
      </c>
      <c r="E603" t="s">
        <v>5038</v>
      </c>
      <c r="F603" t="s">
        <v>5048</v>
      </c>
      <c r="G603" t="s">
        <v>5059</v>
      </c>
      <c r="H603">
        <v>35785</v>
      </c>
      <c r="I603">
        <v>12</v>
      </c>
      <c r="J603" t="s">
        <v>5072</v>
      </c>
      <c r="K603">
        <v>5695.5</v>
      </c>
      <c r="L603" t="s">
        <v>5078</v>
      </c>
    </row>
    <row r="604" spans="1:12" x14ac:dyDescent="0.25">
      <c r="A604" t="s">
        <v>614</v>
      </c>
      <c r="B604" s="1">
        <v>45335.954790958182</v>
      </c>
      <c r="C604" t="s">
        <v>5015</v>
      </c>
      <c r="D604" t="s">
        <v>5029</v>
      </c>
      <c r="E604" t="s">
        <v>5041</v>
      </c>
      <c r="F604" t="s">
        <v>5046</v>
      </c>
      <c r="G604" t="s">
        <v>5057</v>
      </c>
      <c r="H604">
        <v>7782</v>
      </c>
      <c r="I604">
        <v>10</v>
      </c>
      <c r="J604" t="s">
        <v>5070</v>
      </c>
      <c r="K604">
        <v>679.64</v>
      </c>
      <c r="L604" t="s">
        <v>5075</v>
      </c>
    </row>
    <row r="605" spans="1:12" x14ac:dyDescent="0.25">
      <c r="A605" t="s">
        <v>615</v>
      </c>
      <c r="B605" s="1">
        <v>45336.027805561112</v>
      </c>
      <c r="C605" t="s">
        <v>5019</v>
      </c>
      <c r="D605" t="s">
        <v>5027</v>
      </c>
      <c r="E605" t="s">
        <v>5044</v>
      </c>
      <c r="F605" t="s">
        <v>5048</v>
      </c>
      <c r="G605" t="s">
        <v>5052</v>
      </c>
      <c r="H605">
        <v>51772</v>
      </c>
      <c r="I605">
        <v>11</v>
      </c>
      <c r="J605" t="s">
        <v>5072</v>
      </c>
      <c r="K605">
        <v>11014.76</v>
      </c>
      <c r="L605" t="s">
        <v>5079</v>
      </c>
    </row>
    <row r="606" spans="1:12" x14ac:dyDescent="0.25">
      <c r="A606" t="s">
        <v>616</v>
      </c>
      <c r="B606" s="1">
        <v>45336.100820164029</v>
      </c>
      <c r="C606" t="s">
        <v>5012</v>
      </c>
      <c r="D606" t="s">
        <v>5027</v>
      </c>
      <c r="E606" t="s">
        <v>5044</v>
      </c>
      <c r="F606" t="s">
        <v>5048</v>
      </c>
      <c r="G606" t="s">
        <v>5055</v>
      </c>
      <c r="H606">
        <v>46865</v>
      </c>
      <c r="I606">
        <v>9</v>
      </c>
      <c r="J606" t="s">
        <v>5068</v>
      </c>
      <c r="K606">
        <v>4081.34</v>
      </c>
      <c r="L606" t="s">
        <v>5079</v>
      </c>
    </row>
    <row r="607" spans="1:12" x14ac:dyDescent="0.25">
      <c r="A607" t="s">
        <v>617</v>
      </c>
      <c r="B607" s="1">
        <v>45336.173834766952</v>
      </c>
      <c r="C607" t="s">
        <v>5012</v>
      </c>
      <c r="D607" t="s">
        <v>5026</v>
      </c>
      <c r="E607" t="s">
        <v>5043</v>
      </c>
      <c r="F607" t="s">
        <v>5047</v>
      </c>
      <c r="G607" t="s">
        <v>5067</v>
      </c>
      <c r="H607">
        <v>2881</v>
      </c>
      <c r="I607">
        <v>11</v>
      </c>
      <c r="J607" t="s">
        <v>5071</v>
      </c>
      <c r="K607">
        <v>545.74</v>
      </c>
      <c r="L607" t="s">
        <v>5078</v>
      </c>
    </row>
    <row r="608" spans="1:12" x14ac:dyDescent="0.25">
      <c r="A608" t="s">
        <v>618</v>
      </c>
      <c r="B608" s="1">
        <v>45336.246849369883</v>
      </c>
      <c r="C608" t="s">
        <v>5012</v>
      </c>
      <c r="D608" t="s">
        <v>5027</v>
      </c>
      <c r="E608" t="s">
        <v>5042</v>
      </c>
      <c r="F608" t="s">
        <v>5046</v>
      </c>
      <c r="G608" t="s">
        <v>5061</v>
      </c>
      <c r="H608">
        <v>6877</v>
      </c>
      <c r="I608">
        <v>7</v>
      </c>
      <c r="J608" t="s">
        <v>5068</v>
      </c>
      <c r="K608">
        <v>609.74</v>
      </c>
      <c r="L608" t="s">
        <v>5074</v>
      </c>
    </row>
    <row r="609" spans="1:12" x14ac:dyDescent="0.25">
      <c r="A609" t="s">
        <v>619</v>
      </c>
      <c r="B609" s="1">
        <v>45336.319863972793</v>
      </c>
      <c r="C609" t="s">
        <v>5020</v>
      </c>
      <c r="D609" t="s">
        <v>5026</v>
      </c>
      <c r="E609" t="s">
        <v>5034</v>
      </c>
      <c r="F609" t="s">
        <v>5047</v>
      </c>
      <c r="G609" t="s">
        <v>5050</v>
      </c>
      <c r="H609">
        <v>19443</v>
      </c>
      <c r="I609">
        <v>8</v>
      </c>
      <c r="J609" t="s">
        <v>5072</v>
      </c>
      <c r="K609">
        <v>3821.15</v>
      </c>
      <c r="L609" t="s">
        <v>5077</v>
      </c>
    </row>
    <row r="610" spans="1:12" x14ac:dyDescent="0.25">
      <c r="A610" t="s">
        <v>620</v>
      </c>
      <c r="B610" s="1">
        <v>45336.392878575709</v>
      </c>
      <c r="C610" t="s">
        <v>5014</v>
      </c>
      <c r="D610" t="s">
        <v>5028</v>
      </c>
      <c r="E610" t="s">
        <v>5036</v>
      </c>
      <c r="F610" t="s">
        <v>5046</v>
      </c>
      <c r="G610" t="s">
        <v>5066</v>
      </c>
      <c r="H610">
        <v>53003</v>
      </c>
      <c r="I610">
        <v>10</v>
      </c>
      <c r="J610" t="s">
        <v>5069</v>
      </c>
      <c r="K610">
        <v>4615.41</v>
      </c>
      <c r="L610" t="s">
        <v>5077</v>
      </c>
    </row>
    <row r="611" spans="1:12" x14ac:dyDescent="0.25">
      <c r="A611" t="s">
        <v>621</v>
      </c>
      <c r="B611" s="1">
        <v>45336.465893178633</v>
      </c>
      <c r="C611" t="s">
        <v>5015</v>
      </c>
      <c r="D611" t="s">
        <v>5029</v>
      </c>
      <c r="E611" t="s">
        <v>5033</v>
      </c>
      <c r="F611" t="s">
        <v>5048</v>
      </c>
      <c r="G611" t="s">
        <v>5056</v>
      </c>
      <c r="H611">
        <v>53347</v>
      </c>
      <c r="I611">
        <v>7</v>
      </c>
      <c r="J611" t="s">
        <v>5072</v>
      </c>
      <c r="K611">
        <v>7569.67</v>
      </c>
      <c r="L611" t="s">
        <v>5075</v>
      </c>
    </row>
    <row r="612" spans="1:12" x14ac:dyDescent="0.25">
      <c r="A612" t="s">
        <v>622</v>
      </c>
      <c r="B612" s="1">
        <v>45336.538907781549</v>
      </c>
      <c r="C612" t="s">
        <v>5016</v>
      </c>
      <c r="D612" t="s">
        <v>5026</v>
      </c>
      <c r="E612" t="s">
        <v>5043</v>
      </c>
      <c r="F612" t="s">
        <v>5047</v>
      </c>
      <c r="G612" t="s">
        <v>5067</v>
      </c>
      <c r="H612">
        <v>4092</v>
      </c>
      <c r="I612">
        <v>10</v>
      </c>
      <c r="J612" t="s">
        <v>5072</v>
      </c>
      <c r="K612">
        <v>762.84</v>
      </c>
      <c r="L612" t="s">
        <v>5077</v>
      </c>
    </row>
    <row r="613" spans="1:12" x14ac:dyDescent="0.25">
      <c r="A613" t="s">
        <v>623</v>
      </c>
      <c r="B613" s="1">
        <v>45336.611922384473</v>
      </c>
      <c r="C613" t="s">
        <v>5016</v>
      </c>
      <c r="D613" t="s">
        <v>5027</v>
      </c>
      <c r="E613" t="s">
        <v>5031</v>
      </c>
      <c r="F613" t="s">
        <v>5048</v>
      </c>
      <c r="G613" t="s">
        <v>5055</v>
      </c>
      <c r="H613">
        <v>36733</v>
      </c>
      <c r="I613">
        <v>2</v>
      </c>
      <c r="J613" t="s">
        <v>5068</v>
      </c>
      <c r="K613">
        <v>3230.13</v>
      </c>
      <c r="L613" t="s">
        <v>5076</v>
      </c>
    </row>
    <row r="614" spans="1:12" x14ac:dyDescent="0.25">
      <c r="A614" t="s">
        <v>624</v>
      </c>
      <c r="B614" s="1">
        <v>45336.684936987403</v>
      </c>
      <c r="C614" t="s">
        <v>5016</v>
      </c>
      <c r="D614" t="s">
        <v>5028</v>
      </c>
      <c r="E614" t="s">
        <v>5037</v>
      </c>
      <c r="F614" t="s">
        <v>5047</v>
      </c>
      <c r="G614" t="s">
        <v>5062</v>
      </c>
      <c r="H614">
        <v>7364</v>
      </c>
      <c r="I614">
        <v>13</v>
      </c>
      <c r="J614" t="s">
        <v>5069</v>
      </c>
      <c r="K614">
        <v>1502.64</v>
      </c>
      <c r="L614" t="s">
        <v>5075</v>
      </c>
    </row>
    <row r="615" spans="1:12" x14ac:dyDescent="0.25">
      <c r="A615" t="s">
        <v>625</v>
      </c>
      <c r="B615" s="1">
        <v>45336.757951590313</v>
      </c>
      <c r="C615" t="s">
        <v>5016</v>
      </c>
      <c r="D615" t="s">
        <v>5028</v>
      </c>
      <c r="E615" t="s">
        <v>5037</v>
      </c>
      <c r="F615" t="s">
        <v>5047</v>
      </c>
      <c r="G615" t="s">
        <v>5058</v>
      </c>
      <c r="H615">
        <v>64928</v>
      </c>
      <c r="I615">
        <v>6</v>
      </c>
      <c r="J615" t="s">
        <v>5069</v>
      </c>
      <c r="K615">
        <v>11312.59</v>
      </c>
      <c r="L615" t="s">
        <v>5078</v>
      </c>
    </row>
    <row r="616" spans="1:12" x14ac:dyDescent="0.25">
      <c r="A616" t="s">
        <v>626</v>
      </c>
      <c r="B616" s="1">
        <v>45336.830966193229</v>
      </c>
      <c r="C616" t="s">
        <v>5024</v>
      </c>
      <c r="D616" t="s">
        <v>5029</v>
      </c>
      <c r="E616" t="s">
        <v>5040</v>
      </c>
      <c r="F616" t="s">
        <v>5047</v>
      </c>
      <c r="G616" t="s">
        <v>5050</v>
      </c>
      <c r="H616">
        <v>4748</v>
      </c>
      <c r="I616">
        <v>11</v>
      </c>
      <c r="J616" t="s">
        <v>5071</v>
      </c>
      <c r="K616">
        <v>826.05</v>
      </c>
      <c r="L616" t="s">
        <v>5075</v>
      </c>
    </row>
    <row r="617" spans="1:12" x14ac:dyDescent="0.25">
      <c r="A617" t="s">
        <v>627</v>
      </c>
      <c r="B617" s="1">
        <v>45336.90398079616</v>
      </c>
      <c r="C617" t="s">
        <v>5017</v>
      </c>
      <c r="D617" t="s">
        <v>5029</v>
      </c>
      <c r="E617" t="s">
        <v>5040</v>
      </c>
      <c r="F617" t="s">
        <v>5048</v>
      </c>
      <c r="G617" t="s">
        <v>5059</v>
      </c>
      <c r="H617">
        <v>47686</v>
      </c>
      <c r="I617">
        <v>10</v>
      </c>
      <c r="J617" t="s">
        <v>5069</v>
      </c>
      <c r="K617">
        <v>10339.24</v>
      </c>
      <c r="L617" t="s">
        <v>5074</v>
      </c>
    </row>
    <row r="618" spans="1:12" x14ac:dyDescent="0.25">
      <c r="A618" t="s">
        <v>628</v>
      </c>
      <c r="B618" s="1">
        <v>45336.976995399084</v>
      </c>
      <c r="C618" t="s">
        <v>5012</v>
      </c>
      <c r="D618" t="s">
        <v>5028</v>
      </c>
      <c r="E618" t="s">
        <v>5032</v>
      </c>
      <c r="F618" t="s">
        <v>5046</v>
      </c>
      <c r="G618" t="s">
        <v>5049</v>
      </c>
      <c r="H618">
        <v>27206</v>
      </c>
      <c r="I618">
        <v>3</v>
      </c>
      <c r="J618" t="s">
        <v>5072</v>
      </c>
      <c r="K618">
        <v>5101.6899999999996</v>
      </c>
      <c r="L618" t="s">
        <v>5075</v>
      </c>
    </row>
    <row r="619" spans="1:12" x14ac:dyDescent="0.25">
      <c r="A619" t="s">
        <v>629</v>
      </c>
      <c r="B619" s="1">
        <v>45337.050010001993</v>
      </c>
      <c r="C619" t="s">
        <v>5012</v>
      </c>
      <c r="D619" t="s">
        <v>5029</v>
      </c>
      <c r="E619" t="s">
        <v>5041</v>
      </c>
      <c r="F619" t="s">
        <v>5048</v>
      </c>
      <c r="G619" t="s">
        <v>5055</v>
      </c>
      <c r="H619">
        <v>39751</v>
      </c>
      <c r="I619">
        <v>8</v>
      </c>
      <c r="J619" t="s">
        <v>5071</v>
      </c>
      <c r="K619">
        <v>3311.04</v>
      </c>
      <c r="L619" t="s">
        <v>5079</v>
      </c>
    </row>
    <row r="620" spans="1:12" x14ac:dyDescent="0.25">
      <c r="A620" t="s">
        <v>630</v>
      </c>
      <c r="B620" s="1">
        <v>45337.123024604924</v>
      </c>
      <c r="C620" t="s">
        <v>5020</v>
      </c>
      <c r="D620" t="s">
        <v>5026</v>
      </c>
      <c r="E620" t="s">
        <v>5034</v>
      </c>
      <c r="F620" t="s">
        <v>5046</v>
      </c>
      <c r="G620" t="s">
        <v>5061</v>
      </c>
      <c r="H620">
        <v>45910</v>
      </c>
      <c r="I620">
        <v>7</v>
      </c>
      <c r="J620" t="s">
        <v>5068</v>
      </c>
      <c r="K620">
        <v>5302.69</v>
      </c>
      <c r="L620" t="s">
        <v>5079</v>
      </c>
    </row>
    <row r="621" spans="1:12" x14ac:dyDescent="0.25">
      <c r="A621" t="s">
        <v>631</v>
      </c>
      <c r="B621" s="1">
        <v>45337.196039207833</v>
      </c>
      <c r="C621" t="s">
        <v>5025</v>
      </c>
      <c r="D621" t="s">
        <v>5026</v>
      </c>
      <c r="E621" t="s">
        <v>5030</v>
      </c>
      <c r="F621" t="s">
        <v>5046</v>
      </c>
      <c r="G621" t="s">
        <v>5049</v>
      </c>
      <c r="H621">
        <v>22684</v>
      </c>
      <c r="I621">
        <v>12</v>
      </c>
      <c r="J621" t="s">
        <v>5068</v>
      </c>
      <c r="K621">
        <v>4328.22</v>
      </c>
      <c r="L621" t="s">
        <v>5075</v>
      </c>
    </row>
    <row r="622" spans="1:12" x14ac:dyDescent="0.25">
      <c r="A622" t="s">
        <v>632</v>
      </c>
      <c r="B622" s="1">
        <v>45337.269053810749</v>
      </c>
      <c r="C622" t="s">
        <v>5015</v>
      </c>
      <c r="D622" t="s">
        <v>5027</v>
      </c>
      <c r="E622" t="s">
        <v>5038</v>
      </c>
      <c r="F622" t="s">
        <v>5048</v>
      </c>
      <c r="G622" t="s">
        <v>5052</v>
      </c>
      <c r="H622">
        <v>42777</v>
      </c>
      <c r="I622">
        <v>8</v>
      </c>
      <c r="J622" t="s">
        <v>5073</v>
      </c>
      <c r="K622">
        <v>9194.2800000000007</v>
      </c>
      <c r="L622" t="s">
        <v>5075</v>
      </c>
    </row>
    <row r="623" spans="1:12" x14ac:dyDescent="0.25">
      <c r="A623" t="s">
        <v>633</v>
      </c>
      <c r="B623" s="1">
        <v>45337.34206841368</v>
      </c>
      <c r="C623" t="s">
        <v>5014</v>
      </c>
      <c r="D623" t="s">
        <v>5026</v>
      </c>
      <c r="E623" t="s">
        <v>5043</v>
      </c>
      <c r="F623" t="s">
        <v>5047</v>
      </c>
      <c r="G623" t="s">
        <v>5063</v>
      </c>
      <c r="H623">
        <v>4009</v>
      </c>
      <c r="I623">
        <v>6</v>
      </c>
      <c r="J623" t="s">
        <v>5070</v>
      </c>
      <c r="K623">
        <v>703.8</v>
      </c>
      <c r="L623" t="s">
        <v>5076</v>
      </c>
    </row>
    <row r="624" spans="1:12" x14ac:dyDescent="0.25">
      <c r="A624" t="s">
        <v>634</v>
      </c>
      <c r="B624" s="1">
        <v>45337.415083016604</v>
      </c>
      <c r="C624" t="s">
        <v>5025</v>
      </c>
      <c r="D624" t="s">
        <v>5029</v>
      </c>
      <c r="E624" t="s">
        <v>5039</v>
      </c>
      <c r="F624" t="s">
        <v>5048</v>
      </c>
      <c r="G624" t="s">
        <v>5055</v>
      </c>
      <c r="H624">
        <v>63559</v>
      </c>
      <c r="I624">
        <v>9</v>
      </c>
      <c r="J624" t="s">
        <v>5072</v>
      </c>
      <c r="K624">
        <v>9214.11</v>
      </c>
      <c r="L624" t="s">
        <v>5079</v>
      </c>
    </row>
    <row r="625" spans="1:12" x14ac:dyDescent="0.25">
      <c r="A625" t="s">
        <v>635</v>
      </c>
      <c r="B625" s="1">
        <v>45337.488097619513</v>
      </c>
      <c r="C625" t="s">
        <v>5024</v>
      </c>
      <c r="D625" t="s">
        <v>5028</v>
      </c>
      <c r="E625" t="s">
        <v>5036</v>
      </c>
      <c r="F625" t="s">
        <v>5046</v>
      </c>
      <c r="G625" t="s">
        <v>5057</v>
      </c>
      <c r="H625">
        <v>52502</v>
      </c>
      <c r="I625">
        <v>10</v>
      </c>
      <c r="J625" t="s">
        <v>5072</v>
      </c>
      <c r="K625">
        <v>8980.9699999999993</v>
      </c>
      <c r="L625" t="s">
        <v>5076</v>
      </c>
    </row>
    <row r="626" spans="1:12" x14ac:dyDescent="0.25">
      <c r="A626" t="s">
        <v>636</v>
      </c>
      <c r="B626" s="1">
        <v>45337.561112222444</v>
      </c>
      <c r="C626" t="s">
        <v>5014</v>
      </c>
      <c r="D626" t="s">
        <v>5028</v>
      </c>
      <c r="E626" t="s">
        <v>5036</v>
      </c>
      <c r="F626" t="s">
        <v>5048</v>
      </c>
      <c r="G626" t="s">
        <v>5052</v>
      </c>
      <c r="H626">
        <v>44169</v>
      </c>
      <c r="I626">
        <v>11</v>
      </c>
      <c r="J626" t="s">
        <v>5068</v>
      </c>
      <c r="K626">
        <v>7207.49</v>
      </c>
      <c r="L626" t="s">
        <v>5079</v>
      </c>
    </row>
    <row r="627" spans="1:12" x14ac:dyDescent="0.25">
      <c r="A627" t="s">
        <v>637</v>
      </c>
      <c r="B627" s="1">
        <v>45337.63412682536</v>
      </c>
      <c r="C627" t="s">
        <v>5013</v>
      </c>
      <c r="D627" t="s">
        <v>5027</v>
      </c>
      <c r="E627" t="s">
        <v>5044</v>
      </c>
      <c r="F627" t="s">
        <v>5046</v>
      </c>
      <c r="G627" t="s">
        <v>5054</v>
      </c>
      <c r="H627">
        <v>70345</v>
      </c>
      <c r="I627">
        <v>9</v>
      </c>
      <c r="J627" t="s">
        <v>5069</v>
      </c>
      <c r="K627">
        <v>10381.51</v>
      </c>
      <c r="L627" t="s">
        <v>5079</v>
      </c>
    </row>
    <row r="628" spans="1:12" x14ac:dyDescent="0.25">
      <c r="A628" t="s">
        <v>638</v>
      </c>
      <c r="B628" s="1">
        <v>45337.707141428276</v>
      </c>
      <c r="C628" t="s">
        <v>5024</v>
      </c>
      <c r="D628" t="s">
        <v>5026</v>
      </c>
      <c r="E628" t="s">
        <v>5030</v>
      </c>
      <c r="F628" t="s">
        <v>5048</v>
      </c>
      <c r="G628" t="s">
        <v>5052</v>
      </c>
      <c r="H628">
        <v>27270</v>
      </c>
      <c r="I628">
        <v>2</v>
      </c>
      <c r="J628" t="s">
        <v>5070</v>
      </c>
      <c r="K628">
        <v>5866.93</v>
      </c>
      <c r="L628" t="s">
        <v>5075</v>
      </c>
    </row>
    <row r="629" spans="1:12" x14ac:dyDescent="0.25">
      <c r="A629" t="s">
        <v>639</v>
      </c>
      <c r="B629" s="1">
        <v>45337.780156031207</v>
      </c>
      <c r="C629" t="s">
        <v>5022</v>
      </c>
      <c r="D629" t="s">
        <v>5028</v>
      </c>
      <c r="E629" t="s">
        <v>5036</v>
      </c>
      <c r="F629" t="s">
        <v>5046</v>
      </c>
      <c r="G629" t="s">
        <v>5049</v>
      </c>
      <c r="H629">
        <v>20053</v>
      </c>
      <c r="I629">
        <v>8</v>
      </c>
      <c r="J629" t="s">
        <v>5071</v>
      </c>
      <c r="K629">
        <v>3961.97</v>
      </c>
      <c r="L629" t="s">
        <v>5076</v>
      </c>
    </row>
    <row r="630" spans="1:12" x14ac:dyDescent="0.25">
      <c r="A630" t="s">
        <v>640</v>
      </c>
      <c r="B630" s="1">
        <v>45337.853170634116</v>
      </c>
      <c r="C630" t="s">
        <v>5016</v>
      </c>
      <c r="D630" t="s">
        <v>5029</v>
      </c>
      <c r="E630" t="s">
        <v>5039</v>
      </c>
      <c r="F630" t="s">
        <v>5048</v>
      </c>
      <c r="G630" t="s">
        <v>5055</v>
      </c>
      <c r="H630">
        <v>7135</v>
      </c>
      <c r="I630">
        <v>6</v>
      </c>
      <c r="J630" t="s">
        <v>5071</v>
      </c>
      <c r="K630">
        <v>1284.73</v>
      </c>
      <c r="L630" t="s">
        <v>5076</v>
      </c>
    </row>
    <row r="631" spans="1:12" x14ac:dyDescent="0.25">
      <c r="A631" t="s">
        <v>641</v>
      </c>
      <c r="B631" s="1">
        <v>45337.92618523704</v>
      </c>
      <c r="C631" t="s">
        <v>5016</v>
      </c>
      <c r="D631" t="s">
        <v>5029</v>
      </c>
      <c r="E631" t="s">
        <v>5033</v>
      </c>
      <c r="F631" t="s">
        <v>5046</v>
      </c>
      <c r="G631" t="s">
        <v>5061</v>
      </c>
      <c r="H631">
        <v>69312</v>
      </c>
      <c r="I631">
        <v>8</v>
      </c>
      <c r="J631" t="s">
        <v>5070</v>
      </c>
      <c r="K631">
        <v>13672.09</v>
      </c>
      <c r="L631" t="s">
        <v>5078</v>
      </c>
    </row>
    <row r="632" spans="1:12" x14ac:dyDescent="0.25">
      <c r="A632" t="s">
        <v>642</v>
      </c>
      <c r="B632" s="1">
        <v>45337.999199839956</v>
      </c>
      <c r="C632" t="s">
        <v>5018</v>
      </c>
      <c r="D632" t="s">
        <v>5029</v>
      </c>
      <c r="E632" t="s">
        <v>5033</v>
      </c>
      <c r="F632" t="s">
        <v>5047</v>
      </c>
      <c r="G632" t="s">
        <v>5067</v>
      </c>
      <c r="H632">
        <v>10615</v>
      </c>
      <c r="I632">
        <v>11</v>
      </c>
      <c r="J632" t="s">
        <v>5073</v>
      </c>
      <c r="K632">
        <v>2222.7800000000002</v>
      </c>
      <c r="L632" t="s">
        <v>5074</v>
      </c>
    </row>
    <row r="633" spans="1:12" x14ac:dyDescent="0.25">
      <c r="A633" t="s">
        <v>643</v>
      </c>
      <c r="B633" s="1">
        <v>45338.07221444288</v>
      </c>
      <c r="C633" t="s">
        <v>5017</v>
      </c>
      <c r="D633" t="s">
        <v>5029</v>
      </c>
      <c r="E633" t="s">
        <v>5033</v>
      </c>
      <c r="F633" t="s">
        <v>5047</v>
      </c>
      <c r="G633" t="s">
        <v>5050</v>
      </c>
      <c r="H633">
        <v>59255</v>
      </c>
      <c r="I633">
        <v>6</v>
      </c>
      <c r="J633" t="s">
        <v>5070</v>
      </c>
      <c r="K633">
        <v>10257.5</v>
      </c>
      <c r="L633" t="s">
        <v>5077</v>
      </c>
    </row>
    <row r="634" spans="1:12" x14ac:dyDescent="0.25">
      <c r="A634" t="s">
        <v>644</v>
      </c>
      <c r="B634" s="1">
        <v>45338.145229045796</v>
      </c>
      <c r="C634" t="s">
        <v>5013</v>
      </c>
      <c r="D634" t="s">
        <v>5026</v>
      </c>
      <c r="E634" t="s">
        <v>5043</v>
      </c>
      <c r="F634" t="s">
        <v>5047</v>
      </c>
      <c r="G634" t="s">
        <v>5064</v>
      </c>
      <c r="H634">
        <v>26256</v>
      </c>
      <c r="I634">
        <v>1</v>
      </c>
      <c r="J634" t="s">
        <v>5071</v>
      </c>
      <c r="K634">
        <v>5476.36</v>
      </c>
      <c r="L634" t="s">
        <v>5077</v>
      </c>
    </row>
    <row r="635" spans="1:12" x14ac:dyDescent="0.25">
      <c r="A635" t="s">
        <v>645</v>
      </c>
      <c r="B635" s="1">
        <v>45338.218243648727</v>
      </c>
      <c r="C635" t="s">
        <v>5020</v>
      </c>
      <c r="D635" t="s">
        <v>5028</v>
      </c>
      <c r="E635" t="s">
        <v>5037</v>
      </c>
      <c r="F635" t="s">
        <v>5047</v>
      </c>
      <c r="G635" t="s">
        <v>5058</v>
      </c>
      <c r="H635">
        <v>1864</v>
      </c>
      <c r="I635">
        <v>14</v>
      </c>
      <c r="J635" t="s">
        <v>5072</v>
      </c>
      <c r="K635">
        <v>334.96</v>
      </c>
      <c r="L635" t="s">
        <v>5075</v>
      </c>
    </row>
    <row r="636" spans="1:12" x14ac:dyDescent="0.25">
      <c r="A636" t="s">
        <v>646</v>
      </c>
      <c r="B636" s="1">
        <v>45338.291258251636</v>
      </c>
      <c r="C636" t="s">
        <v>5015</v>
      </c>
      <c r="D636" t="s">
        <v>5026</v>
      </c>
      <c r="E636" t="s">
        <v>5043</v>
      </c>
      <c r="F636" t="s">
        <v>5048</v>
      </c>
      <c r="G636" t="s">
        <v>5051</v>
      </c>
      <c r="H636">
        <v>67471</v>
      </c>
      <c r="I636">
        <v>7</v>
      </c>
      <c r="J636" t="s">
        <v>5072</v>
      </c>
      <c r="K636">
        <v>14443.41</v>
      </c>
      <c r="L636" t="s">
        <v>5077</v>
      </c>
    </row>
    <row r="637" spans="1:12" x14ac:dyDescent="0.25">
      <c r="A637" t="s">
        <v>647</v>
      </c>
      <c r="B637" s="1">
        <v>45338.36427285456</v>
      </c>
      <c r="C637" t="s">
        <v>5012</v>
      </c>
      <c r="D637" t="s">
        <v>5028</v>
      </c>
      <c r="E637" t="s">
        <v>5032</v>
      </c>
      <c r="F637" t="s">
        <v>5048</v>
      </c>
      <c r="G637" t="s">
        <v>5059</v>
      </c>
      <c r="H637">
        <v>35753</v>
      </c>
      <c r="I637">
        <v>6</v>
      </c>
      <c r="J637" t="s">
        <v>5072</v>
      </c>
      <c r="K637">
        <v>7809.78</v>
      </c>
      <c r="L637" t="s">
        <v>5079</v>
      </c>
    </row>
    <row r="638" spans="1:12" x14ac:dyDescent="0.25">
      <c r="A638" t="s">
        <v>648</v>
      </c>
      <c r="B638" s="1">
        <v>45338.437287457491</v>
      </c>
      <c r="C638" t="s">
        <v>5023</v>
      </c>
      <c r="D638" t="s">
        <v>5027</v>
      </c>
      <c r="E638" t="s">
        <v>5038</v>
      </c>
      <c r="F638" t="s">
        <v>5046</v>
      </c>
      <c r="G638" t="s">
        <v>5061</v>
      </c>
      <c r="H638">
        <v>63047</v>
      </c>
      <c r="I638">
        <v>12</v>
      </c>
      <c r="J638" t="s">
        <v>5073</v>
      </c>
      <c r="K638">
        <v>12367.38</v>
      </c>
      <c r="L638" t="s">
        <v>5074</v>
      </c>
    </row>
    <row r="639" spans="1:12" x14ac:dyDescent="0.25">
      <c r="A639" t="s">
        <v>649</v>
      </c>
      <c r="B639" s="1">
        <v>45338.510302060407</v>
      </c>
      <c r="C639" t="s">
        <v>5025</v>
      </c>
      <c r="D639" t="s">
        <v>5028</v>
      </c>
      <c r="E639" t="s">
        <v>5035</v>
      </c>
      <c r="F639" t="s">
        <v>5048</v>
      </c>
      <c r="G639" t="s">
        <v>5052</v>
      </c>
      <c r="H639">
        <v>51733</v>
      </c>
      <c r="I639">
        <v>4</v>
      </c>
      <c r="J639" t="s">
        <v>5073</v>
      </c>
      <c r="K639">
        <v>10023.08</v>
      </c>
      <c r="L639" t="s">
        <v>5077</v>
      </c>
    </row>
    <row r="640" spans="1:12" x14ac:dyDescent="0.25">
      <c r="A640" t="s">
        <v>650</v>
      </c>
      <c r="B640" s="1">
        <v>45338.583316663317</v>
      </c>
      <c r="C640" t="s">
        <v>5020</v>
      </c>
      <c r="D640" t="s">
        <v>5026</v>
      </c>
      <c r="E640" t="s">
        <v>5045</v>
      </c>
      <c r="F640" t="s">
        <v>5046</v>
      </c>
      <c r="G640" t="s">
        <v>5054</v>
      </c>
      <c r="H640">
        <v>8493</v>
      </c>
      <c r="I640">
        <v>13</v>
      </c>
      <c r="J640" t="s">
        <v>5072</v>
      </c>
      <c r="K640">
        <v>1505.4</v>
      </c>
      <c r="L640" t="s">
        <v>5074</v>
      </c>
    </row>
    <row r="641" spans="1:12" x14ac:dyDescent="0.25">
      <c r="A641" t="s">
        <v>651</v>
      </c>
      <c r="B641" s="1">
        <v>45338.656331266247</v>
      </c>
      <c r="C641" t="s">
        <v>5021</v>
      </c>
      <c r="D641" t="s">
        <v>5027</v>
      </c>
      <c r="E641" t="s">
        <v>5038</v>
      </c>
      <c r="F641" t="s">
        <v>5046</v>
      </c>
      <c r="G641" t="s">
        <v>5060</v>
      </c>
      <c r="H641">
        <v>8371</v>
      </c>
      <c r="I641">
        <v>12</v>
      </c>
      <c r="J641" t="s">
        <v>5069</v>
      </c>
      <c r="K641">
        <v>1490.75</v>
      </c>
      <c r="L641" t="s">
        <v>5075</v>
      </c>
    </row>
    <row r="642" spans="1:12" x14ac:dyDescent="0.25">
      <c r="A642" t="s">
        <v>652</v>
      </c>
      <c r="B642" s="1">
        <v>45338.729345869157</v>
      </c>
      <c r="C642" t="s">
        <v>5014</v>
      </c>
      <c r="D642" t="s">
        <v>5026</v>
      </c>
      <c r="E642" t="s">
        <v>5043</v>
      </c>
      <c r="F642" t="s">
        <v>5047</v>
      </c>
      <c r="G642" t="s">
        <v>5050</v>
      </c>
      <c r="H642">
        <v>7828</v>
      </c>
      <c r="I642">
        <v>11</v>
      </c>
      <c r="J642" t="s">
        <v>5073</v>
      </c>
      <c r="K642">
        <v>830.78</v>
      </c>
      <c r="L642" t="s">
        <v>5079</v>
      </c>
    </row>
    <row r="643" spans="1:12" x14ac:dyDescent="0.25">
      <c r="A643" t="s">
        <v>653</v>
      </c>
      <c r="B643" s="1">
        <v>45338.80236047208</v>
      </c>
      <c r="C643" t="s">
        <v>5016</v>
      </c>
      <c r="D643" t="s">
        <v>5029</v>
      </c>
      <c r="E643" t="s">
        <v>5039</v>
      </c>
      <c r="F643" t="s">
        <v>5047</v>
      </c>
      <c r="G643" t="s">
        <v>5067</v>
      </c>
      <c r="H643">
        <v>62269</v>
      </c>
      <c r="I643">
        <v>13</v>
      </c>
      <c r="J643" t="s">
        <v>5073</v>
      </c>
      <c r="K643">
        <v>6692.32</v>
      </c>
      <c r="L643" t="s">
        <v>5078</v>
      </c>
    </row>
    <row r="644" spans="1:12" x14ac:dyDescent="0.25">
      <c r="A644" t="s">
        <v>654</v>
      </c>
      <c r="B644" s="1">
        <v>45338.875375075011</v>
      </c>
      <c r="C644" t="s">
        <v>5022</v>
      </c>
      <c r="D644" t="s">
        <v>5029</v>
      </c>
      <c r="E644" t="s">
        <v>5039</v>
      </c>
      <c r="F644" t="s">
        <v>5047</v>
      </c>
      <c r="G644" t="s">
        <v>5062</v>
      </c>
      <c r="H644">
        <v>57396</v>
      </c>
      <c r="I644">
        <v>7</v>
      </c>
      <c r="J644" t="s">
        <v>5069</v>
      </c>
      <c r="K644">
        <v>10791.12</v>
      </c>
      <c r="L644" t="s">
        <v>5074</v>
      </c>
    </row>
    <row r="645" spans="1:12" x14ac:dyDescent="0.25">
      <c r="A645" t="s">
        <v>655</v>
      </c>
      <c r="B645" s="1">
        <v>45338.948389677927</v>
      </c>
      <c r="C645" t="s">
        <v>5012</v>
      </c>
      <c r="D645" t="s">
        <v>5027</v>
      </c>
      <c r="E645" t="s">
        <v>5038</v>
      </c>
      <c r="F645" t="s">
        <v>5047</v>
      </c>
      <c r="G645" t="s">
        <v>5064</v>
      </c>
      <c r="H645">
        <v>29621</v>
      </c>
      <c r="I645">
        <v>7</v>
      </c>
      <c r="J645" t="s">
        <v>5073</v>
      </c>
      <c r="K645">
        <v>5014.49</v>
      </c>
      <c r="L645" t="s">
        <v>5074</v>
      </c>
    </row>
    <row r="646" spans="1:12" x14ac:dyDescent="0.25">
      <c r="A646" t="s">
        <v>656</v>
      </c>
      <c r="B646" s="1">
        <v>45339.021404280837</v>
      </c>
      <c r="C646" t="s">
        <v>5020</v>
      </c>
      <c r="D646" t="s">
        <v>5029</v>
      </c>
      <c r="E646" t="s">
        <v>5041</v>
      </c>
      <c r="F646" t="s">
        <v>5047</v>
      </c>
      <c r="G646" t="s">
        <v>5058</v>
      </c>
      <c r="H646">
        <v>5837</v>
      </c>
      <c r="I646">
        <v>6</v>
      </c>
      <c r="J646" t="s">
        <v>5070</v>
      </c>
      <c r="K646">
        <v>968.41</v>
      </c>
      <c r="L646" t="s">
        <v>5074</v>
      </c>
    </row>
    <row r="647" spans="1:12" x14ac:dyDescent="0.25">
      <c r="A647" t="s">
        <v>657</v>
      </c>
      <c r="B647" s="1">
        <v>45339.094418883768</v>
      </c>
      <c r="C647" t="s">
        <v>5016</v>
      </c>
      <c r="D647" t="s">
        <v>5027</v>
      </c>
      <c r="E647" t="s">
        <v>5042</v>
      </c>
      <c r="F647" t="s">
        <v>5047</v>
      </c>
      <c r="G647" t="s">
        <v>5064</v>
      </c>
      <c r="H647">
        <v>66911</v>
      </c>
      <c r="I647">
        <v>6</v>
      </c>
      <c r="J647" t="s">
        <v>5073</v>
      </c>
      <c r="K647">
        <v>13856.13</v>
      </c>
      <c r="L647" t="s">
        <v>5079</v>
      </c>
    </row>
    <row r="648" spans="1:12" x14ac:dyDescent="0.25">
      <c r="A648" t="s">
        <v>658</v>
      </c>
      <c r="B648" s="1">
        <v>45339.167433486691</v>
      </c>
      <c r="C648" t="s">
        <v>5017</v>
      </c>
      <c r="D648" t="s">
        <v>5027</v>
      </c>
      <c r="E648" t="s">
        <v>5044</v>
      </c>
      <c r="F648" t="s">
        <v>5048</v>
      </c>
      <c r="G648" t="s">
        <v>5051</v>
      </c>
      <c r="H648">
        <v>41874</v>
      </c>
      <c r="I648">
        <v>12</v>
      </c>
      <c r="J648" t="s">
        <v>5073</v>
      </c>
      <c r="K648">
        <v>8692.52</v>
      </c>
      <c r="L648" t="s">
        <v>5077</v>
      </c>
    </row>
    <row r="649" spans="1:12" x14ac:dyDescent="0.25">
      <c r="A649" t="s">
        <v>659</v>
      </c>
      <c r="B649" s="1">
        <v>45339.240448089608</v>
      </c>
      <c r="C649" t="s">
        <v>5016</v>
      </c>
      <c r="D649" t="s">
        <v>5027</v>
      </c>
      <c r="E649" t="s">
        <v>5042</v>
      </c>
      <c r="F649" t="s">
        <v>5046</v>
      </c>
      <c r="G649" t="s">
        <v>5066</v>
      </c>
      <c r="H649">
        <v>58724</v>
      </c>
      <c r="I649">
        <v>9</v>
      </c>
      <c r="J649" t="s">
        <v>5071</v>
      </c>
      <c r="K649">
        <v>7189.14</v>
      </c>
      <c r="L649" t="s">
        <v>5076</v>
      </c>
    </row>
    <row r="650" spans="1:12" x14ac:dyDescent="0.25">
      <c r="A650" t="s">
        <v>660</v>
      </c>
      <c r="B650" s="1">
        <v>45339.313462692531</v>
      </c>
      <c r="C650" t="s">
        <v>5019</v>
      </c>
      <c r="D650" t="s">
        <v>5027</v>
      </c>
      <c r="E650" t="s">
        <v>5038</v>
      </c>
      <c r="F650" t="s">
        <v>5046</v>
      </c>
      <c r="G650" t="s">
        <v>5049</v>
      </c>
      <c r="H650">
        <v>77298</v>
      </c>
      <c r="I650">
        <v>14</v>
      </c>
      <c r="J650" t="s">
        <v>5069</v>
      </c>
      <c r="K650">
        <v>16299.23</v>
      </c>
      <c r="L650" t="s">
        <v>5077</v>
      </c>
    </row>
    <row r="651" spans="1:12" x14ac:dyDescent="0.25">
      <c r="A651" t="s">
        <v>661</v>
      </c>
      <c r="B651" s="1">
        <v>45339.386477295448</v>
      </c>
      <c r="C651" t="s">
        <v>5020</v>
      </c>
      <c r="D651" t="s">
        <v>5026</v>
      </c>
      <c r="E651" t="s">
        <v>5043</v>
      </c>
      <c r="F651" t="s">
        <v>5047</v>
      </c>
      <c r="G651" t="s">
        <v>5063</v>
      </c>
      <c r="H651">
        <v>18304</v>
      </c>
      <c r="I651">
        <v>10</v>
      </c>
      <c r="J651" t="s">
        <v>5071</v>
      </c>
      <c r="K651">
        <v>2660.34</v>
      </c>
      <c r="L651" t="s">
        <v>5075</v>
      </c>
    </row>
    <row r="652" spans="1:12" x14ac:dyDescent="0.25">
      <c r="A652" t="s">
        <v>662</v>
      </c>
      <c r="B652" s="1">
        <v>45339.459491898378</v>
      </c>
      <c r="C652" t="s">
        <v>5017</v>
      </c>
      <c r="D652" t="s">
        <v>5029</v>
      </c>
      <c r="E652" t="s">
        <v>5041</v>
      </c>
      <c r="F652" t="s">
        <v>5047</v>
      </c>
      <c r="G652" t="s">
        <v>5050</v>
      </c>
      <c r="H652">
        <v>34040</v>
      </c>
      <c r="I652">
        <v>12</v>
      </c>
      <c r="J652" t="s">
        <v>5073</v>
      </c>
      <c r="K652">
        <v>4876.01</v>
      </c>
      <c r="L652" t="s">
        <v>5075</v>
      </c>
    </row>
    <row r="653" spans="1:12" x14ac:dyDescent="0.25">
      <c r="A653" t="s">
        <v>663</v>
      </c>
      <c r="B653" s="1">
        <v>45339.532506501288</v>
      </c>
      <c r="C653" t="s">
        <v>5018</v>
      </c>
      <c r="D653" t="s">
        <v>5028</v>
      </c>
      <c r="E653" t="s">
        <v>5032</v>
      </c>
      <c r="F653" t="s">
        <v>5047</v>
      </c>
      <c r="G653" t="s">
        <v>5050</v>
      </c>
      <c r="H653">
        <v>1946</v>
      </c>
      <c r="I653">
        <v>8</v>
      </c>
      <c r="J653" t="s">
        <v>5071</v>
      </c>
      <c r="K653">
        <v>261.19</v>
      </c>
      <c r="L653" t="s">
        <v>5076</v>
      </c>
    </row>
    <row r="654" spans="1:12" x14ac:dyDescent="0.25">
      <c r="A654" t="s">
        <v>664</v>
      </c>
      <c r="B654" s="1">
        <v>45339.605521104211</v>
      </c>
      <c r="C654" t="s">
        <v>5025</v>
      </c>
      <c r="D654" t="s">
        <v>5027</v>
      </c>
      <c r="E654" t="s">
        <v>5044</v>
      </c>
      <c r="F654" t="s">
        <v>5048</v>
      </c>
      <c r="G654" t="s">
        <v>5059</v>
      </c>
      <c r="H654">
        <v>43832</v>
      </c>
      <c r="I654">
        <v>10</v>
      </c>
      <c r="J654" t="s">
        <v>5068</v>
      </c>
      <c r="K654">
        <v>4719.37</v>
      </c>
      <c r="L654" t="s">
        <v>5078</v>
      </c>
    </row>
    <row r="655" spans="1:12" x14ac:dyDescent="0.25">
      <c r="A655" t="s">
        <v>665</v>
      </c>
      <c r="B655" s="1">
        <v>45339.678535707142</v>
      </c>
      <c r="C655" t="s">
        <v>5014</v>
      </c>
      <c r="D655" t="s">
        <v>5028</v>
      </c>
      <c r="E655" t="s">
        <v>5037</v>
      </c>
      <c r="F655" t="s">
        <v>5046</v>
      </c>
      <c r="G655" t="s">
        <v>5054</v>
      </c>
      <c r="H655">
        <v>23490</v>
      </c>
      <c r="I655">
        <v>6</v>
      </c>
      <c r="J655" t="s">
        <v>5069</v>
      </c>
      <c r="K655">
        <v>2857.1</v>
      </c>
      <c r="L655" t="s">
        <v>5077</v>
      </c>
    </row>
    <row r="656" spans="1:12" x14ac:dyDescent="0.25">
      <c r="A656" t="s">
        <v>666</v>
      </c>
      <c r="B656" s="1">
        <v>45339.751550310059</v>
      </c>
      <c r="C656" t="s">
        <v>5019</v>
      </c>
      <c r="D656" t="s">
        <v>5027</v>
      </c>
      <c r="E656" t="s">
        <v>5044</v>
      </c>
      <c r="F656" t="s">
        <v>5046</v>
      </c>
      <c r="G656" t="s">
        <v>5061</v>
      </c>
      <c r="H656">
        <v>75229</v>
      </c>
      <c r="I656">
        <v>11</v>
      </c>
      <c r="J656" t="s">
        <v>5068</v>
      </c>
      <c r="K656">
        <v>8281.83</v>
      </c>
      <c r="L656" t="s">
        <v>5076</v>
      </c>
    </row>
    <row r="657" spans="1:12" x14ac:dyDescent="0.25">
      <c r="A657" t="s">
        <v>667</v>
      </c>
      <c r="B657" s="1">
        <v>45339.824564912968</v>
      </c>
      <c r="C657" t="s">
        <v>5012</v>
      </c>
      <c r="D657" t="s">
        <v>5029</v>
      </c>
      <c r="E657" t="s">
        <v>5040</v>
      </c>
      <c r="F657" t="s">
        <v>5046</v>
      </c>
      <c r="G657" t="s">
        <v>5060</v>
      </c>
      <c r="H657">
        <v>13242</v>
      </c>
      <c r="I657">
        <v>8</v>
      </c>
      <c r="J657" t="s">
        <v>5069</v>
      </c>
      <c r="K657">
        <v>2060.9699999999998</v>
      </c>
      <c r="L657" t="s">
        <v>5074</v>
      </c>
    </row>
    <row r="658" spans="1:12" x14ac:dyDescent="0.25">
      <c r="A658" t="s">
        <v>668</v>
      </c>
      <c r="B658" s="1">
        <v>45339.897579515913</v>
      </c>
      <c r="C658" t="s">
        <v>5012</v>
      </c>
      <c r="D658" t="s">
        <v>5026</v>
      </c>
      <c r="E658" t="s">
        <v>5030</v>
      </c>
      <c r="F658" t="s">
        <v>5048</v>
      </c>
      <c r="G658" t="s">
        <v>5059</v>
      </c>
      <c r="H658">
        <v>1507</v>
      </c>
      <c r="I658">
        <v>2</v>
      </c>
      <c r="J658" t="s">
        <v>5072</v>
      </c>
      <c r="K658">
        <v>150.83000000000001</v>
      </c>
      <c r="L658" t="s">
        <v>5074</v>
      </c>
    </row>
    <row r="659" spans="1:12" x14ac:dyDescent="0.25">
      <c r="A659" t="s">
        <v>669</v>
      </c>
      <c r="B659" s="1">
        <v>45339.970594118822</v>
      </c>
      <c r="C659" t="s">
        <v>5021</v>
      </c>
      <c r="D659" t="s">
        <v>5026</v>
      </c>
      <c r="E659" t="s">
        <v>5030</v>
      </c>
      <c r="F659" t="s">
        <v>5046</v>
      </c>
      <c r="G659" t="s">
        <v>5053</v>
      </c>
      <c r="H659">
        <v>6037</v>
      </c>
      <c r="I659">
        <v>7</v>
      </c>
      <c r="J659" t="s">
        <v>5068</v>
      </c>
      <c r="K659">
        <v>880.12</v>
      </c>
      <c r="L659" t="s">
        <v>5075</v>
      </c>
    </row>
    <row r="660" spans="1:12" x14ac:dyDescent="0.25">
      <c r="A660" t="s">
        <v>670</v>
      </c>
      <c r="B660" s="1">
        <v>45340.043608721739</v>
      </c>
      <c r="C660" t="s">
        <v>5025</v>
      </c>
      <c r="D660" t="s">
        <v>5029</v>
      </c>
      <c r="E660" t="s">
        <v>5041</v>
      </c>
      <c r="F660" t="s">
        <v>5048</v>
      </c>
      <c r="G660" t="s">
        <v>5052</v>
      </c>
      <c r="H660">
        <v>72947</v>
      </c>
      <c r="I660">
        <v>2</v>
      </c>
      <c r="J660" t="s">
        <v>5071</v>
      </c>
      <c r="K660">
        <v>9510.19</v>
      </c>
      <c r="L660" t="s">
        <v>5077</v>
      </c>
    </row>
    <row r="661" spans="1:12" x14ac:dyDescent="0.25">
      <c r="A661" t="s">
        <v>671</v>
      </c>
      <c r="B661" s="1">
        <v>45340.116623324662</v>
      </c>
      <c r="C661" t="s">
        <v>5023</v>
      </c>
      <c r="D661" t="s">
        <v>5026</v>
      </c>
      <c r="E661" t="s">
        <v>5034</v>
      </c>
      <c r="F661" t="s">
        <v>5046</v>
      </c>
      <c r="G661" t="s">
        <v>5053</v>
      </c>
      <c r="H661">
        <v>76609</v>
      </c>
      <c r="I661">
        <v>10</v>
      </c>
      <c r="J661" t="s">
        <v>5068</v>
      </c>
      <c r="K661">
        <v>8028.74</v>
      </c>
      <c r="L661" t="s">
        <v>5075</v>
      </c>
    </row>
    <row r="662" spans="1:12" x14ac:dyDescent="0.25">
      <c r="A662" t="s">
        <v>672</v>
      </c>
      <c r="B662" s="1">
        <v>45340.189637927579</v>
      </c>
      <c r="C662" t="s">
        <v>5021</v>
      </c>
      <c r="D662" t="s">
        <v>5027</v>
      </c>
      <c r="E662" t="s">
        <v>5042</v>
      </c>
      <c r="F662" t="s">
        <v>5048</v>
      </c>
      <c r="G662" t="s">
        <v>5052</v>
      </c>
      <c r="H662">
        <v>78713</v>
      </c>
      <c r="I662">
        <v>5</v>
      </c>
      <c r="J662" t="s">
        <v>5071</v>
      </c>
      <c r="K662">
        <v>16610.900000000001</v>
      </c>
      <c r="L662" t="s">
        <v>5078</v>
      </c>
    </row>
    <row r="663" spans="1:12" x14ac:dyDescent="0.25">
      <c r="A663" t="s">
        <v>673</v>
      </c>
      <c r="B663" s="1">
        <v>45340.262652530488</v>
      </c>
      <c r="C663" t="s">
        <v>5023</v>
      </c>
      <c r="D663" t="s">
        <v>5028</v>
      </c>
      <c r="E663" t="s">
        <v>5035</v>
      </c>
      <c r="F663" t="s">
        <v>5046</v>
      </c>
      <c r="G663" t="s">
        <v>5061</v>
      </c>
      <c r="H663">
        <v>51013</v>
      </c>
      <c r="I663">
        <v>6</v>
      </c>
      <c r="J663" t="s">
        <v>5073</v>
      </c>
      <c r="K663">
        <v>6522.45</v>
      </c>
      <c r="L663" t="s">
        <v>5077</v>
      </c>
    </row>
    <row r="664" spans="1:12" x14ac:dyDescent="0.25">
      <c r="A664" t="s">
        <v>674</v>
      </c>
      <c r="B664" s="1">
        <v>45340.335667133433</v>
      </c>
      <c r="C664" t="s">
        <v>5016</v>
      </c>
      <c r="D664" t="s">
        <v>5027</v>
      </c>
      <c r="E664" t="s">
        <v>5038</v>
      </c>
      <c r="F664" t="s">
        <v>5046</v>
      </c>
      <c r="G664" t="s">
        <v>5053</v>
      </c>
      <c r="H664">
        <v>35493</v>
      </c>
      <c r="I664">
        <v>11</v>
      </c>
      <c r="J664" t="s">
        <v>5072</v>
      </c>
      <c r="K664">
        <v>5025.09</v>
      </c>
      <c r="L664" t="s">
        <v>5077</v>
      </c>
    </row>
    <row r="665" spans="1:12" x14ac:dyDescent="0.25">
      <c r="A665" t="s">
        <v>675</v>
      </c>
      <c r="B665" s="1">
        <v>45340.408681736342</v>
      </c>
      <c r="C665" t="s">
        <v>5025</v>
      </c>
      <c r="D665" t="s">
        <v>5027</v>
      </c>
      <c r="E665" t="s">
        <v>5044</v>
      </c>
      <c r="F665" t="s">
        <v>5048</v>
      </c>
      <c r="G665" t="s">
        <v>5052</v>
      </c>
      <c r="H665">
        <v>49849</v>
      </c>
      <c r="I665">
        <v>7</v>
      </c>
      <c r="J665" t="s">
        <v>5069</v>
      </c>
      <c r="K665">
        <v>9236.92</v>
      </c>
      <c r="L665" t="s">
        <v>5079</v>
      </c>
    </row>
    <row r="666" spans="1:12" x14ac:dyDescent="0.25">
      <c r="A666" t="s">
        <v>676</v>
      </c>
      <c r="B666" s="1">
        <v>45340.481696339259</v>
      </c>
      <c r="C666" t="s">
        <v>5020</v>
      </c>
      <c r="D666" t="s">
        <v>5027</v>
      </c>
      <c r="E666" t="s">
        <v>5038</v>
      </c>
      <c r="F666" t="s">
        <v>5047</v>
      </c>
      <c r="G666" t="s">
        <v>5062</v>
      </c>
      <c r="H666">
        <v>71211</v>
      </c>
      <c r="I666">
        <v>11</v>
      </c>
      <c r="J666" t="s">
        <v>5073</v>
      </c>
      <c r="K666">
        <v>11558.97</v>
      </c>
      <c r="L666" t="s">
        <v>5078</v>
      </c>
    </row>
    <row r="667" spans="1:12" x14ac:dyDescent="0.25">
      <c r="A667" t="s">
        <v>677</v>
      </c>
      <c r="B667" s="1">
        <v>45340.55471094219</v>
      </c>
      <c r="C667" t="s">
        <v>5019</v>
      </c>
      <c r="D667" t="s">
        <v>5028</v>
      </c>
      <c r="E667" t="s">
        <v>5036</v>
      </c>
      <c r="F667" t="s">
        <v>5048</v>
      </c>
      <c r="G667" t="s">
        <v>5056</v>
      </c>
      <c r="H667">
        <v>62822</v>
      </c>
      <c r="I667">
        <v>12</v>
      </c>
      <c r="J667" t="s">
        <v>5071</v>
      </c>
      <c r="K667">
        <v>9125.2900000000009</v>
      </c>
      <c r="L667" t="s">
        <v>5079</v>
      </c>
    </row>
    <row r="668" spans="1:12" x14ac:dyDescent="0.25">
      <c r="A668" t="s">
        <v>678</v>
      </c>
      <c r="B668" s="1">
        <v>45340.627725545113</v>
      </c>
      <c r="C668" t="s">
        <v>5020</v>
      </c>
      <c r="D668" t="s">
        <v>5028</v>
      </c>
      <c r="E668" t="s">
        <v>5037</v>
      </c>
      <c r="F668" t="s">
        <v>5047</v>
      </c>
      <c r="G668" t="s">
        <v>5050</v>
      </c>
      <c r="H668">
        <v>76163</v>
      </c>
      <c r="I668">
        <v>7</v>
      </c>
      <c r="J668" t="s">
        <v>5069</v>
      </c>
      <c r="K668">
        <v>6245.85</v>
      </c>
      <c r="L668" t="s">
        <v>5079</v>
      </c>
    </row>
    <row r="669" spans="1:12" x14ac:dyDescent="0.25">
      <c r="A669" t="s">
        <v>679</v>
      </c>
      <c r="B669" s="1">
        <v>45340.700740148022</v>
      </c>
      <c r="C669" t="s">
        <v>5019</v>
      </c>
      <c r="D669" t="s">
        <v>5029</v>
      </c>
      <c r="E669" t="s">
        <v>5040</v>
      </c>
      <c r="F669" t="s">
        <v>5048</v>
      </c>
      <c r="G669" t="s">
        <v>5065</v>
      </c>
      <c r="H669">
        <v>36892</v>
      </c>
      <c r="I669">
        <v>7</v>
      </c>
      <c r="J669" t="s">
        <v>5073</v>
      </c>
      <c r="K669">
        <v>4122.6099999999997</v>
      </c>
      <c r="L669" t="s">
        <v>5078</v>
      </c>
    </row>
    <row r="670" spans="1:12" x14ac:dyDescent="0.25">
      <c r="A670" t="s">
        <v>680</v>
      </c>
      <c r="B670" s="1">
        <v>45340.773754750953</v>
      </c>
      <c r="C670" t="s">
        <v>5015</v>
      </c>
      <c r="D670" t="s">
        <v>5026</v>
      </c>
      <c r="E670" t="s">
        <v>5034</v>
      </c>
      <c r="F670" t="s">
        <v>5046</v>
      </c>
      <c r="G670" t="s">
        <v>5060</v>
      </c>
      <c r="H670">
        <v>47418</v>
      </c>
      <c r="I670">
        <v>3</v>
      </c>
      <c r="J670" t="s">
        <v>5068</v>
      </c>
      <c r="K670">
        <v>5136.37</v>
      </c>
      <c r="L670" t="s">
        <v>5076</v>
      </c>
    </row>
    <row r="671" spans="1:12" x14ac:dyDescent="0.25">
      <c r="A671" t="s">
        <v>681</v>
      </c>
      <c r="B671" s="1">
        <v>45340.846769353862</v>
      </c>
      <c r="C671" t="s">
        <v>5019</v>
      </c>
      <c r="D671" t="s">
        <v>5027</v>
      </c>
      <c r="E671" t="s">
        <v>5038</v>
      </c>
      <c r="F671" t="s">
        <v>5048</v>
      </c>
      <c r="G671" t="s">
        <v>5065</v>
      </c>
      <c r="H671">
        <v>77946</v>
      </c>
      <c r="I671">
        <v>13</v>
      </c>
      <c r="J671" t="s">
        <v>5073</v>
      </c>
      <c r="K671">
        <v>10412.790000000001</v>
      </c>
      <c r="L671" t="s">
        <v>5078</v>
      </c>
    </row>
    <row r="672" spans="1:12" x14ac:dyDescent="0.25">
      <c r="A672" t="s">
        <v>682</v>
      </c>
      <c r="B672" s="1">
        <v>45340.919783956793</v>
      </c>
      <c r="C672" t="s">
        <v>5021</v>
      </c>
      <c r="D672" t="s">
        <v>5027</v>
      </c>
      <c r="E672" t="s">
        <v>5038</v>
      </c>
      <c r="F672" t="s">
        <v>5047</v>
      </c>
      <c r="G672" t="s">
        <v>5067</v>
      </c>
      <c r="H672">
        <v>30831</v>
      </c>
      <c r="I672">
        <v>3</v>
      </c>
      <c r="J672" t="s">
        <v>5072</v>
      </c>
      <c r="K672">
        <v>6759.43</v>
      </c>
      <c r="L672" t="s">
        <v>5075</v>
      </c>
    </row>
    <row r="673" spans="1:12" x14ac:dyDescent="0.25">
      <c r="A673" t="s">
        <v>683</v>
      </c>
      <c r="B673" s="1">
        <v>45340.99279855971</v>
      </c>
      <c r="C673" t="s">
        <v>5023</v>
      </c>
      <c r="D673" t="s">
        <v>5029</v>
      </c>
      <c r="E673" t="s">
        <v>5040</v>
      </c>
      <c r="F673" t="s">
        <v>5046</v>
      </c>
      <c r="G673" t="s">
        <v>5053</v>
      </c>
      <c r="H673">
        <v>68598</v>
      </c>
      <c r="I673">
        <v>7</v>
      </c>
      <c r="J673" t="s">
        <v>5071</v>
      </c>
      <c r="K673">
        <v>13385.35</v>
      </c>
      <c r="L673" t="s">
        <v>5079</v>
      </c>
    </row>
    <row r="674" spans="1:12" x14ac:dyDescent="0.25">
      <c r="A674" t="s">
        <v>684</v>
      </c>
      <c r="B674" s="1">
        <v>45341.065813162633</v>
      </c>
      <c r="C674" t="s">
        <v>5020</v>
      </c>
      <c r="D674" t="s">
        <v>5028</v>
      </c>
      <c r="E674" t="s">
        <v>5036</v>
      </c>
      <c r="F674" t="s">
        <v>5046</v>
      </c>
      <c r="G674" t="s">
        <v>5054</v>
      </c>
      <c r="H674">
        <v>51383</v>
      </c>
      <c r="I674">
        <v>11</v>
      </c>
      <c r="J674" t="s">
        <v>5071</v>
      </c>
      <c r="K674">
        <v>7378.55</v>
      </c>
      <c r="L674" t="s">
        <v>5079</v>
      </c>
    </row>
    <row r="675" spans="1:12" x14ac:dyDescent="0.25">
      <c r="A675" t="s">
        <v>685</v>
      </c>
      <c r="B675" s="1">
        <v>45341.138827765542</v>
      </c>
      <c r="C675" t="s">
        <v>5021</v>
      </c>
      <c r="D675" t="s">
        <v>5029</v>
      </c>
      <c r="E675" t="s">
        <v>5039</v>
      </c>
      <c r="F675" t="s">
        <v>5046</v>
      </c>
      <c r="G675" t="s">
        <v>5053</v>
      </c>
      <c r="H675">
        <v>59861</v>
      </c>
      <c r="I675">
        <v>12</v>
      </c>
      <c r="J675" t="s">
        <v>5071</v>
      </c>
      <c r="K675">
        <v>6849.21</v>
      </c>
      <c r="L675" t="s">
        <v>5074</v>
      </c>
    </row>
    <row r="676" spans="1:12" x14ac:dyDescent="0.25">
      <c r="A676" t="s">
        <v>686</v>
      </c>
      <c r="B676" s="1">
        <v>45341.211842368473</v>
      </c>
      <c r="C676" t="s">
        <v>5017</v>
      </c>
      <c r="D676" t="s">
        <v>5029</v>
      </c>
      <c r="E676" t="s">
        <v>5033</v>
      </c>
      <c r="F676" t="s">
        <v>5046</v>
      </c>
      <c r="G676" t="s">
        <v>5060</v>
      </c>
      <c r="H676">
        <v>39417</v>
      </c>
      <c r="I676">
        <v>9</v>
      </c>
      <c r="J676" t="s">
        <v>5071</v>
      </c>
      <c r="K676">
        <v>5262.15</v>
      </c>
      <c r="L676" t="s">
        <v>5075</v>
      </c>
    </row>
    <row r="677" spans="1:12" x14ac:dyDescent="0.25">
      <c r="A677" t="s">
        <v>687</v>
      </c>
      <c r="B677" s="1">
        <v>45341.28485697139</v>
      </c>
      <c r="C677" t="s">
        <v>5021</v>
      </c>
      <c r="D677" t="s">
        <v>5029</v>
      </c>
      <c r="E677" t="s">
        <v>5033</v>
      </c>
      <c r="F677" t="s">
        <v>5047</v>
      </c>
      <c r="G677" t="s">
        <v>5063</v>
      </c>
      <c r="H677">
        <v>19610</v>
      </c>
      <c r="I677">
        <v>12</v>
      </c>
      <c r="J677" t="s">
        <v>5073</v>
      </c>
      <c r="K677">
        <v>3671.7</v>
      </c>
      <c r="L677" t="s">
        <v>5075</v>
      </c>
    </row>
    <row r="678" spans="1:12" x14ac:dyDescent="0.25">
      <c r="A678" t="s">
        <v>688</v>
      </c>
      <c r="B678" s="1">
        <v>45341.357871574313</v>
      </c>
      <c r="C678" t="s">
        <v>5023</v>
      </c>
      <c r="D678" t="s">
        <v>5027</v>
      </c>
      <c r="E678" t="s">
        <v>5031</v>
      </c>
      <c r="F678" t="s">
        <v>5048</v>
      </c>
      <c r="G678" t="s">
        <v>5059</v>
      </c>
      <c r="H678">
        <v>68567</v>
      </c>
      <c r="I678">
        <v>2</v>
      </c>
      <c r="J678" t="s">
        <v>5073</v>
      </c>
      <c r="K678">
        <v>14775.67</v>
      </c>
      <c r="L678" t="s">
        <v>5076</v>
      </c>
    </row>
    <row r="679" spans="1:12" x14ac:dyDescent="0.25">
      <c r="A679" t="s">
        <v>689</v>
      </c>
      <c r="B679" s="1">
        <v>45341.430886177237</v>
      </c>
      <c r="C679" t="s">
        <v>5013</v>
      </c>
      <c r="D679" t="s">
        <v>5028</v>
      </c>
      <c r="E679" t="s">
        <v>5032</v>
      </c>
      <c r="F679" t="s">
        <v>5046</v>
      </c>
      <c r="G679" t="s">
        <v>5053</v>
      </c>
      <c r="H679">
        <v>67677</v>
      </c>
      <c r="I679">
        <v>4</v>
      </c>
      <c r="J679" t="s">
        <v>5068</v>
      </c>
      <c r="K679">
        <v>12970.43</v>
      </c>
      <c r="L679" t="s">
        <v>5078</v>
      </c>
    </row>
    <row r="680" spans="1:12" x14ac:dyDescent="0.25">
      <c r="A680" t="s">
        <v>690</v>
      </c>
      <c r="B680" s="1">
        <v>45341.503900780153</v>
      </c>
      <c r="C680" t="s">
        <v>5018</v>
      </c>
      <c r="D680" t="s">
        <v>5026</v>
      </c>
      <c r="E680" t="s">
        <v>5045</v>
      </c>
      <c r="F680" t="s">
        <v>5048</v>
      </c>
      <c r="G680" t="s">
        <v>5055</v>
      </c>
      <c r="H680">
        <v>70322</v>
      </c>
      <c r="I680">
        <v>13</v>
      </c>
      <c r="J680" t="s">
        <v>5073</v>
      </c>
      <c r="K680">
        <v>15397.15</v>
      </c>
      <c r="L680" t="s">
        <v>5078</v>
      </c>
    </row>
    <row r="681" spans="1:12" x14ac:dyDescent="0.25">
      <c r="A681" t="s">
        <v>691</v>
      </c>
      <c r="B681" s="1">
        <v>45341.57691538307</v>
      </c>
      <c r="C681" t="s">
        <v>5012</v>
      </c>
      <c r="D681" t="s">
        <v>5029</v>
      </c>
      <c r="E681" t="s">
        <v>5041</v>
      </c>
      <c r="F681" t="s">
        <v>5048</v>
      </c>
      <c r="G681" t="s">
        <v>5065</v>
      </c>
      <c r="H681">
        <v>10943</v>
      </c>
      <c r="I681">
        <v>12</v>
      </c>
      <c r="J681" t="s">
        <v>5070</v>
      </c>
      <c r="K681">
        <v>1841.71</v>
      </c>
      <c r="L681" t="s">
        <v>5076</v>
      </c>
    </row>
    <row r="682" spans="1:12" x14ac:dyDescent="0.25">
      <c r="A682" t="s">
        <v>692</v>
      </c>
      <c r="B682" s="1">
        <v>45341.649929985993</v>
      </c>
      <c r="C682" t="s">
        <v>5012</v>
      </c>
      <c r="D682" t="s">
        <v>5026</v>
      </c>
      <c r="E682" t="s">
        <v>5030</v>
      </c>
      <c r="F682" t="s">
        <v>5048</v>
      </c>
      <c r="G682" t="s">
        <v>5052</v>
      </c>
      <c r="H682">
        <v>56371</v>
      </c>
      <c r="I682">
        <v>2</v>
      </c>
      <c r="J682" t="s">
        <v>5069</v>
      </c>
      <c r="K682">
        <v>7824.38</v>
      </c>
      <c r="L682" t="s">
        <v>5079</v>
      </c>
    </row>
    <row r="683" spans="1:12" x14ac:dyDescent="0.25">
      <c r="A683" t="s">
        <v>693</v>
      </c>
      <c r="B683" s="1">
        <v>45341.72294458891</v>
      </c>
      <c r="C683" t="s">
        <v>5015</v>
      </c>
      <c r="D683" t="s">
        <v>5026</v>
      </c>
      <c r="E683" t="s">
        <v>5030</v>
      </c>
      <c r="F683" t="s">
        <v>5047</v>
      </c>
      <c r="G683" t="s">
        <v>5064</v>
      </c>
      <c r="H683">
        <v>53349</v>
      </c>
      <c r="I683">
        <v>13</v>
      </c>
      <c r="J683" t="s">
        <v>5070</v>
      </c>
      <c r="K683">
        <v>11417.09</v>
      </c>
      <c r="L683" t="s">
        <v>5078</v>
      </c>
    </row>
    <row r="684" spans="1:12" x14ac:dyDescent="0.25">
      <c r="A684" t="s">
        <v>694</v>
      </c>
      <c r="B684" s="1">
        <v>45341.795959191833</v>
      </c>
      <c r="C684" t="s">
        <v>5014</v>
      </c>
      <c r="D684" t="s">
        <v>5026</v>
      </c>
      <c r="E684" t="s">
        <v>5034</v>
      </c>
      <c r="F684" t="s">
        <v>5048</v>
      </c>
      <c r="G684" t="s">
        <v>5065</v>
      </c>
      <c r="H684">
        <v>42979</v>
      </c>
      <c r="I684">
        <v>14</v>
      </c>
      <c r="J684" t="s">
        <v>5071</v>
      </c>
      <c r="K684">
        <v>3794.39</v>
      </c>
      <c r="L684" t="s">
        <v>5074</v>
      </c>
    </row>
    <row r="685" spans="1:12" x14ac:dyDescent="0.25">
      <c r="A685" t="s">
        <v>695</v>
      </c>
      <c r="B685" s="1">
        <v>45341.868973794757</v>
      </c>
      <c r="C685" t="s">
        <v>5018</v>
      </c>
      <c r="D685" t="s">
        <v>5027</v>
      </c>
      <c r="E685" t="s">
        <v>5031</v>
      </c>
      <c r="F685" t="s">
        <v>5048</v>
      </c>
      <c r="G685" t="s">
        <v>5055</v>
      </c>
      <c r="H685">
        <v>52413</v>
      </c>
      <c r="I685">
        <v>7</v>
      </c>
      <c r="J685" t="s">
        <v>5072</v>
      </c>
      <c r="K685">
        <v>7378.04</v>
      </c>
      <c r="L685" t="s">
        <v>5079</v>
      </c>
    </row>
    <row r="686" spans="1:12" x14ac:dyDescent="0.25">
      <c r="A686" t="s">
        <v>696</v>
      </c>
      <c r="B686" s="1">
        <v>45341.941988397673</v>
      </c>
      <c r="C686" t="s">
        <v>5017</v>
      </c>
      <c r="D686" t="s">
        <v>5028</v>
      </c>
      <c r="E686" t="s">
        <v>5032</v>
      </c>
      <c r="F686" t="s">
        <v>5048</v>
      </c>
      <c r="G686" t="s">
        <v>5052</v>
      </c>
      <c r="H686">
        <v>32658</v>
      </c>
      <c r="I686">
        <v>7</v>
      </c>
      <c r="J686" t="s">
        <v>5073</v>
      </c>
      <c r="K686">
        <v>4525.57</v>
      </c>
      <c r="L686" t="s">
        <v>5077</v>
      </c>
    </row>
    <row r="687" spans="1:12" x14ac:dyDescent="0.25">
      <c r="A687" t="s">
        <v>697</v>
      </c>
      <c r="B687" s="1">
        <v>45342.01500300059</v>
      </c>
      <c r="C687" t="s">
        <v>5013</v>
      </c>
      <c r="D687" t="s">
        <v>5026</v>
      </c>
      <c r="E687" t="s">
        <v>5043</v>
      </c>
      <c r="F687" t="s">
        <v>5047</v>
      </c>
      <c r="G687" t="s">
        <v>5063</v>
      </c>
      <c r="H687">
        <v>22398</v>
      </c>
      <c r="I687">
        <v>5</v>
      </c>
      <c r="J687" t="s">
        <v>5073</v>
      </c>
      <c r="K687">
        <v>3580.1</v>
      </c>
      <c r="L687" t="s">
        <v>5074</v>
      </c>
    </row>
    <row r="688" spans="1:12" x14ac:dyDescent="0.25">
      <c r="A688" t="s">
        <v>698</v>
      </c>
      <c r="B688" s="1">
        <v>45342.088017603521</v>
      </c>
      <c r="C688" t="s">
        <v>5012</v>
      </c>
      <c r="D688" t="s">
        <v>5026</v>
      </c>
      <c r="E688" t="s">
        <v>5030</v>
      </c>
      <c r="F688" t="s">
        <v>5047</v>
      </c>
      <c r="G688" t="s">
        <v>5062</v>
      </c>
      <c r="H688">
        <v>2073</v>
      </c>
      <c r="I688">
        <v>7</v>
      </c>
      <c r="J688" t="s">
        <v>5069</v>
      </c>
      <c r="K688">
        <v>368.8</v>
      </c>
      <c r="L688" t="s">
        <v>5079</v>
      </c>
    </row>
    <row r="689" spans="1:12" x14ac:dyDescent="0.25">
      <c r="A689" t="s">
        <v>699</v>
      </c>
      <c r="B689" s="1">
        <v>45342.161032206437</v>
      </c>
      <c r="C689" t="s">
        <v>5019</v>
      </c>
      <c r="D689" t="s">
        <v>5028</v>
      </c>
      <c r="E689" t="s">
        <v>5032</v>
      </c>
      <c r="F689" t="s">
        <v>5046</v>
      </c>
      <c r="G689" t="s">
        <v>5049</v>
      </c>
      <c r="H689">
        <v>41025</v>
      </c>
      <c r="I689">
        <v>5</v>
      </c>
      <c r="J689" t="s">
        <v>5072</v>
      </c>
      <c r="K689">
        <v>6085.85</v>
      </c>
      <c r="L689" t="s">
        <v>5075</v>
      </c>
    </row>
    <row r="690" spans="1:12" x14ac:dyDescent="0.25">
      <c r="A690" t="s">
        <v>700</v>
      </c>
      <c r="B690" s="1">
        <v>45342.234046809353</v>
      </c>
      <c r="C690" t="s">
        <v>5025</v>
      </c>
      <c r="D690" t="s">
        <v>5028</v>
      </c>
      <c r="E690" t="s">
        <v>5035</v>
      </c>
      <c r="F690" t="s">
        <v>5046</v>
      </c>
      <c r="G690" t="s">
        <v>5061</v>
      </c>
      <c r="H690">
        <v>74755</v>
      </c>
      <c r="I690">
        <v>1</v>
      </c>
      <c r="J690" t="s">
        <v>5070</v>
      </c>
      <c r="K690">
        <v>7893.02</v>
      </c>
      <c r="L690" t="s">
        <v>5078</v>
      </c>
    </row>
    <row r="691" spans="1:12" x14ac:dyDescent="0.25">
      <c r="A691" t="s">
        <v>701</v>
      </c>
      <c r="B691" s="1">
        <v>45342.307061412277</v>
      </c>
      <c r="C691" t="s">
        <v>5013</v>
      </c>
      <c r="D691" t="s">
        <v>5028</v>
      </c>
      <c r="E691" t="s">
        <v>5035</v>
      </c>
      <c r="F691" t="s">
        <v>5047</v>
      </c>
      <c r="G691" t="s">
        <v>5063</v>
      </c>
      <c r="H691">
        <v>1901</v>
      </c>
      <c r="I691">
        <v>13</v>
      </c>
      <c r="J691" t="s">
        <v>5072</v>
      </c>
      <c r="K691">
        <v>236.9</v>
      </c>
      <c r="L691" t="s">
        <v>5074</v>
      </c>
    </row>
    <row r="692" spans="1:12" x14ac:dyDescent="0.25">
      <c r="A692" t="s">
        <v>702</v>
      </c>
      <c r="B692" s="1">
        <v>45342.380076015193</v>
      </c>
      <c r="C692" t="s">
        <v>5016</v>
      </c>
      <c r="D692" t="s">
        <v>5026</v>
      </c>
      <c r="E692" t="s">
        <v>5045</v>
      </c>
      <c r="F692" t="s">
        <v>5047</v>
      </c>
      <c r="G692" t="s">
        <v>5063</v>
      </c>
      <c r="H692">
        <v>72186</v>
      </c>
      <c r="I692">
        <v>8</v>
      </c>
      <c r="J692" t="s">
        <v>5068</v>
      </c>
      <c r="K692">
        <v>12994.78</v>
      </c>
      <c r="L692" t="s">
        <v>5077</v>
      </c>
    </row>
    <row r="693" spans="1:12" x14ac:dyDescent="0.25">
      <c r="A693" t="s">
        <v>703</v>
      </c>
      <c r="B693" s="1">
        <v>45342.45309061811</v>
      </c>
      <c r="C693" t="s">
        <v>5014</v>
      </c>
      <c r="D693" t="s">
        <v>5027</v>
      </c>
      <c r="E693" t="s">
        <v>5031</v>
      </c>
      <c r="F693" t="s">
        <v>5047</v>
      </c>
      <c r="G693" t="s">
        <v>5050</v>
      </c>
      <c r="H693">
        <v>23499</v>
      </c>
      <c r="I693">
        <v>1</v>
      </c>
      <c r="J693" t="s">
        <v>5070</v>
      </c>
      <c r="K693">
        <v>1954.15</v>
      </c>
      <c r="L693" t="s">
        <v>5076</v>
      </c>
    </row>
    <row r="694" spans="1:12" x14ac:dyDescent="0.25">
      <c r="A694" t="s">
        <v>704</v>
      </c>
      <c r="B694" s="1">
        <v>45342.526105221041</v>
      </c>
      <c r="C694" t="s">
        <v>5023</v>
      </c>
      <c r="D694" t="s">
        <v>5026</v>
      </c>
      <c r="E694" t="s">
        <v>5043</v>
      </c>
      <c r="F694" t="s">
        <v>5046</v>
      </c>
      <c r="G694" t="s">
        <v>5054</v>
      </c>
      <c r="H694">
        <v>47994</v>
      </c>
      <c r="I694">
        <v>13</v>
      </c>
      <c r="J694" t="s">
        <v>5073</v>
      </c>
      <c r="K694">
        <v>7949.27</v>
      </c>
      <c r="L694" t="s">
        <v>5074</v>
      </c>
    </row>
    <row r="695" spans="1:12" x14ac:dyDescent="0.25">
      <c r="A695" t="s">
        <v>705</v>
      </c>
      <c r="B695" s="1">
        <v>45342.599119823957</v>
      </c>
      <c r="C695" t="s">
        <v>5024</v>
      </c>
      <c r="D695" t="s">
        <v>5028</v>
      </c>
      <c r="E695" t="s">
        <v>5032</v>
      </c>
      <c r="F695" t="s">
        <v>5048</v>
      </c>
      <c r="G695" t="s">
        <v>5052</v>
      </c>
      <c r="H695">
        <v>25299</v>
      </c>
      <c r="I695">
        <v>1</v>
      </c>
      <c r="J695" t="s">
        <v>5068</v>
      </c>
      <c r="K695">
        <v>3109.2</v>
      </c>
      <c r="L695" t="s">
        <v>5077</v>
      </c>
    </row>
    <row r="696" spans="1:12" x14ac:dyDescent="0.25">
      <c r="A696" t="s">
        <v>706</v>
      </c>
      <c r="B696" s="1">
        <v>45342.672134426874</v>
      </c>
      <c r="C696" t="s">
        <v>5025</v>
      </c>
      <c r="D696" t="s">
        <v>5029</v>
      </c>
      <c r="E696" t="s">
        <v>5040</v>
      </c>
      <c r="F696" t="s">
        <v>5048</v>
      </c>
      <c r="G696" t="s">
        <v>5051</v>
      </c>
      <c r="H696">
        <v>7191</v>
      </c>
      <c r="I696">
        <v>9</v>
      </c>
      <c r="J696" t="s">
        <v>5073</v>
      </c>
      <c r="K696">
        <v>663.66</v>
      </c>
      <c r="L696" t="s">
        <v>5078</v>
      </c>
    </row>
    <row r="697" spans="1:12" x14ac:dyDescent="0.25">
      <c r="A697" t="s">
        <v>707</v>
      </c>
      <c r="B697" s="1">
        <v>45342.745149029797</v>
      </c>
      <c r="C697" t="s">
        <v>5016</v>
      </c>
      <c r="D697" t="s">
        <v>5029</v>
      </c>
      <c r="E697" t="s">
        <v>5040</v>
      </c>
      <c r="F697" t="s">
        <v>5048</v>
      </c>
      <c r="G697" t="s">
        <v>5055</v>
      </c>
      <c r="H697">
        <v>60123</v>
      </c>
      <c r="I697">
        <v>8</v>
      </c>
      <c r="J697" t="s">
        <v>5072</v>
      </c>
      <c r="K697">
        <v>11643.5</v>
      </c>
      <c r="L697" t="s">
        <v>5079</v>
      </c>
    </row>
    <row r="698" spans="1:12" x14ac:dyDescent="0.25">
      <c r="A698" t="s">
        <v>708</v>
      </c>
      <c r="B698" s="1">
        <v>45342.818163632721</v>
      </c>
      <c r="C698" t="s">
        <v>5018</v>
      </c>
      <c r="D698" t="s">
        <v>5028</v>
      </c>
      <c r="E698" t="s">
        <v>5032</v>
      </c>
      <c r="F698" t="s">
        <v>5048</v>
      </c>
      <c r="G698" t="s">
        <v>5055</v>
      </c>
      <c r="H698">
        <v>74870</v>
      </c>
      <c r="I698">
        <v>1</v>
      </c>
      <c r="J698" t="s">
        <v>5073</v>
      </c>
      <c r="K698">
        <v>11832.21</v>
      </c>
      <c r="L698" t="s">
        <v>5077</v>
      </c>
    </row>
    <row r="699" spans="1:12" x14ac:dyDescent="0.25">
      <c r="A699" t="s">
        <v>709</v>
      </c>
      <c r="B699" s="1">
        <v>45342.891178235637</v>
      </c>
      <c r="C699" t="s">
        <v>5025</v>
      </c>
      <c r="D699" t="s">
        <v>5027</v>
      </c>
      <c r="E699" t="s">
        <v>5038</v>
      </c>
      <c r="F699" t="s">
        <v>5048</v>
      </c>
      <c r="G699" t="s">
        <v>5056</v>
      </c>
      <c r="H699">
        <v>36340</v>
      </c>
      <c r="I699">
        <v>13</v>
      </c>
      <c r="J699" t="s">
        <v>5069</v>
      </c>
      <c r="K699">
        <v>7979.28</v>
      </c>
      <c r="L699" t="s">
        <v>5077</v>
      </c>
    </row>
    <row r="700" spans="1:12" x14ac:dyDescent="0.25">
      <c r="A700" t="s">
        <v>710</v>
      </c>
      <c r="B700" s="1">
        <v>45342.964192838568</v>
      </c>
      <c r="C700" t="s">
        <v>5025</v>
      </c>
      <c r="D700" t="s">
        <v>5026</v>
      </c>
      <c r="E700" t="s">
        <v>5045</v>
      </c>
      <c r="F700" t="s">
        <v>5047</v>
      </c>
      <c r="G700" t="s">
        <v>5050</v>
      </c>
      <c r="H700">
        <v>60658</v>
      </c>
      <c r="I700">
        <v>9</v>
      </c>
      <c r="J700" t="s">
        <v>5073</v>
      </c>
      <c r="K700">
        <v>12522.92</v>
      </c>
      <c r="L700" t="s">
        <v>5077</v>
      </c>
    </row>
    <row r="701" spans="1:12" x14ac:dyDescent="0.25">
      <c r="A701" t="s">
        <v>711</v>
      </c>
      <c r="B701" s="1">
        <v>45343.037207441477</v>
      </c>
      <c r="C701" t="s">
        <v>5013</v>
      </c>
      <c r="D701" t="s">
        <v>5027</v>
      </c>
      <c r="E701" t="s">
        <v>5042</v>
      </c>
      <c r="F701" t="s">
        <v>5046</v>
      </c>
      <c r="G701" t="s">
        <v>5061</v>
      </c>
      <c r="H701">
        <v>57827</v>
      </c>
      <c r="I701">
        <v>5</v>
      </c>
      <c r="J701" t="s">
        <v>5070</v>
      </c>
      <c r="K701">
        <v>10779</v>
      </c>
      <c r="L701" t="s">
        <v>5076</v>
      </c>
    </row>
    <row r="702" spans="1:12" x14ac:dyDescent="0.25">
      <c r="A702" t="s">
        <v>712</v>
      </c>
      <c r="B702" s="1">
        <v>45343.110222044401</v>
      </c>
      <c r="C702" t="s">
        <v>5018</v>
      </c>
      <c r="D702" t="s">
        <v>5027</v>
      </c>
      <c r="E702" t="s">
        <v>5042</v>
      </c>
      <c r="F702" t="s">
        <v>5047</v>
      </c>
      <c r="G702" t="s">
        <v>5067</v>
      </c>
      <c r="H702">
        <v>62084</v>
      </c>
      <c r="I702">
        <v>7</v>
      </c>
      <c r="J702" t="s">
        <v>5071</v>
      </c>
      <c r="K702">
        <v>8216.98</v>
      </c>
      <c r="L702" t="s">
        <v>5079</v>
      </c>
    </row>
    <row r="703" spans="1:12" x14ac:dyDescent="0.25">
      <c r="A703" t="s">
        <v>713</v>
      </c>
      <c r="B703" s="1">
        <v>45343.183236647317</v>
      </c>
      <c r="C703" t="s">
        <v>5019</v>
      </c>
      <c r="D703" t="s">
        <v>5026</v>
      </c>
      <c r="E703" t="s">
        <v>5043</v>
      </c>
      <c r="F703" t="s">
        <v>5047</v>
      </c>
      <c r="G703" t="s">
        <v>5063</v>
      </c>
      <c r="H703">
        <v>73833</v>
      </c>
      <c r="I703">
        <v>13</v>
      </c>
      <c r="J703" t="s">
        <v>5070</v>
      </c>
      <c r="K703">
        <v>13445.24</v>
      </c>
      <c r="L703" t="s">
        <v>5075</v>
      </c>
    </row>
    <row r="704" spans="1:12" x14ac:dyDescent="0.25">
      <c r="A704" t="s">
        <v>714</v>
      </c>
      <c r="B704" s="1">
        <v>45343.256251250241</v>
      </c>
      <c r="C704" t="s">
        <v>5016</v>
      </c>
      <c r="D704" t="s">
        <v>5029</v>
      </c>
      <c r="E704" t="s">
        <v>5033</v>
      </c>
      <c r="F704" t="s">
        <v>5048</v>
      </c>
      <c r="G704" t="s">
        <v>5052</v>
      </c>
      <c r="H704">
        <v>45130</v>
      </c>
      <c r="I704">
        <v>10</v>
      </c>
      <c r="J704" t="s">
        <v>5068</v>
      </c>
      <c r="K704">
        <v>4915.62</v>
      </c>
      <c r="L704" t="s">
        <v>5077</v>
      </c>
    </row>
    <row r="705" spans="1:12" x14ac:dyDescent="0.25">
      <c r="A705" t="s">
        <v>715</v>
      </c>
      <c r="B705" s="1">
        <v>45343.329265853157</v>
      </c>
      <c r="C705" t="s">
        <v>5022</v>
      </c>
      <c r="D705" t="s">
        <v>5026</v>
      </c>
      <c r="E705" t="s">
        <v>5043</v>
      </c>
      <c r="F705" t="s">
        <v>5047</v>
      </c>
      <c r="G705" t="s">
        <v>5064</v>
      </c>
      <c r="H705">
        <v>1893</v>
      </c>
      <c r="I705">
        <v>3</v>
      </c>
      <c r="J705" t="s">
        <v>5071</v>
      </c>
      <c r="K705">
        <v>359.05</v>
      </c>
      <c r="L705" t="s">
        <v>5079</v>
      </c>
    </row>
    <row r="706" spans="1:12" x14ac:dyDescent="0.25">
      <c r="A706" t="s">
        <v>716</v>
      </c>
      <c r="B706" s="1">
        <v>45343.402280456088</v>
      </c>
      <c r="C706" t="s">
        <v>5016</v>
      </c>
      <c r="D706" t="s">
        <v>5027</v>
      </c>
      <c r="E706" t="s">
        <v>5038</v>
      </c>
      <c r="F706" t="s">
        <v>5046</v>
      </c>
      <c r="G706" t="s">
        <v>5061</v>
      </c>
      <c r="H706">
        <v>15605</v>
      </c>
      <c r="I706">
        <v>7</v>
      </c>
      <c r="J706" t="s">
        <v>5070</v>
      </c>
      <c r="K706">
        <v>2685.31</v>
      </c>
      <c r="L706" t="s">
        <v>5076</v>
      </c>
    </row>
    <row r="707" spans="1:12" x14ac:dyDescent="0.25">
      <c r="A707" t="s">
        <v>717</v>
      </c>
      <c r="B707" s="1">
        <v>45343.475295058997</v>
      </c>
      <c r="C707" t="s">
        <v>5014</v>
      </c>
      <c r="D707" t="s">
        <v>5026</v>
      </c>
      <c r="E707" t="s">
        <v>5045</v>
      </c>
      <c r="F707" t="s">
        <v>5046</v>
      </c>
      <c r="G707" t="s">
        <v>5049</v>
      </c>
      <c r="H707">
        <v>21711</v>
      </c>
      <c r="I707">
        <v>6</v>
      </c>
      <c r="J707" t="s">
        <v>5073</v>
      </c>
      <c r="K707">
        <v>2492.33</v>
      </c>
      <c r="L707" t="s">
        <v>5075</v>
      </c>
    </row>
    <row r="708" spans="1:12" x14ac:dyDescent="0.25">
      <c r="A708" t="s">
        <v>718</v>
      </c>
      <c r="B708" s="1">
        <v>45343.548309661921</v>
      </c>
      <c r="C708" t="s">
        <v>5016</v>
      </c>
      <c r="D708" t="s">
        <v>5026</v>
      </c>
      <c r="E708" t="s">
        <v>5043</v>
      </c>
      <c r="F708" t="s">
        <v>5046</v>
      </c>
      <c r="G708" t="s">
        <v>5049</v>
      </c>
      <c r="H708">
        <v>34798</v>
      </c>
      <c r="I708">
        <v>13</v>
      </c>
      <c r="J708" t="s">
        <v>5073</v>
      </c>
      <c r="K708">
        <v>6608.55</v>
      </c>
      <c r="L708" t="s">
        <v>5079</v>
      </c>
    </row>
    <row r="709" spans="1:12" x14ac:dyDescent="0.25">
      <c r="A709" t="s">
        <v>719</v>
      </c>
      <c r="B709" s="1">
        <v>45343.621324264852</v>
      </c>
      <c r="C709" t="s">
        <v>5017</v>
      </c>
      <c r="D709" t="s">
        <v>5029</v>
      </c>
      <c r="E709" t="s">
        <v>5039</v>
      </c>
      <c r="F709" t="s">
        <v>5048</v>
      </c>
      <c r="G709" t="s">
        <v>5051</v>
      </c>
      <c r="H709">
        <v>20581</v>
      </c>
      <c r="I709">
        <v>13</v>
      </c>
      <c r="J709" t="s">
        <v>5070</v>
      </c>
      <c r="K709">
        <v>1801.42</v>
      </c>
      <c r="L709" t="s">
        <v>5074</v>
      </c>
    </row>
    <row r="710" spans="1:12" x14ac:dyDescent="0.25">
      <c r="A710" t="s">
        <v>720</v>
      </c>
      <c r="B710" s="1">
        <v>45343.694338867768</v>
      </c>
      <c r="C710" t="s">
        <v>5015</v>
      </c>
      <c r="D710" t="s">
        <v>5029</v>
      </c>
      <c r="E710" t="s">
        <v>5033</v>
      </c>
      <c r="F710" t="s">
        <v>5047</v>
      </c>
      <c r="G710" t="s">
        <v>5050</v>
      </c>
      <c r="H710">
        <v>14386</v>
      </c>
      <c r="I710">
        <v>2</v>
      </c>
      <c r="J710" t="s">
        <v>5071</v>
      </c>
      <c r="K710">
        <v>1161.23</v>
      </c>
      <c r="L710" t="s">
        <v>5078</v>
      </c>
    </row>
    <row r="711" spans="1:12" x14ac:dyDescent="0.25">
      <c r="A711" t="s">
        <v>721</v>
      </c>
      <c r="B711" s="1">
        <v>45343.767353470677</v>
      </c>
      <c r="C711" t="s">
        <v>5023</v>
      </c>
      <c r="D711" t="s">
        <v>5027</v>
      </c>
      <c r="E711" t="s">
        <v>5031</v>
      </c>
      <c r="F711" t="s">
        <v>5048</v>
      </c>
      <c r="G711" t="s">
        <v>5051</v>
      </c>
      <c r="H711">
        <v>23706</v>
      </c>
      <c r="I711">
        <v>11</v>
      </c>
      <c r="J711" t="s">
        <v>5069</v>
      </c>
      <c r="K711">
        <v>2857.09</v>
      </c>
      <c r="L711" t="s">
        <v>5074</v>
      </c>
    </row>
    <row r="712" spans="1:12" x14ac:dyDescent="0.25">
      <c r="A712" t="s">
        <v>722</v>
      </c>
      <c r="B712" s="1">
        <v>45343.840368073608</v>
      </c>
      <c r="C712" t="s">
        <v>5012</v>
      </c>
      <c r="D712" t="s">
        <v>5026</v>
      </c>
      <c r="E712" t="s">
        <v>5045</v>
      </c>
      <c r="F712" t="s">
        <v>5046</v>
      </c>
      <c r="G712" t="s">
        <v>5053</v>
      </c>
      <c r="H712">
        <v>17574</v>
      </c>
      <c r="I712">
        <v>13</v>
      </c>
      <c r="J712" t="s">
        <v>5071</v>
      </c>
      <c r="K712">
        <v>2026.71</v>
      </c>
      <c r="L712" t="s">
        <v>5074</v>
      </c>
    </row>
    <row r="713" spans="1:12" x14ac:dyDescent="0.25">
      <c r="A713" t="s">
        <v>723</v>
      </c>
      <c r="B713" s="1">
        <v>45343.913382676517</v>
      </c>
      <c r="C713" t="s">
        <v>5019</v>
      </c>
      <c r="D713" t="s">
        <v>5029</v>
      </c>
      <c r="E713" t="s">
        <v>5040</v>
      </c>
      <c r="F713" t="s">
        <v>5047</v>
      </c>
      <c r="G713" t="s">
        <v>5058</v>
      </c>
      <c r="H713">
        <v>51906</v>
      </c>
      <c r="I713">
        <v>1</v>
      </c>
      <c r="J713" t="s">
        <v>5071</v>
      </c>
      <c r="K713">
        <v>4793.07</v>
      </c>
      <c r="L713" t="s">
        <v>5079</v>
      </c>
    </row>
    <row r="714" spans="1:12" x14ac:dyDescent="0.25">
      <c r="A714" t="s">
        <v>724</v>
      </c>
      <c r="B714" s="1">
        <v>45343.986397279441</v>
      </c>
      <c r="C714" t="s">
        <v>5012</v>
      </c>
      <c r="D714" t="s">
        <v>5026</v>
      </c>
      <c r="E714" t="s">
        <v>5034</v>
      </c>
      <c r="F714" t="s">
        <v>5048</v>
      </c>
      <c r="G714" t="s">
        <v>5065</v>
      </c>
      <c r="H714">
        <v>75417</v>
      </c>
      <c r="I714">
        <v>1</v>
      </c>
      <c r="J714" t="s">
        <v>5069</v>
      </c>
      <c r="K714">
        <v>12134.29</v>
      </c>
      <c r="L714" t="s">
        <v>5079</v>
      </c>
    </row>
    <row r="715" spans="1:12" x14ac:dyDescent="0.25">
      <c r="A715" t="s">
        <v>725</v>
      </c>
      <c r="B715" s="1">
        <v>45344.059411882372</v>
      </c>
      <c r="C715" t="s">
        <v>5024</v>
      </c>
      <c r="D715" t="s">
        <v>5026</v>
      </c>
      <c r="E715" t="s">
        <v>5030</v>
      </c>
      <c r="F715" t="s">
        <v>5046</v>
      </c>
      <c r="G715" t="s">
        <v>5060</v>
      </c>
      <c r="H715">
        <v>9802</v>
      </c>
      <c r="I715">
        <v>4</v>
      </c>
      <c r="J715" t="s">
        <v>5069</v>
      </c>
      <c r="K715">
        <v>1427.47</v>
      </c>
      <c r="L715" t="s">
        <v>5077</v>
      </c>
    </row>
    <row r="716" spans="1:12" x14ac:dyDescent="0.25">
      <c r="A716" t="s">
        <v>726</v>
      </c>
      <c r="B716" s="1">
        <v>45344.132426485288</v>
      </c>
      <c r="C716" t="s">
        <v>5017</v>
      </c>
      <c r="D716" t="s">
        <v>5026</v>
      </c>
      <c r="E716" t="s">
        <v>5034</v>
      </c>
      <c r="F716" t="s">
        <v>5046</v>
      </c>
      <c r="G716" t="s">
        <v>5061</v>
      </c>
      <c r="H716">
        <v>48766</v>
      </c>
      <c r="I716">
        <v>8</v>
      </c>
      <c r="J716" t="s">
        <v>5068</v>
      </c>
      <c r="K716">
        <v>6685.28</v>
      </c>
      <c r="L716" t="s">
        <v>5078</v>
      </c>
    </row>
    <row r="717" spans="1:12" x14ac:dyDescent="0.25">
      <c r="A717" t="s">
        <v>727</v>
      </c>
      <c r="B717" s="1">
        <v>45344.205441088219</v>
      </c>
      <c r="C717" t="s">
        <v>5024</v>
      </c>
      <c r="D717" t="s">
        <v>5026</v>
      </c>
      <c r="E717" t="s">
        <v>5034</v>
      </c>
      <c r="F717" t="s">
        <v>5048</v>
      </c>
      <c r="G717" t="s">
        <v>5052</v>
      </c>
      <c r="H717">
        <v>44254</v>
      </c>
      <c r="I717">
        <v>2</v>
      </c>
      <c r="J717" t="s">
        <v>5073</v>
      </c>
      <c r="K717">
        <v>7441.22</v>
      </c>
      <c r="L717" t="s">
        <v>5079</v>
      </c>
    </row>
    <row r="718" spans="1:12" x14ac:dyDescent="0.25">
      <c r="A718" t="s">
        <v>728</v>
      </c>
      <c r="B718" s="1">
        <v>45344.278455691143</v>
      </c>
      <c r="C718" t="s">
        <v>5017</v>
      </c>
      <c r="D718" t="s">
        <v>5029</v>
      </c>
      <c r="E718" t="s">
        <v>5039</v>
      </c>
      <c r="F718" t="s">
        <v>5046</v>
      </c>
      <c r="G718" t="s">
        <v>5057</v>
      </c>
      <c r="H718">
        <v>30424</v>
      </c>
      <c r="I718">
        <v>4</v>
      </c>
      <c r="J718" t="s">
        <v>5072</v>
      </c>
      <c r="K718">
        <v>6590.11</v>
      </c>
      <c r="L718" t="s">
        <v>5075</v>
      </c>
    </row>
    <row r="719" spans="1:12" x14ac:dyDescent="0.25">
      <c r="A719" t="s">
        <v>729</v>
      </c>
      <c r="B719" s="1">
        <v>45344.351470294052</v>
      </c>
      <c r="C719" t="s">
        <v>5024</v>
      </c>
      <c r="D719" t="s">
        <v>5029</v>
      </c>
      <c r="E719" t="s">
        <v>5040</v>
      </c>
      <c r="F719" t="s">
        <v>5046</v>
      </c>
      <c r="G719" t="s">
        <v>5054</v>
      </c>
      <c r="H719">
        <v>35758</v>
      </c>
      <c r="I719">
        <v>2</v>
      </c>
      <c r="J719" t="s">
        <v>5072</v>
      </c>
      <c r="K719">
        <v>3027.18</v>
      </c>
      <c r="L719" t="s">
        <v>5079</v>
      </c>
    </row>
    <row r="720" spans="1:12" x14ac:dyDescent="0.25">
      <c r="A720" t="s">
        <v>730</v>
      </c>
      <c r="B720" s="1">
        <v>45344.424484896983</v>
      </c>
      <c r="C720" t="s">
        <v>5017</v>
      </c>
      <c r="D720" t="s">
        <v>5029</v>
      </c>
      <c r="E720" t="s">
        <v>5041</v>
      </c>
      <c r="F720" t="s">
        <v>5047</v>
      </c>
      <c r="G720" t="s">
        <v>5050</v>
      </c>
      <c r="H720">
        <v>14668</v>
      </c>
      <c r="I720">
        <v>2</v>
      </c>
      <c r="J720" t="s">
        <v>5071</v>
      </c>
      <c r="K720">
        <v>2958.31</v>
      </c>
      <c r="L720" t="s">
        <v>5077</v>
      </c>
    </row>
    <row r="721" spans="1:12" x14ac:dyDescent="0.25">
      <c r="A721" t="s">
        <v>731</v>
      </c>
      <c r="B721" s="1">
        <v>45344.497499499899</v>
      </c>
      <c r="C721" t="s">
        <v>5025</v>
      </c>
      <c r="D721" t="s">
        <v>5027</v>
      </c>
      <c r="E721" t="s">
        <v>5031</v>
      </c>
      <c r="F721" t="s">
        <v>5046</v>
      </c>
      <c r="G721" t="s">
        <v>5066</v>
      </c>
      <c r="H721">
        <v>15626</v>
      </c>
      <c r="I721">
        <v>6</v>
      </c>
      <c r="J721" t="s">
        <v>5072</v>
      </c>
      <c r="K721">
        <v>3044.5</v>
      </c>
      <c r="L721" t="s">
        <v>5079</v>
      </c>
    </row>
    <row r="722" spans="1:12" x14ac:dyDescent="0.25">
      <c r="A722" t="s">
        <v>732</v>
      </c>
      <c r="B722" s="1">
        <v>45344.570514102823</v>
      </c>
      <c r="C722" t="s">
        <v>5020</v>
      </c>
      <c r="D722" t="s">
        <v>5026</v>
      </c>
      <c r="E722" t="s">
        <v>5045</v>
      </c>
      <c r="F722" t="s">
        <v>5048</v>
      </c>
      <c r="G722" t="s">
        <v>5056</v>
      </c>
      <c r="H722">
        <v>7054</v>
      </c>
      <c r="I722">
        <v>4</v>
      </c>
      <c r="J722" t="s">
        <v>5068</v>
      </c>
      <c r="K722">
        <v>1301.4000000000001</v>
      </c>
      <c r="L722" t="s">
        <v>5079</v>
      </c>
    </row>
    <row r="723" spans="1:12" x14ac:dyDescent="0.25">
      <c r="A723" t="s">
        <v>733</v>
      </c>
      <c r="B723" s="1">
        <v>45344.643528705739</v>
      </c>
      <c r="C723" t="s">
        <v>5013</v>
      </c>
      <c r="D723" t="s">
        <v>5028</v>
      </c>
      <c r="E723" t="s">
        <v>5032</v>
      </c>
      <c r="F723" t="s">
        <v>5047</v>
      </c>
      <c r="G723" t="s">
        <v>5063</v>
      </c>
      <c r="H723">
        <v>27312</v>
      </c>
      <c r="I723">
        <v>5</v>
      </c>
      <c r="J723" t="s">
        <v>5072</v>
      </c>
      <c r="K723">
        <v>5481.26</v>
      </c>
      <c r="L723" t="s">
        <v>5079</v>
      </c>
    </row>
    <row r="724" spans="1:12" x14ac:dyDescent="0.25">
      <c r="A724" t="s">
        <v>734</v>
      </c>
      <c r="B724" s="1">
        <v>45344.716543308663</v>
      </c>
      <c r="C724" t="s">
        <v>5020</v>
      </c>
      <c r="D724" t="s">
        <v>5026</v>
      </c>
      <c r="E724" t="s">
        <v>5030</v>
      </c>
      <c r="F724" t="s">
        <v>5048</v>
      </c>
      <c r="G724" t="s">
        <v>5051</v>
      </c>
      <c r="H724">
        <v>46212</v>
      </c>
      <c r="I724">
        <v>6</v>
      </c>
      <c r="J724" t="s">
        <v>5071</v>
      </c>
      <c r="K724">
        <v>8438.32</v>
      </c>
      <c r="L724" t="s">
        <v>5078</v>
      </c>
    </row>
    <row r="725" spans="1:12" x14ac:dyDescent="0.25">
      <c r="A725" t="s">
        <v>735</v>
      </c>
      <c r="B725" s="1">
        <v>45344.789557911572</v>
      </c>
      <c r="C725" t="s">
        <v>5013</v>
      </c>
      <c r="D725" t="s">
        <v>5026</v>
      </c>
      <c r="E725" t="s">
        <v>5045</v>
      </c>
      <c r="F725" t="s">
        <v>5047</v>
      </c>
      <c r="G725" t="s">
        <v>5063</v>
      </c>
      <c r="H725">
        <v>1215</v>
      </c>
      <c r="I725">
        <v>1</v>
      </c>
      <c r="J725" t="s">
        <v>5069</v>
      </c>
      <c r="K725">
        <v>184.36</v>
      </c>
      <c r="L725" t="s">
        <v>5074</v>
      </c>
    </row>
    <row r="726" spans="1:12" x14ac:dyDescent="0.25">
      <c r="A726" t="s">
        <v>736</v>
      </c>
      <c r="B726" s="1">
        <v>45344.862572514503</v>
      </c>
      <c r="C726" t="s">
        <v>5017</v>
      </c>
      <c r="D726" t="s">
        <v>5026</v>
      </c>
      <c r="E726" t="s">
        <v>5034</v>
      </c>
      <c r="F726" t="s">
        <v>5046</v>
      </c>
      <c r="G726" t="s">
        <v>5061</v>
      </c>
      <c r="H726">
        <v>34896</v>
      </c>
      <c r="I726">
        <v>10</v>
      </c>
      <c r="J726" t="s">
        <v>5069</v>
      </c>
      <c r="K726">
        <v>7275.74</v>
      </c>
      <c r="L726" t="s">
        <v>5078</v>
      </c>
    </row>
    <row r="727" spans="1:12" x14ac:dyDescent="0.25">
      <c r="A727" t="s">
        <v>737</v>
      </c>
      <c r="B727" s="1">
        <v>45344.935587117419</v>
      </c>
      <c r="C727" t="s">
        <v>5020</v>
      </c>
      <c r="D727" t="s">
        <v>5026</v>
      </c>
      <c r="E727" t="s">
        <v>5043</v>
      </c>
      <c r="F727" t="s">
        <v>5048</v>
      </c>
      <c r="G727" t="s">
        <v>5059</v>
      </c>
      <c r="H727">
        <v>78239</v>
      </c>
      <c r="I727">
        <v>13</v>
      </c>
      <c r="J727" t="s">
        <v>5068</v>
      </c>
      <c r="K727">
        <v>11212.3</v>
      </c>
      <c r="L727" t="s">
        <v>5077</v>
      </c>
    </row>
    <row r="728" spans="1:12" x14ac:dyDescent="0.25">
      <c r="A728" t="s">
        <v>738</v>
      </c>
      <c r="B728" s="1">
        <v>45345.008601720343</v>
      </c>
      <c r="C728" t="s">
        <v>5025</v>
      </c>
      <c r="D728" t="s">
        <v>5026</v>
      </c>
      <c r="E728" t="s">
        <v>5034</v>
      </c>
      <c r="F728" t="s">
        <v>5046</v>
      </c>
      <c r="G728" t="s">
        <v>5054</v>
      </c>
      <c r="H728">
        <v>34686</v>
      </c>
      <c r="I728">
        <v>1</v>
      </c>
      <c r="J728" t="s">
        <v>5071</v>
      </c>
      <c r="K728">
        <v>2823.01</v>
      </c>
      <c r="L728" t="s">
        <v>5078</v>
      </c>
    </row>
    <row r="729" spans="1:12" x14ac:dyDescent="0.25">
      <c r="A729" t="s">
        <v>739</v>
      </c>
      <c r="B729" s="1">
        <v>45345.081616323267</v>
      </c>
      <c r="C729" t="s">
        <v>5017</v>
      </c>
      <c r="D729" t="s">
        <v>5029</v>
      </c>
      <c r="E729" t="s">
        <v>5039</v>
      </c>
      <c r="F729" t="s">
        <v>5047</v>
      </c>
      <c r="G729" t="s">
        <v>5062</v>
      </c>
      <c r="H729">
        <v>38333</v>
      </c>
      <c r="I729">
        <v>10</v>
      </c>
      <c r="J729" t="s">
        <v>5068</v>
      </c>
      <c r="K729">
        <v>5956</v>
      </c>
      <c r="L729" t="s">
        <v>5079</v>
      </c>
    </row>
    <row r="730" spans="1:12" x14ac:dyDescent="0.25">
      <c r="A730" t="s">
        <v>740</v>
      </c>
      <c r="B730" s="1">
        <v>45345.154630926183</v>
      </c>
      <c r="C730" t="s">
        <v>5022</v>
      </c>
      <c r="D730" t="s">
        <v>5027</v>
      </c>
      <c r="E730" t="s">
        <v>5044</v>
      </c>
      <c r="F730" t="s">
        <v>5047</v>
      </c>
      <c r="G730" t="s">
        <v>5067</v>
      </c>
      <c r="H730">
        <v>63894</v>
      </c>
      <c r="I730">
        <v>5</v>
      </c>
      <c r="J730" t="s">
        <v>5069</v>
      </c>
      <c r="K730">
        <v>13645.58</v>
      </c>
      <c r="L730" t="s">
        <v>5074</v>
      </c>
    </row>
    <row r="731" spans="1:12" x14ac:dyDescent="0.25">
      <c r="A731" t="s">
        <v>741</v>
      </c>
      <c r="B731" s="1">
        <v>45345.227645529099</v>
      </c>
      <c r="C731" t="s">
        <v>5019</v>
      </c>
      <c r="D731" t="s">
        <v>5029</v>
      </c>
      <c r="E731" t="s">
        <v>5039</v>
      </c>
      <c r="F731" t="s">
        <v>5047</v>
      </c>
      <c r="G731" t="s">
        <v>5050</v>
      </c>
      <c r="H731">
        <v>49821</v>
      </c>
      <c r="I731">
        <v>8</v>
      </c>
      <c r="J731" t="s">
        <v>5070</v>
      </c>
      <c r="K731">
        <v>4941.3900000000003</v>
      </c>
      <c r="L731" t="s">
        <v>5074</v>
      </c>
    </row>
    <row r="732" spans="1:12" x14ac:dyDescent="0.25">
      <c r="A732" t="s">
        <v>742</v>
      </c>
      <c r="B732" s="1">
        <v>45345.300660132023</v>
      </c>
      <c r="C732" t="s">
        <v>5023</v>
      </c>
      <c r="D732" t="s">
        <v>5029</v>
      </c>
      <c r="E732" t="s">
        <v>5033</v>
      </c>
      <c r="F732" t="s">
        <v>5046</v>
      </c>
      <c r="G732" t="s">
        <v>5049</v>
      </c>
      <c r="H732">
        <v>26186</v>
      </c>
      <c r="I732">
        <v>12</v>
      </c>
      <c r="J732" t="s">
        <v>5071</v>
      </c>
      <c r="K732">
        <v>3476.49</v>
      </c>
      <c r="L732" t="s">
        <v>5074</v>
      </c>
    </row>
    <row r="733" spans="1:12" x14ac:dyDescent="0.25">
      <c r="A733" t="s">
        <v>743</v>
      </c>
      <c r="B733" s="1">
        <v>45345.373674734939</v>
      </c>
      <c r="C733" t="s">
        <v>5019</v>
      </c>
      <c r="D733" t="s">
        <v>5027</v>
      </c>
      <c r="E733" t="s">
        <v>5044</v>
      </c>
      <c r="F733" t="s">
        <v>5046</v>
      </c>
      <c r="G733" t="s">
        <v>5060</v>
      </c>
      <c r="H733">
        <v>7080</v>
      </c>
      <c r="I733">
        <v>9</v>
      </c>
      <c r="J733" t="s">
        <v>5071</v>
      </c>
      <c r="K733">
        <v>626.1</v>
      </c>
      <c r="L733" t="s">
        <v>5078</v>
      </c>
    </row>
    <row r="734" spans="1:12" x14ac:dyDescent="0.25">
      <c r="A734" t="s">
        <v>744</v>
      </c>
      <c r="B734" s="1">
        <v>45345.446689337863</v>
      </c>
      <c r="C734" t="s">
        <v>5019</v>
      </c>
      <c r="D734" t="s">
        <v>5028</v>
      </c>
      <c r="E734" t="s">
        <v>5035</v>
      </c>
      <c r="F734" t="s">
        <v>5048</v>
      </c>
      <c r="G734" t="s">
        <v>5059</v>
      </c>
      <c r="H734">
        <v>24991</v>
      </c>
      <c r="I734">
        <v>14</v>
      </c>
      <c r="J734" t="s">
        <v>5071</v>
      </c>
      <c r="K734">
        <v>4511.1400000000003</v>
      </c>
      <c r="L734" t="s">
        <v>5074</v>
      </c>
    </row>
    <row r="735" spans="1:12" x14ac:dyDescent="0.25">
      <c r="A735" t="s">
        <v>745</v>
      </c>
      <c r="B735" s="1">
        <v>45345.519703940787</v>
      </c>
      <c r="C735" t="s">
        <v>5024</v>
      </c>
      <c r="D735" t="s">
        <v>5028</v>
      </c>
      <c r="E735" t="s">
        <v>5036</v>
      </c>
      <c r="F735" t="s">
        <v>5048</v>
      </c>
      <c r="G735" t="s">
        <v>5052</v>
      </c>
      <c r="H735">
        <v>19300</v>
      </c>
      <c r="I735">
        <v>2</v>
      </c>
      <c r="J735" t="s">
        <v>5070</v>
      </c>
      <c r="K735">
        <v>3763.02</v>
      </c>
      <c r="L735" t="s">
        <v>5076</v>
      </c>
    </row>
    <row r="736" spans="1:12" x14ac:dyDescent="0.25">
      <c r="A736" t="s">
        <v>746</v>
      </c>
      <c r="B736" s="1">
        <v>45345.592718543703</v>
      </c>
      <c r="C736" t="s">
        <v>5022</v>
      </c>
      <c r="D736" t="s">
        <v>5028</v>
      </c>
      <c r="E736" t="s">
        <v>5032</v>
      </c>
      <c r="F736" t="s">
        <v>5047</v>
      </c>
      <c r="G736" t="s">
        <v>5063</v>
      </c>
      <c r="H736">
        <v>75219</v>
      </c>
      <c r="I736">
        <v>11</v>
      </c>
      <c r="J736" t="s">
        <v>5073</v>
      </c>
      <c r="K736">
        <v>15010.1</v>
      </c>
      <c r="L736" t="s">
        <v>5078</v>
      </c>
    </row>
    <row r="737" spans="1:12" x14ac:dyDescent="0.25">
      <c r="A737" t="s">
        <v>747</v>
      </c>
      <c r="B737" s="1">
        <v>45345.665733146619</v>
      </c>
      <c r="C737" t="s">
        <v>5019</v>
      </c>
      <c r="D737" t="s">
        <v>5027</v>
      </c>
      <c r="E737" t="s">
        <v>5042</v>
      </c>
      <c r="F737" t="s">
        <v>5046</v>
      </c>
      <c r="G737" t="s">
        <v>5061</v>
      </c>
      <c r="H737">
        <v>33016</v>
      </c>
      <c r="I737">
        <v>10</v>
      </c>
      <c r="J737" t="s">
        <v>5070</v>
      </c>
      <c r="K737">
        <v>6352.85</v>
      </c>
      <c r="L737" t="s">
        <v>5075</v>
      </c>
    </row>
    <row r="738" spans="1:12" x14ac:dyDescent="0.25">
      <c r="A738" t="s">
        <v>748</v>
      </c>
      <c r="B738" s="1">
        <v>45345.73874774955</v>
      </c>
      <c r="C738" t="s">
        <v>5019</v>
      </c>
      <c r="D738" t="s">
        <v>5028</v>
      </c>
      <c r="E738" t="s">
        <v>5037</v>
      </c>
      <c r="F738" t="s">
        <v>5047</v>
      </c>
      <c r="G738" t="s">
        <v>5062</v>
      </c>
      <c r="H738">
        <v>10196</v>
      </c>
      <c r="I738">
        <v>14</v>
      </c>
      <c r="J738" t="s">
        <v>5069</v>
      </c>
      <c r="K738">
        <v>1892.74</v>
      </c>
      <c r="L738" t="s">
        <v>5074</v>
      </c>
    </row>
    <row r="739" spans="1:12" x14ac:dyDescent="0.25">
      <c r="A739" t="s">
        <v>749</v>
      </c>
      <c r="B739" s="1">
        <v>45345.811762352467</v>
      </c>
      <c r="C739" t="s">
        <v>5021</v>
      </c>
      <c r="D739" t="s">
        <v>5029</v>
      </c>
      <c r="E739" t="s">
        <v>5041</v>
      </c>
      <c r="F739" t="s">
        <v>5048</v>
      </c>
      <c r="G739" t="s">
        <v>5065</v>
      </c>
      <c r="H739">
        <v>77427</v>
      </c>
      <c r="I739">
        <v>1</v>
      </c>
      <c r="J739" t="s">
        <v>5071</v>
      </c>
      <c r="K739">
        <v>13291.24</v>
      </c>
      <c r="L739" t="s">
        <v>5075</v>
      </c>
    </row>
    <row r="740" spans="1:12" x14ac:dyDescent="0.25">
      <c r="A740" t="s">
        <v>750</v>
      </c>
      <c r="B740" s="1">
        <v>45345.884776955383</v>
      </c>
      <c r="C740" t="s">
        <v>5024</v>
      </c>
      <c r="D740" t="s">
        <v>5028</v>
      </c>
      <c r="E740" t="s">
        <v>5035</v>
      </c>
      <c r="F740" t="s">
        <v>5047</v>
      </c>
      <c r="G740" t="s">
        <v>5067</v>
      </c>
      <c r="H740">
        <v>59565</v>
      </c>
      <c r="I740">
        <v>10</v>
      </c>
      <c r="J740" t="s">
        <v>5073</v>
      </c>
      <c r="K740">
        <v>7912.07</v>
      </c>
      <c r="L740" t="s">
        <v>5079</v>
      </c>
    </row>
    <row r="741" spans="1:12" x14ac:dyDescent="0.25">
      <c r="A741" t="s">
        <v>751</v>
      </c>
      <c r="B741" s="1">
        <v>45345.957791558307</v>
      </c>
      <c r="C741" t="s">
        <v>5016</v>
      </c>
      <c r="D741" t="s">
        <v>5026</v>
      </c>
      <c r="E741" t="s">
        <v>5034</v>
      </c>
      <c r="F741" t="s">
        <v>5048</v>
      </c>
      <c r="G741" t="s">
        <v>5065</v>
      </c>
      <c r="H741">
        <v>50178</v>
      </c>
      <c r="I741">
        <v>7</v>
      </c>
      <c r="J741" t="s">
        <v>5068</v>
      </c>
      <c r="K741">
        <v>9175.51</v>
      </c>
      <c r="L741" t="s">
        <v>5077</v>
      </c>
    </row>
    <row r="742" spans="1:12" x14ac:dyDescent="0.25">
      <c r="A742" t="s">
        <v>752</v>
      </c>
      <c r="B742" s="1">
        <v>45346.03080616123</v>
      </c>
      <c r="C742" t="s">
        <v>5017</v>
      </c>
      <c r="D742" t="s">
        <v>5026</v>
      </c>
      <c r="E742" t="s">
        <v>5030</v>
      </c>
      <c r="F742" t="s">
        <v>5047</v>
      </c>
      <c r="G742" t="s">
        <v>5063</v>
      </c>
      <c r="H742">
        <v>41544</v>
      </c>
      <c r="I742">
        <v>5</v>
      </c>
      <c r="J742" t="s">
        <v>5071</v>
      </c>
      <c r="K742">
        <v>5543.06</v>
      </c>
      <c r="L742" t="s">
        <v>5077</v>
      </c>
    </row>
    <row r="743" spans="1:12" x14ac:dyDescent="0.25">
      <c r="A743" t="s">
        <v>753</v>
      </c>
      <c r="B743" s="1">
        <v>45346.103820764147</v>
      </c>
      <c r="C743" t="s">
        <v>5015</v>
      </c>
      <c r="D743" t="s">
        <v>5029</v>
      </c>
      <c r="E743" t="s">
        <v>5033</v>
      </c>
      <c r="F743" t="s">
        <v>5047</v>
      </c>
      <c r="G743" t="s">
        <v>5058</v>
      </c>
      <c r="H743">
        <v>64656</v>
      </c>
      <c r="I743">
        <v>7</v>
      </c>
      <c r="J743" t="s">
        <v>5070</v>
      </c>
      <c r="K743">
        <v>13478.88</v>
      </c>
      <c r="L743" t="s">
        <v>5078</v>
      </c>
    </row>
    <row r="744" spans="1:12" x14ac:dyDescent="0.25">
      <c r="A744" t="s">
        <v>754</v>
      </c>
      <c r="B744" s="1">
        <v>45346.17683536707</v>
      </c>
      <c r="C744" t="s">
        <v>5016</v>
      </c>
      <c r="D744" t="s">
        <v>5027</v>
      </c>
      <c r="E744" t="s">
        <v>5038</v>
      </c>
      <c r="F744" t="s">
        <v>5048</v>
      </c>
      <c r="G744" t="s">
        <v>5052</v>
      </c>
      <c r="H744">
        <v>50768</v>
      </c>
      <c r="I744">
        <v>7</v>
      </c>
      <c r="J744" t="s">
        <v>5070</v>
      </c>
      <c r="K744">
        <v>8054.9</v>
      </c>
      <c r="L744" t="s">
        <v>5076</v>
      </c>
    </row>
    <row r="745" spans="1:12" x14ac:dyDescent="0.25">
      <c r="A745" t="s">
        <v>755</v>
      </c>
      <c r="B745" s="1">
        <v>45346.249849969987</v>
      </c>
      <c r="C745" t="s">
        <v>5025</v>
      </c>
      <c r="D745" t="s">
        <v>5026</v>
      </c>
      <c r="E745" t="s">
        <v>5043</v>
      </c>
      <c r="F745" t="s">
        <v>5047</v>
      </c>
      <c r="G745" t="s">
        <v>5062</v>
      </c>
      <c r="H745">
        <v>56421</v>
      </c>
      <c r="I745">
        <v>2</v>
      </c>
      <c r="J745" t="s">
        <v>5069</v>
      </c>
      <c r="K745">
        <v>5558.46</v>
      </c>
      <c r="L745" t="s">
        <v>5074</v>
      </c>
    </row>
    <row r="746" spans="1:12" x14ac:dyDescent="0.25">
      <c r="A746" t="s">
        <v>756</v>
      </c>
      <c r="B746" s="1">
        <v>45346.322864572903</v>
      </c>
      <c r="C746" t="s">
        <v>5020</v>
      </c>
      <c r="D746" t="s">
        <v>5026</v>
      </c>
      <c r="E746" t="s">
        <v>5034</v>
      </c>
      <c r="F746" t="s">
        <v>5048</v>
      </c>
      <c r="G746" t="s">
        <v>5052</v>
      </c>
      <c r="H746">
        <v>19984</v>
      </c>
      <c r="I746">
        <v>12</v>
      </c>
      <c r="J746" t="s">
        <v>5071</v>
      </c>
      <c r="K746">
        <v>3904.07</v>
      </c>
      <c r="L746" t="s">
        <v>5076</v>
      </c>
    </row>
    <row r="747" spans="1:12" x14ac:dyDescent="0.25">
      <c r="A747" t="s">
        <v>757</v>
      </c>
      <c r="B747" s="1">
        <v>45346.395879175827</v>
      </c>
      <c r="C747" t="s">
        <v>5019</v>
      </c>
      <c r="D747" t="s">
        <v>5026</v>
      </c>
      <c r="E747" t="s">
        <v>5043</v>
      </c>
      <c r="F747" t="s">
        <v>5048</v>
      </c>
      <c r="G747" t="s">
        <v>5056</v>
      </c>
      <c r="H747">
        <v>73902</v>
      </c>
      <c r="I747">
        <v>4</v>
      </c>
      <c r="J747" t="s">
        <v>5072</v>
      </c>
      <c r="K747">
        <v>9460.2099999999991</v>
      </c>
      <c r="L747" t="s">
        <v>5075</v>
      </c>
    </row>
    <row r="748" spans="1:12" x14ac:dyDescent="0.25">
      <c r="A748" t="s">
        <v>758</v>
      </c>
      <c r="B748" s="1">
        <v>45346.46889377875</v>
      </c>
      <c r="C748" t="s">
        <v>5012</v>
      </c>
      <c r="D748" t="s">
        <v>5029</v>
      </c>
      <c r="E748" t="s">
        <v>5039</v>
      </c>
      <c r="F748" t="s">
        <v>5047</v>
      </c>
      <c r="G748" t="s">
        <v>5062</v>
      </c>
      <c r="H748">
        <v>73394</v>
      </c>
      <c r="I748">
        <v>1</v>
      </c>
      <c r="J748" t="s">
        <v>5068</v>
      </c>
      <c r="K748">
        <v>13323.96</v>
      </c>
      <c r="L748" t="s">
        <v>5077</v>
      </c>
    </row>
    <row r="749" spans="1:12" x14ac:dyDescent="0.25">
      <c r="A749" t="s">
        <v>759</v>
      </c>
      <c r="B749" s="1">
        <v>45346.541908381667</v>
      </c>
      <c r="C749" t="s">
        <v>5021</v>
      </c>
      <c r="D749" t="s">
        <v>5029</v>
      </c>
      <c r="E749" t="s">
        <v>5040</v>
      </c>
      <c r="F749" t="s">
        <v>5046</v>
      </c>
      <c r="G749" t="s">
        <v>5057</v>
      </c>
      <c r="H749">
        <v>32376</v>
      </c>
      <c r="I749">
        <v>8</v>
      </c>
      <c r="J749" t="s">
        <v>5072</v>
      </c>
      <c r="K749">
        <v>6437.95</v>
      </c>
      <c r="L749" t="s">
        <v>5075</v>
      </c>
    </row>
    <row r="750" spans="1:12" x14ac:dyDescent="0.25">
      <c r="A750" t="s">
        <v>760</v>
      </c>
      <c r="B750" s="1">
        <v>45346.614922984598</v>
      </c>
      <c r="C750" t="s">
        <v>5017</v>
      </c>
      <c r="D750" t="s">
        <v>5029</v>
      </c>
      <c r="E750" t="s">
        <v>5039</v>
      </c>
      <c r="F750" t="s">
        <v>5046</v>
      </c>
      <c r="G750" t="s">
        <v>5061</v>
      </c>
      <c r="H750">
        <v>30968</v>
      </c>
      <c r="I750">
        <v>1</v>
      </c>
      <c r="J750" t="s">
        <v>5072</v>
      </c>
      <c r="K750">
        <v>4950.46</v>
      </c>
      <c r="L750" t="s">
        <v>5078</v>
      </c>
    </row>
    <row r="751" spans="1:12" x14ac:dyDescent="0.25">
      <c r="A751" t="s">
        <v>761</v>
      </c>
      <c r="B751" s="1">
        <v>45346.687937587507</v>
      </c>
      <c r="C751" t="s">
        <v>5013</v>
      </c>
      <c r="D751" t="s">
        <v>5026</v>
      </c>
      <c r="E751" t="s">
        <v>5045</v>
      </c>
      <c r="F751" t="s">
        <v>5046</v>
      </c>
      <c r="G751" t="s">
        <v>5054</v>
      </c>
      <c r="H751">
        <v>33919</v>
      </c>
      <c r="I751">
        <v>7</v>
      </c>
      <c r="J751" t="s">
        <v>5068</v>
      </c>
      <c r="K751">
        <v>5251.96</v>
      </c>
      <c r="L751" t="s">
        <v>5078</v>
      </c>
    </row>
    <row r="752" spans="1:12" x14ac:dyDescent="0.25">
      <c r="A752" t="s">
        <v>762</v>
      </c>
      <c r="B752" s="1">
        <v>45346.760952190431</v>
      </c>
      <c r="C752" t="s">
        <v>5024</v>
      </c>
      <c r="D752" t="s">
        <v>5027</v>
      </c>
      <c r="E752" t="s">
        <v>5042</v>
      </c>
      <c r="F752" t="s">
        <v>5046</v>
      </c>
      <c r="G752" t="s">
        <v>5066</v>
      </c>
      <c r="H752">
        <v>2552</v>
      </c>
      <c r="I752">
        <v>2</v>
      </c>
      <c r="J752" t="s">
        <v>5070</v>
      </c>
      <c r="K752">
        <v>522.22</v>
      </c>
      <c r="L752" t="s">
        <v>5075</v>
      </c>
    </row>
    <row r="753" spans="1:12" x14ac:dyDescent="0.25">
      <c r="A753" t="s">
        <v>763</v>
      </c>
      <c r="B753" s="1">
        <v>45346.833966793347</v>
      </c>
      <c r="C753" t="s">
        <v>5014</v>
      </c>
      <c r="D753" t="s">
        <v>5029</v>
      </c>
      <c r="E753" t="s">
        <v>5033</v>
      </c>
      <c r="F753" t="s">
        <v>5047</v>
      </c>
      <c r="G753" t="s">
        <v>5058</v>
      </c>
      <c r="H753">
        <v>64752</v>
      </c>
      <c r="I753">
        <v>12</v>
      </c>
      <c r="J753" t="s">
        <v>5072</v>
      </c>
      <c r="K753">
        <v>7510.51</v>
      </c>
      <c r="L753" t="s">
        <v>5077</v>
      </c>
    </row>
    <row r="754" spans="1:12" x14ac:dyDescent="0.25">
      <c r="A754" t="s">
        <v>764</v>
      </c>
      <c r="B754" s="1">
        <v>45346.906981396271</v>
      </c>
      <c r="C754" t="s">
        <v>5014</v>
      </c>
      <c r="D754" t="s">
        <v>5026</v>
      </c>
      <c r="E754" t="s">
        <v>5034</v>
      </c>
      <c r="F754" t="s">
        <v>5048</v>
      </c>
      <c r="G754" t="s">
        <v>5055</v>
      </c>
      <c r="H754">
        <v>14016</v>
      </c>
      <c r="I754">
        <v>10</v>
      </c>
      <c r="J754" t="s">
        <v>5068</v>
      </c>
      <c r="K754">
        <v>1792.63</v>
      </c>
      <c r="L754" t="s">
        <v>5079</v>
      </c>
    </row>
    <row r="755" spans="1:12" x14ac:dyDescent="0.25">
      <c r="A755" t="s">
        <v>765</v>
      </c>
      <c r="B755" s="1">
        <v>45346.979995999187</v>
      </c>
      <c r="C755" t="s">
        <v>5014</v>
      </c>
      <c r="D755" t="s">
        <v>5029</v>
      </c>
      <c r="E755" t="s">
        <v>5039</v>
      </c>
      <c r="F755" t="s">
        <v>5046</v>
      </c>
      <c r="G755" t="s">
        <v>5060</v>
      </c>
      <c r="H755">
        <v>64456</v>
      </c>
      <c r="I755">
        <v>2</v>
      </c>
      <c r="J755" t="s">
        <v>5068</v>
      </c>
      <c r="K755">
        <v>10151.700000000001</v>
      </c>
      <c r="L755" t="s">
        <v>5079</v>
      </c>
    </row>
    <row r="756" spans="1:12" x14ac:dyDescent="0.25">
      <c r="A756" t="s">
        <v>766</v>
      </c>
      <c r="B756" s="1">
        <v>45347.053010602118</v>
      </c>
      <c r="C756" t="s">
        <v>5016</v>
      </c>
      <c r="D756" t="s">
        <v>5027</v>
      </c>
      <c r="E756" t="s">
        <v>5031</v>
      </c>
      <c r="F756" t="s">
        <v>5047</v>
      </c>
      <c r="G756" t="s">
        <v>5058</v>
      </c>
      <c r="H756">
        <v>24600</v>
      </c>
      <c r="I756">
        <v>11</v>
      </c>
      <c r="J756" t="s">
        <v>5068</v>
      </c>
      <c r="K756">
        <v>3219.05</v>
      </c>
      <c r="L756" t="s">
        <v>5075</v>
      </c>
    </row>
    <row r="757" spans="1:12" x14ac:dyDescent="0.25">
      <c r="A757" t="s">
        <v>767</v>
      </c>
      <c r="B757" s="1">
        <v>45347.126025205027</v>
      </c>
      <c r="C757" t="s">
        <v>5020</v>
      </c>
      <c r="D757" t="s">
        <v>5028</v>
      </c>
      <c r="E757" t="s">
        <v>5035</v>
      </c>
      <c r="F757" t="s">
        <v>5047</v>
      </c>
      <c r="G757" t="s">
        <v>5050</v>
      </c>
      <c r="H757">
        <v>40779</v>
      </c>
      <c r="I757">
        <v>14</v>
      </c>
      <c r="J757" t="s">
        <v>5072</v>
      </c>
      <c r="K757">
        <v>7514.57</v>
      </c>
      <c r="L757" t="s">
        <v>5079</v>
      </c>
    </row>
    <row r="758" spans="1:12" x14ac:dyDescent="0.25">
      <c r="A758" t="s">
        <v>768</v>
      </c>
      <c r="B758" s="1">
        <v>45347.199039807951</v>
      </c>
      <c r="C758" t="s">
        <v>5016</v>
      </c>
      <c r="D758" t="s">
        <v>5028</v>
      </c>
      <c r="E758" t="s">
        <v>5035</v>
      </c>
      <c r="F758" t="s">
        <v>5048</v>
      </c>
      <c r="G758" t="s">
        <v>5056</v>
      </c>
      <c r="H758">
        <v>4228</v>
      </c>
      <c r="I758">
        <v>8</v>
      </c>
      <c r="J758" t="s">
        <v>5069</v>
      </c>
      <c r="K758">
        <v>704.76</v>
      </c>
      <c r="L758" t="s">
        <v>5079</v>
      </c>
    </row>
    <row r="759" spans="1:12" x14ac:dyDescent="0.25">
      <c r="A759" t="s">
        <v>769</v>
      </c>
      <c r="B759" s="1">
        <v>45347.272054410882</v>
      </c>
      <c r="C759" t="s">
        <v>5024</v>
      </c>
      <c r="D759" t="s">
        <v>5029</v>
      </c>
      <c r="E759" t="s">
        <v>5033</v>
      </c>
      <c r="F759" t="s">
        <v>5048</v>
      </c>
      <c r="G759" t="s">
        <v>5056</v>
      </c>
      <c r="H759">
        <v>46254</v>
      </c>
      <c r="I759">
        <v>14</v>
      </c>
      <c r="J759" t="s">
        <v>5070</v>
      </c>
      <c r="K759">
        <v>8547.98</v>
      </c>
      <c r="L759" t="s">
        <v>5075</v>
      </c>
    </row>
    <row r="760" spans="1:12" x14ac:dyDescent="0.25">
      <c r="A760" t="s">
        <v>770</v>
      </c>
      <c r="B760" s="1">
        <v>45347.345069013798</v>
      </c>
      <c r="C760" t="s">
        <v>5014</v>
      </c>
      <c r="D760" t="s">
        <v>5026</v>
      </c>
      <c r="E760" t="s">
        <v>5034</v>
      </c>
      <c r="F760" t="s">
        <v>5046</v>
      </c>
      <c r="G760" t="s">
        <v>5054</v>
      </c>
      <c r="H760">
        <v>50549</v>
      </c>
      <c r="I760">
        <v>11</v>
      </c>
      <c r="J760" t="s">
        <v>5069</v>
      </c>
      <c r="K760">
        <v>7406.14</v>
      </c>
      <c r="L760" t="s">
        <v>5078</v>
      </c>
    </row>
    <row r="761" spans="1:12" x14ac:dyDescent="0.25">
      <c r="A761" t="s">
        <v>771</v>
      </c>
      <c r="B761" s="1">
        <v>45347.418083616707</v>
      </c>
      <c r="C761" t="s">
        <v>5018</v>
      </c>
      <c r="D761" t="s">
        <v>5027</v>
      </c>
      <c r="E761" t="s">
        <v>5031</v>
      </c>
      <c r="F761" t="s">
        <v>5046</v>
      </c>
      <c r="G761" t="s">
        <v>5057</v>
      </c>
      <c r="H761">
        <v>36709</v>
      </c>
      <c r="I761">
        <v>8</v>
      </c>
      <c r="J761" t="s">
        <v>5068</v>
      </c>
      <c r="K761">
        <v>6363.23</v>
      </c>
      <c r="L761" t="s">
        <v>5075</v>
      </c>
    </row>
    <row r="762" spans="1:12" x14ac:dyDescent="0.25">
      <c r="A762" t="s">
        <v>772</v>
      </c>
      <c r="B762" s="1">
        <v>45347.491098219638</v>
      </c>
      <c r="C762" t="s">
        <v>5017</v>
      </c>
      <c r="D762" t="s">
        <v>5027</v>
      </c>
      <c r="E762" t="s">
        <v>5042</v>
      </c>
      <c r="F762" t="s">
        <v>5048</v>
      </c>
      <c r="G762" t="s">
        <v>5056</v>
      </c>
      <c r="H762">
        <v>59446</v>
      </c>
      <c r="I762">
        <v>9</v>
      </c>
      <c r="J762" t="s">
        <v>5072</v>
      </c>
      <c r="K762">
        <v>10276.040000000001</v>
      </c>
      <c r="L762" t="s">
        <v>5075</v>
      </c>
    </row>
    <row r="763" spans="1:12" x14ac:dyDescent="0.25">
      <c r="A763" t="s">
        <v>773</v>
      </c>
      <c r="B763" s="1">
        <v>45347.564112822547</v>
      </c>
      <c r="C763" t="s">
        <v>5015</v>
      </c>
      <c r="D763" t="s">
        <v>5029</v>
      </c>
      <c r="E763" t="s">
        <v>5039</v>
      </c>
      <c r="F763" t="s">
        <v>5047</v>
      </c>
      <c r="G763" t="s">
        <v>5050</v>
      </c>
      <c r="H763">
        <v>8489</v>
      </c>
      <c r="I763">
        <v>3</v>
      </c>
      <c r="J763" t="s">
        <v>5069</v>
      </c>
      <c r="K763">
        <v>1176.24</v>
      </c>
      <c r="L763" t="s">
        <v>5078</v>
      </c>
    </row>
    <row r="764" spans="1:12" x14ac:dyDescent="0.25">
      <c r="A764" t="s">
        <v>774</v>
      </c>
      <c r="B764" s="1">
        <v>45347.637127425478</v>
      </c>
      <c r="C764" t="s">
        <v>5016</v>
      </c>
      <c r="D764" t="s">
        <v>5027</v>
      </c>
      <c r="E764" t="s">
        <v>5031</v>
      </c>
      <c r="F764" t="s">
        <v>5048</v>
      </c>
      <c r="G764" t="s">
        <v>5051</v>
      </c>
      <c r="H764">
        <v>45387</v>
      </c>
      <c r="I764">
        <v>13</v>
      </c>
      <c r="J764" t="s">
        <v>5071</v>
      </c>
      <c r="K764">
        <v>4318.2</v>
      </c>
      <c r="L764" t="s">
        <v>5074</v>
      </c>
    </row>
    <row r="765" spans="1:12" x14ac:dyDescent="0.25">
      <c r="A765" t="s">
        <v>775</v>
      </c>
      <c r="B765" s="1">
        <v>45347.710142028402</v>
      </c>
      <c r="C765" t="s">
        <v>5012</v>
      </c>
      <c r="D765" t="s">
        <v>5029</v>
      </c>
      <c r="E765" t="s">
        <v>5041</v>
      </c>
      <c r="F765" t="s">
        <v>5046</v>
      </c>
      <c r="G765" t="s">
        <v>5060</v>
      </c>
      <c r="H765">
        <v>71726</v>
      </c>
      <c r="I765">
        <v>8</v>
      </c>
      <c r="J765" t="s">
        <v>5073</v>
      </c>
      <c r="K765">
        <v>9152.2800000000007</v>
      </c>
      <c r="L765" t="s">
        <v>5077</v>
      </c>
    </row>
    <row r="766" spans="1:12" x14ac:dyDescent="0.25">
      <c r="A766" t="s">
        <v>776</v>
      </c>
      <c r="B766" s="1">
        <v>45347.783156631318</v>
      </c>
      <c r="C766" t="s">
        <v>5019</v>
      </c>
      <c r="D766" t="s">
        <v>5026</v>
      </c>
      <c r="E766" t="s">
        <v>5045</v>
      </c>
      <c r="F766" t="s">
        <v>5047</v>
      </c>
      <c r="G766" t="s">
        <v>5058</v>
      </c>
      <c r="H766">
        <v>50294</v>
      </c>
      <c r="I766">
        <v>5</v>
      </c>
      <c r="J766" t="s">
        <v>5073</v>
      </c>
      <c r="K766">
        <v>5188.83</v>
      </c>
      <c r="L766" t="s">
        <v>5077</v>
      </c>
    </row>
    <row r="767" spans="1:12" x14ac:dyDescent="0.25">
      <c r="A767" t="s">
        <v>777</v>
      </c>
      <c r="B767" s="1">
        <v>45347.856171234227</v>
      </c>
      <c r="C767" t="s">
        <v>5022</v>
      </c>
      <c r="D767" t="s">
        <v>5028</v>
      </c>
      <c r="E767" t="s">
        <v>5032</v>
      </c>
      <c r="F767" t="s">
        <v>5047</v>
      </c>
      <c r="G767" t="s">
        <v>5058</v>
      </c>
      <c r="H767">
        <v>23469</v>
      </c>
      <c r="I767">
        <v>13</v>
      </c>
      <c r="J767" t="s">
        <v>5070</v>
      </c>
      <c r="K767">
        <v>3579.75</v>
      </c>
      <c r="L767" t="s">
        <v>5077</v>
      </c>
    </row>
    <row r="768" spans="1:12" x14ac:dyDescent="0.25">
      <c r="A768" t="s">
        <v>778</v>
      </c>
      <c r="B768" s="1">
        <v>45347.929185837173</v>
      </c>
      <c r="C768" t="s">
        <v>5019</v>
      </c>
      <c r="D768" t="s">
        <v>5028</v>
      </c>
      <c r="E768" t="s">
        <v>5037</v>
      </c>
      <c r="F768" t="s">
        <v>5048</v>
      </c>
      <c r="G768" t="s">
        <v>5056</v>
      </c>
      <c r="H768">
        <v>20324</v>
      </c>
      <c r="I768">
        <v>8</v>
      </c>
      <c r="J768" t="s">
        <v>5073</v>
      </c>
      <c r="K768">
        <v>2497.36</v>
      </c>
      <c r="L768" t="s">
        <v>5076</v>
      </c>
    </row>
    <row r="769" spans="1:12" x14ac:dyDescent="0.25">
      <c r="A769" t="s">
        <v>779</v>
      </c>
      <c r="B769" s="1">
        <v>45348.002200440082</v>
      </c>
      <c r="C769" t="s">
        <v>5020</v>
      </c>
      <c r="D769" t="s">
        <v>5029</v>
      </c>
      <c r="E769" t="s">
        <v>5039</v>
      </c>
      <c r="F769" t="s">
        <v>5048</v>
      </c>
      <c r="G769" t="s">
        <v>5055</v>
      </c>
      <c r="H769">
        <v>4240</v>
      </c>
      <c r="I769">
        <v>7</v>
      </c>
      <c r="J769" t="s">
        <v>5068</v>
      </c>
      <c r="K769">
        <v>770.2</v>
      </c>
      <c r="L769" t="s">
        <v>5074</v>
      </c>
    </row>
    <row r="770" spans="1:12" x14ac:dyDescent="0.25">
      <c r="A770" t="s">
        <v>780</v>
      </c>
      <c r="B770" s="1">
        <v>45348.075215042998</v>
      </c>
      <c r="C770" t="s">
        <v>5016</v>
      </c>
      <c r="D770" t="s">
        <v>5029</v>
      </c>
      <c r="E770" t="s">
        <v>5033</v>
      </c>
      <c r="F770" t="s">
        <v>5047</v>
      </c>
      <c r="G770" t="s">
        <v>5063</v>
      </c>
      <c r="H770">
        <v>31825</v>
      </c>
      <c r="I770">
        <v>12</v>
      </c>
      <c r="J770" t="s">
        <v>5072</v>
      </c>
      <c r="K770">
        <v>5295.91</v>
      </c>
      <c r="L770" t="s">
        <v>5078</v>
      </c>
    </row>
    <row r="771" spans="1:12" x14ac:dyDescent="0.25">
      <c r="A771" t="s">
        <v>781</v>
      </c>
      <c r="B771" s="1">
        <v>45348.148229645929</v>
      </c>
      <c r="C771" t="s">
        <v>5024</v>
      </c>
      <c r="D771" t="s">
        <v>5028</v>
      </c>
      <c r="E771" t="s">
        <v>5037</v>
      </c>
      <c r="F771" t="s">
        <v>5048</v>
      </c>
      <c r="G771" t="s">
        <v>5055</v>
      </c>
      <c r="H771">
        <v>9521</v>
      </c>
      <c r="I771">
        <v>1</v>
      </c>
      <c r="J771" t="s">
        <v>5068</v>
      </c>
      <c r="K771">
        <v>1006.65</v>
      </c>
      <c r="L771" t="s">
        <v>5074</v>
      </c>
    </row>
    <row r="772" spans="1:12" x14ac:dyDescent="0.25">
      <c r="A772" t="s">
        <v>782</v>
      </c>
      <c r="B772" s="1">
        <v>45348.221244248853</v>
      </c>
      <c r="C772" t="s">
        <v>5012</v>
      </c>
      <c r="D772" t="s">
        <v>5026</v>
      </c>
      <c r="E772" t="s">
        <v>5034</v>
      </c>
      <c r="F772" t="s">
        <v>5046</v>
      </c>
      <c r="G772" t="s">
        <v>5049</v>
      </c>
      <c r="H772">
        <v>40752</v>
      </c>
      <c r="I772">
        <v>12</v>
      </c>
      <c r="J772" t="s">
        <v>5068</v>
      </c>
      <c r="K772">
        <v>6276.29</v>
      </c>
      <c r="L772" t="s">
        <v>5075</v>
      </c>
    </row>
    <row r="773" spans="1:12" x14ac:dyDescent="0.25">
      <c r="A773" t="s">
        <v>783</v>
      </c>
      <c r="B773" s="1">
        <v>45348.294258851762</v>
      </c>
      <c r="C773" t="s">
        <v>5014</v>
      </c>
      <c r="D773" t="s">
        <v>5028</v>
      </c>
      <c r="E773" t="s">
        <v>5036</v>
      </c>
      <c r="F773" t="s">
        <v>5048</v>
      </c>
      <c r="G773" t="s">
        <v>5065</v>
      </c>
      <c r="H773">
        <v>10327</v>
      </c>
      <c r="I773">
        <v>4</v>
      </c>
      <c r="J773" t="s">
        <v>5069</v>
      </c>
      <c r="K773">
        <v>949</v>
      </c>
      <c r="L773" t="s">
        <v>5077</v>
      </c>
    </row>
    <row r="774" spans="1:12" x14ac:dyDescent="0.25">
      <c r="A774" t="s">
        <v>784</v>
      </c>
      <c r="B774" s="1">
        <v>45348.367273454693</v>
      </c>
      <c r="C774" t="s">
        <v>5017</v>
      </c>
      <c r="D774" t="s">
        <v>5029</v>
      </c>
      <c r="E774" t="s">
        <v>5039</v>
      </c>
      <c r="F774" t="s">
        <v>5048</v>
      </c>
      <c r="G774" t="s">
        <v>5056</v>
      </c>
      <c r="H774">
        <v>10045</v>
      </c>
      <c r="I774">
        <v>5</v>
      </c>
      <c r="J774" t="s">
        <v>5072</v>
      </c>
      <c r="K774">
        <v>996.05</v>
      </c>
      <c r="L774" t="s">
        <v>5075</v>
      </c>
    </row>
    <row r="775" spans="1:12" x14ac:dyDescent="0.25">
      <c r="A775" t="s">
        <v>785</v>
      </c>
      <c r="B775" s="1">
        <v>45348.440288057602</v>
      </c>
      <c r="C775" t="s">
        <v>5014</v>
      </c>
      <c r="D775" t="s">
        <v>5027</v>
      </c>
      <c r="E775" t="s">
        <v>5038</v>
      </c>
      <c r="F775" t="s">
        <v>5047</v>
      </c>
      <c r="G775" t="s">
        <v>5063</v>
      </c>
      <c r="H775">
        <v>47501</v>
      </c>
      <c r="I775">
        <v>1</v>
      </c>
      <c r="J775" t="s">
        <v>5071</v>
      </c>
      <c r="K775">
        <v>4044.23</v>
      </c>
      <c r="L775" t="s">
        <v>5076</v>
      </c>
    </row>
    <row r="776" spans="1:12" x14ac:dyDescent="0.25">
      <c r="A776" t="s">
        <v>786</v>
      </c>
      <c r="B776" s="1">
        <v>45348.513302660518</v>
      </c>
      <c r="C776" t="s">
        <v>5023</v>
      </c>
      <c r="D776" t="s">
        <v>5027</v>
      </c>
      <c r="E776" t="s">
        <v>5044</v>
      </c>
      <c r="F776" t="s">
        <v>5047</v>
      </c>
      <c r="G776" t="s">
        <v>5050</v>
      </c>
      <c r="H776">
        <v>41325</v>
      </c>
      <c r="I776">
        <v>10</v>
      </c>
      <c r="J776" t="s">
        <v>5070</v>
      </c>
      <c r="K776">
        <v>6913.37</v>
      </c>
      <c r="L776" t="s">
        <v>5074</v>
      </c>
    </row>
    <row r="777" spans="1:12" x14ac:dyDescent="0.25">
      <c r="A777" t="s">
        <v>787</v>
      </c>
      <c r="B777" s="1">
        <v>45348.586317263449</v>
      </c>
      <c r="C777" t="s">
        <v>5020</v>
      </c>
      <c r="D777" t="s">
        <v>5029</v>
      </c>
      <c r="E777" t="s">
        <v>5039</v>
      </c>
      <c r="F777" t="s">
        <v>5046</v>
      </c>
      <c r="G777" t="s">
        <v>5057</v>
      </c>
      <c r="H777">
        <v>39968</v>
      </c>
      <c r="I777">
        <v>5</v>
      </c>
      <c r="J777" t="s">
        <v>5071</v>
      </c>
      <c r="K777">
        <v>5757.81</v>
      </c>
      <c r="L777" t="s">
        <v>5074</v>
      </c>
    </row>
    <row r="778" spans="1:12" x14ac:dyDescent="0.25">
      <c r="A778" t="s">
        <v>788</v>
      </c>
      <c r="B778" s="1">
        <v>45348.659331866373</v>
      </c>
      <c r="C778" t="s">
        <v>5017</v>
      </c>
      <c r="D778" t="s">
        <v>5029</v>
      </c>
      <c r="E778" t="s">
        <v>5039</v>
      </c>
      <c r="F778" t="s">
        <v>5046</v>
      </c>
      <c r="G778" t="s">
        <v>5061</v>
      </c>
      <c r="H778">
        <v>56087</v>
      </c>
      <c r="I778">
        <v>12</v>
      </c>
      <c r="J778" t="s">
        <v>5068</v>
      </c>
      <c r="K778">
        <v>6017.81</v>
      </c>
      <c r="L778" t="s">
        <v>5079</v>
      </c>
    </row>
    <row r="779" spans="1:12" x14ac:dyDescent="0.25">
      <c r="A779" t="s">
        <v>789</v>
      </c>
      <c r="B779" s="1">
        <v>45348.732346469282</v>
      </c>
      <c r="C779" t="s">
        <v>5022</v>
      </c>
      <c r="D779" t="s">
        <v>5027</v>
      </c>
      <c r="E779" t="s">
        <v>5044</v>
      </c>
      <c r="F779" t="s">
        <v>5048</v>
      </c>
      <c r="G779" t="s">
        <v>5056</v>
      </c>
      <c r="H779">
        <v>38706</v>
      </c>
      <c r="I779">
        <v>9</v>
      </c>
      <c r="J779" t="s">
        <v>5068</v>
      </c>
      <c r="K779">
        <v>5276.52</v>
      </c>
      <c r="L779" t="s">
        <v>5076</v>
      </c>
    </row>
    <row r="780" spans="1:12" x14ac:dyDescent="0.25">
      <c r="A780" t="s">
        <v>790</v>
      </c>
      <c r="B780" s="1">
        <v>45348.805361072213</v>
      </c>
      <c r="C780" t="s">
        <v>5018</v>
      </c>
      <c r="D780" t="s">
        <v>5026</v>
      </c>
      <c r="E780" t="s">
        <v>5045</v>
      </c>
      <c r="F780" t="s">
        <v>5047</v>
      </c>
      <c r="G780" t="s">
        <v>5063</v>
      </c>
      <c r="H780">
        <v>23785</v>
      </c>
      <c r="I780">
        <v>5</v>
      </c>
      <c r="J780" t="s">
        <v>5068</v>
      </c>
      <c r="K780">
        <v>2237.66</v>
      </c>
      <c r="L780" t="s">
        <v>5078</v>
      </c>
    </row>
    <row r="781" spans="1:12" x14ac:dyDescent="0.25">
      <c r="A781" t="s">
        <v>791</v>
      </c>
      <c r="B781" s="1">
        <v>45348.878375675129</v>
      </c>
      <c r="C781" t="s">
        <v>5022</v>
      </c>
      <c r="D781" t="s">
        <v>5027</v>
      </c>
      <c r="E781" t="s">
        <v>5038</v>
      </c>
      <c r="F781" t="s">
        <v>5047</v>
      </c>
      <c r="G781" t="s">
        <v>5062</v>
      </c>
      <c r="H781">
        <v>64221</v>
      </c>
      <c r="I781">
        <v>13</v>
      </c>
      <c r="J781" t="s">
        <v>5068</v>
      </c>
      <c r="K781">
        <v>8126.51</v>
      </c>
      <c r="L781" t="s">
        <v>5077</v>
      </c>
    </row>
    <row r="782" spans="1:12" x14ac:dyDescent="0.25">
      <c r="A782" t="s">
        <v>792</v>
      </c>
      <c r="B782" s="1">
        <v>45348.951390278053</v>
      </c>
      <c r="C782" t="s">
        <v>5025</v>
      </c>
      <c r="D782" t="s">
        <v>5029</v>
      </c>
      <c r="E782" t="s">
        <v>5039</v>
      </c>
      <c r="F782" t="s">
        <v>5046</v>
      </c>
      <c r="G782" t="s">
        <v>5054</v>
      </c>
      <c r="H782">
        <v>42136</v>
      </c>
      <c r="I782">
        <v>7</v>
      </c>
      <c r="J782" t="s">
        <v>5073</v>
      </c>
      <c r="K782">
        <v>8494.5300000000007</v>
      </c>
      <c r="L782" t="s">
        <v>5075</v>
      </c>
    </row>
    <row r="783" spans="1:12" x14ac:dyDescent="0.25">
      <c r="A783" t="s">
        <v>793</v>
      </c>
      <c r="B783" s="1">
        <v>45349.024404880969</v>
      </c>
      <c r="C783" t="s">
        <v>5017</v>
      </c>
      <c r="D783" t="s">
        <v>5028</v>
      </c>
      <c r="E783" t="s">
        <v>5037</v>
      </c>
      <c r="F783" t="s">
        <v>5046</v>
      </c>
      <c r="G783" t="s">
        <v>5053</v>
      </c>
      <c r="H783">
        <v>28689</v>
      </c>
      <c r="I783">
        <v>4</v>
      </c>
      <c r="J783" t="s">
        <v>5073</v>
      </c>
      <c r="K783">
        <v>5047.1000000000004</v>
      </c>
      <c r="L783" t="s">
        <v>5074</v>
      </c>
    </row>
    <row r="784" spans="1:12" x14ac:dyDescent="0.25">
      <c r="A784" t="s">
        <v>794</v>
      </c>
      <c r="B784" s="1">
        <v>45349.097419483893</v>
      </c>
      <c r="C784" t="s">
        <v>5013</v>
      </c>
      <c r="D784" t="s">
        <v>5029</v>
      </c>
      <c r="E784" t="s">
        <v>5033</v>
      </c>
      <c r="F784" t="s">
        <v>5047</v>
      </c>
      <c r="G784" t="s">
        <v>5050</v>
      </c>
      <c r="H784">
        <v>34313</v>
      </c>
      <c r="I784">
        <v>1</v>
      </c>
      <c r="J784" t="s">
        <v>5072</v>
      </c>
      <c r="K784">
        <v>3289.31</v>
      </c>
      <c r="L784" t="s">
        <v>5079</v>
      </c>
    </row>
    <row r="785" spans="1:12" x14ac:dyDescent="0.25">
      <c r="A785" t="s">
        <v>795</v>
      </c>
      <c r="B785" s="1">
        <v>45349.170434086816</v>
      </c>
      <c r="C785" t="s">
        <v>5022</v>
      </c>
      <c r="D785" t="s">
        <v>5027</v>
      </c>
      <c r="E785" t="s">
        <v>5031</v>
      </c>
      <c r="F785" t="s">
        <v>5048</v>
      </c>
      <c r="G785" t="s">
        <v>5051</v>
      </c>
      <c r="H785">
        <v>26938</v>
      </c>
      <c r="I785">
        <v>6</v>
      </c>
      <c r="J785" t="s">
        <v>5072</v>
      </c>
      <c r="K785">
        <v>2985.93</v>
      </c>
      <c r="L785" t="s">
        <v>5074</v>
      </c>
    </row>
    <row r="786" spans="1:12" x14ac:dyDescent="0.25">
      <c r="A786" t="s">
        <v>796</v>
      </c>
      <c r="B786" s="1">
        <v>45349.243448689733</v>
      </c>
      <c r="C786" t="s">
        <v>5024</v>
      </c>
      <c r="D786" t="s">
        <v>5029</v>
      </c>
      <c r="E786" t="s">
        <v>5041</v>
      </c>
      <c r="F786" t="s">
        <v>5047</v>
      </c>
      <c r="G786" t="s">
        <v>5064</v>
      </c>
      <c r="H786">
        <v>28594</v>
      </c>
      <c r="I786">
        <v>2</v>
      </c>
      <c r="J786" t="s">
        <v>5069</v>
      </c>
      <c r="K786">
        <v>6145.31</v>
      </c>
      <c r="L786" t="s">
        <v>5077</v>
      </c>
    </row>
    <row r="787" spans="1:12" x14ac:dyDescent="0.25">
      <c r="A787" t="s">
        <v>797</v>
      </c>
      <c r="B787" s="1">
        <v>45349.316463292649</v>
      </c>
      <c r="C787" t="s">
        <v>5019</v>
      </c>
      <c r="D787" t="s">
        <v>5029</v>
      </c>
      <c r="E787" t="s">
        <v>5039</v>
      </c>
      <c r="F787" t="s">
        <v>5048</v>
      </c>
      <c r="G787" t="s">
        <v>5065</v>
      </c>
      <c r="H787">
        <v>46337</v>
      </c>
      <c r="I787">
        <v>7</v>
      </c>
      <c r="J787" t="s">
        <v>5068</v>
      </c>
      <c r="K787">
        <v>7441.4</v>
      </c>
      <c r="L787" t="s">
        <v>5076</v>
      </c>
    </row>
    <row r="788" spans="1:12" x14ac:dyDescent="0.25">
      <c r="A788" t="s">
        <v>798</v>
      </c>
      <c r="B788" s="1">
        <v>45349.38947789558</v>
      </c>
      <c r="C788" t="s">
        <v>5024</v>
      </c>
      <c r="D788" t="s">
        <v>5027</v>
      </c>
      <c r="E788" t="s">
        <v>5031</v>
      </c>
      <c r="F788" t="s">
        <v>5047</v>
      </c>
      <c r="G788" t="s">
        <v>5067</v>
      </c>
      <c r="H788">
        <v>6636</v>
      </c>
      <c r="I788">
        <v>13</v>
      </c>
      <c r="J788" t="s">
        <v>5073</v>
      </c>
      <c r="K788">
        <v>1366.32</v>
      </c>
      <c r="L788" t="s">
        <v>5079</v>
      </c>
    </row>
    <row r="789" spans="1:12" x14ac:dyDescent="0.25">
      <c r="A789" t="s">
        <v>799</v>
      </c>
      <c r="B789" s="1">
        <v>45349.462492498496</v>
      </c>
      <c r="C789" t="s">
        <v>5016</v>
      </c>
      <c r="D789" t="s">
        <v>5028</v>
      </c>
      <c r="E789" t="s">
        <v>5035</v>
      </c>
      <c r="F789" t="s">
        <v>5048</v>
      </c>
      <c r="G789" t="s">
        <v>5056</v>
      </c>
      <c r="H789">
        <v>56934</v>
      </c>
      <c r="I789">
        <v>8</v>
      </c>
      <c r="J789" t="s">
        <v>5069</v>
      </c>
      <c r="K789">
        <v>9946.1299999999992</v>
      </c>
      <c r="L789" t="s">
        <v>5077</v>
      </c>
    </row>
    <row r="790" spans="1:12" x14ac:dyDescent="0.25">
      <c r="A790" t="s">
        <v>800</v>
      </c>
      <c r="B790" s="1">
        <v>45349.535507101413</v>
      </c>
      <c r="C790" t="s">
        <v>5022</v>
      </c>
      <c r="D790" t="s">
        <v>5029</v>
      </c>
      <c r="E790" t="s">
        <v>5040</v>
      </c>
      <c r="F790" t="s">
        <v>5047</v>
      </c>
      <c r="G790" t="s">
        <v>5064</v>
      </c>
      <c r="H790">
        <v>40148</v>
      </c>
      <c r="I790">
        <v>10</v>
      </c>
      <c r="J790" t="s">
        <v>5070</v>
      </c>
      <c r="K790">
        <v>8746.31</v>
      </c>
      <c r="L790" t="s">
        <v>5077</v>
      </c>
    </row>
    <row r="791" spans="1:12" x14ac:dyDescent="0.25">
      <c r="A791" t="s">
        <v>801</v>
      </c>
      <c r="B791" s="1">
        <v>45349.608521704336</v>
      </c>
      <c r="C791" t="s">
        <v>5014</v>
      </c>
      <c r="D791" t="s">
        <v>5026</v>
      </c>
      <c r="E791" t="s">
        <v>5034</v>
      </c>
      <c r="F791" t="s">
        <v>5048</v>
      </c>
      <c r="G791" t="s">
        <v>5065</v>
      </c>
      <c r="H791">
        <v>71247</v>
      </c>
      <c r="I791">
        <v>4</v>
      </c>
      <c r="J791" t="s">
        <v>5072</v>
      </c>
      <c r="K791">
        <v>8870.73</v>
      </c>
      <c r="L791" t="s">
        <v>5075</v>
      </c>
    </row>
    <row r="792" spans="1:12" x14ac:dyDescent="0.25">
      <c r="A792" t="s">
        <v>802</v>
      </c>
      <c r="B792" s="1">
        <v>45349.68153630726</v>
      </c>
      <c r="C792" t="s">
        <v>5023</v>
      </c>
      <c r="D792" t="s">
        <v>5029</v>
      </c>
      <c r="E792" t="s">
        <v>5040</v>
      </c>
      <c r="F792" t="s">
        <v>5046</v>
      </c>
      <c r="G792" t="s">
        <v>5061</v>
      </c>
      <c r="H792">
        <v>11763</v>
      </c>
      <c r="I792">
        <v>9</v>
      </c>
      <c r="J792" t="s">
        <v>5072</v>
      </c>
      <c r="K792">
        <v>2444.96</v>
      </c>
      <c r="L792" t="s">
        <v>5075</v>
      </c>
    </row>
    <row r="793" spans="1:12" x14ac:dyDescent="0.25">
      <c r="A793" t="s">
        <v>803</v>
      </c>
      <c r="B793" s="1">
        <v>45349.754550910176</v>
      </c>
      <c r="C793" t="s">
        <v>5024</v>
      </c>
      <c r="D793" t="s">
        <v>5027</v>
      </c>
      <c r="E793" t="s">
        <v>5038</v>
      </c>
      <c r="F793" t="s">
        <v>5046</v>
      </c>
      <c r="G793" t="s">
        <v>5054</v>
      </c>
      <c r="H793">
        <v>49353</v>
      </c>
      <c r="I793">
        <v>14</v>
      </c>
      <c r="J793" t="s">
        <v>5072</v>
      </c>
      <c r="K793">
        <v>7024.83</v>
      </c>
      <c r="L793" t="s">
        <v>5078</v>
      </c>
    </row>
    <row r="794" spans="1:12" x14ac:dyDescent="0.25">
      <c r="A794" t="s">
        <v>804</v>
      </c>
      <c r="B794" s="1">
        <v>45349.8275655131</v>
      </c>
      <c r="C794" t="s">
        <v>5015</v>
      </c>
      <c r="D794" t="s">
        <v>5029</v>
      </c>
      <c r="E794" t="s">
        <v>5033</v>
      </c>
      <c r="F794" t="s">
        <v>5048</v>
      </c>
      <c r="G794" t="s">
        <v>5051</v>
      </c>
      <c r="H794">
        <v>29742</v>
      </c>
      <c r="I794">
        <v>4</v>
      </c>
      <c r="J794" t="s">
        <v>5070</v>
      </c>
      <c r="K794">
        <v>5566.05</v>
      </c>
      <c r="L794" t="s">
        <v>5078</v>
      </c>
    </row>
    <row r="795" spans="1:12" x14ac:dyDescent="0.25">
      <c r="A795" t="s">
        <v>805</v>
      </c>
      <c r="B795" s="1">
        <v>45349.900580116016</v>
      </c>
      <c r="C795" t="s">
        <v>5025</v>
      </c>
      <c r="D795" t="s">
        <v>5026</v>
      </c>
      <c r="E795" t="s">
        <v>5045</v>
      </c>
      <c r="F795" t="s">
        <v>5047</v>
      </c>
      <c r="G795" t="s">
        <v>5050</v>
      </c>
      <c r="H795">
        <v>74948</v>
      </c>
      <c r="I795">
        <v>5</v>
      </c>
      <c r="J795" t="s">
        <v>5073</v>
      </c>
      <c r="K795">
        <v>8537.7800000000007</v>
      </c>
      <c r="L795" t="s">
        <v>5075</v>
      </c>
    </row>
    <row r="796" spans="1:12" x14ac:dyDescent="0.25">
      <c r="A796" t="s">
        <v>806</v>
      </c>
      <c r="B796" s="1">
        <v>45349.973594718933</v>
      </c>
      <c r="C796" t="s">
        <v>5013</v>
      </c>
      <c r="D796" t="s">
        <v>5029</v>
      </c>
      <c r="E796" t="s">
        <v>5039</v>
      </c>
      <c r="F796" t="s">
        <v>5047</v>
      </c>
      <c r="G796" t="s">
        <v>5062</v>
      </c>
      <c r="H796">
        <v>30475</v>
      </c>
      <c r="I796">
        <v>8</v>
      </c>
      <c r="J796" t="s">
        <v>5070</v>
      </c>
      <c r="K796">
        <v>4166.57</v>
      </c>
      <c r="L796" t="s">
        <v>5075</v>
      </c>
    </row>
    <row r="797" spans="1:12" x14ac:dyDescent="0.25">
      <c r="A797" t="s">
        <v>807</v>
      </c>
      <c r="B797" s="1">
        <v>45350.046609321857</v>
      </c>
      <c r="C797" t="s">
        <v>5021</v>
      </c>
      <c r="D797" t="s">
        <v>5028</v>
      </c>
      <c r="E797" t="s">
        <v>5037</v>
      </c>
      <c r="F797" t="s">
        <v>5046</v>
      </c>
      <c r="G797" t="s">
        <v>5066</v>
      </c>
      <c r="H797">
        <v>6629</v>
      </c>
      <c r="I797">
        <v>5</v>
      </c>
      <c r="J797" t="s">
        <v>5070</v>
      </c>
      <c r="K797">
        <v>833.07</v>
      </c>
      <c r="L797" t="s">
        <v>5076</v>
      </c>
    </row>
    <row r="798" spans="1:12" x14ac:dyDescent="0.25">
      <c r="A798" t="s">
        <v>808</v>
      </c>
      <c r="B798" s="1">
        <v>45350.11962392478</v>
      </c>
      <c r="C798" t="s">
        <v>5016</v>
      </c>
      <c r="D798" t="s">
        <v>5027</v>
      </c>
      <c r="E798" t="s">
        <v>5031</v>
      </c>
      <c r="F798" t="s">
        <v>5046</v>
      </c>
      <c r="G798" t="s">
        <v>5049</v>
      </c>
      <c r="H798">
        <v>28675</v>
      </c>
      <c r="I798">
        <v>13</v>
      </c>
      <c r="J798" t="s">
        <v>5068</v>
      </c>
      <c r="K798">
        <v>6004.64</v>
      </c>
      <c r="L798" t="s">
        <v>5077</v>
      </c>
    </row>
    <row r="799" spans="1:12" x14ac:dyDescent="0.25">
      <c r="A799" t="s">
        <v>809</v>
      </c>
      <c r="B799" s="1">
        <v>45350.192638527697</v>
      </c>
      <c r="C799" t="s">
        <v>5015</v>
      </c>
      <c r="D799" t="s">
        <v>5029</v>
      </c>
      <c r="E799" t="s">
        <v>5041</v>
      </c>
      <c r="F799" t="s">
        <v>5046</v>
      </c>
      <c r="G799" t="s">
        <v>5049</v>
      </c>
      <c r="H799">
        <v>58104</v>
      </c>
      <c r="I799">
        <v>10</v>
      </c>
      <c r="J799" t="s">
        <v>5073</v>
      </c>
      <c r="K799">
        <v>5115.18</v>
      </c>
      <c r="L799" t="s">
        <v>5076</v>
      </c>
    </row>
    <row r="800" spans="1:12" x14ac:dyDescent="0.25">
      <c r="A800" t="s">
        <v>810</v>
      </c>
      <c r="B800" s="1">
        <v>45350.265653130627</v>
      </c>
      <c r="C800" t="s">
        <v>5016</v>
      </c>
      <c r="D800" t="s">
        <v>5029</v>
      </c>
      <c r="E800" t="s">
        <v>5041</v>
      </c>
      <c r="F800" t="s">
        <v>5047</v>
      </c>
      <c r="G800" t="s">
        <v>5062</v>
      </c>
      <c r="H800">
        <v>72101</v>
      </c>
      <c r="I800">
        <v>1</v>
      </c>
      <c r="J800" t="s">
        <v>5071</v>
      </c>
      <c r="K800">
        <v>13799.59</v>
      </c>
      <c r="L800" t="s">
        <v>5079</v>
      </c>
    </row>
    <row r="801" spans="1:12" x14ac:dyDescent="0.25">
      <c r="A801" t="s">
        <v>811</v>
      </c>
      <c r="B801" s="1">
        <v>45350.338667733537</v>
      </c>
      <c r="C801" t="s">
        <v>5022</v>
      </c>
      <c r="D801" t="s">
        <v>5026</v>
      </c>
      <c r="E801" t="s">
        <v>5045</v>
      </c>
      <c r="F801" t="s">
        <v>5047</v>
      </c>
      <c r="G801" t="s">
        <v>5062</v>
      </c>
      <c r="H801">
        <v>38335</v>
      </c>
      <c r="I801">
        <v>1</v>
      </c>
      <c r="J801" t="s">
        <v>5071</v>
      </c>
      <c r="K801">
        <v>3272.89</v>
      </c>
      <c r="L801" t="s">
        <v>5074</v>
      </c>
    </row>
    <row r="802" spans="1:12" x14ac:dyDescent="0.25">
      <c r="A802" t="s">
        <v>812</v>
      </c>
      <c r="B802" s="1">
        <v>45350.41168233646</v>
      </c>
      <c r="C802" t="s">
        <v>5012</v>
      </c>
      <c r="D802" t="s">
        <v>5026</v>
      </c>
      <c r="E802" t="s">
        <v>5043</v>
      </c>
      <c r="F802" t="s">
        <v>5047</v>
      </c>
      <c r="G802" t="s">
        <v>5063</v>
      </c>
      <c r="H802">
        <v>40385</v>
      </c>
      <c r="I802">
        <v>12</v>
      </c>
      <c r="J802" t="s">
        <v>5070</v>
      </c>
      <c r="K802">
        <v>7741.51</v>
      </c>
      <c r="L802" t="s">
        <v>5075</v>
      </c>
    </row>
    <row r="803" spans="1:12" x14ac:dyDescent="0.25">
      <c r="A803" t="s">
        <v>813</v>
      </c>
      <c r="B803" s="1">
        <v>45350.484696939377</v>
      </c>
      <c r="C803" t="s">
        <v>5023</v>
      </c>
      <c r="D803" t="s">
        <v>5027</v>
      </c>
      <c r="E803" t="s">
        <v>5042</v>
      </c>
      <c r="F803" t="s">
        <v>5048</v>
      </c>
      <c r="G803" t="s">
        <v>5055</v>
      </c>
      <c r="H803">
        <v>4491</v>
      </c>
      <c r="I803">
        <v>14</v>
      </c>
      <c r="J803" t="s">
        <v>5073</v>
      </c>
      <c r="K803">
        <v>797.62</v>
      </c>
      <c r="L803" t="s">
        <v>5078</v>
      </c>
    </row>
    <row r="804" spans="1:12" x14ac:dyDescent="0.25">
      <c r="A804" t="s">
        <v>814</v>
      </c>
      <c r="B804" s="1">
        <v>45350.5577115423</v>
      </c>
      <c r="C804" t="s">
        <v>5014</v>
      </c>
      <c r="D804" t="s">
        <v>5028</v>
      </c>
      <c r="E804" t="s">
        <v>5035</v>
      </c>
      <c r="F804" t="s">
        <v>5047</v>
      </c>
      <c r="G804" t="s">
        <v>5064</v>
      </c>
      <c r="H804">
        <v>26163</v>
      </c>
      <c r="I804">
        <v>1</v>
      </c>
      <c r="J804" t="s">
        <v>5072</v>
      </c>
      <c r="K804">
        <v>3621.04</v>
      </c>
      <c r="L804" t="s">
        <v>5078</v>
      </c>
    </row>
    <row r="805" spans="1:12" x14ac:dyDescent="0.25">
      <c r="A805" t="s">
        <v>815</v>
      </c>
      <c r="B805" s="1">
        <v>45350.630726145217</v>
      </c>
      <c r="C805" t="s">
        <v>5020</v>
      </c>
      <c r="D805" t="s">
        <v>5026</v>
      </c>
      <c r="E805" t="s">
        <v>5043</v>
      </c>
      <c r="F805" t="s">
        <v>5046</v>
      </c>
      <c r="G805" t="s">
        <v>5061</v>
      </c>
      <c r="H805">
        <v>56963</v>
      </c>
      <c r="I805">
        <v>7</v>
      </c>
      <c r="J805" t="s">
        <v>5072</v>
      </c>
      <c r="K805">
        <v>7760.5</v>
      </c>
      <c r="L805" t="s">
        <v>5078</v>
      </c>
    </row>
    <row r="806" spans="1:12" x14ac:dyDescent="0.25">
      <c r="A806" t="s">
        <v>816</v>
      </c>
      <c r="B806" s="1">
        <v>45350.703740748148</v>
      </c>
      <c r="C806" t="s">
        <v>5016</v>
      </c>
      <c r="D806" t="s">
        <v>5028</v>
      </c>
      <c r="E806" t="s">
        <v>5032</v>
      </c>
      <c r="F806" t="s">
        <v>5047</v>
      </c>
      <c r="G806" t="s">
        <v>5050</v>
      </c>
      <c r="H806">
        <v>56501</v>
      </c>
      <c r="I806">
        <v>13</v>
      </c>
      <c r="J806" t="s">
        <v>5071</v>
      </c>
      <c r="K806">
        <v>8579.48</v>
      </c>
      <c r="L806" t="s">
        <v>5075</v>
      </c>
    </row>
    <row r="807" spans="1:12" x14ac:dyDescent="0.25">
      <c r="A807" t="s">
        <v>817</v>
      </c>
      <c r="B807" s="1">
        <v>45350.776755351057</v>
      </c>
      <c r="C807" t="s">
        <v>5013</v>
      </c>
      <c r="D807" t="s">
        <v>5026</v>
      </c>
      <c r="E807" t="s">
        <v>5045</v>
      </c>
      <c r="F807" t="s">
        <v>5047</v>
      </c>
      <c r="G807" t="s">
        <v>5063</v>
      </c>
      <c r="H807">
        <v>63580</v>
      </c>
      <c r="I807">
        <v>12</v>
      </c>
      <c r="J807" t="s">
        <v>5069</v>
      </c>
      <c r="K807">
        <v>8431.94</v>
      </c>
      <c r="L807" t="s">
        <v>5077</v>
      </c>
    </row>
    <row r="808" spans="1:12" x14ac:dyDescent="0.25">
      <c r="A808" t="s">
        <v>818</v>
      </c>
      <c r="B808" s="1">
        <v>45350.84976995398</v>
      </c>
      <c r="C808" t="s">
        <v>5012</v>
      </c>
      <c r="D808" t="s">
        <v>5026</v>
      </c>
      <c r="E808" t="s">
        <v>5043</v>
      </c>
      <c r="F808" t="s">
        <v>5048</v>
      </c>
      <c r="G808" t="s">
        <v>5059</v>
      </c>
      <c r="H808">
        <v>45921</v>
      </c>
      <c r="I808">
        <v>13</v>
      </c>
      <c r="J808" t="s">
        <v>5068</v>
      </c>
      <c r="K808">
        <v>5311.44</v>
      </c>
      <c r="L808" t="s">
        <v>5075</v>
      </c>
    </row>
    <row r="809" spans="1:12" x14ac:dyDescent="0.25">
      <c r="A809" t="s">
        <v>819</v>
      </c>
      <c r="B809" s="1">
        <v>45350.922784556911</v>
      </c>
      <c r="C809" t="s">
        <v>5020</v>
      </c>
      <c r="D809" t="s">
        <v>5027</v>
      </c>
      <c r="E809" t="s">
        <v>5038</v>
      </c>
      <c r="F809" t="s">
        <v>5046</v>
      </c>
      <c r="G809" t="s">
        <v>5053</v>
      </c>
      <c r="H809">
        <v>69685</v>
      </c>
      <c r="I809">
        <v>12</v>
      </c>
      <c r="J809" t="s">
        <v>5072</v>
      </c>
      <c r="K809">
        <v>13046.54</v>
      </c>
      <c r="L809" t="s">
        <v>5079</v>
      </c>
    </row>
    <row r="810" spans="1:12" x14ac:dyDescent="0.25">
      <c r="A810" t="s">
        <v>820</v>
      </c>
      <c r="B810" s="1">
        <v>45350.995799159828</v>
      </c>
      <c r="C810" t="s">
        <v>5023</v>
      </c>
      <c r="D810" t="s">
        <v>5028</v>
      </c>
      <c r="E810" t="s">
        <v>5032</v>
      </c>
      <c r="F810" t="s">
        <v>5048</v>
      </c>
      <c r="G810" t="s">
        <v>5059</v>
      </c>
      <c r="H810">
        <v>36294</v>
      </c>
      <c r="I810">
        <v>14</v>
      </c>
      <c r="J810" t="s">
        <v>5069</v>
      </c>
      <c r="K810">
        <v>5982.18</v>
      </c>
      <c r="L810" t="s">
        <v>5074</v>
      </c>
    </row>
    <row r="811" spans="1:12" x14ac:dyDescent="0.25">
      <c r="A811" t="s">
        <v>821</v>
      </c>
      <c r="B811" s="1">
        <v>45351.068813762737</v>
      </c>
      <c r="C811" t="s">
        <v>5012</v>
      </c>
      <c r="D811" t="s">
        <v>5026</v>
      </c>
      <c r="E811" t="s">
        <v>5034</v>
      </c>
      <c r="F811" t="s">
        <v>5048</v>
      </c>
      <c r="G811" t="s">
        <v>5059</v>
      </c>
      <c r="H811">
        <v>38879</v>
      </c>
      <c r="I811">
        <v>13</v>
      </c>
      <c r="J811" t="s">
        <v>5070</v>
      </c>
      <c r="K811">
        <v>6204.33</v>
      </c>
      <c r="L811" t="s">
        <v>5079</v>
      </c>
    </row>
    <row r="812" spans="1:12" x14ac:dyDescent="0.25">
      <c r="A812" t="s">
        <v>822</v>
      </c>
      <c r="B812" s="1">
        <v>45351.141828365668</v>
      </c>
      <c r="C812" t="s">
        <v>5014</v>
      </c>
      <c r="D812" t="s">
        <v>5027</v>
      </c>
      <c r="E812" t="s">
        <v>5044</v>
      </c>
      <c r="F812" t="s">
        <v>5048</v>
      </c>
      <c r="G812" t="s">
        <v>5051</v>
      </c>
      <c r="H812">
        <v>55144</v>
      </c>
      <c r="I812">
        <v>9</v>
      </c>
      <c r="J812" t="s">
        <v>5068</v>
      </c>
      <c r="K812">
        <v>8174.37</v>
      </c>
      <c r="L812" t="s">
        <v>5076</v>
      </c>
    </row>
    <row r="813" spans="1:12" x14ac:dyDescent="0.25">
      <c r="A813" t="s">
        <v>823</v>
      </c>
      <c r="B813" s="1">
        <v>45351.214842968591</v>
      </c>
      <c r="C813" t="s">
        <v>5013</v>
      </c>
      <c r="D813" t="s">
        <v>5026</v>
      </c>
      <c r="E813" t="s">
        <v>5030</v>
      </c>
      <c r="F813" t="s">
        <v>5048</v>
      </c>
      <c r="G813" t="s">
        <v>5051</v>
      </c>
      <c r="H813">
        <v>42115</v>
      </c>
      <c r="I813">
        <v>9</v>
      </c>
      <c r="J813" t="s">
        <v>5072</v>
      </c>
      <c r="K813">
        <v>4211.25</v>
      </c>
      <c r="L813" t="s">
        <v>5076</v>
      </c>
    </row>
    <row r="814" spans="1:12" x14ac:dyDescent="0.25">
      <c r="A814" t="s">
        <v>824</v>
      </c>
      <c r="B814" s="1">
        <v>45351.287857571508</v>
      </c>
      <c r="C814" t="s">
        <v>5015</v>
      </c>
      <c r="D814" t="s">
        <v>5028</v>
      </c>
      <c r="E814" t="s">
        <v>5032</v>
      </c>
      <c r="F814" t="s">
        <v>5047</v>
      </c>
      <c r="G814" t="s">
        <v>5063</v>
      </c>
      <c r="H814">
        <v>48340</v>
      </c>
      <c r="I814">
        <v>1</v>
      </c>
      <c r="J814" t="s">
        <v>5073</v>
      </c>
      <c r="K814">
        <v>9420.64</v>
      </c>
      <c r="L814" t="s">
        <v>5079</v>
      </c>
    </row>
    <row r="815" spans="1:12" x14ac:dyDescent="0.25">
      <c r="A815" t="s">
        <v>825</v>
      </c>
      <c r="B815" s="1">
        <v>45351.360872174431</v>
      </c>
      <c r="C815" t="s">
        <v>5024</v>
      </c>
      <c r="D815" t="s">
        <v>5027</v>
      </c>
      <c r="E815" t="s">
        <v>5038</v>
      </c>
      <c r="F815" t="s">
        <v>5046</v>
      </c>
      <c r="G815" t="s">
        <v>5049</v>
      </c>
      <c r="H815">
        <v>15390</v>
      </c>
      <c r="I815">
        <v>13</v>
      </c>
      <c r="J815" t="s">
        <v>5069</v>
      </c>
      <c r="K815">
        <v>1913.04</v>
      </c>
      <c r="L815" t="s">
        <v>5078</v>
      </c>
    </row>
    <row r="816" spans="1:12" x14ac:dyDescent="0.25">
      <c r="A816" t="s">
        <v>826</v>
      </c>
      <c r="B816" s="1">
        <v>45351.433886777348</v>
      </c>
      <c r="C816" t="s">
        <v>5021</v>
      </c>
      <c r="D816" t="s">
        <v>5028</v>
      </c>
      <c r="E816" t="s">
        <v>5036</v>
      </c>
      <c r="F816" t="s">
        <v>5047</v>
      </c>
      <c r="G816" t="s">
        <v>5050</v>
      </c>
      <c r="H816">
        <v>58716</v>
      </c>
      <c r="I816">
        <v>3</v>
      </c>
      <c r="J816" t="s">
        <v>5072</v>
      </c>
      <c r="K816">
        <v>7551.28</v>
      </c>
      <c r="L816" t="s">
        <v>5079</v>
      </c>
    </row>
    <row r="817" spans="1:12" x14ac:dyDescent="0.25">
      <c r="A817" t="s">
        <v>827</v>
      </c>
      <c r="B817" s="1">
        <v>45351.506901380257</v>
      </c>
      <c r="C817" t="s">
        <v>5025</v>
      </c>
      <c r="D817" t="s">
        <v>5028</v>
      </c>
      <c r="E817" t="s">
        <v>5035</v>
      </c>
      <c r="F817" t="s">
        <v>5047</v>
      </c>
      <c r="G817" t="s">
        <v>5058</v>
      </c>
      <c r="H817">
        <v>74606</v>
      </c>
      <c r="I817">
        <v>8</v>
      </c>
      <c r="J817" t="s">
        <v>5071</v>
      </c>
      <c r="K817">
        <v>7654.78</v>
      </c>
      <c r="L817" t="s">
        <v>5074</v>
      </c>
    </row>
    <row r="818" spans="1:12" x14ac:dyDescent="0.25">
      <c r="A818" t="s">
        <v>828</v>
      </c>
      <c r="B818" s="1">
        <v>45351.579915983188</v>
      </c>
      <c r="C818" t="s">
        <v>5018</v>
      </c>
      <c r="D818" t="s">
        <v>5027</v>
      </c>
      <c r="E818" t="s">
        <v>5031</v>
      </c>
      <c r="F818" t="s">
        <v>5046</v>
      </c>
      <c r="G818" t="s">
        <v>5060</v>
      </c>
      <c r="H818">
        <v>63013</v>
      </c>
      <c r="I818">
        <v>2</v>
      </c>
      <c r="J818" t="s">
        <v>5069</v>
      </c>
      <c r="K818">
        <v>11645.92</v>
      </c>
      <c r="L818" t="s">
        <v>5078</v>
      </c>
    </row>
    <row r="819" spans="1:12" x14ac:dyDescent="0.25">
      <c r="A819" t="s">
        <v>829</v>
      </c>
      <c r="B819" s="1">
        <v>45351.652930586111</v>
      </c>
      <c r="C819" t="s">
        <v>5021</v>
      </c>
      <c r="D819" t="s">
        <v>5028</v>
      </c>
      <c r="E819" t="s">
        <v>5035</v>
      </c>
      <c r="F819" t="s">
        <v>5047</v>
      </c>
      <c r="G819" t="s">
        <v>5063</v>
      </c>
      <c r="H819">
        <v>25099</v>
      </c>
      <c r="I819">
        <v>7</v>
      </c>
      <c r="J819" t="s">
        <v>5072</v>
      </c>
      <c r="K819">
        <v>2203.67</v>
      </c>
      <c r="L819" t="s">
        <v>5077</v>
      </c>
    </row>
    <row r="820" spans="1:12" x14ac:dyDescent="0.25">
      <c r="A820" t="s">
        <v>830</v>
      </c>
      <c r="B820" s="1">
        <v>45351.725945189028</v>
      </c>
      <c r="C820" t="s">
        <v>5015</v>
      </c>
      <c r="D820" t="s">
        <v>5029</v>
      </c>
      <c r="E820" t="s">
        <v>5039</v>
      </c>
      <c r="F820" t="s">
        <v>5046</v>
      </c>
      <c r="G820" t="s">
        <v>5053</v>
      </c>
      <c r="H820">
        <v>52012</v>
      </c>
      <c r="I820">
        <v>4</v>
      </c>
      <c r="J820" t="s">
        <v>5068</v>
      </c>
      <c r="K820">
        <v>4820.3900000000003</v>
      </c>
      <c r="L820" t="s">
        <v>5075</v>
      </c>
    </row>
    <row r="821" spans="1:12" x14ac:dyDescent="0.25">
      <c r="A821" t="s">
        <v>831</v>
      </c>
      <c r="B821" s="1">
        <v>45351.798959791959</v>
      </c>
      <c r="C821" t="s">
        <v>5014</v>
      </c>
      <c r="D821" t="s">
        <v>5029</v>
      </c>
      <c r="E821" t="s">
        <v>5040</v>
      </c>
      <c r="F821" t="s">
        <v>5048</v>
      </c>
      <c r="G821" t="s">
        <v>5052</v>
      </c>
      <c r="H821">
        <v>22120</v>
      </c>
      <c r="I821">
        <v>3</v>
      </c>
      <c r="J821" t="s">
        <v>5069</v>
      </c>
      <c r="K821">
        <v>2511.7399999999998</v>
      </c>
      <c r="L821" t="s">
        <v>5075</v>
      </c>
    </row>
    <row r="822" spans="1:12" x14ac:dyDescent="0.25">
      <c r="A822" t="s">
        <v>832</v>
      </c>
      <c r="B822" s="1">
        <v>45351.871974394868</v>
      </c>
      <c r="C822" t="s">
        <v>5020</v>
      </c>
      <c r="D822" t="s">
        <v>5028</v>
      </c>
      <c r="E822" t="s">
        <v>5037</v>
      </c>
      <c r="F822" t="s">
        <v>5048</v>
      </c>
      <c r="G822" t="s">
        <v>5052</v>
      </c>
      <c r="H822">
        <v>51251</v>
      </c>
      <c r="I822">
        <v>3</v>
      </c>
      <c r="J822" t="s">
        <v>5069</v>
      </c>
      <c r="K822">
        <v>5809.84</v>
      </c>
      <c r="L822" t="s">
        <v>5077</v>
      </c>
    </row>
    <row r="823" spans="1:12" x14ac:dyDescent="0.25">
      <c r="A823" t="s">
        <v>833</v>
      </c>
      <c r="B823" s="1">
        <v>45351.944988997791</v>
      </c>
      <c r="C823" t="s">
        <v>5023</v>
      </c>
      <c r="D823" t="s">
        <v>5028</v>
      </c>
      <c r="E823" t="s">
        <v>5035</v>
      </c>
      <c r="F823" t="s">
        <v>5047</v>
      </c>
      <c r="G823" t="s">
        <v>5058</v>
      </c>
      <c r="H823">
        <v>63559</v>
      </c>
      <c r="I823">
        <v>11</v>
      </c>
      <c r="J823" t="s">
        <v>5071</v>
      </c>
      <c r="K823">
        <v>6704.77</v>
      </c>
      <c r="L823" t="s">
        <v>5078</v>
      </c>
    </row>
    <row r="824" spans="1:12" x14ac:dyDescent="0.25">
      <c r="A824" t="s">
        <v>834</v>
      </c>
      <c r="B824" s="1">
        <v>45352.018003600722</v>
      </c>
      <c r="C824" t="s">
        <v>5014</v>
      </c>
      <c r="D824" t="s">
        <v>5027</v>
      </c>
      <c r="E824" t="s">
        <v>5044</v>
      </c>
      <c r="F824" t="s">
        <v>5047</v>
      </c>
      <c r="G824" t="s">
        <v>5064</v>
      </c>
      <c r="H824">
        <v>67214</v>
      </c>
      <c r="I824">
        <v>2</v>
      </c>
      <c r="J824" t="s">
        <v>5070</v>
      </c>
      <c r="K824">
        <v>10733.33</v>
      </c>
      <c r="L824" t="s">
        <v>5076</v>
      </c>
    </row>
    <row r="825" spans="1:12" x14ac:dyDescent="0.25">
      <c r="A825" t="s">
        <v>835</v>
      </c>
      <c r="B825" s="1">
        <v>45352.091018203631</v>
      </c>
      <c r="C825" t="s">
        <v>5021</v>
      </c>
      <c r="D825" t="s">
        <v>5026</v>
      </c>
      <c r="E825" t="s">
        <v>5043</v>
      </c>
      <c r="F825" t="s">
        <v>5048</v>
      </c>
      <c r="G825" t="s">
        <v>5055</v>
      </c>
      <c r="H825">
        <v>16867</v>
      </c>
      <c r="I825">
        <v>2</v>
      </c>
      <c r="J825" t="s">
        <v>5071</v>
      </c>
      <c r="K825">
        <v>1969.19</v>
      </c>
      <c r="L825" t="s">
        <v>5074</v>
      </c>
    </row>
    <row r="826" spans="1:12" x14ac:dyDescent="0.25">
      <c r="A826" t="s">
        <v>836</v>
      </c>
      <c r="B826" s="1">
        <v>45352.164032806548</v>
      </c>
      <c r="C826" t="s">
        <v>5016</v>
      </c>
      <c r="D826" t="s">
        <v>5028</v>
      </c>
      <c r="E826" t="s">
        <v>5035</v>
      </c>
      <c r="F826" t="s">
        <v>5047</v>
      </c>
      <c r="G826" t="s">
        <v>5058</v>
      </c>
      <c r="H826">
        <v>52588</v>
      </c>
      <c r="I826">
        <v>3</v>
      </c>
      <c r="J826" t="s">
        <v>5071</v>
      </c>
      <c r="K826">
        <v>6769.51</v>
      </c>
      <c r="L826" t="s">
        <v>5075</v>
      </c>
    </row>
    <row r="827" spans="1:12" x14ac:dyDescent="0.25">
      <c r="A827" t="s">
        <v>837</v>
      </c>
      <c r="B827" s="1">
        <v>45352.237047409479</v>
      </c>
      <c r="C827" t="s">
        <v>5019</v>
      </c>
      <c r="D827" t="s">
        <v>5027</v>
      </c>
      <c r="E827" t="s">
        <v>5031</v>
      </c>
      <c r="F827" t="s">
        <v>5048</v>
      </c>
      <c r="G827" t="s">
        <v>5052</v>
      </c>
      <c r="H827">
        <v>77958</v>
      </c>
      <c r="I827">
        <v>14</v>
      </c>
      <c r="J827" t="s">
        <v>5069</v>
      </c>
      <c r="K827">
        <v>8750.3700000000008</v>
      </c>
      <c r="L827" t="s">
        <v>5075</v>
      </c>
    </row>
    <row r="828" spans="1:12" x14ac:dyDescent="0.25">
      <c r="A828" t="s">
        <v>838</v>
      </c>
      <c r="B828" s="1">
        <v>45352.310062012402</v>
      </c>
      <c r="C828" t="s">
        <v>5014</v>
      </c>
      <c r="D828" t="s">
        <v>5026</v>
      </c>
      <c r="E828" t="s">
        <v>5030</v>
      </c>
      <c r="F828" t="s">
        <v>5046</v>
      </c>
      <c r="G828" t="s">
        <v>5053</v>
      </c>
      <c r="H828">
        <v>6470</v>
      </c>
      <c r="I828">
        <v>7</v>
      </c>
      <c r="J828" t="s">
        <v>5069</v>
      </c>
      <c r="K828">
        <v>1376.77</v>
      </c>
      <c r="L828" t="s">
        <v>5078</v>
      </c>
    </row>
    <row r="829" spans="1:12" x14ac:dyDescent="0.25">
      <c r="A829" t="s">
        <v>839</v>
      </c>
      <c r="B829" s="1">
        <v>45352.383076615311</v>
      </c>
      <c r="C829" t="s">
        <v>5020</v>
      </c>
      <c r="D829" t="s">
        <v>5029</v>
      </c>
      <c r="E829" t="s">
        <v>5041</v>
      </c>
      <c r="F829" t="s">
        <v>5047</v>
      </c>
      <c r="G829" t="s">
        <v>5062</v>
      </c>
      <c r="H829">
        <v>46641</v>
      </c>
      <c r="I829">
        <v>2</v>
      </c>
      <c r="J829" t="s">
        <v>5071</v>
      </c>
      <c r="K829">
        <v>7917.01</v>
      </c>
      <c r="L829" t="s">
        <v>5075</v>
      </c>
    </row>
    <row r="830" spans="1:12" x14ac:dyDescent="0.25">
      <c r="A830" t="s">
        <v>840</v>
      </c>
      <c r="B830" s="1">
        <v>45352.456091218242</v>
      </c>
      <c r="C830" t="s">
        <v>5023</v>
      </c>
      <c r="D830" t="s">
        <v>5026</v>
      </c>
      <c r="E830" t="s">
        <v>5043</v>
      </c>
      <c r="F830" t="s">
        <v>5046</v>
      </c>
      <c r="G830" t="s">
        <v>5049</v>
      </c>
      <c r="H830">
        <v>3042</v>
      </c>
      <c r="I830">
        <v>3</v>
      </c>
      <c r="J830" t="s">
        <v>5068</v>
      </c>
      <c r="K830">
        <v>270.66000000000003</v>
      </c>
      <c r="L830" t="s">
        <v>5077</v>
      </c>
    </row>
    <row r="831" spans="1:12" x14ac:dyDescent="0.25">
      <c r="A831" t="s">
        <v>841</v>
      </c>
      <c r="B831" s="1">
        <v>45352.529105821159</v>
      </c>
      <c r="C831" t="s">
        <v>5015</v>
      </c>
      <c r="D831" t="s">
        <v>5029</v>
      </c>
      <c r="E831" t="s">
        <v>5033</v>
      </c>
      <c r="F831" t="s">
        <v>5048</v>
      </c>
      <c r="G831" t="s">
        <v>5056</v>
      </c>
      <c r="H831">
        <v>21805</v>
      </c>
      <c r="I831">
        <v>12</v>
      </c>
      <c r="J831" t="s">
        <v>5068</v>
      </c>
      <c r="K831">
        <v>3018.57</v>
      </c>
      <c r="L831" t="s">
        <v>5074</v>
      </c>
    </row>
    <row r="832" spans="1:12" x14ac:dyDescent="0.25">
      <c r="A832" t="s">
        <v>842</v>
      </c>
      <c r="B832" s="1">
        <v>45352.602120424082</v>
      </c>
      <c r="C832" t="s">
        <v>5022</v>
      </c>
      <c r="D832" t="s">
        <v>5029</v>
      </c>
      <c r="E832" t="s">
        <v>5041</v>
      </c>
      <c r="F832" t="s">
        <v>5048</v>
      </c>
      <c r="G832" t="s">
        <v>5052</v>
      </c>
      <c r="H832">
        <v>59031</v>
      </c>
      <c r="I832">
        <v>3</v>
      </c>
      <c r="J832" t="s">
        <v>5070</v>
      </c>
      <c r="K832">
        <v>9848.31</v>
      </c>
      <c r="L832" t="s">
        <v>5078</v>
      </c>
    </row>
    <row r="833" spans="1:12" x14ac:dyDescent="0.25">
      <c r="A833" t="s">
        <v>843</v>
      </c>
      <c r="B833" s="1">
        <v>45352.675135026999</v>
      </c>
      <c r="C833" t="s">
        <v>5025</v>
      </c>
      <c r="D833" t="s">
        <v>5027</v>
      </c>
      <c r="E833" t="s">
        <v>5044</v>
      </c>
      <c r="F833" t="s">
        <v>5047</v>
      </c>
      <c r="G833" t="s">
        <v>5063</v>
      </c>
      <c r="H833">
        <v>49773</v>
      </c>
      <c r="I833">
        <v>4</v>
      </c>
      <c r="J833" t="s">
        <v>5073</v>
      </c>
      <c r="K833">
        <v>6846.78</v>
      </c>
      <c r="L833" t="s">
        <v>5079</v>
      </c>
    </row>
    <row r="834" spans="1:12" x14ac:dyDescent="0.25">
      <c r="A834" t="s">
        <v>844</v>
      </c>
      <c r="B834" s="1">
        <v>45352.748149629922</v>
      </c>
      <c r="C834" t="s">
        <v>5015</v>
      </c>
      <c r="D834" t="s">
        <v>5026</v>
      </c>
      <c r="E834" t="s">
        <v>5045</v>
      </c>
      <c r="F834" t="s">
        <v>5047</v>
      </c>
      <c r="G834" t="s">
        <v>5067</v>
      </c>
      <c r="H834">
        <v>70093</v>
      </c>
      <c r="I834">
        <v>8</v>
      </c>
      <c r="J834" t="s">
        <v>5069</v>
      </c>
      <c r="K834">
        <v>14160.33</v>
      </c>
      <c r="L834" t="s">
        <v>5074</v>
      </c>
    </row>
    <row r="835" spans="1:12" x14ac:dyDescent="0.25">
      <c r="A835" t="s">
        <v>845</v>
      </c>
      <c r="B835" s="1">
        <v>45352.821164232839</v>
      </c>
      <c r="C835" t="s">
        <v>5024</v>
      </c>
      <c r="D835" t="s">
        <v>5027</v>
      </c>
      <c r="E835" t="s">
        <v>5031</v>
      </c>
      <c r="F835" t="s">
        <v>5046</v>
      </c>
      <c r="G835" t="s">
        <v>5057</v>
      </c>
      <c r="H835">
        <v>43462</v>
      </c>
      <c r="I835">
        <v>3</v>
      </c>
      <c r="J835" t="s">
        <v>5069</v>
      </c>
      <c r="K835">
        <v>6106.95</v>
      </c>
      <c r="L835" t="s">
        <v>5075</v>
      </c>
    </row>
    <row r="836" spans="1:12" x14ac:dyDescent="0.25">
      <c r="A836" t="s">
        <v>846</v>
      </c>
      <c r="B836" s="1">
        <v>45352.894178835762</v>
      </c>
      <c r="C836" t="s">
        <v>5015</v>
      </c>
      <c r="D836" t="s">
        <v>5029</v>
      </c>
      <c r="E836" t="s">
        <v>5041</v>
      </c>
      <c r="F836" t="s">
        <v>5046</v>
      </c>
      <c r="G836" t="s">
        <v>5060</v>
      </c>
      <c r="H836">
        <v>39672</v>
      </c>
      <c r="I836">
        <v>6</v>
      </c>
      <c r="J836" t="s">
        <v>5069</v>
      </c>
      <c r="K836">
        <v>4911.2700000000004</v>
      </c>
      <c r="L836" t="s">
        <v>5079</v>
      </c>
    </row>
    <row r="837" spans="1:12" x14ac:dyDescent="0.25">
      <c r="A837" t="s">
        <v>847</v>
      </c>
      <c r="B837" s="1">
        <v>45352.967193438679</v>
      </c>
      <c r="C837" t="s">
        <v>5012</v>
      </c>
      <c r="D837" t="s">
        <v>5028</v>
      </c>
      <c r="E837" t="s">
        <v>5035</v>
      </c>
      <c r="F837" t="s">
        <v>5046</v>
      </c>
      <c r="G837" t="s">
        <v>5066</v>
      </c>
      <c r="H837">
        <v>42025</v>
      </c>
      <c r="I837">
        <v>4</v>
      </c>
      <c r="J837" t="s">
        <v>5069</v>
      </c>
      <c r="K837">
        <v>4397.6400000000003</v>
      </c>
      <c r="L837" t="s">
        <v>5078</v>
      </c>
    </row>
    <row r="838" spans="1:12" x14ac:dyDescent="0.25">
      <c r="A838" t="s">
        <v>848</v>
      </c>
      <c r="B838" s="1">
        <v>45353.040208041602</v>
      </c>
      <c r="C838" t="s">
        <v>5016</v>
      </c>
      <c r="D838" t="s">
        <v>5029</v>
      </c>
      <c r="E838" t="s">
        <v>5033</v>
      </c>
      <c r="F838" t="s">
        <v>5047</v>
      </c>
      <c r="G838" t="s">
        <v>5058</v>
      </c>
      <c r="H838">
        <v>30113</v>
      </c>
      <c r="I838">
        <v>3</v>
      </c>
      <c r="J838" t="s">
        <v>5069</v>
      </c>
      <c r="K838">
        <v>5474.02</v>
      </c>
      <c r="L838" t="s">
        <v>5077</v>
      </c>
    </row>
    <row r="839" spans="1:12" x14ac:dyDescent="0.25">
      <c r="A839" t="s">
        <v>849</v>
      </c>
      <c r="B839" s="1">
        <v>45353.113222644533</v>
      </c>
      <c r="C839" t="s">
        <v>5022</v>
      </c>
      <c r="D839" t="s">
        <v>5028</v>
      </c>
      <c r="E839" t="s">
        <v>5032</v>
      </c>
      <c r="F839" t="s">
        <v>5046</v>
      </c>
      <c r="G839" t="s">
        <v>5066</v>
      </c>
      <c r="H839">
        <v>68084</v>
      </c>
      <c r="I839">
        <v>12</v>
      </c>
      <c r="J839" t="s">
        <v>5068</v>
      </c>
      <c r="K839">
        <v>6937.13</v>
      </c>
      <c r="L839" t="s">
        <v>5076</v>
      </c>
    </row>
    <row r="840" spans="1:12" x14ac:dyDescent="0.25">
      <c r="A840" t="s">
        <v>850</v>
      </c>
      <c r="B840" s="1">
        <v>45353.186237247442</v>
      </c>
      <c r="C840" t="s">
        <v>5019</v>
      </c>
      <c r="D840" t="s">
        <v>5027</v>
      </c>
      <c r="E840" t="s">
        <v>5042</v>
      </c>
      <c r="F840" t="s">
        <v>5046</v>
      </c>
      <c r="G840" t="s">
        <v>5060</v>
      </c>
      <c r="H840">
        <v>26092</v>
      </c>
      <c r="I840">
        <v>3</v>
      </c>
      <c r="J840" t="s">
        <v>5068</v>
      </c>
      <c r="K840">
        <v>4203.5200000000004</v>
      </c>
      <c r="L840" t="s">
        <v>5077</v>
      </c>
    </row>
    <row r="841" spans="1:12" x14ac:dyDescent="0.25">
      <c r="A841" t="s">
        <v>851</v>
      </c>
      <c r="B841" s="1">
        <v>45353.259251850359</v>
      </c>
      <c r="C841" t="s">
        <v>5024</v>
      </c>
      <c r="D841" t="s">
        <v>5027</v>
      </c>
      <c r="E841" t="s">
        <v>5044</v>
      </c>
      <c r="F841" t="s">
        <v>5048</v>
      </c>
      <c r="G841" t="s">
        <v>5055</v>
      </c>
      <c r="H841">
        <v>74282</v>
      </c>
      <c r="I841">
        <v>2</v>
      </c>
      <c r="J841" t="s">
        <v>5073</v>
      </c>
      <c r="K841">
        <v>10614.72</v>
      </c>
      <c r="L841" t="s">
        <v>5078</v>
      </c>
    </row>
    <row r="842" spans="1:12" x14ac:dyDescent="0.25">
      <c r="A842" t="s">
        <v>852</v>
      </c>
      <c r="B842" s="1">
        <v>45353.33226645329</v>
      </c>
      <c r="C842" t="s">
        <v>5014</v>
      </c>
      <c r="D842" t="s">
        <v>5029</v>
      </c>
      <c r="E842" t="s">
        <v>5040</v>
      </c>
      <c r="F842" t="s">
        <v>5047</v>
      </c>
      <c r="G842" t="s">
        <v>5064</v>
      </c>
      <c r="H842">
        <v>69321</v>
      </c>
      <c r="I842">
        <v>9</v>
      </c>
      <c r="J842" t="s">
        <v>5068</v>
      </c>
      <c r="K842">
        <v>9875.74</v>
      </c>
      <c r="L842" t="s">
        <v>5079</v>
      </c>
    </row>
    <row r="843" spans="1:12" x14ac:dyDescent="0.25">
      <c r="A843" t="s">
        <v>853</v>
      </c>
      <c r="B843" s="1">
        <v>45353.405281056213</v>
      </c>
      <c r="C843" t="s">
        <v>5013</v>
      </c>
      <c r="D843" t="s">
        <v>5028</v>
      </c>
      <c r="E843" t="s">
        <v>5037</v>
      </c>
      <c r="F843" t="s">
        <v>5048</v>
      </c>
      <c r="G843" t="s">
        <v>5065</v>
      </c>
      <c r="H843">
        <v>55362</v>
      </c>
      <c r="I843">
        <v>7</v>
      </c>
      <c r="J843" t="s">
        <v>5071</v>
      </c>
      <c r="K843">
        <v>10442.540000000001</v>
      </c>
      <c r="L843" t="s">
        <v>5076</v>
      </c>
    </row>
    <row r="844" spans="1:12" x14ac:dyDescent="0.25">
      <c r="A844" t="s">
        <v>854</v>
      </c>
      <c r="B844" s="1">
        <v>45353.478295659123</v>
      </c>
      <c r="C844" t="s">
        <v>5020</v>
      </c>
      <c r="D844" t="s">
        <v>5027</v>
      </c>
      <c r="E844" t="s">
        <v>5031</v>
      </c>
      <c r="F844" t="s">
        <v>5047</v>
      </c>
      <c r="G844" t="s">
        <v>5064</v>
      </c>
      <c r="H844">
        <v>21316</v>
      </c>
      <c r="I844">
        <v>1</v>
      </c>
      <c r="J844" t="s">
        <v>5072</v>
      </c>
      <c r="K844">
        <v>3987.56</v>
      </c>
      <c r="L844" t="s">
        <v>5076</v>
      </c>
    </row>
    <row r="845" spans="1:12" x14ac:dyDescent="0.25">
      <c r="A845" t="s">
        <v>855</v>
      </c>
      <c r="B845" s="1">
        <v>45353.551310262053</v>
      </c>
      <c r="C845" t="s">
        <v>5017</v>
      </c>
      <c r="D845" t="s">
        <v>5029</v>
      </c>
      <c r="E845" t="s">
        <v>5033</v>
      </c>
      <c r="F845" t="s">
        <v>5046</v>
      </c>
      <c r="G845" t="s">
        <v>5049</v>
      </c>
      <c r="H845">
        <v>71821</v>
      </c>
      <c r="I845">
        <v>2</v>
      </c>
      <c r="J845" t="s">
        <v>5071</v>
      </c>
      <c r="K845">
        <v>6564.63</v>
      </c>
      <c r="L845" t="s">
        <v>5074</v>
      </c>
    </row>
    <row r="846" spans="1:12" x14ac:dyDescent="0.25">
      <c r="A846" t="s">
        <v>856</v>
      </c>
      <c r="B846" s="1">
        <v>45353.624324864963</v>
      </c>
      <c r="C846" t="s">
        <v>5013</v>
      </c>
      <c r="D846" t="s">
        <v>5026</v>
      </c>
      <c r="E846" t="s">
        <v>5030</v>
      </c>
      <c r="F846" t="s">
        <v>5048</v>
      </c>
      <c r="G846" t="s">
        <v>5056</v>
      </c>
      <c r="H846">
        <v>27639</v>
      </c>
      <c r="I846">
        <v>11</v>
      </c>
      <c r="J846" t="s">
        <v>5071</v>
      </c>
      <c r="K846">
        <v>4474.8900000000003</v>
      </c>
      <c r="L846" t="s">
        <v>5075</v>
      </c>
    </row>
    <row r="847" spans="1:12" x14ac:dyDescent="0.25">
      <c r="A847" t="s">
        <v>857</v>
      </c>
      <c r="B847" s="1">
        <v>45353.697339467893</v>
      </c>
      <c r="C847" t="s">
        <v>5016</v>
      </c>
      <c r="D847" t="s">
        <v>5029</v>
      </c>
      <c r="E847" t="s">
        <v>5041</v>
      </c>
      <c r="F847" t="s">
        <v>5046</v>
      </c>
      <c r="G847" t="s">
        <v>5053</v>
      </c>
      <c r="H847">
        <v>14403</v>
      </c>
      <c r="I847">
        <v>11</v>
      </c>
      <c r="J847" t="s">
        <v>5072</v>
      </c>
      <c r="K847">
        <v>1412.53</v>
      </c>
      <c r="L847" t="s">
        <v>5077</v>
      </c>
    </row>
    <row r="848" spans="1:12" x14ac:dyDescent="0.25">
      <c r="A848" t="s">
        <v>858</v>
      </c>
      <c r="B848" s="1">
        <v>45353.77035407081</v>
      </c>
      <c r="C848" t="s">
        <v>5012</v>
      </c>
      <c r="D848" t="s">
        <v>5026</v>
      </c>
      <c r="E848" t="s">
        <v>5043</v>
      </c>
      <c r="F848" t="s">
        <v>5048</v>
      </c>
      <c r="G848" t="s">
        <v>5065</v>
      </c>
      <c r="H848">
        <v>58241</v>
      </c>
      <c r="I848">
        <v>11</v>
      </c>
      <c r="J848" t="s">
        <v>5068</v>
      </c>
      <c r="K848">
        <v>11992.86</v>
      </c>
      <c r="L848" t="s">
        <v>5076</v>
      </c>
    </row>
    <row r="849" spans="1:12" x14ac:dyDescent="0.25">
      <c r="A849" t="s">
        <v>859</v>
      </c>
      <c r="B849" s="1">
        <v>45353.843368673733</v>
      </c>
      <c r="C849" t="s">
        <v>5024</v>
      </c>
      <c r="D849" t="s">
        <v>5028</v>
      </c>
      <c r="E849" t="s">
        <v>5037</v>
      </c>
      <c r="F849" t="s">
        <v>5048</v>
      </c>
      <c r="G849" t="s">
        <v>5065</v>
      </c>
      <c r="H849">
        <v>48663</v>
      </c>
      <c r="I849">
        <v>10</v>
      </c>
      <c r="J849" t="s">
        <v>5073</v>
      </c>
      <c r="K849">
        <v>8906.73</v>
      </c>
      <c r="L849" t="s">
        <v>5076</v>
      </c>
    </row>
    <row r="850" spans="1:12" x14ac:dyDescent="0.25">
      <c r="A850" t="s">
        <v>860</v>
      </c>
      <c r="B850" s="1">
        <v>45353.916383276657</v>
      </c>
      <c r="C850" t="s">
        <v>5020</v>
      </c>
      <c r="D850" t="s">
        <v>5028</v>
      </c>
      <c r="E850" t="s">
        <v>5035</v>
      </c>
      <c r="F850" t="s">
        <v>5047</v>
      </c>
      <c r="G850" t="s">
        <v>5064</v>
      </c>
      <c r="H850">
        <v>8170</v>
      </c>
      <c r="I850">
        <v>14</v>
      </c>
      <c r="J850" t="s">
        <v>5072</v>
      </c>
      <c r="K850">
        <v>1718.1</v>
      </c>
      <c r="L850" t="s">
        <v>5076</v>
      </c>
    </row>
    <row r="851" spans="1:12" x14ac:dyDescent="0.25">
      <c r="A851" t="s">
        <v>861</v>
      </c>
      <c r="B851" s="1">
        <v>45353.989397879574</v>
      </c>
      <c r="C851" t="s">
        <v>5012</v>
      </c>
      <c r="D851" t="s">
        <v>5029</v>
      </c>
      <c r="E851" t="s">
        <v>5033</v>
      </c>
      <c r="F851" t="s">
        <v>5047</v>
      </c>
      <c r="G851" t="s">
        <v>5063</v>
      </c>
      <c r="H851">
        <v>57030</v>
      </c>
      <c r="I851">
        <v>5</v>
      </c>
      <c r="J851" t="s">
        <v>5071</v>
      </c>
      <c r="K851">
        <v>12351.8</v>
      </c>
      <c r="L851" t="s">
        <v>5075</v>
      </c>
    </row>
    <row r="852" spans="1:12" x14ac:dyDescent="0.25">
      <c r="A852" t="s">
        <v>862</v>
      </c>
      <c r="B852" s="1">
        <v>45354.06241248249</v>
      </c>
      <c r="C852" t="s">
        <v>5014</v>
      </c>
      <c r="D852" t="s">
        <v>5026</v>
      </c>
      <c r="E852" t="s">
        <v>5034</v>
      </c>
      <c r="F852" t="s">
        <v>5048</v>
      </c>
      <c r="G852" t="s">
        <v>5052</v>
      </c>
      <c r="H852">
        <v>26022</v>
      </c>
      <c r="I852">
        <v>1</v>
      </c>
      <c r="J852" t="s">
        <v>5073</v>
      </c>
      <c r="K852">
        <v>4046.08</v>
      </c>
      <c r="L852" t="s">
        <v>5079</v>
      </c>
    </row>
    <row r="853" spans="1:12" x14ac:dyDescent="0.25">
      <c r="A853" t="s">
        <v>863</v>
      </c>
      <c r="B853" s="1">
        <v>45354.135427085414</v>
      </c>
      <c r="C853" t="s">
        <v>5017</v>
      </c>
      <c r="D853" t="s">
        <v>5028</v>
      </c>
      <c r="E853" t="s">
        <v>5037</v>
      </c>
      <c r="F853" t="s">
        <v>5048</v>
      </c>
      <c r="G853" t="s">
        <v>5055</v>
      </c>
      <c r="H853">
        <v>77478</v>
      </c>
      <c r="I853">
        <v>3</v>
      </c>
      <c r="J853" t="s">
        <v>5073</v>
      </c>
      <c r="K853">
        <v>7250.59</v>
      </c>
      <c r="L853" t="s">
        <v>5075</v>
      </c>
    </row>
    <row r="854" spans="1:12" x14ac:dyDescent="0.25">
      <c r="A854" t="s">
        <v>864</v>
      </c>
      <c r="B854" s="1">
        <v>45354.20844168833</v>
      </c>
      <c r="C854" t="s">
        <v>5024</v>
      </c>
      <c r="D854" t="s">
        <v>5028</v>
      </c>
      <c r="E854" t="s">
        <v>5036</v>
      </c>
      <c r="F854" t="s">
        <v>5048</v>
      </c>
      <c r="G854" t="s">
        <v>5065</v>
      </c>
      <c r="H854">
        <v>64745</v>
      </c>
      <c r="I854">
        <v>9</v>
      </c>
      <c r="J854" t="s">
        <v>5068</v>
      </c>
      <c r="K854">
        <v>9430.98</v>
      </c>
      <c r="L854" t="s">
        <v>5078</v>
      </c>
    </row>
    <row r="855" spans="1:12" x14ac:dyDescent="0.25">
      <c r="A855" t="s">
        <v>865</v>
      </c>
      <c r="B855" s="1">
        <v>45354.281456291254</v>
      </c>
      <c r="C855" t="s">
        <v>5015</v>
      </c>
      <c r="D855" t="s">
        <v>5029</v>
      </c>
      <c r="E855" t="s">
        <v>5039</v>
      </c>
      <c r="F855" t="s">
        <v>5048</v>
      </c>
      <c r="G855" t="s">
        <v>5065</v>
      </c>
      <c r="H855">
        <v>20950</v>
      </c>
      <c r="I855">
        <v>1</v>
      </c>
      <c r="J855" t="s">
        <v>5071</v>
      </c>
      <c r="K855">
        <v>4356.3999999999996</v>
      </c>
      <c r="L855" t="s">
        <v>5078</v>
      </c>
    </row>
    <row r="856" spans="1:12" x14ac:dyDescent="0.25">
      <c r="A856" t="s">
        <v>866</v>
      </c>
      <c r="B856" s="1">
        <v>45354.354470894177</v>
      </c>
      <c r="C856" t="s">
        <v>5014</v>
      </c>
      <c r="D856" t="s">
        <v>5028</v>
      </c>
      <c r="E856" t="s">
        <v>5035</v>
      </c>
      <c r="F856" t="s">
        <v>5048</v>
      </c>
      <c r="G856" t="s">
        <v>5065</v>
      </c>
      <c r="H856">
        <v>4052</v>
      </c>
      <c r="I856">
        <v>5</v>
      </c>
      <c r="J856" t="s">
        <v>5068</v>
      </c>
      <c r="K856">
        <v>729.95</v>
      </c>
      <c r="L856" t="s">
        <v>5078</v>
      </c>
    </row>
    <row r="857" spans="1:12" x14ac:dyDescent="0.25">
      <c r="A857" t="s">
        <v>867</v>
      </c>
      <c r="B857" s="1">
        <v>45354.427485497094</v>
      </c>
      <c r="C857" t="s">
        <v>5024</v>
      </c>
      <c r="D857" t="s">
        <v>5027</v>
      </c>
      <c r="E857" t="s">
        <v>5031</v>
      </c>
      <c r="F857" t="s">
        <v>5048</v>
      </c>
      <c r="G857" t="s">
        <v>5052</v>
      </c>
      <c r="H857">
        <v>70263</v>
      </c>
      <c r="I857">
        <v>1</v>
      </c>
      <c r="J857" t="s">
        <v>5072</v>
      </c>
      <c r="K857">
        <v>6995.17</v>
      </c>
      <c r="L857" t="s">
        <v>5074</v>
      </c>
    </row>
    <row r="858" spans="1:12" x14ac:dyDescent="0.25">
      <c r="A858" t="s">
        <v>868</v>
      </c>
      <c r="B858" s="1">
        <v>45354.50050010001</v>
      </c>
      <c r="C858" t="s">
        <v>5023</v>
      </c>
      <c r="D858" t="s">
        <v>5028</v>
      </c>
      <c r="E858" t="s">
        <v>5035</v>
      </c>
      <c r="F858" t="s">
        <v>5048</v>
      </c>
      <c r="G858" t="s">
        <v>5052</v>
      </c>
      <c r="H858">
        <v>12353</v>
      </c>
      <c r="I858">
        <v>6</v>
      </c>
      <c r="J858" t="s">
        <v>5068</v>
      </c>
      <c r="K858">
        <v>1978.78</v>
      </c>
      <c r="L858" t="s">
        <v>5076</v>
      </c>
    </row>
    <row r="859" spans="1:12" x14ac:dyDescent="0.25">
      <c r="A859" t="s">
        <v>869</v>
      </c>
      <c r="B859" s="1">
        <v>45354.573514702941</v>
      </c>
      <c r="C859" t="s">
        <v>5023</v>
      </c>
      <c r="D859" t="s">
        <v>5028</v>
      </c>
      <c r="E859" t="s">
        <v>5037</v>
      </c>
      <c r="F859" t="s">
        <v>5046</v>
      </c>
      <c r="G859" t="s">
        <v>5066</v>
      </c>
      <c r="H859">
        <v>42445</v>
      </c>
      <c r="I859">
        <v>7</v>
      </c>
      <c r="J859" t="s">
        <v>5072</v>
      </c>
      <c r="K859">
        <v>4906.4799999999996</v>
      </c>
      <c r="L859" t="s">
        <v>5077</v>
      </c>
    </row>
    <row r="860" spans="1:12" x14ac:dyDescent="0.25">
      <c r="A860" t="s">
        <v>870</v>
      </c>
      <c r="B860" s="1">
        <v>45354.646529305857</v>
      </c>
      <c r="C860" t="s">
        <v>5025</v>
      </c>
      <c r="D860" t="s">
        <v>5027</v>
      </c>
      <c r="E860" t="s">
        <v>5042</v>
      </c>
      <c r="F860" t="s">
        <v>5048</v>
      </c>
      <c r="G860" t="s">
        <v>5051</v>
      </c>
      <c r="H860">
        <v>50756</v>
      </c>
      <c r="I860">
        <v>2</v>
      </c>
      <c r="J860" t="s">
        <v>5070</v>
      </c>
      <c r="K860">
        <v>4709.62</v>
      </c>
      <c r="L860" t="s">
        <v>5078</v>
      </c>
    </row>
    <row r="861" spans="1:12" x14ac:dyDescent="0.25">
      <c r="A861" t="s">
        <v>871</v>
      </c>
      <c r="B861" s="1">
        <v>45354.719543908774</v>
      </c>
      <c r="C861" t="s">
        <v>5023</v>
      </c>
      <c r="D861" t="s">
        <v>5028</v>
      </c>
      <c r="E861" t="s">
        <v>5035</v>
      </c>
      <c r="F861" t="s">
        <v>5046</v>
      </c>
      <c r="G861" t="s">
        <v>5057</v>
      </c>
      <c r="H861">
        <v>50990</v>
      </c>
      <c r="I861">
        <v>5</v>
      </c>
      <c r="J861" t="s">
        <v>5070</v>
      </c>
      <c r="K861">
        <v>10078.11</v>
      </c>
      <c r="L861" t="s">
        <v>5075</v>
      </c>
    </row>
    <row r="862" spans="1:12" x14ac:dyDescent="0.25">
      <c r="A862" t="s">
        <v>872</v>
      </c>
      <c r="B862" s="1">
        <v>45354.792558511697</v>
      </c>
      <c r="C862" t="s">
        <v>5012</v>
      </c>
      <c r="D862" t="s">
        <v>5027</v>
      </c>
      <c r="E862" t="s">
        <v>5044</v>
      </c>
      <c r="F862" t="s">
        <v>5047</v>
      </c>
      <c r="G862" t="s">
        <v>5050</v>
      </c>
      <c r="H862">
        <v>77000</v>
      </c>
      <c r="I862">
        <v>5</v>
      </c>
      <c r="J862" t="s">
        <v>5070</v>
      </c>
      <c r="K862">
        <v>9928.84</v>
      </c>
      <c r="L862" t="s">
        <v>5077</v>
      </c>
    </row>
    <row r="863" spans="1:12" x14ac:dyDescent="0.25">
      <c r="A863" t="s">
        <v>873</v>
      </c>
      <c r="B863" s="1">
        <v>45354.865573114621</v>
      </c>
      <c r="C863" t="s">
        <v>5019</v>
      </c>
      <c r="D863" t="s">
        <v>5029</v>
      </c>
      <c r="E863" t="s">
        <v>5040</v>
      </c>
      <c r="F863" t="s">
        <v>5047</v>
      </c>
      <c r="G863" t="s">
        <v>5063</v>
      </c>
      <c r="H863">
        <v>28867</v>
      </c>
      <c r="I863">
        <v>11</v>
      </c>
      <c r="J863" t="s">
        <v>5072</v>
      </c>
      <c r="K863">
        <v>5038.22</v>
      </c>
      <c r="L863" t="s">
        <v>5078</v>
      </c>
    </row>
    <row r="864" spans="1:12" x14ac:dyDescent="0.25">
      <c r="A864" t="s">
        <v>874</v>
      </c>
      <c r="B864" s="1">
        <v>45354.938587717537</v>
      </c>
      <c r="C864" t="s">
        <v>5020</v>
      </c>
      <c r="D864" t="s">
        <v>5027</v>
      </c>
      <c r="E864" t="s">
        <v>5031</v>
      </c>
      <c r="F864" t="s">
        <v>5047</v>
      </c>
      <c r="G864" t="s">
        <v>5062</v>
      </c>
      <c r="H864">
        <v>77312</v>
      </c>
      <c r="I864">
        <v>14</v>
      </c>
      <c r="J864" t="s">
        <v>5070</v>
      </c>
      <c r="K864">
        <v>15478.17</v>
      </c>
      <c r="L864" t="s">
        <v>5078</v>
      </c>
    </row>
    <row r="865" spans="1:12" x14ac:dyDescent="0.25">
      <c r="A865" t="s">
        <v>875</v>
      </c>
      <c r="B865" s="1">
        <v>45355.011602320461</v>
      </c>
      <c r="C865" t="s">
        <v>5023</v>
      </c>
      <c r="D865" t="s">
        <v>5029</v>
      </c>
      <c r="E865" t="s">
        <v>5039</v>
      </c>
      <c r="F865" t="s">
        <v>5046</v>
      </c>
      <c r="G865" t="s">
        <v>5057</v>
      </c>
      <c r="H865">
        <v>66602</v>
      </c>
      <c r="I865">
        <v>13</v>
      </c>
      <c r="J865" t="s">
        <v>5071</v>
      </c>
      <c r="K865">
        <v>10724.65</v>
      </c>
      <c r="L865" t="s">
        <v>5077</v>
      </c>
    </row>
    <row r="866" spans="1:12" x14ac:dyDescent="0.25">
      <c r="A866" t="s">
        <v>876</v>
      </c>
      <c r="B866" s="1">
        <v>45355.084616923377</v>
      </c>
      <c r="C866" t="s">
        <v>5019</v>
      </c>
      <c r="D866" t="s">
        <v>5029</v>
      </c>
      <c r="E866" t="s">
        <v>5041</v>
      </c>
      <c r="F866" t="s">
        <v>5048</v>
      </c>
      <c r="G866" t="s">
        <v>5056</v>
      </c>
      <c r="H866">
        <v>3251</v>
      </c>
      <c r="I866">
        <v>7</v>
      </c>
      <c r="J866" t="s">
        <v>5071</v>
      </c>
      <c r="K866">
        <v>600.30999999999995</v>
      </c>
      <c r="L866" t="s">
        <v>5075</v>
      </c>
    </row>
    <row r="867" spans="1:12" x14ac:dyDescent="0.25">
      <c r="A867" t="s">
        <v>877</v>
      </c>
      <c r="B867" s="1">
        <v>45355.157631526286</v>
      </c>
      <c r="C867" t="s">
        <v>5015</v>
      </c>
      <c r="D867" t="s">
        <v>5028</v>
      </c>
      <c r="E867" t="s">
        <v>5032</v>
      </c>
      <c r="F867" t="s">
        <v>5046</v>
      </c>
      <c r="G867" t="s">
        <v>5060</v>
      </c>
      <c r="H867">
        <v>30299</v>
      </c>
      <c r="I867">
        <v>1</v>
      </c>
      <c r="J867" t="s">
        <v>5072</v>
      </c>
      <c r="K867">
        <v>4883.32</v>
      </c>
      <c r="L867" t="s">
        <v>5076</v>
      </c>
    </row>
    <row r="868" spans="1:12" x14ac:dyDescent="0.25">
      <c r="A868" t="s">
        <v>878</v>
      </c>
      <c r="B868" s="1">
        <v>45355.230646129217</v>
      </c>
      <c r="C868" t="s">
        <v>5025</v>
      </c>
      <c r="D868" t="s">
        <v>5026</v>
      </c>
      <c r="E868" t="s">
        <v>5034</v>
      </c>
      <c r="F868" t="s">
        <v>5048</v>
      </c>
      <c r="G868" t="s">
        <v>5055</v>
      </c>
      <c r="H868">
        <v>41857</v>
      </c>
      <c r="I868">
        <v>13</v>
      </c>
      <c r="J868" t="s">
        <v>5072</v>
      </c>
      <c r="K868">
        <v>4589.2</v>
      </c>
      <c r="L868" t="s">
        <v>5074</v>
      </c>
    </row>
    <row r="869" spans="1:12" x14ac:dyDescent="0.25">
      <c r="A869" t="s">
        <v>879</v>
      </c>
      <c r="B869" s="1">
        <v>45355.303660732141</v>
      </c>
      <c r="C869" t="s">
        <v>5020</v>
      </c>
      <c r="D869" t="s">
        <v>5027</v>
      </c>
      <c r="E869" t="s">
        <v>5042</v>
      </c>
      <c r="F869" t="s">
        <v>5047</v>
      </c>
      <c r="G869" t="s">
        <v>5063</v>
      </c>
      <c r="H869">
        <v>67830</v>
      </c>
      <c r="I869">
        <v>3</v>
      </c>
      <c r="J869" t="s">
        <v>5070</v>
      </c>
      <c r="K869">
        <v>8757.4500000000007</v>
      </c>
      <c r="L869" t="s">
        <v>5078</v>
      </c>
    </row>
    <row r="870" spans="1:12" x14ac:dyDescent="0.25">
      <c r="A870" t="s">
        <v>880</v>
      </c>
      <c r="B870" s="1">
        <v>45355.376675335057</v>
      </c>
      <c r="C870" t="s">
        <v>5013</v>
      </c>
      <c r="D870" t="s">
        <v>5026</v>
      </c>
      <c r="E870" t="s">
        <v>5030</v>
      </c>
      <c r="F870" t="s">
        <v>5047</v>
      </c>
      <c r="G870" t="s">
        <v>5067</v>
      </c>
      <c r="H870">
        <v>64884</v>
      </c>
      <c r="I870">
        <v>3</v>
      </c>
      <c r="J870" t="s">
        <v>5068</v>
      </c>
      <c r="K870">
        <v>5211.83</v>
      </c>
      <c r="L870" t="s">
        <v>5079</v>
      </c>
    </row>
    <row r="871" spans="1:12" x14ac:dyDescent="0.25">
      <c r="A871" t="s">
        <v>881</v>
      </c>
      <c r="B871" s="1">
        <v>45355.449689937988</v>
      </c>
      <c r="C871" t="s">
        <v>5025</v>
      </c>
      <c r="D871" t="s">
        <v>5029</v>
      </c>
      <c r="E871" t="s">
        <v>5041</v>
      </c>
      <c r="F871" t="s">
        <v>5047</v>
      </c>
      <c r="G871" t="s">
        <v>5058</v>
      </c>
      <c r="H871">
        <v>29930</v>
      </c>
      <c r="I871">
        <v>7</v>
      </c>
      <c r="J871" t="s">
        <v>5069</v>
      </c>
      <c r="K871">
        <v>3507.68</v>
      </c>
      <c r="L871" t="s">
        <v>5079</v>
      </c>
    </row>
    <row r="872" spans="1:12" x14ac:dyDescent="0.25">
      <c r="A872" t="s">
        <v>882</v>
      </c>
      <c r="B872" s="1">
        <v>45355.522704540897</v>
      </c>
      <c r="C872" t="s">
        <v>5018</v>
      </c>
      <c r="D872" t="s">
        <v>5028</v>
      </c>
      <c r="E872" t="s">
        <v>5036</v>
      </c>
      <c r="F872" t="s">
        <v>5047</v>
      </c>
      <c r="G872" t="s">
        <v>5062</v>
      </c>
      <c r="H872">
        <v>23398</v>
      </c>
      <c r="I872">
        <v>9</v>
      </c>
      <c r="J872" t="s">
        <v>5069</v>
      </c>
      <c r="K872">
        <v>3659.3</v>
      </c>
      <c r="L872" t="s">
        <v>5075</v>
      </c>
    </row>
    <row r="873" spans="1:12" x14ac:dyDescent="0.25">
      <c r="A873" t="s">
        <v>883</v>
      </c>
      <c r="B873" s="1">
        <v>45355.595719143821</v>
      </c>
      <c r="C873" t="s">
        <v>5023</v>
      </c>
      <c r="D873" t="s">
        <v>5027</v>
      </c>
      <c r="E873" t="s">
        <v>5042</v>
      </c>
      <c r="F873" t="s">
        <v>5046</v>
      </c>
      <c r="G873" t="s">
        <v>5053</v>
      </c>
      <c r="H873">
        <v>39967</v>
      </c>
      <c r="I873">
        <v>12</v>
      </c>
      <c r="J873" t="s">
        <v>5073</v>
      </c>
      <c r="K873">
        <v>4896.87</v>
      </c>
      <c r="L873" t="s">
        <v>5075</v>
      </c>
    </row>
    <row r="874" spans="1:12" x14ac:dyDescent="0.25">
      <c r="A874" t="s">
        <v>884</v>
      </c>
      <c r="B874" s="1">
        <v>45355.668733746737</v>
      </c>
      <c r="C874" t="s">
        <v>5023</v>
      </c>
      <c r="D874" t="s">
        <v>5028</v>
      </c>
      <c r="E874" t="s">
        <v>5037</v>
      </c>
      <c r="F874" t="s">
        <v>5046</v>
      </c>
      <c r="G874" t="s">
        <v>5054</v>
      </c>
      <c r="H874">
        <v>68136</v>
      </c>
      <c r="I874">
        <v>3</v>
      </c>
      <c r="J874" t="s">
        <v>5072</v>
      </c>
      <c r="K874">
        <v>6799.54</v>
      </c>
      <c r="L874" t="s">
        <v>5074</v>
      </c>
    </row>
    <row r="875" spans="1:12" x14ac:dyDescent="0.25">
      <c r="A875" t="s">
        <v>885</v>
      </c>
      <c r="B875" s="1">
        <v>45355.741748349661</v>
      </c>
      <c r="C875" t="s">
        <v>5018</v>
      </c>
      <c r="D875" t="s">
        <v>5028</v>
      </c>
      <c r="E875" t="s">
        <v>5036</v>
      </c>
      <c r="F875" t="s">
        <v>5046</v>
      </c>
      <c r="G875" t="s">
        <v>5066</v>
      </c>
      <c r="H875">
        <v>39563</v>
      </c>
      <c r="I875">
        <v>4</v>
      </c>
      <c r="J875" t="s">
        <v>5069</v>
      </c>
      <c r="K875">
        <v>8281.42</v>
      </c>
      <c r="L875" t="s">
        <v>5078</v>
      </c>
    </row>
    <row r="876" spans="1:12" x14ac:dyDescent="0.25">
      <c r="A876" t="s">
        <v>886</v>
      </c>
      <c r="B876" s="1">
        <v>45355.814762952577</v>
      </c>
      <c r="C876" t="s">
        <v>5019</v>
      </c>
      <c r="D876" t="s">
        <v>5029</v>
      </c>
      <c r="E876" t="s">
        <v>5039</v>
      </c>
      <c r="F876" t="s">
        <v>5046</v>
      </c>
      <c r="G876" t="s">
        <v>5054</v>
      </c>
      <c r="H876">
        <v>2044</v>
      </c>
      <c r="I876">
        <v>6</v>
      </c>
      <c r="J876" t="s">
        <v>5069</v>
      </c>
      <c r="K876">
        <v>358.87</v>
      </c>
      <c r="L876" t="s">
        <v>5077</v>
      </c>
    </row>
    <row r="877" spans="1:12" x14ac:dyDescent="0.25">
      <c r="A877" t="s">
        <v>887</v>
      </c>
      <c r="B877" s="1">
        <v>45355.887777555508</v>
      </c>
      <c r="C877" t="s">
        <v>5017</v>
      </c>
      <c r="D877" t="s">
        <v>5029</v>
      </c>
      <c r="E877" t="s">
        <v>5041</v>
      </c>
      <c r="F877" t="s">
        <v>5046</v>
      </c>
      <c r="G877" t="s">
        <v>5053</v>
      </c>
      <c r="H877">
        <v>38534</v>
      </c>
      <c r="I877">
        <v>12</v>
      </c>
      <c r="J877" t="s">
        <v>5073</v>
      </c>
      <c r="K877">
        <v>7573.27</v>
      </c>
      <c r="L877" t="s">
        <v>5079</v>
      </c>
    </row>
    <row r="878" spans="1:12" x14ac:dyDescent="0.25">
      <c r="A878" t="s">
        <v>888</v>
      </c>
      <c r="B878" s="1">
        <v>45355.960792158417</v>
      </c>
      <c r="C878" t="s">
        <v>5025</v>
      </c>
      <c r="D878" t="s">
        <v>5028</v>
      </c>
      <c r="E878" t="s">
        <v>5035</v>
      </c>
      <c r="F878" t="s">
        <v>5048</v>
      </c>
      <c r="G878" t="s">
        <v>5051</v>
      </c>
      <c r="H878">
        <v>58184</v>
      </c>
      <c r="I878">
        <v>11</v>
      </c>
      <c r="J878" t="s">
        <v>5073</v>
      </c>
      <c r="K878">
        <v>6497.92</v>
      </c>
      <c r="L878" t="s">
        <v>5074</v>
      </c>
    </row>
    <row r="879" spans="1:12" x14ac:dyDescent="0.25">
      <c r="A879" t="s">
        <v>889</v>
      </c>
      <c r="B879" s="1">
        <v>45356.033806761341</v>
      </c>
      <c r="C879" t="s">
        <v>5016</v>
      </c>
      <c r="D879" t="s">
        <v>5027</v>
      </c>
      <c r="E879" t="s">
        <v>5044</v>
      </c>
      <c r="F879" t="s">
        <v>5047</v>
      </c>
      <c r="G879" t="s">
        <v>5063</v>
      </c>
      <c r="H879">
        <v>47202</v>
      </c>
      <c r="I879">
        <v>3</v>
      </c>
      <c r="J879" t="s">
        <v>5072</v>
      </c>
      <c r="K879">
        <v>9175.83</v>
      </c>
      <c r="L879" t="s">
        <v>5075</v>
      </c>
    </row>
    <row r="880" spans="1:12" x14ac:dyDescent="0.25">
      <c r="A880" t="s">
        <v>890</v>
      </c>
      <c r="B880" s="1">
        <v>45356.106821364272</v>
      </c>
      <c r="C880" t="s">
        <v>5025</v>
      </c>
      <c r="D880" t="s">
        <v>5028</v>
      </c>
      <c r="E880" t="s">
        <v>5037</v>
      </c>
      <c r="F880" t="s">
        <v>5048</v>
      </c>
      <c r="G880" t="s">
        <v>5055</v>
      </c>
      <c r="H880">
        <v>29036</v>
      </c>
      <c r="I880">
        <v>3</v>
      </c>
      <c r="J880" t="s">
        <v>5070</v>
      </c>
      <c r="K880">
        <v>2722.66</v>
      </c>
      <c r="L880" t="s">
        <v>5074</v>
      </c>
    </row>
    <row r="881" spans="1:12" x14ac:dyDescent="0.25">
      <c r="A881" t="s">
        <v>891</v>
      </c>
      <c r="B881" s="1">
        <v>45356.179835967188</v>
      </c>
      <c r="C881" t="s">
        <v>5017</v>
      </c>
      <c r="D881" t="s">
        <v>5028</v>
      </c>
      <c r="E881" t="s">
        <v>5032</v>
      </c>
      <c r="F881" t="s">
        <v>5046</v>
      </c>
      <c r="G881" t="s">
        <v>5054</v>
      </c>
      <c r="H881">
        <v>70603</v>
      </c>
      <c r="I881">
        <v>9</v>
      </c>
      <c r="J881" t="s">
        <v>5069</v>
      </c>
      <c r="K881">
        <v>14303.88</v>
      </c>
      <c r="L881" t="s">
        <v>5079</v>
      </c>
    </row>
    <row r="882" spans="1:12" x14ac:dyDescent="0.25">
      <c r="A882" t="s">
        <v>892</v>
      </c>
      <c r="B882" s="1">
        <v>45356.252850570098</v>
      </c>
      <c r="C882" t="s">
        <v>5024</v>
      </c>
      <c r="D882" t="s">
        <v>5028</v>
      </c>
      <c r="E882" t="s">
        <v>5032</v>
      </c>
      <c r="F882" t="s">
        <v>5048</v>
      </c>
      <c r="G882" t="s">
        <v>5051</v>
      </c>
      <c r="H882">
        <v>49270</v>
      </c>
      <c r="I882">
        <v>9</v>
      </c>
      <c r="J882" t="s">
        <v>5071</v>
      </c>
      <c r="K882">
        <v>8903.7999999999993</v>
      </c>
      <c r="L882" t="s">
        <v>5077</v>
      </c>
    </row>
    <row r="883" spans="1:12" x14ac:dyDescent="0.25">
      <c r="A883" t="s">
        <v>893</v>
      </c>
      <c r="B883" s="1">
        <v>45356.325865173043</v>
      </c>
      <c r="C883" t="s">
        <v>5015</v>
      </c>
      <c r="D883" t="s">
        <v>5027</v>
      </c>
      <c r="E883" t="s">
        <v>5044</v>
      </c>
      <c r="F883" t="s">
        <v>5048</v>
      </c>
      <c r="G883" t="s">
        <v>5059</v>
      </c>
      <c r="H883">
        <v>24723</v>
      </c>
      <c r="I883">
        <v>1</v>
      </c>
      <c r="J883" t="s">
        <v>5073</v>
      </c>
      <c r="K883">
        <v>4235.53</v>
      </c>
      <c r="L883" t="s">
        <v>5078</v>
      </c>
    </row>
    <row r="884" spans="1:12" x14ac:dyDescent="0.25">
      <c r="A884" t="s">
        <v>894</v>
      </c>
      <c r="B884" s="1">
        <v>45356.398879775952</v>
      </c>
      <c r="C884" t="s">
        <v>5021</v>
      </c>
      <c r="D884" t="s">
        <v>5029</v>
      </c>
      <c r="E884" t="s">
        <v>5041</v>
      </c>
      <c r="F884" t="s">
        <v>5048</v>
      </c>
      <c r="G884" t="s">
        <v>5065</v>
      </c>
      <c r="H884">
        <v>32673</v>
      </c>
      <c r="I884">
        <v>10</v>
      </c>
      <c r="J884" t="s">
        <v>5069</v>
      </c>
      <c r="K884">
        <v>6363.22</v>
      </c>
      <c r="L884" t="s">
        <v>5079</v>
      </c>
    </row>
    <row r="885" spans="1:12" x14ac:dyDescent="0.25">
      <c r="A885" t="s">
        <v>895</v>
      </c>
      <c r="B885" s="1">
        <v>45356.471894378868</v>
      </c>
      <c r="C885" t="s">
        <v>5013</v>
      </c>
      <c r="D885" t="s">
        <v>5029</v>
      </c>
      <c r="E885" t="s">
        <v>5040</v>
      </c>
      <c r="F885" t="s">
        <v>5047</v>
      </c>
      <c r="G885" t="s">
        <v>5050</v>
      </c>
      <c r="H885">
        <v>51227</v>
      </c>
      <c r="I885">
        <v>1</v>
      </c>
      <c r="J885" t="s">
        <v>5072</v>
      </c>
      <c r="K885">
        <v>4700.32</v>
      </c>
      <c r="L885" t="s">
        <v>5075</v>
      </c>
    </row>
    <row r="886" spans="1:12" x14ac:dyDescent="0.25">
      <c r="A886" t="s">
        <v>896</v>
      </c>
      <c r="B886" s="1">
        <v>45356.544908981792</v>
      </c>
      <c r="C886" t="s">
        <v>5017</v>
      </c>
      <c r="D886" t="s">
        <v>5028</v>
      </c>
      <c r="E886" t="s">
        <v>5035</v>
      </c>
      <c r="F886" t="s">
        <v>5046</v>
      </c>
      <c r="G886" t="s">
        <v>5049</v>
      </c>
      <c r="H886">
        <v>10247</v>
      </c>
      <c r="I886">
        <v>13</v>
      </c>
      <c r="J886" t="s">
        <v>5070</v>
      </c>
      <c r="K886">
        <v>1249.31</v>
      </c>
      <c r="L886" t="s">
        <v>5078</v>
      </c>
    </row>
    <row r="887" spans="1:12" x14ac:dyDescent="0.25">
      <c r="A887" t="s">
        <v>897</v>
      </c>
      <c r="B887" s="1">
        <v>45356.617923584708</v>
      </c>
      <c r="C887" t="s">
        <v>5013</v>
      </c>
      <c r="D887" t="s">
        <v>5027</v>
      </c>
      <c r="E887" t="s">
        <v>5031</v>
      </c>
      <c r="F887" t="s">
        <v>5047</v>
      </c>
      <c r="G887" t="s">
        <v>5062</v>
      </c>
      <c r="H887">
        <v>48356</v>
      </c>
      <c r="I887">
        <v>9</v>
      </c>
      <c r="J887" t="s">
        <v>5071</v>
      </c>
      <c r="K887">
        <v>4494.88</v>
      </c>
      <c r="L887" t="s">
        <v>5076</v>
      </c>
    </row>
    <row r="888" spans="1:12" x14ac:dyDescent="0.25">
      <c r="A888" t="s">
        <v>898</v>
      </c>
      <c r="B888" s="1">
        <v>45356.690938187618</v>
      </c>
      <c r="C888" t="s">
        <v>5019</v>
      </c>
      <c r="D888" t="s">
        <v>5026</v>
      </c>
      <c r="E888" t="s">
        <v>5043</v>
      </c>
      <c r="F888" t="s">
        <v>5046</v>
      </c>
      <c r="G888" t="s">
        <v>5060</v>
      </c>
      <c r="H888">
        <v>16078</v>
      </c>
      <c r="I888">
        <v>13</v>
      </c>
      <c r="J888" t="s">
        <v>5069</v>
      </c>
      <c r="K888">
        <v>1596.27</v>
      </c>
      <c r="L888" t="s">
        <v>5079</v>
      </c>
    </row>
    <row r="889" spans="1:12" x14ac:dyDescent="0.25">
      <c r="A889" t="s">
        <v>899</v>
      </c>
      <c r="B889" s="1">
        <v>45356.763952790563</v>
      </c>
      <c r="C889" t="s">
        <v>5013</v>
      </c>
      <c r="D889" t="s">
        <v>5029</v>
      </c>
      <c r="E889" t="s">
        <v>5040</v>
      </c>
      <c r="F889" t="s">
        <v>5048</v>
      </c>
      <c r="G889" t="s">
        <v>5059</v>
      </c>
      <c r="H889">
        <v>73255</v>
      </c>
      <c r="I889">
        <v>12</v>
      </c>
      <c r="J889" t="s">
        <v>5069</v>
      </c>
      <c r="K889">
        <v>13926.57</v>
      </c>
      <c r="L889" t="s">
        <v>5077</v>
      </c>
    </row>
    <row r="890" spans="1:12" x14ac:dyDescent="0.25">
      <c r="A890" t="s">
        <v>900</v>
      </c>
      <c r="B890" s="1">
        <v>45356.836967393472</v>
      </c>
      <c r="C890" t="s">
        <v>5013</v>
      </c>
      <c r="D890" t="s">
        <v>5029</v>
      </c>
      <c r="E890" t="s">
        <v>5040</v>
      </c>
      <c r="F890" t="s">
        <v>5048</v>
      </c>
      <c r="G890" t="s">
        <v>5056</v>
      </c>
      <c r="H890">
        <v>1767</v>
      </c>
      <c r="I890">
        <v>12</v>
      </c>
      <c r="J890" t="s">
        <v>5073</v>
      </c>
      <c r="K890">
        <v>230.62</v>
      </c>
      <c r="L890" t="s">
        <v>5077</v>
      </c>
    </row>
    <row r="891" spans="1:12" x14ac:dyDescent="0.25">
      <c r="A891" t="s">
        <v>901</v>
      </c>
      <c r="B891" s="1">
        <v>45356.909981996389</v>
      </c>
      <c r="C891" t="s">
        <v>5025</v>
      </c>
      <c r="D891" t="s">
        <v>5029</v>
      </c>
      <c r="E891" t="s">
        <v>5033</v>
      </c>
      <c r="F891" t="s">
        <v>5047</v>
      </c>
      <c r="G891" t="s">
        <v>5050</v>
      </c>
      <c r="H891">
        <v>41502</v>
      </c>
      <c r="I891">
        <v>6</v>
      </c>
      <c r="J891" t="s">
        <v>5073</v>
      </c>
      <c r="K891">
        <v>9108.5</v>
      </c>
      <c r="L891" t="s">
        <v>5079</v>
      </c>
    </row>
    <row r="892" spans="1:12" x14ac:dyDescent="0.25">
      <c r="A892" t="s">
        <v>902</v>
      </c>
      <c r="B892" s="1">
        <v>45356.982996599319</v>
      </c>
      <c r="C892" t="s">
        <v>5014</v>
      </c>
      <c r="D892" t="s">
        <v>5029</v>
      </c>
      <c r="E892" t="s">
        <v>5039</v>
      </c>
      <c r="F892" t="s">
        <v>5046</v>
      </c>
      <c r="G892" t="s">
        <v>5057</v>
      </c>
      <c r="H892">
        <v>27811</v>
      </c>
      <c r="I892">
        <v>11</v>
      </c>
      <c r="J892" t="s">
        <v>5068</v>
      </c>
      <c r="K892">
        <v>5694.11</v>
      </c>
      <c r="L892" t="s">
        <v>5079</v>
      </c>
    </row>
    <row r="893" spans="1:12" x14ac:dyDescent="0.25">
      <c r="A893" t="s">
        <v>903</v>
      </c>
      <c r="B893" s="1">
        <v>45357.056011202243</v>
      </c>
      <c r="C893" t="s">
        <v>5023</v>
      </c>
      <c r="D893" t="s">
        <v>5027</v>
      </c>
      <c r="E893" t="s">
        <v>5044</v>
      </c>
      <c r="F893" t="s">
        <v>5047</v>
      </c>
      <c r="G893" t="s">
        <v>5062</v>
      </c>
      <c r="H893">
        <v>3147</v>
      </c>
      <c r="I893">
        <v>10</v>
      </c>
      <c r="J893" t="s">
        <v>5069</v>
      </c>
      <c r="K893">
        <v>259.11</v>
      </c>
      <c r="L893" t="s">
        <v>5077</v>
      </c>
    </row>
    <row r="894" spans="1:12" x14ac:dyDescent="0.25">
      <c r="A894" t="s">
        <v>904</v>
      </c>
      <c r="B894" s="1">
        <v>45357.129025805152</v>
      </c>
      <c r="C894" t="s">
        <v>5021</v>
      </c>
      <c r="D894" t="s">
        <v>5026</v>
      </c>
      <c r="E894" t="s">
        <v>5043</v>
      </c>
      <c r="F894" t="s">
        <v>5048</v>
      </c>
      <c r="G894" t="s">
        <v>5052</v>
      </c>
      <c r="H894">
        <v>38755</v>
      </c>
      <c r="I894">
        <v>13</v>
      </c>
      <c r="J894" t="s">
        <v>5071</v>
      </c>
      <c r="K894">
        <v>5846.05</v>
      </c>
      <c r="L894" t="s">
        <v>5079</v>
      </c>
    </row>
    <row r="895" spans="1:12" x14ac:dyDescent="0.25">
      <c r="A895" t="s">
        <v>905</v>
      </c>
      <c r="B895" s="1">
        <v>45357.202040408083</v>
      </c>
      <c r="C895" t="s">
        <v>5022</v>
      </c>
      <c r="D895" t="s">
        <v>5026</v>
      </c>
      <c r="E895" t="s">
        <v>5030</v>
      </c>
      <c r="F895" t="s">
        <v>5046</v>
      </c>
      <c r="G895" t="s">
        <v>5060</v>
      </c>
      <c r="H895">
        <v>7862</v>
      </c>
      <c r="I895">
        <v>5</v>
      </c>
      <c r="J895" t="s">
        <v>5073</v>
      </c>
      <c r="K895">
        <v>638.45000000000005</v>
      </c>
      <c r="L895" t="s">
        <v>5078</v>
      </c>
    </row>
    <row r="896" spans="1:12" x14ac:dyDescent="0.25">
      <c r="A896" t="s">
        <v>906</v>
      </c>
      <c r="B896" s="1">
        <v>45357.275055010992</v>
      </c>
      <c r="C896" t="s">
        <v>5015</v>
      </c>
      <c r="D896" t="s">
        <v>5026</v>
      </c>
      <c r="E896" t="s">
        <v>5043</v>
      </c>
      <c r="F896" t="s">
        <v>5047</v>
      </c>
      <c r="G896" t="s">
        <v>5062</v>
      </c>
      <c r="H896">
        <v>78990</v>
      </c>
      <c r="I896">
        <v>10</v>
      </c>
      <c r="J896" t="s">
        <v>5069</v>
      </c>
      <c r="K896">
        <v>14260.03</v>
      </c>
      <c r="L896" t="s">
        <v>5077</v>
      </c>
    </row>
    <row r="897" spans="1:12" x14ac:dyDescent="0.25">
      <c r="A897" t="s">
        <v>907</v>
      </c>
      <c r="B897" s="1">
        <v>45357.348069613909</v>
      </c>
      <c r="C897" t="s">
        <v>5018</v>
      </c>
      <c r="D897" t="s">
        <v>5026</v>
      </c>
      <c r="E897" t="s">
        <v>5045</v>
      </c>
      <c r="F897" t="s">
        <v>5047</v>
      </c>
      <c r="G897" t="s">
        <v>5062</v>
      </c>
      <c r="H897">
        <v>22575</v>
      </c>
      <c r="I897">
        <v>12</v>
      </c>
      <c r="J897" t="s">
        <v>5072</v>
      </c>
      <c r="K897">
        <v>3197.19</v>
      </c>
      <c r="L897" t="s">
        <v>5077</v>
      </c>
    </row>
    <row r="898" spans="1:12" x14ac:dyDescent="0.25">
      <c r="A898" t="s">
        <v>908</v>
      </c>
      <c r="B898" s="1">
        <v>45357.42108421684</v>
      </c>
      <c r="C898" t="s">
        <v>5012</v>
      </c>
      <c r="D898" t="s">
        <v>5028</v>
      </c>
      <c r="E898" t="s">
        <v>5035</v>
      </c>
      <c r="F898" t="s">
        <v>5046</v>
      </c>
      <c r="G898" t="s">
        <v>5057</v>
      </c>
      <c r="H898">
        <v>77448</v>
      </c>
      <c r="I898">
        <v>13</v>
      </c>
      <c r="J898" t="s">
        <v>5073</v>
      </c>
      <c r="K898">
        <v>11054.31</v>
      </c>
      <c r="L898" t="s">
        <v>5078</v>
      </c>
    </row>
    <row r="899" spans="1:12" x14ac:dyDescent="0.25">
      <c r="A899" t="s">
        <v>909</v>
      </c>
      <c r="B899" s="1">
        <v>45357.494098819763</v>
      </c>
      <c r="C899" t="s">
        <v>5020</v>
      </c>
      <c r="D899" t="s">
        <v>5029</v>
      </c>
      <c r="E899" t="s">
        <v>5040</v>
      </c>
      <c r="F899" t="s">
        <v>5048</v>
      </c>
      <c r="G899" t="s">
        <v>5056</v>
      </c>
      <c r="H899">
        <v>40462</v>
      </c>
      <c r="I899">
        <v>13</v>
      </c>
      <c r="J899" t="s">
        <v>5070</v>
      </c>
      <c r="K899">
        <v>5957.05</v>
      </c>
      <c r="L899" t="s">
        <v>5079</v>
      </c>
    </row>
    <row r="900" spans="1:12" x14ac:dyDescent="0.25">
      <c r="A900" t="s">
        <v>910</v>
      </c>
      <c r="B900" s="1">
        <v>45357.567113422672</v>
      </c>
      <c r="C900" t="s">
        <v>5013</v>
      </c>
      <c r="D900" t="s">
        <v>5029</v>
      </c>
      <c r="E900" t="s">
        <v>5041</v>
      </c>
      <c r="F900" t="s">
        <v>5046</v>
      </c>
      <c r="G900" t="s">
        <v>5057</v>
      </c>
      <c r="H900">
        <v>15385</v>
      </c>
      <c r="I900">
        <v>14</v>
      </c>
      <c r="J900" t="s">
        <v>5071</v>
      </c>
      <c r="K900">
        <v>1232.4100000000001</v>
      </c>
      <c r="L900" t="s">
        <v>5074</v>
      </c>
    </row>
    <row r="901" spans="1:12" x14ac:dyDescent="0.25">
      <c r="A901" t="s">
        <v>911</v>
      </c>
      <c r="B901" s="1">
        <v>45357.640128025603</v>
      </c>
      <c r="C901" t="s">
        <v>5017</v>
      </c>
      <c r="D901" t="s">
        <v>5028</v>
      </c>
      <c r="E901" t="s">
        <v>5036</v>
      </c>
      <c r="F901" t="s">
        <v>5048</v>
      </c>
      <c r="G901" t="s">
        <v>5059</v>
      </c>
      <c r="H901">
        <v>54693</v>
      </c>
      <c r="I901">
        <v>7</v>
      </c>
      <c r="J901" t="s">
        <v>5072</v>
      </c>
      <c r="K901">
        <v>6292.3</v>
      </c>
      <c r="L901" t="s">
        <v>5076</v>
      </c>
    </row>
    <row r="902" spans="1:12" x14ac:dyDescent="0.25">
      <c r="A902" t="s">
        <v>912</v>
      </c>
      <c r="B902" s="1">
        <v>45357.71314262852</v>
      </c>
      <c r="C902" t="s">
        <v>5019</v>
      </c>
      <c r="D902" t="s">
        <v>5029</v>
      </c>
      <c r="E902" t="s">
        <v>5041</v>
      </c>
      <c r="F902" t="s">
        <v>5048</v>
      </c>
      <c r="G902" t="s">
        <v>5055</v>
      </c>
      <c r="H902">
        <v>4981</v>
      </c>
      <c r="I902">
        <v>3</v>
      </c>
      <c r="J902" t="s">
        <v>5071</v>
      </c>
      <c r="K902">
        <v>1025.1600000000001</v>
      </c>
      <c r="L902" t="s">
        <v>5078</v>
      </c>
    </row>
    <row r="903" spans="1:12" x14ac:dyDescent="0.25">
      <c r="A903" t="s">
        <v>913</v>
      </c>
      <c r="B903" s="1">
        <v>45357.786157231443</v>
      </c>
      <c r="C903" t="s">
        <v>5016</v>
      </c>
      <c r="D903" t="s">
        <v>5028</v>
      </c>
      <c r="E903" t="s">
        <v>5032</v>
      </c>
      <c r="F903" t="s">
        <v>5046</v>
      </c>
      <c r="G903" t="s">
        <v>5053</v>
      </c>
      <c r="H903">
        <v>2524</v>
      </c>
      <c r="I903">
        <v>10</v>
      </c>
      <c r="J903" t="s">
        <v>5073</v>
      </c>
      <c r="K903">
        <v>219.87</v>
      </c>
      <c r="L903" t="s">
        <v>5078</v>
      </c>
    </row>
    <row r="904" spans="1:12" x14ac:dyDescent="0.25">
      <c r="A904" t="s">
        <v>914</v>
      </c>
      <c r="B904" s="1">
        <v>45357.859171834367</v>
      </c>
      <c r="C904" t="s">
        <v>5025</v>
      </c>
      <c r="D904" t="s">
        <v>5028</v>
      </c>
      <c r="E904" t="s">
        <v>5032</v>
      </c>
      <c r="F904" t="s">
        <v>5048</v>
      </c>
      <c r="G904" t="s">
        <v>5052</v>
      </c>
      <c r="H904">
        <v>38921</v>
      </c>
      <c r="I904">
        <v>10</v>
      </c>
      <c r="J904" t="s">
        <v>5073</v>
      </c>
      <c r="K904">
        <v>5932.27</v>
      </c>
      <c r="L904" t="s">
        <v>5074</v>
      </c>
    </row>
    <row r="905" spans="1:12" x14ac:dyDescent="0.25">
      <c r="A905" t="s">
        <v>915</v>
      </c>
      <c r="B905" s="1">
        <v>45357.932186437283</v>
      </c>
      <c r="C905" t="s">
        <v>5018</v>
      </c>
      <c r="D905" t="s">
        <v>5029</v>
      </c>
      <c r="E905" t="s">
        <v>5033</v>
      </c>
      <c r="F905" t="s">
        <v>5046</v>
      </c>
      <c r="G905" t="s">
        <v>5060</v>
      </c>
      <c r="H905">
        <v>20665</v>
      </c>
      <c r="I905">
        <v>3</v>
      </c>
      <c r="J905" t="s">
        <v>5070</v>
      </c>
      <c r="K905">
        <v>2158.87</v>
      </c>
      <c r="L905" t="s">
        <v>5074</v>
      </c>
    </row>
    <row r="906" spans="1:12" x14ac:dyDescent="0.25">
      <c r="A906" t="s">
        <v>916</v>
      </c>
      <c r="B906" s="1">
        <v>45358.0052010402</v>
      </c>
      <c r="C906" t="s">
        <v>5024</v>
      </c>
      <c r="D906" t="s">
        <v>5026</v>
      </c>
      <c r="E906" t="s">
        <v>5045</v>
      </c>
      <c r="F906" t="s">
        <v>5048</v>
      </c>
      <c r="G906" t="s">
        <v>5055</v>
      </c>
      <c r="H906">
        <v>21608</v>
      </c>
      <c r="I906">
        <v>5</v>
      </c>
      <c r="J906" t="s">
        <v>5073</v>
      </c>
      <c r="K906">
        <v>1743.37</v>
      </c>
      <c r="L906" t="s">
        <v>5078</v>
      </c>
    </row>
    <row r="907" spans="1:12" x14ac:dyDescent="0.25">
      <c r="A907" t="s">
        <v>917</v>
      </c>
      <c r="B907" s="1">
        <v>45358.078215643123</v>
      </c>
      <c r="C907" t="s">
        <v>5012</v>
      </c>
      <c r="D907" t="s">
        <v>5027</v>
      </c>
      <c r="E907" t="s">
        <v>5031</v>
      </c>
      <c r="F907" t="s">
        <v>5046</v>
      </c>
      <c r="G907" t="s">
        <v>5054</v>
      </c>
      <c r="H907">
        <v>33463</v>
      </c>
      <c r="I907">
        <v>5</v>
      </c>
      <c r="J907" t="s">
        <v>5073</v>
      </c>
      <c r="K907">
        <v>5175.49</v>
      </c>
      <c r="L907" t="s">
        <v>5078</v>
      </c>
    </row>
    <row r="908" spans="1:12" x14ac:dyDescent="0.25">
      <c r="A908" t="s">
        <v>918</v>
      </c>
      <c r="B908" s="1">
        <v>45358.15123024604</v>
      </c>
      <c r="C908" t="s">
        <v>5025</v>
      </c>
      <c r="D908" t="s">
        <v>5029</v>
      </c>
      <c r="E908" t="s">
        <v>5040</v>
      </c>
      <c r="F908" t="s">
        <v>5047</v>
      </c>
      <c r="G908" t="s">
        <v>5050</v>
      </c>
      <c r="H908">
        <v>46406</v>
      </c>
      <c r="I908">
        <v>12</v>
      </c>
      <c r="J908" t="s">
        <v>5068</v>
      </c>
      <c r="K908">
        <v>9722.48</v>
      </c>
      <c r="L908" t="s">
        <v>5079</v>
      </c>
    </row>
    <row r="909" spans="1:12" x14ac:dyDescent="0.25">
      <c r="A909" t="s">
        <v>919</v>
      </c>
      <c r="B909" s="1">
        <v>45358.224244848963</v>
      </c>
      <c r="C909" t="s">
        <v>5015</v>
      </c>
      <c r="D909" t="s">
        <v>5027</v>
      </c>
      <c r="E909" t="s">
        <v>5042</v>
      </c>
      <c r="F909" t="s">
        <v>5047</v>
      </c>
      <c r="G909" t="s">
        <v>5062</v>
      </c>
      <c r="H909">
        <v>51390</v>
      </c>
      <c r="I909">
        <v>8</v>
      </c>
      <c r="J909" t="s">
        <v>5068</v>
      </c>
      <c r="K909">
        <v>9005.33</v>
      </c>
      <c r="L909" t="s">
        <v>5078</v>
      </c>
    </row>
    <row r="910" spans="1:12" x14ac:dyDescent="0.25">
      <c r="A910" t="s">
        <v>920</v>
      </c>
      <c r="B910" s="1">
        <v>45358.297259451887</v>
      </c>
      <c r="C910" t="s">
        <v>5018</v>
      </c>
      <c r="D910" t="s">
        <v>5028</v>
      </c>
      <c r="E910" t="s">
        <v>5037</v>
      </c>
      <c r="F910" t="s">
        <v>5048</v>
      </c>
      <c r="G910" t="s">
        <v>5051</v>
      </c>
      <c r="H910">
        <v>29561</v>
      </c>
      <c r="I910">
        <v>9</v>
      </c>
      <c r="J910" t="s">
        <v>5070</v>
      </c>
      <c r="K910">
        <v>4946.2700000000004</v>
      </c>
      <c r="L910" t="s">
        <v>5079</v>
      </c>
    </row>
    <row r="911" spans="1:12" x14ac:dyDescent="0.25">
      <c r="A911" t="s">
        <v>921</v>
      </c>
      <c r="B911" s="1">
        <v>45358.370274054803</v>
      </c>
      <c r="C911" t="s">
        <v>5024</v>
      </c>
      <c r="D911" t="s">
        <v>5028</v>
      </c>
      <c r="E911" t="s">
        <v>5032</v>
      </c>
      <c r="F911" t="s">
        <v>5047</v>
      </c>
      <c r="G911" t="s">
        <v>5062</v>
      </c>
      <c r="H911">
        <v>69607</v>
      </c>
      <c r="I911">
        <v>11</v>
      </c>
      <c r="J911" t="s">
        <v>5069</v>
      </c>
      <c r="K911">
        <v>10283.93</v>
      </c>
      <c r="L911" t="s">
        <v>5079</v>
      </c>
    </row>
    <row r="912" spans="1:12" x14ac:dyDescent="0.25">
      <c r="A912" t="s">
        <v>922</v>
      </c>
      <c r="B912" s="1">
        <v>45358.443288657727</v>
      </c>
      <c r="C912" t="s">
        <v>5017</v>
      </c>
      <c r="D912" t="s">
        <v>5026</v>
      </c>
      <c r="E912" t="s">
        <v>5034</v>
      </c>
      <c r="F912" t="s">
        <v>5048</v>
      </c>
      <c r="G912" t="s">
        <v>5055</v>
      </c>
      <c r="H912">
        <v>17459</v>
      </c>
      <c r="I912">
        <v>3</v>
      </c>
      <c r="J912" t="s">
        <v>5069</v>
      </c>
      <c r="K912">
        <v>1927.38</v>
      </c>
      <c r="L912" t="s">
        <v>5076</v>
      </c>
    </row>
    <row r="913" spans="1:12" x14ac:dyDescent="0.25">
      <c r="A913" t="s">
        <v>923</v>
      </c>
      <c r="B913" s="1">
        <v>45358.516303260651</v>
      </c>
      <c r="C913" t="s">
        <v>5013</v>
      </c>
      <c r="D913" t="s">
        <v>5026</v>
      </c>
      <c r="E913" t="s">
        <v>5043</v>
      </c>
      <c r="F913" t="s">
        <v>5046</v>
      </c>
      <c r="G913" t="s">
        <v>5053</v>
      </c>
      <c r="H913">
        <v>6188</v>
      </c>
      <c r="I913">
        <v>5</v>
      </c>
      <c r="J913" t="s">
        <v>5073</v>
      </c>
      <c r="K913">
        <v>986.63</v>
      </c>
      <c r="L913" t="s">
        <v>5079</v>
      </c>
    </row>
    <row r="914" spans="1:12" x14ac:dyDescent="0.25">
      <c r="A914" t="s">
        <v>924</v>
      </c>
      <c r="B914" s="1">
        <v>45358.589317863567</v>
      </c>
      <c r="C914" t="s">
        <v>5019</v>
      </c>
      <c r="D914" t="s">
        <v>5026</v>
      </c>
      <c r="E914" t="s">
        <v>5043</v>
      </c>
      <c r="F914" t="s">
        <v>5048</v>
      </c>
      <c r="G914" t="s">
        <v>5065</v>
      </c>
      <c r="H914">
        <v>40131</v>
      </c>
      <c r="I914">
        <v>3</v>
      </c>
      <c r="J914" t="s">
        <v>5069</v>
      </c>
      <c r="K914">
        <v>3460.99</v>
      </c>
      <c r="L914" t="s">
        <v>5079</v>
      </c>
    </row>
    <row r="915" spans="1:12" x14ac:dyDescent="0.25">
      <c r="A915" t="s">
        <v>925</v>
      </c>
      <c r="B915" s="1">
        <v>45358.662332466491</v>
      </c>
      <c r="C915" t="s">
        <v>5018</v>
      </c>
      <c r="D915" t="s">
        <v>5029</v>
      </c>
      <c r="E915" t="s">
        <v>5039</v>
      </c>
      <c r="F915" t="s">
        <v>5046</v>
      </c>
      <c r="G915" t="s">
        <v>5060</v>
      </c>
      <c r="H915">
        <v>57321</v>
      </c>
      <c r="I915">
        <v>3</v>
      </c>
      <c r="J915" t="s">
        <v>5072</v>
      </c>
      <c r="K915">
        <v>11187.46</v>
      </c>
      <c r="L915" t="s">
        <v>5075</v>
      </c>
    </row>
    <row r="916" spans="1:12" x14ac:dyDescent="0.25">
      <c r="A916" t="s">
        <v>926</v>
      </c>
      <c r="B916" s="1">
        <v>45358.735347069407</v>
      </c>
      <c r="C916" t="s">
        <v>5013</v>
      </c>
      <c r="D916" t="s">
        <v>5028</v>
      </c>
      <c r="E916" t="s">
        <v>5032</v>
      </c>
      <c r="F916" t="s">
        <v>5046</v>
      </c>
      <c r="G916" t="s">
        <v>5061</v>
      </c>
      <c r="H916">
        <v>37901</v>
      </c>
      <c r="I916">
        <v>13</v>
      </c>
      <c r="J916" t="s">
        <v>5069</v>
      </c>
      <c r="K916">
        <v>6663.79</v>
      </c>
      <c r="L916" t="s">
        <v>5079</v>
      </c>
    </row>
    <row r="917" spans="1:12" x14ac:dyDescent="0.25">
      <c r="A917" t="s">
        <v>927</v>
      </c>
      <c r="B917" s="1">
        <v>45358.808361672323</v>
      </c>
      <c r="C917" t="s">
        <v>5024</v>
      </c>
      <c r="D917" t="s">
        <v>5027</v>
      </c>
      <c r="E917" t="s">
        <v>5044</v>
      </c>
      <c r="F917" t="s">
        <v>5048</v>
      </c>
      <c r="G917" t="s">
        <v>5059</v>
      </c>
      <c r="H917">
        <v>11976</v>
      </c>
      <c r="I917">
        <v>9</v>
      </c>
      <c r="J917" t="s">
        <v>5070</v>
      </c>
      <c r="K917">
        <v>1247.1099999999999</v>
      </c>
      <c r="L917" t="s">
        <v>5074</v>
      </c>
    </row>
    <row r="918" spans="1:12" x14ac:dyDescent="0.25">
      <c r="A918" t="s">
        <v>928</v>
      </c>
      <c r="B918" s="1">
        <v>45358.881376275247</v>
      </c>
      <c r="C918" t="s">
        <v>5021</v>
      </c>
      <c r="D918" t="s">
        <v>5027</v>
      </c>
      <c r="E918" t="s">
        <v>5042</v>
      </c>
      <c r="F918" t="s">
        <v>5046</v>
      </c>
      <c r="G918" t="s">
        <v>5053</v>
      </c>
      <c r="H918">
        <v>3017</v>
      </c>
      <c r="I918">
        <v>3</v>
      </c>
      <c r="J918" t="s">
        <v>5071</v>
      </c>
      <c r="K918">
        <v>353.81</v>
      </c>
      <c r="L918" t="s">
        <v>5076</v>
      </c>
    </row>
    <row r="919" spans="1:12" x14ac:dyDescent="0.25">
      <c r="A919" t="s">
        <v>929</v>
      </c>
      <c r="B919" s="1">
        <v>45358.954390878171</v>
      </c>
      <c r="C919" t="s">
        <v>5022</v>
      </c>
      <c r="D919" t="s">
        <v>5026</v>
      </c>
      <c r="E919" t="s">
        <v>5030</v>
      </c>
      <c r="F919" t="s">
        <v>5046</v>
      </c>
      <c r="G919" t="s">
        <v>5061</v>
      </c>
      <c r="H919">
        <v>4543</v>
      </c>
      <c r="I919">
        <v>5</v>
      </c>
      <c r="J919" t="s">
        <v>5071</v>
      </c>
      <c r="K919">
        <v>914.52</v>
      </c>
      <c r="L919" t="s">
        <v>5078</v>
      </c>
    </row>
    <row r="920" spans="1:12" x14ac:dyDescent="0.25">
      <c r="A920" t="s">
        <v>930</v>
      </c>
      <c r="B920" s="1">
        <v>45359.027405481087</v>
      </c>
      <c r="C920" t="s">
        <v>5017</v>
      </c>
      <c r="D920" t="s">
        <v>5027</v>
      </c>
      <c r="E920" t="s">
        <v>5042</v>
      </c>
      <c r="F920" t="s">
        <v>5048</v>
      </c>
      <c r="G920" t="s">
        <v>5055</v>
      </c>
      <c r="H920">
        <v>58196</v>
      </c>
      <c r="I920">
        <v>12</v>
      </c>
      <c r="J920" t="s">
        <v>5068</v>
      </c>
      <c r="K920">
        <v>11631.14</v>
      </c>
      <c r="L920" t="s">
        <v>5076</v>
      </c>
    </row>
    <row r="921" spans="1:12" x14ac:dyDescent="0.25">
      <c r="A921" t="s">
        <v>931</v>
      </c>
      <c r="B921" s="1">
        <v>45359.100420084018</v>
      </c>
      <c r="C921" t="s">
        <v>5013</v>
      </c>
      <c r="D921" t="s">
        <v>5027</v>
      </c>
      <c r="E921" t="s">
        <v>5042</v>
      </c>
      <c r="F921" t="s">
        <v>5047</v>
      </c>
      <c r="G921" t="s">
        <v>5064</v>
      </c>
      <c r="H921">
        <v>11929</v>
      </c>
      <c r="I921">
        <v>9</v>
      </c>
      <c r="J921" t="s">
        <v>5072</v>
      </c>
      <c r="K921">
        <v>2558.96</v>
      </c>
      <c r="L921" t="s">
        <v>5075</v>
      </c>
    </row>
    <row r="922" spans="1:12" x14ac:dyDescent="0.25">
      <c r="A922" t="s">
        <v>932</v>
      </c>
      <c r="B922" s="1">
        <v>45359.173434686927</v>
      </c>
      <c r="C922" t="s">
        <v>5016</v>
      </c>
      <c r="D922" t="s">
        <v>5028</v>
      </c>
      <c r="E922" t="s">
        <v>5037</v>
      </c>
      <c r="F922" t="s">
        <v>5046</v>
      </c>
      <c r="G922" t="s">
        <v>5057</v>
      </c>
      <c r="H922">
        <v>14265</v>
      </c>
      <c r="I922">
        <v>9</v>
      </c>
      <c r="J922" t="s">
        <v>5070</v>
      </c>
      <c r="K922">
        <v>1910.3</v>
      </c>
      <c r="L922" t="s">
        <v>5078</v>
      </c>
    </row>
    <row r="923" spans="1:12" x14ac:dyDescent="0.25">
      <c r="A923" t="s">
        <v>933</v>
      </c>
      <c r="B923" s="1">
        <v>45359.246449289851</v>
      </c>
      <c r="C923" t="s">
        <v>5020</v>
      </c>
      <c r="D923" t="s">
        <v>5028</v>
      </c>
      <c r="E923" t="s">
        <v>5036</v>
      </c>
      <c r="F923" t="s">
        <v>5047</v>
      </c>
      <c r="G923" t="s">
        <v>5058</v>
      </c>
      <c r="H923">
        <v>78462</v>
      </c>
      <c r="I923">
        <v>10</v>
      </c>
      <c r="J923" t="s">
        <v>5072</v>
      </c>
      <c r="K923">
        <v>7439.1</v>
      </c>
      <c r="L923" t="s">
        <v>5079</v>
      </c>
    </row>
    <row r="924" spans="1:12" x14ac:dyDescent="0.25">
      <c r="A924" t="s">
        <v>934</v>
      </c>
      <c r="B924" s="1">
        <v>45359.319463892767</v>
      </c>
      <c r="C924" t="s">
        <v>5024</v>
      </c>
      <c r="D924" t="s">
        <v>5028</v>
      </c>
      <c r="E924" t="s">
        <v>5032</v>
      </c>
      <c r="F924" t="s">
        <v>5046</v>
      </c>
      <c r="G924" t="s">
        <v>5049</v>
      </c>
      <c r="H924">
        <v>28626</v>
      </c>
      <c r="I924">
        <v>9</v>
      </c>
      <c r="J924" t="s">
        <v>5070</v>
      </c>
      <c r="K924">
        <v>3727.73</v>
      </c>
      <c r="L924" t="s">
        <v>5075</v>
      </c>
    </row>
    <row r="925" spans="1:12" x14ac:dyDescent="0.25">
      <c r="A925" t="s">
        <v>935</v>
      </c>
      <c r="B925" s="1">
        <v>45359.392478495698</v>
      </c>
      <c r="C925" t="s">
        <v>5017</v>
      </c>
      <c r="D925" t="s">
        <v>5029</v>
      </c>
      <c r="E925" t="s">
        <v>5033</v>
      </c>
      <c r="F925" t="s">
        <v>5046</v>
      </c>
      <c r="G925" t="s">
        <v>5049</v>
      </c>
      <c r="H925">
        <v>40500</v>
      </c>
      <c r="I925">
        <v>8</v>
      </c>
      <c r="J925" t="s">
        <v>5068</v>
      </c>
      <c r="K925">
        <v>6020.07</v>
      </c>
      <c r="L925" t="s">
        <v>5079</v>
      </c>
    </row>
    <row r="926" spans="1:12" x14ac:dyDescent="0.25">
      <c r="A926" t="s">
        <v>936</v>
      </c>
      <c r="B926" s="1">
        <v>45359.465493098607</v>
      </c>
      <c r="C926" t="s">
        <v>5015</v>
      </c>
      <c r="D926" t="s">
        <v>5026</v>
      </c>
      <c r="E926" t="s">
        <v>5030</v>
      </c>
      <c r="F926" t="s">
        <v>5048</v>
      </c>
      <c r="G926" t="s">
        <v>5059</v>
      </c>
      <c r="H926">
        <v>2951</v>
      </c>
      <c r="I926">
        <v>1</v>
      </c>
      <c r="J926" t="s">
        <v>5072</v>
      </c>
      <c r="K926">
        <v>536.04</v>
      </c>
      <c r="L926" t="s">
        <v>5074</v>
      </c>
    </row>
    <row r="927" spans="1:12" x14ac:dyDescent="0.25">
      <c r="A927" t="s">
        <v>937</v>
      </c>
      <c r="B927" s="1">
        <v>45359.538507701538</v>
      </c>
      <c r="C927" t="s">
        <v>5022</v>
      </c>
      <c r="D927" t="s">
        <v>5029</v>
      </c>
      <c r="E927" t="s">
        <v>5033</v>
      </c>
      <c r="F927" t="s">
        <v>5046</v>
      </c>
      <c r="G927" t="s">
        <v>5054</v>
      </c>
      <c r="H927">
        <v>30592</v>
      </c>
      <c r="I927">
        <v>4</v>
      </c>
      <c r="J927" t="s">
        <v>5069</v>
      </c>
      <c r="K927">
        <v>6637.43</v>
      </c>
      <c r="L927" t="s">
        <v>5077</v>
      </c>
    </row>
    <row r="928" spans="1:12" x14ac:dyDescent="0.25">
      <c r="A928" t="s">
        <v>938</v>
      </c>
      <c r="B928" s="1">
        <v>45359.611522304447</v>
      </c>
      <c r="C928" t="s">
        <v>5022</v>
      </c>
      <c r="D928" t="s">
        <v>5026</v>
      </c>
      <c r="E928" t="s">
        <v>5034</v>
      </c>
      <c r="F928" t="s">
        <v>5048</v>
      </c>
      <c r="G928" t="s">
        <v>5065</v>
      </c>
      <c r="H928">
        <v>45912</v>
      </c>
      <c r="I928">
        <v>13</v>
      </c>
      <c r="J928" t="s">
        <v>5073</v>
      </c>
      <c r="K928">
        <v>7170.32</v>
      </c>
      <c r="L928" t="s">
        <v>5076</v>
      </c>
    </row>
    <row r="929" spans="1:12" x14ac:dyDescent="0.25">
      <c r="A929" t="s">
        <v>939</v>
      </c>
      <c r="B929" s="1">
        <v>45359.684536907371</v>
      </c>
      <c r="C929" t="s">
        <v>5023</v>
      </c>
      <c r="D929" t="s">
        <v>5027</v>
      </c>
      <c r="E929" t="s">
        <v>5038</v>
      </c>
      <c r="F929" t="s">
        <v>5046</v>
      </c>
      <c r="G929" t="s">
        <v>5066</v>
      </c>
      <c r="H929">
        <v>24535</v>
      </c>
      <c r="I929">
        <v>2</v>
      </c>
      <c r="J929" t="s">
        <v>5070</v>
      </c>
      <c r="K929">
        <v>2596.3200000000002</v>
      </c>
      <c r="L929" t="s">
        <v>5074</v>
      </c>
    </row>
    <row r="930" spans="1:12" x14ac:dyDescent="0.25">
      <c r="A930" t="s">
        <v>940</v>
      </c>
      <c r="B930" s="1">
        <v>45359.757551510302</v>
      </c>
      <c r="C930" t="s">
        <v>5016</v>
      </c>
      <c r="D930" t="s">
        <v>5027</v>
      </c>
      <c r="E930" t="s">
        <v>5031</v>
      </c>
      <c r="F930" t="s">
        <v>5048</v>
      </c>
      <c r="G930" t="s">
        <v>5059</v>
      </c>
      <c r="H930">
        <v>5532</v>
      </c>
      <c r="I930">
        <v>12</v>
      </c>
      <c r="J930" t="s">
        <v>5072</v>
      </c>
      <c r="K930">
        <v>626.54999999999995</v>
      </c>
      <c r="L930" t="s">
        <v>5076</v>
      </c>
    </row>
    <row r="931" spans="1:12" x14ac:dyDescent="0.25">
      <c r="A931" t="s">
        <v>941</v>
      </c>
      <c r="B931" s="1">
        <v>45359.830566113218</v>
      </c>
      <c r="C931" t="s">
        <v>5017</v>
      </c>
      <c r="D931" t="s">
        <v>5026</v>
      </c>
      <c r="E931" t="s">
        <v>5045</v>
      </c>
      <c r="F931" t="s">
        <v>5047</v>
      </c>
      <c r="G931" t="s">
        <v>5063</v>
      </c>
      <c r="H931">
        <v>11702</v>
      </c>
      <c r="I931">
        <v>5</v>
      </c>
      <c r="J931" t="s">
        <v>5072</v>
      </c>
      <c r="K931">
        <v>2332.86</v>
      </c>
      <c r="L931" t="s">
        <v>5078</v>
      </c>
    </row>
    <row r="932" spans="1:12" x14ac:dyDescent="0.25">
      <c r="A932" t="s">
        <v>942</v>
      </c>
      <c r="B932" s="1">
        <v>45359.903580716127</v>
      </c>
      <c r="C932" t="s">
        <v>5016</v>
      </c>
      <c r="D932" t="s">
        <v>5029</v>
      </c>
      <c r="E932" t="s">
        <v>5033</v>
      </c>
      <c r="F932" t="s">
        <v>5048</v>
      </c>
      <c r="G932" t="s">
        <v>5056</v>
      </c>
      <c r="H932">
        <v>43719</v>
      </c>
      <c r="I932">
        <v>8</v>
      </c>
      <c r="J932" t="s">
        <v>5070</v>
      </c>
      <c r="K932">
        <v>6675.41</v>
      </c>
      <c r="L932" t="s">
        <v>5078</v>
      </c>
    </row>
    <row r="933" spans="1:12" x14ac:dyDescent="0.25">
      <c r="A933" t="s">
        <v>943</v>
      </c>
      <c r="B933" s="1">
        <v>45359.976595319073</v>
      </c>
      <c r="C933" t="s">
        <v>5016</v>
      </c>
      <c r="D933" t="s">
        <v>5027</v>
      </c>
      <c r="E933" t="s">
        <v>5042</v>
      </c>
      <c r="F933" t="s">
        <v>5046</v>
      </c>
      <c r="G933" t="s">
        <v>5049</v>
      </c>
      <c r="H933">
        <v>78658</v>
      </c>
      <c r="I933">
        <v>6</v>
      </c>
      <c r="J933" t="s">
        <v>5070</v>
      </c>
      <c r="K933">
        <v>9833.4</v>
      </c>
      <c r="L933" t="s">
        <v>5078</v>
      </c>
    </row>
    <row r="934" spans="1:12" x14ac:dyDescent="0.25">
      <c r="A934" t="s">
        <v>944</v>
      </c>
      <c r="B934" s="1">
        <v>45360.049609921982</v>
      </c>
      <c r="C934" t="s">
        <v>5015</v>
      </c>
      <c r="D934" t="s">
        <v>5029</v>
      </c>
      <c r="E934" t="s">
        <v>5041</v>
      </c>
      <c r="F934" t="s">
        <v>5046</v>
      </c>
      <c r="G934" t="s">
        <v>5054</v>
      </c>
      <c r="H934">
        <v>10107</v>
      </c>
      <c r="I934">
        <v>9</v>
      </c>
      <c r="J934" t="s">
        <v>5071</v>
      </c>
      <c r="K934">
        <v>1759.51</v>
      </c>
      <c r="L934" t="s">
        <v>5076</v>
      </c>
    </row>
    <row r="935" spans="1:12" x14ac:dyDescent="0.25">
      <c r="A935" t="s">
        <v>945</v>
      </c>
      <c r="B935" s="1">
        <v>45360.122624524898</v>
      </c>
      <c r="C935" t="s">
        <v>5015</v>
      </c>
      <c r="D935" t="s">
        <v>5028</v>
      </c>
      <c r="E935" t="s">
        <v>5036</v>
      </c>
      <c r="F935" t="s">
        <v>5047</v>
      </c>
      <c r="G935" t="s">
        <v>5058</v>
      </c>
      <c r="H935">
        <v>45527</v>
      </c>
      <c r="I935">
        <v>11</v>
      </c>
      <c r="J935" t="s">
        <v>5069</v>
      </c>
      <c r="K935">
        <v>8279.32</v>
      </c>
      <c r="L935" t="s">
        <v>5075</v>
      </c>
    </row>
    <row r="936" spans="1:12" x14ac:dyDescent="0.25">
      <c r="A936" t="s">
        <v>946</v>
      </c>
      <c r="B936" s="1">
        <v>45360.195639127822</v>
      </c>
      <c r="C936" t="s">
        <v>5016</v>
      </c>
      <c r="D936" t="s">
        <v>5026</v>
      </c>
      <c r="E936" t="s">
        <v>5034</v>
      </c>
      <c r="F936" t="s">
        <v>5047</v>
      </c>
      <c r="G936" t="s">
        <v>5067</v>
      </c>
      <c r="H936">
        <v>4435</v>
      </c>
      <c r="I936">
        <v>5</v>
      </c>
      <c r="J936" t="s">
        <v>5068</v>
      </c>
      <c r="K936">
        <v>740.1</v>
      </c>
      <c r="L936" t="s">
        <v>5075</v>
      </c>
    </row>
    <row r="937" spans="1:12" x14ac:dyDescent="0.25">
      <c r="A937" t="s">
        <v>947</v>
      </c>
      <c r="B937" s="1">
        <v>45360.268653730738</v>
      </c>
      <c r="C937" t="s">
        <v>5013</v>
      </c>
      <c r="D937" t="s">
        <v>5029</v>
      </c>
      <c r="E937" t="s">
        <v>5041</v>
      </c>
      <c r="F937" t="s">
        <v>5048</v>
      </c>
      <c r="G937" t="s">
        <v>5052</v>
      </c>
      <c r="H937">
        <v>44890</v>
      </c>
      <c r="I937">
        <v>10</v>
      </c>
      <c r="J937" t="s">
        <v>5073</v>
      </c>
      <c r="K937">
        <v>6553.27</v>
      </c>
      <c r="L937" t="s">
        <v>5074</v>
      </c>
    </row>
    <row r="938" spans="1:12" x14ac:dyDescent="0.25">
      <c r="A938" t="s">
        <v>948</v>
      </c>
      <c r="B938" s="1">
        <v>45360.341668333647</v>
      </c>
      <c r="C938" t="s">
        <v>5025</v>
      </c>
      <c r="D938" t="s">
        <v>5027</v>
      </c>
      <c r="E938" t="s">
        <v>5031</v>
      </c>
      <c r="F938" t="s">
        <v>5047</v>
      </c>
      <c r="G938" t="s">
        <v>5067</v>
      </c>
      <c r="H938">
        <v>16357</v>
      </c>
      <c r="I938">
        <v>2</v>
      </c>
      <c r="J938" t="s">
        <v>5068</v>
      </c>
      <c r="K938">
        <v>1371.47</v>
      </c>
      <c r="L938" t="s">
        <v>5074</v>
      </c>
    </row>
    <row r="939" spans="1:12" x14ac:dyDescent="0.25">
      <c r="A939" t="s">
        <v>949</v>
      </c>
      <c r="B939" s="1">
        <v>45360.414682936593</v>
      </c>
      <c r="C939" t="s">
        <v>5021</v>
      </c>
      <c r="D939" t="s">
        <v>5028</v>
      </c>
      <c r="E939" t="s">
        <v>5037</v>
      </c>
      <c r="F939" t="s">
        <v>5047</v>
      </c>
      <c r="G939" t="s">
        <v>5064</v>
      </c>
      <c r="H939">
        <v>47157</v>
      </c>
      <c r="I939">
        <v>12</v>
      </c>
      <c r="J939" t="s">
        <v>5069</v>
      </c>
      <c r="K939">
        <v>8261.7199999999993</v>
      </c>
      <c r="L939" t="s">
        <v>5077</v>
      </c>
    </row>
    <row r="940" spans="1:12" x14ac:dyDescent="0.25">
      <c r="A940" t="s">
        <v>950</v>
      </c>
      <c r="B940" s="1">
        <v>45360.487697539502</v>
      </c>
      <c r="C940" t="s">
        <v>5013</v>
      </c>
      <c r="D940" t="s">
        <v>5029</v>
      </c>
      <c r="E940" t="s">
        <v>5033</v>
      </c>
      <c r="F940" t="s">
        <v>5047</v>
      </c>
      <c r="G940" t="s">
        <v>5058</v>
      </c>
      <c r="H940">
        <v>47228</v>
      </c>
      <c r="I940">
        <v>6</v>
      </c>
      <c r="J940" t="s">
        <v>5069</v>
      </c>
      <c r="K940">
        <v>9882.19</v>
      </c>
      <c r="L940" t="s">
        <v>5077</v>
      </c>
    </row>
    <row r="941" spans="1:12" x14ac:dyDescent="0.25">
      <c r="A941" t="s">
        <v>951</v>
      </c>
      <c r="B941" s="1">
        <v>45360.560712142418</v>
      </c>
      <c r="C941" t="s">
        <v>5020</v>
      </c>
      <c r="D941" t="s">
        <v>5028</v>
      </c>
      <c r="E941" t="s">
        <v>5036</v>
      </c>
      <c r="F941" t="s">
        <v>5048</v>
      </c>
      <c r="G941" t="s">
        <v>5059</v>
      </c>
      <c r="H941">
        <v>78924</v>
      </c>
      <c r="I941">
        <v>9</v>
      </c>
      <c r="J941" t="s">
        <v>5072</v>
      </c>
      <c r="K941">
        <v>7884.93</v>
      </c>
      <c r="L941" t="s">
        <v>5074</v>
      </c>
    </row>
    <row r="942" spans="1:12" x14ac:dyDescent="0.25">
      <c r="A942" t="s">
        <v>952</v>
      </c>
      <c r="B942" s="1">
        <v>45360.633726745349</v>
      </c>
      <c r="C942" t="s">
        <v>5014</v>
      </c>
      <c r="D942" t="s">
        <v>5028</v>
      </c>
      <c r="E942" t="s">
        <v>5036</v>
      </c>
      <c r="F942" t="s">
        <v>5046</v>
      </c>
      <c r="G942" t="s">
        <v>5060</v>
      </c>
      <c r="H942">
        <v>2541</v>
      </c>
      <c r="I942">
        <v>2</v>
      </c>
      <c r="J942" t="s">
        <v>5071</v>
      </c>
      <c r="K942">
        <v>206.84</v>
      </c>
      <c r="L942" t="s">
        <v>5075</v>
      </c>
    </row>
    <row r="943" spans="1:12" x14ac:dyDescent="0.25">
      <c r="A943" t="s">
        <v>953</v>
      </c>
      <c r="B943" s="1">
        <v>45360.706741348273</v>
      </c>
      <c r="C943" t="s">
        <v>5017</v>
      </c>
      <c r="D943" t="s">
        <v>5027</v>
      </c>
      <c r="E943" t="s">
        <v>5031</v>
      </c>
      <c r="F943" t="s">
        <v>5048</v>
      </c>
      <c r="G943" t="s">
        <v>5056</v>
      </c>
      <c r="H943">
        <v>3972</v>
      </c>
      <c r="I943">
        <v>7</v>
      </c>
      <c r="J943" t="s">
        <v>5070</v>
      </c>
      <c r="K943">
        <v>595.29999999999995</v>
      </c>
      <c r="L943" t="s">
        <v>5075</v>
      </c>
    </row>
    <row r="944" spans="1:12" x14ac:dyDescent="0.25">
      <c r="A944" t="s">
        <v>954</v>
      </c>
      <c r="B944" s="1">
        <v>45360.779755951182</v>
      </c>
      <c r="C944" t="s">
        <v>5022</v>
      </c>
      <c r="D944" t="s">
        <v>5029</v>
      </c>
      <c r="E944" t="s">
        <v>5039</v>
      </c>
      <c r="F944" t="s">
        <v>5048</v>
      </c>
      <c r="G944" t="s">
        <v>5059</v>
      </c>
      <c r="H944">
        <v>15706</v>
      </c>
      <c r="I944">
        <v>14</v>
      </c>
      <c r="J944" t="s">
        <v>5071</v>
      </c>
      <c r="K944">
        <v>1821.21</v>
      </c>
      <c r="L944" t="s">
        <v>5077</v>
      </c>
    </row>
    <row r="945" spans="1:12" x14ac:dyDescent="0.25">
      <c r="A945" t="s">
        <v>955</v>
      </c>
      <c r="B945" s="1">
        <v>45360.852770554113</v>
      </c>
      <c r="C945" t="s">
        <v>5022</v>
      </c>
      <c r="D945" t="s">
        <v>5027</v>
      </c>
      <c r="E945" t="s">
        <v>5042</v>
      </c>
      <c r="F945" t="s">
        <v>5048</v>
      </c>
      <c r="G945" t="s">
        <v>5056</v>
      </c>
      <c r="H945">
        <v>51222</v>
      </c>
      <c r="I945">
        <v>8</v>
      </c>
      <c r="J945" t="s">
        <v>5073</v>
      </c>
      <c r="K945">
        <v>8677.73</v>
      </c>
      <c r="L945" t="s">
        <v>5079</v>
      </c>
    </row>
    <row r="946" spans="1:12" x14ac:dyDescent="0.25">
      <c r="A946" t="s">
        <v>956</v>
      </c>
      <c r="B946" s="1">
        <v>45360.925785157022</v>
      </c>
      <c r="C946" t="s">
        <v>5023</v>
      </c>
      <c r="D946" t="s">
        <v>5029</v>
      </c>
      <c r="E946" t="s">
        <v>5039</v>
      </c>
      <c r="F946" t="s">
        <v>5046</v>
      </c>
      <c r="G946" t="s">
        <v>5060</v>
      </c>
      <c r="H946">
        <v>11619</v>
      </c>
      <c r="I946">
        <v>12</v>
      </c>
      <c r="J946" t="s">
        <v>5072</v>
      </c>
      <c r="K946">
        <v>2426.11</v>
      </c>
      <c r="L946" t="s">
        <v>5078</v>
      </c>
    </row>
    <row r="947" spans="1:12" x14ac:dyDescent="0.25">
      <c r="A947" t="s">
        <v>957</v>
      </c>
      <c r="B947" s="1">
        <v>45360.998799759953</v>
      </c>
      <c r="C947" t="s">
        <v>5014</v>
      </c>
      <c r="D947" t="s">
        <v>5026</v>
      </c>
      <c r="E947" t="s">
        <v>5030</v>
      </c>
      <c r="F947" t="s">
        <v>5046</v>
      </c>
      <c r="G947" t="s">
        <v>5054</v>
      </c>
      <c r="H947">
        <v>77154</v>
      </c>
      <c r="I947">
        <v>12</v>
      </c>
      <c r="J947" t="s">
        <v>5068</v>
      </c>
      <c r="K947">
        <v>9580.7900000000009</v>
      </c>
      <c r="L947" t="s">
        <v>5078</v>
      </c>
    </row>
    <row r="948" spans="1:12" x14ac:dyDescent="0.25">
      <c r="A948" t="s">
        <v>958</v>
      </c>
      <c r="B948" s="1">
        <v>45361.071814362869</v>
      </c>
      <c r="C948" t="s">
        <v>5017</v>
      </c>
      <c r="D948" t="s">
        <v>5029</v>
      </c>
      <c r="E948" t="s">
        <v>5040</v>
      </c>
      <c r="F948" t="s">
        <v>5046</v>
      </c>
      <c r="G948" t="s">
        <v>5061</v>
      </c>
      <c r="H948">
        <v>56556</v>
      </c>
      <c r="I948">
        <v>11</v>
      </c>
      <c r="J948" t="s">
        <v>5070</v>
      </c>
      <c r="K948">
        <v>10883.86</v>
      </c>
      <c r="L948" t="s">
        <v>5078</v>
      </c>
    </row>
    <row r="949" spans="1:12" x14ac:dyDescent="0.25">
      <c r="A949" t="s">
        <v>959</v>
      </c>
      <c r="B949" s="1">
        <v>45361.144828965793</v>
      </c>
      <c r="C949" t="s">
        <v>5018</v>
      </c>
      <c r="D949" t="s">
        <v>5028</v>
      </c>
      <c r="E949" t="s">
        <v>5032</v>
      </c>
      <c r="F949" t="s">
        <v>5048</v>
      </c>
      <c r="G949" t="s">
        <v>5055</v>
      </c>
      <c r="H949">
        <v>47950</v>
      </c>
      <c r="I949">
        <v>7</v>
      </c>
      <c r="J949" t="s">
        <v>5069</v>
      </c>
      <c r="K949">
        <v>4153.0200000000004</v>
      </c>
      <c r="L949" t="s">
        <v>5078</v>
      </c>
    </row>
    <row r="950" spans="1:12" x14ac:dyDescent="0.25">
      <c r="A950" t="s">
        <v>960</v>
      </c>
      <c r="B950" s="1">
        <v>45361.217843568702</v>
      </c>
      <c r="C950" t="s">
        <v>5014</v>
      </c>
      <c r="D950" t="s">
        <v>5029</v>
      </c>
      <c r="E950" t="s">
        <v>5039</v>
      </c>
      <c r="F950" t="s">
        <v>5048</v>
      </c>
      <c r="G950" t="s">
        <v>5056</v>
      </c>
      <c r="H950">
        <v>45143</v>
      </c>
      <c r="I950">
        <v>12</v>
      </c>
      <c r="J950" t="s">
        <v>5070</v>
      </c>
      <c r="K950">
        <v>7267.98</v>
      </c>
      <c r="L950" t="s">
        <v>5077</v>
      </c>
    </row>
    <row r="951" spans="1:12" x14ac:dyDescent="0.25">
      <c r="A951" t="s">
        <v>961</v>
      </c>
      <c r="B951" s="1">
        <v>45361.290858171633</v>
      </c>
      <c r="C951" t="s">
        <v>5012</v>
      </c>
      <c r="D951" t="s">
        <v>5026</v>
      </c>
      <c r="E951" t="s">
        <v>5030</v>
      </c>
      <c r="F951" t="s">
        <v>5047</v>
      </c>
      <c r="G951" t="s">
        <v>5062</v>
      </c>
      <c r="H951">
        <v>23419</v>
      </c>
      <c r="I951">
        <v>10</v>
      </c>
      <c r="J951" t="s">
        <v>5073</v>
      </c>
      <c r="K951">
        <v>3985.68</v>
      </c>
      <c r="L951" t="s">
        <v>5074</v>
      </c>
    </row>
    <row r="952" spans="1:12" x14ac:dyDescent="0.25">
      <c r="A952" t="s">
        <v>962</v>
      </c>
      <c r="B952" s="1">
        <v>45361.363872774549</v>
      </c>
      <c r="C952" t="s">
        <v>5025</v>
      </c>
      <c r="D952" t="s">
        <v>5026</v>
      </c>
      <c r="E952" t="s">
        <v>5034</v>
      </c>
      <c r="F952" t="s">
        <v>5047</v>
      </c>
      <c r="G952" t="s">
        <v>5067</v>
      </c>
      <c r="H952">
        <v>3413</v>
      </c>
      <c r="I952">
        <v>7</v>
      </c>
      <c r="J952" t="s">
        <v>5068</v>
      </c>
      <c r="K952">
        <v>533.03</v>
      </c>
      <c r="L952" t="s">
        <v>5079</v>
      </c>
    </row>
    <row r="953" spans="1:12" x14ac:dyDescent="0.25">
      <c r="A953" t="s">
        <v>963</v>
      </c>
      <c r="B953" s="1">
        <v>45361.436887377473</v>
      </c>
      <c r="C953" t="s">
        <v>5019</v>
      </c>
      <c r="D953" t="s">
        <v>5027</v>
      </c>
      <c r="E953" t="s">
        <v>5038</v>
      </c>
      <c r="F953" t="s">
        <v>5048</v>
      </c>
      <c r="G953" t="s">
        <v>5059</v>
      </c>
      <c r="H953">
        <v>66131</v>
      </c>
      <c r="I953">
        <v>13</v>
      </c>
      <c r="J953" t="s">
        <v>5070</v>
      </c>
      <c r="K953">
        <v>9584.59</v>
      </c>
      <c r="L953" t="s">
        <v>5074</v>
      </c>
    </row>
    <row r="954" spans="1:12" x14ac:dyDescent="0.25">
      <c r="A954" t="s">
        <v>964</v>
      </c>
      <c r="B954" s="1">
        <v>45361.509901980397</v>
      </c>
      <c r="C954" t="s">
        <v>5017</v>
      </c>
      <c r="D954" t="s">
        <v>5027</v>
      </c>
      <c r="E954" t="s">
        <v>5044</v>
      </c>
      <c r="F954" t="s">
        <v>5047</v>
      </c>
      <c r="G954" t="s">
        <v>5064</v>
      </c>
      <c r="H954">
        <v>64230</v>
      </c>
      <c r="I954">
        <v>3</v>
      </c>
      <c r="J954" t="s">
        <v>5069</v>
      </c>
      <c r="K954">
        <v>11104.64</v>
      </c>
      <c r="L954" t="s">
        <v>5079</v>
      </c>
    </row>
    <row r="955" spans="1:12" x14ac:dyDescent="0.25">
      <c r="A955" t="s">
        <v>965</v>
      </c>
      <c r="B955" s="1">
        <v>45361.582916583313</v>
      </c>
      <c r="C955" t="s">
        <v>5014</v>
      </c>
      <c r="D955" t="s">
        <v>5027</v>
      </c>
      <c r="E955" t="s">
        <v>5044</v>
      </c>
      <c r="F955" t="s">
        <v>5047</v>
      </c>
      <c r="G955" t="s">
        <v>5050</v>
      </c>
      <c r="H955">
        <v>14777</v>
      </c>
      <c r="I955">
        <v>6</v>
      </c>
      <c r="J955" t="s">
        <v>5073</v>
      </c>
      <c r="K955">
        <v>3050.33</v>
      </c>
      <c r="L955" t="s">
        <v>5076</v>
      </c>
    </row>
    <row r="956" spans="1:12" x14ac:dyDescent="0.25">
      <c r="A956" t="s">
        <v>966</v>
      </c>
      <c r="B956" s="1">
        <v>45361.655931186229</v>
      </c>
      <c r="C956" t="s">
        <v>5013</v>
      </c>
      <c r="D956" t="s">
        <v>5029</v>
      </c>
      <c r="E956" t="s">
        <v>5033</v>
      </c>
      <c r="F956" t="s">
        <v>5047</v>
      </c>
      <c r="G956" t="s">
        <v>5064</v>
      </c>
      <c r="H956">
        <v>4293</v>
      </c>
      <c r="I956">
        <v>13</v>
      </c>
      <c r="J956" t="s">
        <v>5068</v>
      </c>
      <c r="K956">
        <v>901.41</v>
      </c>
      <c r="L956" t="s">
        <v>5077</v>
      </c>
    </row>
    <row r="957" spans="1:12" x14ac:dyDescent="0.25">
      <c r="A957" t="s">
        <v>967</v>
      </c>
      <c r="B957" s="1">
        <v>45361.728945789153</v>
      </c>
      <c r="C957" t="s">
        <v>5014</v>
      </c>
      <c r="D957" t="s">
        <v>5028</v>
      </c>
      <c r="E957" t="s">
        <v>5035</v>
      </c>
      <c r="F957" t="s">
        <v>5048</v>
      </c>
      <c r="G957" t="s">
        <v>5055</v>
      </c>
      <c r="H957">
        <v>15779</v>
      </c>
      <c r="I957">
        <v>7</v>
      </c>
      <c r="J957" t="s">
        <v>5070</v>
      </c>
      <c r="K957">
        <v>3126.06</v>
      </c>
      <c r="L957" t="s">
        <v>5077</v>
      </c>
    </row>
    <row r="958" spans="1:12" x14ac:dyDescent="0.25">
      <c r="A958" t="s">
        <v>968</v>
      </c>
      <c r="B958" s="1">
        <v>45361.801960392069</v>
      </c>
      <c r="C958" t="s">
        <v>5018</v>
      </c>
      <c r="D958" t="s">
        <v>5026</v>
      </c>
      <c r="E958" t="s">
        <v>5030</v>
      </c>
      <c r="F958" t="s">
        <v>5047</v>
      </c>
      <c r="G958" t="s">
        <v>5063</v>
      </c>
      <c r="H958">
        <v>24027</v>
      </c>
      <c r="I958">
        <v>11</v>
      </c>
      <c r="J958" t="s">
        <v>5070</v>
      </c>
      <c r="K958">
        <v>3417.16</v>
      </c>
      <c r="L958" t="s">
        <v>5079</v>
      </c>
    </row>
    <row r="959" spans="1:12" x14ac:dyDescent="0.25">
      <c r="A959" t="s">
        <v>969</v>
      </c>
      <c r="B959" s="1">
        <v>45361.874974994993</v>
      </c>
      <c r="C959" t="s">
        <v>5013</v>
      </c>
      <c r="D959" t="s">
        <v>5029</v>
      </c>
      <c r="E959" t="s">
        <v>5039</v>
      </c>
      <c r="F959" t="s">
        <v>5046</v>
      </c>
      <c r="G959" t="s">
        <v>5054</v>
      </c>
      <c r="H959">
        <v>68313</v>
      </c>
      <c r="I959">
        <v>2</v>
      </c>
      <c r="J959" t="s">
        <v>5072</v>
      </c>
      <c r="K959">
        <v>14958.33</v>
      </c>
      <c r="L959" t="s">
        <v>5079</v>
      </c>
    </row>
    <row r="960" spans="1:12" x14ac:dyDescent="0.25">
      <c r="A960" t="s">
        <v>970</v>
      </c>
      <c r="B960" s="1">
        <v>45361.947989597917</v>
      </c>
      <c r="C960" t="s">
        <v>5019</v>
      </c>
      <c r="D960" t="s">
        <v>5026</v>
      </c>
      <c r="E960" t="s">
        <v>5030</v>
      </c>
      <c r="F960" t="s">
        <v>5048</v>
      </c>
      <c r="G960" t="s">
        <v>5051</v>
      </c>
      <c r="H960">
        <v>59645</v>
      </c>
      <c r="I960">
        <v>8</v>
      </c>
      <c r="J960" t="s">
        <v>5073</v>
      </c>
      <c r="K960">
        <v>10643.53</v>
      </c>
      <c r="L960" t="s">
        <v>5074</v>
      </c>
    </row>
    <row r="961" spans="1:12" x14ac:dyDescent="0.25">
      <c r="A961" t="s">
        <v>971</v>
      </c>
      <c r="B961" s="1">
        <v>45362.021004200833</v>
      </c>
      <c r="C961" t="s">
        <v>5022</v>
      </c>
      <c r="D961" t="s">
        <v>5026</v>
      </c>
      <c r="E961" t="s">
        <v>5045</v>
      </c>
      <c r="F961" t="s">
        <v>5048</v>
      </c>
      <c r="G961" t="s">
        <v>5051</v>
      </c>
      <c r="H961">
        <v>53021</v>
      </c>
      <c r="I961">
        <v>8</v>
      </c>
      <c r="J961" t="s">
        <v>5072</v>
      </c>
      <c r="K961">
        <v>7034.12</v>
      </c>
      <c r="L961" t="s">
        <v>5078</v>
      </c>
    </row>
    <row r="962" spans="1:12" x14ac:dyDescent="0.25">
      <c r="A962" t="s">
        <v>972</v>
      </c>
      <c r="B962" s="1">
        <v>45362.094018803749</v>
      </c>
      <c r="C962" t="s">
        <v>5021</v>
      </c>
      <c r="D962" t="s">
        <v>5027</v>
      </c>
      <c r="E962" t="s">
        <v>5038</v>
      </c>
      <c r="F962" t="s">
        <v>5047</v>
      </c>
      <c r="G962" t="s">
        <v>5063</v>
      </c>
      <c r="H962">
        <v>52507</v>
      </c>
      <c r="I962">
        <v>1</v>
      </c>
      <c r="J962" t="s">
        <v>5071</v>
      </c>
      <c r="K962">
        <v>6181.2</v>
      </c>
      <c r="L962" t="s">
        <v>5079</v>
      </c>
    </row>
    <row r="963" spans="1:12" x14ac:dyDescent="0.25">
      <c r="A963" t="s">
        <v>973</v>
      </c>
      <c r="B963" s="1">
        <v>45362.16703340668</v>
      </c>
      <c r="C963" t="s">
        <v>5022</v>
      </c>
      <c r="D963" t="s">
        <v>5027</v>
      </c>
      <c r="E963" t="s">
        <v>5031</v>
      </c>
      <c r="F963" t="s">
        <v>5046</v>
      </c>
      <c r="G963" t="s">
        <v>5066</v>
      </c>
      <c r="H963">
        <v>65340</v>
      </c>
      <c r="I963">
        <v>5</v>
      </c>
      <c r="J963" t="s">
        <v>5072</v>
      </c>
      <c r="K963">
        <v>5495.22</v>
      </c>
      <c r="L963" t="s">
        <v>5074</v>
      </c>
    </row>
    <row r="964" spans="1:12" x14ac:dyDescent="0.25">
      <c r="A964" t="s">
        <v>974</v>
      </c>
      <c r="B964" s="1">
        <v>45362.240048009597</v>
      </c>
      <c r="C964" t="s">
        <v>5021</v>
      </c>
      <c r="D964" t="s">
        <v>5028</v>
      </c>
      <c r="E964" t="s">
        <v>5032</v>
      </c>
      <c r="F964" t="s">
        <v>5046</v>
      </c>
      <c r="G964" t="s">
        <v>5061</v>
      </c>
      <c r="H964">
        <v>59759</v>
      </c>
      <c r="I964">
        <v>9</v>
      </c>
      <c r="J964" t="s">
        <v>5068</v>
      </c>
      <c r="K964">
        <v>10374.99</v>
      </c>
      <c r="L964" t="s">
        <v>5074</v>
      </c>
    </row>
    <row r="965" spans="1:12" x14ac:dyDescent="0.25">
      <c r="A965" t="s">
        <v>975</v>
      </c>
      <c r="B965" s="1">
        <v>45362.313062612513</v>
      </c>
      <c r="C965" t="s">
        <v>5016</v>
      </c>
      <c r="D965" t="s">
        <v>5026</v>
      </c>
      <c r="E965" t="s">
        <v>5030</v>
      </c>
      <c r="F965" t="s">
        <v>5048</v>
      </c>
      <c r="G965" t="s">
        <v>5059</v>
      </c>
      <c r="H965">
        <v>31936</v>
      </c>
      <c r="I965">
        <v>1</v>
      </c>
      <c r="J965" t="s">
        <v>5073</v>
      </c>
      <c r="K965">
        <v>4282.3500000000004</v>
      </c>
      <c r="L965" t="s">
        <v>5077</v>
      </c>
    </row>
    <row r="966" spans="1:12" x14ac:dyDescent="0.25">
      <c r="A966" t="s">
        <v>976</v>
      </c>
      <c r="B966" s="1">
        <v>45362.386077215437</v>
      </c>
      <c r="C966" t="s">
        <v>5015</v>
      </c>
      <c r="D966" t="s">
        <v>5029</v>
      </c>
      <c r="E966" t="s">
        <v>5041</v>
      </c>
      <c r="F966" t="s">
        <v>5047</v>
      </c>
      <c r="G966" t="s">
        <v>5063</v>
      </c>
      <c r="H966">
        <v>57572</v>
      </c>
      <c r="I966">
        <v>8</v>
      </c>
      <c r="J966" t="s">
        <v>5071</v>
      </c>
      <c r="K966">
        <v>9964.25</v>
      </c>
      <c r="L966" t="s">
        <v>5077</v>
      </c>
    </row>
    <row r="967" spans="1:12" x14ac:dyDescent="0.25">
      <c r="A967" t="s">
        <v>977</v>
      </c>
      <c r="B967" s="1">
        <v>45362.459091818353</v>
      </c>
      <c r="C967" t="s">
        <v>5023</v>
      </c>
      <c r="D967" t="s">
        <v>5027</v>
      </c>
      <c r="E967" t="s">
        <v>5038</v>
      </c>
      <c r="F967" t="s">
        <v>5048</v>
      </c>
      <c r="G967" t="s">
        <v>5052</v>
      </c>
      <c r="H967">
        <v>63147</v>
      </c>
      <c r="I967">
        <v>7</v>
      </c>
      <c r="J967" t="s">
        <v>5069</v>
      </c>
      <c r="K967">
        <v>5697.87</v>
      </c>
      <c r="L967" t="s">
        <v>5077</v>
      </c>
    </row>
    <row r="968" spans="1:12" x14ac:dyDescent="0.25">
      <c r="A968" t="s">
        <v>978</v>
      </c>
      <c r="B968" s="1">
        <v>45362.532106421277</v>
      </c>
      <c r="C968" t="s">
        <v>5019</v>
      </c>
      <c r="D968" t="s">
        <v>5026</v>
      </c>
      <c r="E968" t="s">
        <v>5030</v>
      </c>
      <c r="F968" t="s">
        <v>5046</v>
      </c>
      <c r="G968" t="s">
        <v>5054</v>
      </c>
      <c r="H968">
        <v>33959</v>
      </c>
      <c r="I968">
        <v>13</v>
      </c>
      <c r="J968" t="s">
        <v>5073</v>
      </c>
      <c r="K968">
        <v>3550.3</v>
      </c>
      <c r="L968" t="s">
        <v>5074</v>
      </c>
    </row>
    <row r="969" spans="1:12" x14ac:dyDescent="0.25">
      <c r="A969" t="s">
        <v>979</v>
      </c>
      <c r="B969" s="1">
        <v>45362.6051210242</v>
      </c>
      <c r="C969" t="s">
        <v>5024</v>
      </c>
      <c r="D969" t="s">
        <v>5026</v>
      </c>
      <c r="E969" t="s">
        <v>5034</v>
      </c>
      <c r="F969" t="s">
        <v>5048</v>
      </c>
      <c r="G969" t="s">
        <v>5051</v>
      </c>
      <c r="H969">
        <v>26032</v>
      </c>
      <c r="I969">
        <v>10</v>
      </c>
      <c r="J969" t="s">
        <v>5070</v>
      </c>
      <c r="K969">
        <v>5434.15</v>
      </c>
      <c r="L969" t="s">
        <v>5075</v>
      </c>
    </row>
    <row r="970" spans="1:12" x14ac:dyDescent="0.25">
      <c r="A970" t="s">
        <v>980</v>
      </c>
      <c r="B970" s="1">
        <v>45362.678135627117</v>
      </c>
      <c r="C970" t="s">
        <v>5022</v>
      </c>
      <c r="D970" t="s">
        <v>5028</v>
      </c>
      <c r="E970" t="s">
        <v>5036</v>
      </c>
      <c r="F970" t="s">
        <v>5046</v>
      </c>
      <c r="G970" t="s">
        <v>5054</v>
      </c>
      <c r="H970">
        <v>75353</v>
      </c>
      <c r="I970">
        <v>13</v>
      </c>
      <c r="J970" t="s">
        <v>5069</v>
      </c>
      <c r="K970">
        <v>14476.24</v>
      </c>
      <c r="L970" t="s">
        <v>5079</v>
      </c>
    </row>
    <row r="971" spans="1:12" x14ac:dyDescent="0.25">
      <c r="A971" t="s">
        <v>981</v>
      </c>
      <c r="B971" s="1">
        <v>45362.751150230033</v>
      </c>
      <c r="C971" t="s">
        <v>5024</v>
      </c>
      <c r="D971" t="s">
        <v>5027</v>
      </c>
      <c r="E971" t="s">
        <v>5044</v>
      </c>
      <c r="F971" t="s">
        <v>5046</v>
      </c>
      <c r="G971" t="s">
        <v>5053</v>
      </c>
      <c r="H971">
        <v>29615</v>
      </c>
      <c r="I971">
        <v>7</v>
      </c>
      <c r="J971" t="s">
        <v>5071</v>
      </c>
      <c r="K971">
        <v>3237.18</v>
      </c>
      <c r="L971" t="s">
        <v>5077</v>
      </c>
    </row>
    <row r="972" spans="1:12" x14ac:dyDescent="0.25">
      <c r="A972" t="s">
        <v>982</v>
      </c>
      <c r="B972" s="1">
        <v>45362.824164832957</v>
      </c>
      <c r="C972" t="s">
        <v>5012</v>
      </c>
      <c r="D972" t="s">
        <v>5028</v>
      </c>
      <c r="E972" t="s">
        <v>5037</v>
      </c>
      <c r="F972" t="s">
        <v>5046</v>
      </c>
      <c r="G972" t="s">
        <v>5054</v>
      </c>
      <c r="H972">
        <v>61213</v>
      </c>
      <c r="I972">
        <v>11</v>
      </c>
      <c r="J972" t="s">
        <v>5072</v>
      </c>
      <c r="K972">
        <v>6385.37</v>
      </c>
      <c r="L972" t="s">
        <v>5079</v>
      </c>
    </row>
    <row r="973" spans="1:12" x14ac:dyDescent="0.25">
      <c r="A973" t="s">
        <v>983</v>
      </c>
      <c r="B973" s="1">
        <v>45362.89717943588</v>
      </c>
      <c r="C973" t="s">
        <v>5019</v>
      </c>
      <c r="D973" t="s">
        <v>5026</v>
      </c>
      <c r="E973" t="s">
        <v>5034</v>
      </c>
      <c r="F973" t="s">
        <v>5047</v>
      </c>
      <c r="G973" t="s">
        <v>5050</v>
      </c>
      <c r="H973">
        <v>46117</v>
      </c>
      <c r="I973">
        <v>3</v>
      </c>
      <c r="J973" t="s">
        <v>5072</v>
      </c>
      <c r="K973">
        <v>5407.45</v>
      </c>
      <c r="L973" t="s">
        <v>5078</v>
      </c>
    </row>
    <row r="974" spans="1:12" x14ac:dyDescent="0.25">
      <c r="A974" t="s">
        <v>984</v>
      </c>
      <c r="B974" s="1">
        <v>45362.970194038797</v>
      </c>
      <c r="C974" t="s">
        <v>5017</v>
      </c>
      <c r="D974" t="s">
        <v>5029</v>
      </c>
      <c r="E974" t="s">
        <v>5041</v>
      </c>
      <c r="F974" t="s">
        <v>5046</v>
      </c>
      <c r="G974" t="s">
        <v>5061</v>
      </c>
      <c r="H974">
        <v>48085</v>
      </c>
      <c r="I974">
        <v>11</v>
      </c>
      <c r="J974" t="s">
        <v>5070</v>
      </c>
      <c r="K974">
        <v>10515.71</v>
      </c>
      <c r="L974" t="s">
        <v>5076</v>
      </c>
    </row>
    <row r="975" spans="1:12" x14ac:dyDescent="0.25">
      <c r="A975" t="s">
        <v>985</v>
      </c>
      <c r="B975" s="1">
        <v>45363.043208641728</v>
      </c>
      <c r="C975" t="s">
        <v>5017</v>
      </c>
      <c r="D975" t="s">
        <v>5026</v>
      </c>
      <c r="E975" t="s">
        <v>5030</v>
      </c>
      <c r="F975" t="s">
        <v>5047</v>
      </c>
      <c r="G975" t="s">
        <v>5064</v>
      </c>
      <c r="H975">
        <v>24932</v>
      </c>
      <c r="I975">
        <v>10</v>
      </c>
      <c r="J975" t="s">
        <v>5070</v>
      </c>
      <c r="K975">
        <v>3910.07</v>
      </c>
      <c r="L975" t="s">
        <v>5077</v>
      </c>
    </row>
    <row r="976" spans="1:12" x14ac:dyDescent="0.25">
      <c r="A976" t="s">
        <v>986</v>
      </c>
      <c r="B976" s="1">
        <v>45363.116223244637</v>
      </c>
      <c r="C976" t="s">
        <v>5024</v>
      </c>
      <c r="D976" t="s">
        <v>5029</v>
      </c>
      <c r="E976" t="s">
        <v>5039</v>
      </c>
      <c r="F976" t="s">
        <v>5046</v>
      </c>
      <c r="G976" t="s">
        <v>5060</v>
      </c>
      <c r="H976">
        <v>12767</v>
      </c>
      <c r="I976">
        <v>8</v>
      </c>
      <c r="J976" t="s">
        <v>5071</v>
      </c>
      <c r="K976">
        <v>1760.86</v>
      </c>
      <c r="L976" t="s">
        <v>5079</v>
      </c>
    </row>
    <row r="977" spans="1:12" x14ac:dyDescent="0.25">
      <c r="A977" t="s">
        <v>987</v>
      </c>
      <c r="B977" s="1">
        <v>45363.189237847568</v>
      </c>
      <c r="C977" t="s">
        <v>5019</v>
      </c>
      <c r="D977" t="s">
        <v>5027</v>
      </c>
      <c r="E977" t="s">
        <v>5044</v>
      </c>
      <c r="F977" t="s">
        <v>5047</v>
      </c>
      <c r="G977" t="s">
        <v>5064</v>
      </c>
      <c r="H977">
        <v>20787</v>
      </c>
      <c r="I977">
        <v>12</v>
      </c>
      <c r="J977" t="s">
        <v>5070</v>
      </c>
      <c r="K977">
        <v>2028.52</v>
      </c>
      <c r="L977" t="s">
        <v>5078</v>
      </c>
    </row>
    <row r="978" spans="1:12" x14ac:dyDescent="0.25">
      <c r="A978" t="s">
        <v>988</v>
      </c>
      <c r="B978" s="1">
        <v>45363.262252450477</v>
      </c>
      <c r="C978" t="s">
        <v>5012</v>
      </c>
      <c r="D978" t="s">
        <v>5027</v>
      </c>
      <c r="E978" t="s">
        <v>5042</v>
      </c>
      <c r="F978" t="s">
        <v>5046</v>
      </c>
      <c r="G978" t="s">
        <v>5049</v>
      </c>
      <c r="H978">
        <v>18358</v>
      </c>
      <c r="I978">
        <v>2</v>
      </c>
      <c r="J978" t="s">
        <v>5071</v>
      </c>
      <c r="K978">
        <v>4008.87</v>
      </c>
      <c r="L978" t="s">
        <v>5075</v>
      </c>
    </row>
    <row r="979" spans="1:12" x14ac:dyDescent="0.25">
      <c r="A979" t="s">
        <v>989</v>
      </c>
      <c r="B979" s="1">
        <v>45363.3352670534</v>
      </c>
      <c r="C979" t="s">
        <v>5022</v>
      </c>
      <c r="D979" t="s">
        <v>5026</v>
      </c>
      <c r="E979" t="s">
        <v>5043</v>
      </c>
      <c r="F979" t="s">
        <v>5048</v>
      </c>
      <c r="G979" t="s">
        <v>5051</v>
      </c>
      <c r="H979">
        <v>51493</v>
      </c>
      <c r="I979">
        <v>9</v>
      </c>
      <c r="J979" t="s">
        <v>5072</v>
      </c>
      <c r="K979">
        <v>10950.46</v>
      </c>
      <c r="L979" t="s">
        <v>5079</v>
      </c>
    </row>
    <row r="980" spans="1:12" x14ac:dyDescent="0.25">
      <c r="A980" t="s">
        <v>990</v>
      </c>
      <c r="B980" s="1">
        <v>45363.408281656331</v>
      </c>
      <c r="C980" t="s">
        <v>5014</v>
      </c>
      <c r="D980" t="s">
        <v>5027</v>
      </c>
      <c r="E980" t="s">
        <v>5044</v>
      </c>
      <c r="F980" t="s">
        <v>5048</v>
      </c>
      <c r="G980" t="s">
        <v>5055</v>
      </c>
      <c r="H980">
        <v>34161</v>
      </c>
      <c r="I980">
        <v>6</v>
      </c>
      <c r="J980" t="s">
        <v>5070</v>
      </c>
      <c r="K980">
        <v>5196.8100000000004</v>
      </c>
      <c r="L980" t="s">
        <v>5076</v>
      </c>
    </row>
    <row r="981" spans="1:12" x14ac:dyDescent="0.25">
      <c r="A981" t="s">
        <v>991</v>
      </c>
      <c r="B981" s="1">
        <v>45363.481296259248</v>
      </c>
      <c r="C981" t="s">
        <v>5023</v>
      </c>
      <c r="D981" t="s">
        <v>5026</v>
      </c>
      <c r="E981" t="s">
        <v>5030</v>
      </c>
      <c r="F981" t="s">
        <v>5046</v>
      </c>
      <c r="G981" t="s">
        <v>5049</v>
      </c>
      <c r="H981">
        <v>69921</v>
      </c>
      <c r="I981">
        <v>9</v>
      </c>
      <c r="J981" t="s">
        <v>5073</v>
      </c>
      <c r="K981">
        <v>14150.87</v>
      </c>
      <c r="L981" t="s">
        <v>5076</v>
      </c>
    </row>
    <row r="982" spans="1:12" x14ac:dyDescent="0.25">
      <c r="A982" t="s">
        <v>992</v>
      </c>
      <c r="B982" s="1">
        <v>45363.554310862157</v>
      </c>
      <c r="C982" t="s">
        <v>5012</v>
      </c>
      <c r="D982" t="s">
        <v>5029</v>
      </c>
      <c r="E982" t="s">
        <v>5039</v>
      </c>
      <c r="F982" t="s">
        <v>5047</v>
      </c>
      <c r="G982" t="s">
        <v>5064</v>
      </c>
      <c r="H982">
        <v>5134</v>
      </c>
      <c r="I982">
        <v>3</v>
      </c>
      <c r="J982" t="s">
        <v>5072</v>
      </c>
      <c r="K982">
        <v>798.27</v>
      </c>
      <c r="L982" t="s">
        <v>5076</v>
      </c>
    </row>
    <row r="983" spans="1:12" x14ac:dyDescent="0.25">
      <c r="A983" t="s">
        <v>993</v>
      </c>
      <c r="B983" s="1">
        <v>45363.627325465102</v>
      </c>
      <c r="C983" t="s">
        <v>5025</v>
      </c>
      <c r="D983" t="s">
        <v>5027</v>
      </c>
      <c r="E983" t="s">
        <v>5031</v>
      </c>
      <c r="F983" t="s">
        <v>5047</v>
      </c>
      <c r="G983" t="s">
        <v>5058</v>
      </c>
      <c r="H983">
        <v>35731</v>
      </c>
      <c r="I983">
        <v>6</v>
      </c>
      <c r="J983" t="s">
        <v>5068</v>
      </c>
      <c r="K983">
        <v>3106.56</v>
      </c>
      <c r="L983" t="s">
        <v>5079</v>
      </c>
    </row>
    <row r="984" spans="1:12" x14ac:dyDescent="0.25">
      <c r="A984" t="s">
        <v>994</v>
      </c>
      <c r="B984" s="1">
        <v>45363.700340068011</v>
      </c>
      <c r="C984" t="s">
        <v>5012</v>
      </c>
      <c r="D984" t="s">
        <v>5029</v>
      </c>
      <c r="E984" t="s">
        <v>5041</v>
      </c>
      <c r="F984" t="s">
        <v>5047</v>
      </c>
      <c r="G984" t="s">
        <v>5050</v>
      </c>
      <c r="H984">
        <v>45149</v>
      </c>
      <c r="I984">
        <v>8</v>
      </c>
      <c r="J984" t="s">
        <v>5070</v>
      </c>
      <c r="K984">
        <v>8170.68</v>
      </c>
      <c r="L984" t="s">
        <v>5076</v>
      </c>
    </row>
    <row r="985" spans="1:12" x14ac:dyDescent="0.25">
      <c r="A985" t="s">
        <v>995</v>
      </c>
      <c r="B985" s="1">
        <v>45363.773354670928</v>
      </c>
      <c r="C985" t="s">
        <v>5015</v>
      </c>
      <c r="D985" t="s">
        <v>5027</v>
      </c>
      <c r="E985" t="s">
        <v>5044</v>
      </c>
      <c r="F985" t="s">
        <v>5046</v>
      </c>
      <c r="G985" t="s">
        <v>5061</v>
      </c>
      <c r="H985">
        <v>62597</v>
      </c>
      <c r="I985">
        <v>12</v>
      </c>
      <c r="J985" t="s">
        <v>5070</v>
      </c>
      <c r="K985">
        <v>13317.37</v>
      </c>
      <c r="L985" t="s">
        <v>5075</v>
      </c>
    </row>
    <row r="986" spans="1:12" x14ac:dyDescent="0.25">
      <c r="A986" t="s">
        <v>996</v>
      </c>
      <c r="B986" s="1">
        <v>45363.846369273851</v>
      </c>
      <c r="C986" t="s">
        <v>5019</v>
      </c>
      <c r="D986" t="s">
        <v>5027</v>
      </c>
      <c r="E986" t="s">
        <v>5044</v>
      </c>
      <c r="F986" t="s">
        <v>5046</v>
      </c>
      <c r="G986" t="s">
        <v>5061</v>
      </c>
      <c r="H986">
        <v>62245</v>
      </c>
      <c r="I986">
        <v>11</v>
      </c>
      <c r="J986" t="s">
        <v>5073</v>
      </c>
      <c r="K986">
        <v>13228.54</v>
      </c>
      <c r="L986" t="s">
        <v>5078</v>
      </c>
    </row>
    <row r="987" spans="1:12" x14ac:dyDescent="0.25">
      <c r="A987" t="s">
        <v>997</v>
      </c>
      <c r="B987" s="1">
        <v>45363.919383876768</v>
      </c>
      <c r="C987" t="s">
        <v>5022</v>
      </c>
      <c r="D987" t="s">
        <v>5026</v>
      </c>
      <c r="E987" t="s">
        <v>5043</v>
      </c>
      <c r="F987" t="s">
        <v>5048</v>
      </c>
      <c r="G987" t="s">
        <v>5052</v>
      </c>
      <c r="H987">
        <v>28937</v>
      </c>
      <c r="I987">
        <v>9</v>
      </c>
      <c r="J987" t="s">
        <v>5069</v>
      </c>
      <c r="K987">
        <v>4409.95</v>
      </c>
      <c r="L987" t="s">
        <v>5076</v>
      </c>
    </row>
    <row r="988" spans="1:12" x14ac:dyDescent="0.25">
      <c r="A988" t="s">
        <v>998</v>
      </c>
      <c r="B988" s="1">
        <v>45363.992398479677</v>
      </c>
      <c r="C988" t="s">
        <v>5023</v>
      </c>
      <c r="D988" t="s">
        <v>5027</v>
      </c>
      <c r="E988" t="s">
        <v>5031</v>
      </c>
      <c r="F988" t="s">
        <v>5047</v>
      </c>
      <c r="G988" t="s">
        <v>5058</v>
      </c>
      <c r="H988">
        <v>76956</v>
      </c>
      <c r="I988">
        <v>2</v>
      </c>
      <c r="J988" t="s">
        <v>5073</v>
      </c>
      <c r="K988">
        <v>10528.63</v>
      </c>
      <c r="L988" t="s">
        <v>5078</v>
      </c>
    </row>
    <row r="989" spans="1:12" x14ac:dyDescent="0.25">
      <c r="A989" t="s">
        <v>999</v>
      </c>
      <c r="B989" s="1">
        <v>45364.065413082622</v>
      </c>
      <c r="C989" t="s">
        <v>5017</v>
      </c>
      <c r="D989" t="s">
        <v>5027</v>
      </c>
      <c r="E989" t="s">
        <v>5042</v>
      </c>
      <c r="F989" t="s">
        <v>5047</v>
      </c>
      <c r="G989" t="s">
        <v>5063</v>
      </c>
      <c r="H989">
        <v>11635</v>
      </c>
      <c r="I989">
        <v>1</v>
      </c>
      <c r="J989" t="s">
        <v>5072</v>
      </c>
      <c r="K989">
        <v>1417.72</v>
      </c>
      <c r="L989" t="s">
        <v>5079</v>
      </c>
    </row>
    <row r="990" spans="1:12" x14ac:dyDescent="0.25">
      <c r="A990" t="s">
        <v>1000</v>
      </c>
      <c r="B990" s="1">
        <v>45364.138427685531</v>
      </c>
      <c r="C990" t="s">
        <v>5025</v>
      </c>
      <c r="D990" t="s">
        <v>5028</v>
      </c>
      <c r="E990" t="s">
        <v>5036</v>
      </c>
      <c r="F990" t="s">
        <v>5046</v>
      </c>
      <c r="G990" t="s">
        <v>5066</v>
      </c>
      <c r="H990">
        <v>46591</v>
      </c>
      <c r="I990">
        <v>4</v>
      </c>
      <c r="J990" t="s">
        <v>5070</v>
      </c>
      <c r="K990">
        <v>4674.55</v>
      </c>
      <c r="L990" t="s">
        <v>5079</v>
      </c>
    </row>
    <row r="991" spans="1:12" x14ac:dyDescent="0.25">
      <c r="A991" t="s">
        <v>1001</v>
      </c>
      <c r="B991" s="1">
        <v>45364.211442288448</v>
      </c>
      <c r="C991" t="s">
        <v>5015</v>
      </c>
      <c r="D991" t="s">
        <v>5028</v>
      </c>
      <c r="E991" t="s">
        <v>5035</v>
      </c>
      <c r="F991" t="s">
        <v>5047</v>
      </c>
      <c r="G991" t="s">
        <v>5063</v>
      </c>
      <c r="H991">
        <v>54015</v>
      </c>
      <c r="I991">
        <v>7</v>
      </c>
      <c r="J991" t="s">
        <v>5073</v>
      </c>
      <c r="K991">
        <v>4593.18</v>
      </c>
      <c r="L991" t="s">
        <v>5075</v>
      </c>
    </row>
    <row r="992" spans="1:12" x14ac:dyDescent="0.25">
      <c r="A992" t="s">
        <v>1002</v>
      </c>
      <c r="B992" s="1">
        <v>45364.284456891379</v>
      </c>
      <c r="C992" t="s">
        <v>5020</v>
      </c>
      <c r="D992" t="s">
        <v>5027</v>
      </c>
      <c r="E992" t="s">
        <v>5042</v>
      </c>
      <c r="F992" t="s">
        <v>5046</v>
      </c>
      <c r="G992" t="s">
        <v>5066</v>
      </c>
      <c r="H992">
        <v>39889</v>
      </c>
      <c r="I992">
        <v>7</v>
      </c>
      <c r="J992" t="s">
        <v>5072</v>
      </c>
      <c r="K992">
        <v>3483.37</v>
      </c>
      <c r="L992" t="s">
        <v>5075</v>
      </c>
    </row>
    <row r="993" spans="1:12" x14ac:dyDescent="0.25">
      <c r="A993" t="s">
        <v>1003</v>
      </c>
      <c r="B993" s="1">
        <v>45364.357471494302</v>
      </c>
      <c r="C993" t="s">
        <v>5021</v>
      </c>
      <c r="D993" t="s">
        <v>5029</v>
      </c>
      <c r="E993" t="s">
        <v>5033</v>
      </c>
      <c r="F993" t="s">
        <v>5047</v>
      </c>
      <c r="G993" t="s">
        <v>5067</v>
      </c>
      <c r="H993">
        <v>57862</v>
      </c>
      <c r="I993">
        <v>14</v>
      </c>
      <c r="J993" t="s">
        <v>5068</v>
      </c>
      <c r="K993">
        <v>6325.39</v>
      </c>
      <c r="L993" t="s">
        <v>5074</v>
      </c>
    </row>
    <row r="994" spans="1:12" x14ac:dyDescent="0.25">
      <c r="A994" t="s">
        <v>1004</v>
      </c>
      <c r="B994" s="1">
        <v>45364.430486097212</v>
      </c>
      <c r="C994" t="s">
        <v>5018</v>
      </c>
      <c r="D994" t="s">
        <v>5029</v>
      </c>
      <c r="E994" t="s">
        <v>5033</v>
      </c>
      <c r="F994" t="s">
        <v>5047</v>
      </c>
      <c r="G994" t="s">
        <v>5067</v>
      </c>
      <c r="H994">
        <v>26596</v>
      </c>
      <c r="I994">
        <v>2</v>
      </c>
      <c r="J994" t="s">
        <v>5072</v>
      </c>
      <c r="K994">
        <v>5507.64</v>
      </c>
      <c r="L994" t="s">
        <v>5075</v>
      </c>
    </row>
    <row r="995" spans="1:12" x14ac:dyDescent="0.25">
      <c r="A995" t="s">
        <v>1005</v>
      </c>
      <c r="B995" s="1">
        <v>45364.503500700142</v>
      </c>
      <c r="C995" t="s">
        <v>5017</v>
      </c>
      <c r="D995" t="s">
        <v>5027</v>
      </c>
      <c r="E995" t="s">
        <v>5038</v>
      </c>
      <c r="F995" t="s">
        <v>5047</v>
      </c>
      <c r="G995" t="s">
        <v>5050</v>
      </c>
      <c r="H995">
        <v>8244</v>
      </c>
      <c r="I995">
        <v>8</v>
      </c>
      <c r="J995" t="s">
        <v>5072</v>
      </c>
      <c r="K995">
        <v>1299.6400000000001</v>
      </c>
      <c r="L995" t="s">
        <v>5074</v>
      </c>
    </row>
    <row r="996" spans="1:12" x14ac:dyDescent="0.25">
      <c r="A996" t="s">
        <v>1006</v>
      </c>
      <c r="B996" s="1">
        <v>45364.576515303059</v>
      </c>
      <c r="C996" t="s">
        <v>5012</v>
      </c>
      <c r="D996" t="s">
        <v>5027</v>
      </c>
      <c r="E996" t="s">
        <v>5044</v>
      </c>
      <c r="F996" t="s">
        <v>5046</v>
      </c>
      <c r="G996" t="s">
        <v>5054</v>
      </c>
      <c r="H996">
        <v>70586</v>
      </c>
      <c r="I996">
        <v>7</v>
      </c>
      <c r="J996" t="s">
        <v>5071</v>
      </c>
      <c r="K996">
        <v>10584.77</v>
      </c>
      <c r="L996" t="s">
        <v>5078</v>
      </c>
    </row>
    <row r="997" spans="1:12" x14ac:dyDescent="0.25">
      <c r="A997" t="s">
        <v>1007</v>
      </c>
      <c r="B997" s="1">
        <v>45364.649529905982</v>
      </c>
      <c r="C997" t="s">
        <v>5019</v>
      </c>
      <c r="D997" t="s">
        <v>5026</v>
      </c>
      <c r="E997" t="s">
        <v>5030</v>
      </c>
      <c r="F997" t="s">
        <v>5048</v>
      </c>
      <c r="G997" t="s">
        <v>5051</v>
      </c>
      <c r="H997">
        <v>54412</v>
      </c>
      <c r="I997">
        <v>1</v>
      </c>
      <c r="J997" t="s">
        <v>5072</v>
      </c>
      <c r="K997">
        <v>6399.06</v>
      </c>
      <c r="L997" t="s">
        <v>5079</v>
      </c>
    </row>
    <row r="998" spans="1:12" x14ac:dyDescent="0.25">
      <c r="A998" t="s">
        <v>1008</v>
      </c>
      <c r="B998" s="1">
        <v>45364.722544508899</v>
      </c>
      <c r="C998" t="s">
        <v>5020</v>
      </c>
      <c r="D998" t="s">
        <v>5028</v>
      </c>
      <c r="E998" t="s">
        <v>5032</v>
      </c>
      <c r="F998" t="s">
        <v>5047</v>
      </c>
      <c r="G998" t="s">
        <v>5063</v>
      </c>
      <c r="H998">
        <v>49137</v>
      </c>
      <c r="I998">
        <v>3</v>
      </c>
      <c r="J998" t="s">
        <v>5069</v>
      </c>
      <c r="K998">
        <v>9092.2099999999991</v>
      </c>
      <c r="L998" t="s">
        <v>5077</v>
      </c>
    </row>
    <row r="999" spans="1:12" x14ac:dyDescent="0.25">
      <c r="A999" t="s">
        <v>1009</v>
      </c>
      <c r="B999" s="1">
        <v>45364.795559111823</v>
      </c>
      <c r="C999" t="s">
        <v>5020</v>
      </c>
      <c r="D999" t="s">
        <v>5028</v>
      </c>
      <c r="E999" t="s">
        <v>5036</v>
      </c>
      <c r="F999" t="s">
        <v>5046</v>
      </c>
      <c r="G999" t="s">
        <v>5061</v>
      </c>
      <c r="H999">
        <v>74704</v>
      </c>
      <c r="I999">
        <v>3</v>
      </c>
      <c r="J999" t="s">
        <v>5071</v>
      </c>
      <c r="K999">
        <v>8959.2199999999993</v>
      </c>
      <c r="L999" t="s">
        <v>5076</v>
      </c>
    </row>
    <row r="1000" spans="1:12" x14ac:dyDescent="0.25">
      <c r="A1000" t="s">
        <v>1010</v>
      </c>
      <c r="B1000" s="1">
        <v>45364.868573714732</v>
      </c>
      <c r="C1000" t="s">
        <v>5019</v>
      </c>
      <c r="D1000" t="s">
        <v>5028</v>
      </c>
      <c r="E1000" t="s">
        <v>5036</v>
      </c>
      <c r="F1000" t="s">
        <v>5046</v>
      </c>
      <c r="G1000" t="s">
        <v>5054</v>
      </c>
      <c r="H1000">
        <v>34365</v>
      </c>
      <c r="I1000">
        <v>5</v>
      </c>
      <c r="J1000" t="s">
        <v>5072</v>
      </c>
      <c r="K1000">
        <v>3633.54</v>
      </c>
      <c r="L1000" t="s">
        <v>5076</v>
      </c>
    </row>
    <row r="1001" spans="1:12" x14ac:dyDescent="0.25">
      <c r="A1001" t="s">
        <v>1011</v>
      </c>
      <c r="B1001" s="1">
        <v>45364.941588317663</v>
      </c>
      <c r="C1001" t="s">
        <v>5022</v>
      </c>
      <c r="D1001" t="s">
        <v>5028</v>
      </c>
      <c r="E1001" t="s">
        <v>5036</v>
      </c>
      <c r="F1001" t="s">
        <v>5048</v>
      </c>
      <c r="G1001" t="s">
        <v>5055</v>
      </c>
      <c r="H1001">
        <v>67201</v>
      </c>
      <c r="I1001">
        <v>5</v>
      </c>
      <c r="J1001" t="s">
        <v>5069</v>
      </c>
      <c r="K1001">
        <v>9631.8799999999992</v>
      </c>
      <c r="L1001" t="s">
        <v>5075</v>
      </c>
    </row>
    <row r="1002" spans="1:12" x14ac:dyDescent="0.25">
      <c r="A1002" t="s">
        <v>1012</v>
      </c>
      <c r="B1002" s="1">
        <v>45365.014602920579</v>
      </c>
      <c r="C1002" t="s">
        <v>5015</v>
      </c>
      <c r="D1002" t="s">
        <v>5028</v>
      </c>
      <c r="E1002" t="s">
        <v>5032</v>
      </c>
      <c r="F1002" t="s">
        <v>5048</v>
      </c>
      <c r="G1002" t="s">
        <v>5051</v>
      </c>
      <c r="H1002">
        <v>38276</v>
      </c>
      <c r="I1002">
        <v>8</v>
      </c>
      <c r="J1002" t="s">
        <v>5069</v>
      </c>
      <c r="K1002">
        <v>8021.95</v>
      </c>
      <c r="L1002" t="s">
        <v>5079</v>
      </c>
    </row>
    <row r="1003" spans="1:12" x14ac:dyDescent="0.25">
      <c r="A1003" t="s">
        <v>1013</v>
      </c>
      <c r="B1003" s="1">
        <v>45365.087617523503</v>
      </c>
      <c r="C1003" t="s">
        <v>5018</v>
      </c>
      <c r="D1003" t="s">
        <v>5026</v>
      </c>
      <c r="E1003" t="s">
        <v>5045</v>
      </c>
      <c r="F1003" t="s">
        <v>5048</v>
      </c>
      <c r="G1003" t="s">
        <v>5051</v>
      </c>
      <c r="H1003">
        <v>7256</v>
      </c>
      <c r="I1003">
        <v>12</v>
      </c>
      <c r="J1003" t="s">
        <v>5073</v>
      </c>
      <c r="K1003">
        <v>1310.89</v>
      </c>
      <c r="L1003" t="s">
        <v>5078</v>
      </c>
    </row>
    <row r="1004" spans="1:12" x14ac:dyDescent="0.25">
      <c r="A1004" t="s">
        <v>1014</v>
      </c>
      <c r="B1004" s="1">
        <v>45365.160632126433</v>
      </c>
      <c r="C1004" t="s">
        <v>5017</v>
      </c>
      <c r="D1004" t="s">
        <v>5028</v>
      </c>
      <c r="E1004" t="s">
        <v>5037</v>
      </c>
      <c r="F1004" t="s">
        <v>5046</v>
      </c>
      <c r="G1004" t="s">
        <v>5057</v>
      </c>
      <c r="H1004">
        <v>71382</v>
      </c>
      <c r="I1004">
        <v>8</v>
      </c>
      <c r="J1004" t="s">
        <v>5073</v>
      </c>
      <c r="K1004">
        <v>14248.98</v>
      </c>
      <c r="L1004" t="s">
        <v>5074</v>
      </c>
    </row>
    <row r="1005" spans="1:12" x14ac:dyDescent="0.25">
      <c r="A1005" t="s">
        <v>1015</v>
      </c>
      <c r="B1005" s="1">
        <v>45365.233646729343</v>
      </c>
      <c r="C1005" t="s">
        <v>5022</v>
      </c>
      <c r="D1005" t="s">
        <v>5027</v>
      </c>
      <c r="E1005" t="s">
        <v>5038</v>
      </c>
      <c r="F1005" t="s">
        <v>5048</v>
      </c>
      <c r="G1005" t="s">
        <v>5055</v>
      </c>
      <c r="H1005">
        <v>17043</v>
      </c>
      <c r="I1005">
        <v>12</v>
      </c>
      <c r="J1005" t="s">
        <v>5072</v>
      </c>
      <c r="K1005">
        <v>3515.41</v>
      </c>
      <c r="L1005" t="s">
        <v>5079</v>
      </c>
    </row>
    <row r="1006" spans="1:12" x14ac:dyDescent="0.25">
      <c r="A1006" t="s">
        <v>1016</v>
      </c>
      <c r="B1006" s="1">
        <v>45365.306661332259</v>
      </c>
      <c r="C1006" t="s">
        <v>5012</v>
      </c>
      <c r="D1006" t="s">
        <v>5028</v>
      </c>
      <c r="E1006" t="s">
        <v>5032</v>
      </c>
      <c r="F1006" t="s">
        <v>5047</v>
      </c>
      <c r="G1006" t="s">
        <v>5064</v>
      </c>
      <c r="H1006">
        <v>6752</v>
      </c>
      <c r="I1006">
        <v>11</v>
      </c>
      <c r="J1006" t="s">
        <v>5068</v>
      </c>
      <c r="K1006">
        <v>650.52</v>
      </c>
      <c r="L1006" t="s">
        <v>5075</v>
      </c>
    </row>
    <row r="1007" spans="1:12" x14ac:dyDescent="0.25">
      <c r="A1007" t="s">
        <v>1017</v>
      </c>
      <c r="B1007" s="1">
        <v>45365.379675935183</v>
      </c>
      <c r="C1007" t="s">
        <v>5020</v>
      </c>
      <c r="D1007" t="s">
        <v>5029</v>
      </c>
      <c r="E1007" t="s">
        <v>5039</v>
      </c>
      <c r="F1007" t="s">
        <v>5047</v>
      </c>
      <c r="G1007" t="s">
        <v>5058</v>
      </c>
      <c r="H1007">
        <v>27872</v>
      </c>
      <c r="I1007">
        <v>10</v>
      </c>
      <c r="J1007" t="s">
        <v>5072</v>
      </c>
      <c r="K1007">
        <v>2452.5500000000002</v>
      </c>
      <c r="L1007" t="s">
        <v>5076</v>
      </c>
    </row>
    <row r="1008" spans="1:12" x14ac:dyDescent="0.25">
      <c r="A1008" t="s">
        <v>1018</v>
      </c>
      <c r="B1008" s="1">
        <v>45365.452690538099</v>
      </c>
      <c r="C1008" t="s">
        <v>5022</v>
      </c>
      <c r="D1008" t="s">
        <v>5029</v>
      </c>
      <c r="E1008" t="s">
        <v>5041</v>
      </c>
      <c r="F1008" t="s">
        <v>5046</v>
      </c>
      <c r="G1008" t="s">
        <v>5053</v>
      </c>
      <c r="H1008">
        <v>16438</v>
      </c>
      <c r="I1008">
        <v>13</v>
      </c>
      <c r="J1008" t="s">
        <v>5068</v>
      </c>
      <c r="K1008">
        <v>1777.32</v>
      </c>
      <c r="L1008" t="s">
        <v>5076</v>
      </c>
    </row>
    <row r="1009" spans="1:12" x14ac:dyDescent="0.25">
      <c r="A1009" t="s">
        <v>1019</v>
      </c>
      <c r="B1009" s="1">
        <v>45365.525705141023</v>
      </c>
      <c r="C1009" t="s">
        <v>5014</v>
      </c>
      <c r="D1009" t="s">
        <v>5028</v>
      </c>
      <c r="E1009" t="s">
        <v>5035</v>
      </c>
      <c r="F1009" t="s">
        <v>5048</v>
      </c>
      <c r="G1009" t="s">
        <v>5052</v>
      </c>
      <c r="H1009">
        <v>6435</v>
      </c>
      <c r="I1009">
        <v>10</v>
      </c>
      <c r="J1009" t="s">
        <v>5071</v>
      </c>
      <c r="K1009">
        <v>669.46</v>
      </c>
      <c r="L1009" t="s">
        <v>5076</v>
      </c>
    </row>
    <row r="1010" spans="1:12" x14ac:dyDescent="0.25">
      <c r="A1010" t="s">
        <v>1020</v>
      </c>
      <c r="B1010" s="1">
        <v>45365.598719743954</v>
      </c>
      <c r="C1010" t="s">
        <v>5020</v>
      </c>
      <c r="D1010" t="s">
        <v>5026</v>
      </c>
      <c r="E1010" t="s">
        <v>5030</v>
      </c>
      <c r="F1010" t="s">
        <v>5048</v>
      </c>
      <c r="G1010" t="s">
        <v>5056</v>
      </c>
      <c r="H1010">
        <v>6574</v>
      </c>
      <c r="I1010">
        <v>7</v>
      </c>
      <c r="J1010" t="s">
        <v>5073</v>
      </c>
      <c r="K1010">
        <v>1278.58</v>
      </c>
      <c r="L1010" t="s">
        <v>5077</v>
      </c>
    </row>
    <row r="1011" spans="1:12" x14ac:dyDescent="0.25">
      <c r="A1011" t="s">
        <v>1021</v>
      </c>
      <c r="B1011" s="1">
        <v>45365.671734346863</v>
      </c>
      <c r="C1011" t="s">
        <v>5013</v>
      </c>
      <c r="D1011" t="s">
        <v>5029</v>
      </c>
      <c r="E1011" t="s">
        <v>5040</v>
      </c>
      <c r="F1011" t="s">
        <v>5048</v>
      </c>
      <c r="G1011" t="s">
        <v>5059</v>
      </c>
      <c r="H1011">
        <v>57572</v>
      </c>
      <c r="I1011">
        <v>7</v>
      </c>
      <c r="J1011" t="s">
        <v>5070</v>
      </c>
      <c r="K1011">
        <v>7886.83</v>
      </c>
      <c r="L1011" t="s">
        <v>5076</v>
      </c>
    </row>
    <row r="1012" spans="1:12" x14ac:dyDescent="0.25">
      <c r="A1012" t="s">
        <v>1022</v>
      </c>
      <c r="B1012" s="1">
        <v>45365.744748949779</v>
      </c>
      <c r="C1012" t="s">
        <v>5016</v>
      </c>
      <c r="D1012" t="s">
        <v>5026</v>
      </c>
      <c r="E1012" t="s">
        <v>5034</v>
      </c>
      <c r="F1012" t="s">
        <v>5047</v>
      </c>
      <c r="G1012" t="s">
        <v>5050</v>
      </c>
      <c r="H1012">
        <v>51231</v>
      </c>
      <c r="I1012">
        <v>3</v>
      </c>
      <c r="J1012" t="s">
        <v>5073</v>
      </c>
      <c r="K1012">
        <v>7043.43</v>
      </c>
      <c r="L1012" t="s">
        <v>5075</v>
      </c>
    </row>
    <row r="1013" spans="1:12" x14ac:dyDescent="0.25">
      <c r="A1013" t="s">
        <v>1023</v>
      </c>
      <c r="B1013" s="1">
        <v>45365.81776355271</v>
      </c>
      <c r="C1013" t="s">
        <v>5021</v>
      </c>
      <c r="D1013" t="s">
        <v>5029</v>
      </c>
      <c r="E1013" t="s">
        <v>5041</v>
      </c>
      <c r="F1013" t="s">
        <v>5047</v>
      </c>
      <c r="G1013" t="s">
        <v>5063</v>
      </c>
      <c r="H1013">
        <v>12249</v>
      </c>
      <c r="I1013">
        <v>2</v>
      </c>
      <c r="J1013" t="s">
        <v>5068</v>
      </c>
      <c r="K1013">
        <v>1731.07</v>
      </c>
      <c r="L1013" t="s">
        <v>5078</v>
      </c>
    </row>
    <row r="1014" spans="1:12" x14ac:dyDescent="0.25">
      <c r="A1014" t="s">
        <v>1024</v>
      </c>
      <c r="B1014" s="1">
        <v>45365.890778155634</v>
      </c>
      <c r="C1014" t="s">
        <v>5012</v>
      </c>
      <c r="D1014" t="s">
        <v>5027</v>
      </c>
      <c r="E1014" t="s">
        <v>5042</v>
      </c>
      <c r="F1014" t="s">
        <v>5048</v>
      </c>
      <c r="G1014" t="s">
        <v>5052</v>
      </c>
      <c r="H1014">
        <v>48013</v>
      </c>
      <c r="I1014">
        <v>10</v>
      </c>
      <c r="J1014" t="s">
        <v>5071</v>
      </c>
      <c r="K1014">
        <v>4748.34</v>
      </c>
      <c r="L1014" t="s">
        <v>5079</v>
      </c>
    </row>
    <row r="1015" spans="1:12" x14ac:dyDescent="0.25">
      <c r="A1015" t="s">
        <v>1025</v>
      </c>
      <c r="B1015" s="1">
        <v>45365.963792758543</v>
      </c>
      <c r="C1015" t="s">
        <v>5014</v>
      </c>
      <c r="D1015" t="s">
        <v>5029</v>
      </c>
      <c r="E1015" t="s">
        <v>5039</v>
      </c>
      <c r="F1015" t="s">
        <v>5046</v>
      </c>
      <c r="G1015" t="s">
        <v>5060</v>
      </c>
      <c r="H1015">
        <v>25124</v>
      </c>
      <c r="I1015">
        <v>2</v>
      </c>
      <c r="J1015" t="s">
        <v>5072</v>
      </c>
      <c r="K1015">
        <v>4671.82</v>
      </c>
      <c r="L1015" t="s">
        <v>5076</v>
      </c>
    </row>
    <row r="1016" spans="1:12" x14ac:dyDescent="0.25">
      <c r="A1016" t="s">
        <v>1026</v>
      </c>
      <c r="B1016" s="1">
        <v>45366.036807361474</v>
      </c>
      <c r="C1016" t="s">
        <v>5012</v>
      </c>
      <c r="D1016" t="s">
        <v>5027</v>
      </c>
      <c r="E1016" t="s">
        <v>5044</v>
      </c>
      <c r="F1016" t="s">
        <v>5046</v>
      </c>
      <c r="G1016" t="s">
        <v>5057</v>
      </c>
      <c r="H1016">
        <v>67400</v>
      </c>
      <c r="I1016">
        <v>14</v>
      </c>
      <c r="J1016" t="s">
        <v>5071</v>
      </c>
      <c r="K1016">
        <v>13632.56</v>
      </c>
      <c r="L1016" t="s">
        <v>5075</v>
      </c>
    </row>
    <row r="1017" spans="1:12" x14ac:dyDescent="0.25">
      <c r="A1017" t="s">
        <v>1027</v>
      </c>
      <c r="B1017" s="1">
        <v>45366.10982196439</v>
      </c>
      <c r="C1017" t="s">
        <v>5020</v>
      </c>
      <c r="D1017" t="s">
        <v>5026</v>
      </c>
      <c r="E1017" t="s">
        <v>5034</v>
      </c>
      <c r="F1017" t="s">
        <v>5046</v>
      </c>
      <c r="G1017" t="s">
        <v>5066</v>
      </c>
      <c r="H1017">
        <v>30377</v>
      </c>
      <c r="I1017">
        <v>8</v>
      </c>
      <c r="J1017" t="s">
        <v>5071</v>
      </c>
      <c r="K1017">
        <v>5217.59</v>
      </c>
      <c r="L1017" t="s">
        <v>5074</v>
      </c>
    </row>
    <row r="1018" spans="1:12" x14ac:dyDescent="0.25">
      <c r="A1018" t="s">
        <v>1028</v>
      </c>
      <c r="B1018" s="1">
        <v>45366.182836567306</v>
      </c>
      <c r="C1018" t="s">
        <v>5025</v>
      </c>
      <c r="D1018" t="s">
        <v>5026</v>
      </c>
      <c r="E1018" t="s">
        <v>5034</v>
      </c>
      <c r="F1018" t="s">
        <v>5047</v>
      </c>
      <c r="G1018" t="s">
        <v>5067</v>
      </c>
      <c r="H1018">
        <v>5944</v>
      </c>
      <c r="I1018">
        <v>5</v>
      </c>
      <c r="J1018" t="s">
        <v>5068</v>
      </c>
      <c r="K1018">
        <v>809.12</v>
      </c>
      <c r="L1018" t="s">
        <v>5075</v>
      </c>
    </row>
    <row r="1019" spans="1:12" x14ac:dyDescent="0.25">
      <c r="A1019" t="s">
        <v>1029</v>
      </c>
      <c r="B1019" s="1">
        <v>45366.25585117023</v>
      </c>
      <c r="C1019" t="s">
        <v>5025</v>
      </c>
      <c r="D1019" t="s">
        <v>5028</v>
      </c>
      <c r="E1019" t="s">
        <v>5037</v>
      </c>
      <c r="F1019" t="s">
        <v>5047</v>
      </c>
      <c r="G1019" t="s">
        <v>5064</v>
      </c>
      <c r="H1019">
        <v>4258</v>
      </c>
      <c r="I1019">
        <v>10</v>
      </c>
      <c r="J1019" t="s">
        <v>5068</v>
      </c>
      <c r="K1019">
        <v>470.46</v>
      </c>
      <c r="L1019" t="s">
        <v>5076</v>
      </c>
    </row>
    <row r="1020" spans="1:12" x14ac:dyDescent="0.25">
      <c r="A1020" t="s">
        <v>1030</v>
      </c>
      <c r="B1020" s="1">
        <v>45366.328865773146</v>
      </c>
      <c r="C1020" t="s">
        <v>5013</v>
      </c>
      <c r="D1020" t="s">
        <v>5027</v>
      </c>
      <c r="E1020" t="s">
        <v>5042</v>
      </c>
      <c r="F1020" t="s">
        <v>5048</v>
      </c>
      <c r="G1020" t="s">
        <v>5056</v>
      </c>
      <c r="H1020">
        <v>54632</v>
      </c>
      <c r="I1020">
        <v>3</v>
      </c>
      <c r="J1020" t="s">
        <v>5072</v>
      </c>
      <c r="K1020">
        <v>10557.1</v>
      </c>
      <c r="L1020" t="s">
        <v>5079</v>
      </c>
    </row>
    <row r="1021" spans="1:12" x14ac:dyDescent="0.25">
      <c r="A1021" t="s">
        <v>1031</v>
      </c>
      <c r="B1021" s="1">
        <v>45366.401880376063</v>
      </c>
      <c r="C1021" t="s">
        <v>5020</v>
      </c>
      <c r="D1021" t="s">
        <v>5029</v>
      </c>
      <c r="E1021" t="s">
        <v>5039</v>
      </c>
      <c r="F1021" t="s">
        <v>5047</v>
      </c>
      <c r="G1021" t="s">
        <v>5064</v>
      </c>
      <c r="H1021">
        <v>12656</v>
      </c>
      <c r="I1021">
        <v>11</v>
      </c>
      <c r="J1021" t="s">
        <v>5071</v>
      </c>
      <c r="K1021">
        <v>1826.37</v>
      </c>
      <c r="L1021" t="s">
        <v>5079</v>
      </c>
    </row>
    <row r="1022" spans="1:12" x14ac:dyDescent="0.25">
      <c r="A1022" t="s">
        <v>1032</v>
      </c>
      <c r="B1022" s="1">
        <v>45366.474894978986</v>
      </c>
      <c r="C1022" t="s">
        <v>5021</v>
      </c>
      <c r="D1022" t="s">
        <v>5028</v>
      </c>
      <c r="E1022" t="s">
        <v>5036</v>
      </c>
      <c r="F1022" t="s">
        <v>5046</v>
      </c>
      <c r="G1022" t="s">
        <v>5060</v>
      </c>
      <c r="H1022">
        <v>62607</v>
      </c>
      <c r="I1022">
        <v>4</v>
      </c>
      <c r="J1022" t="s">
        <v>5072</v>
      </c>
      <c r="K1022">
        <v>5872.32</v>
      </c>
      <c r="L1022" t="s">
        <v>5076</v>
      </c>
    </row>
    <row r="1023" spans="1:12" x14ac:dyDescent="0.25">
      <c r="A1023" t="s">
        <v>1033</v>
      </c>
      <c r="B1023" s="1">
        <v>45366.54790958191</v>
      </c>
      <c r="C1023" t="s">
        <v>5017</v>
      </c>
      <c r="D1023" t="s">
        <v>5029</v>
      </c>
      <c r="E1023" t="s">
        <v>5039</v>
      </c>
      <c r="F1023" t="s">
        <v>5048</v>
      </c>
      <c r="G1023" t="s">
        <v>5052</v>
      </c>
      <c r="H1023">
        <v>31408</v>
      </c>
      <c r="I1023">
        <v>7</v>
      </c>
      <c r="J1023" t="s">
        <v>5071</v>
      </c>
      <c r="K1023">
        <v>2905.48</v>
      </c>
      <c r="L1023" t="s">
        <v>5077</v>
      </c>
    </row>
    <row r="1024" spans="1:12" x14ac:dyDescent="0.25">
      <c r="A1024" t="s">
        <v>1034</v>
      </c>
      <c r="B1024" s="1">
        <v>45366.620924184826</v>
      </c>
      <c r="C1024" t="s">
        <v>5020</v>
      </c>
      <c r="D1024" t="s">
        <v>5027</v>
      </c>
      <c r="E1024" t="s">
        <v>5031</v>
      </c>
      <c r="F1024" t="s">
        <v>5047</v>
      </c>
      <c r="G1024" t="s">
        <v>5067</v>
      </c>
      <c r="H1024">
        <v>24762</v>
      </c>
      <c r="I1024">
        <v>7</v>
      </c>
      <c r="J1024" t="s">
        <v>5071</v>
      </c>
      <c r="K1024">
        <v>3463.55</v>
      </c>
      <c r="L1024" t="s">
        <v>5078</v>
      </c>
    </row>
    <row r="1025" spans="1:12" x14ac:dyDescent="0.25">
      <c r="A1025" t="s">
        <v>1035</v>
      </c>
      <c r="B1025" s="1">
        <v>45366.693938787757</v>
      </c>
      <c r="C1025" t="s">
        <v>5014</v>
      </c>
      <c r="D1025" t="s">
        <v>5029</v>
      </c>
      <c r="E1025" t="s">
        <v>5041</v>
      </c>
      <c r="F1025" t="s">
        <v>5046</v>
      </c>
      <c r="G1025" t="s">
        <v>5066</v>
      </c>
      <c r="H1025">
        <v>29225</v>
      </c>
      <c r="I1025">
        <v>1</v>
      </c>
      <c r="J1025" t="s">
        <v>5071</v>
      </c>
      <c r="K1025">
        <v>4277.79</v>
      </c>
      <c r="L1025" t="s">
        <v>5078</v>
      </c>
    </row>
    <row r="1026" spans="1:12" x14ac:dyDescent="0.25">
      <c r="A1026" t="s">
        <v>1036</v>
      </c>
      <c r="B1026" s="1">
        <v>45366.766953390666</v>
      </c>
      <c r="C1026" t="s">
        <v>5012</v>
      </c>
      <c r="D1026" t="s">
        <v>5026</v>
      </c>
      <c r="E1026" t="s">
        <v>5045</v>
      </c>
      <c r="F1026" t="s">
        <v>5048</v>
      </c>
      <c r="G1026" t="s">
        <v>5055</v>
      </c>
      <c r="H1026">
        <v>78400</v>
      </c>
      <c r="I1026">
        <v>5</v>
      </c>
      <c r="J1026" t="s">
        <v>5072</v>
      </c>
      <c r="K1026">
        <v>6314.04</v>
      </c>
      <c r="L1026" t="s">
        <v>5078</v>
      </c>
    </row>
    <row r="1027" spans="1:12" x14ac:dyDescent="0.25">
      <c r="A1027" t="s">
        <v>1037</v>
      </c>
      <c r="B1027" s="1">
        <v>45366.83996799359</v>
      </c>
      <c r="C1027" t="s">
        <v>5025</v>
      </c>
      <c r="D1027" t="s">
        <v>5027</v>
      </c>
      <c r="E1027" t="s">
        <v>5031</v>
      </c>
      <c r="F1027" t="s">
        <v>5048</v>
      </c>
      <c r="G1027" t="s">
        <v>5052</v>
      </c>
      <c r="H1027">
        <v>57866</v>
      </c>
      <c r="I1027">
        <v>9</v>
      </c>
      <c r="J1027" t="s">
        <v>5070</v>
      </c>
      <c r="K1027">
        <v>11543.41</v>
      </c>
      <c r="L1027" t="s">
        <v>5079</v>
      </c>
    </row>
    <row r="1028" spans="1:12" x14ac:dyDescent="0.25">
      <c r="A1028" t="s">
        <v>1038</v>
      </c>
      <c r="B1028" s="1">
        <v>45366.912982596506</v>
      </c>
      <c r="C1028" t="s">
        <v>5021</v>
      </c>
      <c r="D1028" t="s">
        <v>5029</v>
      </c>
      <c r="E1028" t="s">
        <v>5040</v>
      </c>
      <c r="F1028" t="s">
        <v>5046</v>
      </c>
      <c r="G1028" t="s">
        <v>5061</v>
      </c>
      <c r="H1028">
        <v>72492</v>
      </c>
      <c r="I1028">
        <v>3</v>
      </c>
      <c r="J1028" t="s">
        <v>5070</v>
      </c>
      <c r="K1028">
        <v>6958.2</v>
      </c>
      <c r="L1028" t="s">
        <v>5075</v>
      </c>
    </row>
    <row r="1029" spans="1:12" x14ac:dyDescent="0.25">
      <c r="A1029" t="s">
        <v>1039</v>
      </c>
      <c r="B1029" s="1">
        <v>45366.98599719943</v>
      </c>
      <c r="C1029" t="s">
        <v>5020</v>
      </c>
      <c r="D1029" t="s">
        <v>5028</v>
      </c>
      <c r="E1029" t="s">
        <v>5037</v>
      </c>
      <c r="F1029" t="s">
        <v>5046</v>
      </c>
      <c r="G1029" t="s">
        <v>5057</v>
      </c>
      <c r="H1029">
        <v>26761</v>
      </c>
      <c r="I1029">
        <v>7</v>
      </c>
      <c r="J1029" t="s">
        <v>5070</v>
      </c>
      <c r="K1029">
        <v>3215.56</v>
      </c>
      <c r="L1029" t="s">
        <v>5079</v>
      </c>
    </row>
    <row r="1030" spans="1:12" x14ac:dyDescent="0.25">
      <c r="A1030" t="s">
        <v>1040</v>
      </c>
      <c r="B1030" s="1">
        <v>45367.059011802347</v>
      </c>
      <c r="C1030" t="s">
        <v>5018</v>
      </c>
      <c r="D1030" t="s">
        <v>5026</v>
      </c>
      <c r="E1030" t="s">
        <v>5030</v>
      </c>
      <c r="F1030" t="s">
        <v>5048</v>
      </c>
      <c r="G1030" t="s">
        <v>5065</v>
      </c>
      <c r="H1030">
        <v>51617</v>
      </c>
      <c r="I1030">
        <v>2</v>
      </c>
      <c r="J1030" t="s">
        <v>5071</v>
      </c>
      <c r="K1030">
        <v>7887.91</v>
      </c>
      <c r="L1030" t="s">
        <v>5078</v>
      </c>
    </row>
    <row r="1031" spans="1:12" x14ac:dyDescent="0.25">
      <c r="A1031" t="s">
        <v>1041</v>
      </c>
      <c r="B1031" s="1">
        <v>45367.132026405277</v>
      </c>
      <c r="C1031" t="s">
        <v>5025</v>
      </c>
      <c r="D1031" t="s">
        <v>5027</v>
      </c>
      <c r="E1031" t="s">
        <v>5042</v>
      </c>
      <c r="F1031" t="s">
        <v>5046</v>
      </c>
      <c r="G1031" t="s">
        <v>5061</v>
      </c>
      <c r="H1031">
        <v>46771</v>
      </c>
      <c r="I1031">
        <v>4</v>
      </c>
      <c r="J1031" t="s">
        <v>5073</v>
      </c>
      <c r="K1031">
        <v>5622.63</v>
      </c>
      <c r="L1031" t="s">
        <v>5077</v>
      </c>
    </row>
    <row r="1032" spans="1:12" x14ac:dyDescent="0.25">
      <c r="A1032" t="s">
        <v>1042</v>
      </c>
      <c r="B1032" s="1">
        <v>45367.205041008187</v>
      </c>
      <c r="C1032" t="s">
        <v>5018</v>
      </c>
      <c r="D1032" t="s">
        <v>5028</v>
      </c>
      <c r="E1032" t="s">
        <v>5037</v>
      </c>
      <c r="F1032" t="s">
        <v>5048</v>
      </c>
      <c r="G1032" t="s">
        <v>5056</v>
      </c>
      <c r="H1032">
        <v>35470</v>
      </c>
      <c r="I1032">
        <v>10</v>
      </c>
      <c r="J1032" t="s">
        <v>5068</v>
      </c>
      <c r="K1032">
        <v>4953.6400000000003</v>
      </c>
      <c r="L1032" t="s">
        <v>5079</v>
      </c>
    </row>
    <row r="1033" spans="1:12" x14ac:dyDescent="0.25">
      <c r="A1033" t="s">
        <v>1043</v>
      </c>
      <c r="B1033" s="1">
        <v>45367.27805561111</v>
      </c>
      <c r="C1033" t="s">
        <v>5013</v>
      </c>
      <c r="D1033" t="s">
        <v>5026</v>
      </c>
      <c r="E1033" t="s">
        <v>5030</v>
      </c>
      <c r="F1033" t="s">
        <v>5046</v>
      </c>
      <c r="G1033" t="s">
        <v>5061</v>
      </c>
      <c r="H1033">
        <v>40291</v>
      </c>
      <c r="I1033">
        <v>10</v>
      </c>
      <c r="J1033" t="s">
        <v>5071</v>
      </c>
      <c r="K1033">
        <v>8021.18</v>
      </c>
      <c r="L1033" t="s">
        <v>5077</v>
      </c>
    </row>
    <row r="1034" spans="1:12" x14ac:dyDescent="0.25">
      <c r="A1034" t="s">
        <v>1044</v>
      </c>
      <c r="B1034" s="1">
        <v>45367.351070214041</v>
      </c>
      <c r="C1034" t="s">
        <v>5019</v>
      </c>
      <c r="D1034" t="s">
        <v>5029</v>
      </c>
      <c r="E1034" t="s">
        <v>5041</v>
      </c>
      <c r="F1034" t="s">
        <v>5046</v>
      </c>
      <c r="G1034" t="s">
        <v>5066</v>
      </c>
      <c r="H1034">
        <v>14444</v>
      </c>
      <c r="I1034">
        <v>1</v>
      </c>
      <c r="J1034" t="s">
        <v>5070</v>
      </c>
      <c r="K1034">
        <v>1670.49</v>
      </c>
      <c r="L1034" t="s">
        <v>5077</v>
      </c>
    </row>
    <row r="1035" spans="1:12" x14ac:dyDescent="0.25">
      <c r="A1035" t="s">
        <v>1045</v>
      </c>
      <c r="B1035" s="1">
        <v>45367.424084816957</v>
      </c>
      <c r="C1035" t="s">
        <v>5015</v>
      </c>
      <c r="D1035" t="s">
        <v>5026</v>
      </c>
      <c r="E1035" t="s">
        <v>5045</v>
      </c>
      <c r="F1035" t="s">
        <v>5046</v>
      </c>
      <c r="G1035" t="s">
        <v>5054</v>
      </c>
      <c r="H1035">
        <v>9077</v>
      </c>
      <c r="I1035">
        <v>13</v>
      </c>
      <c r="J1035" t="s">
        <v>5073</v>
      </c>
      <c r="K1035">
        <v>1524.04</v>
      </c>
      <c r="L1035" t="s">
        <v>5077</v>
      </c>
    </row>
    <row r="1036" spans="1:12" x14ac:dyDescent="0.25">
      <c r="A1036" t="s">
        <v>1046</v>
      </c>
      <c r="B1036" s="1">
        <v>45367.497099419867</v>
      </c>
      <c r="C1036" t="s">
        <v>5013</v>
      </c>
      <c r="D1036" t="s">
        <v>5026</v>
      </c>
      <c r="E1036" t="s">
        <v>5030</v>
      </c>
      <c r="F1036" t="s">
        <v>5047</v>
      </c>
      <c r="G1036" t="s">
        <v>5063</v>
      </c>
      <c r="H1036">
        <v>79345</v>
      </c>
      <c r="I1036">
        <v>9</v>
      </c>
      <c r="J1036" t="s">
        <v>5072</v>
      </c>
      <c r="K1036">
        <v>12622.03</v>
      </c>
      <c r="L1036" t="s">
        <v>5077</v>
      </c>
    </row>
    <row r="1037" spans="1:12" x14ac:dyDescent="0.25">
      <c r="A1037" t="s">
        <v>1047</v>
      </c>
      <c r="B1037" s="1">
        <v>45367.570114022797</v>
      </c>
      <c r="C1037" t="s">
        <v>5020</v>
      </c>
      <c r="D1037" t="s">
        <v>5029</v>
      </c>
      <c r="E1037" t="s">
        <v>5041</v>
      </c>
      <c r="F1037" t="s">
        <v>5047</v>
      </c>
      <c r="G1037" t="s">
        <v>5063</v>
      </c>
      <c r="H1037">
        <v>53243</v>
      </c>
      <c r="I1037">
        <v>11</v>
      </c>
      <c r="J1037" t="s">
        <v>5070</v>
      </c>
      <c r="K1037">
        <v>8051.18</v>
      </c>
      <c r="L1037" t="s">
        <v>5075</v>
      </c>
    </row>
    <row r="1038" spans="1:12" x14ac:dyDescent="0.25">
      <c r="A1038" t="s">
        <v>1048</v>
      </c>
      <c r="B1038" s="1">
        <v>45367.643128625721</v>
      </c>
      <c r="C1038" t="s">
        <v>5025</v>
      </c>
      <c r="D1038" t="s">
        <v>5027</v>
      </c>
      <c r="E1038" t="s">
        <v>5044</v>
      </c>
      <c r="F1038" t="s">
        <v>5048</v>
      </c>
      <c r="G1038" t="s">
        <v>5059</v>
      </c>
      <c r="H1038">
        <v>31984</v>
      </c>
      <c r="I1038">
        <v>3</v>
      </c>
      <c r="J1038" t="s">
        <v>5071</v>
      </c>
      <c r="K1038">
        <v>4718.01</v>
      </c>
      <c r="L1038" t="s">
        <v>5078</v>
      </c>
    </row>
    <row r="1039" spans="1:12" x14ac:dyDescent="0.25">
      <c r="A1039" t="s">
        <v>1049</v>
      </c>
      <c r="B1039" s="1">
        <v>45367.716143228638</v>
      </c>
      <c r="C1039" t="s">
        <v>5025</v>
      </c>
      <c r="D1039" t="s">
        <v>5026</v>
      </c>
      <c r="E1039" t="s">
        <v>5043</v>
      </c>
      <c r="F1039" t="s">
        <v>5048</v>
      </c>
      <c r="G1039" t="s">
        <v>5051</v>
      </c>
      <c r="H1039">
        <v>10969</v>
      </c>
      <c r="I1039">
        <v>6</v>
      </c>
      <c r="J1039" t="s">
        <v>5068</v>
      </c>
      <c r="K1039">
        <v>969.54</v>
      </c>
      <c r="L1039" t="s">
        <v>5075</v>
      </c>
    </row>
    <row r="1040" spans="1:12" x14ac:dyDescent="0.25">
      <c r="A1040" t="s">
        <v>1050</v>
      </c>
      <c r="B1040" s="1">
        <v>45367.789157831561</v>
      </c>
      <c r="C1040" t="s">
        <v>5013</v>
      </c>
      <c r="D1040" t="s">
        <v>5028</v>
      </c>
      <c r="E1040" t="s">
        <v>5032</v>
      </c>
      <c r="F1040" t="s">
        <v>5048</v>
      </c>
      <c r="G1040" t="s">
        <v>5065</v>
      </c>
      <c r="H1040">
        <v>57235</v>
      </c>
      <c r="I1040">
        <v>5</v>
      </c>
      <c r="J1040" t="s">
        <v>5068</v>
      </c>
      <c r="K1040">
        <v>11823.37</v>
      </c>
      <c r="L1040" t="s">
        <v>5074</v>
      </c>
    </row>
    <row r="1041" spans="1:12" x14ac:dyDescent="0.25">
      <c r="A1041" t="s">
        <v>1051</v>
      </c>
      <c r="B1041" s="1">
        <v>45367.862172434478</v>
      </c>
      <c r="C1041" t="s">
        <v>5021</v>
      </c>
      <c r="D1041" t="s">
        <v>5026</v>
      </c>
      <c r="E1041" t="s">
        <v>5043</v>
      </c>
      <c r="F1041" t="s">
        <v>5047</v>
      </c>
      <c r="G1041" t="s">
        <v>5058</v>
      </c>
      <c r="H1041">
        <v>20731</v>
      </c>
      <c r="I1041">
        <v>5</v>
      </c>
      <c r="J1041" t="s">
        <v>5069</v>
      </c>
      <c r="K1041">
        <v>4313.3900000000003</v>
      </c>
      <c r="L1041" t="s">
        <v>5078</v>
      </c>
    </row>
    <row r="1042" spans="1:12" x14ac:dyDescent="0.25">
      <c r="A1042" t="s">
        <v>1052</v>
      </c>
      <c r="B1042" s="1">
        <v>45367.935187037408</v>
      </c>
      <c r="C1042" t="s">
        <v>5024</v>
      </c>
      <c r="D1042" t="s">
        <v>5029</v>
      </c>
      <c r="E1042" t="s">
        <v>5041</v>
      </c>
      <c r="F1042" t="s">
        <v>5048</v>
      </c>
      <c r="G1042" t="s">
        <v>5051</v>
      </c>
      <c r="H1042">
        <v>78470</v>
      </c>
      <c r="I1042">
        <v>9</v>
      </c>
      <c r="J1042" t="s">
        <v>5068</v>
      </c>
      <c r="K1042">
        <v>9681.7199999999993</v>
      </c>
      <c r="L1042" t="s">
        <v>5077</v>
      </c>
    </row>
    <row r="1043" spans="1:12" x14ac:dyDescent="0.25">
      <c r="A1043" t="s">
        <v>1053</v>
      </c>
      <c r="B1043" s="1">
        <v>45368.008201640318</v>
      </c>
      <c r="C1043" t="s">
        <v>5024</v>
      </c>
      <c r="D1043" t="s">
        <v>5029</v>
      </c>
      <c r="E1043" t="s">
        <v>5041</v>
      </c>
      <c r="F1043" t="s">
        <v>5048</v>
      </c>
      <c r="G1043" t="s">
        <v>5059</v>
      </c>
      <c r="H1043">
        <v>44516</v>
      </c>
      <c r="I1043">
        <v>3</v>
      </c>
      <c r="J1043" t="s">
        <v>5073</v>
      </c>
      <c r="K1043">
        <v>3682.19</v>
      </c>
      <c r="L1043" t="s">
        <v>5074</v>
      </c>
    </row>
    <row r="1044" spans="1:12" x14ac:dyDescent="0.25">
      <c r="A1044" t="s">
        <v>1054</v>
      </c>
      <c r="B1044" s="1">
        <v>45368.081216243241</v>
      </c>
      <c r="C1044" t="s">
        <v>5025</v>
      </c>
      <c r="D1044" t="s">
        <v>5027</v>
      </c>
      <c r="E1044" t="s">
        <v>5044</v>
      </c>
      <c r="F1044" t="s">
        <v>5046</v>
      </c>
      <c r="G1044" t="s">
        <v>5060</v>
      </c>
      <c r="H1044">
        <v>32385</v>
      </c>
      <c r="I1044">
        <v>7</v>
      </c>
      <c r="J1044" t="s">
        <v>5071</v>
      </c>
      <c r="K1044">
        <v>6548.12</v>
      </c>
      <c r="L1044" t="s">
        <v>5078</v>
      </c>
    </row>
    <row r="1045" spans="1:12" x14ac:dyDescent="0.25">
      <c r="A1045" t="s">
        <v>1055</v>
      </c>
      <c r="B1045" s="1">
        <v>45368.154230846172</v>
      </c>
      <c r="C1045" t="s">
        <v>5015</v>
      </c>
      <c r="D1045" t="s">
        <v>5028</v>
      </c>
      <c r="E1045" t="s">
        <v>5036</v>
      </c>
      <c r="F1045" t="s">
        <v>5047</v>
      </c>
      <c r="G1045" t="s">
        <v>5067</v>
      </c>
      <c r="H1045">
        <v>10921</v>
      </c>
      <c r="I1045">
        <v>9</v>
      </c>
      <c r="J1045" t="s">
        <v>5070</v>
      </c>
      <c r="K1045">
        <v>2338.37</v>
      </c>
      <c r="L1045" t="s">
        <v>5079</v>
      </c>
    </row>
    <row r="1046" spans="1:12" x14ac:dyDescent="0.25">
      <c r="A1046" t="s">
        <v>1056</v>
      </c>
      <c r="B1046" s="1">
        <v>45368.227245449089</v>
      </c>
      <c r="C1046" t="s">
        <v>5023</v>
      </c>
      <c r="D1046" t="s">
        <v>5028</v>
      </c>
      <c r="E1046" t="s">
        <v>5037</v>
      </c>
      <c r="F1046" t="s">
        <v>5046</v>
      </c>
      <c r="G1046" t="s">
        <v>5057</v>
      </c>
      <c r="H1046">
        <v>5922</v>
      </c>
      <c r="I1046">
        <v>2</v>
      </c>
      <c r="J1046" t="s">
        <v>5070</v>
      </c>
      <c r="K1046">
        <v>870.3</v>
      </c>
      <c r="L1046" t="s">
        <v>5076</v>
      </c>
    </row>
    <row r="1047" spans="1:12" x14ac:dyDescent="0.25">
      <c r="A1047" t="s">
        <v>1057</v>
      </c>
      <c r="B1047" s="1">
        <v>45368.300260051998</v>
      </c>
      <c r="C1047" t="s">
        <v>5015</v>
      </c>
      <c r="D1047" t="s">
        <v>5027</v>
      </c>
      <c r="E1047" t="s">
        <v>5044</v>
      </c>
      <c r="F1047" t="s">
        <v>5046</v>
      </c>
      <c r="G1047" t="s">
        <v>5053</v>
      </c>
      <c r="H1047">
        <v>68560</v>
      </c>
      <c r="I1047">
        <v>1</v>
      </c>
      <c r="J1047" t="s">
        <v>5068</v>
      </c>
      <c r="K1047">
        <v>8572.4699999999993</v>
      </c>
      <c r="L1047" t="s">
        <v>5076</v>
      </c>
    </row>
    <row r="1048" spans="1:12" x14ac:dyDescent="0.25">
      <c r="A1048" t="s">
        <v>1058</v>
      </c>
      <c r="B1048" s="1">
        <v>45368.373274654929</v>
      </c>
      <c r="C1048" t="s">
        <v>5015</v>
      </c>
      <c r="D1048" t="s">
        <v>5029</v>
      </c>
      <c r="E1048" t="s">
        <v>5033</v>
      </c>
      <c r="F1048" t="s">
        <v>5047</v>
      </c>
      <c r="G1048" t="s">
        <v>5050</v>
      </c>
      <c r="H1048">
        <v>71027</v>
      </c>
      <c r="I1048">
        <v>6</v>
      </c>
      <c r="J1048" t="s">
        <v>5072</v>
      </c>
      <c r="K1048">
        <v>14054.66</v>
      </c>
      <c r="L1048" t="s">
        <v>5078</v>
      </c>
    </row>
    <row r="1049" spans="1:12" x14ac:dyDescent="0.25">
      <c r="A1049" t="s">
        <v>1059</v>
      </c>
      <c r="B1049" s="1">
        <v>45368.446289257838</v>
      </c>
      <c r="C1049" t="s">
        <v>5013</v>
      </c>
      <c r="D1049" t="s">
        <v>5026</v>
      </c>
      <c r="E1049" t="s">
        <v>5045</v>
      </c>
      <c r="F1049" t="s">
        <v>5046</v>
      </c>
      <c r="G1049" t="s">
        <v>5060</v>
      </c>
      <c r="H1049">
        <v>55545</v>
      </c>
      <c r="I1049">
        <v>13</v>
      </c>
      <c r="J1049" t="s">
        <v>5069</v>
      </c>
      <c r="K1049">
        <v>7426.34</v>
      </c>
      <c r="L1049" t="s">
        <v>5079</v>
      </c>
    </row>
    <row r="1050" spans="1:12" x14ac:dyDescent="0.25">
      <c r="A1050" t="s">
        <v>1060</v>
      </c>
      <c r="B1050" s="1">
        <v>45368.519303860761</v>
      </c>
      <c r="C1050" t="s">
        <v>5024</v>
      </c>
      <c r="D1050" t="s">
        <v>5029</v>
      </c>
      <c r="E1050" t="s">
        <v>5033</v>
      </c>
      <c r="F1050" t="s">
        <v>5048</v>
      </c>
      <c r="G1050" t="s">
        <v>5056</v>
      </c>
      <c r="H1050">
        <v>10425</v>
      </c>
      <c r="I1050">
        <v>10</v>
      </c>
      <c r="J1050" t="s">
        <v>5071</v>
      </c>
      <c r="K1050">
        <v>1536.88</v>
      </c>
      <c r="L1050" t="s">
        <v>5074</v>
      </c>
    </row>
    <row r="1051" spans="1:12" x14ac:dyDescent="0.25">
      <c r="A1051" t="s">
        <v>1061</v>
      </c>
      <c r="B1051" s="1">
        <v>45368.592318463692</v>
      </c>
      <c r="C1051" t="s">
        <v>5020</v>
      </c>
      <c r="D1051" t="s">
        <v>5027</v>
      </c>
      <c r="E1051" t="s">
        <v>5042</v>
      </c>
      <c r="F1051" t="s">
        <v>5047</v>
      </c>
      <c r="G1051" t="s">
        <v>5058</v>
      </c>
      <c r="H1051">
        <v>51411</v>
      </c>
      <c r="I1051">
        <v>3</v>
      </c>
      <c r="J1051" t="s">
        <v>5071</v>
      </c>
      <c r="K1051">
        <v>5775.36</v>
      </c>
      <c r="L1051" t="s">
        <v>5076</v>
      </c>
    </row>
    <row r="1052" spans="1:12" x14ac:dyDescent="0.25">
      <c r="A1052" t="s">
        <v>1062</v>
      </c>
      <c r="B1052" s="1">
        <v>45368.665333066609</v>
      </c>
      <c r="C1052" t="s">
        <v>5018</v>
      </c>
      <c r="D1052" t="s">
        <v>5026</v>
      </c>
      <c r="E1052" t="s">
        <v>5045</v>
      </c>
      <c r="F1052" t="s">
        <v>5048</v>
      </c>
      <c r="G1052" t="s">
        <v>5051</v>
      </c>
      <c r="H1052">
        <v>41612</v>
      </c>
      <c r="I1052">
        <v>5</v>
      </c>
      <c r="J1052" t="s">
        <v>5073</v>
      </c>
      <c r="K1052">
        <v>8729.39</v>
      </c>
      <c r="L1052" t="s">
        <v>5076</v>
      </c>
    </row>
    <row r="1053" spans="1:12" x14ac:dyDescent="0.25">
      <c r="A1053" t="s">
        <v>1063</v>
      </c>
      <c r="B1053" s="1">
        <v>45368.738347669518</v>
      </c>
      <c r="C1053" t="s">
        <v>5012</v>
      </c>
      <c r="D1053" t="s">
        <v>5026</v>
      </c>
      <c r="E1053" t="s">
        <v>5030</v>
      </c>
      <c r="F1053" t="s">
        <v>5047</v>
      </c>
      <c r="G1053" t="s">
        <v>5064</v>
      </c>
      <c r="H1053">
        <v>66629</v>
      </c>
      <c r="I1053">
        <v>8</v>
      </c>
      <c r="J1053" t="s">
        <v>5069</v>
      </c>
      <c r="K1053">
        <v>13408.64</v>
      </c>
      <c r="L1053" t="s">
        <v>5077</v>
      </c>
    </row>
    <row r="1054" spans="1:12" x14ac:dyDescent="0.25">
      <c r="A1054" t="s">
        <v>1064</v>
      </c>
      <c r="B1054" s="1">
        <v>45368.811362272463</v>
      </c>
      <c r="C1054" t="s">
        <v>5025</v>
      </c>
      <c r="D1054" t="s">
        <v>5027</v>
      </c>
      <c r="E1054" t="s">
        <v>5042</v>
      </c>
      <c r="F1054" t="s">
        <v>5047</v>
      </c>
      <c r="G1054" t="s">
        <v>5067</v>
      </c>
      <c r="H1054">
        <v>20971</v>
      </c>
      <c r="I1054">
        <v>13</v>
      </c>
      <c r="J1054" t="s">
        <v>5069</v>
      </c>
      <c r="K1054">
        <v>2505</v>
      </c>
      <c r="L1054" t="s">
        <v>5076</v>
      </c>
    </row>
    <row r="1055" spans="1:12" x14ac:dyDescent="0.25">
      <c r="A1055" t="s">
        <v>1065</v>
      </c>
      <c r="B1055" s="1">
        <v>45368.884376875372</v>
      </c>
      <c r="C1055" t="s">
        <v>5024</v>
      </c>
      <c r="D1055" t="s">
        <v>5029</v>
      </c>
      <c r="E1055" t="s">
        <v>5040</v>
      </c>
      <c r="F1055" t="s">
        <v>5047</v>
      </c>
      <c r="G1055" t="s">
        <v>5064</v>
      </c>
      <c r="H1055">
        <v>4346</v>
      </c>
      <c r="I1055">
        <v>10</v>
      </c>
      <c r="J1055" t="s">
        <v>5073</v>
      </c>
      <c r="K1055">
        <v>618.86</v>
      </c>
      <c r="L1055" t="s">
        <v>5078</v>
      </c>
    </row>
    <row r="1056" spans="1:12" x14ac:dyDescent="0.25">
      <c r="A1056" t="s">
        <v>1066</v>
      </c>
      <c r="B1056" s="1">
        <v>45368.957391478289</v>
      </c>
      <c r="C1056" t="s">
        <v>5020</v>
      </c>
      <c r="D1056" t="s">
        <v>5027</v>
      </c>
      <c r="E1056" t="s">
        <v>5031</v>
      </c>
      <c r="F1056" t="s">
        <v>5048</v>
      </c>
      <c r="G1056" t="s">
        <v>5056</v>
      </c>
      <c r="H1056">
        <v>26557</v>
      </c>
      <c r="I1056">
        <v>14</v>
      </c>
      <c r="J1056" t="s">
        <v>5072</v>
      </c>
      <c r="K1056">
        <v>5143.4399999999996</v>
      </c>
      <c r="L1056" t="s">
        <v>5076</v>
      </c>
    </row>
    <row r="1057" spans="1:12" x14ac:dyDescent="0.25">
      <c r="A1057" t="s">
        <v>1067</v>
      </c>
      <c r="B1057" s="1">
        <v>45369.030406081212</v>
      </c>
      <c r="C1057" t="s">
        <v>5017</v>
      </c>
      <c r="D1057" t="s">
        <v>5028</v>
      </c>
      <c r="E1057" t="s">
        <v>5036</v>
      </c>
      <c r="F1057" t="s">
        <v>5047</v>
      </c>
      <c r="G1057" t="s">
        <v>5063</v>
      </c>
      <c r="H1057">
        <v>11391</v>
      </c>
      <c r="I1057">
        <v>1</v>
      </c>
      <c r="J1057" t="s">
        <v>5071</v>
      </c>
      <c r="K1057">
        <v>1145.73</v>
      </c>
      <c r="L1057" t="s">
        <v>5074</v>
      </c>
    </row>
    <row r="1058" spans="1:12" x14ac:dyDescent="0.25">
      <c r="A1058" t="s">
        <v>1068</v>
      </c>
      <c r="B1058" s="1">
        <v>45369.103420684129</v>
      </c>
      <c r="C1058" t="s">
        <v>5017</v>
      </c>
      <c r="D1058" t="s">
        <v>5026</v>
      </c>
      <c r="E1058" t="s">
        <v>5030</v>
      </c>
      <c r="F1058" t="s">
        <v>5048</v>
      </c>
      <c r="G1058" t="s">
        <v>5059</v>
      </c>
      <c r="H1058">
        <v>71658</v>
      </c>
      <c r="I1058">
        <v>11</v>
      </c>
      <c r="J1058" t="s">
        <v>5072</v>
      </c>
      <c r="K1058">
        <v>13952.94</v>
      </c>
      <c r="L1058" t="s">
        <v>5074</v>
      </c>
    </row>
    <row r="1059" spans="1:12" x14ac:dyDescent="0.25">
      <c r="A1059" t="s">
        <v>1069</v>
      </c>
      <c r="B1059" s="1">
        <v>45369.176435287052</v>
      </c>
      <c r="C1059" t="s">
        <v>5017</v>
      </c>
      <c r="D1059" t="s">
        <v>5028</v>
      </c>
      <c r="E1059" t="s">
        <v>5032</v>
      </c>
      <c r="F1059" t="s">
        <v>5047</v>
      </c>
      <c r="G1059" t="s">
        <v>5050</v>
      </c>
      <c r="H1059">
        <v>1560</v>
      </c>
      <c r="I1059">
        <v>11</v>
      </c>
      <c r="J1059" t="s">
        <v>5073</v>
      </c>
      <c r="K1059">
        <v>194.48</v>
      </c>
      <c r="L1059" t="s">
        <v>5074</v>
      </c>
    </row>
    <row r="1060" spans="1:12" x14ac:dyDescent="0.25">
      <c r="A1060" t="s">
        <v>1070</v>
      </c>
      <c r="B1060" s="1">
        <v>45369.249449889983</v>
      </c>
      <c r="C1060" t="s">
        <v>5024</v>
      </c>
      <c r="D1060" t="s">
        <v>5027</v>
      </c>
      <c r="E1060" t="s">
        <v>5038</v>
      </c>
      <c r="F1060" t="s">
        <v>5048</v>
      </c>
      <c r="G1060" t="s">
        <v>5055</v>
      </c>
      <c r="H1060">
        <v>76542</v>
      </c>
      <c r="I1060">
        <v>14</v>
      </c>
      <c r="J1060" t="s">
        <v>5071</v>
      </c>
      <c r="K1060">
        <v>15797.97</v>
      </c>
      <c r="L1060" t="s">
        <v>5076</v>
      </c>
    </row>
    <row r="1061" spans="1:12" x14ac:dyDescent="0.25">
      <c r="A1061" t="s">
        <v>1071</v>
      </c>
      <c r="B1061" s="1">
        <v>45369.322464492892</v>
      </c>
      <c r="C1061" t="s">
        <v>5021</v>
      </c>
      <c r="D1061" t="s">
        <v>5026</v>
      </c>
      <c r="E1061" t="s">
        <v>5034</v>
      </c>
      <c r="F1061" t="s">
        <v>5047</v>
      </c>
      <c r="G1061" t="s">
        <v>5064</v>
      </c>
      <c r="H1061">
        <v>9749</v>
      </c>
      <c r="I1061">
        <v>10</v>
      </c>
      <c r="J1061" t="s">
        <v>5071</v>
      </c>
      <c r="K1061">
        <v>1657.02</v>
      </c>
      <c r="L1061" t="s">
        <v>5076</v>
      </c>
    </row>
    <row r="1062" spans="1:12" x14ac:dyDescent="0.25">
      <c r="A1062" t="s">
        <v>1072</v>
      </c>
      <c r="B1062" s="1">
        <v>45369.395479095809</v>
      </c>
      <c r="C1062" t="s">
        <v>5021</v>
      </c>
      <c r="D1062" t="s">
        <v>5027</v>
      </c>
      <c r="E1062" t="s">
        <v>5038</v>
      </c>
      <c r="F1062" t="s">
        <v>5046</v>
      </c>
      <c r="G1062" t="s">
        <v>5049</v>
      </c>
      <c r="H1062">
        <v>59328</v>
      </c>
      <c r="I1062">
        <v>14</v>
      </c>
      <c r="J1062" t="s">
        <v>5069</v>
      </c>
      <c r="K1062">
        <v>11152.12</v>
      </c>
      <c r="L1062" t="s">
        <v>5074</v>
      </c>
    </row>
    <row r="1063" spans="1:12" x14ac:dyDescent="0.25">
      <c r="A1063" t="s">
        <v>1073</v>
      </c>
      <c r="B1063" s="1">
        <v>45369.46849369874</v>
      </c>
      <c r="C1063" t="s">
        <v>5019</v>
      </c>
      <c r="D1063" t="s">
        <v>5029</v>
      </c>
      <c r="E1063" t="s">
        <v>5041</v>
      </c>
      <c r="F1063" t="s">
        <v>5046</v>
      </c>
      <c r="G1063" t="s">
        <v>5053</v>
      </c>
      <c r="H1063">
        <v>23369</v>
      </c>
      <c r="I1063">
        <v>14</v>
      </c>
      <c r="J1063" t="s">
        <v>5070</v>
      </c>
      <c r="K1063">
        <v>2861.51</v>
      </c>
      <c r="L1063" t="s">
        <v>5077</v>
      </c>
    </row>
    <row r="1064" spans="1:12" x14ac:dyDescent="0.25">
      <c r="A1064" t="s">
        <v>1074</v>
      </c>
      <c r="B1064" s="1">
        <v>45369.541508301663</v>
      </c>
      <c r="C1064" t="s">
        <v>5023</v>
      </c>
      <c r="D1064" t="s">
        <v>5028</v>
      </c>
      <c r="E1064" t="s">
        <v>5036</v>
      </c>
      <c r="F1064" t="s">
        <v>5048</v>
      </c>
      <c r="G1064" t="s">
        <v>5065</v>
      </c>
      <c r="H1064">
        <v>78116</v>
      </c>
      <c r="I1064">
        <v>4</v>
      </c>
      <c r="J1064" t="s">
        <v>5070</v>
      </c>
      <c r="K1064">
        <v>8873.42</v>
      </c>
      <c r="L1064" t="s">
        <v>5076</v>
      </c>
    </row>
    <row r="1065" spans="1:12" x14ac:dyDescent="0.25">
      <c r="A1065" t="s">
        <v>1075</v>
      </c>
      <c r="B1065" s="1">
        <v>45369.614522904572</v>
      </c>
      <c r="C1065" t="s">
        <v>5020</v>
      </c>
      <c r="D1065" t="s">
        <v>5029</v>
      </c>
      <c r="E1065" t="s">
        <v>5039</v>
      </c>
      <c r="F1065" t="s">
        <v>5048</v>
      </c>
      <c r="G1065" t="s">
        <v>5059</v>
      </c>
      <c r="H1065">
        <v>73258</v>
      </c>
      <c r="I1065">
        <v>2</v>
      </c>
      <c r="J1065" t="s">
        <v>5068</v>
      </c>
      <c r="K1065">
        <v>9405.36</v>
      </c>
      <c r="L1065" t="s">
        <v>5074</v>
      </c>
    </row>
    <row r="1066" spans="1:12" x14ac:dyDescent="0.25">
      <c r="A1066" t="s">
        <v>1076</v>
      </c>
      <c r="B1066" s="1">
        <v>45369.687537507503</v>
      </c>
      <c r="C1066" t="s">
        <v>5024</v>
      </c>
      <c r="D1066" t="s">
        <v>5028</v>
      </c>
      <c r="E1066" t="s">
        <v>5037</v>
      </c>
      <c r="F1066" t="s">
        <v>5047</v>
      </c>
      <c r="G1066" t="s">
        <v>5063</v>
      </c>
      <c r="H1066">
        <v>61998</v>
      </c>
      <c r="I1066">
        <v>5</v>
      </c>
      <c r="J1066" t="s">
        <v>5073</v>
      </c>
      <c r="K1066">
        <v>8003.32</v>
      </c>
      <c r="L1066" t="s">
        <v>5074</v>
      </c>
    </row>
    <row r="1067" spans="1:12" x14ac:dyDescent="0.25">
      <c r="A1067" t="s">
        <v>1077</v>
      </c>
      <c r="B1067" s="1">
        <v>45369.76055211042</v>
      </c>
      <c r="C1067" t="s">
        <v>5025</v>
      </c>
      <c r="D1067" t="s">
        <v>5026</v>
      </c>
      <c r="E1067" t="s">
        <v>5045</v>
      </c>
      <c r="F1067" t="s">
        <v>5047</v>
      </c>
      <c r="G1067" t="s">
        <v>5064</v>
      </c>
      <c r="H1067">
        <v>45563</v>
      </c>
      <c r="I1067">
        <v>14</v>
      </c>
      <c r="J1067" t="s">
        <v>5072</v>
      </c>
      <c r="K1067">
        <v>5242.83</v>
      </c>
      <c r="L1067" t="s">
        <v>5079</v>
      </c>
    </row>
    <row r="1068" spans="1:12" x14ac:dyDescent="0.25">
      <c r="A1068" t="s">
        <v>1078</v>
      </c>
      <c r="B1068" s="1">
        <v>45369.833566713343</v>
      </c>
      <c r="C1068" t="s">
        <v>5012</v>
      </c>
      <c r="D1068" t="s">
        <v>5026</v>
      </c>
      <c r="E1068" t="s">
        <v>5043</v>
      </c>
      <c r="F1068" t="s">
        <v>5048</v>
      </c>
      <c r="G1068" t="s">
        <v>5052</v>
      </c>
      <c r="H1068">
        <v>78199</v>
      </c>
      <c r="I1068">
        <v>5</v>
      </c>
      <c r="J1068" t="s">
        <v>5070</v>
      </c>
      <c r="K1068">
        <v>16136.82</v>
      </c>
      <c r="L1068" t="s">
        <v>5074</v>
      </c>
    </row>
    <row r="1069" spans="1:12" x14ac:dyDescent="0.25">
      <c r="A1069" t="s">
        <v>1079</v>
      </c>
      <c r="B1069" s="1">
        <v>45369.90658131626</v>
      </c>
      <c r="C1069" t="s">
        <v>5022</v>
      </c>
      <c r="D1069" t="s">
        <v>5027</v>
      </c>
      <c r="E1069" t="s">
        <v>5042</v>
      </c>
      <c r="F1069" t="s">
        <v>5046</v>
      </c>
      <c r="G1069" t="s">
        <v>5057</v>
      </c>
      <c r="H1069">
        <v>45433</v>
      </c>
      <c r="I1069">
        <v>4</v>
      </c>
      <c r="J1069" t="s">
        <v>5073</v>
      </c>
      <c r="K1069">
        <v>8676.4599999999991</v>
      </c>
      <c r="L1069" t="s">
        <v>5077</v>
      </c>
    </row>
    <row r="1070" spans="1:12" x14ac:dyDescent="0.25">
      <c r="A1070" t="s">
        <v>1080</v>
      </c>
      <c r="B1070" s="1">
        <v>45369.979595919183</v>
      </c>
      <c r="C1070" t="s">
        <v>5021</v>
      </c>
      <c r="D1070" t="s">
        <v>5026</v>
      </c>
      <c r="E1070" t="s">
        <v>5034</v>
      </c>
      <c r="F1070" t="s">
        <v>5048</v>
      </c>
      <c r="G1070" t="s">
        <v>5055</v>
      </c>
      <c r="H1070">
        <v>54911</v>
      </c>
      <c r="I1070">
        <v>1</v>
      </c>
      <c r="J1070" t="s">
        <v>5069</v>
      </c>
      <c r="K1070">
        <v>4465.3</v>
      </c>
      <c r="L1070" t="s">
        <v>5078</v>
      </c>
    </row>
    <row r="1071" spans="1:12" x14ac:dyDescent="0.25">
      <c r="A1071" t="s">
        <v>1081</v>
      </c>
      <c r="B1071" s="1">
        <v>45370.052610522092</v>
      </c>
      <c r="C1071" t="s">
        <v>5018</v>
      </c>
      <c r="D1071" t="s">
        <v>5027</v>
      </c>
      <c r="E1071" t="s">
        <v>5042</v>
      </c>
      <c r="F1071" t="s">
        <v>5048</v>
      </c>
      <c r="G1071" t="s">
        <v>5059</v>
      </c>
      <c r="H1071">
        <v>58745</v>
      </c>
      <c r="I1071">
        <v>13</v>
      </c>
      <c r="J1071" t="s">
        <v>5071</v>
      </c>
      <c r="K1071">
        <v>8389.2900000000009</v>
      </c>
      <c r="L1071" t="s">
        <v>5075</v>
      </c>
    </row>
    <row r="1072" spans="1:12" x14ac:dyDescent="0.25">
      <c r="A1072" t="s">
        <v>1082</v>
      </c>
      <c r="B1072" s="1">
        <v>45370.125625125023</v>
      </c>
      <c r="C1072" t="s">
        <v>5021</v>
      </c>
      <c r="D1072" t="s">
        <v>5028</v>
      </c>
      <c r="E1072" t="s">
        <v>5036</v>
      </c>
      <c r="F1072" t="s">
        <v>5046</v>
      </c>
      <c r="G1072" t="s">
        <v>5053</v>
      </c>
      <c r="H1072">
        <v>58032</v>
      </c>
      <c r="I1072">
        <v>11</v>
      </c>
      <c r="J1072" t="s">
        <v>5071</v>
      </c>
      <c r="K1072">
        <v>12220.84</v>
      </c>
      <c r="L1072" t="s">
        <v>5074</v>
      </c>
    </row>
    <row r="1073" spans="1:12" x14ac:dyDescent="0.25">
      <c r="A1073" t="s">
        <v>1083</v>
      </c>
      <c r="B1073" s="1">
        <v>45370.19863972794</v>
      </c>
      <c r="C1073" t="s">
        <v>5015</v>
      </c>
      <c r="D1073" t="s">
        <v>5027</v>
      </c>
      <c r="E1073" t="s">
        <v>5042</v>
      </c>
      <c r="F1073" t="s">
        <v>5046</v>
      </c>
      <c r="G1073" t="s">
        <v>5057</v>
      </c>
      <c r="H1073">
        <v>76591</v>
      </c>
      <c r="I1073">
        <v>1</v>
      </c>
      <c r="J1073" t="s">
        <v>5072</v>
      </c>
      <c r="K1073">
        <v>11780.9</v>
      </c>
      <c r="L1073" t="s">
        <v>5074</v>
      </c>
    </row>
    <row r="1074" spans="1:12" x14ac:dyDescent="0.25">
      <c r="A1074" t="s">
        <v>1084</v>
      </c>
      <c r="B1074" s="1">
        <v>45370.271654330863</v>
      </c>
      <c r="C1074" t="s">
        <v>5020</v>
      </c>
      <c r="D1074" t="s">
        <v>5026</v>
      </c>
      <c r="E1074" t="s">
        <v>5045</v>
      </c>
      <c r="F1074" t="s">
        <v>5048</v>
      </c>
      <c r="G1074" t="s">
        <v>5051</v>
      </c>
      <c r="H1074">
        <v>58632</v>
      </c>
      <c r="I1074">
        <v>2</v>
      </c>
      <c r="J1074" t="s">
        <v>5068</v>
      </c>
      <c r="K1074">
        <v>6717.77</v>
      </c>
      <c r="L1074" t="s">
        <v>5078</v>
      </c>
    </row>
    <row r="1075" spans="1:12" x14ac:dyDescent="0.25">
      <c r="A1075" t="s">
        <v>1085</v>
      </c>
      <c r="B1075" s="1">
        <v>45370.344668933787</v>
      </c>
      <c r="C1075" t="s">
        <v>5019</v>
      </c>
      <c r="D1075" t="s">
        <v>5029</v>
      </c>
      <c r="E1075" t="s">
        <v>5040</v>
      </c>
      <c r="F1075" t="s">
        <v>5047</v>
      </c>
      <c r="G1075" t="s">
        <v>5062</v>
      </c>
      <c r="H1075">
        <v>54517</v>
      </c>
      <c r="I1075">
        <v>12</v>
      </c>
      <c r="J1075" t="s">
        <v>5072</v>
      </c>
      <c r="K1075">
        <v>5361.31</v>
      </c>
      <c r="L1075" t="s">
        <v>5074</v>
      </c>
    </row>
    <row r="1076" spans="1:12" x14ac:dyDescent="0.25">
      <c r="A1076" t="s">
        <v>1086</v>
      </c>
      <c r="B1076" s="1">
        <v>45370.417683536703</v>
      </c>
      <c r="C1076" t="s">
        <v>5019</v>
      </c>
      <c r="D1076" t="s">
        <v>5027</v>
      </c>
      <c r="E1076" t="s">
        <v>5044</v>
      </c>
      <c r="F1076" t="s">
        <v>5048</v>
      </c>
      <c r="G1076" t="s">
        <v>5052</v>
      </c>
      <c r="H1076">
        <v>3402</v>
      </c>
      <c r="I1076">
        <v>10</v>
      </c>
      <c r="J1076" t="s">
        <v>5070</v>
      </c>
      <c r="K1076">
        <v>278.55</v>
      </c>
      <c r="L1076" t="s">
        <v>5075</v>
      </c>
    </row>
    <row r="1077" spans="1:12" x14ac:dyDescent="0.25">
      <c r="A1077" t="s">
        <v>1087</v>
      </c>
      <c r="B1077" s="1">
        <v>45370.49069813962</v>
      </c>
      <c r="C1077" t="s">
        <v>5020</v>
      </c>
      <c r="D1077" t="s">
        <v>5029</v>
      </c>
      <c r="E1077" t="s">
        <v>5033</v>
      </c>
      <c r="F1077" t="s">
        <v>5046</v>
      </c>
      <c r="G1077" t="s">
        <v>5054</v>
      </c>
      <c r="H1077">
        <v>35112</v>
      </c>
      <c r="I1077">
        <v>13</v>
      </c>
      <c r="J1077" t="s">
        <v>5069</v>
      </c>
      <c r="K1077">
        <v>5630.44</v>
      </c>
      <c r="L1077" t="s">
        <v>5079</v>
      </c>
    </row>
    <row r="1078" spans="1:12" x14ac:dyDescent="0.25">
      <c r="A1078" t="s">
        <v>1088</v>
      </c>
      <c r="B1078" s="1">
        <v>45370.563712742543</v>
      </c>
      <c r="C1078" t="s">
        <v>5024</v>
      </c>
      <c r="D1078" t="s">
        <v>5029</v>
      </c>
      <c r="E1078" t="s">
        <v>5040</v>
      </c>
      <c r="F1078" t="s">
        <v>5047</v>
      </c>
      <c r="G1078" t="s">
        <v>5064</v>
      </c>
      <c r="H1078">
        <v>45225</v>
      </c>
      <c r="I1078">
        <v>13</v>
      </c>
      <c r="J1078" t="s">
        <v>5069</v>
      </c>
      <c r="K1078">
        <v>3826.61</v>
      </c>
      <c r="L1078" t="s">
        <v>5074</v>
      </c>
    </row>
    <row r="1079" spans="1:12" x14ac:dyDescent="0.25">
      <c r="A1079" t="s">
        <v>1089</v>
      </c>
      <c r="B1079" s="1">
        <v>45370.63672734546</v>
      </c>
      <c r="C1079" t="s">
        <v>5014</v>
      </c>
      <c r="D1079" t="s">
        <v>5026</v>
      </c>
      <c r="E1079" t="s">
        <v>5043</v>
      </c>
      <c r="F1079" t="s">
        <v>5047</v>
      </c>
      <c r="G1079" t="s">
        <v>5062</v>
      </c>
      <c r="H1079">
        <v>26651</v>
      </c>
      <c r="I1079">
        <v>9</v>
      </c>
      <c r="J1079" t="s">
        <v>5069</v>
      </c>
      <c r="K1079">
        <v>3819.73</v>
      </c>
      <c r="L1079" t="s">
        <v>5078</v>
      </c>
    </row>
    <row r="1080" spans="1:12" x14ac:dyDescent="0.25">
      <c r="A1080" t="s">
        <v>1090</v>
      </c>
      <c r="B1080" s="1">
        <v>45370.709741948383</v>
      </c>
      <c r="C1080" t="s">
        <v>5014</v>
      </c>
      <c r="D1080" t="s">
        <v>5026</v>
      </c>
      <c r="E1080" t="s">
        <v>5045</v>
      </c>
      <c r="F1080" t="s">
        <v>5048</v>
      </c>
      <c r="G1080" t="s">
        <v>5065</v>
      </c>
      <c r="H1080">
        <v>38606</v>
      </c>
      <c r="I1080">
        <v>2</v>
      </c>
      <c r="J1080" t="s">
        <v>5070</v>
      </c>
      <c r="K1080">
        <v>8318.9599999999991</v>
      </c>
      <c r="L1080" t="s">
        <v>5077</v>
      </c>
    </row>
    <row r="1081" spans="1:12" x14ac:dyDescent="0.25">
      <c r="A1081" t="s">
        <v>1091</v>
      </c>
      <c r="B1081" s="1">
        <v>45370.782756551307</v>
      </c>
      <c r="C1081" t="s">
        <v>5025</v>
      </c>
      <c r="D1081" t="s">
        <v>5029</v>
      </c>
      <c r="E1081" t="s">
        <v>5039</v>
      </c>
      <c r="F1081" t="s">
        <v>5047</v>
      </c>
      <c r="G1081" t="s">
        <v>5062</v>
      </c>
      <c r="H1081">
        <v>59643</v>
      </c>
      <c r="I1081">
        <v>6</v>
      </c>
      <c r="J1081" t="s">
        <v>5068</v>
      </c>
      <c r="K1081">
        <v>10316.69</v>
      </c>
      <c r="L1081" t="s">
        <v>5077</v>
      </c>
    </row>
    <row r="1082" spans="1:12" x14ac:dyDescent="0.25">
      <c r="A1082" t="s">
        <v>1092</v>
      </c>
      <c r="B1082" s="1">
        <v>45370.855771154223</v>
      </c>
      <c r="C1082" t="s">
        <v>5022</v>
      </c>
      <c r="D1082" t="s">
        <v>5026</v>
      </c>
      <c r="E1082" t="s">
        <v>5030</v>
      </c>
      <c r="F1082" t="s">
        <v>5048</v>
      </c>
      <c r="G1082" t="s">
        <v>5065</v>
      </c>
      <c r="H1082">
        <v>70930</v>
      </c>
      <c r="I1082">
        <v>7</v>
      </c>
      <c r="J1082" t="s">
        <v>5072</v>
      </c>
      <c r="K1082">
        <v>10809.48</v>
      </c>
      <c r="L1082" t="s">
        <v>5075</v>
      </c>
    </row>
    <row r="1083" spans="1:12" x14ac:dyDescent="0.25">
      <c r="A1083" t="s">
        <v>1093</v>
      </c>
      <c r="B1083" s="1">
        <v>45370.92878575714</v>
      </c>
      <c r="C1083" t="s">
        <v>5015</v>
      </c>
      <c r="D1083" t="s">
        <v>5027</v>
      </c>
      <c r="E1083" t="s">
        <v>5038</v>
      </c>
      <c r="F1083" t="s">
        <v>5046</v>
      </c>
      <c r="G1083" t="s">
        <v>5049</v>
      </c>
      <c r="H1083">
        <v>62756</v>
      </c>
      <c r="I1083">
        <v>10</v>
      </c>
      <c r="J1083" t="s">
        <v>5069</v>
      </c>
      <c r="K1083">
        <v>11911.04</v>
      </c>
      <c r="L1083" t="s">
        <v>5078</v>
      </c>
    </row>
    <row r="1084" spans="1:12" x14ac:dyDescent="0.25">
      <c r="A1084" t="s">
        <v>1094</v>
      </c>
      <c r="B1084" s="1">
        <v>45371.001800360071</v>
      </c>
      <c r="C1084" t="s">
        <v>5013</v>
      </c>
      <c r="D1084" t="s">
        <v>5029</v>
      </c>
      <c r="E1084" t="s">
        <v>5041</v>
      </c>
      <c r="F1084" t="s">
        <v>5046</v>
      </c>
      <c r="G1084" t="s">
        <v>5057</v>
      </c>
      <c r="H1084">
        <v>13856</v>
      </c>
      <c r="I1084">
        <v>1</v>
      </c>
      <c r="J1084" t="s">
        <v>5071</v>
      </c>
      <c r="K1084">
        <v>1442.81</v>
      </c>
      <c r="L1084" t="s">
        <v>5078</v>
      </c>
    </row>
    <row r="1085" spans="1:12" x14ac:dyDescent="0.25">
      <c r="A1085" t="s">
        <v>1095</v>
      </c>
      <c r="B1085" s="1">
        <v>45371.074814962987</v>
      </c>
      <c r="C1085" t="s">
        <v>5021</v>
      </c>
      <c r="D1085" t="s">
        <v>5029</v>
      </c>
      <c r="E1085" t="s">
        <v>5039</v>
      </c>
      <c r="F1085" t="s">
        <v>5048</v>
      </c>
      <c r="G1085" t="s">
        <v>5051</v>
      </c>
      <c r="H1085">
        <v>72574</v>
      </c>
      <c r="I1085">
        <v>7</v>
      </c>
      <c r="J1085" t="s">
        <v>5071</v>
      </c>
      <c r="K1085">
        <v>13309.74</v>
      </c>
      <c r="L1085" t="s">
        <v>5077</v>
      </c>
    </row>
    <row r="1086" spans="1:12" x14ac:dyDescent="0.25">
      <c r="A1086" t="s">
        <v>1096</v>
      </c>
      <c r="B1086" s="1">
        <v>45371.147829565904</v>
      </c>
      <c r="C1086" t="s">
        <v>5016</v>
      </c>
      <c r="D1086" t="s">
        <v>5028</v>
      </c>
      <c r="E1086" t="s">
        <v>5037</v>
      </c>
      <c r="F1086" t="s">
        <v>5047</v>
      </c>
      <c r="G1086" t="s">
        <v>5063</v>
      </c>
      <c r="H1086">
        <v>27754</v>
      </c>
      <c r="I1086">
        <v>13</v>
      </c>
      <c r="J1086" t="s">
        <v>5073</v>
      </c>
      <c r="K1086">
        <v>2735.44</v>
      </c>
      <c r="L1086" t="s">
        <v>5078</v>
      </c>
    </row>
    <row r="1087" spans="1:12" x14ac:dyDescent="0.25">
      <c r="A1087" t="s">
        <v>1097</v>
      </c>
      <c r="B1087" s="1">
        <v>45371.220844168827</v>
      </c>
      <c r="C1087" t="s">
        <v>5016</v>
      </c>
      <c r="D1087" t="s">
        <v>5027</v>
      </c>
      <c r="E1087" t="s">
        <v>5031</v>
      </c>
      <c r="F1087" t="s">
        <v>5047</v>
      </c>
      <c r="G1087" t="s">
        <v>5050</v>
      </c>
      <c r="H1087">
        <v>70996</v>
      </c>
      <c r="I1087">
        <v>14</v>
      </c>
      <c r="J1087" t="s">
        <v>5072</v>
      </c>
      <c r="K1087">
        <v>11820.4</v>
      </c>
      <c r="L1087" t="s">
        <v>5074</v>
      </c>
    </row>
    <row r="1088" spans="1:12" x14ac:dyDescent="0.25">
      <c r="A1088" t="s">
        <v>1098</v>
      </c>
      <c r="B1088" s="1">
        <v>45371.293858771751</v>
      </c>
      <c r="C1088" t="s">
        <v>5017</v>
      </c>
      <c r="D1088" t="s">
        <v>5028</v>
      </c>
      <c r="E1088" t="s">
        <v>5036</v>
      </c>
      <c r="F1088" t="s">
        <v>5047</v>
      </c>
      <c r="G1088" t="s">
        <v>5067</v>
      </c>
      <c r="H1088">
        <v>17865</v>
      </c>
      <c r="I1088">
        <v>6</v>
      </c>
      <c r="J1088" t="s">
        <v>5071</v>
      </c>
      <c r="K1088">
        <v>2701.08</v>
      </c>
      <c r="L1088" t="s">
        <v>5076</v>
      </c>
    </row>
    <row r="1089" spans="1:12" x14ac:dyDescent="0.25">
      <c r="A1089" t="s">
        <v>1099</v>
      </c>
      <c r="B1089" s="1">
        <v>45371.366873374667</v>
      </c>
      <c r="C1089" t="s">
        <v>5024</v>
      </c>
      <c r="D1089" t="s">
        <v>5027</v>
      </c>
      <c r="E1089" t="s">
        <v>5031</v>
      </c>
      <c r="F1089" t="s">
        <v>5046</v>
      </c>
      <c r="G1089" t="s">
        <v>5061</v>
      </c>
      <c r="H1089">
        <v>12173</v>
      </c>
      <c r="I1089">
        <v>2</v>
      </c>
      <c r="J1089" t="s">
        <v>5068</v>
      </c>
      <c r="K1089">
        <v>2447.21</v>
      </c>
      <c r="L1089" t="s">
        <v>5074</v>
      </c>
    </row>
    <row r="1090" spans="1:12" x14ac:dyDescent="0.25">
      <c r="A1090" t="s">
        <v>1100</v>
      </c>
      <c r="B1090" s="1">
        <v>45371.439887977591</v>
      </c>
      <c r="C1090" t="s">
        <v>5025</v>
      </c>
      <c r="D1090" t="s">
        <v>5028</v>
      </c>
      <c r="E1090" t="s">
        <v>5036</v>
      </c>
      <c r="F1090" t="s">
        <v>5047</v>
      </c>
      <c r="G1090" t="s">
        <v>5067</v>
      </c>
      <c r="H1090">
        <v>70306</v>
      </c>
      <c r="I1090">
        <v>8</v>
      </c>
      <c r="J1090" t="s">
        <v>5071</v>
      </c>
      <c r="K1090">
        <v>13067.97</v>
      </c>
      <c r="L1090" t="s">
        <v>5077</v>
      </c>
    </row>
    <row r="1091" spans="1:12" x14ac:dyDescent="0.25">
      <c r="A1091" t="s">
        <v>1101</v>
      </c>
      <c r="B1091" s="1">
        <v>45371.512902580507</v>
      </c>
      <c r="C1091" t="s">
        <v>5025</v>
      </c>
      <c r="D1091" t="s">
        <v>5028</v>
      </c>
      <c r="E1091" t="s">
        <v>5037</v>
      </c>
      <c r="F1091" t="s">
        <v>5047</v>
      </c>
      <c r="G1091" t="s">
        <v>5058</v>
      </c>
      <c r="H1091">
        <v>2754</v>
      </c>
      <c r="I1091">
        <v>5</v>
      </c>
      <c r="J1091" t="s">
        <v>5068</v>
      </c>
      <c r="K1091">
        <v>257.64999999999998</v>
      </c>
      <c r="L1091" t="s">
        <v>5077</v>
      </c>
    </row>
    <row r="1092" spans="1:12" x14ac:dyDescent="0.25">
      <c r="A1092" t="s">
        <v>1102</v>
      </c>
      <c r="B1092" s="1">
        <v>45371.585917183424</v>
      </c>
      <c r="C1092" t="s">
        <v>5014</v>
      </c>
      <c r="D1092" t="s">
        <v>5027</v>
      </c>
      <c r="E1092" t="s">
        <v>5044</v>
      </c>
      <c r="F1092" t="s">
        <v>5048</v>
      </c>
      <c r="G1092" t="s">
        <v>5055</v>
      </c>
      <c r="H1092">
        <v>31697</v>
      </c>
      <c r="I1092">
        <v>4</v>
      </c>
      <c r="J1092" t="s">
        <v>5072</v>
      </c>
      <c r="K1092">
        <v>3572.49</v>
      </c>
      <c r="L1092" t="s">
        <v>5077</v>
      </c>
    </row>
    <row r="1093" spans="1:12" x14ac:dyDescent="0.25">
      <c r="A1093" t="s">
        <v>1103</v>
      </c>
      <c r="B1093" s="1">
        <v>45371.658931786347</v>
      </c>
      <c r="C1093" t="s">
        <v>5021</v>
      </c>
      <c r="D1093" t="s">
        <v>5028</v>
      </c>
      <c r="E1093" t="s">
        <v>5037</v>
      </c>
      <c r="F1093" t="s">
        <v>5046</v>
      </c>
      <c r="G1093" t="s">
        <v>5061</v>
      </c>
      <c r="H1093">
        <v>12672</v>
      </c>
      <c r="I1093">
        <v>10</v>
      </c>
      <c r="J1093" t="s">
        <v>5073</v>
      </c>
      <c r="K1093">
        <v>2065.02</v>
      </c>
      <c r="L1093" t="s">
        <v>5079</v>
      </c>
    </row>
    <row r="1094" spans="1:12" x14ac:dyDescent="0.25">
      <c r="A1094" t="s">
        <v>1104</v>
      </c>
      <c r="B1094" s="1">
        <v>45371.731946389271</v>
      </c>
      <c r="C1094" t="s">
        <v>5024</v>
      </c>
      <c r="D1094" t="s">
        <v>5028</v>
      </c>
      <c r="E1094" t="s">
        <v>5035</v>
      </c>
      <c r="F1094" t="s">
        <v>5048</v>
      </c>
      <c r="G1094" t="s">
        <v>5052</v>
      </c>
      <c r="H1094">
        <v>69184</v>
      </c>
      <c r="I1094">
        <v>11</v>
      </c>
      <c r="J1094" t="s">
        <v>5068</v>
      </c>
      <c r="K1094">
        <v>10425.379999999999</v>
      </c>
      <c r="L1094" t="s">
        <v>5074</v>
      </c>
    </row>
    <row r="1095" spans="1:12" x14ac:dyDescent="0.25">
      <c r="A1095" t="s">
        <v>1105</v>
      </c>
      <c r="B1095" s="1">
        <v>45371.804960992187</v>
      </c>
      <c r="C1095" t="s">
        <v>5022</v>
      </c>
      <c r="D1095" t="s">
        <v>5026</v>
      </c>
      <c r="E1095" t="s">
        <v>5030</v>
      </c>
      <c r="F1095" t="s">
        <v>5046</v>
      </c>
      <c r="G1095" t="s">
        <v>5066</v>
      </c>
      <c r="H1095">
        <v>43503</v>
      </c>
      <c r="I1095">
        <v>3</v>
      </c>
      <c r="J1095" t="s">
        <v>5071</v>
      </c>
      <c r="K1095">
        <v>9249.74</v>
      </c>
      <c r="L1095" t="s">
        <v>5078</v>
      </c>
    </row>
    <row r="1096" spans="1:12" x14ac:dyDescent="0.25">
      <c r="A1096" t="s">
        <v>1106</v>
      </c>
      <c r="B1096" s="1">
        <v>45371.877975595118</v>
      </c>
      <c r="C1096" t="s">
        <v>5019</v>
      </c>
      <c r="D1096" t="s">
        <v>5026</v>
      </c>
      <c r="E1096" t="s">
        <v>5043</v>
      </c>
      <c r="F1096" t="s">
        <v>5048</v>
      </c>
      <c r="G1096" t="s">
        <v>5051</v>
      </c>
      <c r="H1096">
        <v>59706</v>
      </c>
      <c r="I1096">
        <v>1</v>
      </c>
      <c r="J1096" t="s">
        <v>5071</v>
      </c>
      <c r="K1096">
        <v>8878.1200000000008</v>
      </c>
      <c r="L1096" t="s">
        <v>5074</v>
      </c>
    </row>
    <row r="1097" spans="1:12" x14ac:dyDescent="0.25">
      <c r="A1097" t="s">
        <v>1107</v>
      </c>
      <c r="B1097" s="1">
        <v>45371.950990198027</v>
      </c>
      <c r="C1097" t="s">
        <v>5012</v>
      </c>
      <c r="D1097" t="s">
        <v>5026</v>
      </c>
      <c r="E1097" t="s">
        <v>5030</v>
      </c>
      <c r="F1097" t="s">
        <v>5048</v>
      </c>
      <c r="G1097" t="s">
        <v>5056</v>
      </c>
      <c r="H1097">
        <v>44013</v>
      </c>
      <c r="I1097">
        <v>9</v>
      </c>
      <c r="J1097" t="s">
        <v>5071</v>
      </c>
      <c r="K1097">
        <v>8337.34</v>
      </c>
      <c r="L1097" t="s">
        <v>5074</v>
      </c>
    </row>
    <row r="1098" spans="1:12" x14ac:dyDescent="0.25">
      <c r="A1098" t="s">
        <v>1108</v>
      </c>
      <c r="B1098" s="1">
        <v>45372.024004800951</v>
      </c>
      <c r="C1098" t="s">
        <v>5014</v>
      </c>
      <c r="D1098" t="s">
        <v>5028</v>
      </c>
      <c r="E1098" t="s">
        <v>5032</v>
      </c>
      <c r="F1098" t="s">
        <v>5046</v>
      </c>
      <c r="G1098" t="s">
        <v>5061</v>
      </c>
      <c r="H1098">
        <v>1760</v>
      </c>
      <c r="I1098">
        <v>7</v>
      </c>
      <c r="J1098" t="s">
        <v>5071</v>
      </c>
      <c r="K1098">
        <v>248.89</v>
      </c>
      <c r="L1098" t="s">
        <v>5077</v>
      </c>
    </row>
    <row r="1099" spans="1:12" x14ac:dyDescent="0.25">
      <c r="A1099" t="s">
        <v>1109</v>
      </c>
      <c r="B1099" s="1">
        <v>45372.097019403867</v>
      </c>
      <c r="C1099" t="s">
        <v>5013</v>
      </c>
      <c r="D1099" t="s">
        <v>5029</v>
      </c>
      <c r="E1099" t="s">
        <v>5041</v>
      </c>
      <c r="F1099" t="s">
        <v>5046</v>
      </c>
      <c r="G1099" t="s">
        <v>5053</v>
      </c>
      <c r="H1099">
        <v>8939</v>
      </c>
      <c r="I1099">
        <v>10</v>
      </c>
      <c r="J1099" t="s">
        <v>5070</v>
      </c>
      <c r="K1099">
        <v>1900.79</v>
      </c>
      <c r="L1099" t="s">
        <v>5074</v>
      </c>
    </row>
    <row r="1100" spans="1:12" x14ac:dyDescent="0.25">
      <c r="A1100" t="s">
        <v>1110</v>
      </c>
      <c r="B1100" s="1">
        <v>45372.170034006791</v>
      </c>
      <c r="C1100" t="s">
        <v>5015</v>
      </c>
      <c r="D1100" t="s">
        <v>5027</v>
      </c>
      <c r="E1100" t="s">
        <v>5031</v>
      </c>
      <c r="F1100" t="s">
        <v>5046</v>
      </c>
      <c r="G1100" t="s">
        <v>5049</v>
      </c>
      <c r="H1100">
        <v>20642</v>
      </c>
      <c r="I1100">
        <v>12</v>
      </c>
      <c r="J1100" t="s">
        <v>5069</v>
      </c>
      <c r="K1100">
        <v>3019.53</v>
      </c>
      <c r="L1100" t="s">
        <v>5076</v>
      </c>
    </row>
    <row r="1101" spans="1:12" x14ac:dyDescent="0.25">
      <c r="A1101" t="s">
        <v>1111</v>
      </c>
      <c r="B1101" s="1">
        <v>45372.243048609707</v>
      </c>
      <c r="C1101" t="s">
        <v>5019</v>
      </c>
      <c r="D1101" t="s">
        <v>5026</v>
      </c>
      <c r="E1101" t="s">
        <v>5043</v>
      </c>
      <c r="F1101" t="s">
        <v>5048</v>
      </c>
      <c r="G1101" t="s">
        <v>5059</v>
      </c>
      <c r="H1101">
        <v>2559</v>
      </c>
      <c r="I1101">
        <v>2</v>
      </c>
      <c r="J1101" t="s">
        <v>5071</v>
      </c>
      <c r="K1101">
        <v>529.15</v>
      </c>
      <c r="L1101" t="s">
        <v>5075</v>
      </c>
    </row>
    <row r="1102" spans="1:12" x14ac:dyDescent="0.25">
      <c r="A1102" t="s">
        <v>1112</v>
      </c>
      <c r="B1102" s="1">
        <v>45372.316063212638</v>
      </c>
      <c r="C1102" t="s">
        <v>5025</v>
      </c>
      <c r="D1102" t="s">
        <v>5029</v>
      </c>
      <c r="E1102" t="s">
        <v>5039</v>
      </c>
      <c r="F1102" t="s">
        <v>5047</v>
      </c>
      <c r="G1102" t="s">
        <v>5067</v>
      </c>
      <c r="H1102">
        <v>11973</v>
      </c>
      <c r="I1102">
        <v>6</v>
      </c>
      <c r="J1102" t="s">
        <v>5073</v>
      </c>
      <c r="K1102">
        <v>1762.61</v>
      </c>
      <c r="L1102" t="s">
        <v>5079</v>
      </c>
    </row>
    <row r="1103" spans="1:12" x14ac:dyDescent="0.25">
      <c r="A1103" t="s">
        <v>1113</v>
      </c>
      <c r="B1103" s="1">
        <v>45372.389077815547</v>
      </c>
      <c r="C1103" t="s">
        <v>5020</v>
      </c>
      <c r="D1103" t="s">
        <v>5027</v>
      </c>
      <c r="E1103" t="s">
        <v>5042</v>
      </c>
      <c r="F1103" t="s">
        <v>5046</v>
      </c>
      <c r="G1103" t="s">
        <v>5053</v>
      </c>
      <c r="H1103">
        <v>21874</v>
      </c>
      <c r="I1103">
        <v>1</v>
      </c>
      <c r="J1103" t="s">
        <v>5068</v>
      </c>
      <c r="K1103">
        <v>2959.38</v>
      </c>
      <c r="L1103" t="s">
        <v>5075</v>
      </c>
    </row>
    <row r="1104" spans="1:12" x14ac:dyDescent="0.25">
      <c r="A1104" t="s">
        <v>1114</v>
      </c>
      <c r="B1104" s="1">
        <v>45372.462092418471</v>
      </c>
      <c r="C1104" t="s">
        <v>5023</v>
      </c>
      <c r="D1104" t="s">
        <v>5027</v>
      </c>
      <c r="E1104" t="s">
        <v>5038</v>
      </c>
      <c r="F1104" t="s">
        <v>5048</v>
      </c>
      <c r="G1104" t="s">
        <v>5065</v>
      </c>
      <c r="H1104">
        <v>25714</v>
      </c>
      <c r="I1104">
        <v>13</v>
      </c>
      <c r="J1104" t="s">
        <v>5073</v>
      </c>
      <c r="K1104">
        <v>2742.6</v>
      </c>
      <c r="L1104" t="s">
        <v>5076</v>
      </c>
    </row>
    <row r="1105" spans="1:12" x14ac:dyDescent="0.25">
      <c r="A1105" t="s">
        <v>1115</v>
      </c>
      <c r="B1105" s="1">
        <v>45372.535107021402</v>
      </c>
      <c r="C1105" t="s">
        <v>5025</v>
      </c>
      <c r="D1105" t="s">
        <v>5028</v>
      </c>
      <c r="E1105" t="s">
        <v>5035</v>
      </c>
      <c r="F1105" t="s">
        <v>5047</v>
      </c>
      <c r="G1105" t="s">
        <v>5050</v>
      </c>
      <c r="H1105">
        <v>40770</v>
      </c>
      <c r="I1105">
        <v>5</v>
      </c>
      <c r="J1105" t="s">
        <v>5068</v>
      </c>
      <c r="K1105">
        <v>5818.43</v>
      </c>
      <c r="L1105" t="s">
        <v>5077</v>
      </c>
    </row>
    <row r="1106" spans="1:12" x14ac:dyDescent="0.25">
      <c r="A1106" t="s">
        <v>1116</v>
      </c>
      <c r="B1106" s="1">
        <v>45372.608121624318</v>
      </c>
      <c r="C1106" t="s">
        <v>5014</v>
      </c>
      <c r="D1106" t="s">
        <v>5029</v>
      </c>
      <c r="E1106" t="s">
        <v>5039</v>
      </c>
      <c r="F1106" t="s">
        <v>5048</v>
      </c>
      <c r="G1106" t="s">
        <v>5056</v>
      </c>
      <c r="H1106">
        <v>38361</v>
      </c>
      <c r="I1106">
        <v>10</v>
      </c>
      <c r="J1106" t="s">
        <v>5070</v>
      </c>
      <c r="K1106">
        <v>4687.8599999999997</v>
      </c>
      <c r="L1106" t="s">
        <v>5077</v>
      </c>
    </row>
    <row r="1107" spans="1:12" x14ac:dyDescent="0.25">
      <c r="A1107" t="s">
        <v>1117</v>
      </c>
      <c r="B1107" s="1">
        <v>45372.681136227242</v>
      </c>
      <c r="C1107" t="s">
        <v>5014</v>
      </c>
      <c r="D1107" t="s">
        <v>5028</v>
      </c>
      <c r="E1107" t="s">
        <v>5032</v>
      </c>
      <c r="F1107" t="s">
        <v>5047</v>
      </c>
      <c r="G1107" t="s">
        <v>5063</v>
      </c>
      <c r="H1107">
        <v>44032</v>
      </c>
      <c r="I1107">
        <v>6</v>
      </c>
      <c r="J1107" t="s">
        <v>5068</v>
      </c>
      <c r="K1107">
        <v>4167.1400000000003</v>
      </c>
      <c r="L1107" t="s">
        <v>5079</v>
      </c>
    </row>
    <row r="1108" spans="1:12" x14ac:dyDescent="0.25">
      <c r="A1108" t="s">
        <v>1118</v>
      </c>
      <c r="B1108" s="1">
        <v>45372.754150830173</v>
      </c>
      <c r="C1108" t="s">
        <v>5020</v>
      </c>
      <c r="D1108" t="s">
        <v>5028</v>
      </c>
      <c r="E1108" t="s">
        <v>5037</v>
      </c>
      <c r="F1108" t="s">
        <v>5046</v>
      </c>
      <c r="G1108" t="s">
        <v>5057</v>
      </c>
      <c r="H1108">
        <v>6167</v>
      </c>
      <c r="I1108">
        <v>9</v>
      </c>
      <c r="J1108" t="s">
        <v>5070</v>
      </c>
      <c r="K1108">
        <v>1312.21</v>
      </c>
      <c r="L1108" t="s">
        <v>5075</v>
      </c>
    </row>
    <row r="1109" spans="1:12" x14ac:dyDescent="0.25">
      <c r="A1109" t="s">
        <v>1119</v>
      </c>
      <c r="B1109" s="1">
        <v>45372.827165433082</v>
      </c>
      <c r="C1109" t="s">
        <v>5025</v>
      </c>
      <c r="D1109" t="s">
        <v>5028</v>
      </c>
      <c r="E1109" t="s">
        <v>5036</v>
      </c>
      <c r="F1109" t="s">
        <v>5048</v>
      </c>
      <c r="G1109" t="s">
        <v>5059</v>
      </c>
      <c r="H1109">
        <v>61184</v>
      </c>
      <c r="I1109">
        <v>1</v>
      </c>
      <c r="J1109" t="s">
        <v>5070</v>
      </c>
      <c r="K1109">
        <v>6271.35</v>
      </c>
      <c r="L1109" t="s">
        <v>5074</v>
      </c>
    </row>
    <row r="1110" spans="1:12" x14ac:dyDescent="0.25">
      <c r="A1110" t="s">
        <v>1120</v>
      </c>
      <c r="B1110" s="1">
        <v>45372.900180036013</v>
      </c>
      <c r="C1110" t="s">
        <v>5014</v>
      </c>
      <c r="D1110" t="s">
        <v>5028</v>
      </c>
      <c r="E1110" t="s">
        <v>5037</v>
      </c>
      <c r="F1110" t="s">
        <v>5047</v>
      </c>
      <c r="G1110" t="s">
        <v>5067</v>
      </c>
      <c r="H1110">
        <v>55273</v>
      </c>
      <c r="I1110">
        <v>2</v>
      </c>
      <c r="J1110" t="s">
        <v>5070</v>
      </c>
      <c r="K1110">
        <v>5420.35</v>
      </c>
      <c r="L1110" t="s">
        <v>5076</v>
      </c>
    </row>
    <row r="1111" spans="1:12" x14ac:dyDescent="0.25">
      <c r="A1111" t="s">
        <v>1121</v>
      </c>
      <c r="B1111" s="1">
        <v>45372.973194638922</v>
      </c>
      <c r="C1111" t="s">
        <v>5021</v>
      </c>
      <c r="D1111" t="s">
        <v>5027</v>
      </c>
      <c r="E1111" t="s">
        <v>5031</v>
      </c>
      <c r="F1111" t="s">
        <v>5046</v>
      </c>
      <c r="G1111" t="s">
        <v>5053</v>
      </c>
      <c r="H1111">
        <v>3963</v>
      </c>
      <c r="I1111">
        <v>12</v>
      </c>
      <c r="J1111" t="s">
        <v>5068</v>
      </c>
      <c r="K1111">
        <v>779.2</v>
      </c>
      <c r="L1111" t="s">
        <v>5078</v>
      </c>
    </row>
    <row r="1112" spans="1:12" x14ac:dyDescent="0.25">
      <c r="A1112" t="s">
        <v>1122</v>
      </c>
      <c r="B1112" s="1">
        <v>45373.046209241838</v>
      </c>
      <c r="C1112" t="s">
        <v>5019</v>
      </c>
      <c r="D1112" t="s">
        <v>5027</v>
      </c>
      <c r="E1112" t="s">
        <v>5031</v>
      </c>
      <c r="F1112" t="s">
        <v>5048</v>
      </c>
      <c r="G1112" t="s">
        <v>5065</v>
      </c>
      <c r="H1112">
        <v>67729</v>
      </c>
      <c r="I1112">
        <v>14</v>
      </c>
      <c r="J1112" t="s">
        <v>5070</v>
      </c>
      <c r="K1112">
        <v>8294.0499999999993</v>
      </c>
      <c r="L1112" t="s">
        <v>5075</v>
      </c>
    </row>
    <row r="1113" spans="1:12" x14ac:dyDescent="0.25">
      <c r="A1113" t="s">
        <v>1123</v>
      </c>
      <c r="B1113" s="1">
        <v>45373.119223844769</v>
      </c>
      <c r="C1113" t="s">
        <v>5021</v>
      </c>
      <c r="D1113" t="s">
        <v>5029</v>
      </c>
      <c r="E1113" t="s">
        <v>5039</v>
      </c>
      <c r="F1113" t="s">
        <v>5046</v>
      </c>
      <c r="G1113" t="s">
        <v>5057</v>
      </c>
      <c r="H1113">
        <v>79561</v>
      </c>
      <c r="I1113">
        <v>14</v>
      </c>
      <c r="J1113" t="s">
        <v>5070</v>
      </c>
      <c r="K1113">
        <v>9937.3799999999992</v>
      </c>
      <c r="L1113" t="s">
        <v>5076</v>
      </c>
    </row>
    <row r="1114" spans="1:12" x14ac:dyDescent="0.25">
      <c r="A1114" t="s">
        <v>1124</v>
      </c>
      <c r="B1114" s="1">
        <v>45373.192238447693</v>
      </c>
      <c r="C1114" t="s">
        <v>5023</v>
      </c>
      <c r="D1114" t="s">
        <v>5027</v>
      </c>
      <c r="E1114" t="s">
        <v>5031</v>
      </c>
      <c r="F1114" t="s">
        <v>5048</v>
      </c>
      <c r="G1114" t="s">
        <v>5059</v>
      </c>
      <c r="H1114">
        <v>70180</v>
      </c>
      <c r="I1114">
        <v>12</v>
      </c>
      <c r="J1114" t="s">
        <v>5071</v>
      </c>
      <c r="K1114">
        <v>13606.29</v>
      </c>
      <c r="L1114" t="s">
        <v>5078</v>
      </c>
    </row>
    <row r="1115" spans="1:12" x14ac:dyDescent="0.25">
      <c r="A1115" t="s">
        <v>1125</v>
      </c>
      <c r="B1115" s="1">
        <v>45373.265253050602</v>
      </c>
      <c r="C1115" t="s">
        <v>5015</v>
      </c>
      <c r="D1115" t="s">
        <v>5028</v>
      </c>
      <c r="E1115" t="s">
        <v>5035</v>
      </c>
      <c r="F1115" t="s">
        <v>5047</v>
      </c>
      <c r="G1115" t="s">
        <v>5058</v>
      </c>
      <c r="H1115">
        <v>24341</v>
      </c>
      <c r="I1115">
        <v>12</v>
      </c>
      <c r="J1115" t="s">
        <v>5070</v>
      </c>
      <c r="K1115">
        <v>2589.25</v>
      </c>
      <c r="L1115" t="s">
        <v>5077</v>
      </c>
    </row>
    <row r="1116" spans="1:12" x14ac:dyDescent="0.25">
      <c r="A1116" t="s">
        <v>1126</v>
      </c>
      <c r="B1116" s="1">
        <v>45373.338267653533</v>
      </c>
      <c r="C1116" t="s">
        <v>5012</v>
      </c>
      <c r="D1116" t="s">
        <v>5028</v>
      </c>
      <c r="E1116" t="s">
        <v>5035</v>
      </c>
      <c r="F1116" t="s">
        <v>5046</v>
      </c>
      <c r="G1116" t="s">
        <v>5054</v>
      </c>
      <c r="H1116">
        <v>28610</v>
      </c>
      <c r="I1116">
        <v>7</v>
      </c>
      <c r="J1116" t="s">
        <v>5069</v>
      </c>
      <c r="K1116">
        <v>4909.28</v>
      </c>
      <c r="L1116" t="s">
        <v>5075</v>
      </c>
    </row>
    <row r="1117" spans="1:12" x14ac:dyDescent="0.25">
      <c r="A1117" t="s">
        <v>1127</v>
      </c>
      <c r="B1117" s="1">
        <v>45373.411282256449</v>
      </c>
      <c r="C1117" t="s">
        <v>5023</v>
      </c>
      <c r="D1117" t="s">
        <v>5027</v>
      </c>
      <c r="E1117" t="s">
        <v>5044</v>
      </c>
      <c r="F1117" t="s">
        <v>5048</v>
      </c>
      <c r="G1117" t="s">
        <v>5059</v>
      </c>
      <c r="H1117">
        <v>49458</v>
      </c>
      <c r="I1117">
        <v>13</v>
      </c>
      <c r="J1117" t="s">
        <v>5071</v>
      </c>
      <c r="K1117">
        <v>4807.7700000000004</v>
      </c>
      <c r="L1117" t="s">
        <v>5076</v>
      </c>
    </row>
    <row r="1118" spans="1:12" x14ac:dyDescent="0.25">
      <c r="A1118" t="s">
        <v>1128</v>
      </c>
      <c r="B1118" s="1">
        <v>45373.484296859373</v>
      </c>
      <c r="C1118" t="s">
        <v>5018</v>
      </c>
      <c r="D1118" t="s">
        <v>5028</v>
      </c>
      <c r="E1118" t="s">
        <v>5037</v>
      </c>
      <c r="F1118" t="s">
        <v>5047</v>
      </c>
      <c r="G1118" t="s">
        <v>5058</v>
      </c>
      <c r="H1118">
        <v>32533</v>
      </c>
      <c r="I1118">
        <v>5</v>
      </c>
      <c r="J1118" t="s">
        <v>5070</v>
      </c>
      <c r="K1118">
        <v>2664.21</v>
      </c>
      <c r="L1118" t="s">
        <v>5078</v>
      </c>
    </row>
    <row r="1119" spans="1:12" x14ac:dyDescent="0.25">
      <c r="A1119" t="s">
        <v>1129</v>
      </c>
      <c r="B1119" s="1">
        <v>45373.557311462289</v>
      </c>
      <c r="C1119" t="s">
        <v>5025</v>
      </c>
      <c r="D1119" t="s">
        <v>5028</v>
      </c>
      <c r="E1119" t="s">
        <v>5036</v>
      </c>
      <c r="F1119" t="s">
        <v>5047</v>
      </c>
      <c r="G1119" t="s">
        <v>5062</v>
      </c>
      <c r="H1119">
        <v>20116</v>
      </c>
      <c r="I1119">
        <v>1</v>
      </c>
      <c r="J1119" t="s">
        <v>5068</v>
      </c>
      <c r="K1119">
        <v>2164.38</v>
      </c>
      <c r="L1119" t="s">
        <v>5075</v>
      </c>
    </row>
    <row r="1120" spans="1:12" x14ac:dyDescent="0.25">
      <c r="A1120" t="s">
        <v>1130</v>
      </c>
      <c r="B1120" s="1">
        <v>45373.630326065213</v>
      </c>
      <c r="C1120" t="s">
        <v>5021</v>
      </c>
      <c r="D1120" t="s">
        <v>5028</v>
      </c>
      <c r="E1120" t="s">
        <v>5036</v>
      </c>
      <c r="F1120" t="s">
        <v>5047</v>
      </c>
      <c r="G1120" t="s">
        <v>5067</v>
      </c>
      <c r="H1120">
        <v>9080</v>
      </c>
      <c r="I1120">
        <v>2</v>
      </c>
      <c r="J1120" t="s">
        <v>5071</v>
      </c>
      <c r="K1120">
        <v>922.35</v>
      </c>
      <c r="L1120" t="s">
        <v>5077</v>
      </c>
    </row>
    <row r="1121" spans="1:12" x14ac:dyDescent="0.25">
      <c r="A1121" t="s">
        <v>1131</v>
      </c>
      <c r="B1121" s="1">
        <v>45373.703340668122</v>
      </c>
      <c r="C1121" t="s">
        <v>5021</v>
      </c>
      <c r="D1121" t="s">
        <v>5026</v>
      </c>
      <c r="E1121" t="s">
        <v>5045</v>
      </c>
      <c r="F1121" t="s">
        <v>5047</v>
      </c>
      <c r="G1121" t="s">
        <v>5062</v>
      </c>
      <c r="H1121">
        <v>39314</v>
      </c>
      <c r="I1121">
        <v>10</v>
      </c>
      <c r="J1121" t="s">
        <v>5071</v>
      </c>
      <c r="K1121">
        <v>6470.47</v>
      </c>
      <c r="L1121" t="s">
        <v>5079</v>
      </c>
    </row>
    <row r="1122" spans="1:12" x14ac:dyDescent="0.25">
      <c r="A1122" t="s">
        <v>1132</v>
      </c>
      <c r="B1122" s="1">
        <v>45373.776355271053</v>
      </c>
      <c r="C1122" t="s">
        <v>5015</v>
      </c>
      <c r="D1122" t="s">
        <v>5026</v>
      </c>
      <c r="E1122" t="s">
        <v>5030</v>
      </c>
      <c r="F1122" t="s">
        <v>5047</v>
      </c>
      <c r="G1122" t="s">
        <v>5050</v>
      </c>
      <c r="H1122">
        <v>46708</v>
      </c>
      <c r="I1122">
        <v>4</v>
      </c>
      <c r="J1122" t="s">
        <v>5073</v>
      </c>
      <c r="K1122">
        <v>8205.7000000000007</v>
      </c>
      <c r="L1122" t="s">
        <v>5077</v>
      </c>
    </row>
    <row r="1123" spans="1:12" x14ac:dyDescent="0.25">
      <c r="A1123" t="s">
        <v>1133</v>
      </c>
      <c r="B1123" s="1">
        <v>45373.849369873969</v>
      </c>
      <c r="C1123" t="s">
        <v>5017</v>
      </c>
      <c r="D1123" t="s">
        <v>5029</v>
      </c>
      <c r="E1123" t="s">
        <v>5039</v>
      </c>
      <c r="F1123" t="s">
        <v>5048</v>
      </c>
      <c r="G1123" t="s">
        <v>5056</v>
      </c>
      <c r="H1123">
        <v>36057</v>
      </c>
      <c r="I1123">
        <v>13</v>
      </c>
      <c r="J1123" t="s">
        <v>5073</v>
      </c>
      <c r="K1123">
        <v>4312.5600000000004</v>
      </c>
      <c r="L1123" t="s">
        <v>5074</v>
      </c>
    </row>
    <row r="1124" spans="1:12" x14ac:dyDescent="0.25">
      <c r="A1124" t="s">
        <v>1134</v>
      </c>
      <c r="B1124" s="1">
        <v>45373.922384476893</v>
      </c>
      <c r="C1124" t="s">
        <v>5012</v>
      </c>
      <c r="D1124" t="s">
        <v>5028</v>
      </c>
      <c r="E1124" t="s">
        <v>5035</v>
      </c>
      <c r="F1124" t="s">
        <v>5047</v>
      </c>
      <c r="G1124" t="s">
        <v>5067</v>
      </c>
      <c r="H1124">
        <v>78870</v>
      </c>
      <c r="I1124">
        <v>14</v>
      </c>
      <c r="J1124" t="s">
        <v>5071</v>
      </c>
      <c r="K1124">
        <v>9381.6200000000008</v>
      </c>
      <c r="L1124" t="s">
        <v>5074</v>
      </c>
    </row>
    <row r="1125" spans="1:12" x14ac:dyDescent="0.25">
      <c r="A1125" t="s">
        <v>1135</v>
      </c>
      <c r="B1125" s="1">
        <v>45373.995399079817</v>
      </c>
      <c r="C1125" t="s">
        <v>5014</v>
      </c>
      <c r="D1125" t="s">
        <v>5028</v>
      </c>
      <c r="E1125" t="s">
        <v>5037</v>
      </c>
      <c r="F1125" t="s">
        <v>5048</v>
      </c>
      <c r="G1125" t="s">
        <v>5051</v>
      </c>
      <c r="H1125">
        <v>1840</v>
      </c>
      <c r="I1125">
        <v>11</v>
      </c>
      <c r="J1125" t="s">
        <v>5068</v>
      </c>
      <c r="K1125">
        <v>308.45</v>
      </c>
      <c r="L1125" t="s">
        <v>5076</v>
      </c>
    </row>
    <row r="1126" spans="1:12" x14ac:dyDescent="0.25">
      <c r="A1126" t="s">
        <v>1136</v>
      </c>
      <c r="B1126" s="1">
        <v>45374.068413682733</v>
      </c>
      <c r="C1126" t="s">
        <v>5022</v>
      </c>
      <c r="D1126" t="s">
        <v>5029</v>
      </c>
      <c r="E1126" t="s">
        <v>5041</v>
      </c>
      <c r="F1126" t="s">
        <v>5046</v>
      </c>
      <c r="G1126" t="s">
        <v>5060</v>
      </c>
      <c r="H1126">
        <v>73762</v>
      </c>
      <c r="I1126">
        <v>4</v>
      </c>
      <c r="J1126" t="s">
        <v>5069</v>
      </c>
      <c r="K1126">
        <v>11019.8</v>
      </c>
      <c r="L1126" t="s">
        <v>5079</v>
      </c>
    </row>
    <row r="1127" spans="1:12" x14ac:dyDescent="0.25">
      <c r="A1127" t="s">
        <v>1137</v>
      </c>
      <c r="B1127" s="1">
        <v>45374.141428285649</v>
      </c>
      <c r="C1127" t="s">
        <v>5013</v>
      </c>
      <c r="D1127" t="s">
        <v>5028</v>
      </c>
      <c r="E1127" t="s">
        <v>5037</v>
      </c>
      <c r="F1127" t="s">
        <v>5048</v>
      </c>
      <c r="G1127" t="s">
        <v>5055</v>
      </c>
      <c r="H1127">
        <v>3580</v>
      </c>
      <c r="I1127">
        <v>7</v>
      </c>
      <c r="J1127" t="s">
        <v>5073</v>
      </c>
      <c r="K1127">
        <v>529.61</v>
      </c>
      <c r="L1127" t="s">
        <v>5074</v>
      </c>
    </row>
    <row r="1128" spans="1:12" x14ac:dyDescent="0.25">
      <c r="A1128" t="s">
        <v>1138</v>
      </c>
      <c r="B1128" s="1">
        <v>45374.214442888573</v>
      </c>
      <c r="C1128" t="s">
        <v>5018</v>
      </c>
      <c r="D1128" t="s">
        <v>5027</v>
      </c>
      <c r="E1128" t="s">
        <v>5038</v>
      </c>
      <c r="F1128" t="s">
        <v>5046</v>
      </c>
      <c r="G1128" t="s">
        <v>5053</v>
      </c>
      <c r="H1128">
        <v>1671</v>
      </c>
      <c r="I1128">
        <v>12</v>
      </c>
      <c r="J1128" t="s">
        <v>5068</v>
      </c>
      <c r="K1128">
        <v>277.85000000000002</v>
      </c>
      <c r="L1128" t="s">
        <v>5075</v>
      </c>
    </row>
    <row r="1129" spans="1:12" x14ac:dyDescent="0.25">
      <c r="A1129" t="s">
        <v>1139</v>
      </c>
      <c r="B1129" s="1">
        <v>45374.287457491489</v>
      </c>
      <c r="C1129" t="s">
        <v>5014</v>
      </c>
      <c r="D1129" t="s">
        <v>5029</v>
      </c>
      <c r="E1129" t="s">
        <v>5039</v>
      </c>
      <c r="F1129" t="s">
        <v>5046</v>
      </c>
      <c r="G1129" t="s">
        <v>5061</v>
      </c>
      <c r="H1129">
        <v>43676</v>
      </c>
      <c r="I1129">
        <v>3</v>
      </c>
      <c r="J1129" t="s">
        <v>5069</v>
      </c>
      <c r="K1129">
        <v>6717.4</v>
      </c>
      <c r="L1129" t="s">
        <v>5074</v>
      </c>
    </row>
    <row r="1130" spans="1:12" x14ac:dyDescent="0.25">
      <c r="A1130" t="s">
        <v>1140</v>
      </c>
      <c r="B1130" s="1">
        <v>45374.360472094413</v>
      </c>
      <c r="C1130" t="s">
        <v>5015</v>
      </c>
      <c r="D1130" t="s">
        <v>5029</v>
      </c>
      <c r="E1130" t="s">
        <v>5033</v>
      </c>
      <c r="F1130" t="s">
        <v>5048</v>
      </c>
      <c r="G1130" t="s">
        <v>5056</v>
      </c>
      <c r="H1130">
        <v>62918</v>
      </c>
      <c r="I1130">
        <v>1</v>
      </c>
      <c r="J1130" t="s">
        <v>5073</v>
      </c>
      <c r="K1130">
        <v>5236.45</v>
      </c>
      <c r="L1130" t="s">
        <v>5074</v>
      </c>
    </row>
    <row r="1131" spans="1:12" x14ac:dyDescent="0.25">
      <c r="A1131" t="s">
        <v>1141</v>
      </c>
      <c r="B1131" s="1">
        <v>45374.433486697337</v>
      </c>
      <c r="C1131" t="s">
        <v>5025</v>
      </c>
      <c r="D1131" t="s">
        <v>5028</v>
      </c>
      <c r="E1131" t="s">
        <v>5037</v>
      </c>
      <c r="F1131" t="s">
        <v>5046</v>
      </c>
      <c r="G1131" t="s">
        <v>5053</v>
      </c>
      <c r="H1131">
        <v>79947</v>
      </c>
      <c r="I1131">
        <v>1</v>
      </c>
      <c r="J1131" t="s">
        <v>5072</v>
      </c>
      <c r="K1131">
        <v>16601.400000000001</v>
      </c>
      <c r="L1131" t="s">
        <v>5075</v>
      </c>
    </row>
    <row r="1132" spans="1:12" x14ac:dyDescent="0.25">
      <c r="A1132" t="s">
        <v>1142</v>
      </c>
      <c r="B1132" s="1">
        <v>45374.506501300253</v>
      </c>
      <c r="C1132" t="s">
        <v>5016</v>
      </c>
      <c r="D1132" t="s">
        <v>5028</v>
      </c>
      <c r="E1132" t="s">
        <v>5035</v>
      </c>
      <c r="F1132" t="s">
        <v>5048</v>
      </c>
      <c r="G1132" t="s">
        <v>5052</v>
      </c>
      <c r="H1132">
        <v>5482</v>
      </c>
      <c r="I1132">
        <v>1</v>
      </c>
      <c r="J1132" t="s">
        <v>5072</v>
      </c>
      <c r="K1132">
        <v>1022.31</v>
      </c>
      <c r="L1132" t="s">
        <v>5077</v>
      </c>
    </row>
    <row r="1133" spans="1:12" x14ac:dyDescent="0.25">
      <c r="A1133" t="s">
        <v>1143</v>
      </c>
      <c r="B1133" s="1">
        <v>45374.57951590317</v>
      </c>
      <c r="C1133" t="s">
        <v>5022</v>
      </c>
      <c r="D1133" t="s">
        <v>5028</v>
      </c>
      <c r="E1133" t="s">
        <v>5037</v>
      </c>
      <c r="F1133" t="s">
        <v>5047</v>
      </c>
      <c r="G1133" t="s">
        <v>5067</v>
      </c>
      <c r="H1133">
        <v>62480</v>
      </c>
      <c r="I1133">
        <v>10</v>
      </c>
      <c r="J1133" t="s">
        <v>5068</v>
      </c>
      <c r="K1133">
        <v>7341.54</v>
      </c>
      <c r="L1133" t="s">
        <v>5074</v>
      </c>
    </row>
    <row r="1134" spans="1:12" x14ac:dyDescent="0.25">
      <c r="A1134" t="s">
        <v>1144</v>
      </c>
      <c r="B1134" s="1">
        <v>45374.6525305061</v>
      </c>
      <c r="C1134" t="s">
        <v>5015</v>
      </c>
      <c r="D1134" t="s">
        <v>5028</v>
      </c>
      <c r="E1134" t="s">
        <v>5032</v>
      </c>
      <c r="F1134" t="s">
        <v>5047</v>
      </c>
      <c r="G1134" t="s">
        <v>5064</v>
      </c>
      <c r="H1134">
        <v>53672</v>
      </c>
      <c r="I1134">
        <v>3</v>
      </c>
      <c r="J1134" t="s">
        <v>5069</v>
      </c>
      <c r="K1134">
        <v>5985.98</v>
      </c>
      <c r="L1134" t="s">
        <v>5076</v>
      </c>
    </row>
    <row r="1135" spans="1:12" x14ac:dyDescent="0.25">
      <c r="A1135" t="s">
        <v>1145</v>
      </c>
      <c r="B1135" s="1">
        <v>45374.725545109017</v>
      </c>
      <c r="C1135" t="s">
        <v>5024</v>
      </c>
      <c r="D1135" t="s">
        <v>5028</v>
      </c>
      <c r="E1135" t="s">
        <v>5035</v>
      </c>
      <c r="F1135" t="s">
        <v>5048</v>
      </c>
      <c r="G1135" t="s">
        <v>5059</v>
      </c>
      <c r="H1135">
        <v>41077</v>
      </c>
      <c r="I1135">
        <v>9</v>
      </c>
      <c r="J1135" t="s">
        <v>5069</v>
      </c>
      <c r="K1135">
        <v>5433.76</v>
      </c>
      <c r="L1135" t="s">
        <v>5076</v>
      </c>
    </row>
    <row r="1136" spans="1:12" x14ac:dyDescent="0.25">
      <c r="A1136" t="s">
        <v>1146</v>
      </c>
      <c r="B1136" s="1">
        <v>45374.798559711933</v>
      </c>
      <c r="C1136" t="s">
        <v>5023</v>
      </c>
      <c r="D1136" t="s">
        <v>5028</v>
      </c>
      <c r="E1136" t="s">
        <v>5036</v>
      </c>
      <c r="F1136" t="s">
        <v>5047</v>
      </c>
      <c r="G1136" t="s">
        <v>5058</v>
      </c>
      <c r="H1136">
        <v>27016</v>
      </c>
      <c r="I1136">
        <v>6</v>
      </c>
      <c r="J1136" t="s">
        <v>5070</v>
      </c>
      <c r="K1136">
        <v>5254.79</v>
      </c>
      <c r="L1136" t="s">
        <v>5079</v>
      </c>
    </row>
    <row r="1137" spans="1:12" x14ac:dyDescent="0.25">
      <c r="A1137" t="s">
        <v>1147</v>
      </c>
      <c r="B1137" s="1">
        <v>45374.871574314857</v>
      </c>
      <c r="C1137" t="s">
        <v>5015</v>
      </c>
      <c r="D1137" t="s">
        <v>5027</v>
      </c>
      <c r="E1137" t="s">
        <v>5044</v>
      </c>
      <c r="F1137" t="s">
        <v>5046</v>
      </c>
      <c r="G1137" t="s">
        <v>5066</v>
      </c>
      <c r="H1137">
        <v>39985</v>
      </c>
      <c r="I1137">
        <v>4</v>
      </c>
      <c r="J1137" t="s">
        <v>5070</v>
      </c>
      <c r="K1137">
        <v>8077.66</v>
      </c>
      <c r="L1137" t="s">
        <v>5074</v>
      </c>
    </row>
    <row r="1138" spans="1:12" x14ac:dyDescent="0.25">
      <c r="A1138" t="s">
        <v>1148</v>
      </c>
      <c r="B1138" s="1">
        <v>45374.94458891778</v>
      </c>
      <c r="C1138" t="s">
        <v>5020</v>
      </c>
      <c r="D1138" t="s">
        <v>5029</v>
      </c>
      <c r="E1138" t="s">
        <v>5039</v>
      </c>
      <c r="F1138" t="s">
        <v>5048</v>
      </c>
      <c r="G1138" t="s">
        <v>5059</v>
      </c>
      <c r="H1138">
        <v>21946</v>
      </c>
      <c r="I1138">
        <v>12</v>
      </c>
      <c r="J1138" t="s">
        <v>5072</v>
      </c>
      <c r="K1138">
        <v>2995.86</v>
      </c>
      <c r="L1138" t="s">
        <v>5078</v>
      </c>
    </row>
    <row r="1139" spans="1:12" x14ac:dyDescent="0.25">
      <c r="A1139" t="s">
        <v>1149</v>
      </c>
      <c r="B1139" s="1">
        <v>45375.017603520697</v>
      </c>
      <c r="C1139" t="s">
        <v>5019</v>
      </c>
      <c r="D1139" t="s">
        <v>5028</v>
      </c>
      <c r="E1139" t="s">
        <v>5036</v>
      </c>
      <c r="F1139" t="s">
        <v>5046</v>
      </c>
      <c r="G1139" t="s">
        <v>5060</v>
      </c>
      <c r="H1139">
        <v>58275</v>
      </c>
      <c r="I1139">
        <v>13</v>
      </c>
      <c r="J1139" t="s">
        <v>5071</v>
      </c>
      <c r="K1139">
        <v>10318.959999999999</v>
      </c>
      <c r="L1139" t="s">
        <v>5076</v>
      </c>
    </row>
    <row r="1140" spans="1:12" x14ac:dyDescent="0.25">
      <c r="A1140" t="s">
        <v>1150</v>
      </c>
      <c r="B1140" s="1">
        <v>45375.090618123621</v>
      </c>
      <c r="C1140" t="s">
        <v>5022</v>
      </c>
      <c r="D1140" t="s">
        <v>5027</v>
      </c>
      <c r="E1140" t="s">
        <v>5044</v>
      </c>
      <c r="F1140" t="s">
        <v>5046</v>
      </c>
      <c r="G1140" t="s">
        <v>5049</v>
      </c>
      <c r="H1140">
        <v>28588</v>
      </c>
      <c r="I1140">
        <v>1</v>
      </c>
      <c r="J1140" t="s">
        <v>5070</v>
      </c>
      <c r="K1140">
        <v>3138.93</v>
      </c>
      <c r="L1140" t="s">
        <v>5075</v>
      </c>
    </row>
    <row r="1141" spans="1:12" x14ac:dyDescent="0.25">
      <c r="A1141" t="s">
        <v>1151</v>
      </c>
      <c r="B1141" s="1">
        <v>45375.163632726537</v>
      </c>
      <c r="C1141" t="s">
        <v>5020</v>
      </c>
      <c r="D1141" t="s">
        <v>5027</v>
      </c>
      <c r="E1141" t="s">
        <v>5044</v>
      </c>
      <c r="F1141" t="s">
        <v>5046</v>
      </c>
      <c r="G1141" t="s">
        <v>5053</v>
      </c>
      <c r="H1141">
        <v>8973</v>
      </c>
      <c r="I1141">
        <v>9</v>
      </c>
      <c r="J1141" t="s">
        <v>5068</v>
      </c>
      <c r="K1141">
        <v>1000.79</v>
      </c>
      <c r="L1141" t="s">
        <v>5075</v>
      </c>
    </row>
    <row r="1142" spans="1:12" x14ac:dyDescent="0.25">
      <c r="A1142" t="s">
        <v>1152</v>
      </c>
      <c r="B1142" s="1">
        <v>45375.236647329453</v>
      </c>
      <c r="C1142" t="s">
        <v>5022</v>
      </c>
      <c r="D1142" t="s">
        <v>5026</v>
      </c>
      <c r="E1142" t="s">
        <v>5043</v>
      </c>
      <c r="F1142" t="s">
        <v>5048</v>
      </c>
      <c r="G1142" t="s">
        <v>5059</v>
      </c>
      <c r="H1142">
        <v>60155</v>
      </c>
      <c r="I1142">
        <v>1</v>
      </c>
      <c r="J1142" t="s">
        <v>5072</v>
      </c>
      <c r="K1142">
        <v>8971.4500000000007</v>
      </c>
      <c r="L1142" t="s">
        <v>5078</v>
      </c>
    </row>
    <row r="1143" spans="1:12" x14ac:dyDescent="0.25">
      <c r="A1143" t="s">
        <v>1153</v>
      </c>
      <c r="B1143" s="1">
        <v>45375.309661932377</v>
      </c>
      <c r="C1143" t="s">
        <v>5015</v>
      </c>
      <c r="D1143" t="s">
        <v>5026</v>
      </c>
      <c r="E1143" t="s">
        <v>5043</v>
      </c>
      <c r="F1143" t="s">
        <v>5048</v>
      </c>
      <c r="G1143" t="s">
        <v>5055</v>
      </c>
      <c r="H1143">
        <v>62451</v>
      </c>
      <c r="I1143">
        <v>10</v>
      </c>
      <c r="J1143" t="s">
        <v>5070</v>
      </c>
      <c r="K1143">
        <v>11876.72</v>
      </c>
      <c r="L1143" t="s">
        <v>5075</v>
      </c>
    </row>
    <row r="1144" spans="1:12" x14ac:dyDescent="0.25">
      <c r="A1144" t="s">
        <v>1154</v>
      </c>
      <c r="B1144" s="1">
        <v>45375.382676535301</v>
      </c>
      <c r="C1144" t="s">
        <v>5015</v>
      </c>
      <c r="D1144" t="s">
        <v>5026</v>
      </c>
      <c r="E1144" t="s">
        <v>5043</v>
      </c>
      <c r="F1144" t="s">
        <v>5046</v>
      </c>
      <c r="G1144" t="s">
        <v>5054</v>
      </c>
      <c r="H1144">
        <v>26103</v>
      </c>
      <c r="I1144">
        <v>3</v>
      </c>
      <c r="J1144" t="s">
        <v>5068</v>
      </c>
      <c r="K1144">
        <v>3385</v>
      </c>
      <c r="L1144" t="s">
        <v>5078</v>
      </c>
    </row>
    <row r="1145" spans="1:12" x14ac:dyDescent="0.25">
      <c r="A1145" t="s">
        <v>1155</v>
      </c>
      <c r="B1145" s="1">
        <v>45375.455691138217</v>
      </c>
      <c r="C1145" t="s">
        <v>5023</v>
      </c>
      <c r="D1145" t="s">
        <v>5028</v>
      </c>
      <c r="E1145" t="s">
        <v>5035</v>
      </c>
      <c r="F1145" t="s">
        <v>5046</v>
      </c>
      <c r="G1145" t="s">
        <v>5066</v>
      </c>
      <c r="H1145">
        <v>24572</v>
      </c>
      <c r="I1145">
        <v>2</v>
      </c>
      <c r="J1145" t="s">
        <v>5073</v>
      </c>
      <c r="K1145">
        <v>4841.4399999999996</v>
      </c>
      <c r="L1145" t="s">
        <v>5074</v>
      </c>
    </row>
    <row r="1146" spans="1:12" x14ac:dyDescent="0.25">
      <c r="A1146" t="s">
        <v>1156</v>
      </c>
      <c r="B1146" s="1">
        <v>45375.528705741148</v>
      </c>
      <c r="C1146" t="s">
        <v>5020</v>
      </c>
      <c r="D1146" t="s">
        <v>5028</v>
      </c>
      <c r="E1146" t="s">
        <v>5036</v>
      </c>
      <c r="F1146" t="s">
        <v>5046</v>
      </c>
      <c r="G1146" t="s">
        <v>5049</v>
      </c>
      <c r="H1146">
        <v>77772</v>
      </c>
      <c r="I1146">
        <v>4</v>
      </c>
      <c r="J1146" t="s">
        <v>5070</v>
      </c>
      <c r="K1146">
        <v>9405.6</v>
      </c>
      <c r="L1146" t="s">
        <v>5078</v>
      </c>
    </row>
    <row r="1147" spans="1:12" x14ac:dyDescent="0.25">
      <c r="A1147" t="s">
        <v>1157</v>
      </c>
      <c r="B1147" s="1">
        <v>45375.601720344057</v>
      </c>
      <c r="C1147" t="s">
        <v>5021</v>
      </c>
      <c r="D1147" t="s">
        <v>5026</v>
      </c>
      <c r="E1147" t="s">
        <v>5043</v>
      </c>
      <c r="F1147" t="s">
        <v>5048</v>
      </c>
      <c r="G1147" t="s">
        <v>5059</v>
      </c>
      <c r="H1147">
        <v>2756</v>
      </c>
      <c r="I1147">
        <v>10</v>
      </c>
      <c r="J1147" t="s">
        <v>5071</v>
      </c>
      <c r="K1147">
        <v>397.57</v>
      </c>
      <c r="L1147" t="s">
        <v>5076</v>
      </c>
    </row>
    <row r="1148" spans="1:12" x14ac:dyDescent="0.25">
      <c r="A1148" t="s">
        <v>1158</v>
      </c>
      <c r="B1148" s="1">
        <v>45375.674734946981</v>
      </c>
      <c r="C1148" t="s">
        <v>5020</v>
      </c>
      <c r="D1148" t="s">
        <v>5027</v>
      </c>
      <c r="E1148" t="s">
        <v>5044</v>
      </c>
      <c r="F1148" t="s">
        <v>5047</v>
      </c>
      <c r="G1148" t="s">
        <v>5058</v>
      </c>
      <c r="H1148">
        <v>5535</v>
      </c>
      <c r="I1148">
        <v>2</v>
      </c>
      <c r="J1148" t="s">
        <v>5069</v>
      </c>
      <c r="K1148">
        <v>1105.8</v>
      </c>
      <c r="L1148" t="s">
        <v>5077</v>
      </c>
    </row>
    <row r="1149" spans="1:12" x14ac:dyDescent="0.25">
      <c r="A1149" t="s">
        <v>1159</v>
      </c>
      <c r="B1149" s="1">
        <v>45375.747749549897</v>
      </c>
      <c r="C1149" t="s">
        <v>5022</v>
      </c>
      <c r="D1149" t="s">
        <v>5028</v>
      </c>
      <c r="E1149" t="s">
        <v>5032</v>
      </c>
      <c r="F1149" t="s">
        <v>5046</v>
      </c>
      <c r="G1149" t="s">
        <v>5060</v>
      </c>
      <c r="H1149">
        <v>54251</v>
      </c>
      <c r="I1149">
        <v>13</v>
      </c>
      <c r="J1149" t="s">
        <v>5071</v>
      </c>
      <c r="K1149">
        <v>8696.86</v>
      </c>
      <c r="L1149" t="s">
        <v>5076</v>
      </c>
    </row>
    <row r="1150" spans="1:12" x14ac:dyDescent="0.25">
      <c r="A1150" t="s">
        <v>1160</v>
      </c>
      <c r="B1150" s="1">
        <v>45375.820764152821</v>
      </c>
      <c r="C1150" t="s">
        <v>5022</v>
      </c>
      <c r="D1150" t="s">
        <v>5026</v>
      </c>
      <c r="E1150" t="s">
        <v>5045</v>
      </c>
      <c r="F1150" t="s">
        <v>5047</v>
      </c>
      <c r="G1150" t="s">
        <v>5063</v>
      </c>
      <c r="H1150">
        <v>42340</v>
      </c>
      <c r="I1150">
        <v>7</v>
      </c>
      <c r="J1150" t="s">
        <v>5069</v>
      </c>
      <c r="K1150">
        <v>5414.57</v>
      </c>
      <c r="L1150" t="s">
        <v>5079</v>
      </c>
    </row>
    <row r="1151" spans="1:12" x14ac:dyDescent="0.25">
      <c r="A1151" t="s">
        <v>1161</v>
      </c>
      <c r="B1151" s="1">
        <v>45375.893778755737</v>
      </c>
      <c r="C1151" t="s">
        <v>5020</v>
      </c>
      <c r="D1151" t="s">
        <v>5029</v>
      </c>
      <c r="E1151" t="s">
        <v>5039</v>
      </c>
      <c r="F1151" t="s">
        <v>5048</v>
      </c>
      <c r="G1151" t="s">
        <v>5056</v>
      </c>
      <c r="H1151">
        <v>47707</v>
      </c>
      <c r="I1151">
        <v>3</v>
      </c>
      <c r="J1151" t="s">
        <v>5069</v>
      </c>
      <c r="K1151">
        <v>7973</v>
      </c>
      <c r="L1151" t="s">
        <v>5078</v>
      </c>
    </row>
    <row r="1152" spans="1:12" x14ac:dyDescent="0.25">
      <c r="A1152" t="s">
        <v>1162</v>
      </c>
      <c r="B1152" s="1">
        <v>45375.966793358668</v>
      </c>
      <c r="C1152" t="s">
        <v>5012</v>
      </c>
      <c r="D1152" t="s">
        <v>5027</v>
      </c>
      <c r="E1152" t="s">
        <v>5042</v>
      </c>
      <c r="F1152" t="s">
        <v>5048</v>
      </c>
      <c r="G1152" t="s">
        <v>5055</v>
      </c>
      <c r="H1152">
        <v>45891</v>
      </c>
      <c r="I1152">
        <v>11</v>
      </c>
      <c r="J1152" t="s">
        <v>5072</v>
      </c>
      <c r="K1152">
        <v>6807.22</v>
      </c>
      <c r="L1152" t="s">
        <v>5075</v>
      </c>
    </row>
    <row r="1153" spans="1:12" x14ac:dyDescent="0.25">
      <c r="A1153" t="s">
        <v>1163</v>
      </c>
      <c r="B1153" s="1">
        <v>45376.039807961577</v>
      </c>
      <c r="C1153" t="s">
        <v>5020</v>
      </c>
      <c r="D1153" t="s">
        <v>5028</v>
      </c>
      <c r="E1153" t="s">
        <v>5036</v>
      </c>
      <c r="F1153" t="s">
        <v>5047</v>
      </c>
      <c r="G1153" t="s">
        <v>5067</v>
      </c>
      <c r="H1153">
        <v>12528</v>
      </c>
      <c r="I1153">
        <v>6</v>
      </c>
      <c r="J1153" t="s">
        <v>5070</v>
      </c>
      <c r="K1153">
        <v>1212.99</v>
      </c>
      <c r="L1153" t="s">
        <v>5075</v>
      </c>
    </row>
    <row r="1154" spans="1:12" x14ac:dyDescent="0.25">
      <c r="A1154" t="s">
        <v>1164</v>
      </c>
      <c r="B1154" s="1">
        <v>45376.112822564501</v>
      </c>
      <c r="C1154" t="s">
        <v>5021</v>
      </c>
      <c r="D1154" t="s">
        <v>5028</v>
      </c>
      <c r="E1154" t="s">
        <v>5032</v>
      </c>
      <c r="F1154" t="s">
        <v>5048</v>
      </c>
      <c r="G1154" t="s">
        <v>5065</v>
      </c>
      <c r="H1154">
        <v>55304</v>
      </c>
      <c r="I1154">
        <v>11</v>
      </c>
      <c r="J1154" t="s">
        <v>5070</v>
      </c>
      <c r="K1154">
        <v>7864.74</v>
      </c>
      <c r="L1154" t="s">
        <v>5077</v>
      </c>
    </row>
    <row r="1155" spans="1:12" x14ac:dyDescent="0.25">
      <c r="A1155" t="s">
        <v>1165</v>
      </c>
      <c r="B1155" s="1">
        <v>45376.185837167432</v>
      </c>
      <c r="C1155" t="s">
        <v>5022</v>
      </c>
      <c r="D1155" t="s">
        <v>5026</v>
      </c>
      <c r="E1155" t="s">
        <v>5030</v>
      </c>
      <c r="F1155" t="s">
        <v>5048</v>
      </c>
      <c r="G1155" t="s">
        <v>5059</v>
      </c>
      <c r="H1155">
        <v>42792</v>
      </c>
      <c r="I1155">
        <v>2</v>
      </c>
      <c r="J1155" t="s">
        <v>5073</v>
      </c>
      <c r="K1155">
        <v>8278.59</v>
      </c>
      <c r="L1155" t="s">
        <v>5074</v>
      </c>
    </row>
    <row r="1156" spans="1:12" x14ac:dyDescent="0.25">
      <c r="A1156" t="s">
        <v>1166</v>
      </c>
      <c r="B1156" s="1">
        <v>45376.258851770348</v>
      </c>
      <c r="C1156" t="s">
        <v>5020</v>
      </c>
      <c r="D1156" t="s">
        <v>5029</v>
      </c>
      <c r="E1156" t="s">
        <v>5040</v>
      </c>
      <c r="F1156" t="s">
        <v>5048</v>
      </c>
      <c r="G1156" t="s">
        <v>5065</v>
      </c>
      <c r="H1156">
        <v>62394</v>
      </c>
      <c r="I1156">
        <v>7</v>
      </c>
      <c r="J1156" t="s">
        <v>5068</v>
      </c>
      <c r="K1156">
        <v>11861.95</v>
      </c>
      <c r="L1156" t="s">
        <v>5078</v>
      </c>
    </row>
    <row r="1157" spans="1:12" x14ac:dyDescent="0.25">
      <c r="A1157" t="s">
        <v>1167</v>
      </c>
      <c r="B1157" s="1">
        <v>45376.331866373257</v>
      </c>
      <c r="C1157" t="s">
        <v>5021</v>
      </c>
      <c r="D1157" t="s">
        <v>5028</v>
      </c>
      <c r="E1157" t="s">
        <v>5032</v>
      </c>
      <c r="F1157" t="s">
        <v>5047</v>
      </c>
      <c r="G1157" t="s">
        <v>5050</v>
      </c>
      <c r="H1157">
        <v>13109</v>
      </c>
      <c r="I1157">
        <v>9</v>
      </c>
      <c r="J1157" t="s">
        <v>5073</v>
      </c>
      <c r="K1157">
        <v>1591.63</v>
      </c>
      <c r="L1157" t="s">
        <v>5076</v>
      </c>
    </row>
    <row r="1158" spans="1:12" x14ac:dyDescent="0.25">
      <c r="A1158" t="s">
        <v>1168</v>
      </c>
      <c r="B1158" s="1">
        <v>45376.404880976203</v>
      </c>
      <c r="C1158" t="s">
        <v>5022</v>
      </c>
      <c r="D1158" t="s">
        <v>5029</v>
      </c>
      <c r="E1158" t="s">
        <v>5033</v>
      </c>
      <c r="F1158" t="s">
        <v>5046</v>
      </c>
      <c r="G1158" t="s">
        <v>5061</v>
      </c>
      <c r="H1158">
        <v>45772</v>
      </c>
      <c r="I1158">
        <v>1</v>
      </c>
      <c r="J1158" t="s">
        <v>5073</v>
      </c>
      <c r="K1158">
        <v>6468.71</v>
      </c>
      <c r="L1158" t="s">
        <v>5077</v>
      </c>
    </row>
    <row r="1159" spans="1:12" x14ac:dyDescent="0.25">
      <c r="A1159" t="s">
        <v>1169</v>
      </c>
      <c r="B1159" s="1">
        <v>45376.477895579112</v>
      </c>
      <c r="C1159" t="s">
        <v>5014</v>
      </c>
      <c r="D1159" t="s">
        <v>5027</v>
      </c>
      <c r="E1159" t="s">
        <v>5031</v>
      </c>
      <c r="F1159" t="s">
        <v>5047</v>
      </c>
      <c r="G1159" t="s">
        <v>5058</v>
      </c>
      <c r="H1159">
        <v>30048</v>
      </c>
      <c r="I1159">
        <v>1</v>
      </c>
      <c r="J1159" t="s">
        <v>5071</v>
      </c>
      <c r="K1159">
        <v>5140.76</v>
      </c>
      <c r="L1159" t="s">
        <v>5079</v>
      </c>
    </row>
    <row r="1160" spans="1:12" x14ac:dyDescent="0.25">
      <c r="A1160" t="s">
        <v>1170</v>
      </c>
      <c r="B1160" s="1">
        <v>45376.550910182028</v>
      </c>
      <c r="C1160" t="s">
        <v>5022</v>
      </c>
      <c r="D1160" t="s">
        <v>5028</v>
      </c>
      <c r="E1160" t="s">
        <v>5035</v>
      </c>
      <c r="F1160" t="s">
        <v>5048</v>
      </c>
      <c r="G1160" t="s">
        <v>5065</v>
      </c>
      <c r="H1160">
        <v>41794</v>
      </c>
      <c r="I1160">
        <v>7</v>
      </c>
      <c r="J1160" t="s">
        <v>5069</v>
      </c>
      <c r="K1160">
        <v>3583.13</v>
      </c>
      <c r="L1160" t="s">
        <v>5078</v>
      </c>
    </row>
    <row r="1161" spans="1:12" x14ac:dyDescent="0.25">
      <c r="A1161" t="s">
        <v>1171</v>
      </c>
      <c r="B1161" s="1">
        <v>45376.623924784952</v>
      </c>
      <c r="C1161" t="s">
        <v>5012</v>
      </c>
      <c r="D1161" t="s">
        <v>5029</v>
      </c>
      <c r="E1161" t="s">
        <v>5033</v>
      </c>
      <c r="F1161" t="s">
        <v>5046</v>
      </c>
      <c r="G1161" t="s">
        <v>5057</v>
      </c>
      <c r="H1161">
        <v>23257</v>
      </c>
      <c r="I1161">
        <v>3</v>
      </c>
      <c r="J1161" t="s">
        <v>5072</v>
      </c>
      <c r="K1161">
        <v>2279.7600000000002</v>
      </c>
      <c r="L1161" t="s">
        <v>5076</v>
      </c>
    </row>
    <row r="1162" spans="1:12" x14ac:dyDescent="0.25">
      <c r="A1162" t="s">
        <v>1172</v>
      </c>
      <c r="B1162" s="1">
        <v>45376.696939387868</v>
      </c>
      <c r="C1162" t="s">
        <v>5020</v>
      </c>
      <c r="D1162" t="s">
        <v>5029</v>
      </c>
      <c r="E1162" t="s">
        <v>5040</v>
      </c>
      <c r="F1162" t="s">
        <v>5046</v>
      </c>
      <c r="G1162" t="s">
        <v>5053</v>
      </c>
      <c r="H1162">
        <v>1694</v>
      </c>
      <c r="I1162">
        <v>2</v>
      </c>
      <c r="J1162" t="s">
        <v>5072</v>
      </c>
      <c r="K1162">
        <v>174.58</v>
      </c>
      <c r="L1162" t="s">
        <v>5076</v>
      </c>
    </row>
    <row r="1163" spans="1:12" x14ac:dyDescent="0.25">
      <c r="A1163" t="s">
        <v>1173</v>
      </c>
      <c r="B1163" s="1">
        <v>45376.769953990777</v>
      </c>
      <c r="C1163" t="s">
        <v>5023</v>
      </c>
      <c r="D1163" t="s">
        <v>5027</v>
      </c>
      <c r="E1163" t="s">
        <v>5031</v>
      </c>
      <c r="F1163" t="s">
        <v>5046</v>
      </c>
      <c r="G1163" t="s">
        <v>5061</v>
      </c>
      <c r="H1163">
        <v>59847</v>
      </c>
      <c r="I1163">
        <v>2</v>
      </c>
      <c r="J1163" t="s">
        <v>5068</v>
      </c>
      <c r="K1163">
        <v>6023.21</v>
      </c>
      <c r="L1163" t="s">
        <v>5074</v>
      </c>
    </row>
    <row r="1164" spans="1:12" x14ac:dyDescent="0.25">
      <c r="A1164" t="s">
        <v>1174</v>
      </c>
      <c r="B1164" s="1">
        <v>45376.842968593723</v>
      </c>
      <c r="C1164" t="s">
        <v>5024</v>
      </c>
      <c r="D1164" t="s">
        <v>5028</v>
      </c>
      <c r="E1164" t="s">
        <v>5036</v>
      </c>
      <c r="F1164" t="s">
        <v>5047</v>
      </c>
      <c r="G1164" t="s">
        <v>5063</v>
      </c>
      <c r="H1164">
        <v>13043</v>
      </c>
      <c r="I1164">
        <v>1</v>
      </c>
      <c r="J1164" t="s">
        <v>5069</v>
      </c>
      <c r="K1164">
        <v>1244.6199999999999</v>
      </c>
      <c r="L1164" t="s">
        <v>5079</v>
      </c>
    </row>
    <row r="1165" spans="1:12" x14ac:dyDescent="0.25">
      <c r="A1165" t="s">
        <v>1175</v>
      </c>
      <c r="B1165" s="1">
        <v>45376.915983196632</v>
      </c>
      <c r="C1165" t="s">
        <v>5015</v>
      </c>
      <c r="D1165" t="s">
        <v>5026</v>
      </c>
      <c r="E1165" t="s">
        <v>5043</v>
      </c>
      <c r="F1165" t="s">
        <v>5047</v>
      </c>
      <c r="G1165" t="s">
        <v>5067</v>
      </c>
      <c r="H1165">
        <v>38405</v>
      </c>
      <c r="I1165">
        <v>5</v>
      </c>
      <c r="J1165" t="s">
        <v>5070</v>
      </c>
      <c r="K1165">
        <v>6681.36</v>
      </c>
      <c r="L1165" t="s">
        <v>5077</v>
      </c>
    </row>
    <row r="1166" spans="1:12" x14ac:dyDescent="0.25">
      <c r="A1166" t="s">
        <v>1176</v>
      </c>
      <c r="B1166" s="1">
        <v>45376.988997799548</v>
      </c>
      <c r="C1166" t="s">
        <v>5013</v>
      </c>
      <c r="D1166" t="s">
        <v>5029</v>
      </c>
      <c r="E1166" t="s">
        <v>5041</v>
      </c>
      <c r="F1166" t="s">
        <v>5046</v>
      </c>
      <c r="G1166" t="s">
        <v>5049</v>
      </c>
      <c r="H1166">
        <v>67540</v>
      </c>
      <c r="I1166">
        <v>13</v>
      </c>
      <c r="J1166" t="s">
        <v>5071</v>
      </c>
      <c r="K1166">
        <v>14615.84</v>
      </c>
      <c r="L1166" t="s">
        <v>5075</v>
      </c>
    </row>
    <row r="1167" spans="1:12" x14ac:dyDescent="0.25">
      <c r="A1167" t="s">
        <v>1177</v>
      </c>
      <c r="B1167" s="1">
        <v>45377.062012402479</v>
      </c>
      <c r="C1167" t="s">
        <v>5015</v>
      </c>
      <c r="D1167" t="s">
        <v>5029</v>
      </c>
      <c r="E1167" t="s">
        <v>5041</v>
      </c>
      <c r="F1167" t="s">
        <v>5047</v>
      </c>
      <c r="G1167" t="s">
        <v>5063</v>
      </c>
      <c r="H1167">
        <v>69684</v>
      </c>
      <c r="I1167">
        <v>13</v>
      </c>
      <c r="J1167" t="s">
        <v>5070</v>
      </c>
      <c r="K1167">
        <v>6096.02</v>
      </c>
      <c r="L1167" t="s">
        <v>5074</v>
      </c>
    </row>
    <row r="1168" spans="1:12" x14ac:dyDescent="0.25">
      <c r="A1168" t="s">
        <v>1178</v>
      </c>
      <c r="B1168" s="1">
        <v>45377.135027005403</v>
      </c>
      <c r="C1168" t="s">
        <v>5020</v>
      </c>
      <c r="D1168" t="s">
        <v>5026</v>
      </c>
      <c r="E1168" t="s">
        <v>5030</v>
      </c>
      <c r="F1168" t="s">
        <v>5047</v>
      </c>
      <c r="G1168" t="s">
        <v>5058</v>
      </c>
      <c r="H1168">
        <v>26117</v>
      </c>
      <c r="I1168">
        <v>13</v>
      </c>
      <c r="J1168" t="s">
        <v>5068</v>
      </c>
      <c r="K1168">
        <v>4821.5</v>
      </c>
      <c r="L1168" t="s">
        <v>5075</v>
      </c>
    </row>
    <row r="1169" spans="1:12" x14ac:dyDescent="0.25">
      <c r="A1169" t="s">
        <v>1179</v>
      </c>
      <c r="B1169" s="1">
        <v>45377.208041608312</v>
      </c>
      <c r="C1169" t="s">
        <v>5015</v>
      </c>
      <c r="D1169" t="s">
        <v>5029</v>
      </c>
      <c r="E1169" t="s">
        <v>5039</v>
      </c>
      <c r="F1169" t="s">
        <v>5046</v>
      </c>
      <c r="G1169" t="s">
        <v>5066</v>
      </c>
      <c r="H1169">
        <v>39619</v>
      </c>
      <c r="I1169">
        <v>10</v>
      </c>
      <c r="J1169" t="s">
        <v>5070</v>
      </c>
      <c r="K1169">
        <v>3954.49</v>
      </c>
      <c r="L1169" t="s">
        <v>5075</v>
      </c>
    </row>
    <row r="1170" spans="1:12" x14ac:dyDescent="0.25">
      <c r="A1170" t="s">
        <v>1180</v>
      </c>
      <c r="B1170" s="1">
        <v>45377.281056211243</v>
      </c>
      <c r="C1170" t="s">
        <v>5016</v>
      </c>
      <c r="D1170" t="s">
        <v>5026</v>
      </c>
      <c r="E1170" t="s">
        <v>5034</v>
      </c>
      <c r="F1170" t="s">
        <v>5046</v>
      </c>
      <c r="G1170" t="s">
        <v>5053</v>
      </c>
      <c r="H1170">
        <v>5722</v>
      </c>
      <c r="I1170">
        <v>11</v>
      </c>
      <c r="J1170" t="s">
        <v>5072</v>
      </c>
      <c r="K1170">
        <v>1010.13</v>
      </c>
      <c r="L1170" t="s">
        <v>5079</v>
      </c>
    </row>
    <row r="1171" spans="1:12" x14ac:dyDescent="0.25">
      <c r="A1171" t="s">
        <v>1181</v>
      </c>
      <c r="B1171" s="1">
        <v>45377.354070814152</v>
      </c>
      <c r="C1171" t="s">
        <v>5022</v>
      </c>
      <c r="D1171" t="s">
        <v>5027</v>
      </c>
      <c r="E1171" t="s">
        <v>5031</v>
      </c>
      <c r="F1171" t="s">
        <v>5046</v>
      </c>
      <c r="G1171" t="s">
        <v>5066</v>
      </c>
      <c r="H1171">
        <v>31285</v>
      </c>
      <c r="I1171">
        <v>5</v>
      </c>
      <c r="J1171" t="s">
        <v>5073</v>
      </c>
      <c r="K1171">
        <v>4957.29</v>
      </c>
      <c r="L1171" t="s">
        <v>5075</v>
      </c>
    </row>
    <row r="1172" spans="1:12" x14ac:dyDescent="0.25">
      <c r="A1172" t="s">
        <v>1182</v>
      </c>
      <c r="B1172" s="1">
        <v>45377.427085417083</v>
      </c>
      <c r="C1172" t="s">
        <v>5017</v>
      </c>
      <c r="D1172" t="s">
        <v>5026</v>
      </c>
      <c r="E1172" t="s">
        <v>5030</v>
      </c>
      <c r="F1172" t="s">
        <v>5047</v>
      </c>
      <c r="G1172" t="s">
        <v>5050</v>
      </c>
      <c r="H1172">
        <v>65094</v>
      </c>
      <c r="I1172">
        <v>4</v>
      </c>
      <c r="J1172" t="s">
        <v>5070</v>
      </c>
      <c r="K1172">
        <v>5512.14</v>
      </c>
      <c r="L1172" t="s">
        <v>5075</v>
      </c>
    </row>
    <row r="1173" spans="1:12" x14ac:dyDescent="0.25">
      <c r="A1173" t="s">
        <v>1183</v>
      </c>
      <c r="B1173" s="1">
        <v>45377.500100019999</v>
      </c>
      <c r="C1173" t="s">
        <v>5024</v>
      </c>
      <c r="D1173" t="s">
        <v>5029</v>
      </c>
      <c r="E1173" t="s">
        <v>5041</v>
      </c>
      <c r="F1173" t="s">
        <v>5048</v>
      </c>
      <c r="G1173" t="s">
        <v>5065</v>
      </c>
      <c r="H1173">
        <v>30765</v>
      </c>
      <c r="I1173">
        <v>7</v>
      </c>
      <c r="J1173" t="s">
        <v>5068</v>
      </c>
      <c r="K1173">
        <v>3073.41</v>
      </c>
      <c r="L1173" t="s">
        <v>5077</v>
      </c>
    </row>
    <row r="1174" spans="1:12" x14ac:dyDescent="0.25">
      <c r="A1174" t="s">
        <v>1184</v>
      </c>
      <c r="B1174" s="1">
        <v>45377.573114622923</v>
      </c>
      <c r="C1174" t="s">
        <v>5013</v>
      </c>
      <c r="D1174" t="s">
        <v>5026</v>
      </c>
      <c r="E1174" t="s">
        <v>5043</v>
      </c>
      <c r="F1174" t="s">
        <v>5047</v>
      </c>
      <c r="G1174" t="s">
        <v>5063</v>
      </c>
      <c r="H1174">
        <v>74631</v>
      </c>
      <c r="I1174">
        <v>8</v>
      </c>
      <c r="J1174" t="s">
        <v>5071</v>
      </c>
      <c r="K1174">
        <v>11895.03</v>
      </c>
      <c r="L1174" t="s">
        <v>5076</v>
      </c>
    </row>
    <row r="1175" spans="1:12" x14ac:dyDescent="0.25">
      <c r="A1175" t="s">
        <v>1185</v>
      </c>
      <c r="B1175" s="1">
        <v>45377.646129225846</v>
      </c>
      <c r="C1175" t="s">
        <v>5023</v>
      </c>
      <c r="D1175" t="s">
        <v>5027</v>
      </c>
      <c r="E1175" t="s">
        <v>5038</v>
      </c>
      <c r="F1175" t="s">
        <v>5047</v>
      </c>
      <c r="G1175" t="s">
        <v>5063</v>
      </c>
      <c r="H1175">
        <v>47514</v>
      </c>
      <c r="I1175">
        <v>7</v>
      </c>
      <c r="J1175" t="s">
        <v>5073</v>
      </c>
      <c r="K1175">
        <v>9165.9</v>
      </c>
      <c r="L1175" t="s">
        <v>5075</v>
      </c>
    </row>
    <row r="1176" spans="1:12" x14ac:dyDescent="0.25">
      <c r="A1176" t="s">
        <v>1186</v>
      </c>
      <c r="B1176" s="1">
        <v>45377.719143828763</v>
      </c>
      <c r="C1176" t="s">
        <v>5025</v>
      </c>
      <c r="D1176" t="s">
        <v>5026</v>
      </c>
      <c r="E1176" t="s">
        <v>5030</v>
      </c>
      <c r="F1176" t="s">
        <v>5046</v>
      </c>
      <c r="G1176" t="s">
        <v>5054</v>
      </c>
      <c r="H1176">
        <v>11846</v>
      </c>
      <c r="I1176">
        <v>2</v>
      </c>
      <c r="J1176" t="s">
        <v>5071</v>
      </c>
      <c r="K1176">
        <v>1882.82</v>
      </c>
      <c r="L1176" t="s">
        <v>5074</v>
      </c>
    </row>
    <row r="1177" spans="1:12" x14ac:dyDescent="0.25">
      <c r="A1177" t="s">
        <v>1187</v>
      </c>
      <c r="B1177" s="1">
        <v>45377.792158431679</v>
      </c>
      <c r="C1177" t="s">
        <v>5015</v>
      </c>
      <c r="D1177" t="s">
        <v>5026</v>
      </c>
      <c r="E1177" t="s">
        <v>5030</v>
      </c>
      <c r="F1177" t="s">
        <v>5048</v>
      </c>
      <c r="G1177" t="s">
        <v>5055</v>
      </c>
      <c r="H1177">
        <v>67615</v>
      </c>
      <c r="I1177">
        <v>5</v>
      </c>
      <c r="J1177" t="s">
        <v>5068</v>
      </c>
      <c r="K1177">
        <v>13037.53</v>
      </c>
      <c r="L1177" t="s">
        <v>5078</v>
      </c>
    </row>
    <row r="1178" spans="1:12" x14ac:dyDescent="0.25">
      <c r="A1178" t="s">
        <v>1188</v>
      </c>
      <c r="B1178" s="1">
        <v>45377.86517303461</v>
      </c>
      <c r="C1178" t="s">
        <v>5016</v>
      </c>
      <c r="D1178" t="s">
        <v>5028</v>
      </c>
      <c r="E1178" t="s">
        <v>5035</v>
      </c>
      <c r="F1178" t="s">
        <v>5046</v>
      </c>
      <c r="G1178" t="s">
        <v>5061</v>
      </c>
      <c r="H1178">
        <v>2212</v>
      </c>
      <c r="I1178">
        <v>12</v>
      </c>
      <c r="J1178" t="s">
        <v>5068</v>
      </c>
      <c r="K1178">
        <v>462.31</v>
      </c>
      <c r="L1178" t="s">
        <v>5079</v>
      </c>
    </row>
    <row r="1179" spans="1:12" x14ac:dyDescent="0.25">
      <c r="A1179" t="s">
        <v>1189</v>
      </c>
      <c r="B1179" s="1">
        <v>45377.938187637526</v>
      </c>
      <c r="C1179" t="s">
        <v>5023</v>
      </c>
      <c r="D1179" t="s">
        <v>5027</v>
      </c>
      <c r="E1179" t="s">
        <v>5031</v>
      </c>
      <c r="F1179" t="s">
        <v>5046</v>
      </c>
      <c r="G1179" t="s">
        <v>5049</v>
      </c>
      <c r="H1179">
        <v>59784</v>
      </c>
      <c r="I1179">
        <v>12</v>
      </c>
      <c r="J1179" t="s">
        <v>5068</v>
      </c>
      <c r="K1179">
        <v>11046.44</v>
      </c>
      <c r="L1179" t="s">
        <v>5079</v>
      </c>
    </row>
    <row r="1180" spans="1:12" x14ac:dyDescent="0.25">
      <c r="A1180" t="s">
        <v>1190</v>
      </c>
      <c r="B1180" s="1">
        <v>45378.011202240443</v>
      </c>
      <c r="C1180" t="s">
        <v>5014</v>
      </c>
      <c r="D1180" t="s">
        <v>5028</v>
      </c>
      <c r="E1180" t="s">
        <v>5035</v>
      </c>
      <c r="F1180" t="s">
        <v>5048</v>
      </c>
      <c r="G1180" t="s">
        <v>5056</v>
      </c>
      <c r="H1180">
        <v>34359</v>
      </c>
      <c r="I1180">
        <v>4</v>
      </c>
      <c r="J1180" t="s">
        <v>5072</v>
      </c>
      <c r="K1180">
        <v>4632.12</v>
      </c>
      <c r="L1180" t="s">
        <v>5077</v>
      </c>
    </row>
    <row r="1181" spans="1:12" x14ac:dyDescent="0.25">
      <c r="A1181" t="s">
        <v>1191</v>
      </c>
      <c r="B1181" s="1">
        <v>45378.084216843366</v>
      </c>
      <c r="C1181" t="s">
        <v>5019</v>
      </c>
      <c r="D1181" t="s">
        <v>5028</v>
      </c>
      <c r="E1181" t="s">
        <v>5037</v>
      </c>
      <c r="F1181" t="s">
        <v>5046</v>
      </c>
      <c r="G1181" t="s">
        <v>5054</v>
      </c>
      <c r="H1181">
        <v>16926</v>
      </c>
      <c r="I1181">
        <v>6</v>
      </c>
      <c r="J1181" t="s">
        <v>5073</v>
      </c>
      <c r="K1181">
        <v>1598.03</v>
      </c>
      <c r="L1181" t="s">
        <v>5076</v>
      </c>
    </row>
    <row r="1182" spans="1:12" x14ac:dyDescent="0.25">
      <c r="A1182" t="s">
        <v>1192</v>
      </c>
      <c r="B1182" s="1">
        <v>45378.157231446283</v>
      </c>
      <c r="C1182" t="s">
        <v>5019</v>
      </c>
      <c r="D1182" t="s">
        <v>5029</v>
      </c>
      <c r="E1182" t="s">
        <v>5040</v>
      </c>
      <c r="F1182" t="s">
        <v>5048</v>
      </c>
      <c r="G1182" t="s">
        <v>5059</v>
      </c>
      <c r="H1182">
        <v>26135</v>
      </c>
      <c r="I1182">
        <v>13</v>
      </c>
      <c r="J1182" t="s">
        <v>5072</v>
      </c>
      <c r="K1182">
        <v>3313.66</v>
      </c>
      <c r="L1182" t="s">
        <v>5078</v>
      </c>
    </row>
    <row r="1183" spans="1:12" x14ac:dyDescent="0.25">
      <c r="A1183" t="s">
        <v>1193</v>
      </c>
      <c r="B1183" s="1">
        <v>45378.230246049199</v>
      </c>
      <c r="C1183" t="s">
        <v>5023</v>
      </c>
      <c r="D1183" t="s">
        <v>5026</v>
      </c>
      <c r="E1183" t="s">
        <v>5045</v>
      </c>
      <c r="F1183" t="s">
        <v>5047</v>
      </c>
      <c r="G1183" t="s">
        <v>5050</v>
      </c>
      <c r="H1183">
        <v>1684</v>
      </c>
      <c r="I1183">
        <v>3</v>
      </c>
      <c r="J1183" t="s">
        <v>5072</v>
      </c>
      <c r="K1183">
        <v>354.6</v>
      </c>
      <c r="L1183" t="s">
        <v>5075</v>
      </c>
    </row>
    <row r="1184" spans="1:12" x14ac:dyDescent="0.25">
      <c r="A1184" t="s">
        <v>1194</v>
      </c>
      <c r="B1184" s="1">
        <v>45378.30326065213</v>
      </c>
      <c r="C1184" t="s">
        <v>5024</v>
      </c>
      <c r="D1184" t="s">
        <v>5028</v>
      </c>
      <c r="E1184" t="s">
        <v>5036</v>
      </c>
      <c r="F1184" t="s">
        <v>5047</v>
      </c>
      <c r="G1184" t="s">
        <v>5050</v>
      </c>
      <c r="H1184">
        <v>67770</v>
      </c>
      <c r="I1184">
        <v>7</v>
      </c>
      <c r="J1184" t="s">
        <v>5071</v>
      </c>
      <c r="K1184">
        <v>14190.4</v>
      </c>
      <c r="L1184" t="s">
        <v>5077</v>
      </c>
    </row>
    <row r="1185" spans="1:12" x14ac:dyDescent="0.25">
      <c r="A1185" t="s">
        <v>1195</v>
      </c>
      <c r="B1185" s="1">
        <v>45378.376275255046</v>
      </c>
      <c r="C1185" t="s">
        <v>5021</v>
      </c>
      <c r="D1185" t="s">
        <v>5028</v>
      </c>
      <c r="E1185" t="s">
        <v>5037</v>
      </c>
      <c r="F1185" t="s">
        <v>5047</v>
      </c>
      <c r="G1185" t="s">
        <v>5067</v>
      </c>
      <c r="H1185">
        <v>20689</v>
      </c>
      <c r="I1185">
        <v>12</v>
      </c>
      <c r="J1185" t="s">
        <v>5073</v>
      </c>
      <c r="K1185">
        <v>4360.2700000000004</v>
      </c>
      <c r="L1185" t="s">
        <v>5074</v>
      </c>
    </row>
    <row r="1186" spans="1:12" x14ac:dyDescent="0.25">
      <c r="A1186" t="s">
        <v>1196</v>
      </c>
      <c r="B1186" s="1">
        <v>45378.449289857963</v>
      </c>
      <c r="C1186" t="s">
        <v>5022</v>
      </c>
      <c r="D1186" t="s">
        <v>5027</v>
      </c>
      <c r="E1186" t="s">
        <v>5044</v>
      </c>
      <c r="F1186" t="s">
        <v>5048</v>
      </c>
      <c r="G1186" t="s">
        <v>5059</v>
      </c>
      <c r="H1186">
        <v>66277</v>
      </c>
      <c r="I1186">
        <v>12</v>
      </c>
      <c r="J1186" t="s">
        <v>5070</v>
      </c>
      <c r="K1186">
        <v>5653.08</v>
      </c>
      <c r="L1186" t="s">
        <v>5077</v>
      </c>
    </row>
    <row r="1187" spans="1:12" x14ac:dyDescent="0.25">
      <c r="A1187" t="s">
        <v>1197</v>
      </c>
      <c r="B1187" s="1">
        <v>45378.522304460887</v>
      </c>
      <c r="C1187" t="s">
        <v>5014</v>
      </c>
      <c r="D1187" t="s">
        <v>5028</v>
      </c>
      <c r="E1187" t="s">
        <v>5035</v>
      </c>
      <c r="F1187" t="s">
        <v>5046</v>
      </c>
      <c r="G1187" t="s">
        <v>5049</v>
      </c>
      <c r="H1187">
        <v>19756</v>
      </c>
      <c r="I1187">
        <v>12</v>
      </c>
      <c r="J1187" t="s">
        <v>5072</v>
      </c>
      <c r="K1187">
        <v>4320.63</v>
      </c>
      <c r="L1187" t="s">
        <v>5076</v>
      </c>
    </row>
    <row r="1188" spans="1:12" x14ac:dyDescent="0.25">
      <c r="A1188" t="s">
        <v>1198</v>
      </c>
      <c r="B1188" s="1">
        <v>45378.59531906381</v>
      </c>
      <c r="C1188" t="s">
        <v>5013</v>
      </c>
      <c r="D1188" t="s">
        <v>5029</v>
      </c>
      <c r="E1188" t="s">
        <v>5039</v>
      </c>
      <c r="F1188" t="s">
        <v>5047</v>
      </c>
      <c r="G1188" t="s">
        <v>5058</v>
      </c>
      <c r="H1188">
        <v>29024</v>
      </c>
      <c r="I1188">
        <v>10</v>
      </c>
      <c r="J1188" t="s">
        <v>5070</v>
      </c>
      <c r="K1188">
        <v>4821.26</v>
      </c>
      <c r="L1188" t="s">
        <v>5079</v>
      </c>
    </row>
    <row r="1189" spans="1:12" x14ac:dyDescent="0.25">
      <c r="A1189" t="s">
        <v>1199</v>
      </c>
      <c r="B1189" s="1">
        <v>45378.668333666727</v>
      </c>
      <c r="C1189" t="s">
        <v>5024</v>
      </c>
      <c r="D1189" t="s">
        <v>5028</v>
      </c>
      <c r="E1189" t="s">
        <v>5036</v>
      </c>
      <c r="F1189" t="s">
        <v>5047</v>
      </c>
      <c r="G1189" t="s">
        <v>5067</v>
      </c>
      <c r="H1189">
        <v>64355</v>
      </c>
      <c r="I1189">
        <v>11</v>
      </c>
      <c r="J1189" t="s">
        <v>5068</v>
      </c>
      <c r="K1189">
        <v>13622.36</v>
      </c>
      <c r="L1189" t="s">
        <v>5074</v>
      </c>
    </row>
    <row r="1190" spans="1:12" x14ac:dyDescent="0.25">
      <c r="A1190" t="s">
        <v>1200</v>
      </c>
      <c r="B1190" s="1">
        <v>45378.74134826965</v>
      </c>
      <c r="C1190" t="s">
        <v>5015</v>
      </c>
      <c r="D1190" t="s">
        <v>5026</v>
      </c>
      <c r="E1190" t="s">
        <v>5034</v>
      </c>
      <c r="F1190" t="s">
        <v>5048</v>
      </c>
      <c r="G1190" t="s">
        <v>5059</v>
      </c>
      <c r="H1190">
        <v>76430</v>
      </c>
      <c r="I1190">
        <v>2</v>
      </c>
      <c r="J1190" t="s">
        <v>5068</v>
      </c>
      <c r="K1190">
        <v>12071.55</v>
      </c>
      <c r="L1190" t="s">
        <v>5076</v>
      </c>
    </row>
    <row r="1191" spans="1:12" x14ac:dyDescent="0.25">
      <c r="A1191" t="s">
        <v>1201</v>
      </c>
      <c r="B1191" s="1">
        <v>45378.814362872567</v>
      </c>
      <c r="C1191" t="s">
        <v>5016</v>
      </c>
      <c r="D1191" t="s">
        <v>5027</v>
      </c>
      <c r="E1191" t="s">
        <v>5038</v>
      </c>
      <c r="F1191" t="s">
        <v>5047</v>
      </c>
      <c r="G1191" t="s">
        <v>5067</v>
      </c>
      <c r="H1191">
        <v>76587</v>
      </c>
      <c r="I1191">
        <v>12</v>
      </c>
      <c r="J1191" t="s">
        <v>5070</v>
      </c>
      <c r="K1191">
        <v>10471.75</v>
      </c>
      <c r="L1191" t="s">
        <v>5078</v>
      </c>
    </row>
    <row r="1192" spans="1:12" x14ac:dyDescent="0.25">
      <c r="A1192" t="s">
        <v>1202</v>
      </c>
      <c r="B1192" s="1">
        <v>45378.887377475483</v>
      </c>
      <c r="C1192" t="s">
        <v>5023</v>
      </c>
      <c r="D1192" t="s">
        <v>5026</v>
      </c>
      <c r="E1192" t="s">
        <v>5030</v>
      </c>
      <c r="F1192" t="s">
        <v>5048</v>
      </c>
      <c r="G1192" t="s">
        <v>5051</v>
      </c>
      <c r="H1192">
        <v>57494</v>
      </c>
      <c r="I1192">
        <v>5</v>
      </c>
      <c r="J1192" t="s">
        <v>5070</v>
      </c>
      <c r="K1192">
        <v>6269.47</v>
      </c>
      <c r="L1192" t="s">
        <v>5076</v>
      </c>
    </row>
    <row r="1193" spans="1:12" x14ac:dyDescent="0.25">
      <c r="A1193" t="s">
        <v>1203</v>
      </c>
      <c r="B1193" s="1">
        <v>45378.960392078407</v>
      </c>
      <c r="C1193" t="s">
        <v>5022</v>
      </c>
      <c r="D1193" t="s">
        <v>5027</v>
      </c>
      <c r="E1193" t="s">
        <v>5031</v>
      </c>
      <c r="F1193" t="s">
        <v>5048</v>
      </c>
      <c r="G1193" t="s">
        <v>5051</v>
      </c>
      <c r="H1193">
        <v>55796</v>
      </c>
      <c r="I1193">
        <v>9</v>
      </c>
      <c r="J1193" t="s">
        <v>5073</v>
      </c>
      <c r="K1193">
        <v>5492.79</v>
      </c>
      <c r="L1193" t="s">
        <v>5077</v>
      </c>
    </row>
    <row r="1194" spans="1:12" x14ac:dyDescent="0.25">
      <c r="A1194" t="s">
        <v>1204</v>
      </c>
      <c r="B1194" s="1">
        <v>45379.03340668133</v>
      </c>
      <c r="C1194" t="s">
        <v>5025</v>
      </c>
      <c r="D1194" t="s">
        <v>5027</v>
      </c>
      <c r="E1194" t="s">
        <v>5042</v>
      </c>
      <c r="F1194" t="s">
        <v>5047</v>
      </c>
      <c r="G1194" t="s">
        <v>5050</v>
      </c>
      <c r="H1194">
        <v>29460</v>
      </c>
      <c r="I1194">
        <v>2</v>
      </c>
      <c r="J1194" t="s">
        <v>5069</v>
      </c>
      <c r="K1194">
        <v>2844.97</v>
      </c>
      <c r="L1194" t="s">
        <v>5079</v>
      </c>
    </row>
    <row r="1195" spans="1:12" x14ac:dyDescent="0.25">
      <c r="A1195" t="s">
        <v>1205</v>
      </c>
      <c r="B1195" s="1">
        <v>45379.106421284247</v>
      </c>
      <c r="C1195" t="s">
        <v>5024</v>
      </c>
      <c r="D1195" t="s">
        <v>5026</v>
      </c>
      <c r="E1195" t="s">
        <v>5034</v>
      </c>
      <c r="F1195" t="s">
        <v>5047</v>
      </c>
      <c r="G1195" t="s">
        <v>5058</v>
      </c>
      <c r="H1195">
        <v>30377</v>
      </c>
      <c r="I1195">
        <v>5</v>
      </c>
      <c r="J1195" t="s">
        <v>5068</v>
      </c>
      <c r="K1195">
        <v>4176.0200000000004</v>
      </c>
      <c r="L1195" t="s">
        <v>5079</v>
      </c>
    </row>
    <row r="1196" spans="1:12" x14ac:dyDescent="0.25">
      <c r="A1196" t="s">
        <v>1206</v>
      </c>
      <c r="B1196" s="1">
        <v>45379.179435887178</v>
      </c>
      <c r="C1196" t="s">
        <v>5014</v>
      </c>
      <c r="D1196" t="s">
        <v>5026</v>
      </c>
      <c r="E1196" t="s">
        <v>5034</v>
      </c>
      <c r="F1196" t="s">
        <v>5047</v>
      </c>
      <c r="G1196" t="s">
        <v>5062</v>
      </c>
      <c r="H1196">
        <v>65892</v>
      </c>
      <c r="I1196">
        <v>10</v>
      </c>
      <c r="J1196" t="s">
        <v>5069</v>
      </c>
      <c r="K1196">
        <v>8982.2999999999993</v>
      </c>
      <c r="L1196" t="s">
        <v>5075</v>
      </c>
    </row>
    <row r="1197" spans="1:12" x14ac:dyDescent="0.25">
      <c r="A1197" t="s">
        <v>1207</v>
      </c>
      <c r="B1197" s="1">
        <v>45379.252450490087</v>
      </c>
      <c r="C1197" t="s">
        <v>5022</v>
      </c>
      <c r="D1197" t="s">
        <v>5029</v>
      </c>
      <c r="E1197" t="s">
        <v>5041</v>
      </c>
      <c r="F1197" t="s">
        <v>5048</v>
      </c>
      <c r="G1197" t="s">
        <v>5055</v>
      </c>
      <c r="H1197">
        <v>15961</v>
      </c>
      <c r="I1197">
        <v>9</v>
      </c>
      <c r="J1197" t="s">
        <v>5073</v>
      </c>
      <c r="K1197">
        <v>2950.9</v>
      </c>
      <c r="L1197" t="s">
        <v>5074</v>
      </c>
    </row>
    <row r="1198" spans="1:12" x14ac:dyDescent="0.25">
      <c r="A1198" t="s">
        <v>1208</v>
      </c>
      <c r="B1198" s="1">
        <v>45379.32546509301</v>
      </c>
      <c r="C1198" t="s">
        <v>5021</v>
      </c>
      <c r="D1198" t="s">
        <v>5028</v>
      </c>
      <c r="E1198" t="s">
        <v>5035</v>
      </c>
      <c r="F1198" t="s">
        <v>5047</v>
      </c>
      <c r="G1198" t="s">
        <v>5050</v>
      </c>
      <c r="H1198">
        <v>19799</v>
      </c>
      <c r="I1198">
        <v>13</v>
      </c>
      <c r="J1198" t="s">
        <v>5069</v>
      </c>
      <c r="K1198">
        <v>2205.5700000000002</v>
      </c>
      <c r="L1198" t="s">
        <v>5075</v>
      </c>
    </row>
    <row r="1199" spans="1:12" x14ac:dyDescent="0.25">
      <c r="A1199" t="s">
        <v>1209</v>
      </c>
      <c r="B1199" s="1">
        <v>45379.398479695927</v>
      </c>
      <c r="C1199" t="s">
        <v>5024</v>
      </c>
      <c r="D1199" t="s">
        <v>5029</v>
      </c>
      <c r="E1199" t="s">
        <v>5041</v>
      </c>
      <c r="F1199" t="s">
        <v>5048</v>
      </c>
      <c r="G1199" t="s">
        <v>5052</v>
      </c>
      <c r="H1199">
        <v>4088</v>
      </c>
      <c r="I1199">
        <v>10</v>
      </c>
      <c r="J1199" t="s">
        <v>5069</v>
      </c>
      <c r="K1199">
        <v>649.94000000000005</v>
      </c>
      <c r="L1199" t="s">
        <v>5076</v>
      </c>
    </row>
    <row r="1200" spans="1:12" x14ac:dyDescent="0.25">
      <c r="A1200" t="s">
        <v>1210</v>
      </c>
      <c r="B1200" s="1">
        <v>45379.471494298858</v>
      </c>
      <c r="C1200" t="s">
        <v>5020</v>
      </c>
      <c r="D1200" t="s">
        <v>5026</v>
      </c>
      <c r="E1200" t="s">
        <v>5030</v>
      </c>
      <c r="F1200" t="s">
        <v>5047</v>
      </c>
      <c r="G1200" t="s">
        <v>5058</v>
      </c>
      <c r="H1200">
        <v>57174</v>
      </c>
      <c r="I1200">
        <v>2</v>
      </c>
      <c r="J1200" t="s">
        <v>5072</v>
      </c>
      <c r="K1200">
        <v>7776.91</v>
      </c>
      <c r="L1200" t="s">
        <v>5079</v>
      </c>
    </row>
    <row r="1201" spans="1:12" x14ac:dyDescent="0.25">
      <c r="A1201" t="s">
        <v>1211</v>
      </c>
      <c r="B1201" s="1">
        <v>45379.544508901767</v>
      </c>
      <c r="C1201" t="s">
        <v>5024</v>
      </c>
      <c r="D1201" t="s">
        <v>5026</v>
      </c>
      <c r="E1201" t="s">
        <v>5034</v>
      </c>
      <c r="F1201" t="s">
        <v>5047</v>
      </c>
      <c r="G1201" t="s">
        <v>5064</v>
      </c>
      <c r="H1201">
        <v>56797</v>
      </c>
      <c r="I1201">
        <v>13</v>
      </c>
      <c r="J1201" t="s">
        <v>5073</v>
      </c>
      <c r="K1201">
        <v>11292.8</v>
      </c>
      <c r="L1201" t="s">
        <v>5076</v>
      </c>
    </row>
    <row r="1202" spans="1:12" x14ac:dyDescent="0.25">
      <c r="A1202" t="s">
        <v>1212</v>
      </c>
      <c r="B1202" s="1">
        <v>45379.617523504698</v>
      </c>
      <c r="C1202" t="s">
        <v>5015</v>
      </c>
      <c r="D1202" t="s">
        <v>5028</v>
      </c>
      <c r="E1202" t="s">
        <v>5036</v>
      </c>
      <c r="F1202" t="s">
        <v>5047</v>
      </c>
      <c r="G1202" t="s">
        <v>5067</v>
      </c>
      <c r="H1202">
        <v>16522</v>
      </c>
      <c r="I1202">
        <v>4</v>
      </c>
      <c r="J1202" t="s">
        <v>5068</v>
      </c>
      <c r="K1202">
        <v>2072.48</v>
      </c>
      <c r="L1202" t="s">
        <v>5077</v>
      </c>
    </row>
    <row r="1203" spans="1:12" x14ac:dyDescent="0.25">
      <c r="A1203" t="s">
        <v>1213</v>
      </c>
      <c r="B1203" s="1">
        <v>45379.690538107607</v>
      </c>
      <c r="C1203" t="s">
        <v>5014</v>
      </c>
      <c r="D1203" t="s">
        <v>5026</v>
      </c>
      <c r="E1203" t="s">
        <v>5030</v>
      </c>
      <c r="F1203" t="s">
        <v>5046</v>
      </c>
      <c r="G1203" t="s">
        <v>5060</v>
      </c>
      <c r="H1203">
        <v>48703</v>
      </c>
      <c r="I1203">
        <v>13</v>
      </c>
      <c r="J1203" t="s">
        <v>5070</v>
      </c>
      <c r="K1203">
        <v>9426.57</v>
      </c>
      <c r="L1203" t="s">
        <v>5074</v>
      </c>
    </row>
    <row r="1204" spans="1:12" x14ac:dyDescent="0.25">
      <c r="A1204" t="s">
        <v>1214</v>
      </c>
      <c r="B1204" s="1">
        <v>45379.76355271053</v>
      </c>
      <c r="C1204" t="s">
        <v>5021</v>
      </c>
      <c r="D1204" t="s">
        <v>5027</v>
      </c>
      <c r="E1204" t="s">
        <v>5044</v>
      </c>
      <c r="F1204" t="s">
        <v>5047</v>
      </c>
      <c r="G1204" t="s">
        <v>5058</v>
      </c>
      <c r="H1204">
        <v>34414</v>
      </c>
      <c r="I1204">
        <v>1</v>
      </c>
      <c r="J1204" t="s">
        <v>5070</v>
      </c>
      <c r="K1204">
        <v>5687.4</v>
      </c>
      <c r="L1204" t="s">
        <v>5077</v>
      </c>
    </row>
    <row r="1205" spans="1:12" x14ac:dyDescent="0.25">
      <c r="A1205" t="s">
        <v>1215</v>
      </c>
      <c r="B1205" s="1">
        <v>45379.836567313461</v>
      </c>
      <c r="C1205" t="s">
        <v>5014</v>
      </c>
      <c r="D1205" t="s">
        <v>5029</v>
      </c>
      <c r="E1205" t="s">
        <v>5033</v>
      </c>
      <c r="F1205" t="s">
        <v>5046</v>
      </c>
      <c r="G1205" t="s">
        <v>5060</v>
      </c>
      <c r="H1205">
        <v>47835</v>
      </c>
      <c r="I1205">
        <v>13</v>
      </c>
      <c r="J1205" t="s">
        <v>5071</v>
      </c>
      <c r="K1205">
        <v>8165.3</v>
      </c>
      <c r="L1205" t="s">
        <v>5076</v>
      </c>
    </row>
    <row r="1206" spans="1:12" x14ac:dyDescent="0.25">
      <c r="A1206" t="s">
        <v>1216</v>
      </c>
      <c r="B1206" s="1">
        <v>45379.909581916378</v>
      </c>
      <c r="C1206" t="s">
        <v>5018</v>
      </c>
      <c r="D1206" t="s">
        <v>5027</v>
      </c>
      <c r="E1206" t="s">
        <v>5038</v>
      </c>
      <c r="F1206" t="s">
        <v>5047</v>
      </c>
      <c r="G1206" t="s">
        <v>5063</v>
      </c>
      <c r="H1206">
        <v>47146</v>
      </c>
      <c r="I1206">
        <v>4</v>
      </c>
      <c r="J1206" t="s">
        <v>5070</v>
      </c>
      <c r="K1206">
        <v>4470.01</v>
      </c>
      <c r="L1206" t="s">
        <v>5079</v>
      </c>
    </row>
    <row r="1207" spans="1:12" x14ac:dyDescent="0.25">
      <c r="A1207" t="s">
        <v>1217</v>
      </c>
      <c r="B1207" s="1">
        <v>45379.982596519287</v>
      </c>
      <c r="C1207" t="s">
        <v>5015</v>
      </c>
      <c r="D1207" t="s">
        <v>5027</v>
      </c>
      <c r="E1207" t="s">
        <v>5044</v>
      </c>
      <c r="F1207" t="s">
        <v>5046</v>
      </c>
      <c r="G1207" t="s">
        <v>5049</v>
      </c>
      <c r="H1207">
        <v>26595</v>
      </c>
      <c r="I1207">
        <v>13</v>
      </c>
      <c r="J1207" t="s">
        <v>5071</v>
      </c>
      <c r="K1207">
        <v>3784.87</v>
      </c>
      <c r="L1207" t="s">
        <v>5077</v>
      </c>
    </row>
    <row r="1208" spans="1:12" x14ac:dyDescent="0.25">
      <c r="A1208" t="s">
        <v>1218</v>
      </c>
      <c r="B1208" s="1">
        <v>45380.055611122218</v>
      </c>
      <c r="C1208" t="s">
        <v>5020</v>
      </c>
      <c r="D1208" t="s">
        <v>5028</v>
      </c>
      <c r="E1208" t="s">
        <v>5032</v>
      </c>
      <c r="F1208" t="s">
        <v>5048</v>
      </c>
      <c r="G1208" t="s">
        <v>5056</v>
      </c>
      <c r="H1208">
        <v>61520</v>
      </c>
      <c r="I1208">
        <v>6</v>
      </c>
      <c r="J1208" t="s">
        <v>5070</v>
      </c>
      <c r="K1208">
        <v>6333.41</v>
      </c>
      <c r="L1208" t="s">
        <v>5075</v>
      </c>
    </row>
    <row r="1209" spans="1:12" x14ac:dyDescent="0.25">
      <c r="A1209" t="s">
        <v>1219</v>
      </c>
      <c r="B1209" s="1">
        <v>45380.128625725141</v>
      </c>
      <c r="C1209" t="s">
        <v>5019</v>
      </c>
      <c r="D1209" t="s">
        <v>5028</v>
      </c>
      <c r="E1209" t="s">
        <v>5035</v>
      </c>
      <c r="F1209" t="s">
        <v>5048</v>
      </c>
      <c r="G1209" t="s">
        <v>5056</v>
      </c>
      <c r="H1209">
        <v>10884</v>
      </c>
      <c r="I1209">
        <v>7</v>
      </c>
      <c r="J1209" t="s">
        <v>5068</v>
      </c>
      <c r="K1209">
        <v>2318.61</v>
      </c>
      <c r="L1209" t="s">
        <v>5078</v>
      </c>
    </row>
    <row r="1210" spans="1:12" x14ac:dyDescent="0.25">
      <c r="A1210" t="s">
        <v>1220</v>
      </c>
      <c r="B1210" s="1">
        <v>45380.201640328058</v>
      </c>
      <c r="C1210" t="s">
        <v>5019</v>
      </c>
      <c r="D1210" t="s">
        <v>5026</v>
      </c>
      <c r="E1210" t="s">
        <v>5034</v>
      </c>
      <c r="F1210" t="s">
        <v>5048</v>
      </c>
      <c r="G1210" t="s">
        <v>5052</v>
      </c>
      <c r="H1210">
        <v>33975</v>
      </c>
      <c r="I1210">
        <v>6</v>
      </c>
      <c r="J1210" t="s">
        <v>5068</v>
      </c>
      <c r="K1210">
        <v>6903.38</v>
      </c>
      <c r="L1210" t="s">
        <v>5076</v>
      </c>
    </row>
    <row r="1211" spans="1:12" x14ac:dyDescent="0.25">
      <c r="A1211" t="s">
        <v>1221</v>
      </c>
      <c r="B1211" s="1">
        <v>45380.274654930981</v>
      </c>
      <c r="C1211" t="s">
        <v>5024</v>
      </c>
      <c r="D1211" t="s">
        <v>5026</v>
      </c>
      <c r="E1211" t="s">
        <v>5043</v>
      </c>
      <c r="F1211" t="s">
        <v>5048</v>
      </c>
      <c r="G1211" t="s">
        <v>5055</v>
      </c>
      <c r="H1211">
        <v>63999</v>
      </c>
      <c r="I1211">
        <v>13</v>
      </c>
      <c r="J1211" t="s">
        <v>5069</v>
      </c>
      <c r="K1211">
        <v>13917.65</v>
      </c>
      <c r="L1211" t="s">
        <v>5075</v>
      </c>
    </row>
    <row r="1212" spans="1:12" x14ac:dyDescent="0.25">
      <c r="A1212" t="s">
        <v>1222</v>
      </c>
      <c r="B1212" s="1">
        <v>45380.347669533898</v>
      </c>
      <c r="C1212" t="s">
        <v>5018</v>
      </c>
      <c r="D1212" t="s">
        <v>5028</v>
      </c>
      <c r="E1212" t="s">
        <v>5037</v>
      </c>
      <c r="F1212" t="s">
        <v>5046</v>
      </c>
      <c r="G1212" t="s">
        <v>5057</v>
      </c>
      <c r="H1212">
        <v>20996</v>
      </c>
      <c r="I1212">
        <v>14</v>
      </c>
      <c r="J1212" t="s">
        <v>5068</v>
      </c>
      <c r="K1212">
        <v>4430.45</v>
      </c>
      <c r="L1212" t="s">
        <v>5074</v>
      </c>
    </row>
    <row r="1213" spans="1:12" x14ac:dyDescent="0.25">
      <c r="A1213" t="s">
        <v>1223</v>
      </c>
      <c r="B1213" s="1">
        <v>45380.420684136807</v>
      </c>
      <c r="C1213" t="s">
        <v>5020</v>
      </c>
      <c r="D1213" t="s">
        <v>5029</v>
      </c>
      <c r="E1213" t="s">
        <v>5033</v>
      </c>
      <c r="F1213" t="s">
        <v>5046</v>
      </c>
      <c r="G1213" t="s">
        <v>5057</v>
      </c>
      <c r="H1213">
        <v>18529</v>
      </c>
      <c r="I1213">
        <v>3</v>
      </c>
      <c r="J1213" t="s">
        <v>5073</v>
      </c>
      <c r="K1213">
        <v>3855.52</v>
      </c>
      <c r="L1213" t="s">
        <v>5079</v>
      </c>
    </row>
    <row r="1214" spans="1:12" x14ac:dyDescent="0.25">
      <c r="A1214" t="s">
        <v>1224</v>
      </c>
      <c r="B1214" s="1">
        <v>45380.493698739752</v>
      </c>
      <c r="C1214" t="s">
        <v>5024</v>
      </c>
      <c r="D1214" t="s">
        <v>5028</v>
      </c>
      <c r="E1214" t="s">
        <v>5032</v>
      </c>
      <c r="F1214" t="s">
        <v>5046</v>
      </c>
      <c r="G1214" t="s">
        <v>5054</v>
      </c>
      <c r="H1214">
        <v>57782</v>
      </c>
      <c r="I1214">
        <v>13</v>
      </c>
      <c r="J1214" t="s">
        <v>5071</v>
      </c>
      <c r="K1214">
        <v>6243.2</v>
      </c>
      <c r="L1214" t="s">
        <v>5074</v>
      </c>
    </row>
    <row r="1215" spans="1:12" x14ac:dyDescent="0.25">
      <c r="A1215" t="s">
        <v>1225</v>
      </c>
      <c r="B1215" s="1">
        <v>45380.566713342661</v>
      </c>
      <c r="C1215" t="s">
        <v>5024</v>
      </c>
      <c r="D1215" t="s">
        <v>5026</v>
      </c>
      <c r="E1215" t="s">
        <v>5034</v>
      </c>
      <c r="F1215" t="s">
        <v>5048</v>
      </c>
      <c r="G1215" t="s">
        <v>5065</v>
      </c>
      <c r="H1215">
        <v>64138</v>
      </c>
      <c r="I1215">
        <v>13</v>
      </c>
      <c r="J1215" t="s">
        <v>5072</v>
      </c>
      <c r="K1215">
        <v>12244.37</v>
      </c>
      <c r="L1215" t="s">
        <v>5079</v>
      </c>
    </row>
    <row r="1216" spans="1:12" x14ac:dyDescent="0.25">
      <c r="A1216" t="s">
        <v>1226</v>
      </c>
      <c r="B1216" s="1">
        <v>45380.639727945578</v>
      </c>
      <c r="C1216" t="s">
        <v>5015</v>
      </c>
      <c r="D1216" t="s">
        <v>5029</v>
      </c>
      <c r="E1216" t="s">
        <v>5041</v>
      </c>
      <c r="F1216" t="s">
        <v>5046</v>
      </c>
      <c r="G1216" t="s">
        <v>5061</v>
      </c>
      <c r="H1216">
        <v>45721</v>
      </c>
      <c r="I1216">
        <v>11</v>
      </c>
      <c r="J1216" t="s">
        <v>5070</v>
      </c>
      <c r="K1216">
        <v>9809.74</v>
      </c>
      <c r="L1216" t="s">
        <v>5074</v>
      </c>
    </row>
    <row r="1217" spans="1:12" x14ac:dyDescent="0.25">
      <c r="A1217" t="s">
        <v>1227</v>
      </c>
      <c r="B1217" s="1">
        <v>45380.712742548509</v>
      </c>
      <c r="C1217" t="s">
        <v>5022</v>
      </c>
      <c r="D1217" t="s">
        <v>5027</v>
      </c>
      <c r="E1217" t="s">
        <v>5038</v>
      </c>
      <c r="F1217" t="s">
        <v>5046</v>
      </c>
      <c r="G1217" t="s">
        <v>5054</v>
      </c>
      <c r="H1217">
        <v>31346</v>
      </c>
      <c r="I1217">
        <v>4</v>
      </c>
      <c r="J1217" t="s">
        <v>5072</v>
      </c>
      <c r="K1217">
        <v>6856.87</v>
      </c>
      <c r="L1217" t="s">
        <v>5079</v>
      </c>
    </row>
    <row r="1218" spans="1:12" x14ac:dyDescent="0.25">
      <c r="A1218" t="s">
        <v>1228</v>
      </c>
      <c r="B1218" s="1">
        <v>45380.785757151432</v>
      </c>
      <c r="C1218" t="s">
        <v>5016</v>
      </c>
      <c r="D1218" t="s">
        <v>5026</v>
      </c>
      <c r="E1218" t="s">
        <v>5030</v>
      </c>
      <c r="F1218" t="s">
        <v>5046</v>
      </c>
      <c r="G1218" t="s">
        <v>5054</v>
      </c>
      <c r="H1218">
        <v>34690</v>
      </c>
      <c r="I1218">
        <v>8</v>
      </c>
      <c r="J1218" t="s">
        <v>5068</v>
      </c>
      <c r="K1218">
        <v>6851.87</v>
      </c>
      <c r="L1218" t="s">
        <v>5079</v>
      </c>
    </row>
    <row r="1219" spans="1:12" x14ac:dyDescent="0.25">
      <c r="A1219" t="s">
        <v>1229</v>
      </c>
      <c r="B1219" s="1">
        <v>45380.858771754341</v>
      </c>
      <c r="C1219" t="s">
        <v>5023</v>
      </c>
      <c r="D1219" t="s">
        <v>5028</v>
      </c>
      <c r="E1219" t="s">
        <v>5036</v>
      </c>
      <c r="F1219" t="s">
        <v>5047</v>
      </c>
      <c r="G1219" t="s">
        <v>5064</v>
      </c>
      <c r="H1219">
        <v>55471</v>
      </c>
      <c r="I1219">
        <v>6</v>
      </c>
      <c r="J1219" t="s">
        <v>5068</v>
      </c>
      <c r="K1219">
        <v>10675.78</v>
      </c>
      <c r="L1219" t="s">
        <v>5078</v>
      </c>
    </row>
    <row r="1220" spans="1:12" x14ac:dyDescent="0.25">
      <c r="A1220" t="s">
        <v>1230</v>
      </c>
      <c r="B1220" s="1">
        <v>45380.931786357272</v>
      </c>
      <c r="C1220" t="s">
        <v>5021</v>
      </c>
      <c r="D1220" t="s">
        <v>5027</v>
      </c>
      <c r="E1220" t="s">
        <v>5031</v>
      </c>
      <c r="F1220" t="s">
        <v>5048</v>
      </c>
      <c r="G1220" t="s">
        <v>5056</v>
      </c>
      <c r="H1220">
        <v>51818</v>
      </c>
      <c r="I1220">
        <v>7</v>
      </c>
      <c r="J1220" t="s">
        <v>5069</v>
      </c>
      <c r="K1220">
        <v>8419.49</v>
      </c>
      <c r="L1220" t="s">
        <v>5075</v>
      </c>
    </row>
    <row r="1221" spans="1:12" x14ac:dyDescent="0.25">
      <c r="A1221" t="s">
        <v>1231</v>
      </c>
      <c r="B1221" s="1">
        <v>45381.004800960189</v>
      </c>
      <c r="C1221" t="s">
        <v>5023</v>
      </c>
      <c r="D1221" t="s">
        <v>5026</v>
      </c>
      <c r="E1221" t="s">
        <v>5043</v>
      </c>
      <c r="F1221" t="s">
        <v>5048</v>
      </c>
      <c r="G1221" t="s">
        <v>5065</v>
      </c>
      <c r="H1221">
        <v>9252</v>
      </c>
      <c r="I1221">
        <v>4</v>
      </c>
      <c r="J1221" t="s">
        <v>5072</v>
      </c>
      <c r="K1221">
        <v>1419.45</v>
      </c>
      <c r="L1221" t="s">
        <v>5074</v>
      </c>
    </row>
    <row r="1222" spans="1:12" x14ac:dyDescent="0.25">
      <c r="A1222" t="s">
        <v>1232</v>
      </c>
      <c r="B1222" s="1">
        <v>45381.077815563112</v>
      </c>
      <c r="C1222" t="s">
        <v>5018</v>
      </c>
      <c r="D1222" t="s">
        <v>5027</v>
      </c>
      <c r="E1222" t="s">
        <v>5042</v>
      </c>
      <c r="F1222" t="s">
        <v>5048</v>
      </c>
      <c r="G1222" t="s">
        <v>5052</v>
      </c>
      <c r="H1222">
        <v>49888</v>
      </c>
      <c r="I1222">
        <v>10</v>
      </c>
      <c r="J1222" t="s">
        <v>5072</v>
      </c>
      <c r="K1222">
        <v>10098.23</v>
      </c>
      <c r="L1222" t="s">
        <v>5076</v>
      </c>
    </row>
    <row r="1223" spans="1:12" x14ac:dyDescent="0.25">
      <c r="A1223" t="s">
        <v>1233</v>
      </c>
      <c r="B1223" s="1">
        <v>45381.150830166029</v>
      </c>
      <c r="C1223" t="s">
        <v>5020</v>
      </c>
      <c r="D1223" t="s">
        <v>5026</v>
      </c>
      <c r="E1223" t="s">
        <v>5043</v>
      </c>
      <c r="F1223" t="s">
        <v>5047</v>
      </c>
      <c r="G1223" t="s">
        <v>5050</v>
      </c>
      <c r="H1223">
        <v>3970</v>
      </c>
      <c r="I1223">
        <v>10</v>
      </c>
      <c r="J1223" t="s">
        <v>5069</v>
      </c>
      <c r="K1223">
        <v>346.92</v>
      </c>
      <c r="L1223" t="s">
        <v>5078</v>
      </c>
    </row>
    <row r="1224" spans="1:12" x14ac:dyDescent="0.25">
      <c r="A1224" t="s">
        <v>1234</v>
      </c>
      <c r="B1224" s="1">
        <v>45381.223844768952</v>
      </c>
      <c r="C1224" t="s">
        <v>5015</v>
      </c>
      <c r="D1224" t="s">
        <v>5029</v>
      </c>
      <c r="E1224" t="s">
        <v>5041</v>
      </c>
      <c r="F1224" t="s">
        <v>5047</v>
      </c>
      <c r="G1224" t="s">
        <v>5058</v>
      </c>
      <c r="H1224">
        <v>72200</v>
      </c>
      <c r="I1224">
        <v>12</v>
      </c>
      <c r="J1224" t="s">
        <v>5071</v>
      </c>
      <c r="K1224">
        <v>13920.95</v>
      </c>
      <c r="L1224" t="s">
        <v>5079</v>
      </c>
    </row>
    <row r="1225" spans="1:12" x14ac:dyDescent="0.25">
      <c r="A1225" t="s">
        <v>1235</v>
      </c>
      <c r="B1225" s="1">
        <v>45381.296859371862</v>
      </c>
      <c r="C1225" t="s">
        <v>5014</v>
      </c>
      <c r="D1225" t="s">
        <v>5027</v>
      </c>
      <c r="E1225" t="s">
        <v>5042</v>
      </c>
      <c r="F1225" t="s">
        <v>5047</v>
      </c>
      <c r="G1225" t="s">
        <v>5050</v>
      </c>
      <c r="H1225">
        <v>17978</v>
      </c>
      <c r="I1225">
        <v>9</v>
      </c>
      <c r="J1225" t="s">
        <v>5070</v>
      </c>
      <c r="K1225">
        <v>3214.89</v>
      </c>
      <c r="L1225" t="s">
        <v>5077</v>
      </c>
    </row>
    <row r="1226" spans="1:12" x14ac:dyDescent="0.25">
      <c r="A1226" t="s">
        <v>1236</v>
      </c>
      <c r="B1226" s="1">
        <v>45381.369873974792</v>
      </c>
      <c r="C1226" t="s">
        <v>5014</v>
      </c>
      <c r="D1226" t="s">
        <v>5027</v>
      </c>
      <c r="E1226" t="s">
        <v>5031</v>
      </c>
      <c r="F1226" t="s">
        <v>5047</v>
      </c>
      <c r="G1226" t="s">
        <v>5050</v>
      </c>
      <c r="H1226">
        <v>75947</v>
      </c>
      <c r="I1226">
        <v>8</v>
      </c>
      <c r="J1226" t="s">
        <v>5072</v>
      </c>
      <c r="K1226">
        <v>11186.29</v>
      </c>
      <c r="L1226" t="s">
        <v>5075</v>
      </c>
    </row>
    <row r="1227" spans="1:12" x14ac:dyDescent="0.25">
      <c r="A1227" t="s">
        <v>1237</v>
      </c>
      <c r="B1227" s="1">
        <v>45381.442888577709</v>
      </c>
      <c r="C1227" t="s">
        <v>5019</v>
      </c>
      <c r="D1227" t="s">
        <v>5027</v>
      </c>
      <c r="E1227" t="s">
        <v>5042</v>
      </c>
      <c r="F1227" t="s">
        <v>5048</v>
      </c>
      <c r="G1227" t="s">
        <v>5052</v>
      </c>
      <c r="H1227">
        <v>69580</v>
      </c>
      <c r="I1227">
        <v>5</v>
      </c>
      <c r="J1227" t="s">
        <v>5070</v>
      </c>
      <c r="K1227">
        <v>5662.32</v>
      </c>
      <c r="L1227" t="s">
        <v>5079</v>
      </c>
    </row>
    <row r="1228" spans="1:12" x14ac:dyDescent="0.25">
      <c r="A1228" t="s">
        <v>1238</v>
      </c>
      <c r="B1228" s="1">
        <v>45381.515903180632</v>
      </c>
      <c r="C1228" t="s">
        <v>5019</v>
      </c>
      <c r="D1228" t="s">
        <v>5027</v>
      </c>
      <c r="E1228" t="s">
        <v>5031</v>
      </c>
      <c r="F1228" t="s">
        <v>5048</v>
      </c>
      <c r="G1228" t="s">
        <v>5056</v>
      </c>
      <c r="H1228">
        <v>55176</v>
      </c>
      <c r="I1228">
        <v>11</v>
      </c>
      <c r="J1228" t="s">
        <v>5068</v>
      </c>
      <c r="K1228">
        <v>4948.43</v>
      </c>
      <c r="L1228" t="s">
        <v>5079</v>
      </c>
    </row>
    <row r="1229" spans="1:12" x14ac:dyDescent="0.25">
      <c r="A1229" t="s">
        <v>1239</v>
      </c>
      <c r="B1229" s="1">
        <v>45381.588917783563</v>
      </c>
      <c r="C1229" t="s">
        <v>5019</v>
      </c>
      <c r="D1229" t="s">
        <v>5029</v>
      </c>
      <c r="E1229" t="s">
        <v>5041</v>
      </c>
      <c r="F1229" t="s">
        <v>5048</v>
      </c>
      <c r="G1229" t="s">
        <v>5055</v>
      </c>
      <c r="H1229">
        <v>75510</v>
      </c>
      <c r="I1229">
        <v>10</v>
      </c>
      <c r="J1229" t="s">
        <v>5068</v>
      </c>
      <c r="K1229">
        <v>11179.11</v>
      </c>
      <c r="L1229" t="s">
        <v>5074</v>
      </c>
    </row>
    <row r="1230" spans="1:12" x14ac:dyDescent="0.25">
      <c r="A1230" t="s">
        <v>1240</v>
      </c>
      <c r="B1230" s="1">
        <v>45381.661932386472</v>
      </c>
      <c r="C1230" t="s">
        <v>5023</v>
      </c>
      <c r="D1230" t="s">
        <v>5028</v>
      </c>
      <c r="E1230" t="s">
        <v>5036</v>
      </c>
      <c r="F1230" t="s">
        <v>5046</v>
      </c>
      <c r="G1230" t="s">
        <v>5054</v>
      </c>
      <c r="H1230">
        <v>29451</v>
      </c>
      <c r="I1230">
        <v>4</v>
      </c>
      <c r="J1230" t="s">
        <v>5073</v>
      </c>
      <c r="K1230">
        <v>6275.56</v>
      </c>
      <c r="L1230" t="s">
        <v>5078</v>
      </c>
    </row>
    <row r="1231" spans="1:12" x14ac:dyDescent="0.25">
      <c r="A1231" t="s">
        <v>1241</v>
      </c>
      <c r="B1231" s="1">
        <v>45381.734946989389</v>
      </c>
      <c r="C1231" t="s">
        <v>5012</v>
      </c>
      <c r="D1231" t="s">
        <v>5027</v>
      </c>
      <c r="E1231" t="s">
        <v>5042</v>
      </c>
      <c r="F1231" t="s">
        <v>5048</v>
      </c>
      <c r="G1231" t="s">
        <v>5051</v>
      </c>
      <c r="H1231">
        <v>74469</v>
      </c>
      <c r="I1231">
        <v>13</v>
      </c>
      <c r="J1231" t="s">
        <v>5072</v>
      </c>
      <c r="K1231">
        <v>16133.78</v>
      </c>
      <c r="L1231" t="s">
        <v>5077</v>
      </c>
    </row>
    <row r="1232" spans="1:12" x14ac:dyDescent="0.25">
      <c r="A1232" t="s">
        <v>1242</v>
      </c>
      <c r="B1232" s="1">
        <v>45381.807961592312</v>
      </c>
      <c r="C1232" t="s">
        <v>5025</v>
      </c>
      <c r="D1232" t="s">
        <v>5026</v>
      </c>
      <c r="E1232" t="s">
        <v>5030</v>
      </c>
      <c r="F1232" t="s">
        <v>5048</v>
      </c>
      <c r="G1232" t="s">
        <v>5065</v>
      </c>
      <c r="H1232">
        <v>41768</v>
      </c>
      <c r="I1232">
        <v>12</v>
      </c>
      <c r="J1232" t="s">
        <v>5069</v>
      </c>
      <c r="K1232">
        <v>8114.35</v>
      </c>
      <c r="L1232" t="s">
        <v>5075</v>
      </c>
    </row>
    <row r="1233" spans="1:12" x14ac:dyDescent="0.25">
      <c r="A1233" t="s">
        <v>1243</v>
      </c>
      <c r="B1233" s="1">
        <v>45381.880976195229</v>
      </c>
      <c r="C1233" t="s">
        <v>5025</v>
      </c>
      <c r="D1233" t="s">
        <v>5029</v>
      </c>
      <c r="E1233" t="s">
        <v>5040</v>
      </c>
      <c r="F1233" t="s">
        <v>5047</v>
      </c>
      <c r="G1233" t="s">
        <v>5064</v>
      </c>
      <c r="H1233">
        <v>46510</v>
      </c>
      <c r="I1233">
        <v>12</v>
      </c>
      <c r="J1233" t="s">
        <v>5068</v>
      </c>
      <c r="K1233">
        <v>5013.59</v>
      </c>
      <c r="L1233" t="s">
        <v>5075</v>
      </c>
    </row>
    <row r="1234" spans="1:12" x14ac:dyDescent="0.25">
      <c r="A1234" t="s">
        <v>1244</v>
      </c>
      <c r="B1234" s="1">
        <v>45381.953990798153</v>
      </c>
      <c r="C1234" t="s">
        <v>5020</v>
      </c>
      <c r="D1234" t="s">
        <v>5029</v>
      </c>
      <c r="E1234" t="s">
        <v>5041</v>
      </c>
      <c r="F1234" t="s">
        <v>5046</v>
      </c>
      <c r="G1234" t="s">
        <v>5054</v>
      </c>
      <c r="H1234">
        <v>63457</v>
      </c>
      <c r="I1234">
        <v>14</v>
      </c>
      <c r="J1234" t="s">
        <v>5071</v>
      </c>
      <c r="K1234">
        <v>13727.27</v>
      </c>
      <c r="L1234" t="s">
        <v>5076</v>
      </c>
    </row>
    <row r="1235" spans="1:12" x14ac:dyDescent="0.25">
      <c r="A1235" t="s">
        <v>1245</v>
      </c>
      <c r="B1235" s="1">
        <v>45382.027005401083</v>
      </c>
      <c r="C1235" t="s">
        <v>5023</v>
      </c>
      <c r="D1235" t="s">
        <v>5029</v>
      </c>
      <c r="E1235" t="s">
        <v>5039</v>
      </c>
      <c r="F1235" t="s">
        <v>5047</v>
      </c>
      <c r="G1235" t="s">
        <v>5062</v>
      </c>
      <c r="H1235">
        <v>72240</v>
      </c>
      <c r="I1235">
        <v>7</v>
      </c>
      <c r="J1235" t="s">
        <v>5069</v>
      </c>
      <c r="K1235">
        <v>14141.2</v>
      </c>
      <c r="L1235" t="s">
        <v>5079</v>
      </c>
    </row>
    <row r="1236" spans="1:12" x14ac:dyDescent="0.25">
      <c r="A1236" t="s">
        <v>1246</v>
      </c>
      <c r="B1236" s="1">
        <v>45382.100020003993</v>
      </c>
      <c r="C1236" t="s">
        <v>5017</v>
      </c>
      <c r="D1236" t="s">
        <v>5027</v>
      </c>
      <c r="E1236" t="s">
        <v>5044</v>
      </c>
      <c r="F1236" t="s">
        <v>5047</v>
      </c>
      <c r="G1236" t="s">
        <v>5067</v>
      </c>
      <c r="H1236">
        <v>15440</v>
      </c>
      <c r="I1236">
        <v>5</v>
      </c>
      <c r="J1236" t="s">
        <v>5069</v>
      </c>
      <c r="K1236">
        <v>1847.57</v>
      </c>
      <c r="L1236" t="s">
        <v>5077</v>
      </c>
    </row>
    <row r="1237" spans="1:12" x14ac:dyDescent="0.25">
      <c r="A1237" t="s">
        <v>1247</v>
      </c>
      <c r="B1237" s="1">
        <v>45382.173034606923</v>
      </c>
      <c r="C1237" t="s">
        <v>5023</v>
      </c>
      <c r="D1237" t="s">
        <v>5026</v>
      </c>
      <c r="E1237" t="s">
        <v>5043</v>
      </c>
      <c r="F1237" t="s">
        <v>5046</v>
      </c>
      <c r="G1237" t="s">
        <v>5066</v>
      </c>
      <c r="H1237">
        <v>47433</v>
      </c>
      <c r="I1237">
        <v>4</v>
      </c>
      <c r="J1237" t="s">
        <v>5070</v>
      </c>
      <c r="K1237">
        <v>7560.73</v>
      </c>
      <c r="L1237" t="s">
        <v>5077</v>
      </c>
    </row>
    <row r="1238" spans="1:12" x14ac:dyDescent="0.25">
      <c r="A1238" t="s">
        <v>1248</v>
      </c>
      <c r="B1238" s="1">
        <v>45382.24604920984</v>
      </c>
      <c r="C1238" t="s">
        <v>5023</v>
      </c>
      <c r="D1238" t="s">
        <v>5029</v>
      </c>
      <c r="E1238" t="s">
        <v>5040</v>
      </c>
      <c r="F1238" t="s">
        <v>5048</v>
      </c>
      <c r="G1238" t="s">
        <v>5065</v>
      </c>
      <c r="H1238">
        <v>31531</v>
      </c>
      <c r="I1238">
        <v>11</v>
      </c>
      <c r="J1238" t="s">
        <v>5072</v>
      </c>
      <c r="K1238">
        <v>6777.1</v>
      </c>
      <c r="L1238" t="s">
        <v>5074</v>
      </c>
    </row>
    <row r="1239" spans="1:12" x14ac:dyDescent="0.25">
      <c r="A1239" t="s">
        <v>1249</v>
      </c>
      <c r="B1239" s="1">
        <v>45382.319063812763</v>
      </c>
      <c r="C1239" t="s">
        <v>5017</v>
      </c>
      <c r="D1239" t="s">
        <v>5029</v>
      </c>
      <c r="E1239" t="s">
        <v>5039</v>
      </c>
      <c r="F1239" t="s">
        <v>5048</v>
      </c>
      <c r="G1239" t="s">
        <v>5065</v>
      </c>
      <c r="H1239">
        <v>23076</v>
      </c>
      <c r="I1239">
        <v>10</v>
      </c>
      <c r="J1239" t="s">
        <v>5073</v>
      </c>
      <c r="K1239">
        <v>1963.05</v>
      </c>
      <c r="L1239" t="s">
        <v>5079</v>
      </c>
    </row>
    <row r="1240" spans="1:12" x14ac:dyDescent="0.25">
      <c r="A1240" t="s">
        <v>1250</v>
      </c>
      <c r="B1240" s="1">
        <v>45382.39207841568</v>
      </c>
      <c r="C1240" t="s">
        <v>5013</v>
      </c>
      <c r="D1240" t="s">
        <v>5028</v>
      </c>
      <c r="E1240" t="s">
        <v>5035</v>
      </c>
      <c r="F1240" t="s">
        <v>5048</v>
      </c>
      <c r="G1240" t="s">
        <v>5052</v>
      </c>
      <c r="H1240">
        <v>30882</v>
      </c>
      <c r="I1240">
        <v>8</v>
      </c>
      <c r="J1240" t="s">
        <v>5070</v>
      </c>
      <c r="K1240">
        <v>3515.12</v>
      </c>
      <c r="L1240" t="s">
        <v>5077</v>
      </c>
    </row>
    <row r="1241" spans="1:12" x14ac:dyDescent="0.25">
      <c r="A1241" t="s">
        <v>1251</v>
      </c>
      <c r="B1241" s="1">
        <v>45382.465093018604</v>
      </c>
      <c r="C1241" t="s">
        <v>5023</v>
      </c>
      <c r="D1241" t="s">
        <v>5027</v>
      </c>
      <c r="E1241" t="s">
        <v>5042</v>
      </c>
      <c r="F1241" t="s">
        <v>5047</v>
      </c>
      <c r="G1241" t="s">
        <v>5058</v>
      </c>
      <c r="H1241">
        <v>28746</v>
      </c>
      <c r="I1241">
        <v>4</v>
      </c>
      <c r="J1241" t="s">
        <v>5068</v>
      </c>
      <c r="K1241">
        <v>5800.66</v>
      </c>
      <c r="L1241" t="s">
        <v>5074</v>
      </c>
    </row>
    <row r="1242" spans="1:12" x14ac:dyDescent="0.25">
      <c r="A1242" t="s">
        <v>1252</v>
      </c>
      <c r="B1242" s="1">
        <v>45382.538107621513</v>
      </c>
      <c r="C1242" t="s">
        <v>5021</v>
      </c>
      <c r="D1242" t="s">
        <v>5029</v>
      </c>
      <c r="E1242" t="s">
        <v>5039</v>
      </c>
      <c r="F1242" t="s">
        <v>5047</v>
      </c>
      <c r="G1242" t="s">
        <v>5067</v>
      </c>
      <c r="H1242">
        <v>35017</v>
      </c>
      <c r="I1242">
        <v>3</v>
      </c>
      <c r="J1242" t="s">
        <v>5070</v>
      </c>
      <c r="K1242">
        <v>4863.45</v>
      </c>
      <c r="L1242" t="s">
        <v>5079</v>
      </c>
    </row>
    <row r="1243" spans="1:12" x14ac:dyDescent="0.25">
      <c r="A1243" t="s">
        <v>1253</v>
      </c>
      <c r="B1243" s="1">
        <v>45382.611122224444</v>
      </c>
      <c r="C1243" t="s">
        <v>5024</v>
      </c>
      <c r="D1243" t="s">
        <v>5026</v>
      </c>
      <c r="E1243" t="s">
        <v>5043</v>
      </c>
      <c r="F1243" t="s">
        <v>5047</v>
      </c>
      <c r="G1243" t="s">
        <v>5050</v>
      </c>
      <c r="H1243">
        <v>44870</v>
      </c>
      <c r="I1243">
        <v>7</v>
      </c>
      <c r="J1243" t="s">
        <v>5073</v>
      </c>
      <c r="K1243">
        <v>4269.1000000000004</v>
      </c>
      <c r="L1243" t="s">
        <v>5074</v>
      </c>
    </row>
    <row r="1244" spans="1:12" x14ac:dyDescent="0.25">
      <c r="A1244" t="s">
        <v>1254</v>
      </c>
      <c r="B1244" s="1">
        <v>45382.68413682736</v>
      </c>
      <c r="C1244" t="s">
        <v>5020</v>
      </c>
      <c r="D1244" t="s">
        <v>5028</v>
      </c>
      <c r="E1244" t="s">
        <v>5036</v>
      </c>
      <c r="F1244" t="s">
        <v>5048</v>
      </c>
      <c r="G1244" t="s">
        <v>5056</v>
      </c>
      <c r="H1244">
        <v>73594</v>
      </c>
      <c r="I1244">
        <v>8</v>
      </c>
      <c r="J1244" t="s">
        <v>5069</v>
      </c>
      <c r="K1244">
        <v>15260.58</v>
      </c>
      <c r="L1244" t="s">
        <v>5079</v>
      </c>
    </row>
    <row r="1245" spans="1:12" x14ac:dyDescent="0.25">
      <c r="A1245" t="s">
        <v>1255</v>
      </c>
      <c r="B1245" s="1">
        <v>45382.757151430284</v>
      </c>
      <c r="C1245" t="s">
        <v>5024</v>
      </c>
      <c r="D1245" t="s">
        <v>5026</v>
      </c>
      <c r="E1245" t="s">
        <v>5034</v>
      </c>
      <c r="F1245" t="s">
        <v>5046</v>
      </c>
      <c r="G1245" t="s">
        <v>5053</v>
      </c>
      <c r="H1245">
        <v>29351</v>
      </c>
      <c r="I1245">
        <v>7</v>
      </c>
      <c r="J1245" t="s">
        <v>5070</v>
      </c>
      <c r="K1245">
        <v>2355.5300000000002</v>
      </c>
      <c r="L1245" t="s">
        <v>5077</v>
      </c>
    </row>
    <row r="1246" spans="1:12" x14ac:dyDescent="0.25">
      <c r="A1246" t="s">
        <v>1256</v>
      </c>
      <c r="B1246" s="1">
        <v>45382.830166033207</v>
      </c>
      <c r="C1246" t="s">
        <v>5014</v>
      </c>
      <c r="D1246" t="s">
        <v>5029</v>
      </c>
      <c r="E1246" t="s">
        <v>5039</v>
      </c>
      <c r="F1246" t="s">
        <v>5046</v>
      </c>
      <c r="G1246" t="s">
        <v>5049</v>
      </c>
      <c r="H1246">
        <v>43940</v>
      </c>
      <c r="I1246">
        <v>1</v>
      </c>
      <c r="J1246" t="s">
        <v>5068</v>
      </c>
      <c r="K1246">
        <v>5547.12</v>
      </c>
      <c r="L1246" t="s">
        <v>5076</v>
      </c>
    </row>
    <row r="1247" spans="1:12" x14ac:dyDescent="0.25">
      <c r="A1247" t="s">
        <v>1257</v>
      </c>
      <c r="B1247" s="1">
        <v>45382.903180636124</v>
      </c>
      <c r="C1247" t="s">
        <v>5022</v>
      </c>
      <c r="D1247" t="s">
        <v>5028</v>
      </c>
      <c r="E1247" t="s">
        <v>5035</v>
      </c>
      <c r="F1247" t="s">
        <v>5046</v>
      </c>
      <c r="G1247" t="s">
        <v>5054</v>
      </c>
      <c r="H1247">
        <v>15799</v>
      </c>
      <c r="I1247">
        <v>14</v>
      </c>
      <c r="J1247" t="s">
        <v>5072</v>
      </c>
      <c r="K1247">
        <v>1904.44</v>
      </c>
      <c r="L1247" t="s">
        <v>5074</v>
      </c>
    </row>
    <row r="1248" spans="1:12" x14ac:dyDescent="0.25">
      <c r="A1248" t="s">
        <v>1258</v>
      </c>
      <c r="B1248" s="1">
        <v>45382.97619523904</v>
      </c>
      <c r="C1248" t="s">
        <v>5020</v>
      </c>
      <c r="D1248" t="s">
        <v>5027</v>
      </c>
      <c r="E1248" t="s">
        <v>5044</v>
      </c>
      <c r="F1248" t="s">
        <v>5047</v>
      </c>
      <c r="G1248" t="s">
        <v>5058</v>
      </c>
      <c r="H1248">
        <v>50892</v>
      </c>
      <c r="I1248">
        <v>1</v>
      </c>
      <c r="J1248" t="s">
        <v>5068</v>
      </c>
      <c r="K1248">
        <v>5888.83</v>
      </c>
      <c r="L1248" t="s">
        <v>5079</v>
      </c>
    </row>
    <row r="1249" spans="1:12" x14ac:dyDescent="0.25">
      <c r="A1249" t="s">
        <v>1259</v>
      </c>
      <c r="B1249" s="1">
        <v>45383.049209841971</v>
      </c>
      <c r="C1249" t="s">
        <v>5014</v>
      </c>
      <c r="D1249" t="s">
        <v>5029</v>
      </c>
      <c r="E1249" t="s">
        <v>5033</v>
      </c>
      <c r="F1249" t="s">
        <v>5048</v>
      </c>
      <c r="G1249" t="s">
        <v>5055</v>
      </c>
      <c r="H1249">
        <v>74527</v>
      </c>
      <c r="I1249">
        <v>7</v>
      </c>
      <c r="J1249" t="s">
        <v>5072</v>
      </c>
      <c r="K1249">
        <v>15332.99</v>
      </c>
      <c r="L1249" t="s">
        <v>5079</v>
      </c>
    </row>
    <row r="1250" spans="1:12" x14ac:dyDescent="0.25">
      <c r="A1250" t="s">
        <v>1260</v>
      </c>
      <c r="B1250" s="1">
        <v>45383.122224444887</v>
      </c>
      <c r="C1250" t="s">
        <v>5024</v>
      </c>
      <c r="D1250" t="s">
        <v>5027</v>
      </c>
      <c r="E1250" t="s">
        <v>5042</v>
      </c>
      <c r="F1250" t="s">
        <v>5048</v>
      </c>
      <c r="G1250" t="s">
        <v>5052</v>
      </c>
      <c r="H1250">
        <v>71382</v>
      </c>
      <c r="I1250">
        <v>10</v>
      </c>
      <c r="J1250" t="s">
        <v>5069</v>
      </c>
      <c r="K1250">
        <v>12971.87</v>
      </c>
      <c r="L1250" t="s">
        <v>5078</v>
      </c>
    </row>
    <row r="1251" spans="1:12" x14ac:dyDescent="0.25">
      <c r="A1251" t="s">
        <v>1261</v>
      </c>
      <c r="B1251" s="1">
        <v>45383.195239047804</v>
      </c>
      <c r="C1251" t="s">
        <v>5021</v>
      </c>
      <c r="D1251" t="s">
        <v>5028</v>
      </c>
      <c r="E1251" t="s">
        <v>5035</v>
      </c>
      <c r="F1251" t="s">
        <v>5048</v>
      </c>
      <c r="G1251" t="s">
        <v>5065</v>
      </c>
      <c r="H1251">
        <v>34038</v>
      </c>
      <c r="I1251">
        <v>3</v>
      </c>
      <c r="J1251" t="s">
        <v>5070</v>
      </c>
      <c r="K1251">
        <v>3524.85</v>
      </c>
      <c r="L1251" t="s">
        <v>5078</v>
      </c>
    </row>
    <row r="1252" spans="1:12" x14ac:dyDescent="0.25">
      <c r="A1252" t="s">
        <v>1262</v>
      </c>
      <c r="B1252" s="1">
        <v>45383.268253650727</v>
      </c>
      <c r="C1252" t="s">
        <v>5024</v>
      </c>
      <c r="D1252" t="s">
        <v>5026</v>
      </c>
      <c r="E1252" t="s">
        <v>5034</v>
      </c>
      <c r="F1252" t="s">
        <v>5047</v>
      </c>
      <c r="G1252" t="s">
        <v>5050</v>
      </c>
      <c r="H1252">
        <v>57151</v>
      </c>
      <c r="I1252">
        <v>11</v>
      </c>
      <c r="J1252" t="s">
        <v>5072</v>
      </c>
      <c r="K1252">
        <v>8786.75</v>
      </c>
      <c r="L1252" t="s">
        <v>5077</v>
      </c>
    </row>
    <row r="1253" spans="1:12" x14ac:dyDescent="0.25">
      <c r="A1253" t="s">
        <v>1263</v>
      </c>
      <c r="B1253" s="1">
        <v>45383.341268253636</v>
      </c>
      <c r="C1253" t="s">
        <v>5013</v>
      </c>
      <c r="D1253" t="s">
        <v>5027</v>
      </c>
      <c r="E1253" t="s">
        <v>5044</v>
      </c>
      <c r="F1253" t="s">
        <v>5046</v>
      </c>
      <c r="G1253" t="s">
        <v>5060</v>
      </c>
      <c r="H1253">
        <v>41004</v>
      </c>
      <c r="I1253">
        <v>14</v>
      </c>
      <c r="J1253" t="s">
        <v>5071</v>
      </c>
      <c r="K1253">
        <v>6891.81</v>
      </c>
      <c r="L1253" t="s">
        <v>5074</v>
      </c>
    </row>
    <row r="1254" spans="1:12" x14ac:dyDescent="0.25">
      <c r="A1254" t="s">
        <v>1264</v>
      </c>
      <c r="B1254" s="1">
        <v>45383.41428285656</v>
      </c>
      <c r="C1254" t="s">
        <v>5015</v>
      </c>
      <c r="D1254" t="s">
        <v>5028</v>
      </c>
      <c r="E1254" t="s">
        <v>5035</v>
      </c>
      <c r="F1254" t="s">
        <v>5048</v>
      </c>
      <c r="G1254" t="s">
        <v>5056</v>
      </c>
      <c r="H1254">
        <v>63781</v>
      </c>
      <c r="I1254">
        <v>13</v>
      </c>
      <c r="J1254" t="s">
        <v>5071</v>
      </c>
      <c r="K1254">
        <v>11213.08</v>
      </c>
      <c r="L1254" t="s">
        <v>5077</v>
      </c>
    </row>
    <row r="1255" spans="1:12" x14ac:dyDescent="0.25">
      <c r="A1255" t="s">
        <v>1265</v>
      </c>
      <c r="B1255" s="1">
        <v>45383.487297459491</v>
      </c>
      <c r="C1255" t="s">
        <v>5017</v>
      </c>
      <c r="D1255" t="s">
        <v>5028</v>
      </c>
      <c r="E1255" t="s">
        <v>5032</v>
      </c>
      <c r="F1255" t="s">
        <v>5047</v>
      </c>
      <c r="G1255" t="s">
        <v>5058</v>
      </c>
      <c r="H1255">
        <v>74686</v>
      </c>
      <c r="I1255">
        <v>4</v>
      </c>
      <c r="J1255" t="s">
        <v>5069</v>
      </c>
      <c r="K1255">
        <v>14371.14</v>
      </c>
      <c r="L1255" t="s">
        <v>5078</v>
      </c>
    </row>
    <row r="1256" spans="1:12" x14ac:dyDescent="0.25">
      <c r="A1256" t="s">
        <v>1266</v>
      </c>
      <c r="B1256" s="1">
        <v>45383.560312062407</v>
      </c>
      <c r="C1256" t="s">
        <v>5018</v>
      </c>
      <c r="D1256" t="s">
        <v>5029</v>
      </c>
      <c r="E1256" t="s">
        <v>5039</v>
      </c>
      <c r="F1256" t="s">
        <v>5046</v>
      </c>
      <c r="G1256" t="s">
        <v>5054</v>
      </c>
      <c r="H1256">
        <v>50063</v>
      </c>
      <c r="I1256">
        <v>8</v>
      </c>
      <c r="J1256" t="s">
        <v>5070</v>
      </c>
      <c r="K1256">
        <v>6301.51</v>
      </c>
      <c r="L1256" t="s">
        <v>5076</v>
      </c>
    </row>
    <row r="1257" spans="1:12" x14ac:dyDescent="0.25">
      <c r="A1257" t="s">
        <v>1267</v>
      </c>
      <c r="B1257" s="1">
        <v>45383.633326665316</v>
      </c>
      <c r="C1257" t="s">
        <v>5016</v>
      </c>
      <c r="D1257" t="s">
        <v>5026</v>
      </c>
      <c r="E1257" t="s">
        <v>5034</v>
      </c>
      <c r="F1257" t="s">
        <v>5048</v>
      </c>
      <c r="G1257" t="s">
        <v>5055</v>
      </c>
      <c r="H1257">
        <v>11686</v>
      </c>
      <c r="I1257">
        <v>12</v>
      </c>
      <c r="J1257" t="s">
        <v>5068</v>
      </c>
      <c r="K1257">
        <v>2009.95</v>
      </c>
      <c r="L1257" t="s">
        <v>5077</v>
      </c>
    </row>
    <row r="1258" spans="1:12" x14ac:dyDescent="0.25">
      <c r="A1258" t="s">
        <v>1268</v>
      </c>
      <c r="B1258" s="1">
        <v>45383.706341268247</v>
      </c>
      <c r="C1258" t="s">
        <v>5021</v>
      </c>
      <c r="D1258" t="s">
        <v>5027</v>
      </c>
      <c r="E1258" t="s">
        <v>5031</v>
      </c>
      <c r="F1258" t="s">
        <v>5047</v>
      </c>
      <c r="G1258" t="s">
        <v>5064</v>
      </c>
      <c r="H1258">
        <v>15026</v>
      </c>
      <c r="I1258">
        <v>6</v>
      </c>
      <c r="J1258" t="s">
        <v>5072</v>
      </c>
      <c r="K1258">
        <v>2440.9899999999998</v>
      </c>
      <c r="L1258" t="s">
        <v>5075</v>
      </c>
    </row>
    <row r="1259" spans="1:12" x14ac:dyDescent="0.25">
      <c r="A1259" t="s">
        <v>1269</v>
      </c>
      <c r="B1259" s="1">
        <v>45383.779355871171</v>
      </c>
      <c r="C1259" t="s">
        <v>5022</v>
      </c>
      <c r="D1259" t="s">
        <v>5027</v>
      </c>
      <c r="E1259" t="s">
        <v>5044</v>
      </c>
      <c r="F1259" t="s">
        <v>5047</v>
      </c>
      <c r="G1259" t="s">
        <v>5063</v>
      </c>
      <c r="H1259">
        <v>13012</v>
      </c>
      <c r="I1259">
        <v>9</v>
      </c>
      <c r="J1259" t="s">
        <v>5070</v>
      </c>
      <c r="K1259">
        <v>1367.58</v>
      </c>
      <c r="L1259" t="s">
        <v>5079</v>
      </c>
    </row>
    <row r="1260" spans="1:12" x14ac:dyDescent="0.25">
      <c r="A1260" t="s">
        <v>1270</v>
      </c>
      <c r="B1260" s="1">
        <v>45383.852370474087</v>
      </c>
      <c r="C1260" t="s">
        <v>5024</v>
      </c>
      <c r="D1260" t="s">
        <v>5026</v>
      </c>
      <c r="E1260" t="s">
        <v>5030</v>
      </c>
      <c r="F1260" t="s">
        <v>5047</v>
      </c>
      <c r="G1260" t="s">
        <v>5050</v>
      </c>
      <c r="H1260">
        <v>16858</v>
      </c>
      <c r="I1260">
        <v>2</v>
      </c>
      <c r="J1260" t="s">
        <v>5073</v>
      </c>
      <c r="K1260">
        <v>1649.72</v>
      </c>
      <c r="L1260" t="s">
        <v>5078</v>
      </c>
    </row>
    <row r="1261" spans="1:12" x14ac:dyDescent="0.25">
      <c r="A1261" t="s">
        <v>1271</v>
      </c>
      <c r="B1261" s="1">
        <v>45383.925385077011</v>
      </c>
      <c r="C1261" t="s">
        <v>5022</v>
      </c>
      <c r="D1261" t="s">
        <v>5029</v>
      </c>
      <c r="E1261" t="s">
        <v>5040</v>
      </c>
      <c r="F1261" t="s">
        <v>5047</v>
      </c>
      <c r="G1261" t="s">
        <v>5067</v>
      </c>
      <c r="H1261">
        <v>18939</v>
      </c>
      <c r="I1261">
        <v>10</v>
      </c>
      <c r="J1261" t="s">
        <v>5068</v>
      </c>
      <c r="K1261">
        <v>3595.29</v>
      </c>
      <c r="L1261" t="s">
        <v>5077</v>
      </c>
    </row>
    <row r="1262" spans="1:12" x14ac:dyDescent="0.25">
      <c r="A1262" t="s">
        <v>1272</v>
      </c>
      <c r="B1262" s="1">
        <v>45383.998399679927</v>
      </c>
      <c r="C1262" t="s">
        <v>5021</v>
      </c>
      <c r="D1262" t="s">
        <v>5028</v>
      </c>
      <c r="E1262" t="s">
        <v>5032</v>
      </c>
      <c r="F1262" t="s">
        <v>5048</v>
      </c>
      <c r="G1262" t="s">
        <v>5052</v>
      </c>
      <c r="H1262">
        <v>61071</v>
      </c>
      <c r="I1262">
        <v>13</v>
      </c>
      <c r="J1262" t="s">
        <v>5071</v>
      </c>
      <c r="K1262">
        <v>5127.96</v>
      </c>
      <c r="L1262" t="s">
        <v>5077</v>
      </c>
    </row>
    <row r="1263" spans="1:12" x14ac:dyDescent="0.25">
      <c r="A1263" t="s">
        <v>1273</v>
      </c>
      <c r="B1263" s="1">
        <v>45384.071414282836</v>
      </c>
      <c r="C1263" t="s">
        <v>5014</v>
      </c>
      <c r="D1263" t="s">
        <v>5026</v>
      </c>
      <c r="E1263" t="s">
        <v>5043</v>
      </c>
      <c r="F1263" t="s">
        <v>5046</v>
      </c>
      <c r="G1263" t="s">
        <v>5057</v>
      </c>
      <c r="H1263">
        <v>47638</v>
      </c>
      <c r="I1263">
        <v>6</v>
      </c>
      <c r="J1263" t="s">
        <v>5072</v>
      </c>
      <c r="K1263">
        <v>4080.01</v>
      </c>
      <c r="L1263" t="s">
        <v>5076</v>
      </c>
    </row>
    <row r="1264" spans="1:12" x14ac:dyDescent="0.25">
      <c r="A1264" t="s">
        <v>1274</v>
      </c>
      <c r="B1264" s="1">
        <v>45384.144428885767</v>
      </c>
      <c r="C1264" t="s">
        <v>5025</v>
      </c>
      <c r="D1264" t="s">
        <v>5029</v>
      </c>
      <c r="E1264" t="s">
        <v>5033</v>
      </c>
      <c r="F1264" t="s">
        <v>5047</v>
      </c>
      <c r="G1264" t="s">
        <v>5058</v>
      </c>
      <c r="H1264">
        <v>25918</v>
      </c>
      <c r="I1264">
        <v>3</v>
      </c>
      <c r="J1264" t="s">
        <v>5068</v>
      </c>
      <c r="K1264">
        <v>5650.88</v>
      </c>
      <c r="L1264" t="s">
        <v>5077</v>
      </c>
    </row>
    <row r="1265" spans="1:12" x14ac:dyDescent="0.25">
      <c r="A1265" t="s">
        <v>1275</v>
      </c>
      <c r="B1265" s="1">
        <v>45384.217443488691</v>
      </c>
      <c r="C1265" t="s">
        <v>5014</v>
      </c>
      <c r="D1265" t="s">
        <v>5029</v>
      </c>
      <c r="E1265" t="s">
        <v>5041</v>
      </c>
      <c r="F1265" t="s">
        <v>5047</v>
      </c>
      <c r="G1265" t="s">
        <v>5062</v>
      </c>
      <c r="H1265">
        <v>29546</v>
      </c>
      <c r="I1265">
        <v>12</v>
      </c>
      <c r="J1265" t="s">
        <v>5070</v>
      </c>
      <c r="K1265">
        <v>5452.54</v>
      </c>
      <c r="L1265" t="s">
        <v>5074</v>
      </c>
    </row>
    <row r="1266" spans="1:12" x14ac:dyDescent="0.25">
      <c r="A1266" t="s">
        <v>1276</v>
      </c>
      <c r="B1266" s="1">
        <v>45384.290458091607</v>
      </c>
      <c r="C1266" t="s">
        <v>5015</v>
      </c>
      <c r="D1266" t="s">
        <v>5027</v>
      </c>
      <c r="E1266" t="s">
        <v>5038</v>
      </c>
      <c r="F1266" t="s">
        <v>5046</v>
      </c>
      <c r="G1266" t="s">
        <v>5057</v>
      </c>
      <c r="H1266">
        <v>29013</v>
      </c>
      <c r="I1266">
        <v>8</v>
      </c>
      <c r="J1266" t="s">
        <v>5072</v>
      </c>
      <c r="K1266">
        <v>2585.06</v>
      </c>
      <c r="L1266" t="s">
        <v>5077</v>
      </c>
    </row>
    <row r="1267" spans="1:12" x14ac:dyDescent="0.25">
      <c r="A1267" t="s">
        <v>1277</v>
      </c>
      <c r="B1267" s="1">
        <v>45384.363472694538</v>
      </c>
      <c r="C1267" t="s">
        <v>5018</v>
      </c>
      <c r="D1267" t="s">
        <v>5027</v>
      </c>
      <c r="E1267" t="s">
        <v>5042</v>
      </c>
      <c r="F1267" t="s">
        <v>5046</v>
      </c>
      <c r="G1267" t="s">
        <v>5061</v>
      </c>
      <c r="H1267">
        <v>59726</v>
      </c>
      <c r="I1267">
        <v>8</v>
      </c>
      <c r="J1267" t="s">
        <v>5071</v>
      </c>
      <c r="K1267">
        <v>6259.11</v>
      </c>
      <c r="L1267" t="s">
        <v>5076</v>
      </c>
    </row>
    <row r="1268" spans="1:12" x14ac:dyDescent="0.25">
      <c r="A1268" t="s">
        <v>1278</v>
      </c>
      <c r="B1268" s="1">
        <v>45384.436487297447</v>
      </c>
      <c r="C1268" t="s">
        <v>5018</v>
      </c>
      <c r="D1268" t="s">
        <v>5028</v>
      </c>
      <c r="E1268" t="s">
        <v>5032</v>
      </c>
      <c r="F1268" t="s">
        <v>5048</v>
      </c>
      <c r="G1268" t="s">
        <v>5056</v>
      </c>
      <c r="H1268">
        <v>75311</v>
      </c>
      <c r="I1268">
        <v>13</v>
      </c>
      <c r="J1268" t="s">
        <v>5073</v>
      </c>
      <c r="K1268">
        <v>9560.5300000000007</v>
      </c>
      <c r="L1268" t="s">
        <v>5079</v>
      </c>
    </row>
    <row r="1269" spans="1:12" x14ac:dyDescent="0.25">
      <c r="A1269" t="s">
        <v>1279</v>
      </c>
      <c r="B1269" s="1">
        <v>45384.509501900371</v>
      </c>
      <c r="C1269" t="s">
        <v>5023</v>
      </c>
      <c r="D1269" t="s">
        <v>5029</v>
      </c>
      <c r="E1269" t="s">
        <v>5033</v>
      </c>
      <c r="F1269" t="s">
        <v>5046</v>
      </c>
      <c r="G1269" t="s">
        <v>5060</v>
      </c>
      <c r="H1269">
        <v>22209</v>
      </c>
      <c r="I1269">
        <v>7</v>
      </c>
      <c r="J1269" t="s">
        <v>5072</v>
      </c>
      <c r="K1269">
        <v>4512.28</v>
      </c>
      <c r="L1269" t="s">
        <v>5075</v>
      </c>
    </row>
    <row r="1270" spans="1:12" x14ac:dyDescent="0.25">
      <c r="A1270" t="s">
        <v>1280</v>
      </c>
      <c r="B1270" s="1">
        <v>45384.582516503302</v>
      </c>
      <c r="C1270" t="s">
        <v>5025</v>
      </c>
      <c r="D1270" t="s">
        <v>5027</v>
      </c>
      <c r="E1270" t="s">
        <v>5038</v>
      </c>
      <c r="F1270" t="s">
        <v>5048</v>
      </c>
      <c r="G1270" t="s">
        <v>5055</v>
      </c>
      <c r="H1270">
        <v>67957</v>
      </c>
      <c r="I1270">
        <v>5</v>
      </c>
      <c r="J1270" t="s">
        <v>5073</v>
      </c>
      <c r="K1270">
        <v>13372.54</v>
      </c>
      <c r="L1270" t="s">
        <v>5079</v>
      </c>
    </row>
    <row r="1271" spans="1:12" x14ac:dyDescent="0.25">
      <c r="A1271" t="s">
        <v>1281</v>
      </c>
      <c r="B1271" s="1">
        <v>45384.655531106218</v>
      </c>
      <c r="C1271" t="s">
        <v>5012</v>
      </c>
      <c r="D1271" t="s">
        <v>5027</v>
      </c>
      <c r="E1271" t="s">
        <v>5042</v>
      </c>
      <c r="F1271" t="s">
        <v>5048</v>
      </c>
      <c r="G1271" t="s">
        <v>5052</v>
      </c>
      <c r="H1271">
        <v>9744</v>
      </c>
      <c r="I1271">
        <v>11</v>
      </c>
      <c r="J1271" t="s">
        <v>5072</v>
      </c>
      <c r="K1271">
        <v>1421.32</v>
      </c>
      <c r="L1271" t="s">
        <v>5079</v>
      </c>
    </row>
    <row r="1272" spans="1:12" x14ac:dyDescent="0.25">
      <c r="A1272" t="s">
        <v>1282</v>
      </c>
      <c r="B1272" s="1">
        <v>45384.728545709128</v>
      </c>
      <c r="C1272" t="s">
        <v>5014</v>
      </c>
      <c r="D1272" t="s">
        <v>5028</v>
      </c>
      <c r="E1272" t="s">
        <v>5036</v>
      </c>
      <c r="F1272" t="s">
        <v>5046</v>
      </c>
      <c r="G1272" t="s">
        <v>5061</v>
      </c>
      <c r="H1272">
        <v>62860</v>
      </c>
      <c r="I1272">
        <v>6</v>
      </c>
      <c r="J1272" t="s">
        <v>5072</v>
      </c>
      <c r="K1272">
        <v>11223.52</v>
      </c>
      <c r="L1272" t="s">
        <v>5076</v>
      </c>
    </row>
    <row r="1273" spans="1:12" x14ac:dyDescent="0.25">
      <c r="A1273" t="s">
        <v>1283</v>
      </c>
      <c r="B1273" s="1">
        <v>45384.801560312058</v>
      </c>
      <c r="C1273" t="s">
        <v>5016</v>
      </c>
      <c r="D1273" t="s">
        <v>5028</v>
      </c>
      <c r="E1273" t="s">
        <v>5036</v>
      </c>
      <c r="F1273" t="s">
        <v>5046</v>
      </c>
      <c r="G1273" t="s">
        <v>5057</v>
      </c>
      <c r="H1273">
        <v>7869</v>
      </c>
      <c r="I1273">
        <v>7</v>
      </c>
      <c r="J1273" t="s">
        <v>5073</v>
      </c>
      <c r="K1273">
        <v>801.74</v>
      </c>
      <c r="L1273" t="s">
        <v>5076</v>
      </c>
    </row>
    <row r="1274" spans="1:12" x14ac:dyDescent="0.25">
      <c r="A1274" t="s">
        <v>1284</v>
      </c>
      <c r="B1274" s="1">
        <v>45384.874574914968</v>
      </c>
      <c r="C1274" t="s">
        <v>5012</v>
      </c>
      <c r="D1274" t="s">
        <v>5028</v>
      </c>
      <c r="E1274" t="s">
        <v>5037</v>
      </c>
      <c r="F1274" t="s">
        <v>5048</v>
      </c>
      <c r="G1274" t="s">
        <v>5052</v>
      </c>
      <c r="H1274">
        <v>46213</v>
      </c>
      <c r="I1274">
        <v>2</v>
      </c>
      <c r="J1274" t="s">
        <v>5068</v>
      </c>
      <c r="K1274">
        <v>4801.83</v>
      </c>
      <c r="L1274" t="s">
        <v>5074</v>
      </c>
    </row>
    <row r="1275" spans="1:12" x14ac:dyDescent="0.25">
      <c r="A1275" t="s">
        <v>1285</v>
      </c>
      <c r="B1275" s="1">
        <v>45384.947589517891</v>
      </c>
      <c r="C1275" t="s">
        <v>5020</v>
      </c>
      <c r="D1275" t="s">
        <v>5026</v>
      </c>
      <c r="E1275" t="s">
        <v>5030</v>
      </c>
      <c r="F1275" t="s">
        <v>5047</v>
      </c>
      <c r="G1275" t="s">
        <v>5062</v>
      </c>
      <c r="H1275">
        <v>22975</v>
      </c>
      <c r="I1275">
        <v>13</v>
      </c>
      <c r="J1275" t="s">
        <v>5073</v>
      </c>
      <c r="K1275">
        <v>2052.48</v>
      </c>
      <c r="L1275" t="s">
        <v>5076</v>
      </c>
    </row>
    <row r="1276" spans="1:12" x14ac:dyDescent="0.25">
      <c r="A1276" t="s">
        <v>1286</v>
      </c>
      <c r="B1276" s="1">
        <v>45385.020604120822</v>
      </c>
      <c r="C1276" t="s">
        <v>5017</v>
      </c>
      <c r="D1276" t="s">
        <v>5026</v>
      </c>
      <c r="E1276" t="s">
        <v>5030</v>
      </c>
      <c r="F1276" t="s">
        <v>5048</v>
      </c>
      <c r="G1276" t="s">
        <v>5055</v>
      </c>
      <c r="H1276">
        <v>47156</v>
      </c>
      <c r="I1276">
        <v>12</v>
      </c>
      <c r="J1276" t="s">
        <v>5070</v>
      </c>
      <c r="K1276">
        <v>6877.8</v>
      </c>
      <c r="L1276" t="s">
        <v>5077</v>
      </c>
    </row>
    <row r="1277" spans="1:12" x14ac:dyDescent="0.25">
      <c r="A1277" t="s">
        <v>1287</v>
      </c>
      <c r="B1277" s="1">
        <v>45385.093618723738</v>
      </c>
      <c r="C1277" t="s">
        <v>5016</v>
      </c>
      <c r="D1277" t="s">
        <v>5029</v>
      </c>
      <c r="E1277" t="s">
        <v>5039</v>
      </c>
      <c r="F1277" t="s">
        <v>5047</v>
      </c>
      <c r="G1277" t="s">
        <v>5058</v>
      </c>
      <c r="H1277">
        <v>9562</v>
      </c>
      <c r="I1277">
        <v>4</v>
      </c>
      <c r="J1277" t="s">
        <v>5070</v>
      </c>
      <c r="K1277">
        <v>851.35</v>
      </c>
      <c r="L1277" t="s">
        <v>5076</v>
      </c>
    </row>
    <row r="1278" spans="1:12" x14ac:dyDescent="0.25">
      <c r="A1278" t="s">
        <v>1288</v>
      </c>
      <c r="B1278" s="1">
        <v>45385.166633326648</v>
      </c>
      <c r="C1278" t="s">
        <v>5024</v>
      </c>
      <c r="D1278" t="s">
        <v>5027</v>
      </c>
      <c r="E1278" t="s">
        <v>5038</v>
      </c>
      <c r="F1278" t="s">
        <v>5046</v>
      </c>
      <c r="G1278" t="s">
        <v>5049</v>
      </c>
      <c r="H1278">
        <v>55708</v>
      </c>
      <c r="I1278">
        <v>5</v>
      </c>
      <c r="J1278" t="s">
        <v>5071</v>
      </c>
      <c r="K1278">
        <v>11721.79</v>
      </c>
      <c r="L1278" t="s">
        <v>5077</v>
      </c>
    </row>
    <row r="1279" spans="1:12" x14ac:dyDescent="0.25">
      <c r="A1279" t="s">
        <v>1289</v>
      </c>
      <c r="B1279" s="1">
        <v>45385.239647929593</v>
      </c>
      <c r="C1279" t="s">
        <v>5019</v>
      </c>
      <c r="D1279" t="s">
        <v>5029</v>
      </c>
      <c r="E1279" t="s">
        <v>5041</v>
      </c>
      <c r="F1279" t="s">
        <v>5047</v>
      </c>
      <c r="G1279" t="s">
        <v>5067</v>
      </c>
      <c r="H1279">
        <v>41581</v>
      </c>
      <c r="I1279">
        <v>4</v>
      </c>
      <c r="J1279" t="s">
        <v>5072</v>
      </c>
      <c r="K1279">
        <v>4732.37</v>
      </c>
      <c r="L1279" t="s">
        <v>5075</v>
      </c>
    </row>
    <row r="1280" spans="1:12" x14ac:dyDescent="0.25">
      <c r="A1280" t="s">
        <v>1290</v>
      </c>
      <c r="B1280" s="1">
        <v>45385.312662532502</v>
      </c>
      <c r="C1280" t="s">
        <v>5014</v>
      </c>
      <c r="D1280" t="s">
        <v>5029</v>
      </c>
      <c r="E1280" t="s">
        <v>5033</v>
      </c>
      <c r="F1280" t="s">
        <v>5046</v>
      </c>
      <c r="G1280" t="s">
        <v>5061</v>
      </c>
      <c r="H1280">
        <v>3347</v>
      </c>
      <c r="I1280">
        <v>3</v>
      </c>
      <c r="J1280" t="s">
        <v>5073</v>
      </c>
      <c r="K1280">
        <v>479.64</v>
      </c>
      <c r="L1280" t="s">
        <v>5078</v>
      </c>
    </row>
    <row r="1281" spans="1:12" x14ac:dyDescent="0.25">
      <c r="A1281" t="s">
        <v>1291</v>
      </c>
      <c r="B1281" s="1">
        <v>45385.385677135419</v>
      </c>
      <c r="C1281" t="s">
        <v>5014</v>
      </c>
      <c r="D1281" t="s">
        <v>5027</v>
      </c>
      <c r="E1281" t="s">
        <v>5038</v>
      </c>
      <c r="F1281" t="s">
        <v>5047</v>
      </c>
      <c r="G1281" t="s">
        <v>5063</v>
      </c>
      <c r="H1281">
        <v>37575</v>
      </c>
      <c r="I1281">
        <v>3</v>
      </c>
      <c r="J1281" t="s">
        <v>5072</v>
      </c>
      <c r="K1281">
        <v>5495.12</v>
      </c>
      <c r="L1281" t="s">
        <v>5078</v>
      </c>
    </row>
    <row r="1282" spans="1:12" x14ac:dyDescent="0.25">
      <c r="A1282" t="s">
        <v>1292</v>
      </c>
      <c r="B1282" s="1">
        <v>45385.458691738342</v>
      </c>
      <c r="C1282" t="s">
        <v>5020</v>
      </c>
      <c r="D1282" t="s">
        <v>5026</v>
      </c>
      <c r="E1282" t="s">
        <v>5043</v>
      </c>
      <c r="F1282" t="s">
        <v>5047</v>
      </c>
      <c r="G1282" t="s">
        <v>5062</v>
      </c>
      <c r="H1282">
        <v>19298</v>
      </c>
      <c r="I1282">
        <v>4</v>
      </c>
      <c r="J1282" t="s">
        <v>5072</v>
      </c>
      <c r="K1282">
        <v>1548.11</v>
      </c>
      <c r="L1282" t="s">
        <v>5077</v>
      </c>
    </row>
    <row r="1283" spans="1:12" x14ac:dyDescent="0.25">
      <c r="A1283" t="s">
        <v>1293</v>
      </c>
      <c r="B1283" s="1">
        <v>45385.531706341259</v>
      </c>
      <c r="C1283" t="s">
        <v>5015</v>
      </c>
      <c r="D1283" t="s">
        <v>5026</v>
      </c>
      <c r="E1283" t="s">
        <v>5043</v>
      </c>
      <c r="F1283" t="s">
        <v>5047</v>
      </c>
      <c r="G1283" t="s">
        <v>5067</v>
      </c>
      <c r="H1283">
        <v>45440</v>
      </c>
      <c r="I1283">
        <v>8</v>
      </c>
      <c r="J1283" t="s">
        <v>5069</v>
      </c>
      <c r="K1283">
        <v>5204.91</v>
      </c>
      <c r="L1283" t="s">
        <v>5075</v>
      </c>
    </row>
    <row r="1284" spans="1:12" x14ac:dyDescent="0.25">
      <c r="A1284" t="s">
        <v>1294</v>
      </c>
      <c r="B1284" s="1">
        <v>45385.604720944168</v>
      </c>
      <c r="C1284" t="s">
        <v>5014</v>
      </c>
      <c r="D1284" t="s">
        <v>5027</v>
      </c>
      <c r="E1284" t="s">
        <v>5038</v>
      </c>
      <c r="F1284" t="s">
        <v>5047</v>
      </c>
      <c r="G1284" t="s">
        <v>5064</v>
      </c>
      <c r="H1284">
        <v>6914</v>
      </c>
      <c r="I1284">
        <v>14</v>
      </c>
      <c r="J1284" t="s">
        <v>5072</v>
      </c>
      <c r="K1284">
        <v>604.47</v>
      </c>
      <c r="L1284" t="s">
        <v>5079</v>
      </c>
    </row>
    <row r="1285" spans="1:12" x14ac:dyDescent="0.25">
      <c r="A1285" t="s">
        <v>1295</v>
      </c>
      <c r="B1285" s="1">
        <v>45385.677735547113</v>
      </c>
      <c r="C1285" t="s">
        <v>5013</v>
      </c>
      <c r="D1285" t="s">
        <v>5029</v>
      </c>
      <c r="E1285" t="s">
        <v>5040</v>
      </c>
      <c r="F1285" t="s">
        <v>5048</v>
      </c>
      <c r="G1285" t="s">
        <v>5059</v>
      </c>
      <c r="H1285">
        <v>14453</v>
      </c>
      <c r="I1285">
        <v>14</v>
      </c>
      <c r="J1285" t="s">
        <v>5071</v>
      </c>
      <c r="K1285">
        <v>1645.83</v>
      </c>
      <c r="L1285" t="s">
        <v>5079</v>
      </c>
    </row>
    <row r="1286" spans="1:12" x14ac:dyDescent="0.25">
      <c r="A1286" t="s">
        <v>1296</v>
      </c>
      <c r="B1286" s="1">
        <v>45385.750750150022</v>
      </c>
      <c r="C1286" t="s">
        <v>5022</v>
      </c>
      <c r="D1286" t="s">
        <v>5026</v>
      </c>
      <c r="E1286" t="s">
        <v>5034</v>
      </c>
      <c r="F1286" t="s">
        <v>5047</v>
      </c>
      <c r="G1286" t="s">
        <v>5067</v>
      </c>
      <c r="H1286">
        <v>32159</v>
      </c>
      <c r="I1286">
        <v>9</v>
      </c>
      <c r="J1286" t="s">
        <v>5070</v>
      </c>
      <c r="K1286">
        <v>3463.38</v>
      </c>
      <c r="L1286" t="s">
        <v>5079</v>
      </c>
    </row>
    <row r="1287" spans="1:12" x14ac:dyDescent="0.25">
      <c r="A1287" t="s">
        <v>1297</v>
      </c>
      <c r="B1287" s="1">
        <v>45385.823764752939</v>
      </c>
      <c r="C1287" t="s">
        <v>5017</v>
      </c>
      <c r="D1287" t="s">
        <v>5027</v>
      </c>
      <c r="E1287" t="s">
        <v>5042</v>
      </c>
      <c r="F1287" t="s">
        <v>5046</v>
      </c>
      <c r="G1287" t="s">
        <v>5049</v>
      </c>
      <c r="H1287">
        <v>36367</v>
      </c>
      <c r="I1287">
        <v>13</v>
      </c>
      <c r="J1287" t="s">
        <v>5070</v>
      </c>
      <c r="K1287">
        <v>5621.47</v>
      </c>
      <c r="L1287" t="s">
        <v>5074</v>
      </c>
    </row>
    <row r="1288" spans="1:12" x14ac:dyDescent="0.25">
      <c r="A1288" t="s">
        <v>1298</v>
      </c>
      <c r="B1288" s="1">
        <v>45385.89677935587</v>
      </c>
      <c r="C1288" t="s">
        <v>5020</v>
      </c>
      <c r="D1288" t="s">
        <v>5028</v>
      </c>
      <c r="E1288" t="s">
        <v>5035</v>
      </c>
      <c r="F1288" t="s">
        <v>5046</v>
      </c>
      <c r="G1288" t="s">
        <v>5049</v>
      </c>
      <c r="H1288">
        <v>40759</v>
      </c>
      <c r="I1288">
        <v>11</v>
      </c>
      <c r="J1288" t="s">
        <v>5073</v>
      </c>
      <c r="K1288">
        <v>3347.83</v>
      </c>
      <c r="L1288" t="s">
        <v>5075</v>
      </c>
    </row>
    <row r="1289" spans="1:12" x14ac:dyDescent="0.25">
      <c r="A1289" t="s">
        <v>1299</v>
      </c>
      <c r="B1289" s="1">
        <v>45385.969793958793</v>
      </c>
      <c r="C1289" t="s">
        <v>5025</v>
      </c>
      <c r="D1289" t="s">
        <v>5029</v>
      </c>
      <c r="E1289" t="s">
        <v>5039</v>
      </c>
      <c r="F1289" t="s">
        <v>5046</v>
      </c>
      <c r="G1289" t="s">
        <v>5060</v>
      </c>
      <c r="H1289">
        <v>56261</v>
      </c>
      <c r="I1289">
        <v>13</v>
      </c>
      <c r="J1289" t="s">
        <v>5068</v>
      </c>
      <c r="K1289">
        <v>8616.9500000000007</v>
      </c>
      <c r="L1289" t="s">
        <v>5077</v>
      </c>
    </row>
    <row r="1290" spans="1:12" x14ac:dyDescent="0.25">
      <c r="A1290" t="s">
        <v>1300</v>
      </c>
      <c r="B1290" s="1">
        <v>45386.042808561702</v>
      </c>
      <c r="C1290" t="s">
        <v>5016</v>
      </c>
      <c r="D1290" t="s">
        <v>5026</v>
      </c>
      <c r="E1290" t="s">
        <v>5034</v>
      </c>
      <c r="F1290" t="s">
        <v>5046</v>
      </c>
      <c r="G1290" t="s">
        <v>5057</v>
      </c>
      <c r="H1290">
        <v>33844</v>
      </c>
      <c r="I1290">
        <v>13</v>
      </c>
      <c r="J1290" t="s">
        <v>5069</v>
      </c>
      <c r="K1290">
        <v>7103.54</v>
      </c>
      <c r="L1290" t="s">
        <v>5077</v>
      </c>
    </row>
    <row r="1291" spans="1:12" x14ac:dyDescent="0.25">
      <c r="A1291" t="s">
        <v>1301</v>
      </c>
      <c r="B1291" s="1">
        <v>45386.115823164633</v>
      </c>
      <c r="C1291" t="s">
        <v>5016</v>
      </c>
      <c r="D1291" t="s">
        <v>5026</v>
      </c>
      <c r="E1291" t="s">
        <v>5030</v>
      </c>
      <c r="F1291" t="s">
        <v>5046</v>
      </c>
      <c r="G1291" t="s">
        <v>5049</v>
      </c>
      <c r="H1291">
        <v>9680</v>
      </c>
      <c r="I1291">
        <v>8</v>
      </c>
      <c r="J1291" t="s">
        <v>5071</v>
      </c>
      <c r="K1291">
        <v>2040.5</v>
      </c>
      <c r="L1291" t="s">
        <v>5075</v>
      </c>
    </row>
    <row r="1292" spans="1:12" x14ac:dyDescent="0.25">
      <c r="A1292" t="s">
        <v>1302</v>
      </c>
      <c r="B1292" s="1">
        <v>45386.18883776755</v>
      </c>
      <c r="C1292" t="s">
        <v>5013</v>
      </c>
      <c r="D1292" t="s">
        <v>5028</v>
      </c>
      <c r="E1292" t="s">
        <v>5036</v>
      </c>
      <c r="F1292" t="s">
        <v>5046</v>
      </c>
      <c r="G1292" t="s">
        <v>5066</v>
      </c>
      <c r="H1292">
        <v>64869</v>
      </c>
      <c r="I1292">
        <v>13</v>
      </c>
      <c r="J1292" t="s">
        <v>5073</v>
      </c>
      <c r="K1292">
        <v>7800.95</v>
      </c>
      <c r="L1292" t="s">
        <v>5075</v>
      </c>
    </row>
    <row r="1293" spans="1:12" x14ac:dyDescent="0.25">
      <c r="A1293" t="s">
        <v>1303</v>
      </c>
      <c r="B1293" s="1">
        <v>45386.261852370473</v>
      </c>
      <c r="C1293" t="s">
        <v>5023</v>
      </c>
      <c r="D1293" t="s">
        <v>5027</v>
      </c>
      <c r="E1293" t="s">
        <v>5031</v>
      </c>
      <c r="F1293" t="s">
        <v>5046</v>
      </c>
      <c r="G1293" t="s">
        <v>5049</v>
      </c>
      <c r="H1293">
        <v>17360</v>
      </c>
      <c r="I1293">
        <v>1</v>
      </c>
      <c r="J1293" t="s">
        <v>5073</v>
      </c>
      <c r="K1293">
        <v>2420.4899999999998</v>
      </c>
      <c r="L1293" t="s">
        <v>5078</v>
      </c>
    </row>
    <row r="1294" spans="1:12" x14ac:dyDescent="0.25">
      <c r="A1294" t="s">
        <v>1304</v>
      </c>
      <c r="B1294" s="1">
        <v>45386.33486697339</v>
      </c>
      <c r="C1294" t="s">
        <v>5023</v>
      </c>
      <c r="D1294" t="s">
        <v>5029</v>
      </c>
      <c r="E1294" t="s">
        <v>5040</v>
      </c>
      <c r="F1294" t="s">
        <v>5047</v>
      </c>
      <c r="G1294" t="s">
        <v>5058</v>
      </c>
      <c r="H1294">
        <v>59268</v>
      </c>
      <c r="I1294">
        <v>6</v>
      </c>
      <c r="J1294" t="s">
        <v>5070</v>
      </c>
      <c r="K1294">
        <v>9688.2800000000007</v>
      </c>
      <c r="L1294" t="s">
        <v>5077</v>
      </c>
    </row>
    <row r="1295" spans="1:12" x14ac:dyDescent="0.25">
      <c r="A1295" t="s">
        <v>1305</v>
      </c>
      <c r="B1295" s="1">
        <v>45386.407881576313</v>
      </c>
      <c r="C1295" t="s">
        <v>5014</v>
      </c>
      <c r="D1295" t="s">
        <v>5028</v>
      </c>
      <c r="E1295" t="s">
        <v>5032</v>
      </c>
      <c r="F1295" t="s">
        <v>5047</v>
      </c>
      <c r="G1295" t="s">
        <v>5062</v>
      </c>
      <c r="H1295">
        <v>69535</v>
      </c>
      <c r="I1295">
        <v>11</v>
      </c>
      <c r="J1295" t="s">
        <v>5068</v>
      </c>
      <c r="K1295">
        <v>6033.93</v>
      </c>
      <c r="L1295" t="s">
        <v>5077</v>
      </c>
    </row>
    <row r="1296" spans="1:12" x14ac:dyDescent="0.25">
      <c r="A1296" t="s">
        <v>1306</v>
      </c>
      <c r="B1296" s="1">
        <v>45386.480896179222</v>
      </c>
      <c r="C1296" t="s">
        <v>5014</v>
      </c>
      <c r="D1296" t="s">
        <v>5028</v>
      </c>
      <c r="E1296" t="s">
        <v>5032</v>
      </c>
      <c r="F1296" t="s">
        <v>5048</v>
      </c>
      <c r="G1296" t="s">
        <v>5052</v>
      </c>
      <c r="H1296">
        <v>4598</v>
      </c>
      <c r="I1296">
        <v>4</v>
      </c>
      <c r="J1296" t="s">
        <v>5072</v>
      </c>
      <c r="K1296">
        <v>472.62</v>
      </c>
      <c r="L1296" t="s">
        <v>5076</v>
      </c>
    </row>
    <row r="1297" spans="1:12" x14ac:dyDescent="0.25">
      <c r="A1297" t="s">
        <v>1307</v>
      </c>
      <c r="B1297" s="1">
        <v>45386.553910782153</v>
      </c>
      <c r="C1297" t="s">
        <v>5021</v>
      </c>
      <c r="D1297" t="s">
        <v>5026</v>
      </c>
      <c r="E1297" t="s">
        <v>5045</v>
      </c>
      <c r="F1297" t="s">
        <v>5046</v>
      </c>
      <c r="G1297" t="s">
        <v>5057</v>
      </c>
      <c r="H1297">
        <v>11265</v>
      </c>
      <c r="I1297">
        <v>7</v>
      </c>
      <c r="J1297" t="s">
        <v>5068</v>
      </c>
      <c r="K1297">
        <v>936.69</v>
      </c>
      <c r="L1297" t="s">
        <v>5074</v>
      </c>
    </row>
    <row r="1298" spans="1:12" x14ac:dyDescent="0.25">
      <c r="A1298" t="s">
        <v>1308</v>
      </c>
      <c r="B1298" s="1">
        <v>45386.62692538507</v>
      </c>
      <c r="C1298" t="s">
        <v>5012</v>
      </c>
      <c r="D1298" t="s">
        <v>5027</v>
      </c>
      <c r="E1298" t="s">
        <v>5031</v>
      </c>
      <c r="F1298" t="s">
        <v>5047</v>
      </c>
      <c r="G1298" t="s">
        <v>5067</v>
      </c>
      <c r="H1298">
        <v>47104</v>
      </c>
      <c r="I1298">
        <v>8</v>
      </c>
      <c r="J1298" t="s">
        <v>5072</v>
      </c>
      <c r="K1298">
        <v>6340.3</v>
      </c>
      <c r="L1298" t="s">
        <v>5079</v>
      </c>
    </row>
    <row r="1299" spans="1:12" x14ac:dyDescent="0.25">
      <c r="A1299" t="s">
        <v>1309</v>
      </c>
      <c r="B1299" s="1">
        <v>45386.699939987993</v>
      </c>
      <c r="C1299" t="s">
        <v>5016</v>
      </c>
      <c r="D1299" t="s">
        <v>5028</v>
      </c>
      <c r="E1299" t="s">
        <v>5032</v>
      </c>
      <c r="F1299" t="s">
        <v>5048</v>
      </c>
      <c r="G1299" t="s">
        <v>5055</v>
      </c>
      <c r="H1299">
        <v>36361</v>
      </c>
      <c r="I1299">
        <v>13</v>
      </c>
      <c r="J1299" t="s">
        <v>5069</v>
      </c>
      <c r="K1299">
        <v>6277.26</v>
      </c>
      <c r="L1299" t="s">
        <v>5077</v>
      </c>
    </row>
    <row r="1300" spans="1:12" x14ac:dyDescent="0.25">
      <c r="A1300" t="s">
        <v>1310</v>
      </c>
      <c r="B1300" s="1">
        <v>45386.772954590917</v>
      </c>
      <c r="C1300" t="s">
        <v>5024</v>
      </c>
      <c r="D1300" t="s">
        <v>5029</v>
      </c>
      <c r="E1300" t="s">
        <v>5041</v>
      </c>
      <c r="F1300" t="s">
        <v>5047</v>
      </c>
      <c r="G1300" t="s">
        <v>5064</v>
      </c>
      <c r="H1300">
        <v>26651</v>
      </c>
      <c r="I1300">
        <v>6</v>
      </c>
      <c r="J1300" t="s">
        <v>5071</v>
      </c>
      <c r="K1300">
        <v>5287.54</v>
      </c>
      <c r="L1300" t="s">
        <v>5075</v>
      </c>
    </row>
    <row r="1301" spans="1:12" x14ac:dyDescent="0.25">
      <c r="A1301" t="s">
        <v>1311</v>
      </c>
      <c r="B1301" s="1">
        <v>45386.845969193833</v>
      </c>
      <c r="C1301" t="s">
        <v>5017</v>
      </c>
      <c r="D1301" t="s">
        <v>5027</v>
      </c>
      <c r="E1301" t="s">
        <v>5038</v>
      </c>
      <c r="F1301" t="s">
        <v>5046</v>
      </c>
      <c r="G1301" t="s">
        <v>5066</v>
      </c>
      <c r="H1301">
        <v>68965</v>
      </c>
      <c r="I1301">
        <v>11</v>
      </c>
      <c r="J1301" t="s">
        <v>5070</v>
      </c>
      <c r="K1301">
        <v>9506.6299999999992</v>
      </c>
      <c r="L1301" t="s">
        <v>5078</v>
      </c>
    </row>
    <row r="1302" spans="1:12" x14ac:dyDescent="0.25">
      <c r="A1302" t="s">
        <v>1312</v>
      </c>
      <c r="B1302" s="1">
        <v>45386.918983796757</v>
      </c>
      <c r="C1302" t="s">
        <v>5016</v>
      </c>
      <c r="D1302" t="s">
        <v>5027</v>
      </c>
      <c r="E1302" t="s">
        <v>5042</v>
      </c>
      <c r="F1302" t="s">
        <v>5047</v>
      </c>
      <c r="G1302" t="s">
        <v>5062</v>
      </c>
      <c r="H1302">
        <v>14782</v>
      </c>
      <c r="I1302">
        <v>4</v>
      </c>
      <c r="J1302" t="s">
        <v>5072</v>
      </c>
      <c r="K1302">
        <v>2557.0100000000002</v>
      </c>
      <c r="L1302" t="s">
        <v>5079</v>
      </c>
    </row>
    <row r="1303" spans="1:12" x14ac:dyDescent="0.25">
      <c r="A1303" t="s">
        <v>1313</v>
      </c>
      <c r="B1303" s="1">
        <v>45386.991998399673</v>
      </c>
      <c r="C1303" t="s">
        <v>5012</v>
      </c>
      <c r="D1303" t="s">
        <v>5028</v>
      </c>
      <c r="E1303" t="s">
        <v>5032</v>
      </c>
      <c r="F1303" t="s">
        <v>5047</v>
      </c>
      <c r="G1303" t="s">
        <v>5058</v>
      </c>
      <c r="H1303">
        <v>7057</v>
      </c>
      <c r="I1303">
        <v>7</v>
      </c>
      <c r="J1303" t="s">
        <v>5069</v>
      </c>
      <c r="K1303">
        <v>1453.65</v>
      </c>
      <c r="L1303" t="s">
        <v>5079</v>
      </c>
    </row>
    <row r="1304" spans="1:12" x14ac:dyDescent="0.25">
      <c r="A1304" t="s">
        <v>1314</v>
      </c>
      <c r="B1304" s="1">
        <v>45387.06501300259</v>
      </c>
      <c r="C1304" t="s">
        <v>5013</v>
      </c>
      <c r="D1304" t="s">
        <v>5027</v>
      </c>
      <c r="E1304" t="s">
        <v>5042</v>
      </c>
      <c r="F1304" t="s">
        <v>5046</v>
      </c>
      <c r="G1304" t="s">
        <v>5057</v>
      </c>
      <c r="H1304">
        <v>8043</v>
      </c>
      <c r="I1304">
        <v>14</v>
      </c>
      <c r="J1304" t="s">
        <v>5068</v>
      </c>
      <c r="K1304">
        <v>959.52</v>
      </c>
      <c r="L1304" t="s">
        <v>5077</v>
      </c>
    </row>
    <row r="1305" spans="1:12" x14ac:dyDescent="0.25">
      <c r="A1305" t="s">
        <v>1315</v>
      </c>
      <c r="B1305" s="1">
        <v>45387.138027605521</v>
      </c>
      <c r="C1305" t="s">
        <v>5013</v>
      </c>
      <c r="D1305" t="s">
        <v>5029</v>
      </c>
      <c r="E1305" t="s">
        <v>5033</v>
      </c>
      <c r="F1305" t="s">
        <v>5046</v>
      </c>
      <c r="G1305" t="s">
        <v>5054</v>
      </c>
      <c r="H1305">
        <v>70000</v>
      </c>
      <c r="I1305">
        <v>12</v>
      </c>
      <c r="J1305" t="s">
        <v>5069</v>
      </c>
      <c r="K1305">
        <v>7714.88</v>
      </c>
      <c r="L1305" t="s">
        <v>5074</v>
      </c>
    </row>
    <row r="1306" spans="1:12" x14ac:dyDescent="0.25">
      <c r="A1306" t="s">
        <v>1316</v>
      </c>
      <c r="B1306" s="1">
        <v>45387.211042208437</v>
      </c>
      <c r="C1306" t="s">
        <v>5018</v>
      </c>
      <c r="D1306" t="s">
        <v>5026</v>
      </c>
      <c r="E1306" t="s">
        <v>5045</v>
      </c>
      <c r="F1306" t="s">
        <v>5047</v>
      </c>
      <c r="G1306" t="s">
        <v>5063</v>
      </c>
      <c r="H1306">
        <v>76838</v>
      </c>
      <c r="I1306">
        <v>1</v>
      </c>
      <c r="J1306" t="s">
        <v>5068</v>
      </c>
      <c r="K1306">
        <v>14352.71</v>
      </c>
      <c r="L1306" t="s">
        <v>5074</v>
      </c>
    </row>
    <row r="1307" spans="1:12" x14ac:dyDescent="0.25">
      <c r="A1307" t="s">
        <v>1317</v>
      </c>
      <c r="B1307" s="1">
        <v>45387.284056811353</v>
      </c>
      <c r="C1307" t="s">
        <v>5012</v>
      </c>
      <c r="D1307" t="s">
        <v>5026</v>
      </c>
      <c r="E1307" t="s">
        <v>5030</v>
      </c>
      <c r="F1307" t="s">
        <v>5047</v>
      </c>
      <c r="G1307" t="s">
        <v>5050</v>
      </c>
      <c r="H1307">
        <v>33599</v>
      </c>
      <c r="I1307">
        <v>4</v>
      </c>
      <c r="J1307" t="s">
        <v>5072</v>
      </c>
      <c r="K1307">
        <v>6170.25</v>
      </c>
      <c r="L1307" t="s">
        <v>5074</v>
      </c>
    </row>
    <row r="1308" spans="1:12" x14ac:dyDescent="0.25">
      <c r="A1308" t="s">
        <v>1318</v>
      </c>
      <c r="B1308" s="1">
        <v>45387.357071414277</v>
      </c>
      <c r="C1308" t="s">
        <v>5018</v>
      </c>
      <c r="D1308" t="s">
        <v>5028</v>
      </c>
      <c r="E1308" t="s">
        <v>5032</v>
      </c>
      <c r="F1308" t="s">
        <v>5046</v>
      </c>
      <c r="G1308" t="s">
        <v>5053</v>
      </c>
      <c r="H1308">
        <v>8232</v>
      </c>
      <c r="I1308">
        <v>6</v>
      </c>
      <c r="J1308" t="s">
        <v>5073</v>
      </c>
      <c r="K1308">
        <v>660.12</v>
      </c>
      <c r="L1308" t="s">
        <v>5078</v>
      </c>
    </row>
    <row r="1309" spans="1:12" x14ac:dyDescent="0.25">
      <c r="A1309" t="s">
        <v>1319</v>
      </c>
      <c r="B1309" s="1">
        <v>45387.430086017201</v>
      </c>
      <c r="C1309" t="s">
        <v>5021</v>
      </c>
      <c r="D1309" t="s">
        <v>5026</v>
      </c>
      <c r="E1309" t="s">
        <v>5043</v>
      </c>
      <c r="F1309" t="s">
        <v>5048</v>
      </c>
      <c r="G1309" t="s">
        <v>5055</v>
      </c>
      <c r="H1309">
        <v>1319</v>
      </c>
      <c r="I1309">
        <v>9</v>
      </c>
      <c r="J1309" t="s">
        <v>5071</v>
      </c>
      <c r="K1309">
        <v>232.47</v>
      </c>
      <c r="L1309" t="s">
        <v>5079</v>
      </c>
    </row>
    <row r="1310" spans="1:12" x14ac:dyDescent="0.25">
      <c r="A1310" t="s">
        <v>1320</v>
      </c>
      <c r="B1310" s="1">
        <v>45387.503100620117</v>
      </c>
      <c r="C1310" t="s">
        <v>5025</v>
      </c>
      <c r="D1310" t="s">
        <v>5029</v>
      </c>
      <c r="E1310" t="s">
        <v>5039</v>
      </c>
      <c r="F1310" t="s">
        <v>5046</v>
      </c>
      <c r="G1310" t="s">
        <v>5049</v>
      </c>
      <c r="H1310">
        <v>22300</v>
      </c>
      <c r="I1310">
        <v>7</v>
      </c>
      <c r="J1310" t="s">
        <v>5072</v>
      </c>
      <c r="K1310">
        <v>4884.66</v>
      </c>
      <c r="L1310" t="s">
        <v>5074</v>
      </c>
    </row>
    <row r="1311" spans="1:12" x14ac:dyDescent="0.25">
      <c r="A1311" t="s">
        <v>1321</v>
      </c>
      <c r="B1311" s="1">
        <v>45387.576115223041</v>
      </c>
      <c r="C1311" t="s">
        <v>5020</v>
      </c>
      <c r="D1311" t="s">
        <v>5029</v>
      </c>
      <c r="E1311" t="s">
        <v>5041</v>
      </c>
      <c r="F1311" t="s">
        <v>5048</v>
      </c>
      <c r="G1311" t="s">
        <v>5055</v>
      </c>
      <c r="H1311">
        <v>28676</v>
      </c>
      <c r="I1311">
        <v>10</v>
      </c>
      <c r="J1311" t="s">
        <v>5071</v>
      </c>
      <c r="K1311">
        <v>2940.84</v>
      </c>
      <c r="L1311" t="s">
        <v>5075</v>
      </c>
    </row>
    <row r="1312" spans="1:12" x14ac:dyDescent="0.25">
      <c r="A1312" t="s">
        <v>1322</v>
      </c>
      <c r="B1312" s="1">
        <v>45387.649129825957</v>
      </c>
      <c r="C1312" t="s">
        <v>5024</v>
      </c>
      <c r="D1312" t="s">
        <v>5026</v>
      </c>
      <c r="E1312" t="s">
        <v>5030</v>
      </c>
      <c r="F1312" t="s">
        <v>5046</v>
      </c>
      <c r="G1312" t="s">
        <v>5060</v>
      </c>
      <c r="H1312">
        <v>66169</v>
      </c>
      <c r="I1312">
        <v>3</v>
      </c>
      <c r="J1312" t="s">
        <v>5069</v>
      </c>
      <c r="K1312">
        <v>13020.45</v>
      </c>
      <c r="L1312" t="s">
        <v>5079</v>
      </c>
    </row>
    <row r="1313" spans="1:12" x14ac:dyDescent="0.25">
      <c r="A1313" t="s">
        <v>1323</v>
      </c>
      <c r="B1313" s="1">
        <v>45387.722144428881</v>
      </c>
      <c r="C1313" t="s">
        <v>5023</v>
      </c>
      <c r="D1313" t="s">
        <v>5027</v>
      </c>
      <c r="E1313" t="s">
        <v>5044</v>
      </c>
      <c r="F1313" t="s">
        <v>5047</v>
      </c>
      <c r="G1313" t="s">
        <v>5058</v>
      </c>
      <c r="H1313">
        <v>13521</v>
      </c>
      <c r="I1313">
        <v>6</v>
      </c>
      <c r="J1313" t="s">
        <v>5071</v>
      </c>
      <c r="K1313">
        <v>2775.1</v>
      </c>
      <c r="L1313" t="s">
        <v>5077</v>
      </c>
    </row>
    <row r="1314" spans="1:12" x14ac:dyDescent="0.25">
      <c r="A1314" t="s">
        <v>1324</v>
      </c>
      <c r="B1314" s="1">
        <v>45387.795159031797</v>
      </c>
      <c r="C1314" t="s">
        <v>5012</v>
      </c>
      <c r="D1314" t="s">
        <v>5029</v>
      </c>
      <c r="E1314" t="s">
        <v>5033</v>
      </c>
      <c r="F1314" t="s">
        <v>5047</v>
      </c>
      <c r="G1314" t="s">
        <v>5058</v>
      </c>
      <c r="H1314">
        <v>26230</v>
      </c>
      <c r="I1314">
        <v>3</v>
      </c>
      <c r="J1314" t="s">
        <v>5073</v>
      </c>
      <c r="K1314">
        <v>4317.3599999999997</v>
      </c>
      <c r="L1314" t="s">
        <v>5077</v>
      </c>
    </row>
    <row r="1315" spans="1:12" x14ac:dyDescent="0.25">
      <c r="A1315" t="s">
        <v>1325</v>
      </c>
      <c r="B1315" s="1">
        <v>45387.868173634721</v>
      </c>
      <c r="C1315" t="s">
        <v>5020</v>
      </c>
      <c r="D1315" t="s">
        <v>5027</v>
      </c>
      <c r="E1315" t="s">
        <v>5031</v>
      </c>
      <c r="F1315" t="s">
        <v>5046</v>
      </c>
      <c r="G1315" t="s">
        <v>5053</v>
      </c>
      <c r="H1315">
        <v>6239</v>
      </c>
      <c r="I1315">
        <v>9</v>
      </c>
      <c r="J1315" t="s">
        <v>5072</v>
      </c>
      <c r="K1315">
        <v>1309</v>
      </c>
      <c r="L1315" t="s">
        <v>5075</v>
      </c>
    </row>
    <row r="1316" spans="1:12" x14ac:dyDescent="0.25">
      <c r="A1316" t="s">
        <v>1326</v>
      </c>
      <c r="B1316" s="1">
        <v>45387.941188237637</v>
      </c>
      <c r="C1316" t="s">
        <v>5017</v>
      </c>
      <c r="D1316" t="s">
        <v>5029</v>
      </c>
      <c r="E1316" t="s">
        <v>5039</v>
      </c>
      <c r="F1316" t="s">
        <v>5046</v>
      </c>
      <c r="G1316" t="s">
        <v>5060</v>
      </c>
      <c r="H1316">
        <v>35674</v>
      </c>
      <c r="I1316">
        <v>12</v>
      </c>
      <c r="J1316" t="s">
        <v>5068</v>
      </c>
      <c r="K1316">
        <v>3991.53</v>
      </c>
      <c r="L1316" t="s">
        <v>5078</v>
      </c>
    </row>
    <row r="1317" spans="1:12" x14ac:dyDescent="0.25">
      <c r="A1317" t="s">
        <v>1327</v>
      </c>
      <c r="B1317" s="1">
        <v>45388.014202840568</v>
      </c>
      <c r="C1317" t="s">
        <v>5024</v>
      </c>
      <c r="D1317" t="s">
        <v>5029</v>
      </c>
      <c r="E1317" t="s">
        <v>5040</v>
      </c>
      <c r="F1317" t="s">
        <v>5046</v>
      </c>
      <c r="G1317" t="s">
        <v>5061</v>
      </c>
      <c r="H1317">
        <v>60254</v>
      </c>
      <c r="I1317">
        <v>4</v>
      </c>
      <c r="J1317" t="s">
        <v>5068</v>
      </c>
      <c r="K1317">
        <v>6134.17</v>
      </c>
      <c r="L1317" t="s">
        <v>5078</v>
      </c>
    </row>
    <row r="1318" spans="1:12" x14ac:dyDescent="0.25">
      <c r="A1318" t="s">
        <v>1328</v>
      </c>
      <c r="B1318" s="1">
        <v>45388.087217443477</v>
      </c>
      <c r="C1318" t="s">
        <v>5017</v>
      </c>
      <c r="D1318" t="s">
        <v>5026</v>
      </c>
      <c r="E1318" t="s">
        <v>5034</v>
      </c>
      <c r="F1318" t="s">
        <v>5048</v>
      </c>
      <c r="G1318" t="s">
        <v>5052</v>
      </c>
      <c r="H1318">
        <v>51100</v>
      </c>
      <c r="I1318">
        <v>11</v>
      </c>
      <c r="J1318" t="s">
        <v>5069</v>
      </c>
      <c r="K1318">
        <v>10749.24</v>
      </c>
      <c r="L1318" t="s">
        <v>5078</v>
      </c>
    </row>
    <row r="1319" spans="1:12" x14ac:dyDescent="0.25">
      <c r="A1319" t="s">
        <v>1329</v>
      </c>
      <c r="B1319" s="1">
        <v>45388.160232046401</v>
      </c>
      <c r="C1319" t="s">
        <v>5025</v>
      </c>
      <c r="D1319" t="s">
        <v>5026</v>
      </c>
      <c r="E1319" t="s">
        <v>5043</v>
      </c>
      <c r="F1319" t="s">
        <v>5046</v>
      </c>
      <c r="G1319" t="s">
        <v>5049</v>
      </c>
      <c r="H1319">
        <v>3093</v>
      </c>
      <c r="I1319">
        <v>7</v>
      </c>
      <c r="J1319" t="s">
        <v>5073</v>
      </c>
      <c r="K1319">
        <v>657.58</v>
      </c>
      <c r="L1319" t="s">
        <v>5075</v>
      </c>
    </row>
    <row r="1320" spans="1:12" x14ac:dyDescent="0.25">
      <c r="A1320" t="s">
        <v>1330</v>
      </c>
      <c r="B1320" s="1">
        <v>45388.233246649332</v>
      </c>
      <c r="C1320" t="s">
        <v>5018</v>
      </c>
      <c r="D1320" t="s">
        <v>5026</v>
      </c>
      <c r="E1320" t="s">
        <v>5043</v>
      </c>
      <c r="F1320" t="s">
        <v>5047</v>
      </c>
      <c r="G1320" t="s">
        <v>5062</v>
      </c>
      <c r="H1320">
        <v>12419</v>
      </c>
      <c r="I1320">
        <v>3</v>
      </c>
      <c r="J1320" t="s">
        <v>5070</v>
      </c>
      <c r="K1320">
        <v>1921.49</v>
      </c>
      <c r="L1320" t="s">
        <v>5075</v>
      </c>
    </row>
    <row r="1321" spans="1:12" x14ac:dyDescent="0.25">
      <c r="A1321" t="s">
        <v>1331</v>
      </c>
      <c r="B1321" s="1">
        <v>45388.306261252248</v>
      </c>
      <c r="C1321" t="s">
        <v>5016</v>
      </c>
      <c r="D1321" t="s">
        <v>5028</v>
      </c>
      <c r="E1321" t="s">
        <v>5032</v>
      </c>
      <c r="F1321" t="s">
        <v>5047</v>
      </c>
      <c r="G1321" t="s">
        <v>5058</v>
      </c>
      <c r="H1321">
        <v>34717</v>
      </c>
      <c r="I1321">
        <v>1</v>
      </c>
      <c r="J1321" t="s">
        <v>5068</v>
      </c>
      <c r="K1321">
        <v>5623.04</v>
      </c>
      <c r="L1321" t="s">
        <v>5076</v>
      </c>
    </row>
    <row r="1322" spans="1:12" x14ac:dyDescent="0.25">
      <c r="A1322" t="s">
        <v>1332</v>
      </c>
      <c r="B1322" s="1">
        <v>45388.379275855157</v>
      </c>
      <c r="C1322" t="s">
        <v>5020</v>
      </c>
      <c r="D1322" t="s">
        <v>5029</v>
      </c>
      <c r="E1322" t="s">
        <v>5033</v>
      </c>
      <c r="F1322" t="s">
        <v>5046</v>
      </c>
      <c r="G1322" t="s">
        <v>5049</v>
      </c>
      <c r="H1322">
        <v>68936</v>
      </c>
      <c r="I1322">
        <v>2</v>
      </c>
      <c r="J1322" t="s">
        <v>5069</v>
      </c>
      <c r="K1322">
        <v>5751.14</v>
      </c>
      <c r="L1322" t="s">
        <v>5075</v>
      </c>
    </row>
    <row r="1323" spans="1:12" x14ac:dyDescent="0.25">
      <c r="A1323" t="s">
        <v>1333</v>
      </c>
      <c r="B1323" s="1">
        <v>45388.452290458088</v>
      </c>
      <c r="C1323" t="s">
        <v>5022</v>
      </c>
      <c r="D1323" t="s">
        <v>5029</v>
      </c>
      <c r="E1323" t="s">
        <v>5033</v>
      </c>
      <c r="F1323" t="s">
        <v>5048</v>
      </c>
      <c r="G1323" t="s">
        <v>5051</v>
      </c>
      <c r="H1323">
        <v>49217</v>
      </c>
      <c r="I1323">
        <v>1</v>
      </c>
      <c r="J1323" t="s">
        <v>5073</v>
      </c>
      <c r="K1323">
        <v>4372.5600000000004</v>
      </c>
      <c r="L1323" t="s">
        <v>5075</v>
      </c>
    </row>
    <row r="1324" spans="1:12" x14ac:dyDescent="0.25">
      <c r="A1324" t="s">
        <v>1334</v>
      </c>
      <c r="B1324" s="1">
        <v>45388.525305060997</v>
      </c>
      <c r="C1324" t="s">
        <v>5021</v>
      </c>
      <c r="D1324" t="s">
        <v>5027</v>
      </c>
      <c r="E1324" t="s">
        <v>5038</v>
      </c>
      <c r="F1324" t="s">
        <v>5046</v>
      </c>
      <c r="G1324" t="s">
        <v>5061</v>
      </c>
      <c r="H1324">
        <v>39665</v>
      </c>
      <c r="I1324">
        <v>9</v>
      </c>
      <c r="J1324" t="s">
        <v>5071</v>
      </c>
      <c r="K1324">
        <v>4966.7299999999996</v>
      </c>
      <c r="L1324" t="s">
        <v>5079</v>
      </c>
    </row>
    <row r="1325" spans="1:12" x14ac:dyDescent="0.25">
      <c r="A1325" t="s">
        <v>1335</v>
      </c>
      <c r="B1325" s="1">
        <v>45388.598319663921</v>
      </c>
      <c r="C1325" t="s">
        <v>5022</v>
      </c>
      <c r="D1325" t="s">
        <v>5029</v>
      </c>
      <c r="E1325" t="s">
        <v>5039</v>
      </c>
      <c r="F1325" t="s">
        <v>5046</v>
      </c>
      <c r="G1325" t="s">
        <v>5066</v>
      </c>
      <c r="H1325">
        <v>64822</v>
      </c>
      <c r="I1325">
        <v>11</v>
      </c>
      <c r="J1325" t="s">
        <v>5071</v>
      </c>
      <c r="K1325">
        <v>5801.02</v>
      </c>
      <c r="L1325" t="s">
        <v>5077</v>
      </c>
    </row>
    <row r="1326" spans="1:12" x14ac:dyDescent="0.25">
      <c r="A1326" t="s">
        <v>1336</v>
      </c>
      <c r="B1326" s="1">
        <v>45388.671334266852</v>
      </c>
      <c r="C1326" t="s">
        <v>5019</v>
      </c>
      <c r="D1326" t="s">
        <v>5029</v>
      </c>
      <c r="E1326" t="s">
        <v>5039</v>
      </c>
      <c r="F1326" t="s">
        <v>5048</v>
      </c>
      <c r="G1326" t="s">
        <v>5056</v>
      </c>
      <c r="H1326">
        <v>66250</v>
      </c>
      <c r="I1326">
        <v>5</v>
      </c>
      <c r="J1326" t="s">
        <v>5068</v>
      </c>
      <c r="K1326">
        <v>13151.85</v>
      </c>
      <c r="L1326" t="s">
        <v>5079</v>
      </c>
    </row>
    <row r="1327" spans="1:12" x14ac:dyDescent="0.25">
      <c r="A1327" t="s">
        <v>1337</v>
      </c>
      <c r="B1327" s="1">
        <v>45388.744348869768</v>
      </c>
      <c r="C1327" t="s">
        <v>5014</v>
      </c>
      <c r="D1327" t="s">
        <v>5027</v>
      </c>
      <c r="E1327" t="s">
        <v>5031</v>
      </c>
      <c r="F1327" t="s">
        <v>5046</v>
      </c>
      <c r="G1327" t="s">
        <v>5053</v>
      </c>
      <c r="H1327">
        <v>79672</v>
      </c>
      <c r="I1327">
        <v>4</v>
      </c>
      <c r="J1327" t="s">
        <v>5072</v>
      </c>
      <c r="K1327">
        <v>14190.08</v>
      </c>
      <c r="L1327" t="s">
        <v>5079</v>
      </c>
    </row>
    <row r="1328" spans="1:12" x14ac:dyDescent="0.25">
      <c r="A1328" t="s">
        <v>1338</v>
      </c>
      <c r="B1328" s="1">
        <v>45388.817363472677</v>
      </c>
      <c r="C1328" t="s">
        <v>5024</v>
      </c>
      <c r="D1328" t="s">
        <v>5029</v>
      </c>
      <c r="E1328" t="s">
        <v>5039</v>
      </c>
      <c r="F1328" t="s">
        <v>5047</v>
      </c>
      <c r="G1328" t="s">
        <v>5063</v>
      </c>
      <c r="H1328">
        <v>49791</v>
      </c>
      <c r="I1328">
        <v>1</v>
      </c>
      <c r="J1328" t="s">
        <v>5068</v>
      </c>
      <c r="K1328">
        <v>5963.7</v>
      </c>
      <c r="L1328" t="s">
        <v>5074</v>
      </c>
    </row>
    <row r="1329" spans="1:12" x14ac:dyDescent="0.25">
      <c r="A1329" t="s">
        <v>1339</v>
      </c>
      <c r="B1329" s="1">
        <v>45388.890378075623</v>
      </c>
      <c r="C1329" t="s">
        <v>5022</v>
      </c>
      <c r="D1329" t="s">
        <v>5027</v>
      </c>
      <c r="E1329" t="s">
        <v>5044</v>
      </c>
      <c r="F1329" t="s">
        <v>5046</v>
      </c>
      <c r="G1329" t="s">
        <v>5049</v>
      </c>
      <c r="H1329">
        <v>41731</v>
      </c>
      <c r="I1329">
        <v>14</v>
      </c>
      <c r="J1329" t="s">
        <v>5068</v>
      </c>
      <c r="K1329">
        <v>3805.76</v>
      </c>
      <c r="L1329" t="s">
        <v>5077</v>
      </c>
    </row>
    <row r="1330" spans="1:12" x14ac:dyDescent="0.25">
      <c r="A1330" t="s">
        <v>1340</v>
      </c>
      <c r="B1330" s="1">
        <v>45388.963392678532</v>
      </c>
      <c r="C1330" t="s">
        <v>5014</v>
      </c>
      <c r="D1330" t="s">
        <v>5028</v>
      </c>
      <c r="E1330" t="s">
        <v>5037</v>
      </c>
      <c r="F1330" t="s">
        <v>5047</v>
      </c>
      <c r="G1330" t="s">
        <v>5050</v>
      </c>
      <c r="H1330">
        <v>26102</v>
      </c>
      <c r="I1330">
        <v>14</v>
      </c>
      <c r="J1330" t="s">
        <v>5068</v>
      </c>
      <c r="K1330">
        <v>4770.67</v>
      </c>
      <c r="L1330" t="s">
        <v>5079</v>
      </c>
    </row>
    <row r="1331" spans="1:12" x14ac:dyDescent="0.25">
      <c r="A1331" t="s">
        <v>1341</v>
      </c>
      <c r="B1331" s="1">
        <v>45389.036407281448</v>
      </c>
      <c r="C1331" t="s">
        <v>5018</v>
      </c>
      <c r="D1331" t="s">
        <v>5027</v>
      </c>
      <c r="E1331" t="s">
        <v>5042</v>
      </c>
      <c r="F1331" t="s">
        <v>5047</v>
      </c>
      <c r="G1331" t="s">
        <v>5067</v>
      </c>
      <c r="H1331">
        <v>69344</v>
      </c>
      <c r="I1331">
        <v>3</v>
      </c>
      <c r="J1331" t="s">
        <v>5073</v>
      </c>
      <c r="K1331">
        <v>11466.66</v>
      </c>
      <c r="L1331" t="s">
        <v>5076</v>
      </c>
    </row>
    <row r="1332" spans="1:12" x14ac:dyDescent="0.25">
      <c r="A1332" t="s">
        <v>1342</v>
      </c>
      <c r="B1332" s="1">
        <v>45389.109421884372</v>
      </c>
      <c r="C1332" t="s">
        <v>5021</v>
      </c>
      <c r="D1332" t="s">
        <v>5028</v>
      </c>
      <c r="E1332" t="s">
        <v>5035</v>
      </c>
      <c r="F1332" t="s">
        <v>5047</v>
      </c>
      <c r="G1332" t="s">
        <v>5050</v>
      </c>
      <c r="H1332">
        <v>64042</v>
      </c>
      <c r="I1332">
        <v>10</v>
      </c>
      <c r="J1332" t="s">
        <v>5069</v>
      </c>
      <c r="K1332">
        <v>8575.68</v>
      </c>
      <c r="L1332" t="s">
        <v>5076</v>
      </c>
    </row>
    <row r="1333" spans="1:12" x14ac:dyDescent="0.25">
      <c r="A1333" t="s">
        <v>1343</v>
      </c>
      <c r="B1333" s="1">
        <v>45389.182436487288</v>
      </c>
      <c r="C1333" t="s">
        <v>5016</v>
      </c>
      <c r="D1333" t="s">
        <v>5027</v>
      </c>
      <c r="E1333" t="s">
        <v>5038</v>
      </c>
      <c r="F1333" t="s">
        <v>5047</v>
      </c>
      <c r="G1333" t="s">
        <v>5050</v>
      </c>
      <c r="H1333">
        <v>52357</v>
      </c>
      <c r="I1333">
        <v>5</v>
      </c>
      <c r="J1333" t="s">
        <v>5069</v>
      </c>
      <c r="K1333">
        <v>6044.57</v>
      </c>
      <c r="L1333" t="s">
        <v>5078</v>
      </c>
    </row>
    <row r="1334" spans="1:12" x14ac:dyDescent="0.25">
      <c r="A1334" t="s">
        <v>1344</v>
      </c>
      <c r="B1334" s="1">
        <v>45389.255451090212</v>
      </c>
      <c r="C1334" t="s">
        <v>5020</v>
      </c>
      <c r="D1334" t="s">
        <v>5026</v>
      </c>
      <c r="E1334" t="s">
        <v>5043</v>
      </c>
      <c r="F1334" t="s">
        <v>5046</v>
      </c>
      <c r="G1334" t="s">
        <v>5053</v>
      </c>
      <c r="H1334">
        <v>63028</v>
      </c>
      <c r="I1334">
        <v>5</v>
      </c>
      <c r="J1334" t="s">
        <v>5072</v>
      </c>
      <c r="K1334">
        <v>8559.09</v>
      </c>
      <c r="L1334" t="s">
        <v>5077</v>
      </c>
    </row>
    <row r="1335" spans="1:12" x14ac:dyDescent="0.25">
      <c r="A1335" t="s">
        <v>1345</v>
      </c>
      <c r="B1335" s="1">
        <v>45389.328465693143</v>
      </c>
      <c r="C1335" t="s">
        <v>5025</v>
      </c>
      <c r="D1335" t="s">
        <v>5026</v>
      </c>
      <c r="E1335" t="s">
        <v>5034</v>
      </c>
      <c r="F1335" t="s">
        <v>5047</v>
      </c>
      <c r="G1335" t="s">
        <v>5050</v>
      </c>
      <c r="H1335">
        <v>15859</v>
      </c>
      <c r="I1335">
        <v>6</v>
      </c>
      <c r="J1335" t="s">
        <v>5071</v>
      </c>
      <c r="K1335">
        <v>1549.29</v>
      </c>
      <c r="L1335" t="s">
        <v>5077</v>
      </c>
    </row>
    <row r="1336" spans="1:12" x14ac:dyDescent="0.25">
      <c r="A1336" t="s">
        <v>1346</v>
      </c>
      <c r="B1336" s="1">
        <v>45389.401480296052</v>
      </c>
      <c r="C1336" t="s">
        <v>5018</v>
      </c>
      <c r="D1336" t="s">
        <v>5028</v>
      </c>
      <c r="E1336" t="s">
        <v>5035</v>
      </c>
      <c r="F1336" t="s">
        <v>5048</v>
      </c>
      <c r="G1336" t="s">
        <v>5055</v>
      </c>
      <c r="H1336">
        <v>2245</v>
      </c>
      <c r="I1336">
        <v>10</v>
      </c>
      <c r="J1336" t="s">
        <v>5069</v>
      </c>
      <c r="K1336">
        <v>280.02999999999997</v>
      </c>
      <c r="L1336" t="s">
        <v>5077</v>
      </c>
    </row>
    <row r="1337" spans="1:12" x14ac:dyDescent="0.25">
      <c r="A1337" t="s">
        <v>1347</v>
      </c>
      <c r="B1337" s="1">
        <v>45389.474494898968</v>
      </c>
      <c r="C1337" t="s">
        <v>5018</v>
      </c>
      <c r="D1337" t="s">
        <v>5028</v>
      </c>
      <c r="E1337" t="s">
        <v>5037</v>
      </c>
      <c r="F1337" t="s">
        <v>5047</v>
      </c>
      <c r="G1337" t="s">
        <v>5067</v>
      </c>
      <c r="H1337">
        <v>19740</v>
      </c>
      <c r="I1337">
        <v>10</v>
      </c>
      <c r="J1337" t="s">
        <v>5073</v>
      </c>
      <c r="K1337">
        <v>3425.78</v>
      </c>
      <c r="L1337" t="s">
        <v>5079</v>
      </c>
    </row>
    <row r="1338" spans="1:12" x14ac:dyDescent="0.25">
      <c r="A1338" t="s">
        <v>1348</v>
      </c>
      <c r="B1338" s="1">
        <v>45389.547509501899</v>
      </c>
      <c r="C1338" t="s">
        <v>5013</v>
      </c>
      <c r="D1338" t="s">
        <v>5027</v>
      </c>
      <c r="E1338" t="s">
        <v>5044</v>
      </c>
      <c r="F1338" t="s">
        <v>5048</v>
      </c>
      <c r="G1338" t="s">
        <v>5055</v>
      </c>
      <c r="H1338">
        <v>64087</v>
      </c>
      <c r="I1338">
        <v>4</v>
      </c>
      <c r="J1338" t="s">
        <v>5068</v>
      </c>
      <c r="K1338">
        <v>9616.0400000000009</v>
      </c>
      <c r="L1338" t="s">
        <v>5079</v>
      </c>
    </row>
    <row r="1339" spans="1:12" x14ac:dyDescent="0.25">
      <c r="A1339" t="s">
        <v>1349</v>
      </c>
      <c r="B1339" s="1">
        <v>45389.620524104823</v>
      </c>
      <c r="C1339" t="s">
        <v>5023</v>
      </c>
      <c r="D1339" t="s">
        <v>5029</v>
      </c>
      <c r="E1339" t="s">
        <v>5040</v>
      </c>
      <c r="F1339" t="s">
        <v>5046</v>
      </c>
      <c r="G1339" t="s">
        <v>5060</v>
      </c>
      <c r="H1339">
        <v>21229</v>
      </c>
      <c r="I1339">
        <v>12</v>
      </c>
      <c r="J1339" t="s">
        <v>5069</v>
      </c>
      <c r="K1339">
        <v>2134.94</v>
      </c>
      <c r="L1339" t="s">
        <v>5076</v>
      </c>
    </row>
    <row r="1340" spans="1:12" x14ac:dyDescent="0.25">
      <c r="A1340" t="s">
        <v>1350</v>
      </c>
      <c r="B1340" s="1">
        <v>45389.693538707732</v>
      </c>
      <c r="C1340" t="s">
        <v>5024</v>
      </c>
      <c r="D1340" t="s">
        <v>5027</v>
      </c>
      <c r="E1340" t="s">
        <v>5042</v>
      </c>
      <c r="F1340" t="s">
        <v>5048</v>
      </c>
      <c r="G1340" t="s">
        <v>5051</v>
      </c>
      <c r="H1340">
        <v>54031</v>
      </c>
      <c r="I1340">
        <v>5</v>
      </c>
      <c r="J1340" t="s">
        <v>5068</v>
      </c>
      <c r="K1340">
        <v>5252.22</v>
      </c>
      <c r="L1340" t="s">
        <v>5074</v>
      </c>
    </row>
    <row r="1341" spans="1:12" x14ac:dyDescent="0.25">
      <c r="A1341" t="s">
        <v>1351</v>
      </c>
      <c r="B1341" s="1">
        <v>45389.766553310663</v>
      </c>
      <c r="C1341" t="s">
        <v>5015</v>
      </c>
      <c r="D1341" t="s">
        <v>5029</v>
      </c>
      <c r="E1341" t="s">
        <v>5041</v>
      </c>
      <c r="F1341" t="s">
        <v>5046</v>
      </c>
      <c r="G1341" t="s">
        <v>5053</v>
      </c>
      <c r="H1341">
        <v>4060</v>
      </c>
      <c r="I1341">
        <v>12</v>
      </c>
      <c r="J1341" t="s">
        <v>5069</v>
      </c>
      <c r="K1341">
        <v>503.3</v>
      </c>
      <c r="L1341" t="s">
        <v>5077</v>
      </c>
    </row>
    <row r="1342" spans="1:12" x14ac:dyDescent="0.25">
      <c r="A1342" t="s">
        <v>1352</v>
      </c>
      <c r="B1342" s="1">
        <v>45389.839567913579</v>
      </c>
      <c r="C1342" t="s">
        <v>5024</v>
      </c>
      <c r="D1342" t="s">
        <v>5027</v>
      </c>
      <c r="E1342" t="s">
        <v>5044</v>
      </c>
      <c r="F1342" t="s">
        <v>5048</v>
      </c>
      <c r="G1342" t="s">
        <v>5051</v>
      </c>
      <c r="H1342">
        <v>68913</v>
      </c>
      <c r="I1342">
        <v>6</v>
      </c>
      <c r="J1342" t="s">
        <v>5073</v>
      </c>
      <c r="K1342">
        <v>9231.51</v>
      </c>
      <c r="L1342" t="s">
        <v>5076</v>
      </c>
    </row>
    <row r="1343" spans="1:12" x14ac:dyDescent="0.25">
      <c r="A1343" t="s">
        <v>1353</v>
      </c>
      <c r="B1343" s="1">
        <v>45389.912582516503</v>
      </c>
      <c r="C1343" t="s">
        <v>5024</v>
      </c>
      <c r="D1343" t="s">
        <v>5027</v>
      </c>
      <c r="E1343" t="s">
        <v>5031</v>
      </c>
      <c r="F1343" t="s">
        <v>5046</v>
      </c>
      <c r="G1343" t="s">
        <v>5060</v>
      </c>
      <c r="H1343">
        <v>78850</v>
      </c>
      <c r="I1343">
        <v>12</v>
      </c>
      <c r="J1343" t="s">
        <v>5071</v>
      </c>
      <c r="K1343">
        <v>11954.85</v>
      </c>
      <c r="L1343" t="s">
        <v>5077</v>
      </c>
    </row>
    <row r="1344" spans="1:12" x14ac:dyDescent="0.25">
      <c r="A1344" t="s">
        <v>1354</v>
      </c>
      <c r="B1344" s="1">
        <v>45389.985597119419</v>
      </c>
      <c r="C1344" t="s">
        <v>5016</v>
      </c>
      <c r="D1344" t="s">
        <v>5028</v>
      </c>
      <c r="E1344" t="s">
        <v>5036</v>
      </c>
      <c r="F1344" t="s">
        <v>5048</v>
      </c>
      <c r="G1344" t="s">
        <v>5065</v>
      </c>
      <c r="H1344">
        <v>32912</v>
      </c>
      <c r="I1344">
        <v>1</v>
      </c>
      <c r="J1344" t="s">
        <v>5069</v>
      </c>
      <c r="K1344">
        <v>4010.42</v>
      </c>
      <c r="L1344" t="s">
        <v>5076</v>
      </c>
    </row>
    <row r="1345" spans="1:12" x14ac:dyDescent="0.25">
      <c r="A1345" t="s">
        <v>1355</v>
      </c>
      <c r="B1345" s="1">
        <v>45390.058611722343</v>
      </c>
      <c r="C1345" t="s">
        <v>5017</v>
      </c>
      <c r="D1345" t="s">
        <v>5028</v>
      </c>
      <c r="E1345" t="s">
        <v>5032</v>
      </c>
      <c r="F1345" t="s">
        <v>5048</v>
      </c>
      <c r="G1345" t="s">
        <v>5055</v>
      </c>
      <c r="H1345">
        <v>76268</v>
      </c>
      <c r="I1345">
        <v>2</v>
      </c>
      <c r="J1345" t="s">
        <v>5073</v>
      </c>
      <c r="K1345">
        <v>11568.52</v>
      </c>
      <c r="L1345" t="s">
        <v>5079</v>
      </c>
    </row>
    <row r="1346" spans="1:12" x14ac:dyDescent="0.25">
      <c r="A1346" t="s">
        <v>1356</v>
      </c>
      <c r="B1346" s="1">
        <v>45390.131626325252</v>
      </c>
      <c r="C1346" t="s">
        <v>5014</v>
      </c>
      <c r="D1346" t="s">
        <v>5027</v>
      </c>
      <c r="E1346" t="s">
        <v>5031</v>
      </c>
      <c r="F1346" t="s">
        <v>5048</v>
      </c>
      <c r="G1346" t="s">
        <v>5065</v>
      </c>
      <c r="H1346">
        <v>10228</v>
      </c>
      <c r="I1346">
        <v>1</v>
      </c>
      <c r="J1346" t="s">
        <v>5070</v>
      </c>
      <c r="K1346">
        <v>1806.01</v>
      </c>
      <c r="L1346" t="s">
        <v>5076</v>
      </c>
    </row>
    <row r="1347" spans="1:12" x14ac:dyDescent="0.25">
      <c r="A1347" t="s">
        <v>1357</v>
      </c>
      <c r="B1347" s="1">
        <v>45390.204640928183</v>
      </c>
      <c r="C1347" t="s">
        <v>5017</v>
      </c>
      <c r="D1347" t="s">
        <v>5029</v>
      </c>
      <c r="E1347" t="s">
        <v>5039</v>
      </c>
      <c r="F1347" t="s">
        <v>5047</v>
      </c>
      <c r="G1347" t="s">
        <v>5067</v>
      </c>
      <c r="H1347">
        <v>74150</v>
      </c>
      <c r="I1347">
        <v>3</v>
      </c>
      <c r="J1347" t="s">
        <v>5069</v>
      </c>
      <c r="K1347">
        <v>7019.54</v>
      </c>
      <c r="L1347" t="s">
        <v>5074</v>
      </c>
    </row>
    <row r="1348" spans="1:12" x14ac:dyDescent="0.25">
      <c r="A1348" t="s">
        <v>1358</v>
      </c>
      <c r="B1348" s="1">
        <v>45390.277655531099</v>
      </c>
      <c r="C1348" t="s">
        <v>5022</v>
      </c>
      <c r="D1348" t="s">
        <v>5029</v>
      </c>
      <c r="E1348" t="s">
        <v>5041</v>
      </c>
      <c r="F1348" t="s">
        <v>5048</v>
      </c>
      <c r="G1348" t="s">
        <v>5051</v>
      </c>
      <c r="H1348">
        <v>1557</v>
      </c>
      <c r="I1348">
        <v>12</v>
      </c>
      <c r="J1348" t="s">
        <v>5073</v>
      </c>
      <c r="K1348">
        <v>276.11</v>
      </c>
      <c r="L1348" t="s">
        <v>5074</v>
      </c>
    </row>
    <row r="1349" spans="1:12" x14ac:dyDescent="0.25">
      <c r="A1349" t="s">
        <v>1359</v>
      </c>
      <c r="B1349" s="1">
        <v>45390.350670134023</v>
      </c>
      <c r="C1349" t="s">
        <v>5013</v>
      </c>
      <c r="D1349" t="s">
        <v>5027</v>
      </c>
      <c r="E1349" t="s">
        <v>5031</v>
      </c>
      <c r="F1349" t="s">
        <v>5046</v>
      </c>
      <c r="G1349" t="s">
        <v>5049</v>
      </c>
      <c r="H1349">
        <v>64394</v>
      </c>
      <c r="I1349">
        <v>2</v>
      </c>
      <c r="J1349" t="s">
        <v>5072</v>
      </c>
      <c r="K1349">
        <v>7173.25</v>
      </c>
      <c r="L1349" t="s">
        <v>5077</v>
      </c>
    </row>
    <row r="1350" spans="1:12" x14ac:dyDescent="0.25">
      <c r="A1350" t="s">
        <v>1360</v>
      </c>
      <c r="B1350" s="1">
        <v>45390.423684736947</v>
      </c>
      <c r="C1350" t="s">
        <v>5024</v>
      </c>
      <c r="D1350" t="s">
        <v>5026</v>
      </c>
      <c r="E1350" t="s">
        <v>5034</v>
      </c>
      <c r="F1350" t="s">
        <v>5048</v>
      </c>
      <c r="G1350" t="s">
        <v>5052</v>
      </c>
      <c r="H1350">
        <v>22818</v>
      </c>
      <c r="I1350">
        <v>11</v>
      </c>
      <c r="J1350" t="s">
        <v>5068</v>
      </c>
      <c r="K1350">
        <v>4748.2</v>
      </c>
      <c r="L1350" t="s">
        <v>5076</v>
      </c>
    </row>
    <row r="1351" spans="1:12" x14ac:dyDescent="0.25">
      <c r="A1351" t="s">
        <v>1361</v>
      </c>
      <c r="B1351" s="1">
        <v>45390.496699339863</v>
      </c>
      <c r="C1351" t="s">
        <v>5014</v>
      </c>
      <c r="D1351" t="s">
        <v>5028</v>
      </c>
      <c r="E1351" t="s">
        <v>5032</v>
      </c>
      <c r="F1351" t="s">
        <v>5048</v>
      </c>
      <c r="G1351" t="s">
        <v>5059</v>
      </c>
      <c r="H1351">
        <v>11336</v>
      </c>
      <c r="I1351">
        <v>1</v>
      </c>
      <c r="J1351" t="s">
        <v>5071</v>
      </c>
      <c r="K1351">
        <v>1774.07</v>
      </c>
      <c r="L1351" t="s">
        <v>5078</v>
      </c>
    </row>
    <row r="1352" spans="1:12" x14ac:dyDescent="0.25">
      <c r="A1352" t="s">
        <v>1362</v>
      </c>
      <c r="B1352" s="1">
        <v>45390.569713942779</v>
      </c>
      <c r="C1352" t="s">
        <v>5012</v>
      </c>
      <c r="D1352" t="s">
        <v>5027</v>
      </c>
      <c r="E1352" t="s">
        <v>5044</v>
      </c>
      <c r="F1352" t="s">
        <v>5048</v>
      </c>
      <c r="G1352" t="s">
        <v>5055</v>
      </c>
      <c r="H1352">
        <v>16619</v>
      </c>
      <c r="I1352">
        <v>9</v>
      </c>
      <c r="J1352" t="s">
        <v>5069</v>
      </c>
      <c r="K1352">
        <v>2249.67</v>
      </c>
      <c r="L1352" t="s">
        <v>5075</v>
      </c>
    </row>
    <row r="1353" spans="1:12" x14ac:dyDescent="0.25">
      <c r="A1353" t="s">
        <v>1363</v>
      </c>
      <c r="B1353" s="1">
        <v>45390.642728545703</v>
      </c>
      <c r="C1353" t="s">
        <v>5018</v>
      </c>
      <c r="D1353" t="s">
        <v>5026</v>
      </c>
      <c r="E1353" t="s">
        <v>5030</v>
      </c>
      <c r="F1353" t="s">
        <v>5046</v>
      </c>
      <c r="G1353" t="s">
        <v>5049</v>
      </c>
      <c r="H1353">
        <v>10415</v>
      </c>
      <c r="I1353">
        <v>9</v>
      </c>
      <c r="J1353" t="s">
        <v>5071</v>
      </c>
      <c r="K1353">
        <v>2207.0700000000002</v>
      </c>
      <c r="L1353" t="s">
        <v>5075</v>
      </c>
    </row>
    <row r="1354" spans="1:12" x14ac:dyDescent="0.25">
      <c r="A1354" t="s">
        <v>1364</v>
      </c>
      <c r="B1354" s="1">
        <v>45390.715743148619</v>
      </c>
      <c r="C1354" t="s">
        <v>5012</v>
      </c>
      <c r="D1354" t="s">
        <v>5028</v>
      </c>
      <c r="E1354" t="s">
        <v>5035</v>
      </c>
      <c r="F1354" t="s">
        <v>5046</v>
      </c>
      <c r="G1354" t="s">
        <v>5057</v>
      </c>
      <c r="H1354">
        <v>17259</v>
      </c>
      <c r="I1354">
        <v>11</v>
      </c>
      <c r="J1354" t="s">
        <v>5069</v>
      </c>
      <c r="K1354">
        <v>2259.17</v>
      </c>
      <c r="L1354" t="s">
        <v>5076</v>
      </c>
    </row>
    <row r="1355" spans="1:12" x14ac:dyDescent="0.25">
      <c r="A1355" t="s">
        <v>1365</v>
      </c>
      <c r="B1355" s="1">
        <v>45390.788757751543</v>
      </c>
      <c r="C1355" t="s">
        <v>5022</v>
      </c>
      <c r="D1355" t="s">
        <v>5029</v>
      </c>
      <c r="E1355" t="s">
        <v>5040</v>
      </c>
      <c r="F1355" t="s">
        <v>5046</v>
      </c>
      <c r="G1355" t="s">
        <v>5057</v>
      </c>
      <c r="H1355">
        <v>77215</v>
      </c>
      <c r="I1355">
        <v>10</v>
      </c>
      <c r="J1355" t="s">
        <v>5071</v>
      </c>
      <c r="K1355">
        <v>14879.49</v>
      </c>
      <c r="L1355" t="s">
        <v>5076</v>
      </c>
    </row>
    <row r="1356" spans="1:12" x14ac:dyDescent="0.25">
      <c r="A1356" t="s">
        <v>1366</v>
      </c>
      <c r="B1356" s="1">
        <v>45390.861772354467</v>
      </c>
      <c r="C1356" t="s">
        <v>5018</v>
      </c>
      <c r="D1356" t="s">
        <v>5026</v>
      </c>
      <c r="E1356" t="s">
        <v>5045</v>
      </c>
      <c r="F1356" t="s">
        <v>5046</v>
      </c>
      <c r="G1356" t="s">
        <v>5066</v>
      </c>
      <c r="H1356">
        <v>43923</v>
      </c>
      <c r="I1356">
        <v>12</v>
      </c>
      <c r="J1356" t="s">
        <v>5070</v>
      </c>
      <c r="K1356">
        <v>3748.76</v>
      </c>
      <c r="L1356" t="s">
        <v>5079</v>
      </c>
    </row>
    <row r="1357" spans="1:12" x14ac:dyDescent="0.25">
      <c r="A1357" t="s">
        <v>1367</v>
      </c>
      <c r="B1357" s="1">
        <v>45390.934786957383</v>
      </c>
      <c r="C1357" t="s">
        <v>5019</v>
      </c>
      <c r="D1357" t="s">
        <v>5027</v>
      </c>
      <c r="E1357" t="s">
        <v>5031</v>
      </c>
      <c r="F1357" t="s">
        <v>5048</v>
      </c>
      <c r="G1357" t="s">
        <v>5052</v>
      </c>
      <c r="H1357">
        <v>34529</v>
      </c>
      <c r="I1357">
        <v>1</v>
      </c>
      <c r="J1357" t="s">
        <v>5071</v>
      </c>
      <c r="K1357">
        <v>3556</v>
      </c>
      <c r="L1357" t="s">
        <v>5076</v>
      </c>
    </row>
    <row r="1358" spans="1:12" x14ac:dyDescent="0.25">
      <c r="A1358" t="s">
        <v>1368</v>
      </c>
      <c r="B1358" s="1">
        <v>45391.007801560299</v>
      </c>
      <c r="C1358" t="s">
        <v>5017</v>
      </c>
      <c r="D1358" t="s">
        <v>5027</v>
      </c>
      <c r="E1358" t="s">
        <v>5038</v>
      </c>
      <c r="F1358" t="s">
        <v>5046</v>
      </c>
      <c r="G1358" t="s">
        <v>5061</v>
      </c>
      <c r="H1358">
        <v>7021</v>
      </c>
      <c r="I1358">
        <v>7</v>
      </c>
      <c r="J1358" t="s">
        <v>5071</v>
      </c>
      <c r="K1358">
        <v>1160.73</v>
      </c>
      <c r="L1358" t="s">
        <v>5075</v>
      </c>
    </row>
    <row r="1359" spans="1:12" x14ac:dyDescent="0.25">
      <c r="A1359" t="s">
        <v>1369</v>
      </c>
      <c r="B1359" s="1">
        <v>45391.08081616323</v>
      </c>
      <c r="C1359" t="s">
        <v>5019</v>
      </c>
      <c r="D1359" t="s">
        <v>5027</v>
      </c>
      <c r="E1359" t="s">
        <v>5042</v>
      </c>
      <c r="F1359" t="s">
        <v>5046</v>
      </c>
      <c r="G1359" t="s">
        <v>5053</v>
      </c>
      <c r="H1359">
        <v>56096</v>
      </c>
      <c r="I1359">
        <v>2</v>
      </c>
      <c r="J1359" t="s">
        <v>5073</v>
      </c>
      <c r="K1359">
        <v>6956.68</v>
      </c>
      <c r="L1359" t="s">
        <v>5077</v>
      </c>
    </row>
    <row r="1360" spans="1:12" x14ac:dyDescent="0.25">
      <c r="A1360" t="s">
        <v>1370</v>
      </c>
      <c r="B1360" s="1">
        <v>45391.153830766147</v>
      </c>
      <c r="C1360" t="s">
        <v>5022</v>
      </c>
      <c r="D1360" t="s">
        <v>5026</v>
      </c>
      <c r="E1360" t="s">
        <v>5034</v>
      </c>
      <c r="F1360" t="s">
        <v>5048</v>
      </c>
      <c r="G1360" t="s">
        <v>5065</v>
      </c>
      <c r="H1360">
        <v>14280</v>
      </c>
      <c r="I1360">
        <v>13</v>
      </c>
      <c r="J1360" t="s">
        <v>5071</v>
      </c>
      <c r="K1360">
        <v>2789.93</v>
      </c>
      <c r="L1360" t="s">
        <v>5078</v>
      </c>
    </row>
    <row r="1361" spans="1:12" x14ac:dyDescent="0.25">
      <c r="A1361" t="s">
        <v>1371</v>
      </c>
      <c r="B1361" s="1">
        <v>45391.226845369063</v>
      </c>
      <c r="C1361" t="s">
        <v>5013</v>
      </c>
      <c r="D1361" t="s">
        <v>5026</v>
      </c>
      <c r="E1361" t="s">
        <v>5043</v>
      </c>
      <c r="F1361" t="s">
        <v>5046</v>
      </c>
      <c r="G1361" t="s">
        <v>5066</v>
      </c>
      <c r="H1361">
        <v>39057</v>
      </c>
      <c r="I1361">
        <v>4</v>
      </c>
      <c r="J1361" t="s">
        <v>5071</v>
      </c>
      <c r="K1361">
        <v>7780.46</v>
      </c>
      <c r="L1361" t="s">
        <v>5078</v>
      </c>
    </row>
    <row r="1362" spans="1:12" x14ac:dyDescent="0.25">
      <c r="A1362" t="s">
        <v>1372</v>
      </c>
      <c r="B1362" s="1">
        <v>45391.299859971987</v>
      </c>
      <c r="C1362" t="s">
        <v>5024</v>
      </c>
      <c r="D1362" t="s">
        <v>5026</v>
      </c>
      <c r="E1362" t="s">
        <v>5043</v>
      </c>
      <c r="F1362" t="s">
        <v>5047</v>
      </c>
      <c r="G1362" t="s">
        <v>5058</v>
      </c>
      <c r="H1362">
        <v>77025</v>
      </c>
      <c r="I1362">
        <v>9</v>
      </c>
      <c r="J1362" t="s">
        <v>5072</v>
      </c>
      <c r="K1362">
        <v>12166.38</v>
      </c>
      <c r="L1362" t="s">
        <v>5079</v>
      </c>
    </row>
    <row r="1363" spans="1:12" x14ac:dyDescent="0.25">
      <c r="A1363" t="s">
        <v>1373</v>
      </c>
      <c r="B1363" s="1">
        <v>45391.37287457491</v>
      </c>
      <c r="C1363" t="s">
        <v>5020</v>
      </c>
      <c r="D1363" t="s">
        <v>5028</v>
      </c>
      <c r="E1363" t="s">
        <v>5032</v>
      </c>
      <c r="F1363" t="s">
        <v>5047</v>
      </c>
      <c r="G1363" t="s">
        <v>5050</v>
      </c>
      <c r="H1363">
        <v>36690</v>
      </c>
      <c r="I1363">
        <v>6</v>
      </c>
      <c r="J1363" t="s">
        <v>5070</v>
      </c>
      <c r="K1363">
        <v>6419.97</v>
      </c>
      <c r="L1363" t="s">
        <v>5076</v>
      </c>
    </row>
    <row r="1364" spans="1:12" x14ac:dyDescent="0.25">
      <c r="A1364" t="s">
        <v>1374</v>
      </c>
      <c r="B1364" s="1">
        <v>45391.445889177827</v>
      </c>
      <c r="C1364" t="s">
        <v>5019</v>
      </c>
      <c r="D1364" t="s">
        <v>5029</v>
      </c>
      <c r="E1364" t="s">
        <v>5040</v>
      </c>
      <c r="F1364" t="s">
        <v>5046</v>
      </c>
      <c r="G1364" t="s">
        <v>5053</v>
      </c>
      <c r="H1364">
        <v>46667</v>
      </c>
      <c r="I1364">
        <v>12</v>
      </c>
      <c r="J1364" t="s">
        <v>5069</v>
      </c>
      <c r="K1364">
        <v>8440.23</v>
      </c>
      <c r="L1364" t="s">
        <v>5075</v>
      </c>
    </row>
    <row r="1365" spans="1:12" x14ac:dyDescent="0.25">
      <c r="A1365" t="s">
        <v>1375</v>
      </c>
      <c r="B1365" s="1">
        <v>45391.51890378075</v>
      </c>
      <c r="C1365" t="s">
        <v>5017</v>
      </c>
      <c r="D1365" t="s">
        <v>5028</v>
      </c>
      <c r="E1365" t="s">
        <v>5037</v>
      </c>
      <c r="F1365" t="s">
        <v>5046</v>
      </c>
      <c r="G1365" t="s">
        <v>5053</v>
      </c>
      <c r="H1365">
        <v>29415</v>
      </c>
      <c r="I1365">
        <v>8</v>
      </c>
      <c r="J1365" t="s">
        <v>5069</v>
      </c>
      <c r="K1365">
        <v>5221.49</v>
      </c>
      <c r="L1365" t="s">
        <v>5074</v>
      </c>
    </row>
    <row r="1366" spans="1:12" x14ac:dyDescent="0.25">
      <c r="A1366" t="s">
        <v>1376</v>
      </c>
      <c r="B1366" s="1">
        <v>45391.591918383667</v>
      </c>
      <c r="C1366" t="s">
        <v>5024</v>
      </c>
      <c r="D1366" t="s">
        <v>5027</v>
      </c>
      <c r="E1366" t="s">
        <v>5042</v>
      </c>
      <c r="F1366" t="s">
        <v>5048</v>
      </c>
      <c r="G1366" t="s">
        <v>5065</v>
      </c>
      <c r="H1366">
        <v>40842</v>
      </c>
      <c r="I1366">
        <v>1</v>
      </c>
      <c r="J1366" t="s">
        <v>5070</v>
      </c>
      <c r="K1366">
        <v>6940.07</v>
      </c>
      <c r="L1366" t="s">
        <v>5075</v>
      </c>
    </row>
    <row r="1367" spans="1:12" x14ac:dyDescent="0.25">
      <c r="A1367" t="s">
        <v>1377</v>
      </c>
      <c r="B1367" s="1">
        <v>45391.664932986598</v>
      </c>
      <c r="C1367" t="s">
        <v>5016</v>
      </c>
      <c r="D1367" t="s">
        <v>5026</v>
      </c>
      <c r="E1367" t="s">
        <v>5030</v>
      </c>
      <c r="F1367" t="s">
        <v>5047</v>
      </c>
      <c r="G1367" t="s">
        <v>5064</v>
      </c>
      <c r="H1367">
        <v>7764</v>
      </c>
      <c r="I1367">
        <v>5</v>
      </c>
      <c r="J1367" t="s">
        <v>5070</v>
      </c>
      <c r="K1367">
        <v>1027.56</v>
      </c>
      <c r="L1367" t="s">
        <v>5078</v>
      </c>
    </row>
    <row r="1368" spans="1:12" x14ac:dyDescent="0.25">
      <c r="A1368" t="s">
        <v>1378</v>
      </c>
      <c r="B1368" s="1">
        <v>45391.737947589507</v>
      </c>
      <c r="C1368" t="s">
        <v>5023</v>
      </c>
      <c r="D1368" t="s">
        <v>5027</v>
      </c>
      <c r="E1368" t="s">
        <v>5031</v>
      </c>
      <c r="F1368" t="s">
        <v>5048</v>
      </c>
      <c r="G1368" t="s">
        <v>5055</v>
      </c>
      <c r="H1368">
        <v>19800</v>
      </c>
      <c r="I1368">
        <v>13</v>
      </c>
      <c r="J1368" t="s">
        <v>5070</v>
      </c>
      <c r="K1368">
        <v>3946.15</v>
      </c>
      <c r="L1368" t="s">
        <v>5079</v>
      </c>
    </row>
    <row r="1369" spans="1:12" x14ac:dyDescent="0.25">
      <c r="A1369" t="s">
        <v>1379</v>
      </c>
      <c r="B1369" s="1">
        <v>45391.81096219243</v>
      </c>
      <c r="C1369" t="s">
        <v>5017</v>
      </c>
      <c r="D1369" t="s">
        <v>5027</v>
      </c>
      <c r="E1369" t="s">
        <v>5031</v>
      </c>
      <c r="F1369" t="s">
        <v>5046</v>
      </c>
      <c r="G1369" t="s">
        <v>5061</v>
      </c>
      <c r="H1369">
        <v>30764</v>
      </c>
      <c r="I1369">
        <v>9</v>
      </c>
      <c r="J1369" t="s">
        <v>5070</v>
      </c>
      <c r="K1369">
        <v>3695.76</v>
      </c>
      <c r="L1369" t="s">
        <v>5079</v>
      </c>
    </row>
    <row r="1370" spans="1:12" x14ac:dyDescent="0.25">
      <c r="A1370" t="s">
        <v>1380</v>
      </c>
      <c r="B1370" s="1">
        <v>45391.883976795361</v>
      </c>
      <c r="C1370" t="s">
        <v>5017</v>
      </c>
      <c r="D1370" t="s">
        <v>5028</v>
      </c>
      <c r="E1370" t="s">
        <v>5037</v>
      </c>
      <c r="F1370" t="s">
        <v>5046</v>
      </c>
      <c r="G1370" t="s">
        <v>5053</v>
      </c>
      <c r="H1370">
        <v>18861</v>
      </c>
      <c r="I1370">
        <v>13</v>
      </c>
      <c r="J1370" t="s">
        <v>5073</v>
      </c>
      <c r="K1370">
        <v>3137.61</v>
      </c>
      <c r="L1370" t="s">
        <v>5076</v>
      </c>
    </row>
    <row r="1371" spans="1:12" x14ac:dyDescent="0.25">
      <c r="A1371" t="s">
        <v>1381</v>
      </c>
      <c r="B1371" s="1">
        <v>45391.956991398278</v>
      </c>
      <c r="C1371" t="s">
        <v>5025</v>
      </c>
      <c r="D1371" t="s">
        <v>5026</v>
      </c>
      <c r="E1371" t="s">
        <v>5034</v>
      </c>
      <c r="F1371" t="s">
        <v>5048</v>
      </c>
      <c r="G1371" t="s">
        <v>5052</v>
      </c>
      <c r="H1371">
        <v>18883</v>
      </c>
      <c r="I1371">
        <v>3</v>
      </c>
      <c r="J1371" t="s">
        <v>5069</v>
      </c>
      <c r="K1371">
        <v>2318.4699999999998</v>
      </c>
      <c r="L1371" t="s">
        <v>5074</v>
      </c>
    </row>
    <row r="1372" spans="1:12" x14ac:dyDescent="0.25">
      <c r="A1372" t="s">
        <v>1382</v>
      </c>
      <c r="B1372" s="1">
        <v>45392.030006001187</v>
      </c>
      <c r="C1372" t="s">
        <v>5016</v>
      </c>
      <c r="D1372" t="s">
        <v>5028</v>
      </c>
      <c r="E1372" t="s">
        <v>5035</v>
      </c>
      <c r="F1372" t="s">
        <v>5048</v>
      </c>
      <c r="G1372" t="s">
        <v>5051</v>
      </c>
      <c r="H1372">
        <v>74839</v>
      </c>
      <c r="I1372">
        <v>7</v>
      </c>
      <c r="J1372" t="s">
        <v>5072</v>
      </c>
      <c r="K1372">
        <v>6421.93</v>
      </c>
      <c r="L1372" t="s">
        <v>5078</v>
      </c>
    </row>
    <row r="1373" spans="1:12" x14ac:dyDescent="0.25">
      <c r="A1373" t="s">
        <v>1383</v>
      </c>
      <c r="B1373" s="1">
        <v>45392.103020604118</v>
      </c>
      <c r="C1373" t="s">
        <v>5023</v>
      </c>
      <c r="D1373" t="s">
        <v>5029</v>
      </c>
      <c r="E1373" t="s">
        <v>5041</v>
      </c>
      <c r="F1373" t="s">
        <v>5047</v>
      </c>
      <c r="G1373" t="s">
        <v>5063</v>
      </c>
      <c r="H1373">
        <v>72187</v>
      </c>
      <c r="I1373">
        <v>13</v>
      </c>
      <c r="J1373" t="s">
        <v>5068</v>
      </c>
      <c r="K1373">
        <v>13046.95</v>
      </c>
      <c r="L1373" t="s">
        <v>5079</v>
      </c>
    </row>
    <row r="1374" spans="1:12" x14ac:dyDescent="0.25">
      <c r="A1374" t="s">
        <v>1384</v>
      </c>
      <c r="B1374" s="1">
        <v>45392.176035207027</v>
      </c>
      <c r="C1374" t="s">
        <v>5013</v>
      </c>
      <c r="D1374" t="s">
        <v>5029</v>
      </c>
      <c r="E1374" t="s">
        <v>5040</v>
      </c>
      <c r="F1374" t="s">
        <v>5048</v>
      </c>
      <c r="G1374" t="s">
        <v>5059</v>
      </c>
      <c r="H1374">
        <v>36079</v>
      </c>
      <c r="I1374">
        <v>14</v>
      </c>
      <c r="J1374" t="s">
        <v>5072</v>
      </c>
      <c r="K1374">
        <v>7816.51</v>
      </c>
      <c r="L1374" t="s">
        <v>5075</v>
      </c>
    </row>
    <row r="1375" spans="1:12" x14ac:dyDescent="0.25">
      <c r="A1375" t="s">
        <v>1385</v>
      </c>
      <c r="B1375" s="1">
        <v>45392.249049809951</v>
      </c>
      <c r="C1375" t="s">
        <v>5013</v>
      </c>
      <c r="D1375" t="s">
        <v>5028</v>
      </c>
      <c r="E1375" t="s">
        <v>5037</v>
      </c>
      <c r="F1375" t="s">
        <v>5048</v>
      </c>
      <c r="G1375" t="s">
        <v>5056</v>
      </c>
      <c r="H1375">
        <v>2885</v>
      </c>
      <c r="I1375">
        <v>5</v>
      </c>
      <c r="J1375" t="s">
        <v>5069</v>
      </c>
      <c r="K1375">
        <v>615.77</v>
      </c>
      <c r="L1375" t="s">
        <v>5078</v>
      </c>
    </row>
    <row r="1376" spans="1:12" x14ac:dyDescent="0.25">
      <c r="A1376" t="s">
        <v>1386</v>
      </c>
      <c r="B1376" s="1">
        <v>45392.322064412881</v>
      </c>
      <c r="C1376" t="s">
        <v>5023</v>
      </c>
      <c r="D1376" t="s">
        <v>5027</v>
      </c>
      <c r="E1376" t="s">
        <v>5038</v>
      </c>
      <c r="F1376" t="s">
        <v>5047</v>
      </c>
      <c r="G1376" t="s">
        <v>5062</v>
      </c>
      <c r="H1376">
        <v>26037</v>
      </c>
      <c r="I1376">
        <v>6</v>
      </c>
      <c r="J1376" t="s">
        <v>5070</v>
      </c>
      <c r="K1376">
        <v>3387.15</v>
      </c>
      <c r="L1376" t="s">
        <v>5076</v>
      </c>
    </row>
    <row r="1377" spans="1:12" x14ac:dyDescent="0.25">
      <c r="A1377" t="s">
        <v>1387</v>
      </c>
      <c r="B1377" s="1">
        <v>45392.395079015798</v>
      </c>
      <c r="C1377" t="s">
        <v>5022</v>
      </c>
      <c r="D1377" t="s">
        <v>5029</v>
      </c>
      <c r="E1377" t="s">
        <v>5033</v>
      </c>
      <c r="F1377" t="s">
        <v>5047</v>
      </c>
      <c r="G1377" t="s">
        <v>5067</v>
      </c>
      <c r="H1377">
        <v>50855</v>
      </c>
      <c r="I1377">
        <v>8</v>
      </c>
      <c r="J1377" t="s">
        <v>5069</v>
      </c>
      <c r="K1377">
        <v>9315.59</v>
      </c>
      <c r="L1377" t="s">
        <v>5076</v>
      </c>
    </row>
    <row r="1378" spans="1:12" x14ac:dyDescent="0.25">
      <c r="A1378" t="s">
        <v>1388</v>
      </c>
      <c r="B1378" s="1">
        <v>45392.468093618707</v>
      </c>
      <c r="C1378" t="s">
        <v>5024</v>
      </c>
      <c r="D1378" t="s">
        <v>5029</v>
      </c>
      <c r="E1378" t="s">
        <v>5041</v>
      </c>
      <c r="F1378" t="s">
        <v>5046</v>
      </c>
      <c r="G1378" t="s">
        <v>5061</v>
      </c>
      <c r="H1378">
        <v>22256</v>
      </c>
      <c r="I1378">
        <v>11</v>
      </c>
      <c r="J1378" t="s">
        <v>5068</v>
      </c>
      <c r="K1378">
        <v>2610.02</v>
      </c>
      <c r="L1378" t="s">
        <v>5077</v>
      </c>
    </row>
    <row r="1379" spans="1:12" x14ac:dyDescent="0.25">
      <c r="A1379" t="s">
        <v>1389</v>
      </c>
      <c r="B1379" s="1">
        <v>45392.541108221652</v>
      </c>
      <c r="C1379" t="s">
        <v>5019</v>
      </c>
      <c r="D1379" t="s">
        <v>5026</v>
      </c>
      <c r="E1379" t="s">
        <v>5043</v>
      </c>
      <c r="F1379" t="s">
        <v>5047</v>
      </c>
      <c r="G1379" t="s">
        <v>5062</v>
      </c>
      <c r="H1379">
        <v>44158</v>
      </c>
      <c r="I1379">
        <v>12</v>
      </c>
      <c r="J1379" t="s">
        <v>5070</v>
      </c>
      <c r="K1379">
        <v>4796.91</v>
      </c>
      <c r="L1379" t="s">
        <v>5076</v>
      </c>
    </row>
    <row r="1380" spans="1:12" x14ac:dyDescent="0.25">
      <c r="A1380" t="s">
        <v>1390</v>
      </c>
      <c r="B1380" s="1">
        <v>45392.614122824561</v>
      </c>
      <c r="C1380" t="s">
        <v>5021</v>
      </c>
      <c r="D1380" t="s">
        <v>5027</v>
      </c>
      <c r="E1380" t="s">
        <v>5031</v>
      </c>
      <c r="F1380" t="s">
        <v>5048</v>
      </c>
      <c r="G1380" t="s">
        <v>5052</v>
      </c>
      <c r="H1380">
        <v>65814</v>
      </c>
      <c r="I1380">
        <v>1</v>
      </c>
      <c r="J1380" t="s">
        <v>5068</v>
      </c>
      <c r="K1380">
        <v>12024.68</v>
      </c>
      <c r="L1380" t="s">
        <v>5077</v>
      </c>
    </row>
    <row r="1381" spans="1:12" x14ac:dyDescent="0.25">
      <c r="A1381" t="s">
        <v>1391</v>
      </c>
      <c r="B1381" s="1">
        <v>45392.687137427478</v>
      </c>
      <c r="C1381" t="s">
        <v>5025</v>
      </c>
      <c r="D1381" t="s">
        <v>5029</v>
      </c>
      <c r="E1381" t="s">
        <v>5040</v>
      </c>
      <c r="F1381" t="s">
        <v>5047</v>
      </c>
      <c r="G1381" t="s">
        <v>5067</v>
      </c>
      <c r="H1381">
        <v>76899</v>
      </c>
      <c r="I1381">
        <v>8</v>
      </c>
      <c r="J1381" t="s">
        <v>5068</v>
      </c>
      <c r="K1381">
        <v>7250.84</v>
      </c>
      <c r="L1381" t="s">
        <v>5077</v>
      </c>
    </row>
    <row r="1382" spans="1:12" x14ac:dyDescent="0.25">
      <c r="A1382" t="s">
        <v>1392</v>
      </c>
      <c r="B1382" s="1">
        <v>45392.760152030402</v>
      </c>
      <c r="C1382" t="s">
        <v>5023</v>
      </c>
      <c r="D1382" t="s">
        <v>5028</v>
      </c>
      <c r="E1382" t="s">
        <v>5036</v>
      </c>
      <c r="F1382" t="s">
        <v>5046</v>
      </c>
      <c r="G1382" t="s">
        <v>5060</v>
      </c>
      <c r="H1382">
        <v>63613</v>
      </c>
      <c r="I1382">
        <v>7</v>
      </c>
      <c r="J1382" t="s">
        <v>5069</v>
      </c>
      <c r="K1382">
        <v>11960.52</v>
      </c>
      <c r="L1382" t="s">
        <v>5075</v>
      </c>
    </row>
    <row r="1383" spans="1:12" x14ac:dyDescent="0.25">
      <c r="A1383" t="s">
        <v>1393</v>
      </c>
      <c r="B1383" s="1">
        <v>45392.833166633332</v>
      </c>
      <c r="C1383" t="s">
        <v>5024</v>
      </c>
      <c r="D1383" t="s">
        <v>5026</v>
      </c>
      <c r="E1383" t="s">
        <v>5034</v>
      </c>
      <c r="F1383" t="s">
        <v>5047</v>
      </c>
      <c r="G1383" t="s">
        <v>5062</v>
      </c>
      <c r="H1383">
        <v>54061</v>
      </c>
      <c r="I1383">
        <v>7</v>
      </c>
      <c r="J1383" t="s">
        <v>5068</v>
      </c>
      <c r="K1383">
        <v>11367.63</v>
      </c>
      <c r="L1383" t="s">
        <v>5079</v>
      </c>
    </row>
    <row r="1384" spans="1:12" x14ac:dyDescent="0.25">
      <c r="A1384" t="s">
        <v>1394</v>
      </c>
      <c r="B1384" s="1">
        <v>45392.906181236242</v>
      </c>
      <c r="C1384" t="s">
        <v>5019</v>
      </c>
      <c r="D1384" t="s">
        <v>5029</v>
      </c>
      <c r="E1384" t="s">
        <v>5040</v>
      </c>
      <c r="F1384" t="s">
        <v>5046</v>
      </c>
      <c r="G1384" t="s">
        <v>5066</v>
      </c>
      <c r="H1384">
        <v>1246</v>
      </c>
      <c r="I1384">
        <v>12</v>
      </c>
      <c r="J1384" t="s">
        <v>5068</v>
      </c>
      <c r="K1384">
        <v>191.74</v>
      </c>
      <c r="L1384" t="s">
        <v>5074</v>
      </c>
    </row>
    <row r="1385" spans="1:12" x14ac:dyDescent="0.25">
      <c r="A1385" t="s">
        <v>1395</v>
      </c>
      <c r="B1385" s="1">
        <v>45392.979195839172</v>
      </c>
      <c r="C1385" t="s">
        <v>5024</v>
      </c>
      <c r="D1385" t="s">
        <v>5027</v>
      </c>
      <c r="E1385" t="s">
        <v>5031</v>
      </c>
      <c r="F1385" t="s">
        <v>5047</v>
      </c>
      <c r="G1385" t="s">
        <v>5050</v>
      </c>
      <c r="H1385">
        <v>16290</v>
      </c>
      <c r="I1385">
        <v>12</v>
      </c>
      <c r="J1385" t="s">
        <v>5069</v>
      </c>
      <c r="K1385">
        <v>1874.68</v>
      </c>
      <c r="L1385" t="s">
        <v>5076</v>
      </c>
    </row>
    <row r="1386" spans="1:12" x14ac:dyDescent="0.25">
      <c r="A1386" t="s">
        <v>1396</v>
      </c>
      <c r="B1386" s="1">
        <v>45393.052210442082</v>
      </c>
      <c r="C1386" t="s">
        <v>5012</v>
      </c>
      <c r="D1386" t="s">
        <v>5029</v>
      </c>
      <c r="E1386" t="s">
        <v>5040</v>
      </c>
      <c r="F1386" t="s">
        <v>5047</v>
      </c>
      <c r="G1386" t="s">
        <v>5067</v>
      </c>
      <c r="H1386">
        <v>5300</v>
      </c>
      <c r="I1386">
        <v>1</v>
      </c>
      <c r="J1386" t="s">
        <v>5073</v>
      </c>
      <c r="K1386">
        <v>732.51</v>
      </c>
      <c r="L1386" t="s">
        <v>5078</v>
      </c>
    </row>
    <row r="1387" spans="1:12" x14ac:dyDescent="0.25">
      <c r="A1387" t="s">
        <v>1397</v>
      </c>
      <c r="B1387" s="1">
        <v>45393.125225044998</v>
      </c>
      <c r="C1387" t="s">
        <v>5016</v>
      </c>
      <c r="D1387" t="s">
        <v>5027</v>
      </c>
      <c r="E1387" t="s">
        <v>5038</v>
      </c>
      <c r="F1387" t="s">
        <v>5046</v>
      </c>
      <c r="G1387" t="s">
        <v>5053</v>
      </c>
      <c r="H1387">
        <v>29804</v>
      </c>
      <c r="I1387">
        <v>4</v>
      </c>
      <c r="J1387" t="s">
        <v>5069</v>
      </c>
      <c r="K1387">
        <v>4557.45</v>
      </c>
      <c r="L1387" t="s">
        <v>5078</v>
      </c>
    </row>
    <row r="1388" spans="1:12" x14ac:dyDescent="0.25">
      <c r="A1388" t="s">
        <v>1398</v>
      </c>
      <c r="B1388" s="1">
        <v>45393.198239647929</v>
      </c>
      <c r="C1388" t="s">
        <v>5012</v>
      </c>
      <c r="D1388" t="s">
        <v>5029</v>
      </c>
      <c r="E1388" t="s">
        <v>5039</v>
      </c>
      <c r="F1388" t="s">
        <v>5046</v>
      </c>
      <c r="G1388" t="s">
        <v>5060</v>
      </c>
      <c r="H1388">
        <v>51870</v>
      </c>
      <c r="I1388">
        <v>10</v>
      </c>
      <c r="J1388" t="s">
        <v>5068</v>
      </c>
      <c r="K1388">
        <v>9910.3700000000008</v>
      </c>
      <c r="L1388" t="s">
        <v>5078</v>
      </c>
    </row>
    <row r="1389" spans="1:12" x14ac:dyDescent="0.25">
      <c r="A1389" t="s">
        <v>1399</v>
      </c>
      <c r="B1389" s="1">
        <v>45393.271254250853</v>
      </c>
      <c r="C1389" t="s">
        <v>5022</v>
      </c>
      <c r="D1389" t="s">
        <v>5027</v>
      </c>
      <c r="E1389" t="s">
        <v>5042</v>
      </c>
      <c r="F1389" t="s">
        <v>5048</v>
      </c>
      <c r="G1389" t="s">
        <v>5056</v>
      </c>
      <c r="H1389">
        <v>5676</v>
      </c>
      <c r="I1389">
        <v>10</v>
      </c>
      <c r="J1389" t="s">
        <v>5068</v>
      </c>
      <c r="K1389">
        <v>860.51</v>
      </c>
      <c r="L1389" t="s">
        <v>5076</v>
      </c>
    </row>
    <row r="1390" spans="1:12" x14ac:dyDescent="0.25">
      <c r="A1390" t="s">
        <v>1400</v>
      </c>
      <c r="B1390" s="1">
        <v>45393.344268853762</v>
      </c>
      <c r="C1390" t="s">
        <v>5019</v>
      </c>
      <c r="D1390" t="s">
        <v>5026</v>
      </c>
      <c r="E1390" t="s">
        <v>5030</v>
      </c>
      <c r="F1390" t="s">
        <v>5047</v>
      </c>
      <c r="G1390" t="s">
        <v>5050</v>
      </c>
      <c r="H1390">
        <v>59596</v>
      </c>
      <c r="I1390">
        <v>9</v>
      </c>
      <c r="J1390" t="s">
        <v>5072</v>
      </c>
      <c r="K1390">
        <v>11727.24</v>
      </c>
      <c r="L1390" t="s">
        <v>5079</v>
      </c>
    </row>
    <row r="1391" spans="1:12" x14ac:dyDescent="0.25">
      <c r="A1391" t="s">
        <v>1401</v>
      </c>
      <c r="B1391" s="1">
        <v>45393.417283456693</v>
      </c>
      <c r="C1391" t="s">
        <v>5012</v>
      </c>
      <c r="D1391" t="s">
        <v>5029</v>
      </c>
      <c r="E1391" t="s">
        <v>5039</v>
      </c>
      <c r="F1391" t="s">
        <v>5048</v>
      </c>
      <c r="G1391" t="s">
        <v>5056</v>
      </c>
      <c r="H1391">
        <v>53576</v>
      </c>
      <c r="I1391">
        <v>4</v>
      </c>
      <c r="J1391" t="s">
        <v>5069</v>
      </c>
      <c r="K1391">
        <v>5554.47</v>
      </c>
      <c r="L1391" t="s">
        <v>5077</v>
      </c>
    </row>
    <row r="1392" spans="1:12" x14ac:dyDescent="0.25">
      <c r="A1392" t="s">
        <v>1402</v>
      </c>
      <c r="B1392" s="1">
        <v>45393.490298059609</v>
      </c>
      <c r="C1392" t="s">
        <v>5023</v>
      </c>
      <c r="D1392" t="s">
        <v>5029</v>
      </c>
      <c r="E1392" t="s">
        <v>5033</v>
      </c>
      <c r="F1392" t="s">
        <v>5046</v>
      </c>
      <c r="G1392" t="s">
        <v>5053</v>
      </c>
      <c r="H1392">
        <v>79971</v>
      </c>
      <c r="I1392">
        <v>1</v>
      </c>
      <c r="J1392" t="s">
        <v>5072</v>
      </c>
      <c r="K1392">
        <v>12632.98</v>
      </c>
      <c r="L1392" t="s">
        <v>5078</v>
      </c>
    </row>
    <row r="1393" spans="1:12" x14ac:dyDescent="0.25">
      <c r="A1393" t="s">
        <v>1403</v>
      </c>
      <c r="B1393" s="1">
        <v>45393.563312662533</v>
      </c>
      <c r="C1393" t="s">
        <v>5020</v>
      </c>
      <c r="D1393" t="s">
        <v>5029</v>
      </c>
      <c r="E1393" t="s">
        <v>5033</v>
      </c>
      <c r="F1393" t="s">
        <v>5048</v>
      </c>
      <c r="G1393" t="s">
        <v>5059</v>
      </c>
      <c r="H1393">
        <v>25016</v>
      </c>
      <c r="I1393">
        <v>12</v>
      </c>
      <c r="J1393" t="s">
        <v>5073</v>
      </c>
      <c r="K1393">
        <v>2604.35</v>
      </c>
      <c r="L1393" t="s">
        <v>5077</v>
      </c>
    </row>
    <row r="1394" spans="1:12" x14ac:dyDescent="0.25">
      <c r="A1394" t="s">
        <v>1404</v>
      </c>
      <c r="B1394" s="1">
        <v>45393.636327265449</v>
      </c>
      <c r="C1394" t="s">
        <v>5016</v>
      </c>
      <c r="D1394" t="s">
        <v>5028</v>
      </c>
      <c r="E1394" t="s">
        <v>5036</v>
      </c>
      <c r="F1394" t="s">
        <v>5047</v>
      </c>
      <c r="G1394" t="s">
        <v>5050</v>
      </c>
      <c r="H1394">
        <v>55333</v>
      </c>
      <c r="I1394">
        <v>5</v>
      </c>
      <c r="J1394" t="s">
        <v>5073</v>
      </c>
      <c r="K1394">
        <v>9243.68</v>
      </c>
      <c r="L1394" t="s">
        <v>5074</v>
      </c>
    </row>
    <row r="1395" spans="1:12" x14ac:dyDescent="0.25">
      <c r="A1395" t="s">
        <v>1405</v>
      </c>
      <c r="B1395" s="1">
        <v>45393.709341868373</v>
      </c>
      <c r="C1395" t="s">
        <v>5021</v>
      </c>
      <c r="D1395" t="s">
        <v>5028</v>
      </c>
      <c r="E1395" t="s">
        <v>5035</v>
      </c>
      <c r="F1395" t="s">
        <v>5047</v>
      </c>
      <c r="G1395" t="s">
        <v>5058</v>
      </c>
      <c r="H1395">
        <v>13207</v>
      </c>
      <c r="I1395">
        <v>8</v>
      </c>
      <c r="J1395" t="s">
        <v>5073</v>
      </c>
      <c r="K1395">
        <v>1850.37</v>
      </c>
      <c r="L1395" t="s">
        <v>5076</v>
      </c>
    </row>
    <row r="1396" spans="1:12" x14ac:dyDescent="0.25">
      <c r="A1396" t="s">
        <v>1406</v>
      </c>
      <c r="B1396" s="1">
        <v>45393.782356471282</v>
      </c>
      <c r="C1396" t="s">
        <v>5024</v>
      </c>
      <c r="D1396" t="s">
        <v>5029</v>
      </c>
      <c r="E1396" t="s">
        <v>5040</v>
      </c>
      <c r="F1396" t="s">
        <v>5048</v>
      </c>
      <c r="G1396" t="s">
        <v>5059</v>
      </c>
      <c r="H1396">
        <v>71258</v>
      </c>
      <c r="I1396">
        <v>14</v>
      </c>
      <c r="J1396" t="s">
        <v>5072</v>
      </c>
      <c r="K1396">
        <v>5701.17</v>
      </c>
      <c r="L1396" t="s">
        <v>5079</v>
      </c>
    </row>
    <row r="1397" spans="1:12" x14ac:dyDescent="0.25">
      <c r="A1397" t="s">
        <v>1407</v>
      </c>
      <c r="B1397" s="1">
        <v>45393.855371074213</v>
      </c>
      <c r="C1397" t="s">
        <v>5021</v>
      </c>
      <c r="D1397" t="s">
        <v>5028</v>
      </c>
      <c r="E1397" t="s">
        <v>5036</v>
      </c>
      <c r="F1397" t="s">
        <v>5047</v>
      </c>
      <c r="G1397" t="s">
        <v>5064</v>
      </c>
      <c r="H1397">
        <v>5030</v>
      </c>
      <c r="I1397">
        <v>4</v>
      </c>
      <c r="J1397" t="s">
        <v>5069</v>
      </c>
      <c r="K1397">
        <v>996.17</v>
      </c>
      <c r="L1397" t="s">
        <v>5076</v>
      </c>
    </row>
    <row r="1398" spans="1:12" x14ac:dyDescent="0.25">
      <c r="A1398" t="s">
        <v>1408</v>
      </c>
      <c r="B1398" s="1">
        <v>45393.928385677129</v>
      </c>
      <c r="C1398" t="s">
        <v>5019</v>
      </c>
      <c r="D1398" t="s">
        <v>5029</v>
      </c>
      <c r="E1398" t="s">
        <v>5033</v>
      </c>
      <c r="F1398" t="s">
        <v>5048</v>
      </c>
      <c r="G1398" t="s">
        <v>5055</v>
      </c>
      <c r="H1398">
        <v>5781</v>
      </c>
      <c r="I1398">
        <v>3</v>
      </c>
      <c r="J1398" t="s">
        <v>5070</v>
      </c>
      <c r="K1398">
        <v>796.9</v>
      </c>
      <c r="L1398" t="s">
        <v>5075</v>
      </c>
    </row>
    <row r="1399" spans="1:12" x14ac:dyDescent="0.25">
      <c r="A1399" t="s">
        <v>1409</v>
      </c>
      <c r="B1399" s="1">
        <v>45394.001400280053</v>
      </c>
      <c r="C1399" t="s">
        <v>5017</v>
      </c>
      <c r="D1399" t="s">
        <v>5029</v>
      </c>
      <c r="E1399" t="s">
        <v>5039</v>
      </c>
      <c r="F1399" t="s">
        <v>5048</v>
      </c>
      <c r="G1399" t="s">
        <v>5052</v>
      </c>
      <c r="H1399">
        <v>19932</v>
      </c>
      <c r="I1399">
        <v>1</v>
      </c>
      <c r="J1399" t="s">
        <v>5071</v>
      </c>
      <c r="K1399">
        <v>2992.92</v>
      </c>
      <c r="L1399" t="s">
        <v>5076</v>
      </c>
    </row>
    <row r="1400" spans="1:12" x14ac:dyDescent="0.25">
      <c r="A1400" t="s">
        <v>1410</v>
      </c>
      <c r="B1400" s="1">
        <v>45394.074414882984</v>
      </c>
      <c r="C1400" t="s">
        <v>5015</v>
      </c>
      <c r="D1400" t="s">
        <v>5026</v>
      </c>
      <c r="E1400" t="s">
        <v>5034</v>
      </c>
      <c r="F1400" t="s">
        <v>5048</v>
      </c>
      <c r="G1400" t="s">
        <v>5065</v>
      </c>
      <c r="H1400">
        <v>24016</v>
      </c>
      <c r="I1400">
        <v>10</v>
      </c>
      <c r="J1400" t="s">
        <v>5070</v>
      </c>
      <c r="K1400">
        <v>2137.54</v>
      </c>
      <c r="L1400" t="s">
        <v>5074</v>
      </c>
    </row>
    <row r="1401" spans="1:12" x14ac:dyDescent="0.25">
      <c r="A1401" t="s">
        <v>1411</v>
      </c>
      <c r="B1401" s="1">
        <v>45394.147429485893</v>
      </c>
      <c r="C1401" t="s">
        <v>5017</v>
      </c>
      <c r="D1401" t="s">
        <v>5027</v>
      </c>
      <c r="E1401" t="s">
        <v>5038</v>
      </c>
      <c r="F1401" t="s">
        <v>5048</v>
      </c>
      <c r="G1401" t="s">
        <v>5052</v>
      </c>
      <c r="H1401">
        <v>65325</v>
      </c>
      <c r="I1401">
        <v>3</v>
      </c>
      <c r="J1401" t="s">
        <v>5071</v>
      </c>
      <c r="K1401">
        <v>6392.05</v>
      </c>
      <c r="L1401" t="s">
        <v>5078</v>
      </c>
    </row>
    <row r="1402" spans="1:12" x14ac:dyDescent="0.25">
      <c r="A1402" t="s">
        <v>1412</v>
      </c>
      <c r="B1402" s="1">
        <v>45394.220444088809</v>
      </c>
      <c r="C1402" t="s">
        <v>5012</v>
      </c>
      <c r="D1402" t="s">
        <v>5026</v>
      </c>
      <c r="E1402" t="s">
        <v>5030</v>
      </c>
      <c r="F1402" t="s">
        <v>5046</v>
      </c>
      <c r="G1402" t="s">
        <v>5066</v>
      </c>
      <c r="H1402">
        <v>57227</v>
      </c>
      <c r="I1402">
        <v>8</v>
      </c>
      <c r="J1402" t="s">
        <v>5071</v>
      </c>
      <c r="K1402">
        <v>8194.74</v>
      </c>
      <c r="L1402" t="s">
        <v>5075</v>
      </c>
    </row>
    <row r="1403" spans="1:12" x14ac:dyDescent="0.25">
      <c r="A1403" t="s">
        <v>1413</v>
      </c>
      <c r="B1403" s="1">
        <v>45394.293458691733</v>
      </c>
      <c r="C1403" t="s">
        <v>5015</v>
      </c>
      <c r="D1403" t="s">
        <v>5026</v>
      </c>
      <c r="E1403" t="s">
        <v>5043</v>
      </c>
      <c r="F1403" t="s">
        <v>5047</v>
      </c>
      <c r="G1403" t="s">
        <v>5063</v>
      </c>
      <c r="H1403">
        <v>70715</v>
      </c>
      <c r="I1403">
        <v>9</v>
      </c>
      <c r="J1403" t="s">
        <v>5069</v>
      </c>
      <c r="K1403">
        <v>7870.15</v>
      </c>
      <c r="L1403" t="s">
        <v>5078</v>
      </c>
    </row>
    <row r="1404" spans="1:12" x14ac:dyDescent="0.25">
      <c r="A1404" t="s">
        <v>1414</v>
      </c>
      <c r="B1404" s="1">
        <v>45394.366473294664</v>
      </c>
      <c r="C1404" t="s">
        <v>5013</v>
      </c>
      <c r="D1404" t="s">
        <v>5027</v>
      </c>
      <c r="E1404" t="s">
        <v>5038</v>
      </c>
      <c r="F1404" t="s">
        <v>5048</v>
      </c>
      <c r="G1404" t="s">
        <v>5055</v>
      </c>
      <c r="H1404">
        <v>16739</v>
      </c>
      <c r="I1404">
        <v>11</v>
      </c>
      <c r="J1404" t="s">
        <v>5073</v>
      </c>
      <c r="K1404">
        <v>2956.02</v>
      </c>
      <c r="L1404" t="s">
        <v>5077</v>
      </c>
    </row>
    <row r="1405" spans="1:12" x14ac:dyDescent="0.25">
      <c r="A1405" t="s">
        <v>1415</v>
      </c>
      <c r="B1405" s="1">
        <v>45394.439487897573</v>
      </c>
      <c r="C1405" t="s">
        <v>5024</v>
      </c>
      <c r="D1405" t="s">
        <v>5029</v>
      </c>
      <c r="E1405" t="s">
        <v>5033</v>
      </c>
      <c r="F1405" t="s">
        <v>5047</v>
      </c>
      <c r="G1405" t="s">
        <v>5050</v>
      </c>
      <c r="H1405">
        <v>49621</v>
      </c>
      <c r="I1405">
        <v>12</v>
      </c>
      <c r="J1405" t="s">
        <v>5068</v>
      </c>
      <c r="K1405">
        <v>7081.74</v>
      </c>
      <c r="L1405" t="s">
        <v>5076</v>
      </c>
    </row>
    <row r="1406" spans="1:12" x14ac:dyDescent="0.25">
      <c r="A1406" t="s">
        <v>1416</v>
      </c>
      <c r="B1406" s="1">
        <v>45394.512502500504</v>
      </c>
      <c r="C1406" t="s">
        <v>5014</v>
      </c>
      <c r="D1406" t="s">
        <v>5028</v>
      </c>
      <c r="E1406" t="s">
        <v>5032</v>
      </c>
      <c r="F1406" t="s">
        <v>5048</v>
      </c>
      <c r="G1406" t="s">
        <v>5059</v>
      </c>
      <c r="H1406">
        <v>29391</v>
      </c>
      <c r="I1406">
        <v>11</v>
      </c>
      <c r="J1406" t="s">
        <v>5069</v>
      </c>
      <c r="K1406">
        <v>4958.1099999999997</v>
      </c>
      <c r="L1406" t="s">
        <v>5077</v>
      </c>
    </row>
    <row r="1407" spans="1:12" x14ac:dyDescent="0.25">
      <c r="A1407" t="s">
        <v>1417</v>
      </c>
      <c r="B1407" s="1">
        <v>45394.585517103413</v>
      </c>
      <c r="C1407" t="s">
        <v>5022</v>
      </c>
      <c r="D1407" t="s">
        <v>5026</v>
      </c>
      <c r="E1407" t="s">
        <v>5043</v>
      </c>
      <c r="F1407" t="s">
        <v>5047</v>
      </c>
      <c r="G1407" t="s">
        <v>5062</v>
      </c>
      <c r="H1407">
        <v>16909</v>
      </c>
      <c r="I1407">
        <v>4</v>
      </c>
      <c r="J1407" t="s">
        <v>5073</v>
      </c>
      <c r="K1407">
        <v>3695.17</v>
      </c>
      <c r="L1407" t="s">
        <v>5076</v>
      </c>
    </row>
    <row r="1408" spans="1:12" x14ac:dyDescent="0.25">
      <c r="A1408" t="s">
        <v>1418</v>
      </c>
      <c r="B1408" s="1">
        <v>45394.658531706329</v>
      </c>
      <c r="C1408" t="s">
        <v>5020</v>
      </c>
      <c r="D1408" t="s">
        <v>5027</v>
      </c>
      <c r="E1408" t="s">
        <v>5038</v>
      </c>
      <c r="F1408" t="s">
        <v>5046</v>
      </c>
      <c r="G1408" t="s">
        <v>5049</v>
      </c>
      <c r="H1408">
        <v>52458</v>
      </c>
      <c r="I1408">
        <v>11</v>
      </c>
      <c r="J1408" t="s">
        <v>5068</v>
      </c>
      <c r="K1408">
        <v>8847.5499999999993</v>
      </c>
      <c r="L1408" t="s">
        <v>5074</v>
      </c>
    </row>
    <row r="1409" spans="1:12" x14ac:dyDescent="0.25">
      <c r="A1409" t="s">
        <v>1419</v>
      </c>
      <c r="B1409" s="1">
        <v>45394.73154630926</v>
      </c>
      <c r="C1409" t="s">
        <v>5019</v>
      </c>
      <c r="D1409" t="s">
        <v>5026</v>
      </c>
      <c r="E1409" t="s">
        <v>5030</v>
      </c>
      <c r="F1409" t="s">
        <v>5046</v>
      </c>
      <c r="G1409" t="s">
        <v>5066</v>
      </c>
      <c r="H1409">
        <v>63513</v>
      </c>
      <c r="I1409">
        <v>10</v>
      </c>
      <c r="J1409" t="s">
        <v>5068</v>
      </c>
      <c r="K1409">
        <v>11104.95</v>
      </c>
      <c r="L1409" t="s">
        <v>5076</v>
      </c>
    </row>
    <row r="1410" spans="1:12" x14ac:dyDescent="0.25">
      <c r="A1410" t="s">
        <v>1420</v>
      </c>
      <c r="B1410" s="1">
        <v>45394.804560912176</v>
      </c>
      <c r="C1410" t="s">
        <v>5024</v>
      </c>
      <c r="D1410" t="s">
        <v>5028</v>
      </c>
      <c r="E1410" t="s">
        <v>5036</v>
      </c>
      <c r="F1410" t="s">
        <v>5046</v>
      </c>
      <c r="G1410" t="s">
        <v>5061</v>
      </c>
      <c r="H1410">
        <v>19704</v>
      </c>
      <c r="I1410">
        <v>4</v>
      </c>
      <c r="J1410" t="s">
        <v>5069</v>
      </c>
      <c r="K1410">
        <v>1796.42</v>
      </c>
      <c r="L1410" t="s">
        <v>5075</v>
      </c>
    </row>
    <row r="1411" spans="1:12" x14ac:dyDescent="0.25">
      <c r="A1411" t="s">
        <v>1421</v>
      </c>
      <c r="B1411" s="1">
        <v>45394.877575515093</v>
      </c>
      <c r="C1411" t="s">
        <v>5016</v>
      </c>
      <c r="D1411" t="s">
        <v>5029</v>
      </c>
      <c r="E1411" t="s">
        <v>5040</v>
      </c>
      <c r="F1411" t="s">
        <v>5048</v>
      </c>
      <c r="G1411" t="s">
        <v>5059</v>
      </c>
      <c r="H1411">
        <v>52432</v>
      </c>
      <c r="I1411">
        <v>10</v>
      </c>
      <c r="J1411" t="s">
        <v>5069</v>
      </c>
      <c r="K1411">
        <v>8919.4699999999993</v>
      </c>
      <c r="L1411" t="s">
        <v>5075</v>
      </c>
    </row>
    <row r="1412" spans="1:12" x14ac:dyDescent="0.25">
      <c r="A1412" t="s">
        <v>1422</v>
      </c>
      <c r="B1412" s="1">
        <v>45394.950590118016</v>
      </c>
      <c r="C1412" t="s">
        <v>5020</v>
      </c>
      <c r="D1412" t="s">
        <v>5027</v>
      </c>
      <c r="E1412" t="s">
        <v>5044</v>
      </c>
      <c r="F1412" t="s">
        <v>5047</v>
      </c>
      <c r="G1412" t="s">
        <v>5064</v>
      </c>
      <c r="H1412">
        <v>56692</v>
      </c>
      <c r="I1412">
        <v>2</v>
      </c>
      <c r="J1412" t="s">
        <v>5071</v>
      </c>
      <c r="K1412">
        <v>8244.16</v>
      </c>
      <c r="L1412" t="s">
        <v>5077</v>
      </c>
    </row>
    <row r="1413" spans="1:12" x14ac:dyDescent="0.25">
      <c r="A1413" t="s">
        <v>1423</v>
      </c>
      <c r="B1413" s="1">
        <v>45395.02360472094</v>
      </c>
      <c r="C1413" t="s">
        <v>5014</v>
      </c>
      <c r="D1413" t="s">
        <v>5027</v>
      </c>
      <c r="E1413" t="s">
        <v>5038</v>
      </c>
      <c r="F1413" t="s">
        <v>5048</v>
      </c>
      <c r="G1413" t="s">
        <v>5059</v>
      </c>
      <c r="H1413">
        <v>66020</v>
      </c>
      <c r="I1413">
        <v>5</v>
      </c>
      <c r="J1413" t="s">
        <v>5071</v>
      </c>
      <c r="K1413">
        <v>12688.94</v>
      </c>
      <c r="L1413" t="s">
        <v>5075</v>
      </c>
    </row>
    <row r="1414" spans="1:12" x14ac:dyDescent="0.25">
      <c r="A1414" t="s">
        <v>1424</v>
      </c>
      <c r="B1414" s="1">
        <v>45395.096619323856</v>
      </c>
      <c r="C1414" t="s">
        <v>5018</v>
      </c>
      <c r="D1414" t="s">
        <v>5028</v>
      </c>
      <c r="E1414" t="s">
        <v>5036</v>
      </c>
      <c r="F1414" t="s">
        <v>5046</v>
      </c>
      <c r="G1414" t="s">
        <v>5049</v>
      </c>
      <c r="H1414">
        <v>32770</v>
      </c>
      <c r="I1414">
        <v>5</v>
      </c>
      <c r="J1414" t="s">
        <v>5073</v>
      </c>
      <c r="K1414">
        <v>4939.2</v>
      </c>
      <c r="L1414" t="s">
        <v>5076</v>
      </c>
    </row>
    <row r="1415" spans="1:12" x14ac:dyDescent="0.25">
      <c r="A1415" t="s">
        <v>1425</v>
      </c>
      <c r="B1415" s="1">
        <v>45395.16963392678</v>
      </c>
      <c r="C1415" t="s">
        <v>5018</v>
      </c>
      <c r="D1415" t="s">
        <v>5027</v>
      </c>
      <c r="E1415" t="s">
        <v>5042</v>
      </c>
      <c r="F1415" t="s">
        <v>5048</v>
      </c>
      <c r="G1415" t="s">
        <v>5056</v>
      </c>
      <c r="H1415">
        <v>1528</v>
      </c>
      <c r="I1415">
        <v>12</v>
      </c>
      <c r="J1415" t="s">
        <v>5073</v>
      </c>
      <c r="K1415">
        <v>179.72</v>
      </c>
      <c r="L1415" t="s">
        <v>5076</v>
      </c>
    </row>
    <row r="1416" spans="1:12" x14ac:dyDescent="0.25">
      <c r="A1416" t="s">
        <v>1426</v>
      </c>
      <c r="B1416" s="1">
        <v>45395.242648529696</v>
      </c>
      <c r="C1416" t="s">
        <v>5020</v>
      </c>
      <c r="D1416" t="s">
        <v>5027</v>
      </c>
      <c r="E1416" t="s">
        <v>5038</v>
      </c>
      <c r="F1416" t="s">
        <v>5046</v>
      </c>
      <c r="G1416" t="s">
        <v>5053</v>
      </c>
      <c r="H1416">
        <v>75420</v>
      </c>
      <c r="I1416">
        <v>10</v>
      </c>
      <c r="J1416" t="s">
        <v>5073</v>
      </c>
      <c r="K1416">
        <v>14533.62</v>
      </c>
      <c r="L1416" t="s">
        <v>5074</v>
      </c>
    </row>
    <row r="1417" spans="1:12" x14ac:dyDescent="0.25">
      <c r="A1417" t="s">
        <v>1427</v>
      </c>
      <c r="B1417" s="1">
        <v>45395.315663132613</v>
      </c>
      <c r="C1417" t="s">
        <v>5015</v>
      </c>
      <c r="D1417" t="s">
        <v>5028</v>
      </c>
      <c r="E1417" t="s">
        <v>5037</v>
      </c>
      <c r="F1417" t="s">
        <v>5048</v>
      </c>
      <c r="G1417" t="s">
        <v>5052</v>
      </c>
      <c r="H1417">
        <v>9463</v>
      </c>
      <c r="I1417">
        <v>6</v>
      </c>
      <c r="J1417" t="s">
        <v>5068</v>
      </c>
      <c r="K1417">
        <v>2067.5300000000002</v>
      </c>
      <c r="L1417" t="s">
        <v>5074</v>
      </c>
    </row>
    <row r="1418" spans="1:12" x14ac:dyDescent="0.25">
      <c r="A1418" t="s">
        <v>1428</v>
      </c>
      <c r="B1418" s="1">
        <v>45395.388677735536</v>
      </c>
      <c r="C1418" t="s">
        <v>5020</v>
      </c>
      <c r="D1418" t="s">
        <v>5029</v>
      </c>
      <c r="E1418" t="s">
        <v>5040</v>
      </c>
      <c r="F1418" t="s">
        <v>5048</v>
      </c>
      <c r="G1418" t="s">
        <v>5052</v>
      </c>
      <c r="H1418">
        <v>14965</v>
      </c>
      <c r="I1418">
        <v>7</v>
      </c>
      <c r="J1418" t="s">
        <v>5071</v>
      </c>
      <c r="K1418">
        <v>2893.55</v>
      </c>
      <c r="L1418" t="s">
        <v>5074</v>
      </c>
    </row>
    <row r="1419" spans="1:12" x14ac:dyDescent="0.25">
      <c r="A1419" t="s">
        <v>1429</v>
      </c>
      <c r="B1419" s="1">
        <v>45395.46169233846</v>
      </c>
      <c r="C1419" t="s">
        <v>5013</v>
      </c>
      <c r="D1419" t="s">
        <v>5026</v>
      </c>
      <c r="E1419" t="s">
        <v>5045</v>
      </c>
      <c r="F1419" t="s">
        <v>5046</v>
      </c>
      <c r="G1419" t="s">
        <v>5066</v>
      </c>
      <c r="H1419">
        <v>74567</v>
      </c>
      <c r="I1419">
        <v>5</v>
      </c>
      <c r="J1419" t="s">
        <v>5069</v>
      </c>
      <c r="K1419">
        <v>16154.34</v>
      </c>
      <c r="L1419" t="s">
        <v>5076</v>
      </c>
    </row>
    <row r="1420" spans="1:12" x14ac:dyDescent="0.25">
      <c r="A1420" t="s">
        <v>1430</v>
      </c>
      <c r="B1420" s="1">
        <v>45395.534706941376</v>
      </c>
      <c r="C1420" t="s">
        <v>5012</v>
      </c>
      <c r="D1420" t="s">
        <v>5029</v>
      </c>
      <c r="E1420" t="s">
        <v>5033</v>
      </c>
      <c r="F1420" t="s">
        <v>5046</v>
      </c>
      <c r="G1420" t="s">
        <v>5060</v>
      </c>
      <c r="H1420">
        <v>43120</v>
      </c>
      <c r="I1420">
        <v>9</v>
      </c>
      <c r="J1420" t="s">
        <v>5073</v>
      </c>
      <c r="K1420">
        <v>3801.53</v>
      </c>
      <c r="L1420" t="s">
        <v>5074</v>
      </c>
    </row>
    <row r="1421" spans="1:12" x14ac:dyDescent="0.25">
      <c r="A1421" t="s">
        <v>1431</v>
      </c>
      <c r="B1421" s="1">
        <v>45395.607721544307</v>
      </c>
      <c r="C1421" t="s">
        <v>5019</v>
      </c>
      <c r="D1421" t="s">
        <v>5027</v>
      </c>
      <c r="E1421" t="s">
        <v>5042</v>
      </c>
      <c r="F1421" t="s">
        <v>5046</v>
      </c>
      <c r="G1421" t="s">
        <v>5053</v>
      </c>
      <c r="H1421">
        <v>40986</v>
      </c>
      <c r="I1421">
        <v>5</v>
      </c>
      <c r="J1421" t="s">
        <v>5073</v>
      </c>
      <c r="K1421">
        <v>5274.21</v>
      </c>
      <c r="L1421" t="s">
        <v>5079</v>
      </c>
    </row>
    <row r="1422" spans="1:12" x14ac:dyDescent="0.25">
      <c r="A1422" t="s">
        <v>1432</v>
      </c>
      <c r="B1422" s="1">
        <v>45395.680736147217</v>
      </c>
      <c r="C1422" t="s">
        <v>5022</v>
      </c>
      <c r="D1422" t="s">
        <v>5029</v>
      </c>
      <c r="E1422" t="s">
        <v>5039</v>
      </c>
      <c r="F1422" t="s">
        <v>5046</v>
      </c>
      <c r="G1422" t="s">
        <v>5054</v>
      </c>
      <c r="H1422">
        <v>28579</v>
      </c>
      <c r="I1422">
        <v>9</v>
      </c>
      <c r="J1422" t="s">
        <v>5073</v>
      </c>
      <c r="K1422">
        <v>2937.1</v>
      </c>
      <c r="L1422" t="s">
        <v>5078</v>
      </c>
    </row>
    <row r="1423" spans="1:12" x14ac:dyDescent="0.25">
      <c r="A1423" t="s">
        <v>1433</v>
      </c>
      <c r="B1423" s="1">
        <v>45395.75375075014</v>
      </c>
      <c r="C1423" t="s">
        <v>5013</v>
      </c>
      <c r="D1423" t="s">
        <v>5028</v>
      </c>
      <c r="E1423" t="s">
        <v>5035</v>
      </c>
      <c r="F1423" t="s">
        <v>5047</v>
      </c>
      <c r="G1423" t="s">
        <v>5058</v>
      </c>
      <c r="H1423">
        <v>33596</v>
      </c>
      <c r="I1423">
        <v>9</v>
      </c>
      <c r="J1423" t="s">
        <v>5069</v>
      </c>
      <c r="K1423">
        <v>3014.08</v>
      </c>
      <c r="L1423" t="s">
        <v>5078</v>
      </c>
    </row>
    <row r="1424" spans="1:12" x14ac:dyDescent="0.25">
      <c r="A1424" t="s">
        <v>1434</v>
      </c>
      <c r="B1424" s="1">
        <v>45395.826765353057</v>
      </c>
      <c r="C1424" t="s">
        <v>5024</v>
      </c>
      <c r="D1424" t="s">
        <v>5029</v>
      </c>
      <c r="E1424" t="s">
        <v>5040</v>
      </c>
      <c r="F1424" t="s">
        <v>5048</v>
      </c>
      <c r="G1424" t="s">
        <v>5055</v>
      </c>
      <c r="H1424">
        <v>5263</v>
      </c>
      <c r="I1424">
        <v>7</v>
      </c>
      <c r="J1424" t="s">
        <v>5068</v>
      </c>
      <c r="K1424">
        <v>457.93</v>
      </c>
      <c r="L1424" t="s">
        <v>5075</v>
      </c>
    </row>
    <row r="1425" spans="1:12" x14ac:dyDescent="0.25">
      <c r="A1425" t="s">
        <v>1435</v>
      </c>
      <c r="B1425" s="1">
        <v>45395.89977995598</v>
      </c>
      <c r="C1425" t="s">
        <v>5024</v>
      </c>
      <c r="D1425" t="s">
        <v>5027</v>
      </c>
      <c r="E1425" t="s">
        <v>5038</v>
      </c>
      <c r="F1425" t="s">
        <v>5048</v>
      </c>
      <c r="G1425" t="s">
        <v>5055</v>
      </c>
      <c r="H1425">
        <v>3994</v>
      </c>
      <c r="I1425">
        <v>11</v>
      </c>
      <c r="J1425" t="s">
        <v>5071</v>
      </c>
      <c r="K1425">
        <v>835.41</v>
      </c>
      <c r="L1425" t="s">
        <v>5075</v>
      </c>
    </row>
    <row r="1426" spans="1:12" x14ac:dyDescent="0.25">
      <c r="A1426" t="s">
        <v>1436</v>
      </c>
      <c r="B1426" s="1">
        <v>45395.972794558897</v>
      </c>
      <c r="C1426" t="s">
        <v>5019</v>
      </c>
      <c r="D1426" t="s">
        <v>5026</v>
      </c>
      <c r="E1426" t="s">
        <v>5045</v>
      </c>
      <c r="F1426" t="s">
        <v>5047</v>
      </c>
      <c r="G1426" t="s">
        <v>5058</v>
      </c>
      <c r="H1426">
        <v>48606</v>
      </c>
      <c r="I1426">
        <v>9</v>
      </c>
      <c r="J1426" t="s">
        <v>5070</v>
      </c>
      <c r="K1426">
        <v>8071.01</v>
      </c>
      <c r="L1426" t="s">
        <v>5075</v>
      </c>
    </row>
    <row r="1427" spans="1:12" x14ac:dyDescent="0.25">
      <c r="A1427" t="s">
        <v>1437</v>
      </c>
      <c r="B1427" s="1">
        <v>45396.045809161827</v>
      </c>
      <c r="C1427" t="s">
        <v>5018</v>
      </c>
      <c r="D1427" t="s">
        <v>5026</v>
      </c>
      <c r="E1427" t="s">
        <v>5030</v>
      </c>
      <c r="F1427" t="s">
        <v>5047</v>
      </c>
      <c r="G1427" t="s">
        <v>5067</v>
      </c>
      <c r="H1427">
        <v>47022</v>
      </c>
      <c r="I1427">
        <v>10</v>
      </c>
      <c r="J1427" t="s">
        <v>5072</v>
      </c>
      <c r="K1427">
        <v>10009.84</v>
      </c>
      <c r="L1427" t="s">
        <v>5079</v>
      </c>
    </row>
    <row r="1428" spans="1:12" x14ac:dyDescent="0.25">
      <c r="A1428" t="s">
        <v>1438</v>
      </c>
      <c r="B1428" s="1">
        <v>45396.118823764737</v>
      </c>
      <c r="C1428" t="s">
        <v>5022</v>
      </c>
      <c r="D1428" t="s">
        <v>5026</v>
      </c>
      <c r="E1428" t="s">
        <v>5030</v>
      </c>
      <c r="F1428" t="s">
        <v>5048</v>
      </c>
      <c r="G1428" t="s">
        <v>5059</v>
      </c>
      <c r="H1428">
        <v>25474</v>
      </c>
      <c r="I1428">
        <v>14</v>
      </c>
      <c r="J1428" t="s">
        <v>5071</v>
      </c>
      <c r="K1428">
        <v>3680.46</v>
      </c>
      <c r="L1428" t="s">
        <v>5074</v>
      </c>
    </row>
    <row r="1429" spans="1:12" x14ac:dyDescent="0.25">
      <c r="A1429" t="s">
        <v>1439</v>
      </c>
      <c r="B1429" s="1">
        <v>45396.19183836766</v>
      </c>
      <c r="C1429" t="s">
        <v>5020</v>
      </c>
      <c r="D1429" t="s">
        <v>5029</v>
      </c>
      <c r="E1429" t="s">
        <v>5033</v>
      </c>
      <c r="F1429" t="s">
        <v>5047</v>
      </c>
      <c r="G1429" t="s">
        <v>5058</v>
      </c>
      <c r="H1429">
        <v>50854</v>
      </c>
      <c r="I1429">
        <v>12</v>
      </c>
      <c r="J1429" t="s">
        <v>5070</v>
      </c>
      <c r="K1429">
        <v>6290.54</v>
      </c>
      <c r="L1429" t="s">
        <v>5076</v>
      </c>
    </row>
    <row r="1430" spans="1:12" x14ac:dyDescent="0.25">
      <c r="A1430" t="s">
        <v>1440</v>
      </c>
      <c r="B1430" s="1">
        <v>45396.264852970591</v>
      </c>
      <c r="C1430" t="s">
        <v>5023</v>
      </c>
      <c r="D1430" t="s">
        <v>5029</v>
      </c>
      <c r="E1430" t="s">
        <v>5041</v>
      </c>
      <c r="F1430" t="s">
        <v>5046</v>
      </c>
      <c r="G1430" t="s">
        <v>5066</v>
      </c>
      <c r="H1430">
        <v>28956</v>
      </c>
      <c r="I1430">
        <v>4</v>
      </c>
      <c r="J1430" t="s">
        <v>5071</v>
      </c>
      <c r="K1430">
        <v>2668.61</v>
      </c>
      <c r="L1430" t="s">
        <v>5079</v>
      </c>
    </row>
    <row r="1431" spans="1:12" x14ac:dyDescent="0.25">
      <c r="A1431" t="s">
        <v>1441</v>
      </c>
      <c r="B1431" s="1">
        <v>45396.337867573508</v>
      </c>
      <c r="C1431" t="s">
        <v>5017</v>
      </c>
      <c r="D1431" t="s">
        <v>5027</v>
      </c>
      <c r="E1431" t="s">
        <v>5031</v>
      </c>
      <c r="F1431" t="s">
        <v>5046</v>
      </c>
      <c r="G1431" t="s">
        <v>5054</v>
      </c>
      <c r="H1431">
        <v>43460</v>
      </c>
      <c r="I1431">
        <v>7</v>
      </c>
      <c r="J1431" t="s">
        <v>5072</v>
      </c>
      <c r="K1431">
        <v>7116.38</v>
      </c>
      <c r="L1431" t="s">
        <v>5076</v>
      </c>
    </row>
    <row r="1432" spans="1:12" x14ac:dyDescent="0.25">
      <c r="A1432" t="s">
        <v>1442</v>
      </c>
      <c r="B1432" s="1">
        <v>45396.410882176438</v>
      </c>
      <c r="C1432" t="s">
        <v>5020</v>
      </c>
      <c r="D1432" t="s">
        <v>5029</v>
      </c>
      <c r="E1432" t="s">
        <v>5040</v>
      </c>
      <c r="F1432" t="s">
        <v>5047</v>
      </c>
      <c r="G1432" t="s">
        <v>5067</v>
      </c>
      <c r="H1432">
        <v>48046</v>
      </c>
      <c r="I1432">
        <v>8</v>
      </c>
      <c r="J1432" t="s">
        <v>5068</v>
      </c>
      <c r="K1432">
        <v>7765.18</v>
      </c>
      <c r="L1432" t="s">
        <v>5077</v>
      </c>
    </row>
    <row r="1433" spans="1:12" x14ac:dyDescent="0.25">
      <c r="A1433" t="s">
        <v>1443</v>
      </c>
      <c r="B1433" s="1">
        <v>45396.483896779348</v>
      </c>
      <c r="C1433" t="s">
        <v>5016</v>
      </c>
      <c r="D1433" t="s">
        <v>5029</v>
      </c>
      <c r="E1433" t="s">
        <v>5040</v>
      </c>
      <c r="F1433" t="s">
        <v>5046</v>
      </c>
      <c r="G1433" t="s">
        <v>5061</v>
      </c>
      <c r="H1433">
        <v>5820</v>
      </c>
      <c r="I1433">
        <v>11</v>
      </c>
      <c r="J1433" t="s">
        <v>5069</v>
      </c>
      <c r="K1433">
        <v>920.83</v>
      </c>
      <c r="L1433" t="s">
        <v>5078</v>
      </c>
    </row>
    <row r="1434" spans="1:12" x14ac:dyDescent="0.25">
      <c r="A1434" t="s">
        <v>1444</v>
      </c>
      <c r="B1434" s="1">
        <v>45396.556911382271</v>
      </c>
      <c r="C1434" t="s">
        <v>5024</v>
      </c>
      <c r="D1434" t="s">
        <v>5028</v>
      </c>
      <c r="E1434" t="s">
        <v>5035</v>
      </c>
      <c r="F1434" t="s">
        <v>5047</v>
      </c>
      <c r="G1434" t="s">
        <v>5058</v>
      </c>
      <c r="H1434">
        <v>7840</v>
      </c>
      <c r="I1434">
        <v>9</v>
      </c>
      <c r="J1434" t="s">
        <v>5073</v>
      </c>
      <c r="K1434">
        <v>1724.25</v>
      </c>
      <c r="L1434" t="s">
        <v>5076</v>
      </c>
    </row>
    <row r="1435" spans="1:12" x14ac:dyDescent="0.25">
      <c r="A1435" t="s">
        <v>1445</v>
      </c>
      <c r="B1435" s="1">
        <v>45396.629925985188</v>
      </c>
      <c r="C1435" t="s">
        <v>5019</v>
      </c>
      <c r="D1435" t="s">
        <v>5028</v>
      </c>
      <c r="E1435" t="s">
        <v>5036</v>
      </c>
      <c r="F1435" t="s">
        <v>5048</v>
      </c>
      <c r="G1435" t="s">
        <v>5051</v>
      </c>
      <c r="H1435">
        <v>40941</v>
      </c>
      <c r="I1435">
        <v>14</v>
      </c>
      <c r="J1435" t="s">
        <v>5068</v>
      </c>
      <c r="K1435">
        <v>7368.98</v>
      </c>
      <c r="L1435" t="s">
        <v>5076</v>
      </c>
    </row>
    <row r="1436" spans="1:12" x14ac:dyDescent="0.25">
      <c r="A1436" t="s">
        <v>1446</v>
      </c>
      <c r="B1436" s="1">
        <v>45396.702940588111</v>
      </c>
      <c r="C1436" t="s">
        <v>5017</v>
      </c>
      <c r="D1436" t="s">
        <v>5027</v>
      </c>
      <c r="E1436" t="s">
        <v>5031</v>
      </c>
      <c r="F1436" t="s">
        <v>5047</v>
      </c>
      <c r="G1436" t="s">
        <v>5064</v>
      </c>
      <c r="H1436">
        <v>46215</v>
      </c>
      <c r="I1436">
        <v>9</v>
      </c>
      <c r="J1436" t="s">
        <v>5068</v>
      </c>
      <c r="K1436">
        <v>4568.82</v>
      </c>
      <c r="L1436" t="s">
        <v>5075</v>
      </c>
    </row>
    <row r="1437" spans="1:12" x14ac:dyDescent="0.25">
      <c r="A1437" t="s">
        <v>1447</v>
      </c>
      <c r="B1437" s="1">
        <v>45396.775955191028</v>
      </c>
      <c r="C1437" t="s">
        <v>5025</v>
      </c>
      <c r="D1437" t="s">
        <v>5028</v>
      </c>
      <c r="E1437" t="s">
        <v>5036</v>
      </c>
      <c r="F1437" t="s">
        <v>5048</v>
      </c>
      <c r="G1437" t="s">
        <v>5051</v>
      </c>
      <c r="H1437">
        <v>63583</v>
      </c>
      <c r="I1437">
        <v>11</v>
      </c>
      <c r="J1437" t="s">
        <v>5069</v>
      </c>
      <c r="K1437">
        <v>5732.43</v>
      </c>
      <c r="L1437" t="s">
        <v>5079</v>
      </c>
    </row>
    <row r="1438" spans="1:12" x14ac:dyDescent="0.25">
      <c r="A1438" t="s">
        <v>1448</v>
      </c>
      <c r="B1438" s="1">
        <v>45396.848969793959</v>
      </c>
      <c r="C1438" t="s">
        <v>5018</v>
      </c>
      <c r="D1438" t="s">
        <v>5026</v>
      </c>
      <c r="E1438" t="s">
        <v>5045</v>
      </c>
      <c r="F1438" t="s">
        <v>5047</v>
      </c>
      <c r="G1438" t="s">
        <v>5063</v>
      </c>
      <c r="H1438">
        <v>29190</v>
      </c>
      <c r="I1438">
        <v>1</v>
      </c>
      <c r="J1438" t="s">
        <v>5068</v>
      </c>
      <c r="K1438">
        <v>5129.21</v>
      </c>
      <c r="L1438" t="s">
        <v>5075</v>
      </c>
    </row>
    <row r="1439" spans="1:12" x14ac:dyDescent="0.25">
      <c r="A1439" t="s">
        <v>1449</v>
      </c>
      <c r="B1439" s="1">
        <v>45396.921984396868</v>
      </c>
      <c r="C1439" t="s">
        <v>5016</v>
      </c>
      <c r="D1439" t="s">
        <v>5028</v>
      </c>
      <c r="E1439" t="s">
        <v>5036</v>
      </c>
      <c r="F1439" t="s">
        <v>5048</v>
      </c>
      <c r="G1439" t="s">
        <v>5055</v>
      </c>
      <c r="H1439">
        <v>75248</v>
      </c>
      <c r="I1439">
        <v>1</v>
      </c>
      <c r="J1439" t="s">
        <v>5071</v>
      </c>
      <c r="K1439">
        <v>15772.76</v>
      </c>
      <c r="L1439" t="s">
        <v>5077</v>
      </c>
    </row>
    <row r="1440" spans="1:12" x14ac:dyDescent="0.25">
      <c r="A1440" t="s">
        <v>1450</v>
      </c>
      <c r="B1440" s="1">
        <v>45396.994998999791</v>
      </c>
      <c r="C1440" t="s">
        <v>5014</v>
      </c>
      <c r="D1440" t="s">
        <v>5028</v>
      </c>
      <c r="E1440" t="s">
        <v>5032</v>
      </c>
      <c r="F1440" t="s">
        <v>5047</v>
      </c>
      <c r="G1440" t="s">
        <v>5050</v>
      </c>
      <c r="H1440">
        <v>68143</v>
      </c>
      <c r="I1440">
        <v>5</v>
      </c>
      <c r="J1440" t="s">
        <v>5071</v>
      </c>
      <c r="K1440">
        <v>7060.86</v>
      </c>
      <c r="L1440" t="s">
        <v>5076</v>
      </c>
    </row>
    <row r="1441" spans="1:12" x14ac:dyDescent="0.25">
      <c r="A1441" t="s">
        <v>1451</v>
      </c>
      <c r="B1441" s="1">
        <v>45397.068013602722</v>
      </c>
      <c r="C1441" t="s">
        <v>5015</v>
      </c>
      <c r="D1441" t="s">
        <v>5026</v>
      </c>
      <c r="E1441" t="s">
        <v>5030</v>
      </c>
      <c r="F1441" t="s">
        <v>5046</v>
      </c>
      <c r="G1441" t="s">
        <v>5049</v>
      </c>
      <c r="H1441">
        <v>35129</v>
      </c>
      <c r="I1441">
        <v>3</v>
      </c>
      <c r="J1441" t="s">
        <v>5072</v>
      </c>
      <c r="K1441">
        <v>6197.72</v>
      </c>
      <c r="L1441" t="s">
        <v>5075</v>
      </c>
    </row>
    <row r="1442" spans="1:12" x14ac:dyDescent="0.25">
      <c r="A1442" t="s">
        <v>1452</v>
      </c>
      <c r="B1442" s="1">
        <v>45397.141028205639</v>
      </c>
      <c r="C1442" t="s">
        <v>5016</v>
      </c>
      <c r="D1442" t="s">
        <v>5029</v>
      </c>
      <c r="E1442" t="s">
        <v>5040</v>
      </c>
      <c r="F1442" t="s">
        <v>5046</v>
      </c>
      <c r="G1442" t="s">
        <v>5060</v>
      </c>
      <c r="H1442">
        <v>20798</v>
      </c>
      <c r="I1442">
        <v>6</v>
      </c>
      <c r="J1442" t="s">
        <v>5070</v>
      </c>
      <c r="K1442">
        <v>1671.71</v>
      </c>
      <c r="L1442" t="s">
        <v>5077</v>
      </c>
    </row>
    <row r="1443" spans="1:12" x14ac:dyDescent="0.25">
      <c r="A1443" t="s">
        <v>1453</v>
      </c>
      <c r="B1443" s="1">
        <v>45397.214042808548</v>
      </c>
      <c r="C1443" t="s">
        <v>5014</v>
      </c>
      <c r="D1443" t="s">
        <v>5027</v>
      </c>
      <c r="E1443" t="s">
        <v>5042</v>
      </c>
      <c r="F1443" t="s">
        <v>5047</v>
      </c>
      <c r="G1443" t="s">
        <v>5064</v>
      </c>
      <c r="H1443">
        <v>26838</v>
      </c>
      <c r="I1443">
        <v>8</v>
      </c>
      <c r="J1443" t="s">
        <v>5072</v>
      </c>
      <c r="K1443">
        <v>2783.27</v>
      </c>
      <c r="L1443" t="s">
        <v>5074</v>
      </c>
    </row>
    <row r="1444" spans="1:12" x14ac:dyDescent="0.25">
      <c r="A1444" t="s">
        <v>1454</v>
      </c>
      <c r="B1444" s="1">
        <v>45397.287057411479</v>
      </c>
      <c r="C1444" t="s">
        <v>5018</v>
      </c>
      <c r="D1444" t="s">
        <v>5029</v>
      </c>
      <c r="E1444" t="s">
        <v>5040</v>
      </c>
      <c r="F1444" t="s">
        <v>5046</v>
      </c>
      <c r="G1444" t="s">
        <v>5049</v>
      </c>
      <c r="H1444">
        <v>52818</v>
      </c>
      <c r="I1444">
        <v>6</v>
      </c>
      <c r="J1444" t="s">
        <v>5071</v>
      </c>
      <c r="K1444">
        <v>5813.3</v>
      </c>
      <c r="L1444" t="s">
        <v>5074</v>
      </c>
    </row>
    <row r="1445" spans="1:12" x14ac:dyDescent="0.25">
      <c r="A1445" t="s">
        <v>1455</v>
      </c>
      <c r="B1445" s="1">
        <v>45397.360072014388</v>
      </c>
      <c r="C1445" t="s">
        <v>5019</v>
      </c>
      <c r="D1445" t="s">
        <v>5029</v>
      </c>
      <c r="E1445" t="s">
        <v>5041</v>
      </c>
      <c r="F1445" t="s">
        <v>5048</v>
      </c>
      <c r="G1445" t="s">
        <v>5055</v>
      </c>
      <c r="H1445">
        <v>35980</v>
      </c>
      <c r="I1445">
        <v>1</v>
      </c>
      <c r="J1445" t="s">
        <v>5071</v>
      </c>
      <c r="K1445">
        <v>5214.03</v>
      </c>
      <c r="L1445" t="s">
        <v>5076</v>
      </c>
    </row>
    <row r="1446" spans="1:12" x14ac:dyDescent="0.25">
      <c r="A1446" t="s">
        <v>1456</v>
      </c>
      <c r="B1446" s="1">
        <v>45397.433086617311</v>
      </c>
      <c r="C1446" t="s">
        <v>5013</v>
      </c>
      <c r="D1446" t="s">
        <v>5029</v>
      </c>
      <c r="E1446" t="s">
        <v>5040</v>
      </c>
      <c r="F1446" t="s">
        <v>5048</v>
      </c>
      <c r="G1446" t="s">
        <v>5052</v>
      </c>
      <c r="H1446">
        <v>27398</v>
      </c>
      <c r="I1446">
        <v>5</v>
      </c>
      <c r="J1446" t="s">
        <v>5073</v>
      </c>
      <c r="K1446">
        <v>4233.63</v>
      </c>
      <c r="L1446" t="s">
        <v>5079</v>
      </c>
    </row>
    <row r="1447" spans="1:12" x14ac:dyDescent="0.25">
      <c r="A1447" t="s">
        <v>1457</v>
      </c>
      <c r="B1447" s="1">
        <v>45397.506101220242</v>
      </c>
      <c r="C1447" t="s">
        <v>5017</v>
      </c>
      <c r="D1447" t="s">
        <v>5028</v>
      </c>
      <c r="E1447" t="s">
        <v>5032</v>
      </c>
      <c r="F1447" t="s">
        <v>5047</v>
      </c>
      <c r="G1447" t="s">
        <v>5064</v>
      </c>
      <c r="H1447">
        <v>24580</v>
      </c>
      <c r="I1447">
        <v>10</v>
      </c>
      <c r="J1447" t="s">
        <v>5068</v>
      </c>
      <c r="K1447">
        <v>3788.29</v>
      </c>
      <c r="L1447" t="s">
        <v>5075</v>
      </c>
    </row>
    <row r="1448" spans="1:12" x14ac:dyDescent="0.25">
      <c r="A1448" t="s">
        <v>1458</v>
      </c>
      <c r="B1448" s="1">
        <v>45397.579115823159</v>
      </c>
      <c r="C1448" t="s">
        <v>5014</v>
      </c>
      <c r="D1448" t="s">
        <v>5029</v>
      </c>
      <c r="E1448" t="s">
        <v>5040</v>
      </c>
      <c r="F1448" t="s">
        <v>5047</v>
      </c>
      <c r="G1448" t="s">
        <v>5058</v>
      </c>
      <c r="H1448">
        <v>36892</v>
      </c>
      <c r="I1448">
        <v>6</v>
      </c>
      <c r="J1448" t="s">
        <v>5068</v>
      </c>
      <c r="K1448">
        <v>5330.74</v>
      </c>
      <c r="L1448" t="s">
        <v>5075</v>
      </c>
    </row>
    <row r="1449" spans="1:12" x14ac:dyDescent="0.25">
      <c r="A1449" t="s">
        <v>1459</v>
      </c>
      <c r="B1449" s="1">
        <v>45397.652130426082</v>
      </c>
      <c r="C1449" t="s">
        <v>5024</v>
      </c>
      <c r="D1449" t="s">
        <v>5027</v>
      </c>
      <c r="E1449" t="s">
        <v>5044</v>
      </c>
      <c r="F1449" t="s">
        <v>5046</v>
      </c>
      <c r="G1449" t="s">
        <v>5053</v>
      </c>
      <c r="H1449">
        <v>67617</v>
      </c>
      <c r="I1449">
        <v>9</v>
      </c>
      <c r="J1449" t="s">
        <v>5071</v>
      </c>
      <c r="K1449">
        <v>6883.04</v>
      </c>
      <c r="L1449" t="s">
        <v>5074</v>
      </c>
    </row>
    <row r="1450" spans="1:12" x14ac:dyDescent="0.25">
      <c r="A1450" t="s">
        <v>1460</v>
      </c>
      <c r="B1450" s="1">
        <v>45397.725145029013</v>
      </c>
      <c r="C1450" t="s">
        <v>5015</v>
      </c>
      <c r="D1450" t="s">
        <v>5026</v>
      </c>
      <c r="E1450" t="s">
        <v>5030</v>
      </c>
      <c r="F1450" t="s">
        <v>5046</v>
      </c>
      <c r="G1450" t="s">
        <v>5060</v>
      </c>
      <c r="H1450">
        <v>79413</v>
      </c>
      <c r="I1450">
        <v>11</v>
      </c>
      <c r="J1450" t="s">
        <v>5070</v>
      </c>
      <c r="K1450">
        <v>6728.7</v>
      </c>
      <c r="L1450" t="s">
        <v>5077</v>
      </c>
    </row>
    <row r="1451" spans="1:12" x14ac:dyDescent="0.25">
      <c r="A1451" t="s">
        <v>1461</v>
      </c>
      <c r="B1451" s="1">
        <v>45397.798159631922</v>
      </c>
      <c r="C1451" t="s">
        <v>5023</v>
      </c>
      <c r="D1451" t="s">
        <v>5026</v>
      </c>
      <c r="E1451" t="s">
        <v>5030</v>
      </c>
      <c r="F1451" t="s">
        <v>5047</v>
      </c>
      <c r="G1451" t="s">
        <v>5064</v>
      </c>
      <c r="H1451">
        <v>2214</v>
      </c>
      <c r="I1451">
        <v>12</v>
      </c>
      <c r="J1451" t="s">
        <v>5072</v>
      </c>
      <c r="K1451">
        <v>222.26</v>
      </c>
      <c r="L1451" t="s">
        <v>5078</v>
      </c>
    </row>
    <row r="1452" spans="1:12" x14ac:dyDescent="0.25">
      <c r="A1452" t="s">
        <v>1462</v>
      </c>
      <c r="B1452" s="1">
        <v>45397.871174234839</v>
      </c>
      <c r="C1452" t="s">
        <v>5018</v>
      </c>
      <c r="D1452" t="s">
        <v>5029</v>
      </c>
      <c r="E1452" t="s">
        <v>5039</v>
      </c>
      <c r="F1452" t="s">
        <v>5047</v>
      </c>
      <c r="G1452" t="s">
        <v>5063</v>
      </c>
      <c r="H1452">
        <v>57241</v>
      </c>
      <c r="I1452">
        <v>3</v>
      </c>
      <c r="J1452" t="s">
        <v>5071</v>
      </c>
      <c r="K1452">
        <v>12052.44</v>
      </c>
      <c r="L1452" t="s">
        <v>5077</v>
      </c>
    </row>
    <row r="1453" spans="1:12" x14ac:dyDescent="0.25">
      <c r="A1453" t="s">
        <v>1463</v>
      </c>
      <c r="B1453" s="1">
        <v>45397.94418883777</v>
      </c>
      <c r="C1453" t="s">
        <v>5016</v>
      </c>
      <c r="D1453" t="s">
        <v>5028</v>
      </c>
      <c r="E1453" t="s">
        <v>5035</v>
      </c>
      <c r="F1453" t="s">
        <v>5048</v>
      </c>
      <c r="G1453" t="s">
        <v>5056</v>
      </c>
      <c r="H1453">
        <v>33177</v>
      </c>
      <c r="I1453">
        <v>5</v>
      </c>
      <c r="J1453" t="s">
        <v>5072</v>
      </c>
      <c r="K1453">
        <v>6749.57</v>
      </c>
      <c r="L1453" t="s">
        <v>5079</v>
      </c>
    </row>
    <row r="1454" spans="1:12" x14ac:dyDescent="0.25">
      <c r="A1454" t="s">
        <v>1464</v>
      </c>
      <c r="B1454" s="1">
        <v>45398.017203440693</v>
      </c>
      <c r="C1454" t="s">
        <v>5025</v>
      </c>
      <c r="D1454" t="s">
        <v>5026</v>
      </c>
      <c r="E1454" t="s">
        <v>5030</v>
      </c>
      <c r="F1454" t="s">
        <v>5046</v>
      </c>
      <c r="G1454" t="s">
        <v>5057</v>
      </c>
      <c r="H1454">
        <v>23106</v>
      </c>
      <c r="I1454">
        <v>14</v>
      </c>
      <c r="J1454" t="s">
        <v>5069</v>
      </c>
      <c r="K1454">
        <v>1883.07</v>
      </c>
      <c r="L1454" t="s">
        <v>5078</v>
      </c>
    </row>
    <row r="1455" spans="1:12" x14ac:dyDescent="0.25">
      <c r="A1455" t="s">
        <v>1465</v>
      </c>
      <c r="B1455" s="1">
        <v>45398.090218043602</v>
      </c>
      <c r="C1455" t="s">
        <v>5020</v>
      </c>
      <c r="D1455" t="s">
        <v>5027</v>
      </c>
      <c r="E1455" t="s">
        <v>5042</v>
      </c>
      <c r="F1455" t="s">
        <v>5046</v>
      </c>
      <c r="G1455" t="s">
        <v>5060</v>
      </c>
      <c r="H1455">
        <v>10088</v>
      </c>
      <c r="I1455">
        <v>2</v>
      </c>
      <c r="J1455" t="s">
        <v>5073</v>
      </c>
      <c r="K1455">
        <v>1027.19</v>
      </c>
      <c r="L1455" t="s">
        <v>5075</v>
      </c>
    </row>
    <row r="1456" spans="1:12" x14ac:dyDescent="0.25">
      <c r="A1456" t="s">
        <v>1466</v>
      </c>
      <c r="B1456" s="1">
        <v>45398.163232646533</v>
      </c>
      <c r="C1456" t="s">
        <v>5017</v>
      </c>
      <c r="D1456" t="s">
        <v>5027</v>
      </c>
      <c r="E1456" t="s">
        <v>5044</v>
      </c>
      <c r="F1456" t="s">
        <v>5048</v>
      </c>
      <c r="G1456" t="s">
        <v>5056</v>
      </c>
      <c r="H1456">
        <v>47365</v>
      </c>
      <c r="I1456">
        <v>2</v>
      </c>
      <c r="J1456" t="s">
        <v>5068</v>
      </c>
      <c r="K1456">
        <v>4827.9399999999996</v>
      </c>
      <c r="L1456" t="s">
        <v>5077</v>
      </c>
    </row>
    <row r="1457" spans="1:12" x14ac:dyDescent="0.25">
      <c r="A1457" t="s">
        <v>1467</v>
      </c>
      <c r="B1457" s="1">
        <v>45398.236247249442</v>
      </c>
      <c r="C1457" t="s">
        <v>5014</v>
      </c>
      <c r="D1457" t="s">
        <v>5027</v>
      </c>
      <c r="E1457" t="s">
        <v>5044</v>
      </c>
      <c r="F1457" t="s">
        <v>5047</v>
      </c>
      <c r="G1457" t="s">
        <v>5063</v>
      </c>
      <c r="H1457">
        <v>25524</v>
      </c>
      <c r="I1457">
        <v>11</v>
      </c>
      <c r="J1457" t="s">
        <v>5068</v>
      </c>
      <c r="K1457">
        <v>3546.79</v>
      </c>
      <c r="L1457" t="s">
        <v>5074</v>
      </c>
    </row>
    <row r="1458" spans="1:12" x14ac:dyDescent="0.25">
      <c r="A1458" t="s">
        <v>1468</v>
      </c>
      <c r="B1458" s="1">
        <v>45398.309261852359</v>
      </c>
      <c r="C1458" t="s">
        <v>5020</v>
      </c>
      <c r="D1458" t="s">
        <v>5029</v>
      </c>
      <c r="E1458" t="s">
        <v>5039</v>
      </c>
      <c r="F1458" t="s">
        <v>5048</v>
      </c>
      <c r="G1458" t="s">
        <v>5065</v>
      </c>
      <c r="H1458">
        <v>50831</v>
      </c>
      <c r="I1458">
        <v>10</v>
      </c>
      <c r="J1458" t="s">
        <v>5071</v>
      </c>
      <c r="K1458">
        <v>9325.4</v>
      </c>
      <c r="L1458" t="s">
        <v>5076</v>
      </c>
    </row>
    <row r="1459" spans="1:12" x14ac:dyDescent="0.25">
      <c r="A1459" t="s">
        <v>1469</v>
      </c>
      <c r="B1459" s="1">
        <v>45398.38227645529</v>
      </c>
      <c r="C1459" t="s">
        <v>5012</v>
      </c>
      <c r="D1459" t="s">
        <v>5028</v>
      </c>
      <c r="E1459" t="s">
        <v>5037</v>
      </c>
      <c r="F1459" t="s">
        <v>5048</v>
      </c>
      <c r="G1459" t="s">
        <v>5051</v>
      </c>
      <c r="H1459">
        <v>56956</v>
      </c>
      <c r="I1459">
        <v>10</v>
      </c>
      <c r="J1459" t="s">
        <v>5071</v>
      </c>
      <c r="K1459">
        <v>4995.34</v>
      </c>
      <c r="L1459" t="s">
        <v>5077</v>
      </c>
    </row>
    <row r="1460" spans="1:12" x14ac:dyDescent="0.25">
      <c r="A1460" t="s">
        <v>1470</v>
      </c>
      <c r="B1460" s="1">
        <v>45398.455291058213</v>
      </c>
      <c r="C1460" t="s">
        <v>5013</v>
      </c>
      <c r="D1460" t="s">
        <v>5027</v>
      </c>
      <c r="E1460" t="s">
        <v>5031</v>
      </c>
      <c r="F1460" t="s">
        <v>5047</v>
      </c>
      <c r="G1460" t="s">
        <v>5067</v>
      </c>
      <c r="H1460">
        <v>78798</v>
      </c>
      <c r="I1460">
        <v>6</v>
      </c>
      <c r="J1460" t="s">
        <v>5072</v>
      </c>
      <c r="K1460">
        <v>10256.39</v>
      </c>
      <c r="L1460" t="s">
        <v>5075</v>
      </c>
    </row>
    <row r="1461" spans="1:12" x14ac:dyDescent="0.25">
      <c r="A1461" t="s">
        <v>1471</v>
      </c>
      <c r="B1461" s="1">
        <v>45398.528305661122</v>
      </c>
      <c r="C1461" t="s">
        <v>5014</v>
      </c>
      <c r="D1461" t="s">
        <v>5026</v>
      </c>
      <c r="E1461" t="s">
        <v>5030</v>
      </c>
      <c r="F1461" t="s">
        <v>5048</v>
      </c>
      <c r="G1461" t="s">
        <v>5056</v>
      </c>
      <c r="H1461">
        <v>26968</v>
      </c>
      <c r="I1461">
        <v>8</v>
      </c>
      <c r="J1461" t="s">
        <v>5072</v>
      </c>
      <c r="K1461">
        <v>3087.24</v>
      </c>
      <c r="L1461" t="s">
        <v>5074</v>
      </c>
    </row>
    <row r="1462" spans="1:12" x14ac:dyDescent="0.25">
      <c r="A1462" t="s">
        <v>1472</v>
      </c>
      <c r="B1462" s="1">
        <v>45398.601320264053</v>
      </c>
      <c r="C1462" t="s">
        <v>5021</v>
      </c>
      <c r="D1462" t="s">
        <v>5026</v>
      </c>
      <c r="E1462" t="s">
        <v>5045</v>
      </c>
      <c r="F1462" t="s">
        <v>5048</v>
      </c>
      <c r="G1462" t="s">
        <v>5059</v>
      </c>
      <c r="H1462">
        <v>9253</v>
      </c>
      <c r="I1462">
        <v>5</v>
      </c>
      <c r="J1462" t="s">
        <v>5071</v>
      </c>
      <c r="K1462">
        <v>1956.32</v>
      </c>
      <c r="L1462" t="s">
        <v>5075</v>
      </c>
    </row>
    <row r="1463" spans="1:12" x14ac:dyDescent="0.25">
      <c r="A1463" t="s">
        <v>1473</v>
      </c>
      <c r="B1463" s="1">
        <v>45398.67433486697</v>
      </c>
      <c r="C1463" t="s">
        <v>5015</v>
      </c>
      <c r="D1463" t="s">
        <v>5028</v>
      </c>
      <c r="E1463" t="s">
        <v>5035</v>
      </c>
      <c r="F1463" t="s">
        <v>5047</v>
      </c>
      <c r="G1463" t="s">
        <v>5058</v>
      </c>
      <c r="H1463">
        <v>56268</v>
      </c>
      <c r="I1463">
        <v>9</v>
      </c>
      <c r="J1463" t="s">
        <v>5073</v>
      </c>
      <c r="K1463">
        <v>8933.66</v>
      </c>
      <c r="L1463" t="s">
        <v>5076</v>
      </c>
    </row>
    <row r="1464" spans="1:12" x14ac:dyDescent="0.25">
      <c r="A1464" t="s">
        <v>1474</v>
      </c>
      <c r="B1464" s="1">
        <v>45398.747349469893</v>
      </c>
      <c r="C1464" t="s">
        <v>5013</v>
      </c>
      <c r="D1464" t="s">
        <v>5027</v>
      </c>
      <c r="E1464" t="s">
        <v>5044</v>
      </c>
      <c r="F1464" t="s">
        <v>5046</v>
      </c>
      <c r="G1464" t="s">
        <v>5060</v>
      </c>
      <c r="H1464">
        <v>13460</v>
      </c>
      <c r="I1464">
        <v>4</v>
      </c>
      <c r="J1464" t="s">
        <v>5073</v>
      </c>
      <c r="K1464">
        <v>2666.25</v>
      </c>
      <c r="L1464" t="s">
        <v>5078</v>
      </c>
    </row>
    <row r="1465" spans="1:12" x14ac:dyDescent="0.25">
      <c r="A1465" t="s">
        <v>1475</v>
      </c>
      <c r="B1465" s="1">
        <v>45398.82036407281</v>
      </c>
      <c r="C1465" t="s">
        <v>5015</v>
      </c>
      <c r="D1465" t="s">
        <v>5026</v>
      </c>
      <c r="E1465" t="s">
        <v>5045</v>
      </c>
      <c r="F1465" t="s">
        <v>5047</v>
      </c>
      <c r="G1465" t="s">
        <v>5062</v>
      </c>
      <c r="H1465">
        <v>53482</v>
      </c>
      <c r="I1465">
        <v>3</v>
      </c>
      <c r="J1465" t="s">
        <v>5071</v>
      </c>
      <c r="K1465">
        <v>4417.26</v>
      </c>
      <c r="L1465" t="s">
        <v>5078</v>
      </c>
    </row>
    <row r="1466" spans="1:12" x14ac:dyDescent="0.25">
      <c r="A1466" t="s">
        <v>1476</v>
      </c>
      <c r="B1466" s="1">
        <v>45398.893378675733</v>
      </c>
      <c r="C1466" t="s">
        <v>5019</v>
      </c>
      <c r="D1466" t="s">
        <v>5026</v>
      </c>
      <c r="E1466" t="s">
        <v>5030</v>
      </c>
      <c r="F1466" t="s">
        <v>5046</v>
      </c>
      <c r="G1466" t="s">
        <v>5054</v>
      </c>
      <c r="H1466">
        <v>31614</v>
      </c>
      <c r="I1466">
        <v>2</v>
      </c>
      <c r="J1466" t="s">
        <v>5071</v>
      </c>
      <c r="K1466">
        <v>3247.17</v>
      </c>
      <c r="L1466" t="s">
        <v>5074</v>
      </c>
    </row>
    <row r="1467" spans="1:12" x14ac:dyDescent="0.25">
      <c r="A1467" t="s">
        <v>1477</v>
      </c>
      <c r="B1467" s="1">
        <v>45398.966393278642</v>
      </c>
      <c r="C1467" t="s">
        <v>5017</v>
      </c>
      <c r="D1467" t="s">
        <v>5028</v>
      </c>
      <c r="E1467" t="s">
        <v>5032</v>
      </c>
      <c r="F1467" t="s">
        <v>5047</v>
      </c>
      <c r="G1467" t="s">
        <v>5067</v>
      </c>
      <c r="H1467">
        <v>17292</v>
      </c>
      <c r="I1467">
        <v>5</v>
      </c>
      <c r="J1467" t="s">
        <v>5070</v>
      </c>
      <c r="K1467">
        <v>1775.29</v>
      </c>
      <c r="L1467" t="s">
        <v>5078</v>
      </c>
    </row>
    <row r="1468" spans="1:12" x14ac:dyDescent="0.25">
      <c r="A1468" t="s">
        <v>1478</v>
      </c>
      <c r="B1468" s="1">
        <v>45399.039407881573</v>
      </c>
      <c r="C1468" t="s">
        <v>5023</v>
      </c>
      <c r="D1468" t="s">
        <v>5026</v>
      </c>
      <c r="E1468" t="s">
        <v>5045</v>
      </c>
      <c r="F1468" t="s">
        <v>5048</v>
      </c>
      <c r="G1468" t="s">
        <v>5056</v>
      </c>
      <c r="H1468">
        <v>61155</v>
      </c>
      <c r="I1468">
        <v>5</v>
      </c>
      <c r="J1468" t="s">
        <v>5068</v>
      </c>
      <c r="K1468">
        <v>12860.45</v>
      </c>
      <c r="L1468" t="s">
        <v>5077</v>
      </c>
    </row>
    <row r="1469" spans="1:12" x14ac:dyDescent="0.25">
      <c r="A1469" t="s">
        <v>1479</v>
      </c>
      <c r="B1469" s="1">
        <v>45399.11242248449</v>
      </c>
      <c r="C1469" t="s">
        <v>5025</v>
      </c>
      <c r="D1469" t="s">
        <v>5028</v>
      </c>
      <c r="E1469" t="s">
        <v>5035</v>
      </c>
      <c r="F1469" t="s">
        <v>5047</v>
      </c>
      <c r="G1469" t="s">
        <v>5058</v>
      </c>
      <c r="H1469">
        <v>12991</v>
      </c>
      <c r="I1469">
        <v>9</v>
      </c>
      <c r="J1469" t="s">
        <v>5071</v>
      </c>
      <c r="K1469">
        <v>1253.99</v>
      </c>
      <c r="L1469" t="s">
        <v>5077</v>
      </c>
    </row>
    <row r="1470" spans="1:12" x14ac:dyDescent="0.25">
      <c r="A1470" t="s">
        <v>1480</v>
      </c>
      <c r="B1470" s="1">
        <v>45399.185437087413</v>
      </c>
      <c r="C1470" t="s">
        <v>5015</v>
      </c>
      <c r="D1470" t="s">
        <v>5027</v>
      </c>
      <c r="E1470" t="s">
        <v>5038</v>
      </c>
      <c r="F1470" t="s">
        <v>5046</v>
      </c>
      <c r="G1470" t="s">
        <v>5061</v>
      </c>
      <c r="H1470">
        <v>33210</v>
      </c>
      <c r="I1470">
        <v>6</v>
      </c>
      <c r="J1470" t="s">
        <v>5073</v>
      </c>
      <c r="K1470">
        <v>5051.63</v>
      </c>
      <c r="L1470" t="s">
        <v>5077</v>
      </c>
    </row>
    <row r="1471" spans="1:12" x14ac:dyDescent="0.25">
      <c r="A1471" t="s">
        <v>1481</v>
      </c>
      <c r="B1471" s="1">
        <v>45399.258451690337</v>
      </c>
      <c r="C1471" t="s">
        <v>5017</v>
      </c>
      <c r="D1471" t="s">
        <v>5026</v>
      </c>
      <c r="E1471" t="s">
        <v>5043</v>
      </c>
      <c r="F1471" t="s">
        <v>5048</v>
      </c>
      <c r="G1471" t="s">
        <v>5065</v>
      </c>
      <c r="H1471">
        <v>51551</v>
      </c>
      <c r="I1471">
        <v>4</v>
      </c>
      <c r="J1471" t="s">
        <v>5068</v>
      </c>
      <c r="K1471">
        <v>10966.31</v>
      </c>
      <c r="L1471" t="s">
        <v>5074</v>
      </c>
    </row>
    <row r="1472" spans="1:12" x14ac:dyDescent="0.25">
      <c r="A1472" t="s">
        <v>1482</v>
      </c>
      <c r="B1472" s="1">
        <v>45399.331466293253</v>
      </c>
      <c r="C1472" t="s">
        <v>5014</v>
      </c>
      <c r="D1472" t="s">
        <v>5026</v>
      </c>
      <c r="E1472" t="s">
        <v>5030</v>
      </c>
      <c r="F1472" t="s">
        <v>5048</v>
      </c>
      <c r="G1472" t="s">
        <v>5065</v>
      </c>
      <c r="H1472">
        <v>68203</v>
      </c>
      <c r="I1472">
        <v>1</v>
      </c>
      <c r="J1472" t="s">
        <v>5070</v>
      </c>
      <c r="K1472">
        <v>14187.7</v>
      </c>
      <c r="L1472" t="s">
        <v>5077</v>
      </c>
    </row>
    <row r="1473" spans="1:12" x14ac:dyDescent="0.25">
      <c r="A1473" t="s">
        <v>1483</v>
      </c>
      <c r="B1473" s="1">
        <v>45399.40448089617</v>
      </c>
      <c r="C1473" t="s">
        <v>5022</v>
      </c>
      <c r="D1473" t="s">
        <v>5026</v>
      </c>
      <c r="E1473" t="s">
        <v>5043</v>
      </c>
      <c r="F1473" t="s">
        <v>5048</v>
      </c>
      <c r="G1473" t="s">
        <v>5056</v>
      </c>
      <c r="H1473">
        <v>21654</v>
      </c>
      <c r="I1473">
        <v>14</v>
      </c>
      <c r="J1473" t="s">
        <v>5073</v>
      </c>
      <c r="K1473">
        <v>1762.85</v>
      </c>
      <c r="L1473" t="s">
        <v>5079</v>
      </c>
    </row>
    <row r="1474" spans="1:12" x14ac:dyDescent="0.25">
      <c r="A1474" t="s">
        <v>1484</v>
      </c>
      <c r="B1474" s="1">
        <v>45399.477495499101</v>
      </c>
      <c r="C1474" t="s">
        <v>5016</v>
      </c>
      <c r="D1474" t="s">
        <v>5026</v>
      </c>
      <c r="E1474" t="s">
        <v>5043</v>
      </c>
      <c r="F1474" t="s">
        <v>5047</v>
      </c>
      <c r="G1474" t="s">
        <v>5067</v>
      </c>
      <c r="H1474">
        <v>31105</v>
      </c>
      <c r="I1474">
        <v>2</v>
      </c>
      <c r="J1474" t="s">
        <v>5073</v>
      </c>
      <c r="K1474">
        <v>6408.65</v>
      </c>
      <c r="L1474" t="s">
        <v>5075</v>
      </c>
    </row>
    <row r="1475" spans="1:12" x14ac:dyDescent="0.25">
      <c r="A1475" t="s">
        <v>1485</v>
      </c>
      <c r="B1475" s="1">
        <v>45399.550510102017</v>
      </c>
      <c r="C1475" t="s">
        <v>5022</v>
      </c>
      <c r="D1475" t="s">
        <v>5026</v>
      </c>
      <c r="E1475" t="s">
        <v>5034</v>
      </c>
      <c r="F1475" t="s">
        <v>5046</v>
      </c>
      <c r="G1475" t="s">
        <v>5049</v>
      </c>
      <c r="H1475">
        <v>39278</v>
      </c>
      <c r="I1475">
        <v>1</v>
      </c>
      <c r="J1475" t="s">
        <v>5072</v>
      </c>
      <c r="K1475">
        <v>5926.73</v>
      </c>
      <c r="L1475" t="s">
        <v>5074</v>
      </c>
    </row>
    <row r="1476" spans="1:12" x14ac:dyDescent="0.25">
      <c r="A1476" t="s">
        <v>1486</v>
      </c>
      <c r="B1476" s="1">
        <v>45399.623524704934</v>
      </c>
      <c r="C1476" t="s">
        <v>5022</v>
      </c>
      <c r="D1476" t="s">
        <v>5026</v>
      </c>
      <c r="E1476" t="s">
        <v>5045</v>
      </c>
      <c r="F1476" t="s">
        <v>5048</v>
      </c>
      <c r="G1476" t="s">
        <v>5051</v>
      </c>
      <c r="H1476">
        <v>65331</v>
      </c>
      <c r="I1476">
        <v>14</v>
      </c>
      <c r="J1476" t="s">
        <v>5070</v>
      </c>
      <c r="K1476">
        <v>13138.64</v>
      </c>
      <c r="L1476" t="s">
        <v>5077</v>
      </c>
    </row>
    <row r="1477" spans="1:12" x14ac:dyDescent="0.25">
      <c r="A1477" t="s">
        <v>1487</v>
      </c>
      <c r="B1477" s="1">
        <v>45399.696539307857</v>
      </c>
      <c r="C1477" t="s">
        <v>5018</v>
      </c>
      <c r="D1477" t="s">
        <v>5029</v>
      </c>
      <c r="E1477" t="s">
        <v>5041</v>
      </c>
      <c r="F1477" t="s">
        <v>5048</v>
      </c>
      <c r="G1477" t="s">
        <v>5059</v>
      </c>
      <c r="H1477">
        <v>17101</v>
      </c>
      <c r="I1477">
        <v>1</v>
      </c>
      <c r="J1477" t="s">
        <v>5068</v>
      </c>
      <c r="K1477">
        <v>2518.98</v>
      </c>
      <c r="L1477" t="s">
        <v>5076</v>
      </c>
    </row>
    <row r="1478" spans="1:12" x14ac:dyDescent="0.25">
      <c r="A1478" t="s">
        <v>1488</v>
      </c>
      <c r="B1478" s="1">
        <v>45399.769553910774</v>
      </c>
      <c r="C1478" t="s">
        <v>5024</v>
      </c>
      <c r="D1478" t="s">
        <v>5028</v>
      </c>
      <c r="E1478" t="s">
        <v>5037</v>
      </c>
      <c r="F1478" t="s">
        <v>5047</v>
      </c>
      <c r="G1478" t="s">
        <v>5064</v>
      </c>
      <c r="H1478">
        <v>66930</v>
      </c>
      <c r="I1478">
        <v>9</v>
      </c>
      <c r="J1478" t="s">
        <v>5069</v>
      </c>
      <c r="K1478">
        <v>12570.29</v>
      </c>
      <c r="L1478" t="s">
        <v>5078</v>
      </c>
    </row>
    <row r="1479" spans="1:12" x14ac:dyDescent="0.25">
      <c r="A1479" t="s">
        <v>1489</v>
      </c>
      <c r="B1479" s="1">
        <v>45399.84256851369</v>
      </c>
      <c r="C1479" t="s">
        <v>5014</v>
      </c>
      <c r="D1479" t="s">
        <v>5029</v>
      </c>
      <c r="E1479" t="s">
        <v>5039</v>
      </c>
      <c r="F1479" t="s">
        <v>5046</v>
      </c>
      <c r="G1479" t="s">
        <v>5057</v>
      </c>
      <c r="H1479">
        <v>76351</v>
      </c>
      <c r="I1479">
        <v>5</v>
      </c>
      <c r="J1479" t="s">
        <v>5070</v>
      </c>
      <c r="K1479">
        <v>12257.32</v>
      </c>
      <c r="L1479" t="s">
        <v>5075</v>
      </c>
    </row>
    <row r="1480" spans="1:12" x14ac:dyDescent="0.25">
      <c r="A1480" t="s">
        <v>1490</v>
      </c>
      <c r="B1480" s="1">
        <v>45399.915583116621</v>
      </c>
      <c r="C1480" t="s">
        <v>5019</v>
      </c>
      <c r="D1480" t="s">
        <v>5027</v>
      </c>
      <c r="E1480" t="s">
        <v>5038</v>
      </c>
      <c r="F1480" t="s">
        <v>5047</v>
      </c>
      <c r="G1480" t="s">
        <v>5064</v>
      </c>
      <c r="H1480">
        <v>37741</v>
      </c>
      <c r="I1480">
        <v>14</v>
      </c>
      <c r="J1480" t="s">
        <v>5073</v>
      </c>
      <c r="K1480">
        <v>6213.9</v>
      </c>
      <c r="L1480" t="s">
        <v>5074</v>
      </c>
    </row>
    <row r="1481" spans="1:12" x14ac:dyDescent="0.25">
      <c r="A1481" t="s">
        <v>1491</v>
      </c>
      <c r="B1481" s="1">
        <v>45399.988597719537</v>
      </c>
      <c r="C1481" t="s">
        <v>5014</v>
      </c>
      <c r="D1481" t="s">
        <v>5028</v>
      </c>
      <c r="E1481" t="s">
        <v>5032</v>
      </c>
      <c r="F1481" t="s">
        <v>5047</v>
      </c>
      <c r="G1481" t="s">
        <v>5058</v>
      </c>
      <c r="H1481">
        <v>79590</v>
      </c>
      <c r="I1481">
        <v>14</v>
      </c>
      <c r="J1481" t="s">
        <v>5071</v>
      </c>
      <c r="K1481">
        <v>6734.65</v>
      </c>
      <c r="L1481" t="s">
        <v>5079</v>
      </c>
    </row>
    <row r="1482" spans="1:12" x14ac:dyDescent="0.25">
      <c r="A1482" t="s">
        <v>1492</v>
      </c>
      <c r="B1482" s="1">
        <v>45400.061612322454</v>
      </c>
      <c r="C1482" t="s">
        <v>5014</v>
      </c>
      <c r="D1482" t="s">
        <v>5028</v>
      </c>
      <c r="E1482" t="s">
        <v>5036</v>
      </c>
      <c r="F1482" t="s">
        <v>5047</v>
      </c>
      <c r="G1482" t="s">
        <v>5062</v>
      </c>
      <c r="H1482">
        <v>5429</v>
      </c>
      <c r="I1482">
        <v>6</v>
      </c>
      <c r="J1482" t="s">
        <v>5072</v>
      </c>
      <c r="K1482">
        <v>1141.95</v>
      </c>
      <c r="L1482" t="s">
        <v>5077</v>
      </c>
    </row>
    <row r="1483" spans="1:12" x14ac:dyDescent="0.25">
      <c r="A1483" t="s">
        <v>1493</v>
      </c>
      <c r="B1483" s="1">
        <v>45400.134626925377</v>
      </c>
      <c r="C1483" t="s">
        <v>5014</v>
      </c>
      <c r="D1483" t="s">
        <v>5029</v>
      </c>
      <c r="E1483" t="s">
        <v>5039</v>
      </c>
      <c r="F1483" t="s">
        <v>5048</v>
      </c>
      <c r="G1483" t="s">
        <v>5052</v>
      </c>
      <c r="H1483">
        <v>21011</v>
      </c>
      <c r="I1483">
        <v>10</v>
      </c>
      <c r="J1483" t="s">
        <v>5073</v>
      </c>
      <c r="K1483">
        <v>2332.86</v>
      </c>
      <c r="L1483" t="s">
        <v>5074</v>
      </c>
    </row>
    <row r="1484" spans="1:12" x14ac:dyDescent="0.25">
      <c r="A1484" t="s">
        <v>1494</v>
      </c>
      <c r="B1484" s="1">
        <v>45400.207641528301</v>
      </c>
      <c r="C1484" t="s">
        <v>5014</v>
      </c>
      <c r="D1484" t="s">
        <v>5029</v>
      </c>
      <c r="E1484" t="s">
        <v>5041</v>
      </c>
      <c r="F1484" t="s">
        <v>5046</v>
      </c>
      <c r="G1484" t="s">
        <v>5053</v>
      </c>
      <c r="H1484">
        <v>10416</v>
      </c>
      <c r="I1484">
        <v>9</v>
      </c>
      <c r="J1484" t="s">
        <v>5073</v>
      </c>
      <c r="K1484">
        <v>1047.49</v>
      </c>
      <c r="L1484" t="s">
        <v>5079</v>
      </c>
    </row>
    <row r="1485" spans="1:12" x14ac:dyDescent="0.25">
      <c r="A1485" t="s">
        <v>1495</v>
      </c>
      <c r="B1485" s="1">
        <v>45400.280656131217</v>
      </c>
      <c r="C1485" t="s">
        <v>5020</v>
      </c>
      <c r="D1485" t="s">
        <v>5026</v>
      </c>
      <c r="E1485" t="s">
        <v>5043</v>
      </c>
      <c r="F1485" t="s">
        <v>5047</v>
      </c>
      <c r="G1485" t="s">
        <v>5058</v>
      </c>
      <c r="H1485">
        <v>22395</v>
      </c>
      <c r="I1485">
        <v>8</v>
      </c>
      <c r="J1485" t="s">
        <v>5073</v>
      </c>
      <c r="K1485">
        <v>3286.63</v>
      </c>
      <c r="L1485" t="s">
        <v>5074</v>
      </c>
    </row>
    <row r="1486" spans="1:12" x14ac:dyDescent="0.25">
      <c r="A1486" t="s">
        <v>1496</v>
      </c>
      <c r="B1486" s="1">
        <v>45400.353670734141</v>
      </c>
      <c r="C1486" t="s">
        <v>5019</v>
      </c>
      <c r="D1486" t="s">
        <v>5029</v>
      </c>
      <c r="E1486" t="s">
        <v>5040</v>
      </c>
      <c r="F1486" t="s">
        <v>5046</v>
      </c>
      <c r="G1486" t="s">
        <v>5060</v>
      </c>
      <c r="H1486">
        <v>55418</v>
      </c>
      <c r="I1486">
        <v>8</v>
      </c>
      <c r="J1486" t="s">
        <v>5068</v>
      </c>
      <c r="K1486">
        <v>8603.82</v>
      </c>
      <c r="L1486" t="s">
        <v>5075</v>
      </c>
    </row>
    <row r="1487" spans="1:12" x14ac:dyDescent="0.25">
      <c r="A1487" t="s">
        <v>1497</v>
      </c>
      <c r="B1487" s="1">
        <v>45400.426685337057</v>
      </c>
      <c r="C1487" t="s">
        <v>5016</v>
      </c>
      <c r="D1487" t="s">
        <v>5028</v>
      </c>
      <c r="E1487" t="s">
        <v>5036</v>
      </c>
      <c r="F1487" t="s">
        <v>5047</v>
      </c>
      <c r="G1487" t="s">
        <v>5064</v>
      </c>
      <c r="H1487">
        <v>60300</v>
      </c>
      <c r="I1487">
        <v>1</v>
      </c>
      <c r="J1487" t="s">
        <v>5069</v>
      </c>
      <c r="K1487">
        <v>5172.24</v>
      </c>
      <c r="L1487" t="s">
        <v>5077</v>
      </c>
    </row>
    <row r="1488" spans="1:12" x14ac:dyDescent="0.25">
      <c r="A1488" t="s">
        <v>1498</v>
      </c>
      <c r="B1488" s="1">
        <v>45400.499699939966</v>
      </c>
      <c r="C1488" t="s">
        <v>5020</v>
      </c>
      <c r="D1488" t="s">
        <v>5028</v>
      </c>
      <c r="E1488" t="s">
        <v>5036</v>
      </c>
      <c r="F1488" t="s">
        <v>5048</v>
      </c>
      <c r="G1488" t="s">
        <v>5055</v>
      </c>
      <c r="H1488">
        <v>16779</v>
      </c>
      <c r="I1488">
        <v>9</v>
      </c>
      <c r="J1488" t="s">
        <v>5072</v>
      </c>
      <c r="K1488">
        <v>1838.34</v>
      </c>
      <c r="L1488" t="s">
        <v>5079</v>
      </c>
    </row>
    <row r="1489" spans="1:12" x14ac:dyDescent="0.25">
      <c r="A1489" t="s">
        <v>1499</v>
      </c>
      <c r="B1489" s="1">
        <v>45400.572714542897</v>
      </c>
      <c r="C1489" t="s">
        <v>5015</v>
      </c>
      <c r="D1489" t="s">
        <v>5028</v>
      </c>
      <c r="E1489" t="s">
        <v>5032</v>
      </c>
      <c r="F1489" t="s">
        <v>5046</v>
      </c>
      <c r="G1489" t="s">
        <v>5054</v>
      </c>
      <c r="H1489">
        <v>5096</v>
      </c>
      <c r="I1489">
        <v>13</v>
      </c>
      <c r="J1489" t="s">
        <v>5069</v>
      </c>
      <c r="K1489">
        <v>868.1</v>
      </c>
      <c r="L1489" t="s">
        <v>5075</v>
      </c>
    </row>
    <row r="1490" spans="1:12" x14ac:dyDescent="0.25">
      <c r="A1490" t="s">
        <v>1500</v>
      </c>
      <c r="B1490" s="1">
        <v>45400.645729145821</v>
      </c>
      <c r="C1490" t="s">
        <v>5016</v>
      </c>
      <c r="D1490" t="s">
        <v>5028</v>
      </c>
      <c r="E1490" t="s">
        <v>5035</v>
      </c>
      <c r="F1490" t="s">
        <v>5046</v>
      </c>
      <c r="G1490" t="s">
        <v>5057</v>
      </c>
      <c r="H1490">
        <v>58987</v>
      </c>
      <c r="I1490">
        <v>8</v>
      </c>
      <c r="J1490" t="s">
        <v>5068</v>
      </c>
      <c r="K1490">
        <v>10299.93</v>
      </c>
      <c r="L1490" t="s">
        <v>5079</v>
      </c>
    </row>
    <row r="1491" spans="1:12" x14ac:dyDescent="0.25">
      <c r="A1491" t="s">
        <v>1501</v>
      </c>
      <c r="B1491" s="1">
        <v>45400.718743748737</v>
      </c>
      <c r="C1491" t="s">
        <v>5013</v>
      </c>
      <c r="D1491" t="s">
        <v>5029</v>
      </c>
      <c r="E1491" t="s">
        <v>5033</v>
      </c>
      <c r="F1491" t="s">
        <v>5047</v>
      </c>
      <c r="G1491" t="s">
        <v>5062</v>
      </c>
      <c r="H1491">
        <v>2080</v>
      </c>
      <c r="I1491">
        <v>13</v>
      </c>
      <c r="J1491" t="s">
        <v>5069</v>
      </c>
      <c r="K1491">
        <v>358.99</v>
      </c>
      <c r="L1491" t="s">
        <v>5074</v>
      </c>
    </row>
    <row r="1492" spans="1:12" x14ac:dyDescent="0.25">
      <c r="A1492" t="s">
        <v>1502</v>
      </c>
      <c r="B1492" s="1">
        <v>45400.791758351668</v>
      </c>
      <c r="C1492" t="s">
        <v>5025</v>
      </c>
      <c r="D1492" t="s">
        <v>5027</v>
      </c>
      <c r="E1492" t="s">
        <v>5044</v>
      </c>
      <c r="F1492" t="s">
        <v>5046</v>
      </c>
      <c r="G1492" t="s">
        <v>5049</v>
      </c>
      <c r="H1492">
        <v>4736</v>
      </c>
      <c r="I1492">
        <v>7</v>
      </c>
      <c r="J1492" t="s">
        <v>5073</v>
      </c>
      <c r="K1492">
        <v>711.54</v>
      </c>
      <c r="L1492" t="s">
        <v>5075</v>
      </c>
    </row>
    <row r="1493" spans="1:12" x14ac:dyDescent="0.25">
      <c r="A1493" t="s">
        <v>1503</v>
      </c>
      <c r="B1493" s="1">
        <v>45400.864772954577</v>
      </c>
      <c r="C1493" t="s">
        <v>5015</v>
      </c>
      <c r="D1493" t="s">
        <v>5026</v>
      </c>
      <c r="E1493" t="s">
        <v>5030</v>
      </c>
      <c r="F1493" t="s">
        <v>5046</v>
      </c>
      <c r="G1493" t="s">
        <v>5054</v>
      </c>
      <c r="H1493">
        <v>58589</v>
      </c>
      <c r="I1493">
        <v>5</v>
      </c>
      <c r="J1493" t="s">
        <v>5073</v>
      </c>
      <c r="K1493">
        <v>12725.42</v>
      </c>
      <c r="L1493" t="s">
        <v>5078</v>
      </c>
    </row>
    <row r="1494" spans="1:12" x14ac:dyDescent="0.25">
      <c r="A1494" t="s">
        <v>1504</v>
      </c>
      <c r="B1494" s="1">
        <v>45400.937787557501</v>
      </c>
      <c r="C1494" t="s">
        <v>5025</v>
      </c>
      <c r="D1494" t="s">
        <v>5029</v>
      </c>
      <c r="E1494" t="s">
        <v>5039</v>
      </c>
      <c r="F1494" t="s">
        <v>5046</v>
      </c>
      <c r="G1494" t="s">
        <v>5053</v>
      </c>
      <c r="H1494">
        <v>55327</v>
      </c>
      <c r="I1494">
        <v>2</v>
      </c>
      <c r="J1494" t="s">
        <v>5069</v>
      </c>
      <c r="K1494">
        <v>5685.37</v>
      </c>
      <c r="L1494" t="s">
        <v>5076</v>
      </c>
    </row>
    <row r="1495" spans="1:12" x14ac:dyDescent="0.25">
      <c r="A1495" t="s">
        <v>1505</v>
      </c>
      <c r="B1495" s="1">
        <v>45401.010802160417</v>
      </c>
      <c r="C1495" t="s">
        <v>5015</v>
      </c>
      <c r="D1495" t="s">
        <v>5028</v>
      </c>
      <c r="E1495" t="s">
        <v>5036</v>
      </c>
      <c r="F1495" t="s">
        <v>5048</v>
      </c>
      <c r="G1495" t="s">
        <v>5065</v>
      </c>
      <c r="H1495">
        <v>76752</v>
      </c>
      <c r="I1495">
        <v>1</v>
      </c>
      <c r="J1495" t="s">
        <v>5071</v>
      </c>
      <c r="K1495">
        <v>7411.81</v>
      </c>
      <c r="L1495" t="s">
        <v>5078</v>
      </c>
    </row>
    <row r="1496" spans="1:12" x14ac:dyDescent="0.25">
      <c r="A1496" t="s">
        <v>1506</v>
      </c>
      <c r="B1496" s="1">
        <v>45401.083816763348</v>
      </c>
      <c r="C1496" t="s">
        <v>5019</v>
      </c>
      <c r="D1496" t="s">
        <v>5029</v>
      </c>
      <c r="E1496" t="s">
        <v>5039</v>
      </c>
      <c r="F1496" t="s">
        <v>5048</v>
      </c>
      <c r="G1496" t="s">
        <v>5065</v>
      </c>
      <c r="H1496">
        <v>43816</v>
      </c>
      <c r="I1496">
        <v>12</v>
      </c>
      <c r="J1496" t="s">
        <v>5072</v>
      </c>
      <c r="K1496">
        <v>8706.94</v>
      </c>
      <c r="L1496" t="s">
        <v>5074</v>
      </c>
    </row>
    <row r="1497" spans="1:12" x14ac:dyDescent="0.25">
      <c r="A1497" t="s">
        <v>1507</v>
      </c>
      <c r="B1497" s="1">
        <v>45401.156831366272</v>
      </c>
      <c r="C1497" t="s">
        <v>5017</v>
      </c>
      <c r="D1497" t="s">
        <v>5028</v>
      </c>
      <c r="E1497" t="s">
        <v>5035</v>
      </c>
      <c r="F1497" t="s">
        <v>5047</v>
      </c>
      <c r="G1497" t="s">
        <v>5063</v>
      </c>
      <c r="H1497">
        <v>28289</v>
      </c>
      <c r="I1497">
        <v>6</v>
      </c>
      <c r="J1497" t="s">
        <v>5072</v>
      </c>
      <c r="K1497">
        <v>5177.63</v>
      </c>
      <c r="L1497" t="s">
        <v>5076</v>
      </c>
    </row>
    <row r="1498" spans="1:12" x14ac:dyDescent="0.25">
      <c r="A1498" t="s">
        <v>1508</v>
      </c>
      <c r="B1498" s="1">
        <v>45401.229845969188</v>
      </c>
      <c r="C1498" t="s">
        <v>5020</v>
      </c>
      <c r="D1498" t="s">
        <v>5028</v>
      </c>
      <c r="E1498" t="s">
        <v>5035</v>
      </c>
      <c r="F1498" t="s">
        <v>5048</v>
      </c>
      <c r="G1498" t="s">
        <v>5065</v>
      </c>
      <c r="H1498">
        <v>18349</v>
      </c>
      <c r="I1498">
        <v>7</v>
      </c>
      <c r="J1498" t="s">
        <v>5072</v>
      </c>
      <c r="K1498">
        <v>3648.97</v>
      </c>
      <c r="L1498" t="s">
        <v>5079</v>
      </c>
    </row>
    <row r="1499" spans="1:12" x14ac:dyDescent="0.25">
      <c r="A1499" t="s">
        <v>1509</v>
      </c>
      <c r="B1499" s="1">
        <v>45401.302860572097</v>
      </c>
      <c r="C1499" t="s">
        <v>5019</v>
      </c>
      <c r="D1499" t="s">
        <v>5029</v>
      </c>
      <c r="E1499" t="s">
        <v>5039</v>
      </c>
      <c r="F1499" t="s">
        <v>5048</v>
      </c>
      <c r="G1499" t="s">
        <v>5051</v>
      </c>
      <c r="H1499">
        <v>47116</v>
      </c>
      <c r="I1499">
        <v>7</v>
      </c>
      <c r="J1499" t="s">
        <v>5071</v>
      </c>
      <c r="K1499">
        <v>5979.63</v>
      </c>
      <c r="L1499" t="s">
        <v>5077</v>
      </c>
    </row>
    <row r="1500" spans="1:12" x14ac:dyDescent="0.25">
      <c r="A1500" t="s">
        <v>1510</v>
      </c>
      <c r="B1500" s="1">
        <v>45401.375875175043</v>
      </c>
      <c r="C1500" t="s">
        <v>5024</v>
      </c>
      <c r="D1500" t="s">
        <v>5028</v>
      </c>
      <c r="E1500" t="s">
        <v>5036</v>
      </c>
      <c r="F1500" t="s">
        <v>5047</v>
      </c>
      <c r="G1500" t="s">
        <v>5064</v>
      </c>
      <c r="H1500">
        <v>30605</v>
      </c>
      <c r="I1500">
        <v>10</v>
      </c>
      <c r="J1500" t="s">
        <v>5071</v>
      </c>
      <c r="K1500">
        <v>5015.3599999999997</v>
      </c>
      <c r="L1500" t="s">
        <v>5079</v>
      </c>
    </row>
    <row r="1501" spans="1:12" x14ac:dyDescent="0.25">
      <c r="A1501" t="s">
        <v>1511</v>
      </c>
      <c r="B1501" s="1">
        <v>45401.448889777952</v>
      </c>
      <c r="C1501" t="s">
        <v>5023</v>
      </c>
      <c r="D1501" t="s">
        <v>5027</v>
      </c>
      <c r="E1501" t="s">
        <v>5044</v>
      </c>
      <c r="F1501" t="s">
        <v>5047</v>
      </c>
      <c r="G1501" t="s">
        <v>5063</v>
      </c>
      <c r="H1501">
        <v>40015</v>
      </c>
      <c r="I1501">
        <v>8</v>
      </c>
      <c r="J1501" t="s">
        <v>5068</v>
      </c>
      <c r="K1501">
        <v>6353.33</v>
      </c>
      <c r="L1501" t="s">
        <v>5077</v>
      </c>
    </row>
    <row r="1502" spans="1:12" x14ac:dyDescent="0.25">
      <c r="A1502" t="s">
        <v>1512</v>
      </c>
      <c r="B1502" s="1">
        <v>45401.521904380868</v>
      </c>
      <c r="C1502" t="s">
        <v>5019</v>
      </c>
      <c r="D1502" t="s">
        <v>5027</v>
      </c>
      <c r="E1502" t="s">
        <v>5042</v>
      </c>
      <c r="F1502" t="s">
        <v>5047</v>
      </c>
      <c r="G1502" t="s">
        <v>5067</v>
      </c>
      <c r="H1502">
        <v>22534</v>
      </c>
      <c r="I1502">
        <v>10</v>
      </c>
      <c r="J1502" t="s">
        <v>5069</v>
      </c>
      <c r="K1502">
        <v>2371.8000000000002</v>
      </c>
      <c r="L1502" t="s">
        <v>5077</v>
      </c>
    </row>
    <row r="1503" spans="1:12" x14ac:dyDescent="0.25">
      <c r="A1503" t="s">
        <v>1513</v>
      </c>
      <c r="B1503" s="1">
        <v>45401.594918983799</v>
      </c>
      <c r="C1503" t="s">
        <v>5025</v>
      </c>
      <c r="D1503" t="s">
        <v>5027</v>
      </c>
      <c r="E1503" t="s">
        <v>5044</v>
      </c>
      <c r="F1503" t="s">
        <v>5048</v>
      </c>
      <c r="G1503" t="s">
        <v>5052</v>
      </c>
      <c r="H1503">
        <v>71097</v>
      </c>
      <c r="I1503">
        <v>12</v>
      </c>
      <c r="J1503" t="s">
        <v>5069</v>
      </c>
      <c r="K1503">
        <v>6685.52</v>
      </c>
      <c r="L1503" t="s">
        <v>5077</v>
      </c>
    </row>
    <row r="1504" spans="1:12" x14ac:dyDescent="0.25">
      <c r="A1504" t="s">
        <v>1514</v>
      </c>
      <c r="B1504" s="1">
        <v>45401.667933586723</v>
      </c>
      <c r="C1504" t="s">
        <v>5015</v>
      </c>
      <c r="D1504" t="s">
        <v>5028</v>
      </c>
      <c r="E1504" t="s">
        <v>5035</v>
      </c>
      <c r="F1504" t="s">
        <v>5046</v>
      </c>
      <c r="G1504" t="s">
        <v>5066</v>
      </c>
      <c r="H1504">
        <v>39051</v>
      </c>
      <c r="I1504">
        <v>13</v>
      </c>
      <c r="J1504" t="s">
        <v>5070</v>
      </c>
      <c r="K1504">
        <v>5163.3599999999997</v>
      </c>
      <c r="L1504" t="s">
        <v>5075</v>
      </c>
    </row>
    <row r="1505" spans="1:12" x14ac:dyDescent="0.25">
      <c r="A1505" t="s">
        <v>1515</v>
      </c>
      <c r="B1505" s="1">
        <v>45401.740948189632</v>
      </c>
      <c r="C1505" t="s">
        <v>5017</v>
      </c>
      <c r="D1505" t="s">
        <v>5028</v>
      </c>
      <c r="E1505" t="s">
        <v>5035</v>
      </c>
      <c r="F1505" t="s">
        <v>5046</v>
      </c>
      <c r="G1505" t="s">
        <v>5057</v>
      </c>
      <c r="H1505">
        <v>44769</v>
      </c>
      <c r="I1505">
        <v>3</v>
      </c>
      <c r="J1505" t="s">
        <v>5070</v>
      </c>
      <c r="K1505">
        <v>3583.03</v>
      </c>
      <c r="L1505" t="s">
        <v>5075</v>
      </c>
    </row>
    <row r="1506" spans="1:12" x14ac:dyDescent="0.25">
      <c r="A1506" t="s">
        <v>1516</v>
      </c>
      <c r="B1506" s="1">
        <v>45401.813962792563</v>
      </c>
      <c r="C1506" t="s">
        <v>5017</v>
      </c>
      <c r="D1506" t="s">
        <v>5027</v>
      </c>
      <c r="E1506" t="s">
        <v>5042</v>
      </c>
      <c r="F1506" t="s">
        <v>5047</v>
      </c>
      <c r="G1506" t="s">
        <v>5063</v>
      </c>
      <c r="H1506">
        <v>56965</v>
      </c>
      <c r="I1506">
        <v>6</v>
      </c>
      <c r="J1506" t="s">
        <v>5070</v>
      </c>
      <c r="K1506">
        <v>5752.17</v>
      </c>
      <c r="L1506" t="s">
        <v>5076</v>
      </c>
    </row>
    <row r="1507" spans="1:12" x14ac:dyDescent="0.25">
      <c r="A1507" t="s">
        <v>1517</v>
      </c>
      <c r="B1507" s="1">
        <v>45401.886977395472</v>
      </c>
      <c r="C1507" t="s">
        <v>5024</v>
      </c>
      <c r="D1507" t="s">
        <v>5027</v>
      </c>
      <c r="E1507" t="s">
        <v>5031</v>
      </c>
      <c r="F1507" t="s">
        <v>5047</v>
      </c>
      <c r="G1507" t="s">
        <v>5062</v>
      </c>
      <c r="H1507">
        <v>11196</v>
      </c>
      <c r="I1507">
        <v>13</v>
      </c>
      <c r="J1507" t="s">
        <v>5070</v>
      </c>
      <c r="K1507">
        <v>1843.89</v>
      </c>
      <c r="L1507" t="s">
        <v>5079</v>
      </c>
    </row>
    <row r="1508" spans="1:12" x14ac:dyDescent="0.25">
      <c r="A1508" t="s">
        <v>1518</v>
      </c>
      <c r="B1508" s="1">
        <v>45401.959991998388</v>
      </c>
      <c r="C1508" t="s">
        <v>5020</v>
      </c>
      <c r="D1508" t="s">
        <v>5029</v>
      </c>
      <c r="E1508" t="s">
        <v>5033</v>
      </c>
      <c r="F1508" t="s">
        <v>5047</v>
      </c>
      <c r="G1508" t="s">
        <v>5064</v>
      </c>
      <c r="H1508">
        <v>25111</v>
      </c>
      <c r="I1508">
        <v>2</v>
      </c>
      <c r="J1508" t="s">
        <v>5069</v>
      </c>
      <c r="K1508">
        <v>4902.97</v>
      </c>
      <c r="L1508" t="s">
        <v>5078</v>
      </c>
    </row>
    <row r="1509" spans="1:12" x14ac:dyDescent="0.25">
      <c r="A1509" t="s">
        <v>1519</v>
      </c>
      <c r="B1509" s="1">
        <v>45402.033006601319</v>
      </c>
      <c r="C1509" t="s">
        <v>5014</v>
      </c>
      <c r="D1509" t="s">
        <v>5026</v>
      </c>
      <c r="E1509" t="s">
        <v>5030</v>
      </c>
      <c r="F1509" t="s">
        <v>5047</v>
      </c>
      <c r="G1509" t="s">
        <v>5062</v>
      </c>
      <c r="H1509">
        <v>15892</v>
      </c>
      <c r="I1509">
        <v>14</v>
      </c>
      <c r="J1509" t="s">
        <v>5072</v>
      </c>
      <c r="K1509">
        <v>2777.83</v>
      </c>
      <c r="L1509" t="s">
        <v>5077</v>
      </c>
    </row>
    <row r="1510" spans="1:12" x14ac:dyDescent="0.25">
      <c r="A1510" t="s">
        <v>1520</v>
      </c>
      <c r="B1510" s="1">
        <v>45402.106021204243</v>
      </c>
      <c r="C1510" t="s">
        <v>5014</v>
      </c>
      <c r="D1510" t="s">
        <v>5027</v>
      </c>
      <c r="E1510" t="s">
        <v>5042</v>
      </c>
      <c r="F1510" t="s">
        <v>5046</v>
      </c>
      <c r="G1510" t="s">
        <v>5061</v>
      </c>
      <c r="H1510">
        <v>67612</v>
      </c>
      <c r="I1510">
        <v>8</v>
      </c>
      <c r="J1510" t="s">
        <v>5069</v>
      </c>
      <c r="K1510">
        <v>7962.76</v>
      </c>
      <c r="L1510" t="s">
        <v>5078</v>
      </c>
    </row>
    <row r="1511" spans="1:12" x14ac:dyDescent="0.25">
      <c r="A1511" t="s">
        <v>1521</v>
      </c>
      <c r="B1511" s="1">
        <v>45402.179035807152</v>
      </c>
      <c r="C1511" t="s">
        <v>5014</v>
      </c>
      <c r="D1511" t="s">
        <v>5029</v>
      </c>
      <c r="E1511" t="s">
        <v>5040</v>
      </c>
      <c r="F1511" t="s">
        <v>5047</v>
      </c>
      <c r="G1511" t="s">
        <v>5050</v>
      </c>
      <c r="H1511">
        <v>65558</v>
      </c>
      <c r="I1511">
        <v>10</v>
      </c>
      <c r="J1511" t="s">
        <v>5068</v>
      </c>
      <c r="K1511">
        <v>7551.17</v>
      </c>
      <c r="L1511" t="s">
        <v>5075</v>
      </c>
    </row>
    <row r="1512" spans="1:12" x14ac:dyDescent="0.25">
      <c r="A1512" t="s">
        <v>1522</v>
      </c>
      <c r="B1512" s="1">
        <v>45402.252050410083</v>
      </c>
      <c r="C1512" t="s">
        <v>5024</v>
      </c>
      <c r="D1512" t="s">
        <v>5026</v>
      </c>
      <c r="E1512" t="s">
        <v>5043</v>
      </c>
      <c r="F1512" t="s">
        <v>5048</v>
      </c>
      <c r="G1512" t="s">
        <v>5065</v>
      </c>
      <c r="H1512">
        <v>21388</v>
      </c>
      <c r="I1512">
        <v>7</v>
      </c>
      <c r="J1512" t="s">
        <v>5070</v>
      </c>
      <c r="K1512">
        <v>2411.8000000000002</v>
      </c>
      <c r="L1512" t="s">
        <v>5078</v>
      </c>
    </row>
    <row r="1513" spans="1:12" x14ac:dyDescent="0.25">
      <c r="A1513" t="s">
        <v>1523</v>
      </c>
      <c r="B1513" s="1">
        <v>45402.325065012999</v>
      </c>
      <c r="C1513" t="s">
        <v>5018</v>
      </c>
      <c r="D1513" t="s">
        <v>5028</v>
      </c>
      <c r="E1513" t="s">
        <v>5037</v>
      </c>
      <c r="F1513" t="s">
        <v>5048</v>
      </c>
      <c r="G1513" t="s">
        <v>5056</v>
      </c>
      <c r="H1513">
        <v>9983</v>
      </c>
      <c r="I1513">
        <v>2</v>
      </c>
      <c r="J1513" t="s">
        <v>5071</v>
      </c>
      <c r="K1513">
        <v>1305.18</v>
      </c>
      <c r="L1513" t="s">
        <v>5077</v>
      </c>
    </row>
    <row r="1514" spans="1:12" x14ac:dyDescent="0.25">
      <c r="A1514" t="s">
        <v>1524</v>
      </c>
      <c r="B1514" s="1">
        <v>45402.398079615923</v>
      </c>
      <c r="C1514" t="s">
        <v>5012</v>
      </c>
      <c r="D1514" t="s">
        <v>5029</v>
      </c>
      <c r="E1514" t="s">
        <v>5033</v>
      </c>
      <c r="F1514" t="s">
        <v>5048</v>
      </c>
      <c r="G1514" t="s">
        <v>5065</v>
      </c>
      <c r="H1514">
        <v>3673</v>
      </c>
      <c r="I1514">
        <v>14</v>
      </c>
      <c r="J1514" t="s">
        <v>5073</v>
      </c>
      <c r="K1514">
        <v>585.83000000000004</v>
      </c>
      <c r="L1514" t="s">
        <v>5078</v>
      </c>
    </row>
    <row r="1515" spans="1:12" x14ac:dyDescent="0.25">
      <c r="A1515" t="s">
        <v>1525</v>
      </c>
      <c r="B1515" s="1">
        <v>45402.471094218839</v>
      </c>
      <c r="C1515" t="s">
        <v>5023</v>
      </c>
      <c r="D1515" t="s">
        <v>5026</v>
      </c>
      <c r="E1515" t="s">
        <v>5034</v>
      </c>
      <c r="F1515" t="s">
        <v>5046</v>
      </c>
      <c r="G1515" t="s">
        <v>5066</v>
      </c>
      <c r="H1515">
        <v>14665</v>
      </c>
      <c r="I1515">
        <v>7</v>
      </c>
      <c r="J1515" t="s">
        <v>5073</v>
      </c>
      <c r="K1515">
        <v>1973.45</v>
      </c>
      <c r="L1515" t="s">
        <v>5074</v>
      </c>
    </row>
    <row r="1516" spans="1:12" x14ac:dyDescent="0.25">
      <c r="A1516" t="s">
        <v>1526</v>
      </c>
      <c r="B1516" s="1">
        <v>45402.544108821763</v>
      </c>
      <c r="C1516" t="s">
        <v>5015</v>
      </c>
      <c r="D1516" t="s">
        <v>5027</v>
      </c>
      <c r="E1516" t="s">
        <v>5042</v>
      </c>
      <c r="F1516" t="s">
        <v>5047</v>
      </c>
      <c r="G1516" t="s">
        <v>5064</v>
      </c>
      <c r="H1516">
        <v>14222</v>
      </c>
      <c r="I1516">
        <v>6</v>
      </c>
      <c r="J1516" t="s">
        <v>5070</v>
      </c>
      <c r="K1516">
        <v>2870.8</v>
      </c>
      <c r="L1516" t="s">
        <v>5076</v>
      </c>
    </row>
    <row r="1517" spans="1:12" x14ac:dyDescent="0.25">
      <c r="A1517" t="s">
        <v>1527</v>
      </c>
      <c r="B1517" s="1">
        <v>45402.617123424679</v>
      </c>
      <c r="C1517" t="s">
        <v>5020</v>
      </c>
      <c r="D1517" t="s">
        <v>5026</v>
      </c>
      <c r="E1517" t="s">
        <v>5030</v>
      </c>
      <c r="F1517" t="s">
        <v>5048</v>
      </c>
      <c r="G1517" t="s">
        <v>5059</v>
      </c>
      <c r="H1517">
        <v>46097</v>
      </c>
      <c r="I1517">
        <v>3</v>
      </c>
      <c r="J1517" t="s">
        <v>5072</v>
      </c>
      <c r="K1517">
        <v>9535.41</v>
      </c>
      <c r="L1517" t="s">
        <v>5079</v>
      </c>
    </row>
    <row r="1518" spans="1:12" x14ac:dyDescent="0.25">
      <c r="A1518" t="s">
        <v>1528</v>
      </c>
      <c r="B1518" s="1">
        <v>45402.690138027603</v>
      </c>
      <c r="C1518" t="s">
        <v>5017</v>
      </c>
      <c r="D1518" t="s">
        <v>5029</v>
      </c>
      <c r="E1518" t="s">
        <v>5039</v>
      </c>
      <c r="F1518" t="s">
        <v>5046</v>
      </c>
      <c r="G1518" t="s">
        <v>5054</v>
      </c>
      <c r="H1518">
        <v>10404</v>
      </c>
      <c r="I1518">
        <v>9</v>
      </c>
      <c r="J1518" t="s">
        <v>5069</v>
      </c>
      <c r="K1518">
        <v>1094.3499999999999</v>
      </c>
      <c r="L1518" t="s">
        <v>5074</v>
      </c>
    </row>
    <row r="1519" spans="1:12" x14ac:dyDescent="0.25">
      <c r="A1519" t="s">
        <v>1529</v>
      </c>
      <c r="B1519" s="1">
        <v>45402.763152630519</v>
      </c>
      <c r="C1519" t="s">
        <v>5016</v>
      </c>
      <c r="D1519" t="s">
        <v>5026</v>
      </c>
      <c r="E1519" t="s">
        <v>5034</v>
      </c>
      <c r="F1519" t="s">
        <v>5047</v>
      </c>
      <c r="G1519" t="s">
        <v>5050</v>
      </c>
      <c r="H1519">
        <v>17997</v>
      </c>
      <c r="I1519">
        <v>9</v>
      </c>
      <c r="J1519" t="s">
        <v>5070</v>
      </c>
      <c r="K1519">
        <v>2368.27</v>
      </c>
      <c r="L1519" t="s">
        <v>5079</v>
      </c>
    </row>
    <row r="1520" spans="1:12" x14ac:dyDescent="0.25">
      <c r="A1520" t="s">
        <v>1530</v>
      </c>
      <c r="B1520" s="1">
        <v>45402.836167233443</v>
      </c>
      <c r="C1520" t="s">
        <v>5022</v>
      </c>
      <c r="D1520" t="s">
        <v>5026</v>
      </c>
      <c r="E1520" t="s">
        <v>5043</v>
      </c>
      <c r="F1520" t="s">
        <v>5046</v>
      </c>
      <c r="G1520" t="s">
        <v>5057</v>
      </c>
      <c r="H1520">
        <v>22770</v>
      </c>
      <c r="I1520">
        <v>11</v>
      </c>
      <c r="J1520" t="s">
        <v>5073</v>
      </c>
      <c r="K1520">
        <v>3150.39</v>
      </c>
      <c r="L1520" t="s">
        <v>5076</v>
      </c>
    </row>
    <row r="1521" spans="1:12" x14ac:dyDescent="0.25">
      <c r="A1521" t="s">
        <v>1531</v>
      </c>
      <c r="B1521" s="1">
        <v>45402.909181836367</v>
      </c>
      <c r="C1521" t="s">
        <v>5022</v>
      </c>
      <c r="D1521" t="s">
        <v>5028</v>
      </c>
      <c r="E1521" t="s">
        <v>5032</v>
      </c>
      <c r="F1521" t="s">
        <v>5048</v>
      </c>
      <c r="G1521" t="s">
        <v>5051</v>
      </c>
      <c r="H1521">
        <v>47489</v>
      </c>
      <c r="I1521">
        <v>10</v>
      </c>
      <c r="J1521" t="s">
        <v>5073</v>
      </c>
      <c r="K1521">
        <v>3988.73</v>
      </c>
      <c r="L1521" t="s">
        <v>5075</v>
      </c>
    </row>
    <row r="1522" spans="1:12" x14ac:dyDescent="0.25">
      <c r="A1522" t="s">
        <v>1532</v>
      </c>
      <c r="B1522" s="1">
        <v>45402.982196439283</v>
      </c>
      <c r="C1522" t="s">
        <v>5023</v>
      </c>
      <c r="D1522" t="s">
        <v>5027</v>
      </c>
      <c r="E1522" t="s">
        <v>5038</v>
      </c>
      <c r="F1522" t="s">
        <v>5048</v>
      </c>
      <c r="G1522" t="s">
        <v>5052</v>
      </c>
      <c r="H1522">
        <v>9076</v>
      </c>
      <c r="I1522">
        <v>9</v>
      </c>
      <c r="J1522" t="s">
        <v>5069</v>
      </c>
      <c r="K1522">
        <v>1556.95</v>
      </c>
      <c r="L1522" t="s">
        <v>5079</v>
      </c>
    </row>
    <row r="1523" spans="1:12" x14ac:dyDescent="0.25">
      <c r="A1523" t="s">
        <v>1533</v>
      </c>
      <c r="B1523" s="1">
        <v>45403.0552110422</v>
      </c>
      <c r="C1523" t="s">
        <v>5012</v>
      </c>
      <c r="D1523" t="s">
        <v>5028</v>
      </c>
      <c r="E1523" t="s">
        <v>5032</v>
      </c>
      <c r="F1523" t="s">
        <v>5047</v>
      </c>
      <c r="G1523" t="s">
        <v>5062</v>
      </c>
      <c r="H1523">
        <v>17352</v>
      </c>
      <c r="I1523">
        <v>13</v>
      </c>
      <c r="J1523" t="s">
        <v>5068</v>
      </c>
      <c r="K1523">
        <v>2225.7399999999998</v>
      </c>
      <c r="L1523" t="s">
        <v>5077</v>
      </c>
    </row>
    <row r="1524" spans="1:12" x14ac:dyDescent="0.25">
      <c r="A1524" t="s">
        <v>1534</v>
      </c>
      <c r="B1524" s="1">
        <v>45403.12822564513</v>
      </c>
      <c r="C1524" t="s">
        <v>5020</v>
      </c>
      <c r="D1524" t="s">
        <v>5028</v>
      </c>
      <c r="E1524" t="s">
        <v>5036</v>
      </c>
      <c r="F1524" t="s">
        <v>5048</v>
      </c>
      <c r="G1524" t="s">
        <v>5065</v>
      </c>
      <c r="H1524">
        <v>3853</v>
      </c>
      <c r="I1524">
        <v>8</v>
      </c>
      <c r="J1524" t="s">
        <v>5072</v>
      </c>
      <c r="K1524">
        <v>844.01</v>
      </c>
      <c r="L1524" t="s">
        <v>5074</v>
      </c>
    </row>
    <row r="1525" spans="1:12" x14ac:dyDescent="0.25">
      <c r="A1525" t="s">
        <v>1535</v>
      </c>
      <c r="B1525" s="1">
        <v>45403.201240248047</v>
      </c>
      <c r="C1525" t="s">
        <v>5014</v>
      </c>
      <c r="D1525" t="s">
        <v>5029</v>
      </c>
      <c r="E1525" t="s">
        <v>5041</v>
      </c>
      <c r="F1525" t="s">
        <v>5047</v>
      </c>
      <c r="G1525" t="s">
        <v>5058</v>
      </c>
      <c r="H1525">
        <v>74927</v>
      </c>
      <c r="I1525">
        <v>11</v>
      </c>
      <c r="J1525" t="s">
        <v>5072</v>
      </c>
      <c r="K1525">
        <v>6004.05</v>
      </c>
      <c r="L1525" t="s">
        <v>5074</v>
      </c>
    </row>
    <row r="1526" spans="1:12" x14ac:dyDescent="0.25">
      <c r="A1526" t="s">
        <v>1536</v>
      </c>
      <c r="B1526" s="1">
        <v>45403.274254850963</v>
      </c>
      <c r="C1526" t="s">
        <v>5016</v>
      </c>
      <c r="D1526" t="s">
        <v>5027</v>
      </c>
      <c r="E1526" t="s">
        <v>5031</v>
      </c>
      <c r="F1526" t="s">
        <v>5046</v>
      </c>
      <c r="G1526" t="s">
        <v>5061</v>
      </c>
      <c r="H1526">
        <v>47902</v>
      </c>
      <c r="I1526">
        <v>3</v>
      </c>
      <c r="J1526" t="s">
        <v>5072</v>
      </c>
      <c r="K1526">
        <v>7265.99</v>
      </c>
      <c r="L1526" t="s">
        <v>5078</v>
      </c>
    </row>
    <row r="1527" spans="1:12" x14ac:dyDescent="0.25">
      <c r="A1527" t="s">
        <v>1537</v>
      </c>
      <c r="B1527" s="1">
        <v>45403.347269453887</v>
      </c>
      <c r="C1527" t="s">
        <v>5014</v>
      </c>
      <c r="D1527" t="s">
        <v>5029</v>
      </c>
      <c r="E1527" t="s">
        <v>5040</v>
      </c>
      <c r="F1527" t="s">
        <v>5048</v>
      </c>
      <c r="G1527" t="s">
        <v>5051</v>
      </c>
      <c r="H1527">
        <v>25464</v>
      </c>
      <c r="I1527">
        <v>2</v>
      </c>
      <c r="J1527" t="s">
        <v>5072</v>
      </c>
      <c r="K1527">
        <v>2957.44</v>
      </c>
      <c r="L1527" t="s">
        <v>5077</v>
      </c>
    </row>
    <row r="1528" spans="1:12" x14ac:dyDescent="0.25">
      <c r="A1528" t="s">
        <v>1538</v>
      </c>
      <c r="B1528" s="1">
        <v>45403.420284056803</v>
      </c>
      <c r="C1528" t="s">
        <v>5016</v>
      </c>
      <c r="D1528" t="s">
        <v>5029</v>
      </c>
      <c r="E1528" t="s">
        <v>5039</v>
      </c>
      <c r="F1528" t="s">
        <v>5047</v>
      </c>
      <c r="G1528" t="s">
        <v>5067</v>
      </c>
      <c r="H1528">
        <v>76023</v>
      </c>
      <c r="I1528">
        <v>13</v>
      </c>
      <c r="J1528" t="s">
        <v>5071</v>
      </c>
      <c r="K1528">
        <v>15419.93</v>
      </c>
      <c r="L1528" t="s">
        <v>5078</v>
      </c>
    </row>
    <row r="1529" spans="1:12" x14ac:dyDescent="0.25">
      <c r="A1529" t="s">
        <v>1539</v>
      </c>
      <c r="B1529" s="1">
        <v>45403.49329865972</v>
      </c>
      <c r="C1529" t="s">
        <v>5016</v>
      </c>
      <c r="D1529" t="s">
        <v>5026</v>
      </c>
      <c r="E1529" t="s">
        <v>5034</v>
      </c>
      <c r="F1529" t="s">
        <v>5047</v>
      </c>
      <c r="G1529" t="s">
        <v>5058</v>
      </c>
      <c r="H1529">
        <v>16225</v>
      </c>
      <c r="I1529">
        <v>13</v>
      </c>
      <c r="J1529" t="s">
        <v>5071</v>
      </c>
      <c r="K1529">
        <v>1495.05</v>
      </c>
      <c r="L1529" t="s">
        <v>5076</v>
      </c>
    </row>
    <row r="1530" spans="1:12" x14ac:dyDescent="0.25">
      <c r="A1530" t="s">
        <v>1540</v>
      </c>
      <c r="B1530" s="1">
        <v>45403.566313262651</v>
      </c>
      <c r="C1530" t="s">
        <v>5013</v>
      </c>
      <c r="D1530" t="s">
        <v>5026</v>
      </c>
      <c r="E1530" t="s">
        <v>5034</v>
      </c>
      <c r="F1530" t="s">
        <v>5047</v>
      </c>
      <c r="G1530" t="s">
        <v>5064</v>
      </c>
      <c r="H1530">
        <v>67330</v>
      </c>
      <c r="I1530">
        <v>2</v>
      </c>
      <c r="J1530" t="s">
        <v>5073</v>
      </c>
      <c r="K1530">
        <v>7830.05</v>
      </c>
      <c r="L1530" t="s">
        <v>5078</v>
      </c>
    </row>
    <row r="1531" spans="1:12" x14ac:dyDescent="0.25">
      <c r="A1531" t="s">
        <v>1541</v>
      </c>
      <c r="B1531" s="1">
        <v>45403.639327865567</v>
      </c>
      <c r="C1531" t="s">
        <v>5013</v>
      </c>
      <c r="D1531" t="s">
        <v>5027</v>
      </c>
      <c r="E1531" t="s">
        <v>5031</v>
      </c>
      <c r="F1531" t="s">
        <v>5047</v>
      </c>
      <c r="G1531" t="s">
        <v>5050</v>
      </c>
      <c r="H1531">
        <v>29365</v>
      </c>
      <c r="I1531">
        <v>6</v>
      </c>
      <c r="J1531" t="s">
        <v>5071</v>
      </c>
      <c r="K1531">
        <v>5293.46</v>
      </c>
      <c r="L1531" t="s">
        <v>5075</v>
      </c>
    </row>
    <row r="1532" spans="1:12" x14ac:dyDescent="0.25">
      <c r="A1532" t="s">
        <v>1542</v>
      </c>
      <c r="B1532" s="1">
        <v>45403.712342468483</v>
      </c>
      <c r="C1532" t="s">
        <v>5012</v>
      </c>
      <c r="D1532" t="s">
        <v>5026</v>
      </c>
      <c r="E1532" t="s">
        <v>5043</v>
      </c>
      <c r="F1532" t="s">
        <v>5046</v>
      </c>
      <c r="G1532" t="s">
        <v>5049</v>
      </c>
      <c r="H1532">
        <v>34055</v>
      </c>
      <c r="I1532">
        <v>4</v>
      </c>
      <c r="J1532" t="s">
        <v>5069</v>
      </c>
      <c r="K1532">
        <v>5045.3500000000004</v>
      </c>
      <c r="L1532" t="s">
        <v>5076</v>
      </c>
    </row>
    <row r="1533" spans="1:12" x14ac:dyDescent="0.25">
      <c r="A1533" t="s">
        <v>1543</v>
      </c>
      <c r="B1533" s="1">
        <v>45403.785357071407</v>
      </c>
      <c r="C1533" t="s">
        <v>5013</v>
      </c>
      <c r="D1533" t="s">
        <v>5027</v>
      </c>
      <c r="E1533" t="s">
        <v>5031</v>
      </c>
      <c r="F1533" t="s">
        <v>5047</v>
      </c>
      <c r="G1533" t="s">
        <v>5062</v>
      </c>
      <c r="H1533">
        <v>45528</v>
      </c>
      <c r="I1533">
        <v>1</v>
      </c>
      <c r="J1533" t="s">
        <v>5070</v>
      </c>
      <c r="K1533">
        <v>5355.43</v>
      </c>
      <c r="L1533" t="s">
        <v>5075</v>
      </c>
    </row>
    <row r="1534" spans="1:12" x14ac:dyDescent="0.25">
      <c r="A1534" t="s">
        <v>1544</v>
      </c>
      <c r="B1534" s="1">
        <v>45403.858371674331</v>
      </c>
      <c r="C1534" t="s">
        <v>5016</v>
      </c>
      <c r="D1534" t="s">
        <v>5026</v>
      </c>
      <c r="E1534" t="s">
        <v>5043</v>
      </c>
      <c r="F1534" t="s">
        <v>5046</v>
      </c>
      <c r="G1534" t="s">
        <v>5049</v>
      </c>
      <c r="H1534">
        <v>51877</v>
      </c>
      <c r="I1534">
        <v>9</v>
      </c>
      <c r="J1534" t="s">
        <v>5071</v>
      </c>
      <c r="K1534">
        <v>7654.49</v>
      </c>
      <c r="L1534" t="s">
        <v>5079</v>
      </c>
    </row>
    <row r="1535" spans="1:12" x14ac:dyDescent="0.25">
      <c r="A1535" t="s">
        <v>1545</v>
      </c>
      <c r="B1535" s="1">
        <v>45403.931386277247</v>
      </c>
      <c r="C1535" t="s">
        <v>5019</v>
      </c>
      <c r="D1535" t="s">
        <v>5026</v>
      </c>
      <c r="E1535" t="s">
        <v>5034</v>
      </c>
      <c r="F1535" t="s">
        <v>5048</v>
      </c>
      <c r="G1535" t="s">
        <v>5059</v>
      </c>
      <c r="H1535">
        <v>10808</v>
      </c>
      <c r="I1535">
        <v>14</v>
      </c>
      <c r="J1535" t="s">
        <v>5072</v>
      </c>
      <c r="K1535">
        <v>918.73</v>
      </c>
      <c r="L1535" t="s">
        <v>5074</v>
      </c>
    </row>
    <row r="1536" spans="1:12" x14ac:dyDescent="0.25">
      <c r="A1536" t="s">
        <v>1546</v>
      </c>
      <c r="B1536" s="1">
        <v>45404.004400880171</v>
      </c>
      <c r="C1536" t="s">
        <v>5022</v>
      </c>
      <c r="D1536" t="s">
        <v>5028</v>
      </c>
      <c r="E1536" t="s">
        <v>5035</v>
      </c>
      <c r="F1536" t="s">
        <v>5048</v>
      </c>
      <c r="G1536" t="s">
        <v>5059</v>
      </c>
      <c r="H1536">
        <v>58797</v>
      </c>
      <c r="I1536">
        <v>2</v>
      </c>
      <c r="J1536" t="s">
        <v>5073</v>
      </c>
      <c r="K1536">
        <v>5479.26</v>
      </c>
      <c r="L1536" t="s">
        <v>5075</v>
      </c>
    </row>
    <row r="1537" spans="1:12" x14ac:dyDescent="0.25">
      <c r="A1537" t="s">
        <v>1547</v>
      </c>
      <c r="B1537" s="1">
        <v>45404.077415483087</v>
      </c>
      <c r="C1537" t="s">
        <v>5013</v>
      </c>
      <c r="D1537" t="s">
        <v>5026</v>
      </c>
      <c r="E1537" t="s">
        <v>5043</v>
      </c>
      <c r="F1537" t="s">
        <v>5046</v>
      </c>
      <c r="G1537" t="s">
        <v>5049</v>
      </c>
      <c r="H1537">
        <v>66898</v>
      </c>
      <c r="I1537">
        <v>6</v>
      </c>
      <c r="J1537" t="s">
        <v>5072</v>
      </c>
      <c r="K1537">
        <v>6714.47</v>
      </c>
      <c r="L1537" t="s">
        <v>5076</v>
      </c>
    </row>
    <row r="1538" spans="1:12" x14ac:dyDescent="0.25">
      <c r="A1538" t="s">
        <v>1548</v>
      </c>
      <c r="B1538" s="1">
        <v>45404.150430086003</v>
      </c>
      <c r="C1538" t="s">
        <v>5021</v>
      </c>
      <c r="D1538" t="s">
        <v>5027</v>
      </c>
      <c r="E1538" t="s">
        <v>5044</v>
      </c>
      <c r="F1538" t="s">
        <v>5046</v>
      </c>
      <c r="G1538" t="s">
        <v>5061</v>
      </c>
      <c r="H1538">
        <v>23463</v>
      </c>
      <c r="I1538">
        <v>7</v>
      </c>
      <c r="J1538" t="s">
        <v>5070</v>
      </c>
      <c r="K1538">
        <v>3322.78</v>
      </c>
      <c r="L1538" t="s">
        <v>5075</v>
      </c>
    </row>
    <row r="1539" spans="1:12" x14ac:dyDescent="0.25">
      <c r="A1539" t="s">
        <v>1549</v>
      </c>
      <c r="B1539" s="1">
        <v>45404.223444688927</v>
      </c>
      <c r="C1539" t="s">
        <v>5022</v>
      </c>
      <c r="D1539" t="s">
        <v>5027</v>
      </c>
      <c r="E1539" t="s">
        <v>5042</v>
      </c>
      <c r="F1539" t="s">
        <v>5046</v>
      </c>
      <c r="G1539" t="s">
        <v>5057</v>
      </c>
      <c r="H1539">
        <v>58427</v>
      </c>
      <c r="I1539">
        <v>8</v>
      </c>
      <c r="J1539" t="s">
        <v>5071</v>
      </c>
      <c r="K1539">
        <v>9313.43</v>
      </c>
      <c r="L1539" t="s">
        <v>5078</v>
      </c>
    </row>
    <row r="1540" spans="1:12" x14ac:dyDescent="0.25">
      <c r="A1540" t="s">
        <v>1550</v>
      </c>
      <c r="B1540" s="1">
        <v>45404.296459291851</v>
      </c>
      <c r="C1540" t="s">
        <v>5014</v>
      </c>
      <c r="D1540" t="s">
        <v>5028</v>
      </c>
      <c r="E1540" t="s">
        <v>5035</v>
      </c>
      <c r="F1540" t="s">
        <v>5047</v>
      </c>
      <c r="G1540" t="s">
        <v>5067</v>
      </c>
      <c r="H1540">
        <v>1908</v>
      </c>
      <c r="I1540">
        <v>12</v>
      </c>
      <c r="J1540" t="s">
        <v>5072</v>
      </c>
      <c r="K1540">
        <v>171.65</v>
      </c>
      <c r="L1540" t="s">
        <v>5078</v>
      </c>
    </row>
    <row r="1541" spans="1:12" x14ac:dyDescent="0.25">
      <c r="A1541" t="s">
        <v>1551</v>
      </c>
      <c r="B1541" s="1">
        <v>45404.369473894767</v>
      </c>
      <c r="C1541" t="s">
        <v>5016</v>
      </c>
      <c r="D1541" t="s">
        <v>5026</v>
      </c>
      <c r="E1541" t="s">
        <v>5030</v>
      </c>
      <c r="F1541" t="s">
        <v>5046</v>
      </c>
      <c r="G1541" t="s">
        <v>5061</v>
      </c>
      <c r="H1541">
        <v>11534</v>
      </c>
      <c r="I1541">
        <v>4</v>
      </c>
      <c r="J1541" t="s">
        <v>5072</v>
      </c>
      <c r="K1541">
        <v>1375.2</v>
      </c>
      <c r="L1541" t="s">
        <v>5075</v>
      </c>
    </row>
    <row r="1542" spans="1:12" x14ac:dyDescent="0.25">
      <c r="A1542" t="s">
        <v>1552</v>
      </c>
      <c r="B1542" s="1">
        <v>45404.442488497698</v>
      </c>
      <c r="C1542" t="s">
        <v>5024</v>
      </c>
      <c r="D1542" t="s">
        <v>5028</v>
      </c>
      <c r="E1542" t="s">
        <v>5036</v>
      </c>
      <c r="F1542" t="s">
        <v>5048</v>
      </c>
      <c r="G1542" t="s">
        <v>5052</v>
      </c>
      <c r="H1542">
        <v>76976</v>
      </c>
      <c r="I1542">
        <v>1</v>
      </c>
      <c r="J1542" t="s">
        <v>5070</v>
      </c>
      <c r="K1542">
        <v>11065.38</v>
      </c>
      <c r="L1542" t="s">
        <v>5078</v>
      </c>
    </row>
    <row r="1543" spans="1:12" x14ac:dyDescent="0.25">
      <c r="A1543" t="s">
        <v>1553</v>
      </c>
      <c r="B1543" s="1">
        <v>45404.515503100607</v>
      </c>
      <c r="C1543" t="s">
        <v>5020</v>
      </c>
      <c r="D1543" t="s">
        <v>5027</v>
      </c>
      <c r="E1543" t="s">
        <v>5038</v>
      </c>
      <c r="F1543" t="s">
        <v>5048</v>
      </c>
      <c r="G1543" t="s">
        <v>5052</v>
      </c>
      <c r="H1543">
        <v>11110</v>
      </c>
      <c r="I1543">
        <v>8</v>
      </c>
      <c r="J1543" t="s">
        <v>5070</v>
      </c>
      <c r="K1543">
        <v>1539.65</v>
      </c>
      <c r="L1543" t="s">
        <v>5078</v>
      </c>
    </row>
    <row r="1544" spans="1:12" x14ac:dyDescent="0.25">
      <c r="A1544" t="s">
        <v>1554</v>
      </c>
      <c r="B1544" s="1">
        <v>45404.588517703531</v>
      </c>
      <c r="C1544" t="s">
        <v>5024</v>
      </c>
      <c r="D1544" t="s">
        <v>5027</v>
      </c>
      <c r="E1544" t="s">
        <v>5042</v>
      </c>
      <c r="F1544" t="s">
        <v>5048</v>
      </c>
      <c r="G1544" t="s">
        <v>5059</v>
      </c>
      <c r="H1544">
        <v>57063</v>
      </c>
      <c r="I1544">
        <v>2</v>
      </c>
      <c r="J1544" t="s">
        <v>5073</v>
      </c>
      <c r="K1544">
        <v>6382.42</v>
      </c>
      <c r="L1544" t="s">
        <v>5076</v>
      </c>
    </row>
    <row r="1545" spans="1:12" x14ac:dyDescent="0.25">
      <c r="A1545" t="s">
        <v>1555</v>
      </c>
      <c r="B1545" s="1">
        <v>45404.661532306462</v>
      </c>
      <c r="C1545" t="s">
        <v>5022</v>
      </c>
      <c r="D1545" t="s">
        <v>5029</v>
      </c>
      <c r="E1545" t="s">
        <v>5033</v>
      </c>
      <c r="F1545" t="s">
        <v>5047</v>
      </c>
      <c r="G1545" t="s">
        <v>5067</v>
      </c>
      <c r="H1545">
        <v>55649</v>
      </c>
      <c r="I1545">
        <v>2</v>
      </c>
      <c r="J1545" t="s">
        <v>5073</v>
      </c>
      <c r="K1545">
        <v>9334.01</v>
      </c>
      <c r="L1545" t="s">
        <v>5078</v>
      </c>
    </row>
    <row r="1546" spans="1:12" x14ac:dyDescent="0.25">
      <c r="A1546" t="s">
        <v>1556</v>
      </c>
      <c r="B1546" s="1">
        <v>45404.734546909378</v>
      </c>
      <c r="C1546" t="s">
        <v>5016</v>
      </c>
      <c r="D1546" t="s">
        <v>5026</v>
      </c>
      <c r="E1546" t="s">
        <v>5030</v>
      </c>
      <c r="F1546" t="s">
        <v>5047</v>
      </c>
      <c r="G1546" t="s">
        <v>5062</v>
      </c>
      <c r="H1546">
        <v>70392</v>
      </c>
      <c r="I1546">
        <v>12</v>
      </c>
      <c r="J1546" t="s">
        <v>5071</v>
      </c>
      <c r="K1546">
        <v>11938.96</v>
      </c>
      <c r="L1546" t="s">
        <v>5074</v>
      </c>
    </row>
    <row r="1547" spans="1:12" x14ac:dyDescent="0.25">
      <c r="A1547" t="s">
        <v>1557</v>
      </c>
      <c r="B1547" s="1">
        <v>45404.807561512287</v>
      </c>
      <c r="C1547" t="s">
        <v>5022</v>
      </c>
      <c r="D1547" t="s">
        <v>5026</v>
      </c>
      <c r="E1547" t="s">
        <v>5034</v>
      </c>
      <c r="F1547" t="s">
        <v>5047</v>
      </c>
      <c r="G1547" t="s">
        <v>5063</v>
      </c>
      <c r="H1547">
        <v>47996</v>
      </c>
      <c r="I1547">
        <v>9</v>
      </c>
      <c r="J1547" t="s">
        <v>5070</v>
      </c>
      <c r="K1547">
        <v>3964.46</v>
      </c>
      <c r="L1547" t="s">
        <v>5075</v>
      </c>
    </row>
    <row r="1548" spans="1:12" x14ac:dyDescent="0.25">
      <c r="A1548" t="s">
        <v>1558</v>
      </c>
      <c r="B1548" s="1">
        <v>45404.880576115218</v>
      </c>
      <c r="C1548" t="s">
        <v>5013</v>
      </c>
      <c r="D1548" t="s">
        <v>5027</v>
      </c>
      <c r="E1548" t="s">
        <v>5031</v>
      </c>
      <c r="F1548" t="s">
        <v>5047</v>
      </c>
      <c r="G1548" t="s">
        <v>5064</v>
      </c>
      <c r="H1548">
        <v>65666</v>
      </c>
      <c r="I1548">
        <v>5</v>
      </c>
      <c r="J1548" t="s">
        <v>5073</v>
      </c>
      <c r="K1548">
        <v>7504.15</v>
      </c>
      <c r="L1548" t="s">
        <v>5074</v>
      </c>
    </row>
    <row r="1549" spans="1:12" x14ac:dyDescent="0.25">
      <c r="A1549" t="s">
        <v>1559</v>
      </c>
      <c r="B1549" s="1">
        <v>45404.953590718127</v>
      </c>
      <c r="C1549" t="s">
        <v>5019</v>
      </c>
      <c r="D1549" t="s">
        <v>5026</v>
      </c>
      <c r="E1549" t="s">
        <v>5034</v>
      </c>
      <c r="F1549" t="s">
        <v>5047</v>
      </c>
      <c r="G1549" t="s">
        <v>5062</v>
      </c>
      <c r="H1549">
        <v>11995</v>
      </c>
      <c r="I1549">
        <v>5</v>
      </c>
      <c r="J1549" t="s">
        <v>5070</v>
      </c>
      <c r="K1549">
        <v>2173.5700000000002</v>
      </c>
      <c r="L1549" t="s">
        <v>5077</v>
      </c>
    </row>
    <row r="1550" spans="1:12" x14ac:dyDescent="0.25">
      <c r="A1550" t="s">
        <v>1560</v>
      </c>
      <c r="B1550" s="1">
        <v>45405.026605321051</v>
      </c>
      <c r="C1550" t="s">
        <v>5017</v>
      </c>
      <c r="D1550" t="s">
        <v>5028</v>
      </c>
      <c r="E1550" t="s">
        <v>5036</v>
      </c>
      <c r="F1550" t="s">
        <v>5047</v>
      </c>
      <c r="G1550" t="s">
        <v>5063</v>
      </c>
      <c r="H1550">
        <v>15407</v>
      </c>
      <c r="I1550">
        <v>6</v>
      </c>
      <c r="J1550" t="s">
        <v>5068</v>
      </c>
      <c r="K1550">
        <v>3154.06</v>
      </c>
      <c r="L1550" t="s">
        <v>5077</v>
      </c>
    </row>
    <row r="1551" spans="1:12" x14ac:dyDescent="0.25">
      <c r="A1551" t="s">
        <v>1561</v>
      </c>
      <c r="B1551" s="1">
        <v>45405.099619923982</v>
      </c>
      <c r="C1551" t="s">
        <v>5022</v>
      </c>
      <c r="D1551" t="s">
        <v>5029</v>
      </c>
      <c r="E1551" t="s">
        <v>5040</v>
      </c>
      <c r="F1551" t="s">
        <v>5046</v>
      </c>
      <c r="G1551" t="s">
        <v>5061</v>
      </c>
      <c r="H1551">
        <v>55862</v>
      </c>
      <c r="I1551">
        <v>1</v>
      </c>
      <c r="J1551" t="s">
        <v>5068</v>
      </c>
      <c r="K1551">
        <v>10139.700000000001</v>
      </c>
      <c r="L1551" t="s">
        <v>5077</v>
      </c>
    </row>
    <row r="1552" spans="1:12" x14ac:dyDescent="0.25">
      <c r="A1552" t="s">
        <v>1562</v>
      </c>
      <c r="B1552" s="1">
        <v>45405.172634526898</v>
      </c>
      <c r="C1552" t="s">
        <v>5024</v>
      </c>
      <c r="D1552" t="s">
        <v>5028</v>
      </c>
      <c r="E1552" t="s">
        <v>5036</v>
      </c>
      <c r="F1552" t="s">
        <v>5048</v>
      </c>
      <c r="G1552" t="s">
        <v>5065</v>
      </c>
      <c r="H1552">
        <v>15568</v>
      </c>
      <c r="I1552">
        <v>13</v>
      </c>
      <c r="J1552" t="s">
        <v>5070</v>
      </c>
      <c r="K1552">
        <v>2968.15</v>
      </c>
      <c r="L1552" t="s">
        <v>5079</v>
      </c>
    </row>
    <row r="1553" spans="1:12" x14ac:dyDescent="0.25">
      <c r="A1553" t="s">
        <v>1563</v>
      </c>
      <c r="B1553" s="1">
        <v>45405.245649129807</v>
      </c>
      <c r="C1553" t="s">
        <v>5014</v>
      </c>
      <c r="D1553" t="s">
        <v>5027</v>
      </c>
      <c r="E1553" t="s">
        <v>5042</v>
      </c>
      <c r="F1553" t="s">
        <v>5046</v>
      </c>
      <c r="G1553" t="s">
        <v>5066</v>
      </c>
      <c r="H1553">
        <v>32514</v>
      </c>
      <c r="I1553">
        <v>8</v>
      </c>
      <c r="J1553" t="s">
        <v>5073</v>
      </c>
      <c r="K1553">
        <v>4657.43</v>
      </c>
      <c r="L1553" t="s">
        <v>5077</v>
      </c>
    </row>
    <row r="1554" spans="1:12" x14ac:dyDescent="0.25">
      <c r="A1554" t="s">
        <v>1564</v>
      </c>
      <c r="B1554" s="1">
        <v>45405.318663732753</v>
      </c>
      <c r="C1554" t="s">
        <v>5025</v>
      </c>
      <c r="D1554" t="s">
        <v>5027</v>
      </c>
      <c r="E1554" t="s">
        <v>5038</v>
      </c>
      <c r="F1554" t="s">
        <v>5046</v>
      </c>
      <c r="G1554" t="s">
        <v>5054</v>
      </c>
      <c r="H1554">
        <v>63744</v>
      </c>
      <c r="I1554">
        <v>8</v>
      </c>
      <c r="J1554" t="s">
        <v>5073</v>
      </c>
      <c r="K1554">
        <v>8356.4599999999991</v>
      </c>
      <c r="L1554" t="s">
        <v>5077</v>
      </c>
    </row>
    <row r="1555" spans="1:12" x14ac:dyDescent="0.25">
      <c r="A1555" t="s">
        <v>1565</v>
      </c>
      <c r="B1555" s="1">
        <v>45405.391678335662</v>
      </c>
      <c r="C1555" t="s">
        <v>5016</v>
      </c>
      <c r="D1555" t="s">
        <v>5026</v>
      </c>
      <c r="E1555" t="s">
        <v>5030</v>
      </c>
      <c r="F1555" t="s">
        <v>5047</v>
      </c>
      <c r="G1555" t="s">
        <v>5064</v>
      </c>
      <c r="H1555">
        <v>45293</v>
      </c>
      <c r="I1555">
        <v>3</v>
      </c>
      <c r="J1555" t="s">
        <v>5070</v>
      </c>
      <c r="K1555">
        <v>9755.11</v>
      </c>
      <c r="L1555" t="s">
        <v>5078</v>
      </c>
    </row>
    <row r="1556" spans="1:12" x14ac:dyDescent="0.25">
      <c r="A1556" t="s">
        <v>1566</v>
      </c>
      <c r="B1556" s="1">
        <v>45405.464692938578</v>
      </c>
      <c r="C1556" t="s">
        <v>5013</v>
      </c>
      <c r="D1556" t="s">
        <v>5028</v>
      </c>
      <c r="E1556" t="s">
        <v>5037</v>
      </c>
      <c r="F1556" t="s">
        <v>5046</v>
      </c>
      <c r="G1556" t="s">
        <v>5053</v>
      </c>
      <c r="H1556">
        <v>55240</v>
      </c>
      <c r="I1556">
        <v>2</v>
      </c>
      <c r="J1556" t="s">
        <v>5072</v>
      </c>
      <c r="K1556">
        <v>10552.01</v>
      </c>
      <c r="L1556" t="s">
        <v>5075</v>
      </c>
    </row>
    <row r="1557" spans="1:12" x14ac:dyDescent="0.25">
      <c r="A1557" t="s">
        <v>1567</v>
      </c>
      <c r="B1557" s="1">
        <v>45405.537707541502</v>
      </c>
      <c r="C1557" t="s">
        <v>5024</v>
      </c>
      <c r="D1557" t="s">
        <v>5028</v>
      </c>
      <c r="E1557" t="s">
        <v>5035</v>
      </c>
      <c r="F1557" t="s">
        <v>5047</v>
      </c>
      <c r="G1557" t="s">
        <v>5050</v>
      </c>
      <c r="H1557">
        <v>7858</v>
      </c>
      <c r="I1557">
        <v>6</v>
      </c>
      <c r="J1557" t="s">
        <v>5073</v>
      </c>
      <c r="K1557">
        <v>926.84</v>
      </c>
      <c r="L1557" t="s">
        <v>5079</v>
      </c>
    </row>
    <row r="1558" spans="1:12" x14ac:dyDescent="0.25">
      <c r="A1558" t="s">
        <v>1568</v>
      </c>
      <c r="B1558" s="1">
        <v>45405.610722144418</v>
      </c>
      <c r="C1558" t="s">
        <v>5021</v>
      </c>
      <c r="D1558" t="s">
        <v>5028</v>
      </c>
      <c r="E1558" t="s">
        <v>5032</v>
      </c>
      <c r="F1558" t="s">
        <v>5047</v>
      </c>
      <c r="G1558" t="s">
        <v>5050</v>
      </c>
      <c r="H1558">
        <v>48458</v>
      </c>
      <c r="I1558">
        <v>4</v>
      </c>
      <c r="J1558" t="s">
        <v>5069</v>
      </c>
      <c r="K1558">
        <v>7072.52</v>
      </c>
      <c r="L1558" t="s">
        <v>5078</v>
      </c>
    </row>
    <row r="1559" spans="1:12" x14ac:dyDescent="0.25">
      <c r="A1559" t="s">
        <v>1569</v>
      </c>
      <c r="B1559" s="1">
        <v>45405.683736747327</v>
      </c>
      <c r="C1559" t="s">
        <v>5025</v>
      </c>
      <c r="D1559" t="s">
        <v>5029</v>
      </c>
      <c r="E1559" t="s">
        <v>5039</v>
      </c>
      <c r="F1559" t="s">
        <v>5048</v>
      </c>
      <c r="G1559" t="s">
        <v>5051</v>
      </c>
      <c r="H1559">
        <v>19394</v>
      </c>
      <c r="I1559">
        <v>12</v>
      </c>
      <c r="J1559" t="s">
        <v>5068</v>
      </c>
      <c r="K1559">
        <v>3666.88</v>
      </c>
      <c r="L1559" t="s">
        <v>5077</v>
      </c>
    </row>
    <row r="1560" spans="1:12" x14ac:dyDescent="0.25">
      <c r="A1560" t="s">
        <v>1570</v>
      </c>
      <c r="B1560" s="1">
        <v>45405.756751350273</v>
      </c>
      <c r="C1560" t="s">
        <v>5023</v>
      </c>
      <c r="D1560" t="s">
        <v>5028</v>
      </c>
      <c r="E1560" t="s">
        <v>5037</v>
      </c>
      <c r="F1560" t="s">
        <v>5048</v>
      </c>
      <c r="G1560" t="s">
        <v>5052</v>
      </c>
      <c r="H1560">
        <v>57624</v>
      </c>
      <c r="I1560">
        <v>4</v>
      </c>
      <c r="J1560" t="s">
        <v>5068</v>
      </c>
      <c r="K1560">
        <v>9480.4</v>
      </c>
      <c r="L1560" t="s">
        <v>5075</v>
      </c>
    </row>
    <row r="1561" spans="1:12" x14ac:dyDescent="0.25">
      <c r="A1561" t="s">
        <v>1571</v>
      </c>
      <c r="B1561" s="1">
        <v>45405.829765953182</v>
      </c>
      <c r="C1561" t="s">
        <v>5021</v>
      </c>
      <c r="D1561" t="s">
        <v>5027</v>
      </c>
      <c r="E1561" t="s">
        <v>5044</v>
      </c>
      <c r="F1561" t="s">
        <v>5048</v>
      </c>
      <c r="G1561" t="s">
        <v>5059</v>
      </c>
      <c r="H1561">
        <v>50107</v>
      </c>
      <c r="I1561">
        <v>10</v>
      </c>
      <c r="J1561" t="s">
        <v>5070</v>
      </c>
      <c r="K1561">
        <v>4773.1899999999996</v>
      </c>
      <c r="L1561" t="s">
        <v>5077</v>
      </c>
    </row>
    <row r="1562" spans="1:12" x14ac:dyDescent="0.25">
      <c r="A1562" t="s">
        <v>1572</v>
      </c>
      <c r="B1562" s="1">
        <v>45405.902780556113</v>
      </c>
      <c r="C1562" t="s">
        <v>5012</v>
      </c>
      <c r="D1562" t="s">
        <v>5029</v>
      </c>
      <c r="E1562" t="s">
        <v>5033</v>
      </c>
      <c r="F1562" t="s">
        <v>5048</v>
      </c>
      <c r="G1562" t="s">
        <v>5051</v>
      </c>
      <c r="H1562">
        <v>52798</v>
      </c>
      <c r="I1562">
        <v>6</v>
      </c>
      <c r="J1562" t="s">
        <v>5073</v>
      </c>
      <c r="K1562">
        <v>9084.4</v>
      </c>
      <c r="L1562" t="s">
        <v>5077</v>
      </c>
    </row>
    <row r="1563" spans="1:12" x14ac:dyDescent="0.25">
      <c r="A1563" t="s">
        <v>1573</v>
      </c>
      <c r="B1563" s="1">
        <v>45405.975795159029</v>
      </c>
      <c r="C1563" t="s">
        <v>5014</v>
      </c>
      <c r="D1563" t="s">
        <v>5026</v>
      </c>
      <c r="E1563" t="s">
        <v>5030</v>
      </c>
      <c r="F1563" t="s">
        <v>5048</v>
      </c>
      <c r="G1563" t="s">
        <v>5056</v>
      </c>
      <c r="H1563">
        <v>47326</v>
      </c>
      <c r="I1563">
        <v>5</v>
      </c>
      <c r="J1563" t="s">
        <v>5069</v>
      </c>
      <c r="K1563">
        <v>7391.64</v>
      </c>
      <c r="L1563" t="s">
        <v>5076</v>
      </c>
    </row>
    <row r="1564" spans="1:12" x14ac:dyDescent="0.25">
      <c r="A1564" t="s">
        <v>1574</v>
      </c>
      <c r="B1564" s="1">
        <v>45406.048809761953</v>
      </c>
      <c r="C1564" t="s">
        <v>5024</v>
      </c>
      <c r="D1564" t="s">
        <v>5029</v>
      </c>
      <c r="E1564" t="s">
        <v>5033</v>
      </c>
      <c r="F1564" t="s">
        <v>5047</v>
      </c>
      <c r="G1564" t="s">
        <v>5058</v>
      </c>
      <c r="H1564">
        <v>18693</v>
      </c>
      <c r="I1564">
        <v>8</v>
      </c>
      <c r="J1564" t="s">
        <v>5071</v>
      </c>
      <c r="K1564">
        <v>1698.6</v>
      </c>
      <c r="L1564" t="s">
        <v>5076</v>
      </c>
    </row>
    <row r="1565" spans="1:12" x14ac:dyDescent="0.25">
      <c r="A1565" t="s">
        <v>1575</v>
      </c>
      <c r="B1565" s="1">
        <v>45406.121824364869</v>
      </c>
      <c r="C1565" t="s">
        <v>5021</v>
      </c>
      <c r="D1565" t="s">
        <v>5028</v>
      </c>
      <c r="E1565" t="s">
        <v>5035</v>
      </c>
      <c r="F1565" t="s">
        <v>5047</v>
      </c>
      <c r="G1565" t="s">
        <v>5064</v>
      </c>
      <c r="H1565">
        <v>13121</v>
      </c>
      <c r="I1565">
        <v>13</v>
      </c>
      <c r="J1565" t="s">
        <v>5069</v>
      </c>
      <c r="K1565">
        <v>2843.29</v>
      </c>
      <c r="L1565" t="s">
        <v>5079</v>
      </c>
    </row>
    <row r="1566" spans="1:12" x14ac:dyDescent="0.25">
      <c r="A1566" t="s">
        <v>1576</v>
      </c>
      <c r="B1566" s="1">
        <v>45406.194838967793</v>
      </c>
      <c r="C1566" t="s">
        <v>5022</v>
      </c>
      <c r="D1566" t="s">
        <v>5028</v>
      </c>
      <c r="E1566" t="s">
        <v>5036</v>
      </c>
      <c r="F1566" t="s">
        <v>5046</v>
      </c>
      <c r="G1566" t="s">
        <v>5066</v>
      </c>
      <c r="H1566">
        <v>18959</v>
      </c>
      <c r="I1566">
        <v>8</v>
      </c>
      <c r="J1566" t="s">
        <v>5073</v>
      </c>
      <c r="K1566">
        <v>2650.37</v>
      </c>
      <c r="L1566" t="s">
        <v>5075</v>
      </c>
    </row>
    <row r="1567" spans="1:12" x14ac:dyDescent="0.25">
      <c r="A1567" t="s">
        <v>1577</v>
      </c>
      <c r="B1567" s="1">
        <v>45406.267853570709</v>
      </c>
      <c r="C1567" t="s">
        <v>5017</v>
      </c>
      <c r="D1567" t="s">
        <v>5028</v>
      </c>
      <c r="E1567" t="s">
        <v>5037</v>
      </c>
      <c r="F1567" t="s">
        <v>5046</v>
      </c>
      <c r="G1567" t="s">
        <v>5049</v>
      </c>
      <c r="H1567">
        <v>69149</v>
      </c>
      <c r="I1567">
        <v>13</v>
      </c>
      <c r="J1567" t="s">
        <v>5072</v>
      </c>
      <c r="K1567">
        <v>7983.55</v>
      </c>
      <c r="L1567" t="s">
        <v>5079</v>
      </c>
    </row>
    <row r="1568" spans="1:12" x14ac:dyDescent="0.25">
      <c r="A1568" t="s">
        <v>1578</v>
      </c>
      <c r="B1568" s="1">
        <v>45406.340868173633</v>
      </c>
      <c r="C1568" t="s">
        <v>5018</v>
      </c>
      <c r="D1568" t="s">
        <v>5029</v>
      </c>
      <c r="E1568" t="s">
        <v>5041</v>
      </c>
      <c r="F1568" t="s">
        <v>5047</v>
      </c>
      <c r="G1568" t="s">
        <v>5062</v>
      </c>
      <c r="H1568">
        <v>74920</v>
      </c>
      <c r="I1568">
        <v>10</v>
      </c>
      <c r="J1568" t="s">
        <v>5070</v>
      </c>
      <c r="K1568">
        <v>11147.26</v>
      </c>
      <c r="L1568" t="s">
        <v>5078</v>
      </c>
    </row>
    <row r="1569" spans="1:12" x14ac:dyDescent="0.25">
      <c r="A1569" t="s">
        <v>1579</v>
      </c>
      <c r="B1569" s="1">
        <v>45406.413882776549</v>
      </c>
      <c r="C1569" t="s">
        <v>5013</v>
      </c>
      <c r="D1569" t="s">
        <v>5029</v>
      </c>
      <c r="E1569" t="s">
        <v>5039</v>
      </c>
      <c r="F1569" t="s">
        <v>5048</v>
      </c>
      <c r="G1569" t="s">
        <v>5065</v>
      </c>
      <c r="H1569">
        <v>22330</v>
      </c>
      <c r="I1569">
        <v>8</v>
      </c>
      <c r="J1569" t="s">
        <v>5069</v>
      </c>
      <c r="K1569">
        <v>4244.74</v>
      </c>
      <c r="L1569" t="s">
        <v>5076</v>
      </c>
    </row>
    <row r="1570" spans="1:12" x14ac:dyDescent="0.25">
      <c r="A1570" t="s">
        <v>1580</v>
      </c>
      <c r="B1570" s="1">
        <v>45406.486897379473</v>
      </c>
      <c r="C1570" t="s">
        <v>5021</v>
      </c>
      <c r="D1570" t="s">
        <v>5029</v>
      </c>
      <c r="E1570" t="s">
        <v>5039</v>
      </c>
      <c r="F1570" t="s">
        <v>5047</v>
      </c>
      <c r="G1570" t="s">
        <v>5050</v>
      </c>
      <c r="H1570">
        <v>7457</v>
      </c>
      <c r="I1570">
        <v>14</v>
      </c>
      <c r="J1570" t="s">
        <v>5071</v>
      </c>
      <c r="K1570">
        <v>1607.67</v>
      </c>
      <c r="L1570" t="s">
        <v>5078</v>
      </c>
    </row>
    <row r="1571" spans="1:12" x14ac:dyDescent="0.25">
      <c r="A1571" t="s">
        <v>1581</v>
      </c>
      <c r="B1571" s="1">
        <v>45406.559911982396</v>
      </c>
      <c r="C1571" t="s">
        <v>5013</v>
      </c>
      <c r="D1571" t="s">
        <v>5027</v>
      </c>
      <c r="E1571" t="s">
        <v>5042</v>
      </c>
      <c r="F1571" t="s">
        <v>5046</v>
      </c>
      <c r="G1571" t="s">
        <v>5054</v>
      </c>
      <c r="H1571">
        <v>32821</v>
      </c>
      <c r="I1571">
        <v>8</v>
      </c>
      <c r="J1571" t="s">
        <v>5068</v>
      </c>
      <c r="K1571">
        <v>2662.59</v>
      </c>
      <c r="L1571" t="s">
        <v>5075</v>
      </c>
    </row>
    <row r="1572" spans="1:12" x14ac:dyDescent="0.25">
      <c r="A1572" t="s">
        <v>1582</v>
      </c>
      <c r="B1572" s="1">
        <v>45406.632926585313</v>
      </c>
      <c r="C1572" t="s">
        <v>5018</v>
      </c>
      <c r="D1572" t="s">
        <v>5028</v>
      </c>
      <c r="E1572" t="s">
        <v>5037</v>
      </c>
      <c r="F1572" t="s">
        <v>5047</v>
      </c>
      <c r="G1572" t="s">
        <v>5050</v>
      </c>
      <c r="H1572">
        <v>45440</v>
      </c>
      <c r="I1572">
        <v>8</v>
      </c>
      <c r="J1572" t="s">
        <v>5069</v>
      </c>
      <c r="K1572">
        <v>5654.08</v>
      </c>
      <c r="L1572" t="s">
        <v>5076</v>
      </c>
    </row>
    <row r="1573" spans="1:12" x14ac:dyDescent="0.25">
      <c r="A1573" t="s">
        <v>1583</v>
      </c>
      <c r="B1573" s="1">
        <v>45406.705941188229</v>
      </c>
      <c r="C1573" t="s">
        <v>5015</v>
      </c>
      <c r="D1573" t="s">
        <v>5029</v>
      </c>
      <c r="E1573" t="s">
        <v>5041</v>
      </c>
      <c r="F1573" t="s">
        <v>5048</v>
      </c>
      <c r="G1573" t="s">
        <v>5051</v>
      </c>
      <c r="H1573">
        <v>5870</v>
      </c>
      <c r="I1573">
        <v>4</v>
      </c>
      <c r="J1573" t="s">
        <v>5071</v>
      </c>
      <c r="K1573">
        <v>962.21</v>
      </c>
      <c r="L1573" t="s">
        <v>5074</v>
      </c>
    </row>
    <row r="1574" spans="1:12" x14ac:dyDescent="0.25">
      <c r="A1574" t="s">
        <v>1584</v>
      </c>
      <c r="B1574" s="1">
        <v>45406.77895579116</v>
      </c>
      <c r="C1574" t="s">
        <v>5016</v>
      </c>
      <c r="D1574" t="s">
        <v>5027</v>
      </c>
      <c r="E1574" t="s">
        <v>5031</v>
      </c>
      <c r="F1574" t="s">
        <v>5046</v>
      </c>
      <c r="G1574" t="s">
        <v>5057</v>
      </c>
      <c r="H1574">
        <v>70001</v>
      </c>
      <c r="I1574">
        <v>6</v>
      </c>
      <c r="J1574" t="s">
        <v>5070</v>
      </c>
      <c r="K1574">
        <v>8992.64</v>
      </c>
      <c r="L1574" t="s">
        <v>5076</v>
      </c>
    </row>
    <row r="1575" spans="1:12" x14ac:dyDescent="0.25">
      <c r="A1575" t="s">
        <v>1585</v>
      </c>
      <c r="B1575" s="1">
        <v>45406.851970394076</v>
      </c>
      <c r="C1575" t="s">
        <v>5014</v>
      </c>
      <c r="D1575" t="s">
        <v>5027</v>
      </c>
      <c r="E1575" t="s">
        <v>5042</v>
      </c>
      <c r="F1575" t="s">
        <v>5046</v>
      </c>
      <c r="G1575" t="s">
        <v>5061</v>
      </c>
      <c r="H1575">
        <v>1005</v>
      </c>
      <c r="I1575">
        <v>1</v>
      </c>
      <c r="J1575" t="s">
        <v>5070</v>
      </c>
      <c r="K1575">
        <v>106.14</v>
      </c>
      <c r="L1575" t="s">
        <v>5074</v>
      </c>
    </row>
    <row r="1576" spans="1:12" x14ac:dyDescent="0.25">
      <c r="A1576" t="s">
        <v>1586</v>
      </c>
      <c r="B1576" s="1">
        <v>45406.924984996993</v>
      </c>
      <c r="C1576" t="s">
        <v>5014</v>
      </c>
      <c r="D1576" t="s">
        <v>5026</v>
      </c>
      <c r="E1576" t="s">
        <v>5034</v>
      </c>
      <c r="F1576" t="s">
        <v>5047</v>
      </c>
      <c r="G1576" t="s">
        <v>5050</v>
      </c>
      <c r="H1576">
        <v>34948</v>
      </c>
      <c r="I1576">
        <v>2</v>
      </c>
      <c r="J1576" t="s">
        <v>5069</v>
      </c>
      <c r="K1576">
        <v>6778.6</v>
      </c>
      <c r="L1576" t="s">
        <v>5078</v>
      </c>
    </row>
    <row r="1577" spans="1:12" x14ac:dyDescent="0.25">
      <c r="A1577" t="s">
        <v>1587</v>
      </c>
      <c r="B1577" s="1">
        <v>45406.997999599917</v>
      </c>
      <c r="C1577" t="s">
        <v>5018</v>
      </c>
      <c r="D1577" t="s">
        <v>5028</v>
      </c>
      <c r="E1577" t="s">
        <v>5037</v>
      </c>
      <c r="F1577" t="s">
        <v>5048</v>
      </c>
      <c r="G1577" t="s">
        <v>5051</v>
      </c>
      <c r="H1577">
        <v>47612</v>
      </c>
      <c r="I1577">
        <v>9</v>
      </c>
      <c r="J1577" t="s">
        <v>5073</v>
      </c>
      <c r="K1577">
        <v>9309.58</v>
      </c>
      <c r="L1577" t="s">
        <v>5077</v>
      </c>
    </row>
    <row r="1578" spans="1:12" x14ac:dyDescent="0.25">
      <c r="A1578" t="s">
        <v>1588</v>
      </c>
      <c r="B1578" s="1">
        <v>45407.071014202833</v>
      </c>
      <c r="C1578" t="s">
        <v>5014</v>
      </c>
      <c r="D1578" t="s">
        <v>5028</v>
      </c>
      <c r="E1578" t="s">
        <v>5036</v>
      </c>
      <c r="F1578" t="s">
        <v>5047</v>
      </c>
      <c r="G1578" t="s">
        <v>5067</v>
      </c>
      <c r="H1578">
        <v>72540</v>
      </c>
      <c r="I1578">
        <v>7</v>
      </c>
      <c r="J1578" t="s">
        <v>5068</v>
      </c>
      <c r="K1578">
        <v>10581.8</v>
      </c>
      <c r="L1578" t="s">
        <v>5075</v>
      </c>
    </row>
    <row r="1579" spans="1:12" x14ac:dyDescent="0.25">
      <c r="A1579" t="s">
        <v>1589</v>
      </c>
      <c r="B1579" s="1">
        <v>45407.144028805749</v>
      </c>
      <c r="C1579" t="s">
        <v>5021</v>
      </c>
      <c r="D1579" t="s">
        <v>5029</v>
      </c>
      <c r="E1579" t="s">
        <v>5041</v>
      </c>
      <c r="F1579" t="s">
        <v>5047</v>
      </c>
      <c r="G1579" t="s">
        <v>5063</v>
      </c>
      <c r="H1579">
        <v>18175</v>
      </c>
      <c r="I1579">
        <v>9</v>
      </c>
      <c r="J1579" t="s">
        <v>5070</v>
      </c>
      <c r="K1579">
        <v>3920.25</v>
      </c>
      <c r="L1579" t="s">
        <v>5074</v>
      </c>
    </row>
    <row r="1580" spans="1:12" x14ac:dyDescent="0.25">
      <c r="A1580" t="s">
        <v>1590</v>
      </c>
      <c r="B1580" s="1">
        <v>45407.21704340868</v>
      </c>
      <c r="C1580" t="s">
        <v>5013</v>
      </c>
      <c r="D1580" t="s">
        <v>5026</v>
      </c>
      <c r="E1580" t="s">
        <v>5045</v>
      </c>
      <c r="F1580" t="s">
        <v>5048</v>
      </c>
      <c r="G1580" t="s">
        <v>5052</v>
      </c>
      <c r="H1580">
        <v>60414</v>
      </c>
      <c r="I1580">
        <v>2</v>
      </c>
      <c r="J1580" t="s">
        <v>5069</v>
      </c>
      <c r="K1580">
        <v>9828.2999999999993</v>
      </c>
      <c r="L1580" t="s">
        <v>5079</v>
      </c>
    </row>
    <row r="1581" spans="1:12" x14ac:dyDescent="0.25">
      <c r="A1581" t="s">
        <v>1591</v>
      </c>
      <c r="B1581" s="1">
        <v>45407.290058011597</v>
      </c>
      <c r="C1581" t="s">
        <v>5016</v>
      </c>
      <c r="D1581" t="s">
        <v>5026</v>
      </c>
      <c r="E1581" t="s">
        <v>5034</v>
      </c>
      <c r="F1581" t="s">
        <v>5046</v>
      </c>
      <c r="G1581" t="s">
        <v>5066</v>
      </c>
      <c r="H1581">
        <v>3291</v>
      </c>
      <c r="I1581">
        <v>1</v>
      </c>
      <c r="J1581" t="s">
        <v>5069</v>
      </c>
      <c r="K1581">
        <v>695.45</v>
      </c>
      <c r="L1581" t="s">
        <v>5077</v>
      </c>
    </row>
    <row r="1582" spans="1:12" x14ac:dyDescent="0.25">
      <c r="A1582" t="s">
        <v>1592</v>
      </c>
      <c r="B1582" s="1">
        <v>45407.363072614513</v>
      </c>
      <c r="C1582" t="s">
        <v>5015</v>
      </c>
      <c r="D1582" t="s">
        <v>5029</v>
      </c>
      <c r="E1582" t="s">
        <v>5039</v>
      </c>
      <c r="F1582" t="s">
        <v>5048</v>
      </c>
      <c r="G1582" t="s">
        <v>5055</v>
      </c>
      <c r="H1582">
        <v>56685</v>
      </c>
      <c r="I1582">
        <v>11</v>
      </c>
      <c r="J1582" t="s">
        <v>5073</v>
      </c>
      <c r="K1582">
        <v>6715.08</v>
      </c>
      <c r="L1582" t="s">
        <v>5075</v>
      </c>
    </row>
    <row r="1583" spans="1:12" x14ac:dyDescent="0.25">
      <c r="A1583" t="s">
        <v>1593</v>
      </c>
      <c r="B1583" s="1">
        <v>45407.436087217437</v>
      </c>
      <c r="C1583" t="s">
        <v>5019</v>
      </c>
      <c r="D1583" t="s">
        <v>5029</v>
      </c>
      <c r="E1583" t="s">
        <v>5041</v>
      </c>
      <c r="F1583" t="s">
        <v>5046</v>
      </c>
      <c r="G1583" t="s">
        <v>5053</v>
      </c>
      <c r="H1583">
        <v>48836</v>
      </c>
      <c r="I1583">
        <v>14</v>
      </c>
      <c r="J1583" t="s">
        <v>5069</v>
      </c>
      <c r="K1583">
        <v>9012.2800000000007</v>
      </c>
      <c r="L1583" t="s">
        <v>5078</v>
      </c>
    </row>
    <row r="1584" spans="1:12" x14ac:dyDescent="0.25">
      <c r="A1584" t="s">
        <v>1594</v>
      </c>
      <c r="B1584" s="1">
        <v>45407.50910182036</v>
      </c>
      <c r="C1584" t="s">
        <v>5023</v>
      </c>
      <c r="D1584" t="s">
        <v>5027</v>
      </c>
      <c r="E1584" t="s">
        <v>5031</v>
      </c>
      <c r="F1584" t="s">
        <v>5047</v>
      </c>
      <c r="G1584" t="s">
        <v>5067</v>
      </c>
      <c r="H1584">
        <v>20405</v>
      </c>
      <c r="I1584">
        <v>9</v>
      </c>
      <c r="J1584" t="s">
        <v>5073</v>
      </c>
      <c r="K1584">
        <v>4460.4799999999996</v>
      </c>
      <c r="L1584" t="s">
        <v>5076</v>
      </c>
    </row>
    <row r="1585" spans="1:12" x14ac:dyDescent="0.25">
      <c r="A1585" t="s">
        <v>1595</v>
      </c>
      <c r="B1585" s="1">
        <v>45407.582116423277</v>
      </c>
      <c r="C1585" t="s">
        <v>5023</v>
      </c>
      <c r="D1585" t="s">
        <v>5027</v>
      </c>
      <c r="E1585" t="s">
        <v>5042</v>
      </c>
      <c r="F1585" t="s">
        <v>5047</v>
      </c>
      <c r="G1585" t="s">
        <v>5062</v>
      </c>
      <c r="H1585">
        <v>5899</v>
      </c>
      <c r="I1585">
        <v>11</v>
      </c>
      <c r="J1585" t="s">
        <v>5072</v>
      </c>
      <c r="K1585">
        <v>1044.8499999999999</v>
      </c>
      <c r="L1585" t="s">
        <v>5074</v>
      </c>
    </row>
    <row r="1586" spans="1:12" x14ac:dyDescent="0.25">
      <c r="A1586" t="s">
        <v>1596</v>
      </c>
      <c r="B1586" s="1">
        <v>45407.6551310262</v>
      </c>
      <c r="C1586" t="s">
        <v>5017</v>
      </c>
      <c r="D1586" t="s">
        <v>5027</v>
      </c>
      <c r="E1586" t="s">
        <v>5044</v>
      </c>
      <c r="F1586" t="s">
        <v>5048</v>
      </c>
      <c r="G1586" t="s">
        <v>5051</v>
      </c>
      <c r="H1586">
        <v>38830</v>
      </c>
      <c r="I1586">
        <v>11</v>
      </c>
      <c r="J1586" t="s">
        <v>5073</v>
      </c>
      <c r="K1586">
        <v>6441.66</v>
      </c>
      <c r="L1586" t="s">
        <v>5079</v>
      </c>
    </row>
    <row r="1587" spans="1:12" x14ac:dyDescent="0.25">
      <c r="A1587" t="s">
        <v>1597</v>
      </c>
      <c r="B1587" s="1">
        <v>45407.728145629117</v>
      </c>
      <c r="C1587" t="s">
        <v>5021</v>
      </c>
      <c r="D1587" t="s">
        <v>5026</v>
      </c>
      <c r="E1587" t="s">
        <v>5045</v>
      </c>
      <c r="F1587" t="s">
        <v>5048</v>
      </c>
      <c r="G1587" t="s">
        <v>5056</v>
      </c>
      <c r="H1587">
        <v>31806</v>
      </c>
      <c r="I1587">
        <v>12</v>
      </c>
      <c r="J1587" t="s">
        <v>5073</v>
      </c>
      <c r="K1587">
        <v>6262.47</v>
      </c>
      <c r="L1587" t="s">
        <v>5078</v>
      </c>
    </row>
    <row r="1588" spans="1:12" x14ac:dyDescent="0.25">
      <c r="A1588" t="s">
        <v>1598</v>
      </c>
      <c r="B1588" s="1">
        <v>45407.80116023204</v>
      </c>
      <c r="C1588" t="s">
        <v>5024</v>
      </c>
      <c r="D1588" t="s">
        <v>5029</v>
      </c>
      <c r="E1588" t="s">
        <v>5041</v>
      </c>
      <c r="F1588" t="s">
        <v>5048</v>
      </c>
      <c r="G1588" t="s">
        <v>5051</v>
      </c>
      <c r="H1588">
        <v>71453</v>
      </c>
      <c r="I1588">
        <v>13</v>
      </c>
      <c r="J1588" t="s">
        <v>5072</v>
      </c>
      <c r="K1588">
        <v>11533.53</v>
      </c>
      <c r="L1588" t="s">
        <v>5079</v>
      </c>
    </row>
    <row r="1589" spans="1:12" x14ac:dyDescent="0.25">
      <c r="A1589" t="s">
        <v>1599</v>
      </c>
      <c r="B1589" s="1">
        <v>45407.874174834957</v>
      </c>
      <c r="C1589" t="s">
        <v>5022</v>
      </c>
      <c r="D1589" t="s">
        <v>5026</v>
      </c>
      <c r="E1589" t="s">
        <v>5045</v>
      </c>
      <c r="F1589" t="s">
        <v>5046</v>
      </c>
      <c r="G1589" t="s">
        <v>5057</v>
      </c>
      <c r="H1589">
        <v>8240</v>
      </c>
      <c r="I1589">
        <v>5</v>
      </c>
      <c r="J1589" t="s">
        <v>5071</v>
      </c>
      <c r="K1589">
        <v>1462.15</v>
      </c>
      <c r="L1589" t="s">
        <v>5079</v>
      </c>
    </row>
    <row r="1590" spans="1:12" x14ac:dyDescent="0.25">
      <c r="A1590" t="s">
        <v>1600</v>
      </c>
      <c r="B1590" s="1">
        <v>45407.94718943788</v>
      </c>
      <c r="C1590" t="s">
        <v>5022</v>
      </c>
      <c r="D1590" t="s">
        <v>5027</v>
      </c>
      <c r="E1590" t="s">
        <v>5038</v>
      </c>
      <c r="F1590" t="s">
        <v>5047</v>
      </c>
      <c r="G1590" t="s">
        <v>5062</v>
      </c>
      <c r="H1590">
        <v>75289</v>
      </c>
      <c r="I1590">
        <v>14</v>
      </c>
      <c r="J1590" t="s">
        <v>5071</v>
      </c>
      <c r="K1590">
        <v>15014.28</v>
      </c>
      <c r="L1590" t="s">
        <v>5079</v>
      </c>
    </row>
    <row r="1591" spans="1:12" x14ac:dyDescent="0.25">
      <c r="A1591" t="s">
        <v>1601</v>
      </c>
      <c r="B1591" s="1">
        <v>45408.020204040797</v>
      </c>
      <c r="C1591" t="s">
        <v>5015</v>
      </c>
      <c r="D1591" t="s">
        <v>5026</v>
      </c>
      <c r="E1591" t="s">
        <v>5043</v>
      </c>
      <c r="F1591" t="s">
        <v>5047</v>
      </c>
      <c r="G1591" t="s">
        <v>5050</v>
      </c>
      <c r="H1591">
        <v>31041</v>
      </c>
      <c r="I1591">
        <v>11</v>
      </c>
      <c r="J1591" t="s">
        <v>5070</v>
      </c>
      <c r="K1591">
        <v>3903.21</v>
      </c>
      <c r="L1591" t="s">
        <v>5074</v>
      </c>
    </row>
    <row r="1592" spans="1:12" x14ac:dyDescent="0.25">
      <c r="A1592" t="s">
        <v>1602</v>
      </c>
      <c r="B1592" s="1">
        <v>45408.093218643728</v>
      </c>
      <c r="C1592" t="s">
        <v>5018</v>
      </c>
      <c r="D1592" t="s">
        <v>5027</v>
      </c>
      <c r="E1592" t="s">
        <v>5042</v>
      </c>
      <c r="F1592" t="s">
        <v>5046</v>
      </c>
      <c r="G1592" t="s">
        <v>5060</v>
      </c>
      <c r="H1592">
        <v>1434</v>
      </c>
      <c r="I1592">
        <v>1</v>
      </c>
      <c r="J1592" t="s">
        <v>5072</v>
      </c>
      <c r="K1592">
        <v>197.97</v>
      </c>
      <c r="L1592" t="s">
        <v>5076</v>
      </c>
    </row>
    <row r="1593" spans="1:12" x14ac:dyDescent="0.25">
      <c r="A1593" t="s">
        <v>1603</v>
      </c>
      <c r="B1593" s="1">
        <v>45408.166233246637</v>
      </c>
      <c r="C1593" t="s">
        <v>5015</v>
      </c>
      <c r="D1593" t="s">
        <v>5028</v>
      </c>
      <c r="E1593" t="s">
        <v>5037</v>
      </c>
      <c r="F1593" t="s">
        <v>5048</v>
      </c>
      <c r="G1593" t="s">
        <v>5056</v>
      </c>
      <c r="H1593">
        <v>23540</v>
      </c>
      <c r="I1593">
        <v>12</v>
      </c>
      <c r="J1593" t="s">
        <v>5068</v>
      </c>
      <c r="K1593">
        <v>2348.4299999999998</v>
      </c>
      <c r="L1593" t="s">
        <v>5075</v>
      </c>
    </row>
    <row r="1594" spans="1:12" x14ac:dyDescent="0.25">
      <c r="A1594" t="s">
        <v>1604</v>
      </c>
      <c r="B1594" s="1">
        <v>45408.23924784956</v>
      </c>
      <c r="C1594" t="s">
        <v>5024</v>
      </c>
      <c r="D1594" t="s">
        <v>5028</v>
      </c>
      <c r="E1594" t="s">
        <v>5036</v>
      </c>
      <c r="F1594" t="s">
        <v>5046</v>
      </c>
      <c r="G1594" t="s">
        <v>5060</v>
      </c>
      <c r="H1594">
        <v>20930</v>
      </c>
      <c r="I1594">
        <v>14</v>
      </c>
      <c r="J1594" t="s">
        <v>5068</v>
      </c>
      <c r="K1594">
        <v>3223.39</v>
      </c>
      <c r="L1594" t="s">
        <v>5076</v>
      </c>
    </row>
    <row r="1595" spans="1:12" x14ac:dyDescent="0.25">
      <c r="A1595" t="s">
        <v>1605</v>
      </c>
      <c r="B1595" s="1">
        <v>45408.312262452491</v>
      </c>
      <c r="C1595" t="s">
        <v>5021</v>
      </c>
      <c r="D1595" t="s">
        <v>5027</v>
      </c>
      <c r="E1595" t="s">
        <v>5038</v>
      </c>
      <c r="F1595" t="s">
        <v>5047</v>
      </c>
      <c r="G1595" t="s">
        <v>5050</v>
      </c>
      <c r="H1595">
        <v>46891</v>
      </c>
      <c r="I1595">
        <v>1</v>
      </c>
      <c r="J1595" t="s">
        <v>5073</v>
      </c>
      <c r="K1595">
        <v>4184.09</v>
      </c>
      <c r="L1595" t="s">
        <v>5075</v>
      </c>
    </row>
    <row r="1596" spans="1:12" x14ac:dyDescent="0.25">
      <c r="A1596" t="s">
        <v>1606</v>
      </c>
      <c r="B1596" s="1">
        <v>45408.385277055408</v>
      </c>
      <c r="C1596" t="s">
        <v>5022</v>
      </c>
      <c r="D1596" t="s">
        <v>5028</v>
      </c>
      <c r="E1596" t="s">
        <v>5036</v>
      </c>
      <c r="F1596" t="s">
        <v>5046</v>
      </c>
      <c r="G1596" t="s">
        <v>5053</v>
      </c>
      <c r="H1596">
        <v>18974</v>
      </c>
      <c r="I1596">
        <v>14</v>
      </c>
      <c r="J1596" t="s">
        <v>5072</v>
      </c>
      <c r="K1596">
        <v>3411.99</v>
      </c>
      <c r="L1596" t="s">
        <v>5079</v>
      </c>
    </row>
    <row r="1597" spans="1:12" x14ac:dyDescent="0.25">
      <c r="A1597" t="s">
        <v>1607</v>
      </c>
      <c r="B1597" s="1">
        <v>45408.458291658317</v>
      </c>
      <c r="C1597" t="s">
        <v>5022</v>
      </c>
      <c r="D1597" t="s">
        <v>5029</v>
      </c>
      <c r="E1597" t="s">
        <v>5040</v>
      </c>
      <c r="F1597" t="s">
        <v>5047</v>
      </c>
      <c r="G1597" t="s">
        <v>5067</v>
      </c>
      <c r="H1597">
        <v>71478</v>
      </c>
      <c r="I1597">
        <v>9</v>
      </c>
      <c r="J1597" t="s">
        <v>5070</v>
      </c>
      <c r="K1597">
        <v>10662.92</v>
      </c>
      <c r="L1597" t="s">
        <v>5079</v>
      </c>
    </row>
    <row r="1598" spans="1:12" x14ac:dyDescent="0.25">
      <c r="A1598" t="s">
        <v>1608</v>
      </c>
      <c r="B1598" s="1">
        <v>45408.531306261248</v>
      </c>
      <c r="C1598" t="s">
        <v>5016</v>
      </c>
      <c r="D1598" t="s">
        <v>5027</v>
      </c>
      <c r="E1598" t="s">
        <v>5044</v>
      </c>
      <c r="F1598" t="s">
        <v>5046</v>
      </c>
      <c r="G1598" t="s">
        <v>5054</v>
      </c>
      <c r="H1598">
        <v>44815</v>
      </c>
      <c r="I1598">
        <v>12</v>
      </c>
      <c r="J1598" t="s">
        <v>5071</v>
      </c>
      <c r="K1598">
        <v>9809.9</v>
      </c>
      <c r="L1598" t="s">
        <v>5074</v>
      </c>
    </row>
    <row r="1599" spans="1:12" x14ac:dyDescent="0.25">
      <c r="A1599" t="s">
        <v>1609</v>
      </c>
      <c r="B1599" s="1">
        <v>45408.604320864157</v>
      </c>
      <c r="C1599" t="s">
        <v>5018</v>
      </c>
      <c r="D1599" t="s">
        <v>5028</v>
      </c>
      <c r="E1599" t="s">
        <v>5036</v>
      </c>
      <c r="F1599" t="s">
        <v>5048</v>
      </c>
      <c r="G1599" t="s">
        <v>5056</v>
      </c>
      <c r="H1599">
        <v>17258</v>
      </c>
      <c r="I1599">
        <v>3</v>
      </c>
      <c r="J1599" t="s">
        <v>5071</v>
      </c>
      <c r="K1599">
        <v>1552.2</v>
      </c>
      <c r="L1599" t="s">
        <v>5076</v>
      </c>
    </row>
    <row r="1600" spans="1:12" x14ac:dyDescent="0.25">
      <c r="A1600" t="s">
        <v>1610</v>
      </c>
      <c r="B1600" s="1">
        <v>45408.67733546708</v>
      </c>
      <c r="C1600" t="s">
        <v>5023</v>
      </c>
      <c r="D1600" t="s">
        <v>5028</v>
      </c>
      <c r="E1600" t="s">
        <v>5035</v>
      </c>
      <c r="F1600" t="s">
        <v>5046</v>
      </c>
      <c r="G1600" t="s">
        <v>5061</v>
      </c>
      <c r="H1600">
        <v>72310</v>
      </c>
      <c r="I1600">
        <v>6</v>
      </c>
      <c r="J1600" t="s">
        <v>5068</v>
      </c>
      <c r="K1600">
        <v>6332.82</v>
      </c>
      <c r="L1600" t="s">
        <v>5075</v>
      </c>
    </row>
    <row r="1601" spans="1:12" x14ac:dyDescent="0.25">
      <c r="A1601" t="s">
        <v>1611</v>
      </c>
      <c r="B1601" s="1">
        <v>45408.750350070011</v>
      </c>
      <c r="C1601" t="s">
        <v>5014</v>
      </c>
      <c r="D1601" t="s">
        <v>5028</v>
      </c>
      <c r="E1601" t="s">
        <v>5032</v>
      </c>
      <c r="F1601" t="s">
        <v>5046</v>
      </c>
      <c r="G1601" t="s">
        <v>5060</v>
      </c>
      <c r="H1601">
        <v>7584</v>
      </c>
      <c r="I1601">
        <v>2</v>
      </c>
      <c r="J1601" t="s">
        <v>5072</v>
      </c>
      <c r="K1601">
        <v>1476.85</v>
      </c>
      <c r="L1601" t="s">
        <v>5074</v>
      </c>
    </row>
    <row r="1602" spans="1:12" x14ac:dyDescent="0.25">
      <c r="A1602" t="s">
        <v>1612</v>
      </c>
      <c r="B1602" s="1">
        <v>45408.823364672928</v>
      </c>
      <c r="C1602" t="s">
        <v>5018</v>
      </c>
      <c r="D1602" t="s">
        <v>5027</v>
      </c>
      <c r="E1602" t="s">
        <v>5042</v>
      </c>
      <c r="F1602" t="s">
        <v>5046</v>
      </c>
      <c r="G1602" t="s">
        <v>5061</v>
      </c>
      <c r="H1602">
        <v>36200</v>
      </c>
      <c r="I1602">
        <v>9</v>
      </c>
      <c r="J1602" t="s">
        <v>5068</v>
      </c>
      <c r="K1602">
        <v>4971.2</v>
      </c>
      <c r="L1602" t="s">
        <v>5079</v>
      </c>
    </row>
    <row r="1603" spans="1:12" x14ac:dyDescent="0.25">
      <c r="A1603" t="s">
        <v>1613</v>
      </c>
      <c r="B1603" s="1">
        <v>45408.896379275837</v>
      </c>
      <c r="C1603" t="s">
        <v>5012</v>
      </c>
      <c r="D1603" t="s">
        <v>5029</v>
      </c>
      <c r="E1603" t="s">
        <v>5033</v>
      </c>
      <c r="F1603" t="s">
        <v>5046</v>
      </c>
      <c r="G1603" t="s">
        <v>5049</v>
      </c>
      <c r="H1603">
        <v>55643</v>
      </c>
      <c r="I1603">
        <v>14</v>
      </c>
      <c r="J1603" t="s">
        <v>5073</v>
      </c>
      <c r="K1603">
        <v>8936.2999999999993</v>
      </c>
      <c r="L1603" t="s">
        <v>5074</v>
      </c>
    </row>
    <row r="1604" spans="1:12" x14ac:dyDescent="0.25">
      <c r="A1604" t="s">
        <v>1614</v>
      </c>
      <c r="B1604" s="1">
        <v>45408.969393878782</v>
      </c>
      <c r="C1604" t="s">
        <v>5013</v>
      </c>
      <c r="D1604" t="s">
        <v>5026</v>
      </c>
      <c r="E1604" t="s">
        <v>5030</v>
      </c>
      <c r="F1604" t="s">
        <v>5047</v>
      </c>
      <c r="G1604" t="s">
        <v>5058</v>
      </c>
      <c r="H1604">
        <v>65289</v>
      </c>
      <c r="I1604">
        <v>14</v>
      </c>
      <c r="J1604" t="s">
        <v>5070</v>
      </c>
      <c r="K1604">
        <v>8054.51</v>
      </c>
      <c r="L1604" t="s">
        <v>5075</v>
      </c>
    </row>
    <row r="1605" spans="1:12" x14ac:dyDescent="0.25">
      <c r="A1605" t="s">
        <v>1615</v>
      </c>
      <c r="B1605" s="1">
        <v>45409.042408481691</v>
      </c>
      <c r="C1605" t="s">
        <v>5016</v>
      </c>
      <c r="D1605" t="s">
        <v>5027</v>
      </c>
      <c r="E1605" t="s">
        <v>5038</v>
      </c>
      <c r="F1605" t="s">
        <v>5047</v>
      </c>
      <c r="G1605" t="s">
        <v>5062</v>
      </c>
      <c r="H1605">
        <v>1981</v>
      </c>
      <c r="I1605">
        <v>6</v>
      </c>
      <c r="J1605" t="s">
        <v>5072</v>
      </c>
      <c r="K1605">
        <v>435.05</v>
      </c>
      <c r="L1605" t="s">
        <v>5079</v>
      </c>
    </row>
    <row r="1606" spans="1:12" x14ac:dyDescent="0.25">
      <c r="A1606" t="s">
        <v>1616</v>
      </c>
      <c r="B1606" s="1">
        <v>45409.115423084608</v>
      </c>
      <c r="C1606" t="s">
        <v>5013</v>
      </c>
      <c r="D1606" t="s">
        <v>5026</v>
      </c>
      <c r="E1606" t="s">
        <v>5034</v>
      </c>
      <c r="F1606" t="s">
        <v>5046</v>
      </c>
      <c r="G1606" t="s">
        <v>5057</v>
      </c>
      <c r="H1606">
        <v>28097</v>
      </c>
      <c r="I1606">
        <v>2</v>
      </c>
      <c r="J1606" t="s">
        <v>5071</v>
      </c>
      <c r="K1606">
        <v>4056.62</v>
      </c>
      <c r="L1606" t="s">
        <v>5075</v>
      </c>
    </row>
    <row r="1607" spans="1:12" x14ac:dyDescent="0.25">
      <c r="A1607" t="s">
        <v>1617</v>
      </c>
      <c r="B1607" s="1">
        <v>45409.188437687531</v>
      </c>
      <c r="C1607" t="s">
        <v>5023</v>
      </c>
      <c r="D1607" t="s">
        <v>5028</v>
      </c>
      <c r="E1607" t="s">
        <v>5036</v>
      </c>
      <c r="F1607" t="s">
        <v>5048</v>
      </c>
      <c r="G1607" t="s">
        <v>5052</v>
      </c>
      <c r="H1607">
        <v>51907</v>
      </c>
      <c r="I1607">
        <v>8</v>
      </c>
      <c r="J1607" t="s">
        <v>5071</v>
      </c>
      <c r="K1607">
        <v>10374.16</v>
      </c>
      <c r="L1607" t="s">
        <v>5075</v>
      </c>
    </row>
    <row r="1608" spans="1:12" x14ac:dyDescent="0.25">
      <c r="A1608" t="s">
        <v>1618</v>
      </c>
      <c r="B1608" s="1">
        <v>45409.261452290448</v>
      </c>
      <c r="C1608" t="s">
        <v>5025</v>
      </c>
      <c r="D1608" t="s">
        <v>5026</v>
      </c>
      <c r="E1608" t="s">
        <v>5045</v>
      </c>
      <c r="F1608" t="s">
        <v>5047</v>
      </c>
      <c r="G1608" t="s">
        <v>5063</v>
      </c>
      <c r="H1608">
        <v>14200</v>
      </c>
      <c r="I1608">
        <v>2</v>
      </c>
      <c r="J1608" t="s">
        <v>5069</v>
      </c>
      <c r="K1608">
        <v>2189.19</v>
      </c>
      <c r="L1608" t="s">
        <v>5075</v>
      </c>
    </row>
    <row r="1609" spans="1:12" x14ac:dyDescent="0.25">
      <c r="A1609" t="s">
        <v>1619</v>
      </c>
      <c r="B1609" s="1">
        <v>45409.334466893371</v>
      </c>
      <c r="C1609" t="s">
        <v>5015</v>
      </c>
      <c r="D1609" t="s">
        <v>5028</v>
      </c>
      <c r="E1609" t="s">
        <v>5032</v>
      </c>
      <c r="F1609" t="s">
        <v>5048</v>
      </c>
      <c r="G1609" t="s">
        <v>5052</v>
      </c>
      <c r="H1609">
        <v>2766</v>
      </c>
      <c r="I1609">
        <v>12</v>
      </c>
      <c r="J1609" t="s">
        <v>5071</v>
      </c>
      <c r="K1609">
        <v>522.08000000000004</v>
      </c>
      <c r="L1609" t="s">
        <v>5077</v>
      </c>
    </row>
    <row r="1610" spans="1:12" x14ac:dyDescent="0.25">
      <c r="A1610" t="s">
        <v>1620</v>
      </c>
      <c r="B1610" s="1">
        <v>45409.407481496302</v>
      </c>
      <c r="C1610" t="s">
        <v>5016</v>
      </c>
      <c r="D1610" t="s">
        <v>5026</v>
      </c>
      <c r="E1610" t="s">
        <v>5043</v>
      </c>
      <c r="F1610" t="s">
        <v>5046</v>
      </c>
      <c r="G1610" t="s">
        <v>5053</v>
      </c>
      <c r="H1610">
        <v>26301</v>
      </c>
      <c r="I1610">
        <v>6</v>
      </c>
      <c r="J1610" t="s">
        <v>5069</v>
      </c>
      <c r="K1610">
        <v>2781.13</v>
      </c>
      <c r="L1610" t="s">
        <v>5078</v>
      </c>
    </row>
    <row r="1611" spans="1:12" x14ac:dyDescent="0.25">
      <c r="A1611" t="s">
        <v>1621</v>
      </c>
      <c r="B1611" s="1">
        <v>45409.480496099211</v>
      </c>
      <c r="C1611" t="s">
        <v>5013</v>
      </c>
      <c r="D1611" t="s">
        <v>5029</v>
      </c>
      <c r="E1611" t="s">
        <v>5039</v>
      </c>
      <c r="F1611" t="s">
        <v>5046</v>
      </c>
      <c r="G1611" t="s">
        <v>5054</v>
      </c>
      <c r="H1611">
        <v>1704</v>
      </c>
      <c r="I1611">
        <v>2</v>
      </c>
      <c r="J1611" t="s">
        <v>5072</v>
      </c>
      <c r="K1611">
        <v>213.9</v>
      </c>
      <c r="L1611" t="s">
        <v>5074</v>
      </c>
    </row>
    <row r="1612" spans="1:12" x14ac:dyDescent="0.25">
      <c r="A1612" t="s">
        <v>1622</v>
      </c>
      <c r="B1612" s="1">
        <v>45409.553510702128</v>
      </c>
      <c r="C1612" t="s">
        <v>5015</v>
      </c>
      <c r="D1612" t="s">
        <v>5028</v>
      </c>
      <c r="E1612" t="s">
        <v>5037</v>
      </c>
      <c r="F1612" t="s">
        <v>5048</v>
      </c>
      <c r="G1612" t="s">
        <v>5051</v>
      </c>
      <c r="H1612">
        <v>58263</v>
      </c>
      <c r="I1612">
        <v>14</v>
      </c>
      <c r="J1612" t="s">
        <v>5072</v>
      </c>
      <c r="K1612">
        <v>11927.6</v>
      </c>
      <c r="L1612" t="s">
        <v>5074</v>
      </c>
    </row>
    <row r="1613" spans="1:12" x14ac:dyDescent="0.25">
      <c r="A1613" t="s">
        <v>1623</v>
      </c>
      <c r="B1613" s="1">
        <v>45409.626525305059</v>
      </c>
      <c r="C1613" t="s">
        <v>5016</v>
      </c>
      <c r="D1613" t="s">
        <v>5028</v>
      </c>
      <c r="E1613" t="s">
        <v>5032</v>
      </c>
      <c r="F1613" t="s">
        <v>5046</v>
      </c>
      <c r="G1613" t="s">
        <v>5060</v>
      </c>
      <c r="H1613">
        <v>19227</v>
      </c>
      <c r="I1613">
        <v>12</v>
      </c>
      <c r="J1613" t="s">
        <v>5070</v>
      </c>
      <c r="K1613">
        <v>4039.03</v>
      </c>
      <c r="L1613" t="s">
        <v>5075</v>
      </c>
    </row>
    <row r="1614" spans="1:12" x14ac:dyDescent="0.25">
      <c r="A1614" t="s">
        <v>1624</v>
      </c>
      <c r="B1614" s="1">
        <v>45409.699539907982</v>
      </c>
      <c r="C1614" t="s">
        <v>5016</v>
      </c>
      <c r="D1614" t="s">
        <v>5027</v>
      </c>
      <c r="E1614" t="s">
        <v>5044</v>
      </c>
      <c r="F1614" t="s">
        <v>5046</v>
      </c>
      <c r="G1614" t="s">
        <v>5060</v>
      </c>
      <c r="H1614">
        <v>13454</v>
      </c>
      <c r="I1614">
        <v>4</v>
      </c>
      <c r="J1614" t="s">
        <v>5068</v>
      </c>
      <c r="K1614">
        <v>2234.2800000000002</v>
      </c>
      <c r="L1614" t="s">
        <v>5078</v>
      </c>
    </row>
    <row r="1615" spans="1:12" x14ac:dyDescent="0.25">
      <c r="A1615" t="s">
        <v>1625</v>
      </c>
      <c r="B1615" s="1">
        <v>45409.772554510891</v>
      </c>
      <c r="C1615" t="s">
        <v>5017</v>
      </c>
      <c r="D1615" t="s">
        <v>5028</v>
      </c>
      <c r="E1615" t="s">
        <v>5036</v>
      </c>
      <c r="F1615" t="s">
        <v>5048</v>
      </c>
      <c r="G1615" t="s">
        <v>5051</v>
      </c>
      <c r="H1615">
        <v>60967</v>
      </c>
      <c r="I1615">
        <v>6</v>
      </c>
      <c r="J1615" t="s">
        <v>5069</v>
      </c>
      <c r="K1615">
        <v>9355.77</v>
      </c>
      <c r="L1615" t="s">
        <v>5077</v>
      </c>
    </row>
    <row r="1616" spans="1:12" x14ac:dyDescent="0.25">
      <c r="A1616" t="s">
        <v>1626</v>
      </c>
      <c r="B1616" s="1">
        <v>45409.845569113822</v>
      </c>
      <c r="C1616" t="s">
        <v>5021</v>
      </c>
      <c r="D1616" t="s">
        <v>5027</v>
      </c>
      <c r="E1616" t="s">
        <v>5031</v>
      </c>
      <c r="F1616" t="s">
        <v>5048</v>
      </c>
      <c r="G1616" t="s">
        <v>5055</v>
      </c>
      <c r="H1616">
        <v>61664</v>
      </c>
      <c r="I1616">
        <v>12</v>
      </c>
      <c r="J1616" t="s">
        <v>5070</v>
      </c>
      <c r="K1616">
        <v>12979.92</v>
      </c>
      <c r="L1616" t="s">
        <v>5075</v>
      </c>
    </row>
    <row r="1617" spans="1:12" x14ac:dyDescent="0.25">
      <c r="A1617" t="s">
        <v>1627</v>
      </c>
      <c r="B1617" s="1">
        <v>45409.918583716739</v>
      </c>
      <c r="C1617" t="s">
        <v>5014</v>
      </c>
      <c r="D1617" t="s">
        <v>5026</v>
      </c>
      <c r="E1617" t="s">
        <v>5034</v>
      </c>
      <c r="F1617" t="s">
        <v>5046</v>
      </c>
      <c r="G1617" t="s">
        <v>5054</v>
      </c>
      <c r="H1617">
        <v>39400</v>
      </c>
      <c r="I1617">
        <v>13</v>
      </c>
      <c r="J1617" t="s">
        <v>5070</v>
      </c>
      <c r="K1617">
        <v>8365.27</v>
      </c>
      <c r="L1617" t="s">
        <v>5076</v>
      </c>
    </row>
    <row r="1618" spans="1:12" x14ac:dyDescent="0.25">
      <c r="A1618" t="s">
        <v>1628</v>
      </c>
      <c r="B1618" s="1">
        <v>45409.991598319662</v>
      </c>
      <c r="C1618" t="s">
        <v>5012</v>
      </c>
      <c r="D1618" t="s">
        <v>5029</v>
      </c>
      <c r="E1618" t="s">
        <v>5041</v>
      </c>
      <c r="F1618" t="s">
        <v>5046</v>
      </c>
      <c r="G1618" t="s">
        <v>5061</v>
      </c>
      <c r="H1618">
        <v>25408</v>
      </c>
      <c r="I1618">
        <v>3</v>
      </c>
      <c r="J1618" t="s">
        <v>5068</v>
      </c>
      <c r="K1618">
        <v>5531.57</v>
      </c>
      <c r="L1618" t="s">
        <v>5078</v>
      </c>
    </row>
    <row r="1619" spans="1:12" x14ac:dyDescent="0.25">
      <c r="A1619" t="s">
        <v>1629</v>
      </c>
      <c r="B1619" s="1">
        <v>45410.064612922579</v>
      </c>
      <c r="C1619" t="s">
        <v>5025</v>
      </c>
      <c r="D1619" t="s">
        <v>5026</v>
      </c>
      <c r="E1619" t="s">
        <v>5034</v>
      </c>
      <c r="F1619" t="s">
        <v>5048</v>
      </c>
      <c r="G1619" t="s">
        <v>5059</v>
      </c>
      <c r="H1619">
        <v>43340</v>
      </c>
      <c r="I1619">
        <v>7</v>
      </c>
      <c r="J1619" t="s">
        <v>5069</v>
      </c>
      <c r="K1619">
        <v>4564.33</v>
      </c>
      <c r="L1619" t="s">
        <v>5078</v>
      </c>
    </row>
    <row r="1620" spans="1:12" x14ac:dyDescent="0.25">
      <c r="A1620" t="s">
        <v>1630</v>
      </c>
      <c r="B1620" s="1">
        <v>45410.137627525502</v>
      </c>
      <c r="C1620" t="s">
        <v>5025</v>
      </c>
      <c r="D1620" t="s">
        <v>5028</v>
      </c>
      <c r="E1620" t="s">
        <v>5035</v>
      </c>
      <c r="F1620" t="s">
        <v>5048</v>
      </c>
      <c r="G1620" t="s">
        <v>5056</v>
      </c>
      <c r="H1620">
        <v>67252</v>
      </c>
      <c r="I1620">
        <v>10</v>
      </c>
      <c r="J1620" t="s">
        <v>5073</v>
      </c>
      <c r="K1620">
        <v>6690.65</v>
      </c>
      <c r="L1620" t="s">
        <v>5076</v>
      </c>
    </row>
    <row r="1621" spans="1:12" x14ac:dyDescent="0.25">
      <c r="A1621" t="s">
        <v>1631</v>
      </c>
      <c r="B1621" s="1">
        <v>45410.210642128412</v>
      </c>
      <c r="C1621" t="s">
        <v>5019</v>
      </c>
      <c r="D1621" t="s">
        <v>5028</v>
      </c>
      <c r="E1621" t="s">
        <v>5035</v>
      </c>
      <c r="F1621" t="s">
        <v>5047</v>
      </c>
      <c r="G1621" t="s">
        <v>5063</v>
      </c>
      <c r="H1621">
        <v>77759</v>
      </c>
      <c r="I1621">
        <v>11</v>
      </c>
      <c r="J1621" t="s">
        <v>5072</v>
      </c>
      <c r="K1621">
        <v>7021.41</v>
      </c>
      <c r="L1621" t="s">
        <v>5074</v>
      </c>
    </row>
    <row r="1622" spans="1:12" x14ac:dyDescent="0.25">
      <c r="A1622" t="s">
        <v>1632</v>
      </c>
      <c r="B1622" s="1">
        <v>45410.283656731342</v>
      </c>
      <c r="C1622" t="s">
        <v>5024</v>
      </c>
      <c r="D1622" t="s">
        <v>5027</v>
      </c>
      <c r="E1622" t="s">
        <v>5038</v>
      </c>
      <c r="F1622" t="s">
        <v>5047</v>
      </c>
      <c r="G1622" t="s">
        <v>5064</v>
      </c>
      <c r="H1622">
        <v>76205</v>
      </c>
      <c r="I1622">
        <v>12</v>
      </c>
      <c r="J1622" t="s">
        <v>5070</v>
      </c>
      <c r="K1622">
        <v>6255.03</v>
      </c>
      <c r="L1622" t="s">
        <v>5076</v>
      </c>
    </row>
    <row r="1623" spans="1:12" x14ac:dyDescent="0.25">
      <c r="A1623" t="s">
        <v>1633</v>
      </c>
      <c r="B1623" s="1">
        <v>45410.356671334259</v>
      </c>
      <c r="C1623" t="s">
        <v>5014</v>
      </c>
      <c r="D1623" t="s">
        <v>5028</v>
      </c>
      <c r="E1623" t="s">
        <v>5032</v>
      </c>
      <c r="F1623" t="s">
        <v>5048</v>
      </c>
      <c r="G1623" t="s">
        <v>5056</v>
      </c>
      <c r="H1623">
        <v>40536</v>
      </c>
      <c r="I1623">
        <v>14</v>
      </c>
      <c r="J1623" t="s">
        <v>5072</v>
      </c>
      <c r="K1623">
        <v>7775.46</v>
      </c>
      <c r="L1623" t="s">
        <v>5076</v>
      </c>
    </row>
    <row r="1624" spans="1:12" x14ac:dyDescent="0.25">
      <c r="A1624" t="s">
        <v>1634</v>
      </c>
      <c r="B1624" s="1">
        <v>45410.429685937183</v>
      </c>
      <c r="C1624" t="s">
        <v>5014</v>
      </c>
      <c r="D1624" t="s">
        <v>5027</v>
      </c>
      <c r="E1624" t="s">
        <v>5044</v>
      </c>
      <c r="F1624" t="s">
        <v>5048</v>
      </c>
      <c r="G1624" t="s">
        <v>5056</v>
      </c>
      <c r="H1624">
        <v>43287</v>
      </c>
      <c r="I1624">
        <v>11</v>
      </c>
      <c r="J1624" t="s">
        <v>5072</v>
      </c>
      <c r="K1624">
        <v>8368.51</v>
      </c>
      <c r="L1624" t="s">
        <v>5075</v>
      </c>
    </row>
    <row r="1625" spans="1:12" x14ac:dyDescent="0.25">
      <c r="A1625" t="s">
        <v>1635</v>
      </c>
      <c r="B1625" s="1">
        <v>45410.502700540113</v>
      </c>
      <c r="C1625" t="s">
        <v>5020</v>
      </c>
      <c r="D1625" t="s">
        <v>5026</v>
      </c>
      <c r="E1625" t="s">
        <v>5030</v>
      </c>
      <c r="F1625" t="s">
        <v>5048</v>
      </c>
      <c r="G1625" t="s">
        <v>5059</v>
      </c>
      <c r="H1625">
        <v>50625</v>
      </c>
      <c r="I1625">
        <v>4</v>
      </c>
      <c r="J1625" t="s">
        <v>5069</v>
      </c>
      <c r="K1625">
        <v>7190.3</v>
      </c>
      <c r="L1625" t="s">
        <v>5079</v>
      </c>
    </row>
    <row r="1626" spans="1:12" x14ac:dyDescent="0.25">
      <c r="A1626" t="s">
        <v>1636</v>
      </c>
      <c r="B1626" s="1">
        <v>45410.575715143023</v>
      </c>
      <c r="C1626" t="s">
        <v>5012</v>
      </c>
      <c r="D1626" t="s">
        <v>5026</v>
      </c>
      <c r="E1626" t="s">
        <v>5043</v>
      </c>
      <c r="F1626" t="s">
        <v>5048</v>
      </c>
      <c r="G1626" t="s">
        <v>5065</v>
      </c>
      <c r="H1626">
        <v>67480</v>
      </c>
      <c r="I1626">
        <v>3</v>
      </c>
      <c r="J1626" t="s">
        <v>5068</v>
      </c>
      <c r="K1626">
        <v>10641.77</v>
      </c>
      <c r="L1626" t="s">
        <v>5079</v>
      </c>
    </row>
    <row r="1627" spans="1:12" x14ac:dyDescent="0.25">
      <c r="A1627" t="s">
        <v>1637</v>
      </c>
      <c r="B1627" s="1">
        <v>45410.648729745953</v>
      </c>
      <c r="C1627" t="s">
        <v>5013</v>
      </c>
      <c r="D1627" t="s">
        <v>5029</v>
      </c>
      <c r="E1627" t="s">
        <v>5041</v>
      </c>
      <c r="F1627" t="s">
        <v>5048</v>
      </c>
      <c r="G1627" t="s">
        <v>5059</v>
      </c>
      <c r="H1627">
        <v>32949</v>
      </c>
      <c r="I1627">
        <v>10</v>
      </c>
      <c r="J1627" t="s">
        <v>5070</v>
      </c>
      <c r="K1627">
        <v>3537.38</v>
      </c>
      <c r="L1627" t="s">
        <v>5076</v>
      </c>
    </row>
    <row r="1628" spans="1:12" x14ac:dyDescent="0.25">
      <c r="A1628" t="s">
        <v>1638</v>
      </c>
      <c r="B1628" s="1">
        <v>45410.721744348863</v>
      </c>
      <c r="C1628" t="s">
        <v>5013</v>
      </c>
      <c r="D1628" t="s">
        <v>5029</v>
      </c>
      <c r="E1628" t="s">
        <v>5040</v>
      </c>
      <c r="F1628" t="s">
        <v>5048</v>
      </c>
      <c r="G1628" t="s">
        <v>5065</v>
      </c>
      <c r="H1628">
        <v>4145</v>
      </c>
      <c r="I1628">
        <v>4</v>
      </c>
      <c r="J1628" t="s">
        <v>5068</v>
      </c>
      <c r="K1628">
        <v>734.19</v>
      </c>
      <c r="L1628" t="s">
        <v>5077</v>
      </c>
    </row>
    <row r="1629" spans="1:12" x14ac:dyDescent="0.25">
      <c r="A1629" t="s">
        <v>1639</v>
      </c>
      <c r="B1629" s="1">
        <v>45410.794758951779</v>
      </c>
      <c r="C1629" t="s">
        <v>5013</v>
      </c>
      <c r="D1629" t="s">
        <v>5027</v>
      </c>
      <c r="E1629" t="s">
        <v>5038</v>
      </c>
      <c r="F1629" t="s">
        <v>5046</v>
      </c>
      <c r="G1629" t="s">
        <v>5049</v>
      </c>
      <c r="H1629">
        <v>20014</v>
      </c>
      <c r="I1629">
        <v>1</v>
      </c>
      <c r="J1629" t="s">
        <v>5070</v>
      </c>
      <c r="K1629">
        <v>1671.21</v>
      </c>
      <c r="L1629" t="s">
        <v>5075</v>
      </c>
    </row>
    <row r="1630" spans="1:12" x14ac:dyDescent="0.25">
      <c r="A1630" t="s">
        <v>1640</v>
      </c>
      <c r="B1630" s="1">
        <v>45410.86777355471</v>
      </c>
      <c r="C1630" t="s">
        <v>5012</v>
      </c>
      <c r="D1630" t="s">
        <v>5026</v>
      </c>
      <c r="E1630" t="s">
        <v>5034</v>
      </c>
      <c r="F1630" t="s">
        <v>5048</v>
      </c>
      <c r="G1630" t="s">
        <v>5059</v>
      </c>
      <c r="H1630">
        <v>7066</v>
      </c>
      <c r="I1630">
        <v>9</v>
      </c>
      <c r="J1630" t="s">
        <v>5072</v>
      </c>
      <c r="K1630">
        <v>1333.08</v>
      </c>
      <c r="L1630" t="s">
        <v>5075</v>
      </c>
    </row>
    <row r="1631" spans="1:12" x14ac:dyDescent="0.25">
      <c r="A1631" t="s">
        <v>1641</v>
      </c>
      <c r="B1631" s="1">
        <v>45410.940788157634</v>
      </c>
      <c r="C1631" t="s">
        <v>5022</v>
      </c>
      <c r="D1631" t="s">
        <v>5026</v>
      </c>
      <c r="E1631" t="s">
        <v>5045</v>
      </c>
      <c r="F1631" t="s">
        <v>5046</v>
      </c>
      <c r="G1631" t="s">
        <v>5066</v>
      </c>
      <c r="H1631">
        <v>3387</v>
      </c>
      <c r="I1631">
        <v>14</v>
      </c>
      <c r="J1631" t="s">
        <v>5070</v>
      </c>
      <c r="K1631">
        <v>379.54</v>
      </c>
      <c r="L1631" t="s">
        <v>5077</v>
      </c>
    </row>
    <row r="1632" spans="1:12" x14ac:dyDescent="0.25">
      <c r="A1632" t="s">
        <v>1642</v>
      </c>
      <c r="B1632" s="1">
        <v>45411.013802760543</v>
      </c>
      <c r="C1632" t="s">
        <v>5023</v>
      </c>
      <c r="D1632" t="s">
        <v>5027</v>
      </c>
      <c r="E1632" t="s">
        <v>5038</v>
      </c>
      <c r="F1632" t="s">
        <v>5048</v>
      </c>
      <c r="G1632" t="s">
        <v>5055</v>
      </c>
      <c r="H1632">
        <v>46414</v>
      </c>
      <c r="I1632">
        <v>12</v>
      </c>
      <c r="J1632" t="s">
        <v>5070</v>
      </c>
      <c r="K1632">
        <v>7062.8</v>
      </c>
      <c r="L1632" t="s">
        <v>5078</v>
      </c>
    </row>
    <row r="1633" spans="1:12" x14ac:dyDescent="0.25">
      <c r="A1633" t="s">
        <v>1643</v>
      </c>
      <c r="B1633" s="1">
        <v>45411.086817363474</v>
      </c>
      <c r="C1633" t="s">
        <v>5024</v>
      </c>
      <c r="D1633" t="s">
        <v>5027</v>
      </c>
      <c r="E1633" t="s">
        <v>5044</v>
      </c>
      <c r="F1633" t="s">
        <v>5048</v>
      </c>
      <c r="G1633" t="s">
        <v>5055</v>
      </c>
      <c r="H1633">
        <v>6008</v>
      </c>
      <c r="I1633">
        <v>13</v>
      </c>
      <c r="J1633" t="s">
        <v>5071</v>
      </c>
      <c r="K1633">
        <v>506.38</v>
      </c>
      <c r="L1633" t="s">
        <v>5076</v>
      </c>
    </row>
    <row r="1634" spans="1:12" x14ac:dyDescent="0.25">
      <c r="A1634" t="s">
        <v>1644</v>
      </c>
      <c r="B1634" s="1">
        <v>45411.15983196639</v>
      </c>
      <c r="C1634" t="s">
        <v>5022</v>
      </c>
      <c r="D1634" t="s">
        <v>5026</v>
      </c>
      <c r="E1634" t="s">
        <v>5045</v>
      </c>
      <c r="F1634" t="s">
        <v>5046</v>
      </c>
      <c r="G1634" t="s">
        <v>5053</v>
      </c>
      <c r="H1634">
        <v>61263</v>
      </c>
      <c r="I1634">
        <v>14</v>
      </c>
      <c r="J1634" t="s">
        <v>5072</v>
      </c>
      <c r="K1634">
        <v>8399.18</v>
      </c>
      <c r="L1634" t="s">
        <v>5077</v>
      </c>
    </row>
    <row r="1635" spans="1:12" x14ac:dyDescent="0.25">
      <c r="A1635" t="s">
        <v>1645</v>
      </c>
      <c r="B1635" s="1">
        <v>45411.232846569314</v>
      </c>
      <c r="C1635" t="s">
        <v>5013</v>
      </c>
      <c r="D1635" t="s">
        <v>5028</v>
      </c>
      <c r="E1635" t="s">
        <v>5037</v>
      </c>
      <c r="F1635" t="s">
        <v>5047</v>
      </c>
      <c r="G1635" t="s">
        <v>5063</v>
      </c>
      <c r="H1635">
        <v>67084</v>
      </c>
      <c r="I1635">
        <v>1</v>
      </c>
      <c r="J1635" t="s">
        <v>5070</v>
      </c>
      <c r="K1635">
        <v>14273.01</v>
      </c>
      <c r="L1635" t="s">
        <v>5074</v>
      </c>
    </row>
    <row r="1636" spans="1:12" x14ac:dyDescent="0.25">
      <c r="A1636" t="s">
        <v>1646</v>
      </c>
      <c r="B1636" s="1">
        <v>45411.305861172237</v>
      </c>
      <c r="C1636" t="s">
        <v>5023</v>
      </c>
      <c r="D1636" t="s">
        <v>5027</v>
      </c>
      <c r="E1636" t="s">
        <v>5031</v>
      </c>
      <c r="F1636" t="s">
        <v>5048</v>
      </c>
      <c r="G1636" t="s">
        <v>5065</v>
      </c>
      <c r="H1636">
        <v>75526</v>
      </c>
      <c r="I1636">
        <v>5</v>
      </c>
      <c r="J1636" t="s">
        <v>5069</v>
      </c>
      <c r="K1636">
        <v>15439.36</v>
      </c>
      <c r="L1636" t="s">
        <v>5077</v>
      </c>
    </row>
    <row r="1637" spans="1:12" x14ac:dyDescent="0.25">
      <c r="A1637" t="s">
        <v>1647</v>
      </c>
      <c r="B1637" s="1">
        <v>45411.378875775154</v>
      </c>
      <c r="C1637" t="s">
        <v>5015</v>
      </c>
      <c r="D1637" t="s">
        <v>5027</v>
      </c>
      <c r="E1637" t="s">
        <v>5042</v>
      </c>
      <c r="F1637" t="s">
        <v>5046</v>
      </c>
      <c r="G1637" t="s">
        <v>5061</v>
      </c>
      <c r="H1637">
        <v>3093</v>
      </c>
      <c r="I1637">
        <v>10</v>
      </c>
      <c r="J1637" t="s">
        <v>5068</v>
      </c>
      <c r="K1637">
        <v>464.99</v>
      </c>
      <c r="L1637" t="s">
        <v>5079</v>
      </c>
    </row>
    <row r="1638" spans="1:12" x14ac:dyDescent="0.25">
      <c r="A1638" t="s">
        <v>1648</v>
      </c>
      <c r="B1638" s="1">
        <v>45411.45189037807</v>
      </c>
      <c r="C1638" t="s">
        <v>5021</v>
      </c>
      <c r="D1638" t="s">
        <v>5026</v>
      </c>
      <c r="E1638" t="s">
        <v>5034</v>
      </c>
      <c r="F1638" t="s">
        <v>5046</v>
      </c>
      <c r="G1638" t="s">
        <v>5057</v>
      </c>
      <c r="H1638">
        <v>10236</v>
      </c>
      <c r="I1638">
        <v>10</v>
      </c>
      <c r="J1638" t="s">
        <v>5068</v>
      </c>
      <c r="K1638">
        <v>1312.47</v>
      </c>
      <c r="L1638" t="s">
        <v>5077</v>
      </c>
    </row>
    <row r="1639" spans="1:12" x14ac:dyDescent="0.25">
      <c r="A1639" t="s">
        <v>1649</v>
      </c>
      <c r="B1639" s="1">
        <v>45411.524904980994</v>
      </c>
      <c r="C1639" t="s">
        <v>5023</v>
      </c>
      <c r="D1639" t="s">
        <v>5027</v>
      </c>
      <c r="E1639" t="s">
        <v>5031</v>
      </c>
      <c r="F1639" t="s">
        <v>5047</v>
      </c>
      <c r="G1639" t="s">
        <v>5063</v>
      </c>
      <c r="H1639">
        <v>59473</v>
      </c>
      <c r="I1639">
        <v>5</v>
      </c>
      <c r="J1639" t="s">
        <v>5070</v>
      </c>
      <c r="K1639">
        <v>10348.549999999999</v>
      </c>
      <c r="L1639" t="s">
        <v>5075</v>
      </c>
    </row>
    <row r="1640" spans="1:12" x14ac:dyDescent="0.25">
      <c r="A1640" t="s">
        <v>1650</v>
      </c>
      <c r="B1640" s="1">
        <v>45411.59791958391</v>
      </c>
      <c r="C1640" t="s">
        <v>5012</v>
      </c>
      <c r="D1640" t="s">
        <v>5029</v>
      </c>
      <c r="E1640" t="s">
        <v>5040</v>
      </c>
      <c r="F1640" t="s">
        <v>5046</v>
      </c>
      <c r="G1640" t="s">
        <v>5057</v>
      </c>
      <c r="H1640">
        <v>53148</v>
      </c>
      <c r="I1640">
        <v>10</v>
      </c>
      <c r="J1640" t="s">
        <v>5071</v>
      </c>
      <c r="K1640">
        <v>8163.32</v>
      </c>
      <c r="L1640" t="s">
        <v>5078</v>
      </c>
    </row>
    <row r="1641" spans="1:12" x14ac:dyDescent="0.25">
      <c r="A1641" t="s">
        <v>1651</v>
      </c>
      <c r="B1641" s="1">
        <v>45411.670934186834</v>
      </c>
      <c r="C1641" t="s">
        <v>5015</v>
      </c>
      <c r="D1641" t="s">
        <v>5026</v>
      </c>
      <c r="E1641" t="s">
        <v>5034</v>
      </c>
      <c r="F1641" t="s">
        <v>5047</v>
      </c>
      <c r="G1641" t="s">
        <v>5062</v>
      </c>
      <c r="H1641">
        <v>41178</v>
      </c>
      <c r="I1641">
        <v>12</v>
      </c>
      <c r="J1641" t="s">
        <v>5069</v>
      </c>
      <c r="K1641">
        <v>5029.21</v>
      </c>
      <c r="L1641" t="s">
        <v>5078</v>
      </c>
    </row>
    <row r="1642" spans="1:12" x14ac:dyDescent="0.25">
      <c r="A1642" t="s">
        <v>1652</v>
      </c>
      <c r="B1642" s="1">
        <v>45411.743948789757</v>
      </c>
      <c r="C1642" t="s">
        <v>5019</v>
      </c>
      <c r="D1642" t="s">
        <v>5027</v>
      </c>
      <c r="E1642" t="s">
        <v>5031</v>
      </c>
      <c r="F1642" t="s">
        <v>5047</v>
      </c>
      <c r="G1642" t="s">
        <v>5062</v>
      </c>
      <c r="H1642">
        <v>73354</v>
      </c>
      <c r="I1642">
        <v>9</v>
      </c>
      <c r="J1642" t="s">
        <v>5071</v>
      </c>
      <c r="K1642">
        <v>8483.0499999999993</v>
      </c>
      <c r="L1642" t="s">
        <v>5074</v>
      </c>
    </row>
    <row r="1643" spans="1:12" x14ac:dyDescent="0.25">
      <c r="A1643" t="s">
        <v>1653</v>
      </c>
      <c r="B1643" s="1">
        <v>45411.816963392666</v>
      </c>
      <c r="C1643" t="s">
        <v>5016</v>
      </c>
      <c r="D1643" t="s">
        <v>5027</v>
      </c>
      <c r="E1643" t="s">
        <v>5038</v>
      </c>
      <c r="F1643" t="s">
        <v>5047</v>
      </c>
      <c r="G1643" t="s">
        <v>5067</v>
      </c>
      <c r="H1643">
        <v>40879</v>
      </c>
      <c r="I1643">
        <v>5</v>
      </c>
      <c r="J1643" t="s">
        <v>5069</v>
      </c>
      <c r="K1643">
        <v>7084.57</v>
      </c>
      <c r="L1643" t="s">
        <v>5078</v>
      </c>
    </row>
    <row r="1644" spans="1:12" x14ac:dyDescent="0.25">
      <c r="A1644" t="s">
        <v>1654</v>
      </c>
      <c r="B1644" s="1">
        <v>45411.88997799559</v>
      </c>
      <c r="C1644" t="s">
        <v>5012</v>
      </c>
      <c r="D1644" t="s">
        <v>5026</v>
      </c>
      <c r="E1644" t="s">
        <v>5030</v>
      </c>
      <c r="F1644" t="s">
        <v>5048</v>
      </c>
      <c r="G1644" t="s">
        <v>5059</v>
      </c>
      <c r="H1644">
        <v>24397</v>
      </c>
      <c r="I1644">
        <v>10</v>
      </c>
      <c r="J1644" t="s">
        <v>5070</v>
      </c>
      <c r="K1644">
        <v>2039.31</v>
      </c>
      <c r="L1644" t="s">
        <v>5077</v>
      </c>
    </row>
    <row r="1645" spans="1:12" x14ac:dyDescent="0.25">
      <c r="A1645" t="s">
        <v>1655</v>
      </c>
      <c r="B1645" s="1">
        <v>45411.962992598521</v>
      </c>
      <c r="C1645" t="s">
        <v>5018</v>
      </c>
      <c r="D1645" t="s">
        <v>5028</v>
      </c>
      <c r="E1645" t="s">
        <v>5035</v>
      </c>
      <c r="F1645" t="s">
        <v>5046</v>
      </c>
      <c r="G1645" t="s">
        <v>5060</v>
      </c>
      <c r="H1645">
        <v>12390</v>
      </c>
      <c r="I1645">
        <v>14</v>
      </c>
      <c r="J1645" t="s">
        <v>5072</v>
      </c>
      <c r="K1645">
        <v>1095.06</v>
      </c>
      <c r="L1645" t="s">
        <v>5077</v>
      </c>
    </row>
    <row r="1646" spans="1:12" x14ac:dyDescent="0.25">
      <c r="A1646" t="s">
        <v>1656</v>
      </c>
      <c r="B1646" s="1">
        <v>45412.036007201437</v>
      </c>
      <c r="C1646" t="s">
        <v>5016</v>
      </c>
      <c r="D1646" t="s">
        <v>5029</v>
      </c>
      <c r="E1646" t="s">
        <v>5041</v>
      </c>
      <c r="F1646" t="s">
        <v>5048</v>
      </c>
      <c r="G1646" t="s">
        <v>5059</v>
      </c>
      <c r="H1646">
        <v>35189</v>
      </c>
      <c r="I1646">
        <v>7</v>
      </c>
      <c r="J1646" t="s">
        <v>5071</v>
      </c>
      <c r="K1646">
        <v>6021.65</v>
      </c>
      <c r="L1646" t="s">
        <v>5078</v>
      </c>
    </row>
    <row r="1647" spans="1:12" x14ac:dyDescent="0.25">
      <c r="A1647" t="s">
        <v>1657</v>
      </c>
      <c r="B1647" s="1">
        <v>45412.109021804346</v>
      </c>
      <c r="C1647" t="s">
        <v>5017</v>
      </c>
      <c r="D1647" t="s">
        <v>5027</v>
      </c>
      <c r="E1647" t="s">
        <v>5031</v>
      </c>
      <c r="F1647" t="s">
        <v>5048</v>
      </c>
      <c r="G1647" t="s">
        <v>5059</v>
      </c>
      <c r="H1647">
        <v>28215</v>
      </c>
      <c r="I1647">
        <v>3</v>
      </c>
      <c r="J1647" t="s">
        <v>5068</v>
      </c>
      <c r="K1647">
        <v>4923.7</v>
      </c>
      <c r="L1647" t="s">
        <v>5078</v>
      </c>
    </row>
    <row r="1648" spans="1:12" x14ac:dyDescent="0.25">
      <c r="A1648" t="s">
        <v>1658</v>
      </c>
      <c r="B1648" s="1">
        <v>45412.182036407277</v>
      </c>
      <c r="C1648" t="s">
        <v>5012</v>
      </c>
      <c r="D1648" t="s">
        <v>5028</v>
      </c>
      <c r="E1648" t="s">
        <v>5032</v>
      </c>
      <c r="F1648" t="s">
        <v>5048</v>
      </c>
      <c r="G1648" t="s">
        <v>5065</v>
      </c>
      <c r="H1648">
        <v>52943</v>
      </c>
      <c r="I1648">
        <v>11</v>
      </c>
      <c r="J1648" t="s">
        <v>5072</v>
      </c>
      <c r="K1648">
        <v>6315.18</v>
      </c>
      <c r="L1648" t="s">
        <v>5077</v>
      </c>
    </row>
    <row r="1649" spans="1:12" x14ac:dyDescent="0.25">
      <c r="A1649" t="s">
        <v>1659</v>
      </c>
      <c r="B1649" s="1">
        <v>45412.255051010186</v>
      </c>
      <c r="C1649" t="s">
        <v>5022</v>
      </c>
      <c r="D1649" t="s">
        <v>5028</v>
      </c>
      <c r="E1649" t="s">
        <v>5035</v>
      </c>
      <c r="F1649" t="s">
        <v>5047</v>
      </c>
      <c r="G1649" t="s">
        <v>5058</v>
      </c>
      <c r="H1649">
        <v>59017</v>
      </c>
      <c r="I1649">
        <v>6</v>
      </c>
      <c r="J1649" t="s">
        <v>5070</v>
      </c>
      <c r="K1649">
        <v>5679.94</v>
      </c>
      <c r="L1649" t="s">
        <v>5079</v>
      </c>
    </row>
    <row r="1650" spans="1:12" x14ac:dyDescent="0.25">
      <c r="A1650" t="s">
        <v>1660</v>
      </c>
      <c r="B1650" s="1">
        <v>45412.32806561311</v>
      </c>
      <c r="C1650" t="s">
        <v>5022</v>
      </c>
      <c r="D1650" t="s">
        <v>5029</v>
      </c>
      <c r="E1650" t="s">
        <v>5039</v>
      </c>
      <c r="F1650" t="s">
        <v>5047</v>
      </c>
      <c r="G1650" t="s">
        <v>5063</v>
      </c>
      <c r="H1650">
        <v>33145</v>
      </c>
      <c r="I1650">
        <v>2</v>
      </c>
      <c r="J1650" t="s">
        <v>5072</v>
      </c>
      <c r="K1650">
        <v>5648.12</v>
      </c>
      <c r="L1650" t="s">
        <v>5078</v>
      </c>
    </row>
    <row r="1651" spans="1:12" x14ac:dyDescent="0.25">
      <c r="A1651" t="s">
        <v>1661</v>
      </c>
      <c r="B1651" s="1">
        <v>45412.401080216041</v>
      </c>
      <c r="C1651" t="s">
        <v>5015</v>
      </c>
      <c r="D1651" t="s">
        <v>5029</v>
      </c>
      <c r="E1651" t="s">
        <v>5041</v>
      </c>
      <c r="F1651" t="s">
        <v>5047</v>
      </c>
      <c r="G1651" t="s">
        <v>5063</v>
      </c>
      <c r="H1651">
        <v>57289</v>
      </c>
      <c r="I1651">
        <v>7</v>
      </c>
      <c r="J1651" t="s">
        <v>5068</v>
      </c>
      <c r="K1651">
        <v>10514.94</v>
      </c>
      <c r="L1651" t="s">
        <v>5074</v>
      </c>
    </row>
    <row r="1652" spans="1:12" x14ac:dyDescent="0.25">
      <c r="A1652" t="s">
        <v>1662</v>
      </c>
      <c r="B1652" s="1">
        <v>45412.474094818957</v>
      </c>
      <c r="C1652" t="s">
        <v>5024</v>
      </c>
      <c r="D1652" t="s">
        <v>5028</v>
      </c>
      <c r="E1652" t="s">
        <v>5036</v>
      </c>
      <c r="F1652" t="s">
        <v>5047</v>
      </c>
      <c r="G1652" t="s">
        <v>5050</v>
      </c>
      <c r="H1652">
        <v>10859</v>
      </c>
      <c r="I1652">
        <v>14</v>
      </c>
      <c r="J1652" t="s">
        <v>5072</v>
      </c>
      <c r="K1652">
        <v>1438.11</v>
      </c>
      <c r="L1652" t="s">
        <v>5074</v>
      </c>
    </row>
    <row r="1653" spans="1:12" x14ac:dyDescent="0.25">
      <c r="A1653" t="s">
        <v>1663</v>
      </c>
      <c r="B1653" s="1">
        <v>45412.547109421866</v>
      </c>
      <c r="C1653" t="s">
        <v>5024</v>
      </c>
      <c r="D1653" t="s">
        <v>5027</v>
      </c>
      <c r="E1653" t="s">
        <v>5044</v>
      </c>
      <c r="F1653" t="s">
        <v>5047</v>
      </c>
      <c r="G1653" t="s">
        <v>5064</v>
      </c>
      <c r="H1653">
        <v>13818</v>
      </c>
      <c r="I1653">
        <v>3</v>
      </c>
      <c r="J1653" t="s">
        <v>5069</v>
      </c>
      <c r="K1653">
        <v>1558.99</v>
      </c>
      <c r="L1653" t="s">
        <v>5076</v>
      </c>
    </row>
    <row r="1654" spans="1:12" x14ac:dyDescent="0.25">
      <c r="A1654" t="s">
        <v>1664</v>
      </c>
      <c r="B1654" s="1">
        <v>45412.620124024797</v>
      </c>
      <c r="C1654" t="s">
        <v>5014</v>
      </c>
      <c r="D1654" t="s">
        <v>5029</v>
      </c>
      <c r="E1654" t="s">
        <v>5040</v>
      </c>
      <c r="F1654" t="s">
        <v>5046</v>
      </c>
      <c r="G1654" t="s">
        <v>5057</v>
      </c>
      <c r="H1654">
        <v>52869</v>
      </c>
      <c r="I1654">
        <v>2</v>
      </c>
      <c r="J1654" t="s">
        <v>5073</v>
      </c>
      <c r="K1654">
        <v>6899.95</v>
      </c>
      <c r="L1654" t="s">
        <v>5079</v>
      </c>
    </row>
    <row r="1655" spans="1:12" x14ac:dyDescent="0.25">
      <c r="A1655" t="s">
        <v>1665</v>
      </c>
      <c r="B1655" s="1">
        <v>45412.693138627721</v>
      </c>
      <c r="C1655" t="s">
        <v>5016</v>
      </c>
      <c r="D1655" t="s">
        <v>5028</v>
      </c>
      <c r="E1655" t="s">
        <v>5032</v>
      </c>
      <c r="F1655" t="s">
        <v>5048</v>
      </c>
      <c r="G1655" t="s">
        <v>5056</v>
      </c>
      <c r="H1655">
        <v>29562</v>
      </c>
      <c r="I1655">
        <v>3</v>
      </c>
      <c r="J1655" t="s">
        <v>5070</v>
      </c>
      <c r="K1655">
        <v>4592.37</v>
      </c>
      <c r="L1655" t="s">
        <v>5075</v>
      </c>
    </row>
    <row r="1656" spans="1:12" x14ac:dyDescent="0.25">
      <c r="A1656" t="s">
        <v>1666</v>
      </c>
      <c r="B1656" s="1">
        <v>45412.766153230637</v>
      </c>
      <c r="C1656" t="s">
        <v>5012</v>
      </c>
      <c r="D1656" t="s">
        <v>5027</v>
      </c>
      <c r="E1656" t="s">
        <v>5044</v>
      </c>
      <c r="F1656" t="s">
        <v>5046</v>
      </c>
      <c r="G1656" t="s">
        <v>5053</v>
      </c>
      <c r="H1656">
        <v>12094</v>
      </c>
      <c r="I1656">
        <v>12</v>
      </c>
      <c r="J1656" t="s">
        <v>5072</v>
      </c>
      <c r="K1656">
        <v>2393.44</v>
      </c>
      <c r="L1656" t="s">
        <v>5074</v>
      </c>
    </row>
    <row r="1657" spans="1:12" x14ac:dyDescent="0.25">
      <c r="A1657" t="s">
        <v>1667</v>
      </c>
      <c r="B1657" s="1">
        <v>45412.839167833568</v>
      </c>
      <c r="C1657" t="s">
        <v>5013</v>
      </c>
      <c r="D1657" t="s">
        <v>5028</v>
      </c>
      <c r="E1657" t="s">
        <v>5035</v>
      </c>
      <c r="F1657" t="s">
        <v>5046</v>
      </c>
      <c r="G1657" t="s">
        <v>5049</v>
      </c>
      <c r="H1657">
        <v>31161</v>
      </c>
      <c r="I1657">
        <v>14</v>
      </c>
      <c r="J1657" t="s">
        <v>5073</v>
      </c>
      <c r="K1657">
        <v>2827.61</v>
      </c>
      <c r="L1657" t="s">
        <v>5078</v>
      </c>
    </row>
    <row r="1658" spans="1:12" x14ac:dyDescent="0.25">
      <c r="A1658" t="s">
        <v>1668</v>
      </c>
      <c r="B1658" s="1">
        <v>45412.912182436477</v>
      </c>
      <c r="C1658" t="s">
        <v>5013</v>
      </c>
      <c r="D1658" t="s">
        <v>5026</v>
      </c>
      <c r="E1658" t="s">
        <v>5030</v>
      </c>
      <c r="F1658" t="s">
        <v>5048</v>
      </c>
      <c r="G1658" t="s">
        <v>5055</v>
      </c>
      <c r="H1658">
        <v>23286</v>
      </c>
      <c r="I1658">
        <v>14</v>
      </c>
      <c r="J1658" t="s">
        <v>5068</v>
      </c>
      <c r="K1658">
        <v>3802.33</v>
      </c>
      <c r="L1658" t="s">
        <v>5075</v>
      </c>
    </row>
    <row r="1659" spans="1:12" x14ac:dyDescent="0.25">
      <c r="A1659" t="s">
        <v>1669</v>
      </c>
      <c r="B1659" s="1">
        <v>45412.985197039401</v>
      </c>
      <c r="C1659" t="s">
        <v>5015</v>
      </c>
      <c r="D1659" t="s">
        <v>5027</v>
      </c>
      <c r="E1659" t="s">
        <v>5031</v>
      </c>
      <c r="F1659" t="s">
        <v>5046</v>
      </c>
      <c r="G1659" t="s">
        <v>5054</v>
      </c>
      <c r="H1659">
        <v>10321</v>
      </c>
      <c r="I1659">
        <v>3</v>
      </c>
      <c r="J1659" t="s">
        <v>5070</v>
      </c>
      <c r="K1659">
        <v>1659.52</v>
      </c>
      <c r="L1659" t="s">
        <v>5075</v>
      </c>
    </row>
    <row r="1660" spans="1:12" x14ac:dyDescent="0.25">
      <c r="A1660" t="s">
        <v>1670</v>
      </c>
      <c r="B1660" s="1">
        <v>45413.058211642317</v>
      </c>
      <c r="C1660" t="s">
        <v>5018</v>
      </c>
      <c r="D1660" t="s">
        <v>5028</v>
      </c>
      <c r="E1660" t="s">
        <v>5036</v>
      </c>
      <c r="F1660" t="s">
        <v>5047</v>
      </c>
      <c r="G1660" t="s">
        <v>5058</v>
      </c>
      <c r="H1660">
        <v>26727</v>
      </c>
      <c r="I1660">
        <v>8</v>
      </c>
      <c r="J1660" t="s">
        <v>5072</v>
      </c>
      <c r="K1660">
        <v>2856.74</v>
      </c>
      <c r="L1660" t="s">
        <v>5076</v>
      </c>
    </row>
    <row r="1661" spans="1:12" x14ac:dyDescent="0.25">
      <c r="A1661" t="s">
        <v>1671</v>
      </c>
      <c r="B1661" s="1">
        <v>45413.131226245241</v>
      </c>
      <c r="C1661" t="s">
        <v>5012</v>
      </c>
      <c r="D1661" t="s">
        <v>5027</v>
      </c>
      <c r="E1661" t="s">
        <v>5042</v>
      </c>
      <c r="F1661" t="s">
        <v>5048</v>
      </c>
      <c r="G1661" t="s">
        <v>5055</v>
      </c>
      <c r="H1661">
        <v>4881</v>
      </c>
      <c r="I1661">
        <v>13</v>
      </c>
      <c r="J1661" t="s">
        <v>5072</v>
      </c>
      <c r="K1661">
        <v>842.63</v>
      </c>
      <c r="L1661" t="s">
        <v>5078</v>
      </c>
    </row>
    <row r="1662" spans="1:12" x14ac:dyDescent="0.25">
      <c r="A1662" t="s">
        <v>1672</v>
      </c>
      <c r="B1662" s="1">
        <v>45413.204240848157</v>
      </c>
      <c r="C1662" t="s">
        <v>5012</v>
      </c>
      <c r="D1662" t="s">
        <v>5026</v>
      </c>
      <c r="E1662" t="s">
        <v>5045</v>
      </c>
      <c r="F1662" t="s">
        <v>5048</v>
      </c>
      <c r="G1662" t="s">
        <v>5052</v>
      </c>
      <c r="H1662">
        <v>38282</v>
      </c>
      <c r="I1662">
        <v>11</v>
      </c>
      <c r="J1662" t="s">
        <v>5068</v>
      </c>
      <c r="K1662">
        <v>4255.16</v>
      </c>
      <c r="L1662" t="s">
        <v>5075</v>
      </c>
    </row>
    <row r="1663" spans="1:12" x14ac:dyDescent="0.25">
      <c r="A1663" t="s">
        <v>1673</v>
      </c>
      <c r="B1663" s="1">
        <v>45413.277255451088</v>
      </c>
      <c r="C1663" t="s">
        <v>5020</v>
      </c>
      <c r="D1663" t="s">
        <v>5029</v>
      </c>
      <c r="E1663" t="s">
        <v>5039</v>
      </c>
      <c r="F1663" t="s">
        <v>5046</v>
      </c>
      <c r="G1663" t="s">
        <v>5061</v>
      </c>
      <c r="H1663">
        <v>4992</v>
      </c>
      <c r="I1663">
        <v>12</v>
      </c>
      <c r="J1663" t="s">
        <v>5073</v>
      </c>
      <c r="K1663">
        <v>1060.3800000000001</v>
      </c>
      <c r="L1663" t="s">
        <v>5074</v>
      </c>
    </row>
    <row r="1664" spans="1:12" x14ac:dyDescent="0.25">
      <c r="A1664" t="s">
        <v>1674</v>
      </c>
      <c r="B1664" s="1">
        <v>45413.350270053998</v>
      </c>
      <c r="C1664" t="s">
        <v>5013</v>
      </c>
      <c r="D1664" t="s">
        <v>5028</v>
      </c>
      <c r="E1664" t="s">
        <v>5035</v>
      </c>
      <c r="F1664" t="s">
        <v>5048</v>
      </c>
      <c r="G1664" t="s">
        <v>5051</v>
      </c>
      <c r="H1664">
        <v>53044</v>
      </c>
      <c r="I1664">
        <v>2</v>
      </c>
      <c r="J1664" t="s">
        <v>5073</v>
      </c>
      <c r="K1664">
        <v>9769.85</v>
      </c>
      <c r="L1664" t="s">
        <v>5074</v>
      </c>
    </row>
    <row r="1665" spans="1:12" x14ac:dyDescent="0.25">
      <c r="A1665" t="s">
        <v>1675</v>
      </c>
      <c r="B1665" s="1">
        <v>45413.423284656921</v>
      </c>
      <c r="C1665" t="s">
        <v>5020</v>
      </c>
      <c r="D1665" t="s">
        <v>5029</v>
      </c>
      <c r="E1665" t="s">
        <v>5041</v>
      </c>
      <c r="F1665" t="s">
        <v>5048</v>
      </c>
      <c r="G1665" t="s">
        <v>5056</v>
      </c>
      <c r="H1665">
        <v>38403</v>
      </c>
      <c r="I1665">
        <v>14</v>
      </c>
      <c r="J1665" t="s">
        <v>5068</v>
      </c>
      <c r="K1665">
        <v>3827.61</v>
      </c>
      <c r="L1665" t="s">
        <v>5076</v>
      </c>
    </row>
    <row r="1666" spans="1:12" x14ac:dyDescent="0.25">
      <c r="A1666" t="s">
        <v>1676</v>
      </c>
      <c r="B1666" s="1">
        <v>45413.496299259852</v>
      </c>
      <c r="C1666" t="s">
        <v>5016</v>
      </c>
      <c r="D1666" t="s">
        <v>5026</v>
      </c>
      <c r="E1666" t="s">
        <v>5034</v>
      </c>
      <c r="F1666" t="s">
        <v>5046</v>
      </c>
      <c r="G1666" t="s">
        <v>5061</v>
      </c>
      <c r="H1666">
        <v>37855</v>
      </c>
      <c r="I1666">
        <v>10</v>
      </c>
      <c r="J1666" t="s">
        <v>5068</v>
      </c>
      <c r="K1666">
        <v>7997.01</v>
      </c>
      <c r="L1666" t="s">
        <v>5075</v>
      </c>
    </row>
    <row r="1667" spans="1:12" x14ac:dyDescent="0.25">
      <c r="A1667" t="s">
        <v>1677</v>
      </c>
      <c r="B1667" s="1">
        <v>45413.569313862768</v>
      </c>
      <c r="C1667" t="s">
        <v>5014</v>
      </c>
      <c r="D1667" t="s">
        <v>5027</v>
      </c>
      <c r="E1667" t="s">
        <v>5044</v>
      </c>
      <c r="F1667" t="s">
        <v>5048</v>
      </c>
      <c r="G1667" t="s">
        <v>5055</v>
      </c>
      <c r="H1667">
        <v>65509</v>
      </c>
      <c r="I1667">
        <v>6</v>
      </c>
      <c r="J1667" t="s">
        <v>5070</v>
      </c>
      <c r="K1667">
        <v>10386.9</v>
      </c>
      <c r="L1667" t="s">
        <v>5077</v>
      </c>
    </row>
    <row r="1668" spans="1:12" x14ac:dyDescent="0.25">
      <c r="A1668" t="s">
        <v>1678</v>
      </c>
      <c r="B1668" s="1">
        <v>45413.642328465678</v>
      </c>
      <c r="C1668" t="s">
        <v>5023</v>
      </c>
      <c r="D1668" t="s">
        <v>5029</v>
      </c>
      <c r="E1668" t="s">
        <v>5041</v>
      </c>
      <c r="F1668" t="s">
        <v>5047</v>
      </c>
      <c r="G1668" t="s">
        <v>5064</v>
      </c>
      <c r="H1668">
        <v>60577</v>
      </c>
      <c r="I1668">
        <v>11</v>
      </c>
      <c r="J1668" t="s">
        <v>5070</v>
      </c>
      <c r="K1668">
        <v>6997.98</v>
      </c>
      <c r="L1668" t="s">
        <v>5077</v>
      </c>
    </row>
    <row r="1669" spans="1:12" x14ac:dyDescent="0.25">
      <c r="A1669" t="s">
        <v>1679</v>
      </c>
      <c r="B1669" s="1">
        <v>45413.715343068608</v>
      </c>
      <c r="C1669" t="s">
        <v>5022</v>
      </c>
      <c r="D1669" t="s">
        <v>5026</v>
      </c>
      <c r="E1669" t="s">
        <v>5034</v>
      </c>
      <c r="F1669" t="s">
        <v>5046</v>
      </c>
      <c r="G1669" t="s">
        <v>5049</v>
      </c>
      <c r="H1669">
        <v>47840</v>
      </c>
      <c r="I1669">
        <v>4</v>
      </c>
      <c r="J1669" t="s">
        <v>5070</v>
      </c>
      <c r="K1669">
        <v>9424.33</v>
      </c>
      <c r="L1669" t="s">
        <v>5074</v>
      </c>
    </row>
    <row r="1670" spans="1:12" x14ac:dyDescent="0.25">
      <c r="A1670" t="s">
        <v>1680</v>
      </c>
      <c r="B1670" s="1">
        <v>45413.788357671518</v>
      </c>
      <c r="C1670" t="s">
        <v>5025</v>
      </c>
      <c r="D1670" t="s">
        <v>5026</v>
      </c>
      <c r="E1670" t="s">
        <v>5045</v>
      </c>
      <c r="F1670" t="s">
        <v>5047</v>
      </c>
      <c r="G1670" t="s">
        <v>5050</v>
      </c>
      <c r="H1670">
        <v>46266</v>
      </c>
      <c r="I1670">
        <v>11</v>
      </c>
      <c r="J1670" t="s">
        <v>5070</v>
      </c>
      <c r="K1670">
        <v>4594.4799999999996</v>
      </c>
      <c r="L1670" t="s">
        <v>5074</v>
      </c>
    </row>
    <row r="1671" spans="1:12" x14ac:dyDescent="0.25">
      <c r="A1671" t="s">
        <v>1681</v>
      </c>
      <c r="B1671" s="1">
        <v>45413.861372274441</v>
      </c>
      <c r="C1671" t="s">
        <v>5013</v>
      </c>
      <c r="D1671" t="s">
        <v>5026</v>
      </c>
      <c r="E1671" t="s">
        <v>5034</v>
      </c>
      <c r="F1671" t="s">
        <v>5047</v>
      </c>
      <c r="G1671" t="s">
        <v>5058</v>
      </c>
      <c r="H1671">
        <v>47698</v>
      </c>
      <c r="I1671">
        <v>10</v>
      </c>
      <c r="J1671" t="s">
        <v>5073</v>
      </c>
      <c r="K1671">
        <v>8329.26</v>
      </c>
      <c r="L1671" t="s">
        <v>5079</v>
      </c>
    </row>
    <row r="1672" spans="1:12" x14ac:dyDescent="0.25">
      <c r="A1672" t="s">
        <v>1682</v>
      </c>
      <c r="B1672" s="1">
        <v>45413.934386877372</v>
      </c>
      <c r="C1672" t="s">
        <v>5025</v>
      </c>
      <c r="D1672" t="s">
        <v>5026</v>
      </c>
      <c r="E1672" t="s">
        <v>5030</v>
      </c>
      <c r="F1672" t="s">
        <v>5048</v>
      </c>
      <c r="G1672" t="s">
        <v>5065</v>
      </c>
      <c r="H1672">
        <v>72857</v>
      </c>
      <c r="I1672">
        <v>6</v>
      </c>
      <c r="J1672" t="s">
        <v>5070</v>
      </c>
      <c r="K1672">
        <v>8415.98</v>
      </c>
      <c r="L1672" t="s">
        <v>5077</v>
      </c>
    </row>
    <row r="1673" spans="1:12" x14ac:dyDescent="0.25">
      <c r="A1673" t="s">
        <v>1683</v>
      </c>
      <c r="B1673" s="1">
        <v>45414.007401480289</v>
      </c>
      <c r="C1673" t="s">
        <v>5016</v>
      </c>
      <c r="D1673" t="s">
        <v>5026</v>
      </c>
      <c r="E1673" t="s">
        <v>5043</v>
      </c>
      <c r="F1673" t="s">
        <v>5046</v>
      </c>
      <c r="G1673" t="s">
        <v>5054</v>
      </c>
      <c r="H1673">
        <v>57878</v>
      </c>
      <c r="I1673">
        <v>13</v>
      </c>
      <c r="J1673" t="s">
        <v>5068</v>
      </c>
      <c r="K1673">
        <v>5039.6000000000004</v>
      </c>
      <c r="L1673" t="s">
        <v>5075</v>
      </c>
    </row>
    <row r="1674" spans="1:12" x14ac:dyDescent="0.25">
      <c r="A1674" t="s">
        <v>1684</v>
      </c>
      <c r="B1674" s="1">
        <v>45414.080416083198</v>
      </c>
      <c r="C1674" t="s">
        <v>5019</v>
      </c>
      <c r="D1674" t="s">
        <v>5028</v>
      </c>
      <c r="E1674" t="s">
        <v>5036</v>
      </c>
      <c r="F1674" t="s">
        <v>5047</v>
      </c>
      <c r="G1674" t="s">
        <v>5067</v>
      </c>
      <c r="H1674">
        <v>5288</v>
      </c>
      <c r="I1674">
        <v>5</v>
      </c>
      <c r="J1674" t="s">
        <v>5070</v>
      </c>
      <c r="K1674">
        <v>492.23</v>
      </c>
      <c r="L1674" t="s">
        <v>5074</v>
      </c>
    </row>
    <row r="1675" spans="1:12" x14ac:dyDescent="0.25">
      <c r="A1675" t="s">
        <v>1685</v>
      </c>
      <c r="B1675" s="1">
        <v>45414.153430686143</v>
      </c>
      <c r="C1675" t="s">
        <v>5023</v>
      </c>
      <c r="D1675" t="s">
        <v>5027</v>
      </c>
      <c r="E1675" t="s">
        <v>5038</v>
      </c>
      <c r="F1675" t="s">
        <v>5046</v>
      </c>
      <c r="G1675" t="s">
        <v>5049</v>
      </c>
      <c r="H1675">
        <v>4692</v>
      </c>
      <c r="I1675">
        <v>3</v>
      </c>
      <c r="J1675" t="s">
        <v>5068</v>
      </c>
      <c r="K1675">
        <v>853.78</v>
      </c>
      <c r="L1675" t="s">
        <v>5077</v>
      </c>
    </row>
    <row r="1676" spans="1:12" x14ac:dyDescent="0.25">
      <c r="A1676" t="s">
        <v>1686</v>
      </c>
      <c r="B1676" s="1">
        <v>45414.226445289052</v>
      </c>
      <c r="C1676" t="s">
        <v>5012</v>
      </c>
      <c r="D1676" t="s">
        <v>5027</v>
      </c>
      <c r="E1676" t="s">
        <v>5044</v>
      </c>
      <c r="F1676" t="s">
        <v>5048</v>
      </c>
      <c r="G1676" t="s">
        <v>5051</v>
      </c>
      <c r="H1676">
        <v>63931</v>
      </c>
      <c r="I1676">
        <v>12</v>
      </c>
      <c r="J1676" t="s">
        <v>5069</v>
      </c>
      <c r="K1676">
        <v>12053.82</v>
      </c>
      <c r="L1676" t="s">
        <v>5078</v>
      </c>
    </row>
    <row r="1677" spans="1:12" x14ac:dyDescent="0.25">
      <c r="A1677" t="s">
        <v>1687</v>
      </c>
      <c r="B1677" s="1">
        <v>45414.299459891969</v>
      </c>
      <c r="C1677" t="s">
        <v>5020</v>
      </c>
      <c r="D1677" t="s">
        <v>5027</v>
      </c>
      <c r="E1677" t="s">
        <v>5042</v>
      </c>
      <c r="F1677" t="s">
        <v>5047</v>
      </c>
      <c r="G1677" t="s">
        <v>5067</v>
      </c>
      <c r="H1677">
        <v>67600</v>
      </c>
      <c r="I1677">
        <v>8</v>
      </c>
      <c r="J1677" t="s">
        <v>5070</v>
      </c>
      <c r="K1677">
        <v>5789.19</v>
      </c>
      <c r="L1677" t="s">
        <v>5076</v>
      </c>
    </row>
    <row r="1678" spans="1:12" x14ac:dyDescent="0.25">
      <c r="A1678" t="s">
        <v>1688</v>
      </c>
      <c r="B1678" s="1">
        <v>45414.372474494892</v>
      </c>
      <c r="C1678" t="s">
        <v>5025</v>
      </c>
      <c r="D1678" t="s">
        <v>5026</v>
      </c>
      <c r="E1678" t="s">
        <v>5030</v>
      </c>
      <c r="F1678" t="s">
        <v>5046</v>
      </c>
      <c r="G1678" t="s">
        <v>5054</v>
      </c>
      <c r="H1678">
        <v>48455</v>
      </c>
      <c r="I1678">
        <v>13</v>
      </c>
      <c r="J1678" t="s">
        <v>5070</v>
      </c>
      <c r="K1678">
        <v>9750.01</v>
      </c>
      <c r="L1678" t="s">
        <v>5078</v>
      </c>
    </row>
    <row r="1679" spans="1:12" x14ac:dyDescent="0.25">
      <c r="A1679" t="s">
        <v>1689</v>
      </c>
      <c r="B1679" s="1">
        <v>45414.445489097823</v>
      </c>
      <c r="C1679" t="s">
        <v>5024</v>
      </c>
      <c r="D1679" t="s">
        <v>5029</v>
      </c>
      <c r="E1679" t="s">
        <v>5039</v>
      </c>
      <c r="F1679" t="s">
        <v>5046</v>
      </c>
      <c r="G1679" t="s">
        <v>5049</v>
      </c>
      <c r="H1679">
        <v>19782</v>
      </c>
      <c r="I1679">
        <v>8</v>
      </c>
      <c r="J1679" t="s">
        <v>5070</v>
      </c>
      <c r="K1679">
        <v>2335.7600000000002</v>
      </c>
      <c r="L1679" t="s">
        <v>5076</v>
      </c>
    </row>
    <row r="1680" spans="1:12" x14ac:dyDescent="0.25">
      <c r="A1680" t="s">
        <v>1690</v>
      </c>
      <c r="B1680" s="1">
        <v>45414.518503700732</v>
      </c>
      <c r="C1680" t="s">
        <v>5013</v>
      </c>
      <c r="D1680" t="s">
        <v>5026</v>
      </c>
      <c r="E1680" t="s">
        <v>5045</v>
      </c>
      <c r="F1680" t="s">
        <v>5047</v>
      </c>
      <c r="G1680" t="s">
        <v>5062</v>
      </c>
      <c r="H1680">
        <v>58396</v>
      </c>
      <c r="I1680">
        <v>2</v>
      </c>
      <c r="J1680" t="s">
        <v>5072</v>
      </c>
      <c r="K1680">
        <v>7130.9</v>
      </c>
      <c r="L1680" t="s">
        <v>5074</v>
      </c>
    </row>
    <row r="1681" spans="1:12" x14ac:dyDescent="0.25">
      <c r="A1681" t="s">
        <v>1691</v>
      </c>
      <c r="B1681" s="1">
        <v>45414.591518303663</v>
      </c>
      <c r="C1681" t="s">
        <v>5017</v>
      </c>
      <c r="D1681" t="s">
        <v>5028</v>
      </c>
      <c r="E1681" t="s">
        <v>5036</v>
      </c>
      <c r="F1681" t="s">
        <v>5046</v>
      </c>
      <c r="G1681" t="s">
        <v>5061</v>
      </c>
      <c r="H1681">
        <v>31802</v>
      </c>
      <c r="I1681">
        <v>12</v>
      </c>
      <c r="J1681" t="s">
        <v>5068</v>
      </c>
      <c r="K1681">
        <v>2746.96</v>
      </c>
      <c r="L1681" t="s">
        <v>5075</v>
      </c>
    </row>
    <row r="1682" spans="1:12" x14ac:dyDescent="0.25">
      <c r="A1682" t="s">
        <v>1692</v>
      </c>
      <c r="B1682" s="1">
        <v>45414.664532906572</v>
      </c>
      <c r="C1682" t="s">
        <v>5014</v>
      </c>
      <c r="D1682" t="s">
        <v>5029</v>
      </c>
      <c r="E1682" t="s">
        <v>5039</v>
      </c>
      <c r="F1682" t="s">
        <v>5047</v>
      </c>
      <c r="G1682" t="s">
        <v>5063</v>
      </c>
      <c r="H1682">
        <v>27269</v>
      </c>
      <c r="I1682">
        <v>7</v>
      </c>
      <c r="J1682" t="s">
        <v>5072</v>
      </c>
      <c r="K1682">
        <v>5308.81</v>
      </c>
      <c r="L1682" t="s">
        <v>5074</v>
      </c>
    </row>
    <row r="1683" spans="1:12" x14ac:dyDescent="0.25">
      <c r="A1683" t="s">
        <v>1693</v>
      </c>
      <c r="B1683" s="1">
        <v>45414.737547509489</v>
      </c>
      <c r="C1683" t="s">
        <v>5015</v>
      </c>
      <c r="D1683" t="s">
        <v>5028</v>
      </c>
      <c r="E1683" t="s">
        <v>5037</v>
      </c>
      <c r="F1683" t="s">
        <v>5048</v>
      </c>
      <c r="G1683" t="s">
        <v>5059</v>
      </c>
      <c r="H1683">
        <v>8925</v>
      </c>
      <c r="I1683">
        <v>13</v>
      </c>
      <c r="J1683" t="s">
        <v>5069</v>
      </c>
      <c r="K1683">
        <v>1301.56</v>
      </c>
      <c r="L1683" t="s">
        <v>5078</v>
      </c>
    </row>
    <row r="1684" spans="1:12" x14ac:dyDescent="0.25">
      <c r="A1684" t="s">
        <v>1694</v>
      </c>
      <c r="B1684" s="1">
        <v>45414.81056211242</v>
      </c>
      <c r="C1684" t="s">
        <v>5015</v>
      </c>
      <c r="D1684" t="s">
        <v>5026</v>
      </c>
      <c r="E1684" t="s">
        <v>5030</v>
      </c>
      <c r="F1684" t="s">
        <v>5047</v>
      </c>
      <c r="G1684" t="s">
        <v>5063</v>
      </c>
      <c r="H1684">
        <v>8883</v>
      </c>
      <c r="I1684">
        <v>13</v>
      </c>
      <c r="J1684" t="s">
        <v>5072</v>
      </c>
      <c r="K1684">
        <v>1295.8800000000001</v>
      </c>
      <c r="L1684" t="s">
        <v>5074</v>
      </c>
    </row>
    <row r="1685" spans="1:12" x14ac:dyDescent="0.25">
      <c r="A1685" t="s">
        <v>1695</v>
      </c>
      <c r="B1685" s="1">
        <v>45414.883576715343</v>
      </c>
      <c r="C1685" t="s">
        <v>5016</v>
      </c>
      <c r="D1685" t="s">
        <v>5027</v>
      </c>
      <c r="E1685" t="s">
        <v>5042</v>
      </c>
      <c r="F1685" t="s">
        <v>5048</v>
      </c>
      <c r="G1685" t="s">
        <v>5065</v>
      </c>
      <c r="H1685">
        <v>63014</v>
      </c>
      <c r="I1685">
        <v>14</v>
      </c>
      <c r="J1685" t="s">
        <v>5069</v>
      </c>
      <c r="K1685">
        <v>7445.52</v>
      </c>
      <c r="L1685" t="s">
        <v>5076</v>
      </c>
    </row>
    <row r="1686" spans="1:12" x14ac:dyDescent="0.25">
      <c r="A1686" t="s">
        <v>1696</v>
      </c>
      <c r="B1686" s="1">
        <v>45414.956591318252</v>
      </c>
      <c r="C1686" t="s">
        <v>5015</v>
      </c>
      <c r="D1686" t="s">
        <v>5026</v>
      </c>
      <c r="E1686" t="s">
        <v>5045</v>
      </c>
      <c r="F1686" t="s">
        <v>5047</v>
      </c>
      <c r="G1686" t="s">
        <v>5050</v>
      </c>
      <c r="H1686">
        <v>48310</v>
      </c>
      <c r="I1686">
        <v>3</v>
      </c>
      <c r="J1686" t="s">
        <v>5072</v>
      </c>
      <c r="K1686">
        <v>9203.3799999999992</v>
      </c>
      <c r="L1686" t="s">
        <v>5075</v>
      </c>
    </row>
    <row r="1687" spans="1:12" x14ac:dyDescent="0.25">
      <c r="A1687" t="s">
        <v>1697</v>
      </c>
      <c r="B1687" s="1">
        <v>45415.029605921183</v>
      </c>
      <c r="C1687" t="s">
        <v>5014</v>
      </c>
      <c r="D1687" t="s">
        <v>5029</v>
      </c>
      <c r="E1687" t="s">
        <v>5041</v>
      </c>
      <c r="F1687" t="s">
        <v>5046</v>
      </c>
      <c r="G1687" t="s">
        <v>5060</v>
      </c>
      <c r="H1687">
        <v>39176</v>
      </c>
      <c r="I1687">
        <v>10</v>
      </c>
      <c r="J1687" t="s">
        <v>5069</v>
      </c>
      <c r="K1687">
        <v>8361.36</v>
      </c>
      <c r="L1687" t="s">
        <v>5079</v>
      </c>
    </row>
    <row r="1688" spans="1:12" x14ac:dyDescent="0.25">
      <c r="A1688" t="s">
        <v>1698</v>
      </c>
      <c r="B1688" s="1">
        <v>45415.1026205241</v>
      </c>
      <c r="C1688" t="s">
        <v>5014</v>
      </c>
      <c r="D1688" t="s">
        <v>5027</v>
      </c>
      <c r="E1688" t="s">
        <v>5031</v>
      </c>
      <c r="F1688" t="s">
        <v>5046</v>
      </c>
      <c r="G1688" t="s">
        <v>5066</v>
      </c>
      <c r="H1688">
        <v>48252</v>
      </c>
      <c r="I1688">
        <v>5</v>
      </c>
      <c r="J1688" t="s">
        <v>5069</v>
      </c>
      <c r="K1688">
        <v>6366.81</v>
      </c>
      <c r="L1688" t="s">
        <v>5074</v>
      </c>
    </row>
    <row r="1689" spans="1:12" x14ac:dyDescent="0.25">
      <c r="A1689" t="s">
        <v>1699</v>
      </c>
      <c r="B1689" s="1">
        <v>45415.175635127023</v>
      </c>
      <c r="C1689" t="s">
        <v>5023</v>
      </c>
      <c r="D1689" t="s">
        <v>5028</v>
      </c>
      <c r="E1689" t="s">
        <v>5037</v>
      </c>
      <c r="F1689" t="s">
        <v>5048</v>
      </c>
      <c r="G1689" t="s">
        <v>5065</v>
      </c>
      <c r="H1689">
        <v>10664</v>
      </c>
      <c r="I1689">
        <v>6</v>
      </c>
      <c r="J1689" t="s">
        <v>5069</v>
      </c>
      <c r="K1689">
        <v>1521.88</v>
      </c>
      <c r="L1689" t="s">
        <v>5079</v>
      </c>
    </row>
    <row r="1690" spans="1:12" x14ac:dyDescent="0.25">
      <c r="A1690" t="s">
        <v>1700</v>
      </c>
      <c r="B1690" s="1">
        <v>45415.24864972994</v>
      </c>
      <c r="C1690" t="s">
        <v>5016</v>
      </c>
      <c r="D1690" t="s">
        <v>5029</v>
      </c>
      <c r="E1690" t="s">
        <v>5041</v>
      </c>
      <c r="F1690" t="s">
        <v>5047</v>
      </c>
      <c r="G1690" t="s">
        <v>5058</v>
      </c>
      <c r="H1690">
        <v>64165</v>
      </c>
      <c r="I1690">
        <v>10</v>
      </c>
      <c r="J1690" t="s">
        <v>5071</v>
      </c>
      <c r="K1690">
        <v>10192.459999999999</v>
      </c>
      <c r="L1690" t="s">
        <v>5077</v>
      </c>
    </row>
    <row r="1691" spans="1:12" x14ac:dyDescent="0.25">
      <c r="A1691" t="s">
        <v>1701</v>
      </c>
      <c r="B1691" s="1">
        <v>45415.321664332863</v>
      </c>
      <c r="C1691" t="s">
        <v>5023</v>
      </c>
      <c r="D1691" t="s">
        <v>5029</v>
      </c>
      <c r="E1691" t="s">
        <v>5041</v>
      </c>
      <c r="F1691" t="s">
        <v>5047</v>
      </c>
      <c r="G1691" t="s">
        <v>5062</v>
      </c>
      <c r="H1691">
        <v>41799</v>
      </c>
      <c r="I1691">
        <v>8</v>
      </c>
      <c r="J1691" t="s">
        <v>5068</v>
      </c>
      <c r="K1691">
        <v>7944.07</v>
      </c>
      <c r="L1691" t="s">
        <v>5075</v>
      </c>
    </row>
    <row r="1692" spans="1:12" x14ac:dyDescent="0.25">
      <c r="A1692" t="s">
        <v>1702</v>
      </c>
      <c r="B1692" s="1">
        <v>45415.394678935787</v>
      </c>
      <c r="C1692" t="s">
        <v>5014</v>
      </c>
      <c r="D1692" t="s">
        <v>5028</v>
      </c>
      <c r="E1692" t="s">
        <v>5035</v>
      </c>
      <c r="F1692" t="s">
        <v>5048</v>
      </c>
      <c r="G1692" t="s">
        <v>5065</v>
      </c>
      <c r="H1692">
        <v>61895</v>
      </c>
      <c r="I1692">
        <v>7</v>
      </c>
      <c r="J1692" t="s">
        <v>5070</v>
      </c>
      <c r="K1692">
        <v>9018.07</v>
      </c>
      <c r="L1692" t="s">
        <v>5074</v>
      </c>
    </row>
    <row r="1693" spans="1:12" x14ac:dyDescent="0.25">
      <c r="A1693" t="s">
        <v>1703</v>
      </c>
      <c r="B1693" s="1">
        <v>45415.467693538703</v>
      </c>
      <c r="C1693" t="s">
        <v>5013</v>
      </c>
      <c r="D1693" t="s">
        <v>5029</v>
      </c>
      <c r="E1693" t="s">
        <v>5033</v>
      </c>
      <c r="F1693" t="s">
        <v>5047</v>
      </c>
      <c r="G1693" t="s">
        <v>5063</v>
      </c>
      <c r="H1693">
        <v>20727</v>
      </c>
      <c r="I1693">
        <v>5</v>
      </c>
      <c r="J1693" t="s">
        <v>5069</v>
      </c>
      <c r="K1693">
        <v>3804.1</v>
      </c>
      <c r="L1693" t="s">
        <v>5074</v>
      </c>
    </row>
    <row r="1694" spans="1:12" x14ac:dyDescent="0.25">
      <c r="A1694" t="s">
        <v>1704</v>
      </c>
      <c r="B1694" s="1">
        <v>45415.54070814162</v>
      </c>
      <c r="C1694" t="s">
        <v>5016</v>
      </c>
      <c r="D1694" t="s">
        <v>5027</v>
      </c>
      <c r="E1694" t="s">
        <v>5042</v>
      </c>
      <c r="F1694" t="s">
        <v>5047</v>
      </c>
      <c r="G1694" t="s">
        <v>5067</v>
      </c>
      <c r="H1694">
        <v>74678</v>
      </c>
      <c r="I1694">
        <v>11</v>
      </c>
      <c r="J1694" t="s">
        <v>5072</v>
      </c>
      <c r="K1694">
        <v>6472.05</v>
      </c>
      <c r="L1694" t="s">
        <v>5079</v>
      </c>
    </row>
    <row r="1695" spans="1:12" x14ac:dyDescent="0.25">
      <c r="A1695" t="s">
        <v>1705</v>
      </c>
      <c r="B1695" s="1">
        <v>45415.613722744551</v>
      </c>
      <c r="C1695" t="s">
        <v>5023</v>
      </c>
      <c r="D1695" t="s">
        <v>5027</v>
      </c>
      <c r="E1695" t="s">
        <v>5042</v>
      </c>
      <c r="F1695" t="s">
        <v>5047</v>
      </c>
      <c r="G1695" t="s">
        <v>5050</v>
      </c>
      <c r="H1695">
        <v>12202</v>
      </c>
      <c r="I1695">
        <v>12</v>
      </c>
      <c r="J1695" t="s">
        <v>5068</v>
      </c>
      <c r="K1695">
        <v>1538.35</v>
      </c>
      <c r="L1695" t="s">
        <v>5076</v>
      </c>
    </row>
    <row r="1696" spans="1:12" x14ac:dyDescent="0.25">
      <c r="A1696" t="s">
        <v>1706</v>
      </c>
      <c r="B1696" s="1">
        <v>45415.686737347467</v>
      </c>
      <c r="C1696" t="s">
        <v>5019</v>
      </c>
      <c r="D1696" t="s">
        <v>5026</v>
      </c>
      <c r="E1696" t="s">
        <v>5045</v>
      </c>
      <c r="F1696" t="s">
        <v>5046</v>
      </c>
      <c r="G1696" t="s">
        <v>5060</v>
      </c>
      <c r="H1696">
        <v>42230</v>
      </c>
      <c r="I1696">
        <v>10</v>
      </c>
      <c r="J1696" t="s">
        <v>5070</v>
      </c>
      <c r="K1696">
        <v>7623.4</v>
      </c>
      <c r="L1696" t="s">
        <v>5075</v>
      </c>
    </row>
    <row r="1697" spans="1:12" x14ac:dyDescent="0.25">
      <c r="A1697" t="s">
        <v>1707</v>
      </c>
      <c r="B1697" s="1">
        <v>45415.759751950383</v>
      </c>
      <c r="C1697" t="s">
        <v>5024</v>
      </c>
      <c r="D1697" t="s">
        <v>5029</v>
      </c>
      <c r="E1697" t="s">
        <v>5041</v>
      </c>
      <c r="F1697" t="s">
        <v>5048</v>
      </c>
      <c r="G1697" t="s">
        <v>5056</v>
      </c>
      <c r="H1697">
        <v>2532</v>
      </c>
      <c r="I1697">
        <v>4</v>
      </c>
      <c r="J1697" t="s">
        <v>5073</v>
      </c>
      <c r="K1697">
        <v>548.88</v>
      </c>
      <c r="L1697" t="s">
        <v>5079</v>
      </c>
    </row>
    <row r="1698" spans="1:12" x14ac:dyDescent="0.25">
      <c r="A1698" t="s">
        <v>1708</v>
      </c>
      <c r="B1698" s="1">
        <v>45415.832766553307</v>
      </c>
      <c r="C1698" t="s">
        <v>5022</v>
      </c>
      <c r="D1698" t="s">
        <v>5026</v>
      </c>
      <c r="E1698" t="s">
        <v>5043</v>
      </c>
      <c r="F1698" t="s">
        <v>5047</v>
      </c>
      <c r="G1698" t="s">
        <v>5063</v>
      </c>
      <c r="H1698">
        <v>76188</v>
      </c>
      <c r="I1698">
        <v>4</v>
      </c>
      <c r="J1698" t="s">
        <v>5071</v>
      </c>
      <c r="K1698">
        <v>10175.85</v>
      </c>
      <c r="L1698" t="s">
        <v>5074</v>
      </c>
    </row>
    <row r="1699" spans="1:12" x14ac:dyDescent="0.25">
      <c r="A1699" t="s">
        <v>1709</v>
      </c>
      <c r="B1699" s="1">
        <v>45415.905781156223</v>
      </c>
      <c r="C1699" t="s">
        <v>5017</v>
      </c>
      <c r="D1699" t="s">
        <v>5026</v>
      </c>
      <c r="E1699" t="s">
        <v>5030</v>
      </c>
      <c r="F1699" t="s">
        <v>5048</v>
      </c>
      <c r="G1699" t="s">
        <v>5056</v>
      </c>
      <c r="H1699">
        <v>16414</v>
      </c>
      <c r="I1699">
        <v>6</v>
      </c>
      <c r="J1699" t="s">
        <v>5070</v>
      </c>
      <c r="K1699">
        <v>3023.76</v>
      </c>
      <c r="L1699" t="s">
        <v>5075</v>
      </c>
    </row>
    <row r="1700" spans="1:12" x14ac:dyDescent="0.25">
      <c r="A1700" t="s">
        <v>1710</v>
      </c>
      <c r="B1700" s="1">
        <v>45415.978795759147</v>
      </c>
      <c r="C1700" t="s">
        <v>5018</v>
      </c>
      <c r="D1700" t="s">
        <v>5026</v>
      </c>
      <c r="E1700" t="s">
        <v>5030</v>
      </c>
      <c r="F1700" t="s">
        <v>5046</v>
      </c>
      <c r="G1700" t="s">
        <v>5053</v>
      </c>
      <c r="H1700">
        <v>59565</v>
      </c>
      <c r="I1700">
        <v>12</v>
      </c>
      <c r="J1700" t="s">
        <v>5069</v>
      </c>
      <c r="K1700">
        <v>10932.05</v>
      </c>
      <c r="L1700" t="s">
        <v>5078</v>
      </c>
    </row>
    <row r="1701" spans="1:12" x14ac:dyDescent="0.25">
      <c r="A1701" t="s">
        <v>1711</v>
      </c>
      <c r="B1701" s="1">
        <v>45416.051810362071</v>
      </c>
      <c r="C1701" t="s">
        <v>5023</v>
      </c>
      <c r="D1701" t="s">
        <v>5027</v>
      </c>
      <c r="E1701" t="s">
        <v>5038</v>
      </c>
      <c r="F1701" t="s">
        <v>5048</v>
      </c>
      <c r="G1701" t="s">
        <v>5055</v>
      </c>
      <c r="H1701">
        <v>35764</v>
      </c>
      <c r="I1701">
        <v>12</v>
      </c>
      <c r="J1701" t="s">
        <v>5072</v>
      </c>
      <c r="K1701">
        <v>5897.63</v>
      </c>
      <c r="L1701" t="s">
        <v>5078</v>
      </c>
    </row>
    <row r="1702" spans="1:12" x14ac:dyDescent="0.25">
      <c r="A1702" t="s">
        <v>1712</v>
      </c>
      <c r="B1702" s="1">
        <v>45416.124824964987</v>
      </c>
      <c r="C1702" t="s">
        <v>5014</v>
      </c>
      <c r="D1702" t="s">
        <v>5029</v>
      </c>
      <c r="E1702" t="s">
        <v>5040</v>
      </c>
      <c r="F1702" t="s">
        <v>5047</v>
      </c>
      <c r="G1702" t="s">
        <v>5050</v>
      </c>
      <c r="H1702">
        <v>9631</v>
      </c>
      <c r="I1702">
        <v>11</v>
      </c>
      <c r="J1702" t="s">
        <v>5070</v>
      </c>
      <c r="K1702">
        <v>932.14</v>
      </c>
      <c r="L1702" t="s">
        <v>5076</v>
      </c>
    </row>
    <row r="1703" spans="1:12" x14ac:dyDescent="0.25">
      <c r="A1703" t="s">
        <v>1713</v>
      </c>
      <c r="B1703" s="1">
        <v>45416.197839567903</v>
      </c>
      <c r="C1703" t="s">
        <v>5020</v>
      </c>
      <c r="D1703" t="s">
        <v>5028</v>
      </c>
      <c r="E1703" t="s">
        <v>5036</v>
      </c>
      <c r="F1703" t="s">
        <v>5048</v>
      </c>
      <c r="G1703" t="s">
        <v>5056</v>
      </c>
      <c r="H1703">
        <v>67198</v>
      </c>
      <c r="I1703">
        <v>7</v>
      </c>
      <c r="J1703" t="s">
        <v>5072</v>
      </c>
      <c r="K1703">
        <v>7715.95</v>
      </c>
      <c r="L1703" t="s">
        <v>5077</v>
      </c>
    </row>
    <row r="1704" spans="1:12" x14ac:dyDescent="0.25">
      <c r="A1704" t="s">
        <v>1714</v>
      </c>
      <c r="B1704" s="1">
        <v>45416.270854170827</v>
      </c>
      <c r="C1704" t="s">
        <v>5019</v>
      </c>
      <c r="D1704" t="s">
        <v>5029</v>
      </c>
      <c r="E1704" t="s">
        <v>5039</v>
      </c>
      <c r="F1704" t="s">
        <v>5048</v>
      </c>
      <c r="G1704" t="s">
        <v>5052</v>
      </c>
      <c r="H1704">
        <v>14500</v>
      </c>
      <c r="I1704">
        <v>1</v>
      </c>
      <c r="J1704" t="s">
        <v>5068</v>
      </c>
      <c r="K1704">
        <v>1366.93</v>
      </c>
      <c r="L1704" t="s">
        <v>5076</v>
      </c>
    </row>
    <row r="1705" spans="1:12" x14ac:dyDescent="0.25">
      <c r="A1705" t="s">
        <v>1715</v>
      </c>
      <c r="B1705" s="1">
        <v>45416.343868773751</v>
      </c>
      <c r="C1705" t="s">
        <v>5025</v>
      </c>
      <c r="D1705" t="s">
        <v>5027</v>
      </c>
      <c r="E1705" t="s">
        <v>5042</v>
      </c>
      <c r="F1705" t="s">
        <v>5047</v>
      </c>
      <c r="G1705" t="s">
        <v>5050</v>
      </c>
      <c r="H1705">
        <v>79437</v>
      </c>
      <c r="I1705">
        <v>10</v>
      </c>
      <c r="J1705" t="s">
        <v>5072</v>
      </c>
      <c r="K1705">
        <v>13433.27</v>
      </c>
      <c r="L1705" t="s">
        <v>5074</v>
      </c>
    </row>
    <row r="1706" spans="1:12" x14ac:dyDescent="0.25">
      <c r="A1706" t="s">
        <v>1716</v>
      </c>
      <c r="B1706" s="1">
        <v>45416.416883376667</v>
      </c>
      <c r="C1706" t="s">
        <v>5018</v>
      </c>
      <c r="D1706" t="s">
        <v>5028</v>
      </c>
      <c r="E1706" t="s">
        <v>5032</v>
      </c>
      <c r="F1706" t="s">
        <v>5047</v>
      </c>
      <c r="G1706" t="s">
        <v>5067</v>
      </c>
      <c r="H1706">
        <v>52500</v>
      </c>
      <c r="I1706">
        <v>11</v>
      </c>
      <c r="J1706" t="s">
        <v>5073</v>
      </c>
      <c r="K1706">
        <v>4428.55</v>
      </c>
      <c r="L1706" t="s">
        <v>5074</v>
      </c>
    </row>
    <row r="1707" spans="1:12" x14ac:dyDescent="0.25">
      <c r="A1707" t="s">
        <v>1717</v>
      </c>
      <c r="B1707" s="1">
        <v>45416.489897979598</v>
      </c>
      <c r="C1707" t="s">
        <v>5015</v>
      </c>
      <c r="D1707" t="s">
        <v>5029</v>
      </c>
      <c r="E1707" t="s">
        <v>5041</v>
      </c>
      <c r="F1707" t="s">
        <v>5047</v>
      </c>
      <c r="G1707" t="s">
        <v>5050</v>
      </c>
      <c r="H1707">
        <v>64620</v>
      </c>
      <c r="I1707">
        <v>3</v>
      </c>
      <c r="J1707" t="s">
        <v>5070</v>
      </c>
      <c r="K1707">
        <v>6716.7</v>
      </c>
      <c r="L1707" t="s">
        <v>5075</v>
      </c>
    </row>
    <row r="1708" spans="1:12" x14ac:dyDescent="0.25">
      <c r="A1708" t="s">
        <v>1718</v>
      </c>
      <c r="B1708" s="1">
        <v>45416.562912582507</v>
      </c>
      <c r="C1708" t="s">
        <v>5017</v>
      </c>
      <c r="D1708" t="s">
        <v>5026</v>
      </c>
      <c r="E1708" t="s">
        <v>5045</v>
      </c>
      <c r="F1708" t="s">
        <v>5046</v>
      </c>
      <c r="G1708" t="s">
        <v>5057</v>
      </c>
      <c r="H1708">
        <v>75356</v>
      </c>
      <c r="I1708">
        <v>11</v>
      </c>
      <c r="J1708" t="s">
        <v>5072</v>
      </c>
      <c r="K1708">
        <v>9700.57</v>
      </c>
      <c r="L1708" t="s">
        <v>5076</v>
      </c>
    </row>
    <row r="1709" spans="1:12" x14ac:dyDescent="0.25">
      <c r="A1709" t="s">
        <v>1719</v>
      </c>
      <c r="B1709" s="1">
        <v>45416.635927185431</v>
      </c>
      <c r="C1709" t="s">
        <v>5021</v>
      </c>
      <c r="D1709" t="s">
        <v>5029</v>
      </c>
      <c r="E1709" t="s">
        <v>5040</v>
      </c>
      <c r="F1709" t="s">
        <v>5047</v>
      </c>
      <c r="G1709" t="s">
        <v>5063</v>
      </c>
      <c r="H1709">
        <v>31416</v>
      </c>
      <c r="I1709">
        <v>5</v>
      </c>
      <c r="J1709" t="s">
        <v>5071</v>
      </c>
      <c r="K1709">
        <v>5021.32</v>
      </c>
      <c r="L1709" t="s">
        <v>5074</v>
      </c>
    </row>
    <row r="1710" spans="1:12" x14ac:dyDescent="0.25">
      <c r="A1710" t="s">
        <v>1720</v>
      </c>
      <c r="B1710" s="1">
        <v>45416.708941788347</v>
      </c>
      <c r="C1710" t="s">
        <v>5019</v>
      </c>
      <c r="D1710" t="s">
        <v>5028</v>
      </c>
      <c r="E1710" t="s">
        <v>5036</v>
      </c>
      <c r="F1710" t="s">
        <v>5046</v>
      </c>
      <c r="G1710" t="s">
        <v>5057</v>
      </c>
      <c r="H1710">
        <v>43864</v>
      </c>
      <c r="I1710">
        <v>3</v>
      </c>
      <c r="J1710" t="s">
        <v>5073</v>
      </c>
      <c r="K1710">
        <v>7269.31</v>
      </c>
      <c r="L1710" t="s">
        <v>5076</v>
      </c>
    </row>
    <row r="1711" spans="1:12" x14ac:dyDescent="0.25">
      <c r="A1711" t="s">
        <v>1721</v>
      </c>
      <c r="B1711" s="1">
        <v>45416.781956391271</v>
      </c>
      <c r="C1711" t="s">
        <v>5024</v>
      </c>
      <c r="D1711" t="s">
        <v>5026</v>
      </c>
      <c r="E1711" t="s">
        <v>5030</v>
      </c>
      <c r="F1711" t="s">
        <v>5047</v>
      </c>
      <c r="G1711" t="s">
        <v>5064</v>
      </c>
      <c r="H1711">
        <v>16797</v>
      </c>
      <c r="I1711">
        <v>11</v>
      </c>
      <c r="J1711" t="s">
        <v>5071</v>
      </c>
      <c r="K1711">
        <v>2596.89</v>
      </c>
      <c r="L1711" t="s">
        <v>5078</v>
      </c>
    </row>
    <row r="1712" spans="1:12" x14ac:dyDescent="0.25">
      <c r="A1712" t="s">
        <v>1722</v>
      </c>
      <c r="B1712" s="1">
        <v>45416.854970994187</v>
      </c>
      <c r="C1712" t="s">
        <v>5015</v>
      </c>
      <c r="D1712" t="s">
        <v>5027</v>
      </c>
      <c r="E1712" t="s">
        <v>5042</v>
      </c>
      <c r="F1712" t="s">
        <v>5047</v>
      </c>
      <c r="G1712" t="s">
        <v>5058</v>
      </c>
      <c r="H1712">
        <v>27998</v>
      </c>
      <c r="I1712">
        <v>13</v>
      </c>
      <c r="J1712" t="s">
        <v>5073</v>
      </c>
      <c r="K1712">
        <v>4608.29</v>
      </c>
      <c r="L1712" t="s">
        <v>5076</v>
      </c>
    </row>
    <row r="1713" spans="1:12" x14ac:dyDescent="0.25">
      <c r="A1713" t="s">
        <v>1723</v>
      </c>
      <c r="B1713" s="1">
        <v>45416.927985597118</v>
      </c>
      <c r="C1713" t="s">
        <v>5025</v>
      </c>
      <c r="D1713" t="s">
        <v>5029</v>
      </c>
      <c r="E1713" t="s">
        <v>5041</v>
      </c>
      <c r="F1713" t="s">
        <v>5048</v>
      </c>
      <c r="G1713" t="s">
        <v>5052</v>
      </c>
      <c r="H1713">
        <v>8443</v>
      </c>
      <c r="I1713">
        <v>14</v>
      </c>
      <c r="J1713" t="s">
        <v>5071</v>
      </c>
      <c r="K1713">
        <v>1424.52</v>
      </c>
      <c r="L1713" t="s">
        <v>5078</v>
      </c>
    </row>
    <row r="1714" spans="1:12" x14ac:dyDescent="0.25">
      <c r="A1714" t="s">
        <v>1724</v>
      </c>
      <c r="B1714" s="1">
        <v>45417.001000200027</v>
      </c>
      <c r="C1714" t="s">
        <v>5012</v>
      </c>
      <c r="D1714" t="s">
        <v>5026</v>
      </c>
      <c r="E1714" t="s">
        <v>5030</v>
      </c>
      <c r="F1714" t="s">
        <v>5048</v>
      </c>
      <c r="G1714" t="s">
        <v>5056</v>
      </c>
      <c r="H1714">
        <v>31932</v>
      </c>
      <c r="I1714">
        <v>4</v>
      </c>
      <c r="J1714" t="s">
        <v>5068</v>
      </c>
      <c r="K1714">
        <v>5030.45</v>
      </c>
      <c r="L1714" t="s">
        <v>5078</v>
      </c>
    </row>
    <row r="1715" spans="1:12" x14ac:dyDescent="0.25">
      <c r="A1715" t="s">
        <v>1725</v>
      </c>
      <c r="B1715" s="1">
        <v>45417.074014802951</v>
      </c>
      <c r="C1715" t="s">
        <v>5013</v>
      </c>
      <c r="D1715" t="s">
        <v>5026</v>
      </c>
      <c r="E1715" t="s">
        <v>5045</v>
      </c>
      <c r="F1715" t="s">
        <v>5047</v>
      </c>
      <c r="G1715" t="s">
        <v>5063</v>
      </c>
      <c r="H1715">
        <v>3928</v>
      </c>
      <c r="I1715">
        <v>9</v>
      </c>
      <c r="J1715" t="s">
        <v>5070</v>
      </c>
      <c r="K1715">
        <v>539.79999999999995</v>
      </c>
      <c r="L1715" t="s">
        <v>5075</v>
      </c>
    </row>
    <row r="1716" spans="1:12" x14ac:dyDescent="0.25">
      <c r="A1716" t="s">
        <v>1726</v>
      </c>
      <c r="B1716" s="1">
        <v>45417.147029405882</v>
      </c>
      <c r="C1716" t="s">
        <v>5025</v>
      </c>
      <c r="D1716" t="s">
        <v>5029</v>
      </c>
      <c r="E1716" t="s">
        <v>5039</v>
      </c>
      <c r="F1716" t="s">
        <v>5048</v>
      </c>
      <c r="G1716" t="s">
        <v>5056</v>
      </c>
      <c r="H1716">
        <v>22695</v>
      </c>
      <c r="I1716">
        <v>3</v>
      </c>
      <c r="J1716" t="s">
        <v>5071</v>
      </c>
      <c r="K1716">
        <v>1978.06</v>
      </c>
      <c r="L1716" t="s">
        <v>5079</v>
      </c>
    </row>
    <row r="1717" spans="1:12" x14ac:dyDescent="0.25">
      <c r="A1717" t="s">
        <v>1727</v>
      </c>
      <c r="B1717" s="1">
        <v>45417.220044008798</v>
      </c>
      <c r="C1717" t="s">
        <v>5025</v>
      </c>
      <c r="D1717" t="s">
        <v>5027</v>
      </c>
      <c r="E1717" t="s">
        <v>5042</v>
      </c>
      <c r="F1717" t="s">
        <v>5047</v>
      </c>
      <c r="G1717" t="s">
        <v>5050</v>
      </c>
      <c r="H1717">
        <v>27015</v>
      </c>
      <c r="I1717">
        <v>5</v>
      </c>
      <c r="J1717" t="s">
        <v>5072</v>
      </c>
      <c r="K1717">
        <v>3919.39</v>
      </c>
      <c r="L1717" t="s">
        <v>5074</v>
      </c>
    </row>
    <row r="1718" spans="1:12" x14ac:dyDescent="0.25">
      <c r="A1718" t="s">
        <v>1728</v>
      </c>
      <c r="B1718" s="1">
        <v>45417.293058611707</v>
      </c>
      <c r="C1718" t="s">
        <v>5022</v>
      </c>
      <c r="D1718" t="s">
        <v>5027</v>
      </c>
      <c r="E1718" t="s">
        <v>5031</v>
      </c>
      <c r="F1718" t="s">
        <v>5048</v>
      </c>
      <c r="G1718" t="s">
        <v>5052</v>
      </c>
      <c r="H1718">
        <v>19318</v>
      </c>
      <c r="I1718">
        <v>1</v>
      </c>
      <c r="J1718" t="s">
        <v>5072</v>
      </c>
      <c r="K1718">
        <v>3276.15</v>
      </c>
      <c r="L1718" t="s">
        <v>5078</v>
      </c>
    </row>
    <row r="1719" spans="1:12" x14ac:dyDescent="0.25">
      <c r="A1719" t="s">
        <v>1729</v>
      </c>
      <c r="B1719" s="1">
        <v>45417.366073214638</v>
      </c>
      <c r="C1719" t="s">
        <v>5015</v>
      </c>
      <c r="D1719" t="s">
        <v>5028</v>
      </c>
      <c r="E1719" t="s">
        <v>5035</v>
      </c>
      <c r="F1719" t="s">
        <v>5047</v>
      </c>
      <c r="G1719" t="s">
        <v>5067</v>
      </c>
      <c r="H1719">
        <v>63497</v>
      </c>
      <c r="I1719">
        <v>5</v>
      </c>
      <c r="J1719" t="s">
        <v>5073</v>
      </c>
      <c r="K1719">
        <v>9014.19</v>
      </c>
      <c r="L1719" t="s">
        <v>5079</v>
      </c>
    </row>
    <row r="1720" spans="1:12" x14ac:dyDescent="0.25">
      <c r="A1720" t="s">
        <v>1730</v>
      </c>
      <c r="B1720" s="1">
        <v>45417.439087817547</v>
      </c>
      <c r="C1720" t="s">
        <v>5020</v>
      </c>
      <c r="D1720" t="s">
        <v>5029</v>
      </c>
      <c r="E1720" t="s">
        <v>5041</v>
      </c>
      <c r="F1720" t="s">
        <v>5048</v>
      </c>
      <c r="G1720" t="s">
        <v>5051</v>
      </c>
      <c r="H1720">
        <v>40023</v>
      </c>
      <c r="I1720">
        <v>3</v>
      </c>
      <c r="J1720" t="s">
        <v>5072</v>
      </c>
      <c r="K1720">
        <v>8377.4699999999993</v>
      </c>
      <c r="L1720" t="s">
        <v>5079</v>
      </c>
    </row>
    <row r="1721" spans="1:12" x14ac:dyDescent="0.25">
      <c r="A1721" t="s">
        <v>1731</v>
      </c>
      <c r="B1721" s="1">
        <v>45417.512102420471</v>
      </c>
      <c r="C1721" t="s">
        <v>5025</v>
      </c>
      <c r="D1721" t="s">
        <v>5027</v>
      </c>
      <c r="E1721" t="s">
        <v>5044</v>
      </c>
      <c r="F1721" t="s">
        <v>5048</v>
      </c>
      <c r="G1721" t="s">
        <v>5056</v>
      </c>
      <c r="H1721">
        <v>46073</v>
      </c>
      <c r="I1721">
        <v>11</v>
      </c>
      <c r="J1721" t="s">
        <v>5073</v>
      </c>
      <c r="K1721">
        <v>6288.65</v>
      </c>
      <c r="L1721" t="s">
        <v>5078</v>
      </c>
    </row>
    <row r="1722" spans="1:12" x14ac:dyDescent="0.25">
      <c r="A1722" t="s">
        <v>1732</v>
      </c>
      <c r="B1722" s="1">
        <v>45417.585117023402</v>
      </c>
      <c r="C1722" t="s">
        <v>5015</v>
      </c>
      <c r="D1722" t="s">
        <v>5027</v>
      </c>
      <c r="E1722" t="s">
        <v>5042</v>
      </c>
      <c r="F1722" t="s">
        <v>5048</v>
      </c>
      <c r="G1722" t="s">
        <v>5055</v>
      </c>
      <c r="H1722">
        <v>1211</v>
      </c>
      <c r="I1722">
        <v>11</v>
      </c>
      <c r="J1722" t="s">
        <v>5073</v>
      </c>
      <c r="K1722">
        <v>258.20999999999998</v>
      </c>
      <c r="L1722" t="s">
        <v>5075</v>
      </c>
    </row>
    <row r="1723" spans="1:12" x14ac:dyDescent="0.25">
      <c r="A1723" t="s">
        <v>1733</v>
      </c>
      <c r="B1723" s="1">
        <v>45417.658131626318</v>
      </c>
      <c r="C1723" t="s">
        <v>5016</v>
      </c>
      <c r="D1723" t="s">
        <v>5029</v>
      </c>
      <c r="E1723" t="s">
        <v>5040</v>
      </c>
      <c r="F1723" t="s">
        <v>5046</v>
      </c>
      <c r="G1723" t="s">
        <v>5066</v>
      </c>
      <c r="H1723">
        <v>7820</v>
      </c>
      <c r="I1723">
        <v>6</v>
      </c>
      <c r="J1723" t="s">
        <v>5070</v>
      </c>
      <c r="K1723">
        <v>828.43</v>
      </c>
      <c r="L1723" t="s">
        <v>5074</v>
      </c>
    </row>
    <row r="1724" spans="1:12" x14ac:dyDescent="0.25">
      <c r="A1724" t="s">
        <v>1734</v>
      </c>
      <c r="B1724" s="1">
        <v>45417.731146229227</v>
      </c>
      <c r="C1724" t="s">
        <v>5025</v>
      </c>
      <c r="D1724" t="s">
        <v>5026</v>
      </c>
      <c r="E1724" t="s">
        <v>5030</v>
      </c>
      <c r="F1724" t="s">
        <v>5047</v>
      </c>
      <c r="G1724" t="s">
        <v>5058</v>
      </c>
      <c r="H1724">
        <v>76207</v>
      </c>
      <c r="I1724">
        <v>7</v>
      </c>
      <c r="J1724" t="s">
        <v>5071</v>
      </c>
      <c r="K1724">
        <v>6493.24</v>
      </c>
      <c r="L1724" t="s">
        <v>5078</v>
      </c>
    </row>
    <row r="1725" spans="1:12" x14ac:dyDescent="0.25">
      <c r="A1725" t="s">
        <v>1735</v>
      </c>
      <c r="B1725" s="1">
        <v>45417.804160832173</v>
      </c>
      <c r="C1725" t="s">
        <v>5020</v>
      </c>
      <c r="D1725" t="s">
        <v>5027</v>
      </c>
      <c r="E1725" t="s">
        <v>5038</v>
      </c>
      <c r="F1725" t="s">
        <v>5047</v>
      </c>
      <c r="G1725" t="s">
        <v>5050</v>
      </c>
      <c r="H1725">
        <v>65334</v>
      </c>
      <c r="I1725">
        <v>3</v>
      </c>
      <c r="J1725" t="s">
        <v>5073</v>
      </c>
      <c r="K1725">
        <v>11894.83</v>
      </c>
      <c r="L1725" t="s">
        <v>5076</v>
      </c>
    </row>
    <row r="1726" spans="1:12" x14ac:dyDescent="0.25">
      <c r="A1726" t="s">
        <v>1736</v>
      </c>
      <c r="B1726" s="1">
        <v>45417.877175435082</v>
      </c>
      <c r="C1726" t="s">
        <v>5025</v>
      </c>
      <c r="D1726" t="s">
        <v>5027</v>
      </c>
      <c r="E1726" t="s">
        <v>5031</v>
      </c>
      <c r="F1726" t="s">
        <v>5046</v>
      </c>
      <c r="G1726" t="s">
        <v>5053</v>
      </c>
      <c r="H1726">
        <v>72303</v>
      </c>
      <c r="I1726">
        <v>10</v>
      </c>
      <c r="J1726" t="s">
        <v>5068</v>
      </c>
      <c r="K1726">
        <v>11632.6</v>
      </c>
      <c r="L1726" t="s">
        <v>5078</v>
      </c>
    </row>
    <row r="1727" spans="1:12" x14ac:dyDescent="0.25">
      <c r="A1727" t="s">
        <v>1737</v>
      </c>
      <c r="B1727" s="1">
        <v>45417.950190037998</v>
      </c>
      <c r="C1727" t="s">
        <v>5013</v>
      </c>
      <c r="D1727" t="s">
        <v>5028</v>
      </c>
      <c r="E1727" t="s">
        <v>5035</v>
      </c>
      <c r="F1727" t="s">
        <v>5046</v>
      </c>
      <c r="G1727" t="s">
        <v>5057</v>
      </c>
      <c r="H1727">
        <v>45706</v>
      </c>
      <c r="I1727">
        <v>14</v>
      </c>
      <c r="J1727" t="s">
        <v>5072</v>
      </c>
      <c r="K1727">
        <v>8186.93</v>
      </c>
      <c r="L1727" t="s">
        <v>5075</v>
      </c>
    </row>
    <row r="1728" spans="1:12" x14ac:dyDescent="0.25">
      <c r="A1728" t="s">
        <v>1738</v>
      </c>
      <c r="B1728" s="1">
        <v>45418.023204640929</v>
      </c>
      <c r="C1728" t="s">
        <v>5022</v>
      </c>
      <c r="D1728" t="s">
        <v>5029</v>
      </c>
      <c r="E1728" t="s">
        <v>5041</v>
      </c>
      <c r="F1728" t="s">
        <v>5047</v>
      </c>
      <c r="G1728" t="s">
        <v>5063</v>
      </c>
      <c r="H1728">
        <v>1594</v>
      </c>
      <c r="I1728">
        <v>10</v>
      </c>
      <c r="J1728" t="s">
        <v>5068</v>
      </c>
      <c r="K1728">
        <v>190.52</v>
      </c>
      <c r="L1728" t="s">
        <v>5077</v>
      </c>
    </row>
    <row r="1729" spans="1:12" x14ac:dyDescent="0.25">
      <c r="A1729" t="s">
        <v>1739</v>
      </c>
      <c r="B1729" s="1">
        <v>45418.096219243853</v>
      </c>
      <c r="C1729" t="s">
        <v>5024</v>
      </c>
      <c r="D1729" t="s">
        <v>5027</v>
      </c>
      <c r="E1729" t="s">
        <v>5031</v>
      </c>
      <c r="F1729" t="s">
        <v>5048</v>
      </c>
      <c r="G1729" t="s">
        <v>5056</v>
      </c>
      <c r="H1729">
        <v>19228</v>
      </c>
      <c r="I1729">
        <v>3</v>
      </c>
      <c r="J1729" t="s">
        <v>5069</v>
      </c>
      <c r="K1729">
        <v>2377.1799999999998</v>
      </c>
      <c r="L1729" t="s">
        <v>5077</v>
      </c>
    </row>
    <row r="1730" spans="1:12" x14ac:dyDescent="0.25">
      <c r="A1730" t="s">
        <v>1740</v>
      </c>
      <c r="B1730" s="1">
        <v>45418.169233846762</v>
      </c>
      <c r="C1730" t="s">
        <v>5022</v>
      </c>
      <c r="D1730" t="s">
        <v>5029</v>
      </c>
      <c r="E1730" t="s">
        <v>5041</v>
      </c>
      <c r="F1730" t="s">
        <v>5047</v>
      </c>
      <c r="G1730" t="s">
        <v>5064</v>
      </c>
      <c r="H1730">
        <v>63294</v>
      </c>
      <c r="I1730">
        <v>7</v>
      </c>
      <c r="J1730" t="s">
        <v>5069</v>
      </c>
      <c r="K1730">
        <v>9038.75</v>
      </c>
      <c r="L1730" t="s">
        <v>5079</v>
      </c>
    </row>
    <row r="1731" spans="1:12" x14ac:dyDescent="0.25">
      <c r="A1731" t="s">
        <v>1741</v>
      </c>
      <c r="B1731" s="1">
        <v>45418.242248449693</v>
      </c>
      <c r="C1731" t="s">
        <v>5025</v>
      </c>
      <c r="D1731" t="s">
        <v>5026</v>
      </c>
      <c r="E1731" t="s">
        <v>5030</v>
      </c>
      <c r="F1731" t="s">
        <v>5048</v>
      </c>
      <c r="G1731" t="s">
        <v>5059</v>
      </c>
      <c r="H1731">
        <v>19330</v>
      </c>
      <c r="I1731">
        <v>6</v>
      </c>
      <c r="J1731" t="s">
        <v>5069</v>
      </c>
      <c r="K1731">
        <v>3840.1</v>
      </c>
      <c r="L1731" t="s">
        <v>5077</v>
      </c>
    </row>
    <row r="1732" spans="1:12" x14ac:dyDescent="0.25">
      <c r="A1732" t="s">
        <v>1742</v>
      </c>
      <c r="B1732" s="1">
        <v>45418.315263052602</v>
      </c>
      <c r="C1732" t="s">
        <v>5023</v>
      </c>
      <c r="D1732" t="s">
        <v>5026</v>
      </c>
      <c r="E1732" t="s">
        <v>5043</v>
      </c>
      <c r="F1732" t="s">
        <v>5046</v>
      </c>
      <c r="G1732" t="s">
        <v>5049</v>
      </c>
      <c r="H1732">
        <v>39921</v>
      </c>
      <c r="I1732">
        <v>9</v>
      </c>
      <c r="J1732" t="s">
        <v>5071</v>
      </c>
      <c r="K1732">
        <v>7617.26</v>
      </c>
      <c r="L1732" t="s">
        <v>5076</v>
      </c>
    </row>
    <row r="1733" spans="1:12" x14ac:dyDescent="0.25">
      <c r="A1733" t="s">
        <v>1743</v>
      </c>
      <c r="B1733" s="1">
        <v>45418.388277655518</v>
      </c>
      <c r="C1733" t="s">
        <v>5025</v>
      </c>
      <c r="D1733" t="s">
        <v>5028</v>
      </c>
      <c r="E1733" t="s">
        <v>5032</v>
      </c>
      <c r="F1733" t="s">
        <v>5046</v>
      </c>
      <c r="G1733" t="s">
        <v>5066</v>
      </c>
      <c r="H1733">
        <v>23426</v>
      </c>
      <c r="I1733">
        <v>8</v>
      </c>
      <c r="J1733" t="s">
        <v>5070</v>
      </c>
      <c r="K1733">
        <v>3106.26</v>
      </c>
      <c r="L1733" t="s">
        <v>5075</v>
      </c>
    </row>
    <row r="1734" spans="1:12" x14ac:dyDescent="0.25">
      <c r="A1734" t="s">
        <v>1744</v>
      </c>
      <c r="B1734" s="1">
        <v>45418.461292258449</v>
      </c>
      <c r="C1734" t="s">
        <v>5023</v>
      </c>
      <c r="D1734" t="s">
        <v>5028</v>
      </c>
      <c r="E1734" t="s">
        <v>5037</v>
      </c>
      <c r="F1734" t="s">
        <v>5047</v>
      </c>
      <c r="G1734" t="s">
        <v>5067</v>
      </c>
      <c r="H1734">
        <v>35592</v>
      </c>
      <c r="I1734">
        <v>10</v>
      </c>
      <c r="J1734" t="s">
        <v>5071</v>
      </c>
      <c r="K1734">
        <v>5071.03</v>
      </c>
      <c r="L1734" t="s">
        <v>5078</v>
      </c>
    </row>
    <row r="1735" spans="1:12" x14ac:dyDescent="0.25">
      <c r="A1735" t="s">
        <v>1745</v>
      </c>
      <c r="B1735" s="1">
        <v>45418.534306861373</v>
      </c>
      <c r="C1735" t="s">
        <v>5014</v>
      </c>
      <c r="D1735" t="s">
        <v>5028</v>
      </c>
      <c r="E1735" t="s">
        <v>5037</v>
      </c>
      <c r="F1735" t="s">
        <v>5046</v>
      </c>
      <c r="G1735" t="s">
        <v>5066</v>
      </c>
      <c r="H1735">
        <v>36139</v>
      </c>
      <c r="I1735">
        <v>4</v>
      </c>
      <c r="J1735" t="s">
        <v>5072</v>
      </c>
      <c r="K1735">
        <v>5295.85</v>
      </c>
      <c r="L1735" t="s">
        <v>5075</v>
      </c>
    </row>
    <row r="1736" spans="1:12" x14ac:dyDescent="0.25">
      <c r="A1736" t="s">
        <v>1746</v>
      </c>
      <c r="B1736" s="1">
        <v>45418.607321464282</v>
      </c>
      <c r="C1736" t="s">
        <v>5013</v>
      </c>
      <c r="D1736" t="s">
        <v>5027</v>
      </c>
      <c r="E1736" t="s">
        <v>5031</v>
      </c>
      <c r="F1736" t="s">
        <v>5047</v>
      </c>
      <c r="G1736" t="s">
        <v>5067</v>
      </c>
      <c r="H1736">
        <v>10840</v>
      </c>
      <c r="I1736">
        <v>2</v>
      </c>
      <c r="J1736" t="s">
        <v>5070</v>
      </c>
      <c r="K1736">
        <v>1830.63</v>
      </c>
      <c r="L1736" t="s">
        <v>5075</v>
      </c>
    </row>
    <row r="1737" spans="1:12" x14ac:dyDescent="0.25">
      <c r="A1737" t="s">
        <v>1747</v>
      </c>
      <c r="B1737" s="1">
        <v>45418.680336067213</v>
      </c>
      <c r="C1737" t="s">
        <v>5022</v>
      </c>
      <c r="D1737" t="s">
        <v>5029</v>
      </c>
      <c r="E1737" t="s">
        <v>5040</v>
      </c>
      <c r="F1737" t="s">
        <v>5047</v>
      </c>
      <c r="G1737" t="s">
        <v>5050</v>
      </c>
      <c r="H1737">
        <v>35370</v>
      </c>
      <c r="I1737">
        <v>3</v>
      </c>
      <c r="J1737" t="s">
        <v>5070</v>
      </c>
      <c r="K1737">
        <v>5227.33</v>
      </c>
      <c r="L1737" t="s">
        <v>5074</v>
      </c>
    </row>
    <row r="1738" spans="1:12" x14ac:dyDescent="0.25">
      <c r="A1738" t="s">
        <v>1748</v>
      </c>
      <c r="B1738" s="1">
        <v>45418.753350670129</v>
      </c>
      <c r="C1738" t="s">
        <v>5019</v>
      </c>
      <c r="D1738" t="s">
        <v>5028</v>
      </c>
      <c r="E1738" t="s">
        <v>5037</v>
      </c>
      <c r="F1738" t="s">
        <v>5046</v>
      </c>
      <c r="G1738" t="s">
        <v>5060</v>
      </c>
      <c r="H1738">
        <v>36249</v>
      </c>
      <c r="I1738">
        <v>13</v>
      </c>
      <c r="J1738" t="s">
        <v>5072</v>
      </c>
      <c r="K1738">
        <v>4256.41</v>
      </c>
      <c r="L1738" t="s">
        <v>5079</v>
      </c>
    </row>
    <row r="1739" spans="1:12" x14ac:dyDescent="0.25">
      <c r="A1739" t="s">
        <v>1749</v>
      </c>
      <c r="B1739" s="1">
        <v>45418.826365273053</v>
      </c>
      <c r="C1739" t="s">
        <v>5014</v>
      </c>
      <c r="D1739" t="s">
        <v>5028</v>
      </c>
      <c r="E1739" t="s">
        <v>5036</v>
      </c>
      <c r="F1739" t="s">
        <v>5048</v>
      </c>
      <c r="G1739" t="s">
        <v>5055</v>
      </c>
      <c r="H1739">
        <v>56372</v>
      </c>
      <c r="I1739">
        <v>4</v>
      </c>
      <c r="J1739" t="s">
        <v>5070</v>
      </c>
      <c r="K1739">
        <v>6385.7</v>
      </c>
      <c r="L1739" t="s">
        <v>5079</v>
      </c>
    </row>
    <row r="1740" spans="1:12" x14ac:dyDescent="0.25">
      <c r="A1740" t="s">
        <v>1750</v>
      </c>
      <c r="B1740" s="1">
        <v>45418.899379875969</v>
      </c>
      <c r="C1740" t="s">
        <v>5023</v>
      </c>
      <c r="D1740" t="s">
        <v>5027</v>
      </c>
      <c r="E1740" t="s">
        <v>5031</v>
      </c>
      <c r="F1740" t="s">
        <v>5048</v>
      </c>
      <c r="G1740" t="s">
        <v>5059</v>
      </c>
      <c r="H1740">
        <v>30654</v>
      </c>
      <c r="I1740">
        <v>5</v>
      </c>
      <c r="J1740" t="s">
        <v>5072</v>
      </c>
      <c r="K1740">
        <v>5397.93</v>
      </c>
      <c r="L1740" t="s">
        <v>5074</v>
      </c>
    </row>
    <row r="1741" spans="1:12" x14ac:dyDescent="0.25">
      <c r="A1741" t="s">
        <v>1751</v>
      </c>
      <c r="B1741" s="1">
        <v>45418.972394478893</v>
      </c>
      <c r="C1741" t="s">
        <v>5016</v>
      </c>
      <c r="D1741" t="s">
        <v>5029</v>
      </c>
      <c r="E1741" t="s">
        <v>5039</v>
      </c>
      <c r="F1741" t="s">
        <v>5047</v>
      </c>
      <c r="G1741" t="s">
        <v>5064</v>
      </c>
      <c r="H1741">
        <v>5942</v>
      </c>
      <c r="I1741">
        <v>13</v>
      </c>
      <c r="J1741" t="s">
        <v>5069</v>
      </c>
      <c r="K1741">
        <v>1060.1400000000001</v>
      </c>
      <c r="L1741" t="s">
        <v>5077</v>
      </c>
    </row>
    <row r="1742" spans="1:12" x14ac:dyDescent="0.25">
      <c r="A1742" t="s">
        <v>1752</v>
      </c>
      <c r="B1742" s="1">
        <v>45419.045409081802</v>
      </c>
      <c r="C1742" t="s">
        <v>5016</v>
      </c>
      <c r="D1742" t="s">
        <v>5028</v>
      </c>
      <c r="E1742" t="s">
        <v>5037</v>
      </c>
      <c r="F1742" t="s">
        <v>5048</v>
      </c>
      <c r="G1742" t="s">
        <v>5065</v>
      </c>
      <c r="H1742">
        <v>74844</v>
      </c>
      <c r="I1742">
        <v>12</v>
      </c>
      <c r="J1742" t="s">
        <v>5073</v>
      </c>
      <c r="K1742">
        <v>11668.82</v>
      </c>
      <c r="L1742" t="s">
        <v>5074</v>
      </c>
    </row>
    <row r="1743" spans="1:12" x14ac:dyDescent="0.25">
      <c r="A1743" t="s">
        <v>1753</v>
      </c>
      <c r="B1743" s="1">
        <v>45419.118423684733</v>
      </c>
      <c r="C1743" t="s">
        <v>5018</v>
      </c>
      <c r="D1743" t="s">
        <v>5029</v>
      </c>
      <c r="E1743" t="s">
        <v>5039</v>
      </c>
      <c r="F1743" t="s">
        <v>5047</v>
      </c>
      <c r="G1743" t="s">
        <v>5062</v>
      </c>
      <c r="H1743">
        <v>10388</v>
      </c>
      <c r="I1743">
        <v>14</v>
      </c>
      <c r="J1743" t="s">
        <v>5069</v>
      </c>
      <c r="K1743">
        <v>1532.81</v>
      </c>
      <c r="L1743" t="s">
        <v>5077</v>
      </c>
    </row>
    <row r="1744" spans="1:12" x14ac:dyDescent="0.25">
      <c r="A1744" t="s">
        <v>1754</v>
      </c>
      <c r="B1744" s="1">
        <v>45419.191438287649</v>
      </c>
      <c r="C1744" t="s">
        <v>5024</v>
      </c>
      <c r="D1744" t="s">
        <v>5026</v>
      </c>
      <c r="E1744" t="s">
        <v>5045</v>
      </c>
      <c r="F1744" t="s">
        <v>5048</v>
      </c>
      <c r="G1744" t="s">
        <v>5065</v>
      </c>
      <c r="H1744">
        <v>18545</v>
      </c>
      <c r="I1744">
        <v>11</v>
      </c>
      <c r="J1744" t="s">
        <v>5070</v>
      </c>
      <c r="K1744">
        <v>2903.85</v>
      </c>
      <c r="L1744" t="s">
        <v>5074</v>
      </c>
    </row>
    <row r="1745" spans="1:12" x14ac:dyDescent="0.25">
      <c r="A1745" t="s">
        <v>1755</v>
      </c>
      <c r="B1745" s="1">
        <v>45419.264452890573</v>
      </c>
      <c r="C1745" t="s">
        <v>5014</v>
      </c>
      <c r="D1745" t="s">
        <v>5028</v>
      </c>
      <c r="E1745" t="s">
        <v>5035</v>
      </c>
      <c r="F1745" t="s">
        <v>5048</v>
      </c>
      <c r="G1745" t="s">
        <v>5051</v>
      </c>
      <c r="H1745">
        <v>24424</v>
      </c>
      <c r="I1745">
        <v>5</v>
      </c>
      <c r="J1745" t="s">
        <v>5070</v>
      </c>
      <c r="K1745">
        <v>4978.33</v>
      </c>
      <c r="L1745" t="s">
        <v>5075</v>
      </c>
    </row>
    <row r="1746" spans="1:12" x14ac:dyDescent="0.25">
      <c r="A1746" t="s">
        <v>1756</v>
      </c>
      <c r="B1746" s="1">
        <v>45419.337467493497</v>
      </c>
      <c r="C1746" t="s">
        <v>5019</v>
      </c>
      <c r="D1746" t="s">
        <v>5026</v>
      </c>
      <c r="E1746" t="s">
        <v>5043</v>
      </c>
      <c r="F1746" t="s">
        <v>5048</v>
      </c>
      <c r="G1746" t="s">
        <v>5056</v>
      </c>
      <c r="H1746">
        <v>30945</v>
      </c>
      <c r="I1746">
        <v>14</v>
      </c>
      <c r="J1746" t="s">
        <v>5070</v>
      </c>
      <c r="K1746">
        <v>4653.8100000000004</v>
      </c>
      <c r="L1746" t="s">
        <v>5074</v>
      </c>
    </row>
    <row r="1747" spans="1:12" x14ac:dyDescent="0.25">
      <c r="A1747" t="s">
        <v>1757</v>
      </c>
      <c r="B1747" s="1">
        <v>45419.410482096413</v>
      </c>
      <c r="C1747" t="s">
        <v>5014</v>
      </c>
      <c r="D1747" t="s">
        <v>5026</v>
      </c>
      <c r="E1747" t="s">
        <v>5043</v>
      </c>
      <c r="F1747" t="s">
        <v>5048</v>
      </c>
      <c r="G1747" t="s">
        <v>5051</v>
      </c>
      <c r="H1747">
        <v>57306</v>
      </c>
      <c r="I1747">
        <v>7</v>
      </c>
      <c r="J1747" t="s">
        <v>5072</v>
      </c>
      <c r="K1747">
        <v>10521.67</v>
      </c>
      <c r="L1747" t="s">
        <v>5074</v>
      </c>
    </row>
    <row r="1748" spans="1:12" x14ac:dyDescent="0.25">
      <c r="A1748" t="s">
        <v>1758</v>
      </c>
      <c r="B1748" s="1">
        <v>45419.483496699329</v>
      </c>
      <c r="C1748" t="s">
        <v>5024</v>
      </c>
      <c r="D1748" t="s">
        <v>5026</v>
      </c>
      <c r="E1748" t="s">
        <v>5034</v>
      </c>
      <c r="F1748" t="s">
        <v>5046</v>
      </c>
      <c r="G1748" t="s">
        <v>5049</v>
      </c>
      <c r="H1748">
        <v>52312</v>
      </c>
      <c r="I1748">
        <v>5</v>
      </c>
      <c r="J1748" t="s">
        <v>5068</v>
      </c>
      <c r="K1748">
        <v>9207.94</v>
      </c>
      <c r="L1748" t="s">
        <v>5078</v>
      </c>
    </row>
    <row r="1749" spans="1:12" x14ac:dyDescent="0.25">
      <c r="A1749" t="s">
        <v>1759</v>
      </c>
      <c r="B1749" s="1">
        <v>45419.55651130226</v>
      </c>
      <c r="C1749" t="s">
        <v>5020</v>
      </c>
      <c r="D1749" t="s">
        <v>5029</v>
      </c>
      <c r="E1749" t="s">
        <v>5040</v>
      </c>
      <c r="F1749" t="s">
        <v>5048</v>
      </c>
      <c r="G1749" t="s">
        <v>5056</v>
      </c>
      <c r="H1749">
        <v>61135</v>
      </c>
      <c r="I1749">
        <v>14</v>
      </c>
      <c r="J1749" t="s">
        <v>5073</v>
      </c>
      <c r="K1749">
        <v>12066.05</v>
      </c>
      <c r="L1749" t="s">
        <v>5079</v>
      </c>
    </row>
    <row r="1750" spans="1:12" x14ac:dyDescent="0.25">
      <c r="A1750" t="s">
        <v>1760</v>
      </c>
      <c r="B1750" s="1">
        <v>45419.629525905177</v>
      </c>
      <c r="C1750" t="s">
        <v>5016</v>
      </c>
      <c r="D1750" t="s">
        <v>5027</v>
      </c>
      <c r="E1750" t="s">
        <v>5044</v>
      </c>
      <c r="F1750" t="s">
        <v>5048</v>
      </c>
      <c r="G1750" t="s">
        <v>5065</v>
      </c>
      <c r="H1750">
        <v>31716</v>
      </c>
      <c r="I1750">
        <v>2</v>
      </c>
      <c r="J1750" t="s">
        <v>5073</v>
      </c>
      <c r="K1750">
        <v>6317.87</v>
      </c>
      <c r="L1750" t="s">
        <v>5075</v>
      </c>
    </row>
    <row r="1751" spans="1:12" x14ac:dyDescent="0.25">
      <c r="A1751" t="s">
        <v>1761</v>
      </c>
      <c r="B1751" s="1">
        <v>45419.702540508093</v>
      </c>
      <c r="C1751" t="s">
        <v>5014</v>
      </c>
      <c r="D1751" t="s">
        <v>5029</v>
      </c>
      <c r="E1751" t="s">
        <v>5033</v>
      </c>
      <c r="F1751" t="s">
        <v>5047</v>
      </c>
      <c r="G1751" t="s">
        <v>5062</v>
      </c>
      <c r="H1751">
        <v>40238</v>
      </c>
      <c r="I1751">
        <v>9</v>
      </c>
      <c r="J1751" t="s">
        <v>5068</v>
      </c>
      <c r="K1751">
        <v>3630.6</v>
      </c>
      <c r="L1751" t="s">
        <v>5079</v>
      </c>
    </row>
    <row r="1752" spans="1:12" x14ac:dyDescent="0.25">
      <c r="A1752" t="s">
        <v>1762</v>
      </c>
      <c r="B1752" s="1">
        <v>45419.775555111017</v>
      </c>
      <c r="C1752" t="s">
        <v>5019</v>
      </c>
      <c r="D1752" t="s">
        <v>5027</v>
      </c>
      <c r="E1752" t="s">
        <v>5044</v>
      </c>
      <c r="F1752" t="s">
        <v>5046</v>
      </c>
      <c r="G1752" t="s">
        <v>5066</v>
      </c>
      <c r="H1752">
        <v>6315</v>
      </c>
      <c r="I1752">
        <v>3</v>
      </c>
      <c r="J1752" t="s">
        <v>5071</v>
      </c>
      <c r="K1752">
        <v>1270.1199999999999</v>
      </c>
      <c r="L1752" t="s">
        <v>5079</v>
      </c>
    </row>
    <row r="1753" spans="1:12" x14ac:dyDescent="0.25">
      <c r="A1753" t="s">
        <v>1763</v>
      </c>
      <c r="B1753" s="1">
        <v>45419.848569713933</v>
      </c>
      <c r="C1753" t="s">
        <v>5018</v>
      </c>
      <c r="D1753" t="s">
        <v>5028</v>
      </c>
      <c r="E1753" t="s">
        <v>5036</v>
      </c>
      <c r="F1753" t="s">
        <v>5048</v>
      </c>
      <c r="G1753" t="s">
        <v>5059</v>
      </c>
      <c r="H1753">
        <v>42598</v>
      </c>
      <c r="I1753">
        <v>5</v>
      </c>
      <c r="J1753" t="s">
        <v>5072</v>
      </c>
      <c r="K1753">
        <v>6332.15</v>
      </c>
      <c r="L1753" t="s">
        <v>5079</v>
      </c>
    </row>
    <row r="1754" spans="1:12" x14ac:dyDescent="0.25">
      <c r="A1754" t="s">
        <v>1764</v>
      </c>
      <c r="B1754" s="1">
        <v>45419.921584316849</v>
      </c>
      <c r="C1754" t="s">
        <v>5025</v>
      </c>
      <c r="D1754" t="s">
        <v>5028</v>
      </c>
      <c r="E1754" t="s">
        <v>5037</v>
      </c>
      <c r="F1754" t="s">
        <v>5046</v>
      </c>
      <c r="G1754" t="s">
        <v>5054</v>
      </c>
      <c r="H1754">
        <v>77293</v>
      </c>
      <c r="I1754">
        <v>6</v>
      </c>
      <c r="J1754" t="s">
        <v>5069</v>
      </c>
      <c r="K1754">
        <v>7384.1</v>
      </c>
      <c r="L1754" t="s">
        <v>5074</v>
      </c>
    </row>
    <row r="1755" spans="1:12" x14ac:dyDescent="0.25">
      <c r="A1755" t="s">
        <v>1765</v>
      </c>
      <c r="B1755" s="1">
        <v>45419.99459891978</v>
      </c>
      <c r="C1755" t="s">
        <v>5019</v>
      </c>
      <c r="D1755" t="s">
        <v>5028</v>
      </c>
      <c r="E1755" t="s">
        <v>5036</v>
      </c>
      <c r="F1755" t="s">
        <v>5047</v>
      </c>
      <c r="G1755" t="s">
        <v>5067</v>
      </c>
      <c r="H1755">
        <v>57377</v>
      </c>
      <c r="I1755">
        <v>14</v>
      </c>
      <c r="J1755" t="s">
        <v>5070</v>
      </c>
      <c r="K1755">
        <v>5289.28</v>
      </c>
      <c r="L1755" t="s">
        <v>5075</v>
      </c>
    </row>
    <row r="1756" spans="1:12" x14ac:dyDescent="0.25">
      <c r="A1756" t="s">
        <v>1766</v>
      </c>
      <c r="B1756" s="1">
        <v>45420.067613522697</v>
      </c>
      <c r="C1756" t="s">
        <v>5023</v>
      </c>
      <c r="D1756" t="s">
        <v>5026</v>
      </c>
      <c r="E1756" t="s">
        <v>5043</v>
      </c>
      <c r="F1756" t="s">
        <v>5047</v>
      </c>
      <c r="G1756" t="s">
        <v>5062</v>
      </c>
      <c r="H1756">
        <v>2436</v>
      </c>
      <c r="I1756">
        <v>9</v>
      </c>
      <c r="J1756" t="s">
        <v>5068</v>
      </c>
      <c r="K1756">
        <v>389.91</v>
      </c>
      <c r="L1756" t="s">
        <v>5076</v>
      </c>
    </row>
    <row r="1757" spans="1:12" x14ac:dyDescent="0.25">
      <c r="A1757" t="s">
        <v>1767</v>
      </c>
      <c r="B1757" s="1">
        <v>45420.140628125628</v>
      </c>
      <c r="C1757" t="s">
        <v>5016</v>
      </c>
      <c r="D1757" t="s">
        <v>5026</v>
      </c>
      <c r="E1757" t="s">
        <v>5030</v>
      </c>
      <c r="F1757" t="s">
        <v>5048</v>
      </c>
      <c r="G1757" t="s">
        <v>5051</v>
      </c>
      <c r="H1757">
        <v>33646</v>
      </c>
      <c r="I1757">
        <v>10</v>
      </c>
      <c r="J1757" t="s">
        <v>5072</v>
      </c>
      <c r="K1757">
        <v>5704.26</v>
      </c>
      <c r="L1757" t="s">
        <v>5076</v>
      </c>
    </row>
    <row r="1758" spans="1:12" x14ac:dyDescent="0.25">
      <c r="A1758" t="s">
        <v>1768</v>
      </c>
      <c r="B1758" s="1">
        <v>45420.213642728537</v>
      </c>
      <c r="C1758" t="s">
        <v>5020</v>
      </c>
      <c r="D1758" t="s">
        <v>5026</v>
      </c>
      <c r="E1758" t="s">
        <v>5045</v>
      </c>
      <c r="F1758" t="s">
        <v>5047</v>
      </c>
      <c r="G1758" t="s">
        <v>5067</v>
      </c>
      <c r="H1758">
        <v>43348</v>
      </c>
      <c r="I1758">
        <v>5</v>
      </c>
      <c r="J1758" t="s">
        <v>5071</v>
      </c>
      <c r="K1758">
        <v>5507.9</v>
      </c>
      <c r="L1758" t="s">
        <v>5077</v>
      </c>
    </row>
    <row r="1759" spans="1:12" x14ac:dyDescent="0.25">
      <c r="A1759" t="s">
        <v>1769</v>
      </c>
      <c r="B1759" s="1">
        <v>45420.28665733146</v>
      </c>
      <c r="C1759" t="s">
        <v>5022</v>
      </c>
      <c r="D1759" t="s">
        <v>5027</v>
      </c>
      <c r="E1759" t="s">
        <v>5042</v>
      </c>
      <c r="F1759" t="s">
        <v>5047</v>
      </c>
      <c r="G1759" t="s">
        <v>5062</v>
      </c>
      <c r="H1759">
        <v>61558</v>
      </c>
      <c r="I1759">
        <v>10</v>
      </c>
      <c r="J1759" t="s">
        <v>5071</v>
      </c>
      <c r="K1759">
        <v>10580.09</v>
      </c>
      <c r="L1759" t="s">
        <v>5079</v>
      </c>
    </row>
    <row r="1760" spans="1:12" x14ac:dyDescent="0.25">
      <c r="A1760" t="s">
        <v>1770</v>
      </c>
      <c r="B1760" s="1">
        <v>45420.359671934377</v>
      </c>
      <c r="C1760" t="s">
        <v>5015</v>
      </c>
      <c r="D1760" t="s">
        <v>5026</v>
      </c>
      <c r="E1760" t="s">
        <v>5034</v>
      </c>
      <c r="F1760" t="s">
        <v>5048</v>
      </c>
      <c r="G1760" t="s">
        <v>5052</v>
      </c>
      <c r="H1760">
        <v>45104</v>
      </c>
      <c r="I1760">
        <v>13</v>
      </c>
      <c r="J1760" t="s">
        <v>5072</v>
      </c>
      <c r="K1760">
        <v>9529.82</v>
      </c>
      <c r="L1760" t="s">
        <v>5076</v>
      </c>
    </row>
    <row r="1761" spans="1:12" x14ac:dyDescent="0.25">
      <c r="A1761" t="s">
        <v>1771</v>
      </c>
      <c r="B1761" s="1">
        <v>45420.4326865373</v>
      </c>
      <c r="C1761" t="s">
        <v>5015</v>
      </c>
      <c r="D1761" t="s">
        <v>5028</v>
      </c>
      <c r="E1761" t="s">
        <v>5037</v>
      </c>
      <c r="F1761" t="s">
        <v>5048</v>
      </c>
      <c r="G1761" t="s">
        <v>5055</v>
      </c>
      <c r="H1761">
        <v>4044</v>
      </c>
      <c r="I1761">
        <v>10</v>
      </c>
      <c r="J1761" t="s">
        <v>5071</v>
      </c>
      <c r="K1761">
        <v>872.59</v>
      </c>
      <c r="L1761" t="s">
        <v>5076</v>
      </c>
    </row>
    <row r="1762" spans="1:12" x14ac:dyDescent="0.25">
      <c r="A1762" t="s">
        <v>1772</v>
      </c>
      <c r="B1762" s="1">
        <v>45420.505701140217</v>
      </c>
      <c r="C1762" t="s">
        <v>5016</v>
      </c>
      <c r="D1762" t="s">
        <v>5027</v>
      </c>
      <c r="E1762" t="s">
        <v>5038</v>
      </c>
      <c r="F1762" t="s">
        <v>5048</v>
      </c>
      <c r="G1762" t="s">
        <v>5051</v>
      </c>
      <c r="H1762">
        <v>20423</v>
      </c>
      <c r="I1762">
        <v>2</v>
      </c>
      <c r="J1762" t="s">
        <v>5070</v>
      </c>
      <c r="K1762">
        <v>2417.42</v>
      </c>
      <c r="L1762" t="s">
        <v>5078</v>
      </c>
    </row>
    <row r="1763" spans="1:12" x14ac:dyDescent="0.25">
      <c r="A1763" t="s">
        <v>1773</v>
      </c>
      <c r="B1763" s="1">
        <v>45420.578715743148</v>
      </c>
      <c r="C1763" t="s">
        <v>5013</v>
      </c>
      <c r="D1763" t="s">
        <v>5026</v>
      </c>
      <c r="E1763" t="s">
        <v>5043</v>
      </c>
      <c r="F1763" t="s">
        <v>5046</v>
      </c>
      <c r="G1763" t="s">
        <v>5054</v>
      </c>
      <c r="H1763">
        <v>31161</v>
      </c>
      <c r="I1763">
        <v>7</v>
      </c>
      <c r="J1763" t="s">
        <v>5070</v>
      </c>
      <c r="K1763">
        <v>3988.76</v>
      </c>
      <c r="L1763" t="s">
        <v>5078</v>
      </c>
    </row>
    <row r="1764" spans="1:12" x14ac:dyDescent="0.25">
      <c r="A1764" t="s">
        <v>1774</v>
      </c>
      <c r="B1764" s="1">
        <v>45420.651730346057</v>
      </c>
      <c r="C1764" t="s">
        <v>5021</v>
      </c>
      <c r="D1764" t="s">
        <v>5027</v>
      </c>
      <c r="E1764" t="s">
        <v>5038</v>
      </c>
      <c r="F1764" t="s">
        <v>5047</v>
      </c>
      <c r="G1764" t="s">
        <v>5050</v>
      </c>
      <c r="H1764">
        <v>4773</v>
      </c>
      <c r="I1764">
        <v>1</v>
      </c>
      <c r="J1764" t="s">
        <v>5072</v>
      </c>
      <c r="K1764">
        <v>954.13</v>
      </c>
      <c r="L1764" t="s">
        <v>5076</v>
      </c>
    </row>
    <row r="1765" spans="1:12" x14ac:dyDescent="0.25">
      <c r="A1765" t="s">
        <v>1775</v>
      </c>
      <c r="B1765" s="1">
        <v>45420.724744948981</v>
      </c>
      <c r="C1765" t="s">
        <v>5012</v>
      </c>
      <c r="D1765" t="s">
        <v>5027</v>
      </c>
      <c r="E1765" t="s">
        <v>5031</v>
      </c>
      <c r="F1765" t="s">
        <v>5048</v>
      </c>
      <c r="G1765" t="s">
        <v>5059</v>
      </c>
      <c r="H1765">
        <v>21511</v>
      </c>
      <c r="I1765">
        <v>1</v>
      </c>
      <c r="J1765" t="s">
        <v>5071</v>
      </c>
      <c r="K1765">
        <v>3240.63</v>
      </c>
      <c r="L1765" t="s">
        <v>5076</v>
      </c>
    </row>
    <row r="1766" spans="1:12" x14ac:dyDescent="0.25">
      <c r="A1766" t="s">
        <v>1776</v>
      </c>
      <c r="B1766" s="1">
        <v>45420.797759551911</v>
      </c>
      <c r="C1766" t="s">
        <v>5021</v>
      </c>
      <c r="D1766" t="s">
        <v>5027</v>
      </c>
      <c r="E1766" t="s">
        <v>5044</v>
      </c>
      <c r="F1766" t="s">
        <v>5047</v>
      </c>
      <c r="G1766" t="s">
        <v>5062</v>
      </c>
      <c r="H1766">
        <v>67008</v>
      </c>
      <c r="I1766">
        <v>4</v>
      </c>
      <c r="J1766" t="s">
        <v>5069</v>
      </c>
      <c r="K1766">
        <v>8045.39</v>
      </c>
      <c r="L1766" t="s">
        <v>5078</v>
      </c>
    </row>
    <row r="1767" spans="1:12" x14ac:dyDescent="0.25">
      <c r="A1767" t="s">
        <v>1777</v>
      </c>
      <c r="B1767" s="1">
        <v>45420.870774154828</v>
      </c>
      <c r="C1767" t="s">
        <v>5020</v>
      </c>
      <c r="D1767" t="s">
        <v>5026</v>
      </c>
      <c r="E1767" t="s">
        <v>5043</v>
      </c>
      <c r="F1767" t="s">
        <v>5046</v>
      </c>
      <c r="G1767" t="s">
        <v>5049</v>
      </c>
      <c r="H1767">
        <v>64427</v>
      </c>
      <c r="I1767">
        <v>2</v>
      </c>
      <c r="J1767" t="s">
        <v>5072</v>
      </c>
      <c r="K1767">
        <v>10644.39</v>
      </c>
      <c r="L1767" t="s">
        <v>5078</v>
      </c>
    </row>
    <row r="1768" spans="1:12" x14ac:dyDescent="0.25">
      <c r="A1768" t="s">
        <v>1778</v>
      </c>
      <c r="B1768" s="1">
        <v>45420.943788757737</v>
      </c>
      <c r="C1768" t="s">
        <v>5025</v>
      </c>
      <c r="D1768" t="s">
        <v>5026</v>
      </c>
      <c r="E1768" t="s">
        <v>5045</v>
      </c>
      <c r="F1768" t="s">
        <v>5046</v>
      </c>
      <c r="G1768" t="s">
        <v>5049</v>
      </c>
      <c r="H1768">
        <v>61062</v>
      </c>
      <c r="I1768">
        <v>12</v>
      </c>
      <c r="J1768" t="s">
        <v>5072</v>
      </c>
      <c r="K1768">
        <v>12508.71</v>
      </c>
      <c r="L1768" t="s">
        <v>5079</v>
      </c>
    </row>
    <row r="1769" spans="1:12" x14ac:dyDescent="0.25">
      <c r="A1769" t="s">
        <v>1779</v>
      </c>
      <c r="B1769" s="1">
        <v>45421.016803360668</v>
      </c>
      <c r="C1769" t="s">
        <v>5015</v>
      </c>
      <c r="D1769" t="s">
        <v>5029</v>
      </c>
      <c r="E1769" t="s">
        <v>5040</v>
      </c>
      <c r="F1769" t="s">
        <v>5048</v>
      </c>
      <c r="G1769" t="s">
        <v>5051</v>
      </c>
      <c r="H1769">
        <v>7563</v>
      </c>
      <c r="I1769">
        <v>3</v>
      </c>
      <c r="J1769" t="s">
        <v>5069</v>
      </c>
      <c r="K1769">
        <v>1612.1</v>
      </c>
      <c r="L1769" t="s">
        <v>5077</v>
      </c>
    </row>
    <row r="1770" spans="1:12" x14ac:dyDescent="0.25">
      <c r="A1770" t="s">
        <v>1780</v>
      </c>
      <c r="B1770" s="1">
        <v>45421.089817963591</v>
      </c>
      <c r="C1770" t="s">
        <v>5013</v>
      </c>
      <c r="D1770" t="s">
        <v>5029</v>
      </c>
      <c r="E1770" t="s">
        <v>5040</v>
      </c>
      <c r="F1770" t="s">
        <v>5046</v>
      </c>
      <c r="G1770" t="s">
        <v>5053</v>
      </c>
      <c r="H1770">
        <v>5352</v>
      </c>
      <c r="I1770">
        <v>11</v>
      </c>
      <c r="J1770" t="s">
        <v>5070</v>
      </c>
      <c r="K1770">
        <v>1106.6300000000001</v>
      </c>
      <c r="L1770" t="s">
        <v>5078</v>
      </c>
    </row>
    <row r="1771" spans="1:12" x14ac:dyDescent="0.25">
      <c r="A1771" t="s">
        <v>1781</v>
      </c>
      <c r="B1771" s="1">
        <v>45421.162832566508</v>
      </c>
      <c r="C1771" t="s">
        <v>5024</v>
      </c>
      <c r="D1771" t="s">
        <v>5029</v>
      </c>
      <c r="E1771" t="s">
        <v>5041</v>
      </c>
      <c r="F1771" t="s">
        <v>5047</v>
      </c>
      <c r="G1771" t="s">
        <v>5058</v>
      </c>
      <c r="H1771">
        <v>57578</v>
      </c>
      <c r="I1771">
        <v>1</v>
      </c>
      <c r="J1771" t="s">
        <v>5068</v>
      </c>
      <c r="K1771">
        <v>7542.71</v>
      </c>
      <c r="L1771" t="s">
        <v>5078</v>
      </c>
    </row>
    <row r="1772" spans="1:12" x14ac:dyDescent="0.25">
      <c r="A1772" t="s">
        <v>1782</v>
      </c>
      <c r="B1772" s="1">
        <v>45421.235847169432</v>
      </c>
      <c r="C1772" t="s">
        <v>5023</v>
      </c>
      <c r="D1772" t="s">
        <v>5029</v>
      </c>
      <c r="E1772" t="s">
        <v>5041</v>
      </c>
      <c r="F1772" t="s">
        <v>5047</v>
      </c>
      <c r="G1772" t="s">
        <v>5063</v>
      </c>
      <c r="H1772">
        <v>9724</v>
      </c>
      <c r="I1772">
        <v>14</v>
      </c>
      <c r="J1772" t="s">
        <v>5072</v>
      </c>
      <c r="K1772">
        <v>1884.58</v>
      </c>
      <c r="L1772" t="s">
        <v>5078</v>
      </c>
    </row>
    <row r="1773" spans="1:12" x14ac:dyDescent="0.25">
      <c r="A1773" t="s">
        <v>1783</v>
      </c>
      <c r="B1773" s="1">
        <v>45421.308861772348</v>
      </c>
      <c r="C1773" t="s">
        <v>5018</v>
      </c>
      <c r="D1773" t="s">
        <v>5027</v>
      </c>
      <c r="E1773" t="s">
        <v>5031</v>
      </c>
      <c r="F1773" t="s">
        <v>5046</v>
      </c>
      <c r="G1773" t="s">
        <v>5049</v>
      </c>
      <c r="H1773">
        <v>69843</v>
      </c>
      <c r="I1773">
        <v>14</v>
      </c>
      <c r="J1773" t="s">
        <v>5068</v>
      </c>
      <c r="K1773">
        <v>8321.32</v>
      </c>
      <c r="L1773" t="s">
        <v>5075</v>
      </c>
    </row>
    <row r="1774" spans="1:12" x14ac:dyDescent="0.25">
      <c r="A1774" t="s">
        <v>1784</v>
      </c>
      <c r="B1774" s="1">
        <v>45421.381876375257</v>
      </c>
      <c r="C1774" t="s">
        <v>5012</v>
      </c>
      <c r="D1774" t="s">
        <v>5027</v>
      </c>
      <c r="E1774" t="s">
        <v>5044</v>
      </c>
      <c r="F1774" t="s">
        <v>5046</v>
      </c>
      <c r="G1774" t="s">
        <v>5049</v>
      </c>
      <c r="H1774">
        <v>11782</v>
      </c>
      <c r="I1774">
        <v>7</v>
      </c>
      <c r="J1774" t="s">
        <v>5073</v>
      </c>
      <c r="K1774">
        <v>2471.92</v>
      </c>
      <c r="L1774" t="s">
        <v>5074</v>
      </c>
    </row>
    <row r="1775" spans="1:12" x14ac:dyDescent="0.25">
      <c r="A1775" t="s">
        <v>1785</v>
      </c>
      <c r="B1775" s="1">
        <v>45421.454890978202</v>
      </c>
      <c r="C1775" t="s">
        <v>5014</v>
      </c>
      <c r="D1775" t="s">
        <v>5029</v>
      </c>
      <c r="E1775" t="s">
        <v>5040</v>
      </c>
      <c r="F1775" t="s">
        <v>5047</v>
      </c>
      <c r="G1775" t="s">
        <v>5063</v>
      </c>
      <c r="H1775">
        <v>45361</v>
      </c>
      <c r="I1775">
        <v>7</v>
      </c>
      <c r="J1775" t="s">
        <v>5071</v>
      </c>
      <c r="K1775">
        <v>7668.08</v>
      </c>
      <c r="L1775" t="s">
        <v>5075</v>
      </c>
    </row>
    <row r="1776" spans="1:12" x14ac:dyDescent="0.25">
      <c r="A1776" t="s">
        <v>1786</v>
      </c>
      <c r="B1776" s="1">
        <v>45421.527905581112</v>
      </c>
      <c r="C1776" t="s">
        <v>5014</v>
      </c>
      <c r="D1776" t="s">
        <v>5029</v>
      </c>
      <c r="E1776" t="s">
        <v>5039</v>
      </c>
      <c r="F1776" t="s">
        <v>5047</v>
      </c>
      <c r="G1776" t="s">
        <v>5063</v>
      </c>
      <c r="H1776">
        <v>17673</v>
      </c>
      <c r="I1776">
        <v>2</v>
      </c>
      <c r="J1776" t="s">
        <v>5069</v>
      </c>
      <c r="K1776">
        <v>1453.16</v>
      </c>
      <c r="L1776" t="s">
        <v>5076</v>
      </c>
    </row>
    <row r="1777" spans="1:12" x14ac:dyDescent="0.25">
      <c r="A1777" t="s">
        <v>1787</v>
      </c>
      <c r="B1777" s="1">
        <v>45421.600920184028</v>
      </c>
      <c r="C1777" t="s">
        <v>5013</v>
      </c>
      <c r="D1777" t="s">
        <v>5029</v>
      </c>
      <c r="E1777" t="s">
        <v>5039</v>
      </c>
      <c r="F1777" t="s">
        <v>5047</v>
      </c>
      <c r="G1777" t="s">
        <v>5063</v>
      </c>
      <c r="H1777">
        <v>57416</v>
      </c>
      <c r="I1777">
        <v>13</v>
      </c>
      <c r="J1777" t="s">
        <v>5070</v>
      </c>
      <c r="K1777">
        <v>5203.87</v>
      </c>
      <c r="L1777" t="s">
        <v>5077</v>
      </c>
    </row>
    <row r="1778" spans="1:12" x14ac:dyDescent="0.25">
      <c r="A1778" t="s">
        <v>1788</v>
      </c>
      <c r="B1778" s="1">
        <v>45421.673934786959</v>
      </c>
      <c r="C1778" t="s">
        <v>5013</v>
      </c>
      <c r="D1778" t="s">
        <v>5028</v>
      </c>
      <c r="E1778" t="s">
        <v>5032</v>
      </c>
      <c r="F1778" t="s">
        <v>5048</v>
      </c>
      <c r="G1778" t="s">
        <v>5056</v>
      </c>
      <c r="H1778">
        <v>24874</v>
      </c>
      <c r="I1778">
        <v>13</v>
      </c>
      <c r="J1778" t="s">
        <v>5069</v>
      </c>
      <c r="K1778">
        <v>3982.34</v>
      </c>
      <c r="L1778" t="s">
        <v>5077</v>
      </c>
    </row>
    <row r="1779" spans="1:12" x14ac:dyDescent="0.25">
      <c r="A1779" t="s">
        <v>1789</v>
      </c>
      <c r="B1779" s="1">
        <v>45421.746949389883</v>
      </c>
      <c r="C1779" t="s">
        <v>5013</v>
      </c>
      <c r="D1779" t="s">
        <v>5026</v>
      </c>
      <c r="E1779" t="s">
        <v>5045</v>
      </c>
      <c r="F1779" t="s">
        <v>5046</v>
      </c>
      <c r="G1779" t="s">
        <v>5060</v>
      </c>
      <c r="H1779">
        <v>50769</v>
      </c>
      <c r="I1779">
        <v>11</v>
      </c>
      <c r="J1779" t="s">
        <v>5070</v>
      </c>
      <c r="K1779">
        <v>4799.82</v>
      </c>
      <c r="L1779" t="s">
        <v>5075</v>
      </c>
    </row>
    <row r="1780" spans="1:12" x14ac:dyDescent="0.25">
      <c r="A1780" t="s">
        <v>1790</v>
      </c>
      <c r="B1780" s="1">
        <v>45421.819963992792</v>
      </c>
      <c r="C1780" t="s">
        <v>5013</v>
      </c>
      <c r="D1780" t="s">
        <v>5026</v>
      </c>
      <c r="E1780" t="s">
        <v>5045</v>
      </c>
      <c r="F1780" t="s">
        <v>5046</v>
      </c>
      <c r="G1780" t="s">
        <v>5066</v>
      </c>
      <c r="H1780">
        <v>46076</v>
      </c>
      <c r="I1780">
        <v>2</v>
      </c>
      <c r="J1780" t="s">
        <v>5073</v>
      </c>
      <c r="K1780">
        <v>8256.8700000000008</v>
      </c>
      <c r="L1780" t="s">
        <v>5075</v>
      </c>
    </row>
    <row r="1781" spans="1:12" x14ac:dyDescent="0.25">
      <c r="A1781" t="s">
        <v>1791</v>
      </c>
      <c r="B1781" s="1">
        <v>45421.892978595723</v>
      </c>
      <c r="C1781" t="s">
        <v>5015</v>
      </c>
      <c r="D1781" t="s">
        <v>5028</v>
      </c>
      <c r="E1781" t="s">
        <v>5032</v>
      </c>
      <c r="F1781" t="s">
        <v>5046</v>
      </c>
      <c r="G1781" t="s">
        <v>5057</v>
      </c>
      <c r="H1781">
        <v>41658</v>
      </c>
      <c r="I1781">
        <v>11</v>
      </c>
      <c r="J1781" t="s">
        <v>5070</v>
      </c>
      <c r="K1781">
        <v>5125.8</v>
      </c>
      <c r="L1781" t="s">
        <v>5075</v>
      </c>
    </row>
    <row r="1782" spans="1:12" x14ac:dyDescent="0.25">
      <c r="A1782" t="s">
        <v>1792</v>
      </c>
      <c r="B1782" s="1">
        <v>45421.965993198632</v>
      </c>
      <c r="C1782" t="s">
        <v>5024</v>
      </c>
      <c r="D1782" t="s">
        <v>5028</v>
      </c>
      <c r="E1782" t="s">
        <v>5036</v>
      </c>
      <c r="F1782" t="s">
        <v>5046</v>
      </c>
      <c r="G1782" t="s">
        <v>5066</v>
      </c>
      <c r="H1782">
        <v>69582</v>
      </c>
      <c r="I1782">
        <v>6</v>
      </c>
      <c r="J1782" t="s">
        <v>5070</v>
      </c>
      <c r="K1782">
        <v>10762.06</v>
      </c>
      <c r="L1782" t="s">
        <v>5075</v>
      </c>
    </row>
    <row r="1783" spans="1:12" x14ac:dyDescent="0.25">
      <c r="A1783" t="s">
        <v>1793</v>
      </c>
      <c r="B1783" s="1">
        <v>45422.039007801548</v>
      </c>
      <c r="C1783" t="s">
        <v>5016</v>
      </c>
      <c r="D1783" t="s">
        <v>5028</v>
      </c>
      <c r="E1783" t="s">
        <v>5032</v>
      </c>
      <c r="F1783" t="s">
        <v>5046</v>
      </c>
      <c r="G1783" t="s">
        <v>5049</v>
      </c>
      <c r="H1783">
        <v>26909</v>
      </c>
      <c r="I1783">
        <v>9</v>
      </c>
      <c r="J1783" t="s">
        <v>5071</v>
      </c>
      <c r="K1783">
        <v>5709.98</v>
      </c>
      <c r="L1783" t="s">
        <v>5077</v>
      </c>
    </row>
    <row r="1784" spans="1:12" x14ac:dyDescent="0.25">
      <c r="A1784" t="s">
        <v>1794</v>
      </c>
      <c r="B1784" s="1">
        <v>45422.112022404479</v>
      </c>
      <c r="C1784" t="s">
        <v>5020</v>
      </c>
      <c r="D1784" t="s">
        <v>5026</v>
      </c>
      <c r="E1784" t="s">
        <v>5043</v>
      </c>
      <c r="F1784" t="s">
        <v>5047</v>
      </c>
      <c r="G1784" t="s">
        <v>5067</v>
      </c>
      <c r="H1784">
        <v>18458</v>
      </c>
      <c r="I1784">
        <v>11</v>
      </c>
      <c r="J1784" t="s">
        <v>5070</v>
      </c>
      <c r="K1784">
        <v>3115.1</v>
      </c>
      <c r="L1784" t="s">
        <v>5078</v>
      </c>
    </row>
    <row r="1785" spans="1:12" x14ac:dyDescent="0.25">
      <c r="A1785" t="s">
        <v>1795</v>
      </c>
      <c r="B1785" s="1">
        <v>45422.185037007403</v>
      </c>
      <c r="C1785" t="s">
        <v>5025</v>
      </c>
      <c r="D1785" t="s">
        <v>5027</v>
      </c>
      <c r="E1785" t="s">
        <v>5038</v>
      </c>
      <c r="F1785" t="s">
        <v>5047</v>
      </c>
      <c r="G1785" t="s">
        <v>5064</v>
      </c>
      <c r="H1785">
        <v>36178</v>
      </c>
      <c r="I1785">
        <v>1</v>
      </c>
      <c r="J1785" t="s">
        <v>5072</v>
      </c>
      <c r="K1785">
        <v>6938.55</v>
      </c>
      <c r="L1785" t="s">
        <v>5076</v>
      </c>
    </row>
    <row r="1786" spans="1:12" x14ac:dyDescent="0.25">
      <c r="A1786" t="s">
        <v>1796</v>
      </c>
      <c r="B1786" s="1">
        <v>45422.258051610312</v>
      </c>
      <c r="C1786" t="s">
        <v>5025</v>
      </c>
      <c r="D1786" t="s">
        <v>5029</v>
      </c>
      <c r="E1786" t="s">
        <v>5039</v>
      </c>
      <c r="F1786" t="s">
        <v>5047</v>
      </c>
      <c r="G1786" t="s">
        <v>5062</v>
      </c>
      <c r="H1786">
        <v>43500</v>
      </c>
      <c r="I1786">
        <v>14</v>
      </c>
      <c r="J1786" t="s">
        <v>5069</v>
      </c>
      <c r="K1786">
        <v>6802.48</v>
      </c>
      <c r="L1786" t="s">
        <v>5076</v>
      </c>
    </row>
    <row r="1787" spans="1:12" x14ac:dyDescent="0.25">
      <c r="A1787" t="s">
        <v>1797</v>
      </c>
      <c r="B1787" s="1">
        <v>45422.331066213243</v>
      </c>
      <c r="C1787" t="s">
        <v>5014</v>
      </c>
      <c r="D1787" t="s">
        <v>5027</v>
      </c>
      <c r="E1787" t="s">
        <v>5038</v>
      </c>
      <c r="F1787" t="s">
        <v>5048</v>
      </c>
      <c r="G1787" t="s">
        <v>5065</v>
      </c>
      <c r="H1787">
        <v>58072</v>
      </c>
      <c r="I1787">
        <v>9</v>
      </c>
      <c r="J1787" t="s">
        <v>5069</v>
      </c>
      <c r="K1787">
        <v>10372.629999999999</v>
      </c>
      <c r="L1787" t="s">
        <v>5079</v>
      </c>
    </row>
    <row r="1788" spans="1:12" x14ac:dyDescent="0.25">
      <c r="A1788" t="s">
        <v>1798</v>
      </c>
      <c r="B1788" s="1">
        <v>45422.404080816159</v>
      </c>
      <c r="C1788" t="s">
        <v>5024</v>
      </c>
      <c r="D1788" t="s">
        <v>5028</v>
      </c>
      <c r="E1788" t="s">
        <v>5036</v>
      </c>
      <c r="F1788" t="s">
        <v>5046</v>
      </c>
      <c r="G1788" t="s">
        <v>5061</v>
      </c>
      <c r="H1788">
        <v>69783</v>
      </c>
      <c r="I1788">
        <v>12</v>
      </c>
      <c r="J1788" t="s">
        <v>5071</v>
      </c>
      <c r="K1788">
        <v>11850.54</v>
      </c>
      <c r="L1788" t="s">
        <v>5079</v>
      </c>
    </row>
    <row r="1789" spans="1:12" x14ac:dyDescent="0.25">
      <c r="A1789" t="s">
        <v>1799</v>
      </c>
      <c r="B1789" s="1">
        <v>45422.477095419083</v>
      </c>
      <c r="C1789" t="s">
        <v>5012</v>
      </c>
      <c r="D1789" t="s">
        <v>5028</v>
      </c>
      <c r="E1789" t="s">
        <v>5036</v>
      </c>
      <c r="F1789" t="s">
        <v>5048</v>
      </c>
      <c r="G1789" t="s">
        <v>5052</v>
      </c>
      <c r="H1789">
        <v>12066</v>
      </c>
      <c r="I1789">
        <v>7</v>
      </c>
      <c r="J1789" t="s">
        <v>5073</v>
      </c>
      <c r="K1789">
        <v>1724.74</v>
      </c>
      <c r="L1789" t="s">
        <v>5078</v>
      </c>
    </row>
    <row r="1790" spans="1:12" x14ac:dyDescent="0.25">
      <c r="A1790" t="s">
        <v>1800</v>
      </c>
      <c r="B1790" s="1">
        <v>45422.550110021999</v>
      </c>
      <c r="C1790" t="s">
        <v>5019</v>
      </c>
      <c r="D1790" t="s">
        <v>5029</v>
      </c>
      <c r="E1790" t="s">
        <v>5041</v>
      </c>
      <c r="F1790" t="s">
        <v>5046</v>
      </c>
      <c r="G1790" t="s">
        <v>5061</v>
      </c>
      <c r="H1790">
        <v>50104</v>
      </c>
      <c r="I1790">
        <v>1</v>
      </c>
      <c r="J1790" t="s">
        <v>5069</v>
      </c>
      <c r="K1790">
        <v>6559.01</v>
      </c>
      <c r="L1790" t="s">
        <v>5076</v>
      </c>
    </row>
    <row r="1791" spans="1:12" x14ac:dyDescent="0.25">
      <c r="A1791" t="s">
        <v>1801</v>
      </c>
      <c r="B1791" s="1">
        <v>45422.623124624923</v>
      </c>
      <c r="C1791" t="s">
        <v>5015</v>
      </c>
      <c r="D1791" t="s">
        <v>5027</v>
      </c>
      <c r="E1791" t="s">
        <v>5031</v>
      </c>
      <c r="F1791" t="s">
        <v>5048</v>
      </c>
      <c r="G1791" t="s">
        <v>5065</v>
      </c>
      <c r="H1791">
        <v>62274</v>
      </c>
      <c r="I1791">
        <v>3</v>
      </c>
      <c r="J1791" t="s">
        <v>5072</v>
      </c>
      <c r="K1791">
        <v>11219.53</v>
      </c>
      <c r="L1791" t="s">
        <v>5075</v>
      </c>
    </row>
    <row r="1792" spans="1:12" x14ac:dyDescent="0.25">
      <c r="A1792" t="s">
        <v>1802</v>
      </c>
      <c r="B1792" s="1">
        <v>45422.696139227839</v>
      </c>
      <c r="C1792" t="s">
        <v>5021</v>
      </c>
      <c r="D1792" t="s">
        <v>5029</v>
      </c>
      <c r="E1792" t="s">
        <v>5033</v>
      </c>
      <c r="F1792" t="s">
        <v>5047</v>
      </c>
      <c r="G1792" t="s">
        <v>5050</v>
      </c>
      <c r="H1792">
        <v>5787</v>
      </c>
      <c r="I1792">
        <v>12</v>
      </c>
      <c r="J1792" t="s">
        <v>5068</v>
      </c>
      <c r="K1792">
        <v>642.82000000000005</v>
      </c>
      <c r="L1792" t="s">
        <v>5077</v>
      </c>
    </row>
    <row r="1793" spans="1:12" x14ac:dyDescent="0.25">
      <c r="A1793" t="s">
        <v>1803</v>
      </c>
      <c r="B1793" s="1">
        <v>45422.769153830763</v>
      </c>
      <c r="C1793" t="s">
        <v>5025</v>
      </c>
      <c r="D1793" t="s">
        <v>5026</v>
      </c>
      <c r="E1793" t="s">
        <v>5030</v>
      </c>
      <c r="F1793" t="s">
        <v>5046</v>
      </c>
      <c r="G1793" t="s">
        <v>5061</v>
      </c>
      <c r="H1793">
        <v>47627</v>
      </c>
      <c r="I1793">
        <v>6</v>
      </c>
      <c r="J1793" t="s">
        <v>5072</v>
      </c>
      <c r="K1793">
        <v>9184.08</v>
      </c>
      <c r="L1793" t="s">
        <v>5076</v>
      </c>
    </row>
    <row r="1794" spans="1:12" x14ac:dyDescent="0.25">
      <c r="A1794" t="s">
        <v>1804</v>
      </c>
      <c r="B1794" s="1">
        <v>45422.842168433679</v>
      </c>
      <c r="C1794" t="s">
        <v>5017</v>
      </c>
      <c r="D1794" t="s">
        <v>5026</v>
      </c>
      <c r="E1794" t="s">
        <v>5043</v>
      </c>
      <c r="F1794" t="s">
        <v>5047</v>
      </c>
      <c r="G1794" t="s">
        <v>5062</v>
      </c>
      <c r="H1794">
        <v>7033</v>
      </c>
      <c r="I1794">
        <v>14</v>
      </c>
      <c r="J1794" t="s">
        <v>5071</v>
      </c>
      <c r="K1794">
        <v>1322.44</v>
      </c>
      <c r="L1794" t="s">
        <v>5078</v>
      </c>
    </row>
    <row r="1795" spans="1:12" x14ac:dyDescent="0.25">
      <c r="A1795" t="s">
        <v>1805</v>
      </c>
      <c r="B1795" s="1">
        <v>45422.915183036603</v>
      </c>
      <c r="C1795" t="s">
        <v>5022</v>
      </c>
      <c r="D1795" t="s">
        <v>5026</v>
      </c>
      <c r="E1795" t="s">
        <v>5043</v>
      </c>
      <c r="F1795" t="s">
        <v>5048</v>
      </c>
      <c r="G1795" t="s">
        <v>5065</v>
      </c>
      <c r="H1795">
        <v>24057</v>
      </c>
      <c r="I1795">
        <v>1</v>
      </c>
      <c r="J1795" t="s">
        <v>5072</v>
      </c>
      <c r="K1795">
        <v>2506.0700000000002</v>
      </c>
      <c r="L1795" t="s">
        <v>5078</v>
      </c>
    </row>
    <row r="1796" spans="1:12" x14ac:dyDescent="0.25">
      <c r="A1796" t="s">
        <v>1806</v>
      </c>
      <c r="B1796" s="1">
        <v>45422.988197639534</v>
      </c>
      <c r="C1796" t="s">
        <v>5021</v>
      </c>
      <c r="D1796" t="s">
        <v>5027</v>
      </c>
      <c r="E1796" t="s">
        <v>5031</v>
      </c>
      <c r="F1796" t="s">
        <v>5048</v>
      </c>
      <c r="G1796" t="s">
        <v>5059</v>
      </c>
      <c r="H1796">
        <v>71739</v>
      </c>
      <c r="I1796">
        <v>8</v>
      </c>
      <c r="J1796" t="s">
        <v>5073</v>
      </c>
      <c r="K1796">
        <v>15480.18</v>
      </c>
      <c r="L1796" t="s">
        <v>5077</v>
      </c>
    </row>
    <row r="1797" spans="1:12" x14ac:dyDescent="0.25">
      <c r="A1797" t="s">
        <v>1807</v>
      </c>
      <c r="B1797" s="1">
        <v>45423.061212242443</v>
      </c>
      <c r="C1797" t="s">
        <v>5023</v>
      </c>
      <c r="D1797" t="s">
        <v>5029</v>
      </c>
      <c r="E1797" t="s">
        <v>5039</v>
      </c>
      <c r="F1797" t="s">
        <v>5047</v>
      </c>
      <c r="G1797" t="s">
        <v>5062</v>
      </c>
      <c r="H1797">
        <v>58879</v>
      </c>
      <c r="I1797">
        <v>13</v>
      </c>
      <c r="J1797" t="s">
        <v>5071</v>
      </c>
      <c r="K1797">
        <v>7651.41</v>
      </c>
      <c r="L1797" t="s">
        <v>5076</v>
      </c>
    </row>
    <row r="1798" spans="1:12" x14ac:dyDescent="0.25">
      <c r="A1798" t="s">
        <v>1808</v>
      </c>
      <c r="B1798" s="1">
        <v>45423.134226845359</v>
      </c>
      <c r="C1798" t="s">
        <v>5022</v>
      </c>
      <c r="D1798" t="s">
        <v>5027</v>
      </c>
      <c r="E1798" t="s">
        <v>5031</v>
      </c>
      <c r="F1798" t="s">
        <v>5046</v>
      </c>
      <c r="G1798" t="s">
        <v>5053</v>
      </c>
      <c r="H1798">
        <v>69748</v>
      </c>
      <c r="I1798">
        <v>9</v>
      </c>
      <c r="J1798" t="s">
        <v>5070</v>
      </c>
      <c r="K1798">
        <v>13287.14</v>
      </c>
      <c r="L1798" t="s">
        <v>5074</v>
      </c>
    </row>
    <row r="1799" spans="1:12" x14ac:dyDescent="0.25">
      <c r="A1799" t="s">
        <v>1809</v>
      </c>
      <c r="B1799" s="1">
        <v>45423.20724144829</v>
      </c>
      <c r="C1799" t="s">
        <v>5015</v>
      </c>
      <c r="D1799" t="s">
        <v>5027</v>
      </c>
      <c r="E1799" t="s">
        <v>5042</v>
      </c>
      <c r="F1799" t="s">
        <v>5047</v>
      </c>
      <c r="G1799" t="s">
        <v>5067</v>
      </c>
      <c r="H1799">
        <v>59260</v>
      </c>
      <c r="I1799">
        <v>2</v>
      </c>
      <c r="J1799" t="s">
        <v>5071</v>
      </c>
      <c r="K1799">
        <v>10684.08</v>
      </c>
      <c r="L1799" t="s">
        <v>5079</v>
      </c>
    </row>
    <row r="1800" spans="1:12" x14ac:dyDescent="0.25">
      <c r="A1800" t="s">
        <v>1810</v>
      </c>
      <c r="B1800" s="1">
        <v>45423.280256051206</v>
      </c>
      <c r="C1800" t="s">
        <v>5016</v>
      </c>
      <c r="D1800" t="s">
        <v>5028</v>
      </c>
      <c r="E1800" t="s">
        <v>5035</v>
      </c>
      <c r="F1800" t="s">
        <v>5046</v>
      </c>
      <c r="G1800" t="s">
        <v>5049</v>
      </c>
      <c r="H1800">
        <v>4936</v>
      </c>
      <c r="I1800">
        <v>12</v>
      </c>
      <c r="J1800" t="s">
        <v>5070</v>
      </c>
      <c r="K1800">
        <v>490.55</v>
      </c>
      <c r="L1800" t="s">
        <v>5078</v>
      </c>
    </row>
    <row r="1801" spans="1:12" x14ac:dyDescent="0.25">
      <c r="A1801" t="s">
        <v>1811</v>
      </c>
      <c r="B1801" s="1">
        <v>45423.353270654123</v>
      </c>
      <c r="C1801" t="s">
        <v>5020</v>
      </c>
      <c r="D1801" t="s">
        <v>5028</v>
      </c>
      <c r="E1801" t="s">
        <v>5036</v>
      </c>
      <c r="F1801" t="s">
        <v>5046</v>
      </c>
      <c r="G1801" t="s">
        <v>5061</v>
      </c>
      <c r="H1801">
        <v>23061</v>
      </c>
      <c r="I1801">
        <v>7</v>
      </c>
      <c r="J1801" t="s">
        <v>5073</v>
      </c>
      <c r="K1801">
        <v>4588.05</v>
      </c>
      <c r="L1801" t="s">
        <v>5079</v>
      </c>
    </row>
    <row r="1802" spans="1:12" x14ac:dyDescent="0.25">
      <c r="A1802" t="s">
        <v>1812</v>
      </c>
      <c r="B1802" s="1">
        <v>45423.426285257046</v>
      </c>
      <c r="C1802" t="s">
        <v>5015</v>
      </c>
      <c r="D1802" t="s">
        <v>5027</v>
      </c>
      <c r="E1802" t="s">
        <v>5042</v>
      </c>
      <c r="F1802" t="s">
        <v>5046</v>
      </c>
      <c r="G1802" t="s">
        <v>5057</v>
      </c>
      <c r="H1802">
        <v>35593</v>
      </c>
      <c r="I1802">
        <v>10</v>
      </c>
      <c r="J1802" t="s">
        <v>5073</v>
      </c>
      <c r="K1802">
        <v>6209.35</v>
      </c>
      <c r="L1802" t="s">
        <v>5079</v>
      </c>
    </row>
    <row r="1803" spans="1:12" x14ac:dyDescent="0.25">
      <c r="A1803" t="s">
        <v>1813</v>
      </c>
      <c r="B1803" s="1">
        <v>45423.499299859963</v>
      </c>
      <c r="C1803" t="s">
        <v>5012</v>
      </c>
      <c r="D1803" t="s">
        <v>5026</v>
      </c>
      <c r="E1803" t="s">
        <v>5045</v>
      </c>
      <c r="F1803" t="s">
        <v>5046</v>
      </c>
      <c r="G1803" t="s">
        <v>5066</v>
      </c>
      <c r="H1803">
        <v>74356</v>
      </c>
      <c r="I1803">
        <v>12</v>
      </c>
      <c r="J1803" t="s">
        <v>5073</v>
      </c>
      <c r="K1803">
        <v>10951.66</v>
      </c>
      <c r="L1803" t="s">
        <v>5075</v>
      </c>
    </row>
    <row r="1804" spans="1:12" x14ac:dyDescent="0.25">
      <c r="A1804" t="s">
        <v>1814</v>
      </c>
      <c r="B1804" s="1">
        <v>45423.572314462879</v>
      </c>
      <c r="C1804" t="s">
        <v>5025</v>
      </c>
      <c r="D1804" t="s">
        <v>5026</v>
      </c>
      <c r="E1804" t="s">
        <v>5043</v>
      </c>
      <c r="F1804" t="s">
        <v>5047</v>
      </c>
      <c r="G1804" t="s">
        <v>5058</v>
      </c>
      <c r="H1804">
        <v>52940</v>
      </c>
      <c r="I1804">
        <v>10</v>
      </c>
      <c r="J1804" t="s">
        <v>5072</v>
      </c>
      <c r="K1804">
        <v>4946.3900000000003</v>
      </c>
      <c r="L1804" t="s">
        <v>5074</v>
      </c>
    </row>
    <row r="1805" spans="1:12" x14ac:dyDescent="0.25">
      <c r="A1805" t="s">
        <v>1815</v>
      </c>
      <c r="B1805" s="1">
        <v>45423.64532906581</v>
      </c>
      <c r="C1805" t="s">
        <v>5018</v>
      </c>
      <c r="D1805" t="s">
        <v>5026</v>
      </c>
      <c r="E1805" t="s">
        <v>5034</v>
      </c>
      <c r="F1805" t="s">
        <v>5048</v>
      </c>
      <c r="G1805" t="s">
        <v>5065</v>
      </c>
      <c r="H1805">
        <v>49285</v>
      </c>
      <c r="I1805">
        <v>8</v>
      </c>
      <c r="J1805" t="s">
        <v>5071</v>
      </c>
      <c r="K1805">
        <v>10335.950000000001</v>
      </c>
      <c r="L1805" t="s">
        <v>5074</v>
      </c>
    </row>
    <row r="1806" spans="1:12" x14ac:dyDescent="0.25">
      <c r="A1806" t="s">
        <v>1816</v>
      </c>
      <c r="B1806" s="1">
        <v>45423.718343668726</v>
      </c>
      <c r="C1806" t="s">
        <v>5014</v>
      </c>
      <c r="D1806" t="s">
        <v>5027</v>
      </c>
      <c r="E1806" t="s">
        <v>5031</v>
      </c>
      <c r="F1806" t="s">
        <v>5048</v>
      </c>
      <c r="G1806" t="s">
        <v>5056</v>
      </c>
      <c r="H1806">
        <v>77907</v>
      </c>
      <c r="I1806">
        <v>2</v>
      </c>
      <c r="J1806" t="s">
        <v>5073</v>
      </c>
      <c r="K1806">
        <v>15765.88</v>
      </c>
      <c r="L1806" t="s">
        <v>5078</v>
      </c>
    </row>
    <row r="1807" spans="1:12" x14ac:dyDescent="0.25">
      <c r="A1807" t="s">
        <v>1817</v>
      </c>
      <c r="B1807" s="1">
        <v>45423.791358271643</v>
      </c>
      <c r="C1807" t="s">
        <v>5024</v>
      </c>
      <c r="D1807" t="s">
        <v>5029</v>
      </c>
      <c r="E1807" t="s">
        <v>5040</v>
      </c>
      <c r="F1807" t="s">
        <v>5048</v>
      </c>
      <c r="G1807" t="s">
        <v>5065</v>
      </c>
      <c r="H1807">
        <v>58277</v>
      </c>
      <c r="I1807">
        <v>9</v>
      </c>
      <c r="J1807" t="s">
        <v>5069</v>
      </c>
      <c r="K1807">
        <v>5497.62</v>
      </c>
      <c r="L1807" t="s">
        <v>5078</v>
      </c>
    </row>
    <row r="1808" spans="1:12" x14ac:dyDescent="0.25">
      <c r="A1808" t="s">
        <v>1818</v>
      </c>
      <c r="B1808" s="1">
        <v>45423.864372874566</v>
      </c>
      <c r="C1808" t="s">
        <v>5022</v>
      </c>
      <c r="D1808" t="s">
        <v>5026</v>
      </c>
      <c r="E1808" t="s">
        <v>5045</v>
      </c>
      <c r="F1808" t="s">
        <v>5048</v>
      </c>
      <c r="G1808" t="s">
        <v>5056</v>
      </c>
      <c r="H1808">
        <v>7360</v>
      </c>
      <c r="I1808">
        <v>3</v>
      </c>
      <c r="J1808" t="s">
        <v>5070</v>
      </c>
      <c r="K1808">
        <v>1429.18</v>
      </c>
      <c r="L1808" t="s">
        <v>5077</v>
      </c>
    </row>
    <row r="1809" spans="1:12" x14ac:dyDescent="0.25">
      <c r="A1809" t="s">
        <v>1819</v>
      </c>
      <c r="B1809" s="1">
        <v>45423.93738747749</v>
      </c>
      <c r="C1809" t="s">
        <v>5023</v>
      </c>
      <c r="D1809" t="s">
        <v>5029</v>
      </c>
      <c r="E1809" t="s">
        <v>5033</v>
      </c>
      <c r="F1809" t="s">
        <v>5046</v>
      </c>
      <c r="G1809" t="s">
        <v>5061</v>
      </c>
      <c r="H1809">
        <v>43348</v>
      </c>
      <c r="I1809">
        <v>10</v>
      </c>
      <c r="J1809" t="s">
        <v>5068</v>
      </c>
      <c r="K1809">
        <v>6407.18</v>
      </c>
      <c r="L1809" t="s">
        <v>5075</v>
      </c>
    </row>
    <row r="1810" spans="1:12" x14ac:dyDescent="0.25">
      <c r="A1810" t="s">
        <v>1820</v>
      </c>
      <c r="B1810" s="1">
        <v>45424.010402080406</v>
      </c>
      <c r="C1810" t="s">
        <v>5024</v>
      </c>
      <c r="D1810" t="s">
        <v>5027</v>
      </c>
      <c r="E1810" t="s">
        <v>5038</v>
      </c>
      <c r="F1810" t="s">
        <v>5046</v>
      </c>
      <c r="G1810" t="s">
        <v>5066</v>
      </c>
      <c r="H1810">
        <v>9083</v>
      </c>
      <c r="I1810">
        <v>5</v>
      </c>
      <c r="J1810" t="s">
        <v>5070</v>
      </c>
      <c r="K1810">
        <v>1151.46</v>
      </c>
      <c r="L1810" t="s">
        <v>5076</v>
      </c>
    </row>
    <row r="1811" spans="1:12" x14ac:dyDescent="0.25">
      <c r="A1811" t="s">
        <v>1821</v>
      </c>
      <c r="B1811" s="1">
        <v>45424.08341668333</v>
      </c>
      <c r="C1811" t="s">
        <v>5017</v>
      </c>
      <c r="D1811" t="s">
        <v>5027</v>
      </c>
      <c r="E1811" t="s">
        <v>5042</v>
      </c>
      <c r="F1811" t="s">
        <v>5046</v>
      </c>
      <c r="G1811" t="s">
        <v>5057</v>
      </c>
      <c r="H1811">
        <v>67863</v>
      </c>
      <c r="I1811">
        <v>2</v>
      </c>
      <c r="J1811" t="s">
        <v>5072</v>
      </c>
      <c r="K1811">
        <v>5616.51</v>
      </c>
      <c r="L1811" t="s">
        <v>5074</v>
      </c>
    </row>
    <row r="1812" spans="1:12" x14ac:dyDescent="0.25">
      <c r="A1812" t="s">
        <v>1822</v>
      </c>
      <c r="B1812" s="1">
        <v>45424.156431286247</v>
      </c>
      <c r="C1812" t="s">
        <v>5013</v>
      </c>
      <c r="D1812" t="s">
        <v>5028</v>
      </c>
      <c r="E1812" t="s">
        <v>5035</v>
      </c>
      <c r="F1812" t="s">
        <v>5047</v>
      </c>
      <c r="G1812" t="s">
        <v>5064</v>
      </c>
      <c r="H1812">
        <v>6769</v>
      </c>
      <c r="I1812">
        <v>6</v>
      </c>
      <c r="J1812" t="s">
        <v>5069</v>
      </c>
      <c r="K1812">
        <v>1209.5899999999999</v>
      </c>
      <c r="L1812" t="s">
        <v>5075</v>
      </c>
    </row>
    <row r="1813" spans="1:12" x14ac:dyDescent="0.25">
      <c r="A1813" t="s">
        <v>1823</v>
      </c>
      <c r="B1813" s="1">
        <v>45424.22944588917</v>
      </c>
      <c r="C1813" t="s">
        <v>5018</v>
      </c>
      <c r="D1813" t="s">
        <v>5026</v>
      </c>
      <c r="E1813" t="s">
        <v>5045</v>
      </c>
      <c r="F1813" t="s">
        <v>5046</v>
      </c>
      <c r="G1813" t="s">
        <v>5060</v>
      </c>
      <c r="H1813">
        <v>22536</v>
      </c>
      <c r="I1813">
        <v>7</v>
      </c>
      <c r="J1813" t="s">
        <v>5069</v>
      </c>
      <c r="K1813">
        <v>4636.4799999999996</v>
      </c>
      <c r="L1813" t="s">
        <v>5075</v>
      </c>
    </row>
    <row r="1814" spans="1:12" x14ac:dyDescent="0.25">
      <c r="A1814" t="s">
        <v>1824</v>
      </c>
      <c r="B1814" s="1">
        <v>45424.302460492087</v>
      </c>
      <c r="C1814" t="s">
        <v>5021</v>
      </c>
      <c r="D1814" t="s">
        <v>5026</v>
      </c>
      <c r="E1814" t="s">
        <v>5030</v>
      </c>
      <c r="F1814" t="s">
        <v>5046</v>
      </c>
      <c r="G1814" t="s">
        <v>5066</v>
      </c>
      <c r="H1814">
        <v>24088</v>
      </c>
      <c r="I1814">
        <v>10</v>
      </c>
      <c r="J1814" t="s">
        <v>5070</v>
      </c>
      <c r="K1814">
        <v>4217.51</v>
      </c>
      <c r="L1814" t="s">
        <v>5075</v>
      </c>
    </row>
    <row r="1815" spans="1:12" x14ac:dyDescent="0.25">
      <c r="A1815" t="s">
        <v>1825</v>
      </c>
      <c r="B1815" s="1">
        <v>45424.37547509501</v>
      </c>
      <c r="C1815" t="s">
        <v>5024</v>
      </c>
      <c r="D1815" t="s">
        <v>5026</v>
      </c>
      <c r="E1815" t="s">
        <v>5034</v>
      </c>
      <c r="F1815" t="s">
        <v>5046</v>
      </c>
      <c r="G1815" t="s">
        <v>5061</v>
      </c>
      <c r="H1815">
        <v>9389</v>
      </c>
      <c r="I1815">
        <v>2</v>
      </c>
      <c r="J1815" t="s">
        <v>5070</v>
      </c>
      <c r="K1815">
        <v>1956.51</v>
      </c>
      <c r="L1815" t="s">
        <v>5077</v>
      </c>
    </row>
    <row r="1816" spans="1:12" x14ac:dyDescent="0.25">
      <c r="A1816" t="s">
        <v>1826</v>
      </c>
      <c r="B1816" s="1">
        <v>45424.448489697927</v>
      </c>
      <c r="C1816" t="s">
        <v>5014</v>
      </c>
      <c r="D1816" t="s">
        <v>5028</v>
      </c>
      <c r="E1816" t="s">
        <v>5036</v>
      </c>
      <c r="F1816" t="s">
        <v>5046</v>
      </c>
      <c r="G1816" t="s">
        <v>5049</v>
      </c>
      <c r="H1816">
        <v>58114</v>
      </c>
      <c r="I1816">
        <v>8</v>
      </c>
      <c r="J1816" t="s">
        <v>5071</v>
      </c>
      <c r="K1816">
        <v>7836.2</v>
      </c>
      <c r="L1816" t="s">
        <v>5076</v>
      </c>
    </row>
    <row r="1817" spans="1:12" x14ac:dyDescent="0.25">
      <c r="A1817" t="s">
        <v>1827</v>
      </c>
      <c r="B1817" s="1">
        <v>45424.521504300857</v>
      </c>
      <c r="C1817" t="s">
        <v>5013</v>
      </c>
      <c r="D1817" t="s">
        <v>5026</v>
      </c>
      <c r="E1817" t="s">
        <v>5045</v>
      </c>
      <c r="F1817" t="s">
        <v>5046</v>
      </c>
      <c r="G1817" t="s">
        <v>5049</v>
      </c>
      <c r="H1817">
        <v>60395</v>
      </c>
      <c r="I1817">
        <v>12</v>
      </c>
      <c r="J1817" t="s">
        <v>5072</v>
      </c>
      <c r="K1817">
        <v>10621.82</v>
      </c>
      <c r="L1817" t="s">
        <v>5077</v>
      </c>
    </row>
    <row r="1818" spans="1:12" x14ac:dyDescent="0.25">
      <c r="A1818" t="s">
        <v>1828</v>
      </c>
      <c r="B1818" s="1">
        <v>45424.594518903767</v>
      </c>
      <c r="C1818" t="s">
        <v>5021</v>
      </c>
      <c r="D1818" t="s">
        <v>5029</v>
      </c>
      <c r="E1818" t="s">
        <v>5039</v>
      </c>
      <c r="F1818" t="s">
        <v>5047</v>
      </c>
      <c r="G1818" t="s">
        <v>5050</v>
      </c>
      <c r="H1818">
        <v>35111</v>
      </c>
      <c r="I1818">
        <v>8</v>
      </c>
      <c r="J1818" t="s">
        <v>5068</v>
      </c>
      <c r="K1818">
        <v>7422.55</v>
      </c>
      <c r="L1818" t="s">
        <v>5075</v>
      </c>
    </row>
    <row r="1819" spans="1:12" x14ac:dyDescent="0.25">
      <c r="A1819" t="s">
        <v>1829</v>
      </c>
      <c r="B1819" s="1">
        <v>45424.66753350669</v>
      </c>
      <c r="C1819" t="s">
        <v>5021</v>
      </c>
      <c r="D1819" t="s">
        <v>5029</v>
      </c>
      <c r="E1819" t="s">
        <v>5039</v>
      </c>
      <c r="F1819" t="s">
        <v>5047</v>
      </c>
      <c r="G1819" t="s">
        <v>5058</v>
      </c>
      <c r="H1819">
        <v>39233</v>
      </c>
      <c r="I1819">
        <v>5</v>
      </c>
      <c r="J1819" t="s">
        <v>5073</v>
      </c>
      <c r="K1819">
        <v>3723.67</v>
      </c>
      <c r="L1819" t="s">
        <v>5078</v>
      </c>
    </row>
    <row r="1820" spans="1:12" x14ac:dyDescent="0.25">
      <c r="A1820" t="s">
        <v>1830</v>
      </c>
      <c r="B1820" s="1">
        <v>45424.740548109621</v>
      </c>
      <c r="C1820" t="s">
        <v>5013</v>
      </c>
      <c r="D1820" t="s">
        <v>5029</v>
      </c>
      <c r="E1820" t="s">
        <v>5039</v>
      </c>
      <c r="F1820" t="s">
        <v>5046</v>
      </c>
      <c r="G1820" t="s">
        <v>5049</v>
      </c>
      <c r="H1820">
        <v>20861</v>
      </c>
      <c r="I1820">
        <v>3</v>
      </c>
      <c r="J1820" t="s">
        <v>5071</v>
      </c>
      <c r="K1820">
        <v>4256.26</v>
      </c>
      <c r="L1820" t="s">
        <v>5079</v>
      </c>
    </row>
    <row r="1821" spans="1:12" x14ac:dyDescent="0.25">
      <c r="A1821" t="s">
        <v>1831</v>
      </c>
      <c r="B1821" s="1">
        <v>45424.813562712538</v>
      </c>
      <c r="C1821" t="s">
        <v>5023</v>
      </c>
      <c r="D1821" t="s">
        <v>5028</v>
      </c>
      <c r="E1821" t="s">
        <v>5037</v>
      </c>
      <c r="F1821" t="s">
        <v>5046</v>
      </c>
      <c r="G1821" t="s">
        <v>5049</v>
      </c>
      <c r="H1821">
        <v>54420</v>
      </c>
      <c r="I1821">
        <v>11</v>
      </c>
      <c r="J1821" t="s">
        <v>5068</v>
      </c>
      <c r="K1821">
        <v>11329.31</v>
      </c>
      <c r="L1821" t="s">
        <v>5078</v>
      </c>
    </row>
    <row r="1822" spans="1:12" x14ac:dyDescent="0.25">
      <c r="A1822" t="s">
        <v>1832</v>
      </c>
      <c r="B1822" s="1">
        <v>45424.886577315461</v>
      </c>
      <c r="C1822" t="s">
        <v>5014</v>
      </c>
      <c r="D1822" t="s">
        <v>5027</v>
      </c>
      <c r="E1822" t="s">
        <v>5038</v>
      </c>
      <c r="F1822" t="s">
        <v>5046</v>
      </c>
      <c r="G1822" t="s">
        <v>5066</v>
      </c>
      <c r="H1822">
        <v>39090</v>
      </c>
      <c r="I1822">
        <v>12</v>
      </c>
      <c r="J1822" t="s">
        <v>5071</v>
      </c>
      <c r="K1822">
        <v>3458</v>
      </c>
      <c r="L1822" t="s">
        <v>5078</v>
      </c>
    </row>
    <row r="1823" spans="1:12" x14ac:dyDescent="0.25">
      <c r="A1823" t="s">
        <v>1833</v>
      </c>
      <c r="B1823" s="1">
        <v>45424.959591918378</v>
      </c>
      <c r="C1823" t="s">
        <v>5020</v>
      </c>
      <c r="D1823" t="s">
        <v>5027</v>
      </c>
      <c r="E1823" t="s">
        <v>5038</v>
      </c>
      <c r="F1823" t="s">
        <v>5047</v>
      </c>
      <c r="G1823" t="s">
        <v>5050</v>
      </c>
      <c r="H1823">
        <v>5721</v>
      </c>
      <c r="I1823">
        <v>3</v>
      </c>
      <c r="J1823" t="s">
        <v>5070</v>
      </c>
      <c r="K1823">
        <v>728.94</v>
      </c>
      <c r="L1823" t="s">
        <v>5075</v>
      </c>
    </row>
    <row r="1824" spans="1:12" x14ac:dyDescent="0.25">
      <c r="A1824" t="s">
        <v>1834</v>
      </c>
      <c r="B1824" s="1">
        <v>45425.032606521287</v>
      </c>
      <c r="C1824" t="s">
        <v>5019</v>
      </c>
      <c r="D1824" t="s">
        <v>5026</v>
      </c>
      <c r="E1824" t="s">
        <v>5045</v>
      </c>
      <c r="F1824" t="s">
        <v>5047</v>
      </c>
      <c r="G1824" t="s">
        <v>5050</v>
      </c>
      <c r="H1824">
        <v>51155</v>
      </c>
      <c r="I1824">
        <v>11</v>
      </c>
      <c r="J1824" t="s">
        <v>5069</v>
      </c>
      <c r="K1824">
        <v>10187.66</v>
      </c>
      <c r="L1824" t="s">
        <v>5078</v>
      </c>
    </row>
    <row r="1825" spans="1:12" x14ac:dyDescent="0.25">
      <c r="A1825" t="s">
        <v>1835</v>
      </c>
      <c r="B1825" s="1">
        <v>45425.105621124218</v>
      </c>
      <c r="C1825" t="s">
        <v>5016</v>
      </c>
      <c r="D1825" t="s">
        <v>5026</v>
      </c>
      <c r="E1825" t="s">
        <v>5043</v>
      </c>
      <c r="F1825" t="s">
        <v>5046</v>
      </c>
      <c r="G1825" t="s">
        <v>5049</v>
      </c>
      <c r="H1825">
        <v>4970</v>
      </c>
      <c r="I1825">
        <v>11</v>
      </c>
      <c r="J1825" t="s">
        <v>5071</v>
      </c>
      <c r="K1825">
        <v>464.07</v>
      </c>
      <c r="L1825" t="s">
        <v>5079</v>
      </c>
    </row>
    <row r="1826" spans="1:12" x14ac:dyDescent="0.25">
      <c r="A1826" t="s">
        <v>1836</v>
      </c>
      <c r="B1826" s="1">
        <v>45425.178635727141</v>
      </c>
      <c r="C1826" t="s">
        <v>5017</v>
      </c>
      <c r="D1826" t="s">
        <v>5027</v>
      </c>
      <c r="E1826" t="s">
        <v>5038</v>
      </c>
      <c r="F1826" t="s">
        <v>5046</v>
      </c>
      <c r="G1826" t="s">
        <v>5054</v>
      </c>
      <c r="H1826">
        <v>6950</v>
      </c>
      <c r="I1826">
        <v>5</v>
      </c>
      <c r="J1826" t="s">
        <v>5068</v>
      </c>
      <c r="K1826">
        <v>1065.06</v>
      </c>
      <c r="L1826" t="s">
        <v>5078</v>
      </c>
    </row>
    <row r="1827" spans="1:12" x14ac:dyDescent="0.25">
      <c r="A1827" t="s">
        <v>1837</v>
      </c>
      <c r="B1827" s="1">
        <v>45425.251650330058</v>
      </c>
      <c r="C1827" t="s">
        <v>5012</v>
      </c>
      <c r="D1827" t="s">
        <v>5027</v>
      </c>
      <c r="E1827" t="s">
        <v>5031</v>
      </c>
      <c r="F1827" t="s">
        <v>5048</v>
      </c>
      <c r="G1827" t="s">
        <v>5051</v>
      </c>
      <c r="H1827">
        <v>73123</v>
      </c>
      <c r="I1827">
        <v>11</v>
      </c>
      <c r="J1827" t="s">
        <v>5070</v>
      </c>
      <c r="K1827">
        <v>8166.57</v>
      </c>
      <c r="L1827" t="s">
        <v>5076</v>
      </c>
    </row>
    <row r="1828" spans="1:12" x14ac:dyDescent="0.25">
      <c r="A1828" t="s">
        <v>1838</v>
      </c>
      <c r="B1828" s="1">
        <v>45425.324664932989</v>
      </c>
      <c r="C1828" t="s">
        <v>5020</v>
      </c>
      <c r="D1828" t="s">
        <v>5029</v>
      </c>
      <c r="E1828" t="s">
        <v>5041</v>
      </c>
      <c r="F1828" t="s">
        <v>5048</v>
      </c>
      <c r="G1828" t="s">
        <v>5065</v>
      </c>
      <c r="H1828">
        <v>65482</v>
      </c>
      <c r="I1828">
        <v>3</v>
      </c>
      <c r="J1828" t="s">
        <v>5070</v>
      </c>
      <c r="K1828">
        <v>6976.67</v>
      </c>
      <c r="L1828" t="s">
        <v>5078</v>
      </c>
    </row>
    <row r="1829" spans="1:12" x14ac:dyDescent="0.25">
      <c r="A1829" t="s">
        <v>1839</v>
      </c>
      <c r="B1829" s="1">
        <v>45425.397679535898</v>
      </c>
      <c r="C1829" t="s">
        <v>5024</v>
      </c>
      <c r="D1829" t="s">
        <v>5026</v>
      </c>
      <c r="E1829" t="s">
        <v>5030</v>
      </c>
      <c r="F1829" t="s">
        <v>5047</v>
      </c>
      <c r="G1829" t="s">
        <v>5062</v>
      </c>
      <c r="H1829">
        <v>40909</v>
      </c>
      <c r="I1829">
        <v>8</v>
      </c>
      <c r="J1829" t="s">
        <v>5070</v>
      </c>
      <c r="K1829">
        <v>8842.39</v>
      </c>
      <c r="L1829" t="s">
        <v>5076</v>
      </c>
    </row>
    <row r="1830" spans="1:12" x14ac:dyDescent="0.25">
      <c r="A1830" t="s">
        <v>1840</v>
      </c>
      <c r="B1830" s="1">
        <v>45425.470694138821</v>
      </c>
      <c r="C1830" t="s">
        <v>5017</v>
      </c>
      <c r="D1830" t="s">
        <v>5026</v>
      </c>
      <c r="E1830" t="s">
        <v>5034</v>
      </c>
      <c r="F1830" t="s">
        <v>5047</v>
      </c>
      <c r="G1830" t="s">
        <v>5063</v>
      </c>
      <c r="H1830">
        <v>5758</v>
      </c>
      <c r="I1830">
        <v>3</v>
      </c>
      <c r="J1830" t="s">
        <v>5069</v>
      </c>
      <c r="K1830">
        <v>1044.26</v>
      </c>
      <c r="L1830" t="s">
        <v>5078</v>
      </c>
    </row>
    <row r="1831" spans="1:12" x14ac:dyDescent="0.25">
      <c r="A1831" t="s">
        <v>1841</v>
      </c>
      <c r="B1831" s="1">
        <v>45425.543708741738</v>
      </c>
      <c r="C1831" t="s">
        <v>5013</v>
      </c>
      <c r="D1831" t="s">
        <v>5027</v>
      </c>
      <c r="E1831" t="s">
        <v>5031</v>
      </c>
      <c r="F1831" t="s">
        <v>5046</v>
      </c>
      <c r="G1831" t="s">
        <v>5057</v>
      </c>
      <c r="H1831">
        <v>42862</v>
      </c>
      <c r="I1831">
        <v>10</v>
      </c>
      <c r="J1831" t="s">
        <v>5070</v>
      </c>
      <c r="K1831">
        <v>3739.32</v>
      </c>
      <c r="L1831" t="s">
        <v>5078</v>
      </c>
    </row>
    <row r="1832" spans="1:12" x14ac:dyDescent="0.25">
      <c r="A1832" t="s">
        <v>1842</v>
      </c>
      <c r="B1832" s="1">
        <v>45425.616723344661</v>
      </c>
      <c r="C1832" t="s">
        <v>5024</v>
      </c>
      <c r="D1832" t="s">
        <v>5026</v>
      </c>
      <c r="E1832" t="s">
        <v>5045</v>
      </c>
      <c r="F1832" t="s">
        <v>5047</v>
      </c>
      <c r="G1832" t="s">
        <v>5063</v>
      </c>
      <c r="H1832">
        <v>3164</v>
      </c>
      <c r="I1832">
        <v>5</v>
      </c>
      <c r="J1832" t="s">
        <v>5068</v>
      </c>
      <c r="K1832">
        <v>364.99</v>
      </c>
      <c r="L1832" t="s">
        <v>5079</v>
      </c>
    </row>
    <row r="1833" spans="1:12" x14ac:dyDescent="0.25">
      <c r="A1833" t="s">
        <v>1843</v>
      </c>
      <c r="B1833" s="1">
        <v>45425.689737947578</v>
      </c>
      <c r="C1833" t="s">
        <v>5015</v>
      </c>
      <c r="D1833" t="s">
        <v>5029</v>
      </c>
      <c r="E1833" t="s">
        <v>5041</v>
      </c>
      <c r="F1833" t="s">
        <v>5047</v>
      </c>
      <c r="G1833" t="s">
        <v>5067</v>
      </c>
      <c r="H1833">
        <v>47454</v>
      </c>
      <c r="I1833">
        <v>10</v>
      </c>
      <c r="J1833" t="s">
        <v>5073</v>
      </c>
      <c r="K1833">
        <v>7891.94</v>
      </c>
      <c r="L1833" t="s">
        <v>5077</v>
      </c>
    </row>
    <row r="1834" spans="1:12" x14ac:dyDescent="0.25">
      <c r="A1834" t="s">
        <v>1844</v>
      </c>
      <c r="B1834" s="1">
        <v>45425.762752550509</v>
      </c>
      <c r="C1834" t="s">
        <v>5013</v>
      </c>
      <c r="D1834" t="s">
        <v>5028</v>
      </c>
      <c r="E1834" t="s">
        <v>5037</v>
      </c>
      <c r="F1834" t="s">
        <v>5048</v>
      </c>
      <c r="G1834" t="s">
        <v>5059</v>
      </c>
      <c r="H1834">
        <v>70081</v>
      </c>
      <c r="I1834">
        <v>4</v>
      </c>
      <c r="J1834" t="s">
        <v>5072</v>
      </c>
      <c r="K1834">
        <v>6770.82</v>
      </c>
      <c r="L1834" t="s">
        <v>5079</v>
      </c>
    </row>
    <row r="1835" spans="1:12" x14ac:dyDescent="0.25">
      <c r="A1835" t="s">
        <v>1845</v>
      </c>
      <c r="B1835" s="1">
        <v>45425.835767153418</v>
      </c>
      <c r="C1835" t="s">
        <v>5015</v>
      </c>
      <c r="D1835" t="s">
        <v>5029</v>
      </c>
      <c r="E1835" t="s">
        <v>5039</v>
      </c>
      <c r="F1835" t="s">
        <v>5048</v>
      </c>
      <c r="G1835" t="s">
        <v>5052</v>
      </c>
      <c r="H1835">
        <v>28041</v>
      </c>
      <c r="I1835">
        <v>12</v>
      </c>
      <c r="J1835" t="s">
        <v>5069</v>
      </c>
      <c r="K1835">
        <v>5578.88</v>
      </c>
      <c r="L1835" t="s">
        <v>5077</v>
      </c>
    </row>
    <row r="1836" spans="1:12" x14ac:dyDescent="0.25">
      <c r="A1836" t="s">
        <v>1846</v>
      </c>
      <c r="B1836" s="1">
        <v>45425.908781756341</v>
      </c>
      <c r="C1836" t="s">
        <v>5024</v>
      </c>
      <c r="D1836" t="s">
        <v>5029</v>
      </c>
      <c r="E1836" t="s">
        <v>5040</v>
      </c>
      <c r="F1836" t="s">
        <v>5048</v>
      </c>
      <c r="G1836" t="s">
        <v>5055</v>
      </c>
      <c r="H1836">
        <v>17285</v>
      </c>
      <c r="I1836">
        <v>7</v>
      </c>
      <c r="J1836" t="s">
        <v>5071</v>
      </c>
      <c r="K1836">
        <v>3792.07</v>
      </c>
      <c r="L1836" t="s">
        <v>5078</v>
      </c>
    </row>
    <row r="1837" spans="1:12" x14ac:dyDescent="0.25">
      <c r="A1837" t="s">
        <v>1847</v>
      </c>
      <c r="B1837" s="1">
        <v>45425.981796359272</v>
      </c>
      <c r="C1837" t="s">
        <v>5012</v>
      </c>
      <c r="D1837" t="s">
        <v>5027</v>
      </c>
      <c r="E1837" t="s">
        <v>5042</v>
      </c>
      <c r="F1837" t="s">
        <v>5047</v>
      </c>
      <c r="G1837" t="s">
        <v>5062</v>
      </c>
      <c r="H1837">
        <v>72469</v>
      </c>
      <c r="I1837">
        <v>14</v>
      </c>
      <c r="J1837" t="s">
        <v>5073</v>
      </c>
      <c r="K1837">
        <v>14701.75</v>
      </c>
      <c r="L1837" t="s">
        <v>5076</v>
      </c>
    </row>
    <row r="1838" spans="1:12" x14ac:dyDescent="0.25">
      <c r="A1838" t="s">
        <v>1848</v>
      </c>
      <c r="B1838" s="1">
        <v>45426.054810962189</v>
      </c>
      <c r="C1838" t="s">
        <v>5017</v>
      </c>
      <c r="D1838" t="s">
        <v>5028</v>
      </c>
      <c r="E1838" t="s">
        <v>5035</v>
      </c>
      <c r="F1838" t="s">
        <v>5046</v>
      </c>
      <c r="G1838" t="s">
        <v>5060</v>
      </c>
      <c r="H1838">
        <v>10047</v>
      </c>
      <c r="I1838">
        <v>7</v>
      </c>
      <c r="J1838" t="s">
        <v>5068</v>
      </c>
      <c r="K1838">
        <v>2102.2399999999998</v>
      </c>
      <c r="L1838" t="s">
        <v>5074</v>
      </c>
    </row>
    <row r="1839" spans="1:12" x14ac:dyDescent="0.25">
      <c r="A1839" t="s">
        <v>1849</v>
      </c>
      <c r="B1839" s="1">
        <v>45426.127825565112</v>
      </c>
      <c r="C1839" t="s">
        <v>5022</v>
      </c>
      <c r="D1839" t="s">
        <v>5028</v>
      </c>
      <c r="E1839" t="s">
        <v>5037</v>
      </c>
      <c r="F1839" t="s">
        <v>5046</v>
      </c>
      <c r="G1839" t="s">
        <v>5057</v>
      </c>
      <c r="H1839">
        <v>40491</v>
      </c>
      <c r="I1839">
        <v>2</v>
      </c>
      <c r="J1839" t="s">
        <v>5070</v>
      </c>
      <c r="K1839">
        <v>4793.5</v>
      </c>
      <c r="L1839" t="s">
        <v>5079</v>
      </c>
    </row>
    <row r="1840" spans="1:12" x14ac:dyDescent="0.25">
      <c r="A1840" t="s">
        <v>1850</v>
      </c>
      <c r="B1840" s="1">
        <v>45426.200840168043</v>
      </c>
      <c r="C1840" t="s">
        <v>5018</v>
      </c>
      <c r="D1840" t="s">
        <v>5026</v>
      </c>
      <c r="E1840" t="s">
        <v>5043</v>
      </c>
      <c r="F1840" t="s">
        <v>5047</v>
      </c>
      <c r="G1840" t="s">
        <v>5058</v>
      </c>
      <c r="H1840">
        <v>65320</v>
      </c>
      <c r="I1840">
        <v>14</v>
      </c>
      <c r="J1840" t="s">
        <v>5068</v>
      </c>
      <c r="K1840">
        <v>13019.13</v>
      </c>
      <c r="L1840" t="s">
        <v>5078</v>
      </c>
    </row>
    <row r="1841" spans="1:12" x14ac:dyDescent="0.25">
      <c r="A1841" t="s">
        <v>1851</v>
      </c>
      <c r="B1841" s="1">
        <v>45426.273854770952</v>
      </c>
      <c r="C1841" t="s">
        <v>5021</v>
      </c>
      <c r="D1841" t="s">
        <v>5029</v>
      </c>
      <c r="E1841" t="s">
        <v>5039</v>
      </c>
      <c r="F1841" t="s">
        <v>5048</v>
      </c>
      <c r="G1841" t="s">
        <v>5056</v>
      </c>
      <c r="H1841">
        <v>39292</v>
      </c>
      <c r="I1841">
        <v>5</v>
      </c>
      <c r="J1841" t="s">
        <v>5070</v>
      </c>
      <c r="K1841">
        <v>5636.12</v>
      </c>
      <c r="L1841" t="s">
        <v>5078</v>
      </c>
    </row>
    <row r="1842" spans="1:12" x14ac:dyDescent="0.25">
      <c r="A1842" t="s">
        <v>1852</v>
      </c>
      <c r="B1842" s="1">
        <v>45426.346869373869</v>
      </c>
      <c r="C1842" t="s">
        <v>5019</v>
      </c>
      <c r="D1842" t="s">
        <v>5027</v>
      </c>
      <c r="E1842" t="s">
        <v>5031</v>
      </c>
      <c r="F1842" t="s">
        <v>5046</v>
      </c>
      <c r="G1842" t="s">
        <v>5053</v>
      </c>
      <c r="H1842">
        <v>62040</v>
      </c>
      <c r="I1842">
        <v>6</v>
      </c>
      <c r="J1842" t="s">
        <v>5072</v>
      </c>
      <c r="K1842">
        <v>12982.46</v>
      </c>
      <c r="L1842" t="s">
        <v>5076</v>
      </c>
    </row>
    <row r="1843" spans="1:12" x14ac:dyDescent="0.25">
      <c r="A1843" t="s">
        <v>1853</v>
      </c>
      <c r="B1843" s="1">
        <v>45426.419883976792</v>
      </c>
      <c r="C1843" t="s">
        <v>5025</v>
      </c>
      <c r="D1843" t="s">
        <v>5026</v>
      </c>
      <c r="E1843" t="s">
        <v>5030</v>
      </c>
      <c r="F1843" t="s">
        <v>5046</v>
      </c>
      <c r="G1843" t="s">
        <v>5061</v>
      </c>
      <c r="H1843">
        <v>49070</v>
      </c>
      <c r="I1843">
        <v>2</v>
      </c>
      <c r="J1843" t="s">
        <v>5068</v>
      </c>
      <c r="K1843">
        <v>9686.17</v>
      </c>
      <c r="L1843" t="s">
        <v>5076</v>
      </c>
    </row>
    <row r="1844" spans="1:12" x14ac:dyDescent="0.25">
      <c r="A1844" t="s">
        <v>1854</v>
      </c>
      <c r="B1844" s="1">
        <v>45426.492898579709</v>
      </c>
      <c r="C1844" t="s">
        <v>5024</v>
      </c>
      <c r="D1844" t="s">
        <v>5029</v>
      </c>
      <c r="E1844" t="s">
        <v>5040</v>
      </c>
      <c r="F1844" t="s">
        <v>5047</v>
      </c>
      <c r="G1844" t="s">
        <v>5058</v>
      </c>
      <c r="H1844">
        <v>23443</v>
      </c>
      <c r="I1844">
        <v>14</v>
      </c>
      <c r="J1844" t="s">
        <v>5071</v>
      </c>
      <c r="K1844">
        <v>3003.87</v>
      </c>
      <c r="L1844" t="s">
        <v>5076</v>
      </c>
    </row>
    <row r="1845" spans="1:12" x14ac:dyDescent="0.25">
      <c r="A1845" t="s">
        <v>1855</v>
      </c>
      <c r="B1845" s="1">
        <v>45426.565913182632</v>
      </c>
      <c r="C1845" t="s">
        <v>5017</v>
      </c>
      <c r="D1845" t="s">
        <v>5028</v>
      </c>
      <c r="E1845" t="s">
        <v>5036</v>
      </c>
      <c r="F1845" t="s">
        <v>5046</v>
      </c>
      <c r="G1845" t="s">
        <v>5057</v>
      </c>
      <c r="H1845">
        <v>31129</v>
      </c>
      <c r="I1845">
        <v>6</v>
      </c>
      <c r="J1845" t="s">
        <v>5071</v>
      </c>
      <c r="K1845">
        <v>2817.87</v>
      </c>
      <c r="L1845" t="s">
        <v>5079</v>
      </c>
    </row>
    <row r="1846" spans="1:12" x14ac:dyDescent="0.25">
      <c r="A1846" t="s">
        <v>1856</v>
      </c>
      <c r="B1846" s="1">
        <v>45426.638927785563</v>
      </c>
      <c r="C1846" t="s">
        <v>5016</v>
      </c>
      <c r="D1846" t="s">
        <v>5029</v>
      </c>
      <c r="E1846" t="s">
        <v>5033</v>
      </c>
      <c r="F1846" t="s">
        <v>5046</v>
      </c>
      <c r="G1846" t="s">
        <v>5061</v>
      </c>
      <c r="H1846">
        <v>28190</v>
      </c>
      <c r="I1846">
        <v>3</v>
      </c>
      <c r="J1846" t="s">
        <v>5070</v>
      </c>
      <c r="K1846">
        <v>2672.67</v>
      </c>
      <c r="L1846" t="s">
        <v>5077</v>
      </c>
    </row>
    <row r="1847" spans="1:12" x14ac:dyDescent="0.25">
      <c r="A1847" t="s">
        <v>1857</v>
      </c>
      <c r="B1847" s="1">
        <v>45426.711942388472</v>
      </c>
      <c r="C1847" t="s">
        <v>5020</v>
      </c>
      <c r="D1847" t="s">
        <v>5029</v>
      </c>
      <c r="E1847" t="s">
        <v>5041</v>
      </c>
      <c r="F1847" t="s">
        <v>5047</v>
      </c>
      <c r="G1847" t="s">
        <v>5067</v>
      </c>
      <c r="H1847">
        <v>23820</v>
      </c>
      <c r="I1847">
        <v>10</v>
      </c>
      <c r="J1847" t="s">
        <v>5070</v>
      </c>
      <c r="K1847">
        <v>4650.46</v>
      </c>
      <c r="L1847" t="s">
        <v>5077</v>
      </c>
    </row>
    <row r="1848" spans="1:12" x14ac:dyDescent="0.25">
      <c r="A1848" t="s">
        <v>1858</v>
      </c>
      <c r="B1848" s="1">
        <v>45426.784956991389</v>
      </c>
      <c r="C1848" t="s">
        <v>5025</v>
      </c>
      <c r="D1848" t="s">
        <v>5026</v>
      </c>
      <c r="E1848" t="s">
        <v>5045</v>
      </c>
      <c r="F1848" t="s">
        <v>5047</v>
      </c>
      <c r="G1848" t="s">
        <v>5064</v>
      </c>
      <c r="H1848">
        <v>33406</v>
      </c>
      <c r="I1848">
        <v>9</v>
      </c>
      <c r="J1848" t="s">
        <v>5072</v>
      </c>
      <c r="K1848">
        <v>5447.11</v>
      </c>
      <c r="L1848" t="s">
        <v>5076</v>
      </c>
    </row>
    <row r="1849" spans="1:12" x14ac:dyDescent="0.25">
      <c r="A1849" t="s">
        <v>1859</v>
      </c>
      <c r="B1849" s="1">
        <v>45426.85797159432</v>
      </c>
      <c r="C1849" t="s">
        <v>5024</v>
      </c>
      <c r="D1849" t="s">
        <v>5028</v>
      </c>
      <c r="E1849" t="s">
        <v>5035</v>
      </c>
      <c r="F1849" t="s">
        <v>5046</v>
      </c>
      <c r="G1849" t="s">
        <v>5066</v>
      </c>
      <c r="H1849">
        <v>15333</v>
      </c>
      <c r="I1849">
        <v>12</v>
      </c>
      <c r="J1849" t="s">
        <v>5072</v>
      </c>
      <c r="K1849">
        <v>1573.57</v>
      </c>
      <c r="L1849" t="s">
        <v>5078</v>
      </c>
    </row>
    <row r="1850" spans="1:12" x14ac:dyDescent="0.25">
      <c r="A1850" t="s">
        <v>1860</v>
      </c>
      <c r="B1850" s="1">
        <v>45426.930986197243</v>
      </c>
      <c r="C1850" t="s">
        <v>5024</v>
      </c>
      <c r="D1850" t="s">
        <v>5026</v>
      </c>
      <c r="E1850" t="s">
        <v>5030</v>
      </c>
      <c r="F1850" t="s">
        <v>5046</v>
      </c>
      <c r="G1850" t="s">
        <v>5066</v>
      </c>
      <c r="H1850">
        <v>22236</v>
      </c>
      <c r="I1850">
        <v>13</v>
      </c>
      <c r="J1850" t="s">
        <v>5070</v>
      </c>
      <c r="K1850">
        <v>1818.08</v>
      </c>
      <c r="L1850" t="s">
        <v>5079</v>
      </c>
    </row>
    <row r="1851" spans="1:12" x14ac:dyDescent="0.25">
      <c r="A1851" t="s">
        <v>1861</v>
      </c>
      <c r="B1851" s="1">
        <v>45427.004000800152</v>
      </c>
      <c r="C1851" t="s">
        <v>5015</v>
      </c>
      <c r="D1851" t="s">
        <v>5029</v>
      </c>
      <c r="E1851" t="s">
        <v>5033</v>
      </c>
      <c r="F1851" t="s">
        <v>5047</v>
      </c>
      <c r="G1851" t="s">
        <v>5064</v>
      </c>
      <c r="H1851">
        <v>15878</v>
      </c>
      <c r="I1851">
        <v>1</v>
      </c>
      <c r="J1851" t="s">
        <v>5071</v>
      </c>
      <c r="K1851">
        <v>2651.43</v>
      </c>
      <c r="L1851" t="s">
        <v>5074</v>
      </c>
    </row>
    <row r="1852" spans="1:12" x14ac:dyDescent="0.25">
      <c r="A1852" t="s">
        <v>1862</v>
      </c>
      <c r="B1852" s="1">
        <v>45427.077015403083</v>
      </c>
      <c r="C1852" t="s">
        <v>5021</v>
      </c>
      <c r="D1852" t="s">
        <v>5027</v>
      </c>
      <c r="E1852" t="s">
        <v>5031</v>
      </c>
      <c r="F1852" t="s">
        <v>5048</v>
      </c>
      <c r="G1852" t="s">
        <v>5065</v>
      </c>
      <c r="H1852">
        <v>63126</v>
      </c>
      <c r="I1852">
        <v>14</v>
      </c>
      <c r="J1852" t="s">
        <v>5068</v>
      </c>
      <c r="K1852">
        <v>5947.76</v>
      </c>
      <c r="L1852" t="s">
        <v>5076</v>
      </c>
    </row>
    <row r="1853" spans="1:12" x14ac:dyDescent="0.25">
      <c r="A1853" t="s">
        <v>1863</v>
      </c>
      <c r="B1853" s="1">
        <v>45427.150030005992</v>
      </c>
      <c r="C1853" t="s">
        <v>5020</v>
      </c>
      <c r="D1853" t="s">
        <v>5029</v>
      </c>
      <c r="E1853" t="s">
        <v>5033</v>
      </c>
      <c r="F1853" t="s">
        <v>5046</v>
      </c>
      <c r="G1853" t="s">
        <v>5057</v>
      </c>
      <c r="H1853">
        <v>25512</v>
      </c>
      <c r="I1853">
        <v>2</v>
      </c>
      <c r="J1853" t="s">
        <v>5071</v>
      </c>
      <c r="K1853">
        <v>3241.43</v>
      </c>
      <c r="L1853" t="s">
        <v>5075</v>
      </c>
    </row>
    <row r="1854" spans="1:12" x14ac:dyDescent="0.25">
      <c r="A1854" t="s">
        <v>1864</v>
      </c>
      <c r="B1854" s="1">
        <v>45427.223044608909</v>
      </c>
      <c r="C1854" t="s">
        <v>5015</v>
      </c>
      <c r="D1854" t="s">
        <v>5028</v>
      </c>
      <c r="E1854" t="s">
        <v>5036</v>
      </c>
      <c r="F1854" t="s">
        <v>5046</v>
      </c>
      <c r="G1854" t="s">
        <v>5053</v>
      </c>
      <c r="H1854">
        <v>59920</v>
      </c>
      <c r="I1854">
        <v>14</v>
      </c>
      <c r="J1854" t="s">
        <v>5069</v>
      </c>
      <c r="K1854">
        <v>6719.56</v>
      </c>
      <c r="L1854" t="s">
        <v>5075</v>
      </c>
    </row>
    <row r="1855" spans="1:12" x14ac:dyDescent="0.25">
      <c r="A1855" t="s">
        <v>1865</v>
      </c>
      <c r="B1855" s="1">
        <v>45427.29605921184</v>
      </c>
      <c r="C1855" t="s">
        <v>5023</v>
      </c>
      <c r="D1855" t="s">
        <v>5028</v>
      </c>
      <c r="E1855" t="s">
        <v>5035</v>
      </c>
      <c r="F1855" t="s">
        <v>5046</v>
      </c>
      <c r="G1855" t="s">
        <v>5066</v>
      </c>
      <c r="H1855">
        <v>71459</v>
      </c>
      <c r="I1855">
        <v>11</v>
      </c>
      <c r="J1855" t="s">
        <v>5069</v>
      </c>
      <c r="K1855">
        <v>13438.11</v>
      </c>
      <c r="L1855" t="s">
        <v>5077</v>
      </c>
    </row>
    <row r="1856" spans="1:12" x14ac:dyDescent="0.25">
      <c r="A1856" t="s">
        <v>1866</v>
      </c>
      <c r="B1856" s="1">
        <v>45427.369073814763</v>
      </c>
      <c r="C1856" t="s">
        <v>5024</v>
      </c>
      <c r="D1856" t="s">
        <v>5028</v>
      </c>
      <c r="E1856" t="s">
        <v>5035</v>
      </c>
      <c r="F1856" t="s">
        <v>5048</v>
      </c>
      <c r="G1856" t="s">
        <v>5055</v>
      </c>
      <c r="H1856">
        <v>51511</v>
      </c>
      <c r="I1856">
        <v>14</v>
      </c>
      <c r="J1856" t="s">
        <v>5070</v>
      </c>
      <c r="K1856">
        <v>5082.87</v>
      </c>
      <c r="L1856" t="s">
        <v>5076</v>
      </c>
    </row>
    <row r="1857" spans="1:12" x14ac:dyDescent="0.25">
      <c r="A1857" t="s">
        <v>1867</v>
      </c>
      <c r="B1857" s="1">
        <v>45427.442088417672</v>
      </c>
      <c r="C1857" t="s">
        <v>5020</v>
      </c>
      <c r="D1857" t="s">
        <v>5028</v>
      </c>
      <c r="E1857" t="s">
        <v>5037</v>
      </c>
      <c r="F1857" t="s">
        <v>5047</v>
      </c>
      <c r="G1857" t="s">
        <v>5063</v>
      </c>
      <c r="H1857">
        <v>62671</v>
      </c>
      <c r="I1857">
        <v>3</v>
      </c>
      <c r="J1857" t="s">
        <v>5070</v>
      </c>
      <c r="K1857">
        <v>10721.87</v>
      </c>
      <c r="L1857" t="s">
        <v>5077</v>
      </c>
    </row>
    <row r="1858" spans="1:12" x14ac:dyDescent="0.25">
      <c r="A1858" t="s">
        <v>1868</v>
      </c>
      <c r="B1858" s="1">
        <v>45427.515103020603</v>
      </c>
      <c r="C1858" t="s">
        <v>5014</v>
      </c>
      <c r="D1858" t="s">
        <v>5028</v>
      </c>
      <c r="E1858" t="s">
        <v>5035</v>
      </c>
      <c r="F1858" t="s">
        <v>5046</v>
      </c>
      <c r="G1858" t="s">
        <v>5057</v>
      </c>
      <c r="H1858">
        <v>60757</v>
      </c>
      <c r="I1858">
        <v>14</v>
      </c>
      <c r="J1858" t="s">
        <v>5069</v>
      </c>
      <c r="K1858">
        <v>9398.57</v>
      </c>
      <c r="L1858" t="s">
        <v>5079</v>
      </c>
    </row>
    <row r="1859" spans="1:12" x14ac:dyDescent="0.25">
      <c r="A1859" t="s">
        <v>1869</v>
      </c>
      <c r="B1859" s="1">
        <v>45427.58811762352</v>
      </c>
      <c r="C1859" t="s">
        <v>5014</v>
      </c>
      <c r="D1859" t="s">
        <v>5027</v>
      </c>
      <c r="E1859" t="s">
        <v>5031</v>
      </c>
      <c r="F1859" t="s">
        <v>5046</v>
      </c>
      <c r="G1859" t="s">
        <v>5049</v>
      </c>
      <c r="H1859">
        <v>45258</v>
      </c>
      <c r="I1859">
        <v>10</v>
      </c>
      <c r="J1859" t="s">
        <v>5069</v>
      </c>
      <c r="K1859">
        <v>8542.74</v>
      </c>
      <c r="L1859" t="s">
        <v>5079</v>
      </c>
    </row>
    <row r="1860" spans="1:12" x14ac:dyDescent="0.25">
      <c r="A1860" t="s">
        <v>1870</v>
      </c>
      <c r="B1860" s="1">
        <v>45427.661132226443</v>
      </c>
      <c r="C1860" t="s">
        <v>5025</v>
      </c>
      <c r="D1860" t="s">
        <v>5028</v>
      </c>
      <c r="E1860" t="s">
        <v>5035</v>
      </c>
      <c r="F1860" t="s">
        <v>5048</v>
      </c>
      <c r="G1860" t="s">
        <v>5056</v>
      </c>
      <c r="H1860">
        <v>78255</v>
      </c>
      <c r="I1860">
        <v>1</v>
      </c>
      <c r="J1860" t="s">
        <v>5071</v>
      </c>
      <c r="K1860">
        <v>16383.84</v>
      </c>
      <c r="L1860" t="s">
        <v>5079</v>
      </c>
    </row>
    <row r="1861" spans="1:12" x14ac:dyDescent="0.25">
      <c r="A1861" t="s">
        <v>1871</v>
      </c>
      <c r="B1861" s="1">
        <v>45427.73414682936</v>
      </c>
      <c r="C1861" t="s">
        <v>5022</v>
      </c>
      <c r="D1861" t="s">
        <v>5028</v>
      </c>
      <c r="E1861" t="s">
        <v>5037</v>
      </c>
      <c r="F1861" t="s">
        <v>5047</v>
      </c>
      <c r="G1861" t="s">
        <v>5058</v>
      </c>
      <c r="H1861">
        <v>15071</v>
      </c>
      <c r="I1861">
        <v>6</v>
      </c>
      <c r="J1861" t="s">
        <v>5071</v>
      </c>
      <c r="K1861">
        <v>2768.74</v>
      </c>
      <c r="L1861" t="s">
        <v>5079</v>
      </c>
    </row>
    <row r="1862" spans="1:12" x14ac:dyDescent="0.25">
      <c r="A1862" t="s">
        <v>1872</v>
      </c>
      <c r="B1862" s="1">
        <v>45427.807161432283</v>
      </c>
      <c r="C1862" t="s">
        <v>5014</v>
      </c>
      <c r="D1862" t="s">
        <v>5026</v>
      </c>
      <c r="E1862" t="s">
        <v>5030</v>
      </c>
      <c r="F1862" t="s">
        <v>5047</v>
      </c>
      <c r="G1862" t="s">
        <v>5058</v>
      </c>
      <c r="H1862">
        <v>20874</v>
      </c>
      <c r="I1862">
        <v>2</v>
      </c>
      <c r="J1862" t="s">
        <v>5069</v>
      </c>
      <c r="K1862">
        <v>3556.92</v>
      </c>
      <c r="L1862" t="s">
        <v>5075</v>
      </c>
    </row>
    <row r="1863" spans="1:12" x14ac:dyDescent="0.25">
      <c r="A1863" t="s">
        <v>1873</v>
      </c>
      <c r="B1863" s="1">
        <v>45427.8801760352</v>
      </c>
      <c r="C1863" t="s">
        <v>5025</v>
      </c>
      <c r="D1863" t="s">
        <v>5027</v>
      </c>
      <c r="E1863" t="s">
        <v>5042</v>
      </c>
      <c r="F1863" t="s">
        <v>5048</v>
      </c>
      <c r="G1863" t="s">
        <v>5051</v>
      </c>
      <c r="H1863">
        <v>45653</v>
      </c>
      <c r="I1863">
        <v>9</v>
      </c>
      <c r="J1863" t="s">
        <v>5073</v>
      </c>
      <c r="K1863">
        <v>9327.19</v>
      </c>
      <c r="L1863" t="s">
        <v>5078</v>
      </c>
    </row>
    <row r="1864" spans="1:12" x14ac:dyDescent="0.25">
      <c r="A1864" t="s">
        <v>1874</v>
      </c>
      <c r="B1864" s="1">
        <v>45427.953190638123</v>
      </c>
      <c r="C1864" t="s">
        <v>5012</v>
      </c>
      <c r="D1864" t="s">
        <v>5028</v>
      </c>
      <c r="E1864" t="s">
        <v>5032</v>
      </c>
      <c r="F1864" t="s">
        <v>5048</v>
      </c>
      <c r="G1864" t="s">
        <v>5056</v>
      </c>
      <c r="H1864">
        <v>21343</v>
      </c>
      <c r="I1864">
        <v>3</v>
      </c>
      <c r="J1864" t="s">
        <v>5068</v>
      </c>
      <c r="K1864">
        <v>3804.89</v>
      </c>
      <c r="L1864" t="s">
        <v>5078</v>
      </c>
    </row>
    <row r="1865" spans="1:12" x14ac:dyDescent="0.25">
      <c r="A1865" t="s">
        <v>1875</v>
      </c>
      <c r="B1865" s="1">
        <v>45428.02620524104</v>
      </c>
      <c r="C1865" t="s">
        <v>5014</v>
      </c>
      <c r="D1865" t="s">
        <v>5026</v>
      </c>
      <c r="E1865" t="s">
        <v>5034</v>
      </c>
      <c r="F1865" t="s">
        <v>5046</v>
      </c>
      <c r="G1865" t="s">
        <v>5060</v>
      </c>
      <c r="H1865">
        <v>21910</v>
      </c>
      <c r="I1865">
        <v>14</v>
      </c>
      <c r="J1865" t="s">
        <v>5073</v>
      </c>
      <c r="K1865">
        <v>3189.99</v>
      </c>
      <c r="L1865" t="s">
        <v>5078</v>
      </c>
    </row>
    <row r="1866" spans="1:12" x14ac:dyDescent="0.25">
      <c r="A1866" t="s">
        <v>1876</v>
      </c>
      <c r="B1866" s="1">
        <v>45428.099219843964</v>
      </c>
      <c r="C1866" t="s">
        <v>5023</v>
      </c>
      <c r="D1866" t="s">
        <v>5026</v>
      </c>
      <c r="E1866" t="s">
        <v>5030</v>
      </c>
      <c r="F1866" t="s">
        <v>5046</v>
      </c>
      <c r="G1866" t="s">
        <v>5061</v>
      </c>
      <c r="H1866">
        <v>4449</v>
      </c>
      <c r="I1866">
        <v>5</v>
      </c>
      <c r="J1866" t="s">
        <v>5071</v>
      </c>
      <c r="K1866">
        <v>779.26</v>
      </c>
      <c r="L1866" t="s">
        <v>5076</v>
      </c>
    </row>
    <row r="1867" spans="1:12" x14ac:dyDescent="0.25">
      <c r="A1867" t="s">
        <v>1877</v>
      </c>
      <c r="B1867" s="1">
        <v>45428.172234446887</v>
      </c>
      <c r="C1867" t="s">
        <v>5019</v>
      </c>
      <c r="D1867" t="s">
        <v>5029</v>
      </c>
      <c r="E1867" t="s">
        <v>5041</v>
      </c>
      <c r="F1867" t="s">
        <v>5046</v>
      </c>
      <c r="G1867" t="s">
        <v>5049</v>
      </c>
      <c r="H1867">
        <v>33322</v>
      </c>
      <c r="I1867">
        <v>5</v>
      </c>
      <c r="J1867" t="s">
        <v>5072</v>
      </c>
      <c r="K1867">
        <v>4813.6899999999996</v>
      </c>
      <c r="L1867" t="s">
        <v>5078</v>
      </c>
    </row>
    <row r="1868" spans="1:12" x14ac:dyDescent="0.25">
      <c r="A1868" t="s">
        <v>1878</v>
      </c>
      <c r="B1868" s="1">
        <v>45428.245249049804</v>
      </c>
      <c r="C1868" t="s">
        <v>5015</v>
      </c>
      <c r="D1868" t="s">
        <v>5028</v>
      </c>
      <c r="E1868" t="s">
        <v>5036</v>
      </c>
      <c r="F1868" t="s">
        <v>5047</v>
      </c>
      <c r="G1868" t="s">
        <v>5067</v>
      </c>
      <c r="H1868">
        <v>52030</v>
      </c>
      <c r="I1868">
        <v>2</v>
      </c>
      <c r="J1868" t="s">
        <v>5069</v>
      </c>
      <c r="K1868">
        <v>6148.03</v>
      </c>
      <c r="L1868" t="s">
        <v>5078</v>
      </c>
    </row>
    <row r="1869" spans="1:12" x14ac:dyDescent="0.25">
      <c r="A1869" t="s">
        <v>1879</v>
      </c>
      <c r="B1869" s="1">
        <v>45428.31826365272</v>
      </c>
      <c r="C1869" t="s">
        <v>5020</v>
      </c>
      <c r="D1869" t="s">
        <v>5029</v>
      </c>
      <c r="E1869" t="s">
        <v>5040</v>
      </c>
      <c r="F1869" t="s">
        <v>5046</v>
      </c>
      <c r="G1869" t="s">
        <v>5049</v>
      </c>
      <c r="H1869">
        <v>32795</v>
      </c>
      <c r="I1869">
        <v>1</v>
      </c>
      <c r="J1869" t="s">
        <v>5068</v>
      </c>
      <c r="K1869">
        <v>3043.31</v>
      </c>
      <c r="L1869" t="s">
        <v>5074</v>
      </c>
    </row>
    <row r="1870" spans="1:12" x14ac:dyDescent="0.25">
      <c r="A1870" t="s">
        <v>1880</v>
      </c>
      <c r="B1870" s="1">
        <v>45428.391278255651</v>
      </c>
      <c r="C1870" t="s">
        <v>5018</v>
      </c>
      <c r="D1870" t="s">
        <v>5027</v>
      </c>
      <c r="E1870" t="s">
        <v>5031</v>
      </c>
      <c r="F1870" t="s">
        <v>5047</v>
      </c>
      <c r="G1870" t="s">
        <v>5062</v>
      </c>
      <c r="H1870">
        <v>18426</v>
      </c>
      <c r="I1870">
        <v>7</v>
      </c>
      <c r="J1870" t="s">
        <v>5072</v>
      </c>
      <c r="K1870">
        <v>3175.95</v>
      </c>
      <c r="L1870" t="s">
        <v>5074</v>
      </c>
    </row>
    <row r="1871" spans="1:12" x14ac:dyDescent="0.25">
      <c r="A1871" t="s">
        <v>1881</v>
      </c>
      <c r="B1871" s="1">
        <v>45428.464292858567</v>
      </c>
      <c r="C1871" t="s">
        <v>5021</v>
      </c>
      <c r="D1871" t="s">
        <v>5028</v>
      </c>
      <c r="E1871" t="s">
        <v>5032</v>
      </c>
      <c r="F1871" t="s">
        <v>5047</v>
      </c>
      <c r="G1871" t="s">
        <v>5058</v>
      </c>
      <c r="H1871">
        <v>35720</v>
      </c>
      <c r="I1871">
        <v>2</v>
      </c>
      <c r="J1871" t="s">
        <v>5073</v>
      </c>
      <c r="K1871">
        <v>6807.97</v>
      </c>
      <c r="L1871" t="s">
        <v>5075</v>
      </c>
    </row>
    <row r="1872" spans="1:12" x14ac:dyDescent="0.25">
      <c r="A1872" t="s">
        <v>1882</v>
      </c>
      <c r="B1872" s="1">
        <v>45428.537307461484</v>
      </c>
      <c r="C1872" t="s">
        <v>5016</v>
      </c>
      <c r="D1872" t="s">
        <v>5028</v>
      </c>
      <c r="E1872" t="s">
        <v>5035</v>
      </c>
      <c r="F1872" t="s">
        <v>5047</v>
      </c>
      <c r="G1872" t="s">
        <v>5058</v>
      </c>
      <c r="H1872">
        <v>14368</v>
      </c>
      <c r="I1872">
        <v>1</v>
      </c>
      <c r="J1872" t="s">
        <v>5068</v>
      </c>
      <c r="K1872">
        <v>3070.5</v>
      </c>
      <c r="L1872" t="s">
        <v>5078</v>
      </c>
    </row>
    <row r="1873" spans="1:12" x14ac:dyDescent="0.25">
      <c r="A1873" t="s">
        <v>1883</v>
      </c>
      <c r="B1873" s="1">
        <v>45428.610322064407</v>
      </c>
      <c r="C1873" t="s">
        <v>5016</v>
      </c>
      <c r="D1873" t="s">
        <v>5026</v>
      </c>
      <c r="E1873" t="s">
        <v>5043</v>
      </c>
      <c r="F1873" t="s">
        <v>5048</v>
      </c>
      <c r="G1873" t="s">
        <v>5059</v>
      </c>
      <c r="H1873">
        <v>59073</v>
      </c>
      <c r="I1873">
        <v>8</v>
      </c>
      <c r="J1873" t="s">
        <v>5071</v>
      </c>
      <c r="K1873">
        <v>8296.07</v>
      </c>
      <c r="L1873" t="s">
        <v>5075</v>
      </c>
    </row>
    <row r="1874" spans="1:12" x14ac:dyDescent="0.25">
      <c r="A1874" t="s">
        <v>1884</v>
      </c>
      <c r="B1874" s="1">
        <v>45428.683336667324</v>
      </c>
      <c r="C1874" t="s">
        <v>5024</v>
      </c>
      <c r="D1874" t="s">
        <v>5027</v>
      </c>
      <c r="E1874" t="s">
        <v>5038</v>
      </c>
      <c r="F1874" t="s">
        <v>5046</v>
      </c>
      <c r="G1874" t="s">
        <v>5061</v>
      </c>
      <c r="H1874">
        <v>73663</v>
      </c>
      <c r="I1874">
        <v>2</v>
      </c>
      <c r="J1874" t="s">
        <v>5070</v>
      </c>
      <c r="K1874">
        <v>9558.73</v>
      </c>
      <c r="L1874" t="s">
        <v>5074</v>
      </c>
    </row>
    <row r="1875" spans="1:12" x14ac:dyDescent="0.25">
      <c r="A1875" t="s">
        <v>1885</v>
      </c>
      <c r="B1875" s="1">
        <v>45428.75635127024</v>
      </c>
      <c r="C1875" t="s">
        <v>5021</v>
      </c>
      <c r="D1875" t="s">
        <v>5028</v>
      </c>
      <c r="E1875" t="s">
        <v>5032</v>
      </c>
      <c r="F1875" t="s">
        <v>5046</v>
      </c>
      <c r="G1875" t="s">
        <v>5060</v>
      </c>
      <c r="H1875">
        <v>19883</v>
      </c>
      <c r="I1875">
        <v>5</v>
      </c>
      <c r="J1875" t="s">
        <v>5070</v>
      </c>
      <c r="K1875">
        <v>2050.84</v>
      </c>
      <c r="L1875" t="s">
        <v>5078</v>
      </c>
    </row>
    <row r="1876" spans="1:12" x14ac:dyDescent="0.25">
      <c r="A1876" t="s">
        <v>1886</v>
      </c>
      <c r="B1876" s="1">
        <v>45428.829365873171</v>
      </c>
      <c r="C1876" t="s">
        <v>5014</v>
      </c>
      <c r="D1876" t="s">
        <v>5029</v>
      </c>
      <c r="E1876" t="s">
        <v>5039</v>
      </c>
      <c r="F1876" t="s">
        <v>5047</v>
      </c>
      <c r="G1876" t="s">
        <v>5050</v>
      </c>
      <c r="H1876">
        <v>34556</v>
      </c>
      <c r="I1876">
        <v>1</v>
      </c>
      <c r="J1876" t="s">
        <v>5068</v>
      </c>
      <c r="K1876">
        <v>5542.18</v>
      </c>
      <c r="L1876" t="s">
        <v>5076</v>
      </c>
    </row>
    <row r="1877" spans="1:12" x14ac:dyDescent="0.25">
      <c r="A1877" t="s">
        <v>1887</v>
      </c>
      <c r="B1877" s="1">
        <v>45428.902380476087</v>
      </c>
      <c r="C1877" t="s">
        <v>5022</v>
      </c>
      <c r="D1877" t="s">
        <v>5029</v>
      </c>
      <c r="E1877" t="s">
        <v>5039</v>
      </c>
      <c r="F1877" t="s">
        <v>5046</v>
      </c>
      <c r="G1877" t="s">
        <v>5061</v>
      </c>
      <c r="H1877">
        <v>45864</v>
      </c>
      <c r="I1877">
        <v>1</v>
      </c>
      <c r="J1877" t="s">
        <v>5069</v>
      </c>
      <c r="K1877">
        <v>9311.8700000000008</v>
      </c>
      <c r="L1877" t="s">
        <v>5079</v>
      </c>
    </row>
    <row r="1878" spans="1:12" x14ac:dyDescent="0.25">
      <c r="A1878" t="s">
        <v>1888</v>
      </c>
      <c r="B1878" s="1">
        <v>45428.975395078996</v>
      </c>
      <c r="C1878" t="s">
        <v>5022</v>
      </c>
      <c r="D1878" t="s">
        <v>5029</v>
      </c>
      <c r="E1878" t="s">
        <v>5033</v>
      </c>
      <c r="F1878" t="s">
        <v>5047</v>
      </c>
      <c r="G1878" t="s">
        <v>5063</v>
      </c>
      <c r="H1878">
        <v>16784</v>
      </c>
      <c r="I1878">
        <v>9</v>
      </c>
      <c r="J1878" t="s">
        <v>5072</v>
      </c>
      <c r="K1878">
        <v>2718.47</v>
      </c>
      <c r="L1878" t="s">
        <v>5079</v>
      </c>
    </row>
    <row r="1879" spans="1:12" x14ac:dyDescent="0.25">
      <c r="A1879" t="s">
        <v>1889</v>
      </c>
      <c r="B1879" s="1">
        <v>45429.048409681927</v>
      </c>
      <c r="C1879" t="s">
        <v>5012</v>
      </c>
      <c r="D1879" t="s">
        <v>5028</v>
      </c>
      <c r="E1879" t="s">
        <v>5037</v>
      </c>
      <c r="F1879" t="s">
        <v>5048</v>
      </c>
      <c r="G1879" t="s">
        <v>5056</v>
      </c>
      <c r="H1879">
        <v>27832</v>
      </c>
      <c r="I1879">
        <v>13</v>
      </c>
      <c r="J1879" t="s">
        <v>5073</v>
      </c>
      <c r="K1879">
        <v>4711.0600000000004</v>
      </c>
      <c r="L1879" t="s">
        <v>5078</v>
      </c>
    </row>
    <row r="1880" spans="1:12" x14ac:dyDescent="0.25">
      <c r="A1880" t="s">
        <v>1890</v>
      </c>
      <c r="B1880" s="1">
        <v>45429.121424284851</v>
      </c>
      <c r="C1880" t="s">
        <v>5012</v>
      </c>
      <c r="D1880" t="s">
        <v>5029</v>
      </c>
      <c r="E1880" t="s">
        <v>5039</v>
      </c>
      <c r="F1880" t="s">
        <v>5047</v>
      </c>
      <c r="G1880" t="s">
        <v>5064</v>
      </c>
      <c r="H1880">
        <v>52954</v>
      </c>
      <c r="I1880">
        <v>3</v>
      </c>
      <c r="J1880" t="s">
        <v>5068</v>
      </c>
      <c r="K1880">
        <v>5846.97</v>
      </c>
      <c r="L1880" t="s">
        <v>5077</v>
      </c>
    </row>
    <row r="1881" spans="1:12" x14ac:dyDescent="0.25">
      <c r="A1881" t="s">
        <v>1891</v>
      </c>
      <c r="B1881" s="1">
        <v>45429.194438887767</v>
      </c>
      <c r="C1881" t="s">
        <v>5015</v>
      </c>
      <c r="D1881" t="s">
        <v>5027</v>
      </c>
      <c r="E1881" t="s">
        <v>5042</v>
      </c>
      <c r="F1881" t="s">
        <v>5047</v>
      </c>
      <c r="G1881" t="s">
        <v>5064</v>
      </c>
      <c r="H1881">
        <v>18533</v>
      </c>
      <c r="I1881">
        <v>4</v>
      </c>
      <c r="J1881" t="s">
        <v>5069</v>
      </c>
      <c r="K1881">
        <v>1853.11</v>
      </c>
      <c r="L1881" t="s">
        <v>5074</v>
      </c>
    </row>
    <row r="1882" spans="1:12" x14ac:dyDescent="0.25">
      <c r="A1882" t="s">
        <v>1892</v>
      </c>
      <c r="B1882" s="1">
        <v>45429.267453490691</v>
      </c>
      <c r="C1882" t="s">
        <v>5022</v>
      </c>
      <c r="D1882" t="s">
        <v>5029</v>
      </c>
      <c r="E1882" t="s">
        <v>5039</v>
      </c>
      <c r="F1882" t="s">
        <v>5046</v>
      </c>
      <c r="G1882" t="s">
        <v>5053</v>
      </c>
      <c r="H1882">
        <v>49988</v>
      </c>
      <c r="I1882">
        <v>2</v>
      </c>
      <c r="J1882" t="s">
        <v>5072</v>
      </c>
      <c r="K1882">
        <v>10547.29</v>
      </c>
      <c r="L1882" t="s">
        <v>5077</v>
      </c>
    </row>
    <row r="1883" spans="1:12" x14ac:dyDescent="0.25">
      <c r="A1883" t="s">
        <v>1893</v>
      </c>
      <c r="B1883" s="1">
        <v>45429.340468093607</v>
      </c>
      <c r="C1883" t="s">
        <v>5022</v>
      </c>
      <c r="D1883" t="s">
        <v>5027</v>
      </c>
      <c r="E1883" t="s">
        <v>5038</v>
      </c>
      <c r="F1883" t="s">
        <v>5048</v>
      </c>
      <c r="G1883" t="s">
        <v>5059</v>
      </c>
      <c r="H1883">
        <v>41416</v>
      </c>
      <c r="I1883">
        <v>10</v>
      </c>
      <c r="J1883" t="s">
        <v>5068</v>
      </c>
      <c r="K1883">
        <v>8292.67</v>
      </c>
      <c r="L1883" t="s">
        <v>5078</v>
      </c>
    </row>
    <row r="1884" spans="1:12" x14ac:dyDescent="0.25">
      <c r="A1884" t="s">
        <v>1894</v>
      </c>
      <c r="B1884" s="1">
        <v>45429.413482696531</v>
      </c>
      <c r="C1884" t="s">
        <v>5013</v>
      </c>
      <c r="D1884" t="s">
        <v>5028</v>
      </c>
      <c r="E1884" t="s">
        <v>5036</v>
      </c>
      <c r="F1884" t="s">
        <v>5046</v>
      </c>
      <c r="G1884" t="s">
        <v>5054</v>
      </c>
      <c r="H1884">
        <v>43926</v>
      </c>
      <c r="I1884">
        <v>9</v>
      </c>
      <c r="J1884" t="s">
        <v>5069</v>
      </c>
      <c r="K1884">
        <v>5553.86</v>
      </c>
      <c r="L1884" t="s">
        <v>5076</v>
      </c>
    </row>
    <row r="1885" spans="1:12" x14ac:dyDescent="0.25">
      <c r="A1885" t="s">
        <v>1895</v>
      </c>
      <c r="B1885" s="1">
        <v>45429.486497299447</v>
      </c>
      <c r="C1885" t="s">
        <v>5021</v>
      </c>
      <c r="D1885" t="s">
        <v>5029</v>
      </c>
      <c r="E1885" t="s">
        <v>5040</v>
      </c>
      <c r="F1885" t="s">
        <v>5048</v>
      </c>
      <c r="G1885" t="s">
        <v>5055</v>
      </c>
      <c r="H1885">
        <v>31486</v>
      </c>
      <c r="I1885">
        <v>10</v>
      </c>
      <c r="J1885" t="s">
        <v>5072</v>
      </c>
      <c r="K1885">
        <v>3541.41</v>
      </c>
      <c r="L1885" t="s">
        <v>5078</v>
      </c>
    </row>
    <row r="1886" spans="1:12" x14ac:dyDescent="0.25">
      <c r="A1886" t="s">
        <v>1896</v>
      </c>
      <c r="B1886" s="1">
        <v>45429.559511902371</v>
      </c>
      <c r="C1886" t="s">
        <v>5016</v>
      </c>
      <c r="D1886" t="s">
        <v>5027</v>
      </c>
      <c r="E1886" t="s">
        <v>5031</v>
      </c>
      <c r="F1886" t="s">
        <v>5047</v>
      </c>
      <c r="G1886" t="s">
        <v>5064</v>
      </c>
      <c r="H1886">
        <v>36255</v>
      </c>
      <c r="I1886">
        <v>5</v>
      </c>
      <c r="J1886" t="s">
        <v>5068</v>
      </c>
      <c r="K1886">
        <v>5240.55</v>
      </c>
      <c r="L1886" t="s">
        <v>5076</v>
      </c>
    </row>
    <row r="1887" spans="1:12" x14ac:dyDescent="0.25">
      <c r="A1887" t="s">
        <v>1897</v>
      </c>
      <c r="B1887" s="1">
        <v>45429.632526505302</v>
      </c>
      <c r="C1887" t="s">
        <v>5017</v>
      </c>
      <c r="D1887" t="s">
        <v>5029</v>
      </c>
      <c r="E1887" t="s">
        <v>5039</v>
      </c>
      <c r="F1887" t="s">
        <v>5046</v>
      </c>
      <c r="G1887" t="s">
        <v>5054</v>
      </c>
      <c r="H1887">
        <v>66555</v>
      </c>
      <c r="I1887">
        <v>11</v>
      </c>
      <c r="J1887" t="s">
        <v>5069</v>
      </c>
      <c r="K1887">
        <v>7433.28</v>
      </c>
      <c r="L1887" t="s">
        <v>5078</v>
      </c>
    </row>
    <row r="1888" spans="1:12" x14ac:dyDescent="0.25">
      <c r="A1888" t="s">
        <v>1898</v>
      </c>
      <c r="B1888" s="1">
        <v>45429.705541108218</v>
      </c>
      <c r="C1888" t="s">
        <v>5019</v>
      </c>
      <c r="D1888" t="s">
        <v>5029</v>
      </c>
      <c r="E1888" t="s">
        <v>5033</v>
      </c>
      <c r="F1888" t="s">
        <v>5046</v>
      </c>
      <c r="G1888" t="s">
        <v>5049</v>
      </c>
      <c r="H1888">
        <v>38790</v>
      </c>
      <c r="I1888">
        <v>11</v>
      </c>
      <c r="J1888" t="s">
        <v>5071</v>
      </c>
      <c r="K1888">
        <v>7347</v>
      </c>
      <c r="L1888" t="s">
        <v>5076</v>
      </c>
    </row>
    <row r="1889" spans="1:12" x14ac:dyDescent="0.25">
      <c r="A1889" t="s">
        <v>1899</v>
      </c>
      <c r="B1889" s="1">
        <v>45429.778555711127</v>
      </c>
      <c r="C1889" t="s">
        <v>5017</v>
      </c>
      <c r="D1889" t="s">
        <v>5029</v>
      </c>
      <c r="E1889" t="s">
        <v>5041</v>
      </c>
      <c r="F1889" t="s">
        <v>5046</v>
      </c>
      <c r="G1889" t="s">
        <v>5060</v>
      </c>
      <c r="H1889">
        <v>37171</v>
      </c>
      <c r="I1889">
        <v>7</v>
      </c>
      <c r="J1889" t="s">
        <v>5069</v>
      </c>
      <c r="K1889">
        <v>5335.92</v>
      </c>
      <c r="L1889" t="s">
        <v>5074</v>
      </c>
    </row>
    <row r="1890" spans="1:12" x14ac:dyDescent="0.25">
      <c r="A1890" t="s">
        <v>1900</v>
      </c>
      <c r="B1890" s="1">
        <v>45429.851570314073</v>
      </c>
      <c r="C1890" t="s">
        <v>5022</v>
      </c>
      <c r="D1890" t="s">
        <v>5028</v>
      </c>
      <c r="E1890" t="s">
        <v>5032</v>
      </c>
      <c r="F1890" t="s">
        <v>5047</v>
      </c>
      <c r="G1890" t="s">
        <v>5062</v>
      </c>
      <c r="H1890">
        <v>32016</v>
      </c>
      <c r="I1890">
        <v>9</v>
      </c>
      <c r="J1890" t="s">
        <v>5073</v>
      </c>
      <c r="K1890">
        <v>4239.1400000000003</v>
      </c>
      <c r="L1890" t="s">
        <v>5078</v>
      </c>
    </row>
    <row r="1891" spans="1:12" x14ac:dyDescent="0.25">
      <c r="A1891" t="s">
        <v>1901</v>
      </c>
      <c r="B1891" s="1">
        <v>45429.924584916982</v>
      </c>
      <c r="C1891" t="s">
        <v>5019</v>
      </c>
      <c r="D1891" t="s">
        <v>5026</v>
      </c>
      <c r="E1891" t="s">
        <v>5043</v>
      </c>
      <c r="F1891" t="s">
        <v>5048</v>
      </c>
      <c r="G1891" t="s">
        <v>5056</v>
      </c>
      <c r="H1891">
        <v>46331</v>
      </c>
      <c r="I1891">
        <v>4</v>
      </c>
      <c r="J1891" t="s">
        <v>5073</v>
      </c>
      <c r="K1891">
        <v>5078.53</v>
      </c>
      <c r="L1891" t="s">
        <v>5078</v>
      </c>
    </row>
    <row r="1892" spans="1:12" x14ac:dyDescent="0.25">
      <c r="A1892" t="s">
        <v>1902</v>
      </c>
      <c r="B1892" s="1">
        <v>45429.997599519898</v>
      </c>
      <c r="C1892" t="s">
        <v>5017</v>
      </c>
      <c r="D1892" t="s">
        <v>5026</v>
      </c>
      <c r="E1892" t="s">
        <v>5043</v>
      </c>
      <c r="F1892" t="s">
        <v>5046</v>
      </c>
      <c r="G1892" t="s">
        <v>5066</v>
      </c>
      <c r="H1892">
        <v>9833</v>
      </c>
      <c r="I1892">
        <v>5</v>
      </c>
      <c r="J1892" t="s">
        <v>5073</v>
      </c>
      <c r="K1892">
        <v>1497.29</v>
      </c>
      <c r="L1892" t="s">
        <v>5078</v>
      </c>
    </row>
    <row r="1893" spans="1:12" x14ac:dyDescent="0.25">
      <c r="A1893" t="s">
        <v>1903</v>
      </c>
      <c r="B1893" s="1">
        <v>45430.070614122822</v>
      </c>
      <c r="C1893" t="s">
        <v>5014</v>
      </c>
      <c r="D1893" t="s">
        <v>5029</v>
      </c>
      <c r="E1893" t="s">
        <v>5041</v>
      </c>
      <c r="F1893" t="s">
        <v>5047</v>
      </c>
      <c r="G1893" t="s">
        <v>5064</v>
      </c>
      <c r="H1893">
        <v>66875</v>
      </c>
      <c r="I1893">
        <v>2</v>
      </c>
      <c r="J1893" t="s">
        <v>5070</v>
      </c>
      <c r="K1893">
        <v>10425.379999999999</v>
      </c>
      <c r="L1893" t="s">
        <v>5075</v>
      </c>
    </row>
    <row r="1894" spans="1:12" x14ac:dyDescent="0.25">
      <c r="A1894" t="s">
        <v>1904</v>
      </c>
      <c r="B1894" s="1">
        <v>45430.143628725738</v>
      </c>
      <c r="C1894" t="s">
        <v>5024</v>
      </c>
      <c r="D1894" t="s">
        <v>5026</v>
      </c>
      <c r="E1894" t="s">
        <v>5034</v>
      </c>
      <c r="F1894" t="s">
        <v>5048</v>
      </c>
      <c r="G1894" t="s">
        <v>5055</v>
      </c>
      <c r="H1894">
        <v>67909</v>
      </c>
      <c r="I1894">
        <v>5</v>
      </c>
      <c r="J1894" t="s">
        <v>5073</v>
      </c>
      <c r="K1894">
        <v>14526.88</v>
      </c>
      <c r="L1894" t="s">
        <v>5076</v>
      </c>
    </row>
    <row r="1895" spans="1:12" x14ac:dyDescent="0.25">
      <c r="A1895" t="s">
        <v>1905</v>
      </c>
      <c r="B1895" s="1">
        <v>45430.216643328647</v>
      </c>
      <c r="C1895" t="s">
        <v>5019</v>
      </c>
      <c r="D1895" t="s">
        <v>5026</v>
      </c>
      <c r="E1895" t="s">
        <v>5043</v>
      </c>
      <c r="F1895" t="s">
        <v>5047</v>
      </c>
      <c r="G1895" t="s">
        <v>5050</v>
      </c>
      <c r="H1895">
        <v>19680</v>
      </c>
      <c r="I1895">
        <v>5</v>
      </c>
      <c r="J1895" t="s">
        <v>5073</v>
      </c>
      <c r="K1895">
        <v>2997.02</v>
      </c>
      <c r="L1895" t="s">
        <v>5074</v>
      </c>
    </row>
    <row r="1896" spans="1:12" x14ac:dyDescent="0.25">
      <c r="A1896" t="s">
        <v>1906</v>
      </c>
      <c r="B1896" s="1">
        <v>45430.289657931593</v>
      </c>
      <c r="C1896" t="s">
        <v>5024</v>
      </c>
      <c r="D1896" t="s">
        <v>5029</v>
      </c>
      <c r="E1896" t="s">
        <v>5033</v>
      </c>
      <c r="F1896" t="s">
        <v>5046</v>
      </c>
      <c r="G1896" t="s">
        <v>5054</v>
      </c>
      <c r="H1896">
        <v>66206</v>
      </c>
      <c r="I1896">
        <v>5</v>
      </c>
      <c r="J1896" t="s">
        <v>5069</v>
      </c>
      <c r="K1896">
        <v>13551.25</v>
      </c>
      <c r="L1896" t="s">
        <v>5076</v>
      </c>
    </row>
    <row r="1897" spans="1:12" x14ac:dyDescent="0.25">
      <c r="A1897" t="s">
        <v>1907</v>
      </c>
      <c r="B1897" s="1">
        <v>45430.362672534502</v>
      </c>
      <c r="C1897" t="s">
        <v>5017</v>
      </c>
      <c r="D1897" t="s">
        <v>5026</v>
      </c>
      <c r="E1897" t="s">
        <v>5034</v>
      </c>
      <c r="F1897" t="s">
        <v>5046</v>
      </c>
      <c r="G1897" t="s">
        <v>5061</v>
      </c>
      <c r="H1897">
        <v>37523</v>
      </c>
      <c r="I1897">
        <v>13</v>
      </c>
      <c r="J1897" t="s">
        <v>5071</v>
      </c>
      <c r="K1897">
        <v>4705.24</v>
      </c>
      <c r="L1897" t="s">
        <v>5079</v>
      </c>
    </row>
    <row r="1898" spans="1:12" x14ac:dyDescent="0.25">
      <c r="A1898" t="s">
        <v>1908</v>
      </c>
      <c r="B1898" s="1">
        <v>45430.435687137418</v>
      </c>
      <c r="C1898" t="s">
        <v>5018</v>
      </c>
      <c r="D1898" t="s">
        <v>5027</v>
      </c>
      <c r="E1898" t="s">
        <v>5031</v>
      </c>
      <c r="F1898" t="s">
        <v>5046</v>
      </c>
      <c r="G1898" t="s">
        <v>5066</v>
      </c>
      <c r="H1898">
        <v>77620</v>
      </c>
      <c r="I1898">
        <v>10</v>
      </c>
      <c r="J1898" t="s">
        <v>5069</v>
      </c>
      <c r="K1898">
        <v>12514.26</v>
      </c>
      <c r="L1898" t="s">
        <v>5077</v>
      </c>
    </row>
    <row r="1899" spans="1:12" x14ac:dyDescent="0.25">
      <c r="A1899" t="s">
        <v>1909</v>
      </c>
      <c r="B1899" s="1">
        <v>45430.508701740349</v>
      </c>
      <c r="C1899" t="s">
        <v>5023</v>
      </c>
      <c r="D1899" t="s">
        <v>5026</v>
      </c>
      <c r="E1899" t="s">
        <v>5030</v>
      </c>
      <c r="F1899" t="s">
        <v>5046</v>
      </c>
      <c r="G1899" t="s">
        <v>5049</v>
      </c>
      <c r="H1899">
        <v>18540</v>
      </c>
      <c r="I1899">
        <v>11</v>
      </c>
      <c r="J1899" t="s">
        <v>5071</v>
      </c>
      <c r="K1899">
        <v>3938.23</v>
      </c>
      <c r="L1899" t="s">
        <v>5076</v>
      </c>
    </row>
    <row r="1900" spans="1:12" x14ac:dyDescent="0.25">
      <c r="A1900" t="s">
        <v>1910</v>
      </c>
      <c r="B1900" s="1">
        <v>45430.581716343273</v>
      </c>
      <c r="C1900" t="s">
        <v>5016</v>
      </c>
      <c r="D1900" t="s">
        <v>5029</v>
      </c>
      <c r="E1900" t="s">
        <v>5040</v>
      </c>
      <c r="F1900" t="s">
        <v>5046</v>
      </c>
      <c r="G1900" t="s">
        <v>5066</v>
      </c>
      <c r="H1900">
        <v>10752</v>
      </c>
      <c r="I1900">
        <v>5</v>
      </c>
      <c r="J1900" t="s">
        <v>5072</v>
      </c>
      <c r="K1900">
        <v>1827.95</v>
      </c>
      <c r="L1900" t="s">
        <v>5075</v>
      </c>
    </row>
    <row r="1901" spans="1:12" x14ac:dyDescent="0.25">
      <c r="A1901" t="s">
        <v>1911</v>
      </c>
      <c r="B1901" s="1">
        <v>45430.654730946182</v>
      </c>
      <c r="C1901" t="s">
        <v>5018</v>
      </c>
      <c r="D1901" t="s">
        <v>5028</v>
      </c>
      <c r="E1901" t="s">
        <v>5032</v>
      </c>
      <c r="F1901" t="s">
        <v>5047</v>
      </c>
      <c r="G1901" t="s">
        <v>5067</v>
      </c>
      <c r="H1901">
        <v>35841</v>
      </c>
      <c r="I1901">
        <v>4</v>
      </c>
      <c r="J1901" t="s">
        <v>5071</v>
      </c>
      <c r="K1901">
        <v>6053.49</v>
      </c>
      <c r="L1901" t="s">
        <v>5079</v>
      </c>
    </row>
    <row r="1902" spans="1:12" x14ac:dyDescent="0.25">
      <c r="A1902" t="s">
        <v>1912</v>
      </c>
      <c r="B1902" s="1">
        <v>45430.727745549113</v>
      </c>
      <c r="C1902" t="s">
        <v>5018</v>
      </c>
      <c r="D1902" t="s">
        <v>5028</v>
      </c>
      <c r="E1902" t="s">
        <v>5037</v>
      </c>
      <c r="F1902" t="s">
        <v>5047</v>
      </c>
      <c r="G1902" t="s">
        <v>5050</v>
      </c>
      <c r="H1902">
        <v>28425</v>
      </c>
      <c r="I1902">
        <v>3</v>
      </c>
      <c r="J1902" t="s">
        <v>5071</v>
      </c>
      <c r="K1902">
        <v>3263.73</v>
      </c>
      <c r="L1902" t="s">
        <v>5079</v>
      </c>
    </row>
    <row r="1903" spans="1:12" x14ac:dyDescent="0.25">
      <c r="A1903" t="s">
        <v>1913</v>
      </c>
      <c r="B1903" s="1">
        <v>45430.800760152022</v>
      </c>
      <c r="C1903" t="s">
        <v>5023</v>
      </c>
      <c r="D1903" t="s">
        <v>5026</v>
      </c>
      <c r="E1903" t="s">
        <v>5034</v>
      </c>
      <c r="F1903" t="s">
        <v>5048</v>
      </c>
      <c r="G1903" t="s">
        <v>5055</v>
      </c>
      <c r="H1903">
        <v>12957</v>
      </c>
      <c r="I1903">
        <v>14</v>
      </c>
      <c r="J1903" t="s">
        <v>5072</v>
      </c>
      <c r="K1903">
        <v>2670.26</v>
      </c>
      <c r="L1903" t="s">
        <v>5076</v>
      </c>
    </row>
    <row r="1904" spans="1:12" x14ac:dyDescent="0.25">
      <c r="A1904" t="s">
        <v>1914</v>
      </c>
      <c r="B1904" s="1">
        <v>45430.873774754938</v>
      </c>
      <c r="C1904" t="s">
        <v>5024</v>
      </c>
      <c r="D1904" t="s">
        <v>5029</v>
      </c>
      <c r="E1904" t="s">
        <v>5040</v>
      </c>
      <c r="F1904" t="s">
        <v>5047</v>
      </c>
      <c r="G1904" t="s">
        <v>5063</v>
      </c>
      <c r="H1904">
        <v>57319</v>
      </c>
      <c r="I1904">
        <v>8</v>
      </c>
      <c r="J1904" t="s">
        <v>5073</v>
      </c>
      <c r="K1904">
        <v>8627.7999999999993</v>
      </c>
      <c r="L1904" t="s">
        <v>5079</v>
      </c>
    </row>
    <row r="1905" spans="1:12" x14ac:dyDescent="0.25">
      <c r="A1905" t="s">
        <v>1915</v>
      </c>
      <c r="B1905" s="1">
        <v>45430.946789357869</v>
      </c>
      <c r="C1905" t="s">
        <v>5021</v>
      </c>
      <c r="D1905" t="s">
        <v>5026</v>
      </c>
      <c r="E1905" t="s">
        <v>5045</v>
      </c>
      <c r="F1905" t="s">
        <v>5046</v>
      </c>
      <c r="G1905" t="s">
        <v>5060</v>
      </c>
      <c r="H1905">
        <v>17025</v>
      </c>
      <c r="I1905">
        <v>8</v>
      </c>
      <c r="J1905" t="s">
        <v>5072</v>
      </c>
      <c r="K1905">
        <v>1744.18</v>
      </c>
      <c r="L1905" t="s">
        <v>5075</v>
      </c>
    </row>
    <row r="1906" spans="1:12" x14ac:dyDescent="0.25">
      <c r="A1906" t="s">
        <v>1916</v>
      </c>
      <c r="B1906" s="1">
        <v>45431.019803960793</v>
      </c>
      <c r="C1906" t="s">
        <v>5022</v>
      </c>
      <c r="D1906" t="s">
        <v>5027</v>
      </c>
      <c r="E1906" t="s">
        <v>5042</v>
      </c>
      <c r="F1906" t="s">
        <v>5048</v>
      </c>
      <c r="G1906" t="s">
        <v>5052</v>
      </c>
      <c r="H1906">
        <v>4975</v>
      </c>
      <c r="I1906">
        <v>3</v>
      </c>
      <c r="J1906" t="s">
        <v>5071</v>
      </c>
      <c r="K1906">
        <v>930.87</v>
      </c>
      <c r="L1906" t="s">
        <v>5077</v>
      </c>
    </row>
    <row r="1907" spans="1:12" x14ac:dyDescent="0.25">
      <c r="A1907" t="s">
        <v>1917</v>
      </c>
      <c r="B1907" s="1">
        <v>45431.092818563702</v>
      </c>
      <c r="C1907" t="s">
        <v>5013</v>
      </c>
      <c r="D1907" t="s">
        <v>5026</v>
      </c>
      <c r="E1907" t="s">
        <v>5045</v>
      </c>
      <c r="F1907" t="s">
        <v>5047</v>
      </c>
      <c r="G1907" t="s">
        <v>5062</v>
      </c>
      <c r="H1907">
        <v>73126</v>
      </c>
      <c r="I1907">
        <v>13</v>
      </c>
      <c r="J1907" t="s">
        <v>5068</v>
      </c>
      <c r="K1907">
        <v>12254.3</v>
      </c>
      <c r="L1907" t="s">
        <v>5079</v>
      </c>
    </row>
    <row r="1908" spans="1:12" x14ac:dyDescent="0.25">
      <c r="A1908" t="s">
        <v>1918</v>
      </c>
      <c r="B1908" s="1">
        <v>45431.165833166633</v>
      </c>
      <c r="C1908" t="s">
        <v>5023</v>
      </c>
      <c r="D1908" t="s">
        <v>5026</v>
      </c>
      <c r="E1908" t="s">
        <v>5030</v>
      </c>
      <c r="F1908" t="s">
        <v>5048</v>
      </c>
      <c r="G1908" t="s">
        <v>5055</v>
      </c>
      <c r="H1908">
        <v>7647</v>
      </c>
      <c r="I1908">
        <v>1</v>
      </c>
      <c r="J1908" t="s">
        <v>5073</v>
      </c>
      <c r="K1908">
        <v>1121.24</v>
      </c>
      <c r="L1908" t="s">
        <v>5075</v>
      </c>
    </row>
    <row r="1909" spans="1:12" x14ac:dyDescent="0.25">
      <c r="A1909" t="s">
        <v>1919</v>
      </c>
      <c r="B1909" s="1">
        <v>45431.238847769549</v>
      </c>
      <c r="C1909" t="s">
        <v>5017</v>
      </c>
      <c r="D1909" t="s">
        <v>5027</v>
      </c>
      <c r="E1909" t="s">
        <v>5042</v>
      </c>
      <c r="F1909" t="s">
        <v>5048</v>
      </c>
      <c r="G1909" t="s">
        <v>5059</v>
      </c>
      <c r="H1909">
        <v>30328</v>
      </c>
      <c r="I1909">
        <v>8</v>
      </c>
      <c r="J1909" t="s">
        <v>5070</v>
      </c>
      <c r="K1909">
        <v>6228.55</v>
      </c>
      <c r="L1909" t="s">
        <v>5076</v>
      </c>
    </row>
    <row r="1910" spans="1:12" x14ac:dyDescent="0.25">
      <c r="A1910" t="s">
        <v>1920</v>
      </c>
      <c r="B1910" s="1">
        <v>45431.311862372473</v>
      </c>
      <c r="C1910" t="s">
        <v>5025</v>
      </c>
      <c r="D1910" t="s">
        <v>5027</v>
      </c>
      <c r="E1910" t="s">
        <v>5038</v>
      </c>
      <c r="F1910" t="s">
        <v>5047</v>
      </c>
      <c r="G1910" t="s">
        <v>5058</v>
      </c>
      <c r="H1910">
        <v>2629</v>
      </c>
      <c r="I1910">
        <v>8</v>
      </c>
      <c r="J1910" t="s">
        <v>5071</v>
      </c>
      <c r="K1910">
        <v>312.89999999999998</v>
      </c>
      <c r="L1910" t="s">
        <v>5079</v>
      </c>
    </row>
    <row r="1911" spans="1:12" x14ac:dyDescent="0.25">
      <c r="A1911" t="s">
        <v>1921</v>
      </c>
      <c r="B1911" s="1">
        <v>45431.384876975397</v>
      </c>
      <c r="C1911" t="s">
        <v>5023</v>
      </c>
      <c r="D1911" t="s">
        <v>5028</v>
      </c>
      <c r="E1911" t="s">
        <v>5036</v>
      </c>
      <c r="F1911" t="s">
        <v>5048</v>
      </c>
      <c r="G1911" t="s">
        <v>5059</v>
      </c>
      <c r="H1911">
        <v>26574</v>
      </c>
      <c r="I1911">
        <v>4</v>
      </c>
      <c r="J1911" t="s">
        <v>5070</v>
      </c>
      <c r="K1911">
        <v>4808.38</v>
      </c>
      <c r="L1911" t="s">
        <v>5078</v>
      </c>
    </row>
    <row r="1912" spans="1:12" x14ac:dyDescent="0.25">
      <c r="A1912" t="s">
        <v>1922</v>
      </c>
      <c r="B1912" s="1">
        <v>45431.457891578313</v>
      </c>
      <c r="C1912" t="s">
        <v>5018</v>
      </c>
      <c r="D1912" t="s">
        <v>5028</v>
      </c>
      <c r="E1912" t="s">
        <v>5036</v>
      </c>
      <c r="F1912" t="s">
        <v>5047</v>
      </c>
      <c r="G1912" t="s">
        <v>5064</v>
      </c>
      <c r="H1912">
        <v>35814</v>
      </c>
      <c r="I1912">
        <v>10</v>
      </c>
      <c r="J1912" t="s">
        <v>5070</v>
      </c>
      <c r="K1912">
        <v>5266.93</v>
      </c>
      <c r="L1912" t="s">
        <v>5079</v>
      </c>
    </row>
    <row r="1913" spans="1:12" x14ac:dyDescent="0.25">
      <c r="A1913" t="s">
        <v>1923</v>
      </c>
      <c r="B1913" s="1">
        <v>45431.53090618123</v>
      </c>
      <c r="C1913" t="s">
        <v>5014</v>
      </c>
      <c r="D1913" t="s">
        <v>5028</v>
      </c>
      <c r="E1913" t="s">
        <v>5035</v>
      </c>
      <c r="F1913" t="s">
        <v>5047</v>
      </c>
      <c r="G1913" t="s">
        <v>5062</v>
      </c>
      <c r="H1913">
        <v>74100</v>
      </c>
      <c r="I1913">
        <v>11</v>
      </c>
      <c r="J1913" t="s">
        <v>5069</v>
      </c>
      <c r="K1913">
        <v>11508.41</v>
      </c>
      <c r="L1913" t="s">
        <v>5077</v>
      </c>
    </row>
    <row r="1914" spans="1:12" x14ac:dyDescent="0.25">
      <c r="A1914" t="s">
        <v>1924</v>
      </c>
      <c r="B1914" s="1">
        <v>45431.603920784153</v>
      </c>
      <c r="C1914" t="s">
        <v>5025</v>
      </c>
      <c r="D1914" t="s">
        <v>5029</v>
      </c>
      <c r="E1914" t="s">
        <v>5041</v>
      </c>
      <c r="F1914" t="s">
        <v>5047</v>
      </c>
      <c r="G1914" t="s">
        <v>5063</v>
      </c>
      <c r="H1914">
        <v>78015</v>
      </c>
      <c r="I1914">
        <v>13</v>
      </c>
      <c r="J1914" t="s">
        <v>5072</v>
      </c>
      <c r="K1914">
        <v>14393.67</v>
      </c>
      <c r="L1914" t="s">
        <v>5078</v>
      </c>
    </row>
    <row r="1915" spans="1:12" x14ac:dyDescent="0.25">
      <c r="A1915" t="s">
        <v>1925</v>
      </c>
      <c r="B1915" s="1">
        <v>45431.67693538707</v>
      </c>
      <c r="C1915" t="s">
        <v>5022</v>
      </c>
      <c r="D1915" t="s">
        <v>5029</v>
      </c>
      <c r="E1915" t="s">
        <v>5039</v>
      </c>
      <c r="F1915" t="s">
        <v>5046</v>
      </c>
      <c r="G1915" t="s">
        <v>5057</v>
      </c>
      <c r="H1915">
        <v>6015</v>
      </c>
      <c r="I1915">
        <v>1</v>
      </c>
      <c r="J1915" t="s">
        <v>5068</v>
      </c>
      <c r="K1915">
        <v>653.04999999999995</v>
      </c>
      <c r="L1915" t="s">
        <v>5078</v>
      </c>
    </row>
    <row r="1916" spans="1:12" x14ac:dyDescent="0.25">
      <c r="A1916" t="s">
        <v>1926</v>
      </c>
      <c r="B1916" s="1">
        <v>45431.749949989993</v>
      </c>
      <c r="C1916" t="s">
        <v>5015</v>
      </c>
      <c r="D1916" t="s">
        <v>5027</v>
      </c>
      <c r="E1916" t="s">
        <v>5042</v>
      </c>
      <c r="F1916" t="s">
        <v>5046</v>
      </c>
      <c r="G1916" t="s">
        <v>5049</v>
      </c>
      <c r="H1916">
        <v>18568</v>
      </c>
      <c r="I1916">
        <v>8</v>
      </c>
      <c r="J1916" t="s">
        <v>5069</v>
      </c>
      <c r="K1916">
        <v>2240.9899999999998</v>
      </c>
      <c r="L1916" t="s">
        <v>5075</v>
      </c>
    </row>
    <row r="1917" spans="1:12" x14ac:dyDescent="0.25">
      <c r="A1917" t="s">
        <v>1927</v>
      </c>
      <c r="B1917" s="1">
        <v>45431.822964592917</v>
      </c>
      <c r="C1917" t="s">
        <v>5017</v>
      </c>
      <c r="D1917" t="s">
        <v>5026</v>
      </c>
      <c r="E1917" t="s">
        <v>5045</v>
      </c>
      <c r="F1917" t="s">
        <v>5046</v>
      </c>
      <c r="G1917" t="s">
        <v>5049</v>
      </c>
      <c r="H1917">
        <v>20763</v>
      </c>
      <c r="I1917">
        <v>10</v>
      </c>
      <c r="J1917" t="s">
        <v>5068</v>
      </c>
      <c r="K1917">
        <v>2434.92</v>
      </c>
      <c r="L1917" t="s">
        <v>5077</v>
      </c>
    </row>
    <row r="1918" spans="1:12" x14ac:dyDescent="0.25">
      <c r="A1918" t="s">
        <v>1928</v>
      </c>
      <c r="B1918" s="1">
        <v>45431.895979195833</v>
      </c>
      <c r="C1918" t="s">
        <v>5024</v>
      </c>
      <c r="D1918" t="s">
        <v>5027</v>
      </c>
      <c r="E1918" t="s">
        <v>5038</v>
      </c>
      <c r="F1918" t="s">
        <v>5046</v>
      </c>
      <c r="G1918" t="s">
        <v>5057</v>
      </c>
      <c r="H1918">
        <v>68525</v>
      </c>
      <c r="I1918">
        <v>4</v>
      </c>
      <c r="J1918" t="s">
        <v>5072</v>
      </c>
      <c r="K1918">
        <v>13754.47</v>
      </c>
      <c r="L1918" t="s">
        <v>5078</v>
      </c>
    </row>
    <row r="1919" spans="1:12" x14ac:dyDescent="0.25">
      <c r="A1919" t="s">
        <v>1929</v>
      </c>
      <c r="B1919" s="1">
        <v>45431.96899379875</v>
      </c>
      <c r="C1919" t="s">
        <v>5016</v>
      </c>
      <c r="D1919" t="s">
        <v>5027</v>
      </c>
      <c r="E1919" t="s">
        <v>5031</v>
      </c>
      <c r="F1919" t="s">
        <v>5047</v>
      </c>
      <c r="G1919" t="s">
        <v>5067</v>
      </c>
      <c r="H1919">
        <v>31847</v>
      </c>
      <c r="I1919">
        <v>2</v>
      </c>
      <c r="J1919" t="s">
        <v>5071</v>
      </c>
      <c r="K1919">
        <v>4242.05</v>
      </c>
      <c r="L1919" t="s">
        <v>5076</v>
      </c>
    </row>
    <row r="1920" spans="1:12" x14ac:dyDescent="0.25">
      <c r="A1920" t="s">
        <v>1930</v>
      </c>
      <c r="B1920" s="1">
        <v>45432.042008401681</v>
      </c>
      <c r="C1920" t="s">
        <v>5017</v>
      </c>
      <c r="D1920" t="s">
        <v>5029</v>
      </c>
      <c r="E1920" t="s">
        <v>5039</v>
      </c>
      <c r="F1920" t="s">
        <v>5047</v>
      </c>
      <c r="G1920" t="s">
        <v>5050</v>
      </c>
      <c r="H1920">
        <v>11349</v>
      </c>
      <c r="I1920">
        <v>8</v>
      </c>
      <c r="J1920" t="s">
        <v>5072</v>
      </c>
      <c r="K1920">
        <v>1173.32</v>
      </c>
      <c r="L1920" t="s">
        <v>5077</v>
      </c>
    </row>
    <row r="1921" spans="1:12" x14ac:dyDescent="0.25">
      <c r="A1921" t="s">
        <v>1931</v>
      </c>
      <c r="B1921" s="1">
        <v>45432.115023004597</v>
      </c>
      <c r="C1921" t="s">
        <v>5012</v>
      </c>
      <c r="D1921" t="s">
        <v>5026</v>
      </c>
      <c r="E1921" t="s">
        <v>5030</v>
      </c>
      <c r="F1921" t="s">
        <v>5047</v>
      </c>
      <c r="G1921" t="s">
        <v>5067</v>
      </c>
      <c r="H1921">
        <v>1238</v>
      </c>
      <c r="I1921">
        <v>6</v>
      </c>
      <c r="J1921" t="s">
        <v>5070</v>
      </c>
      <c r="K1921">
        <v>258.74</v>
      </c>
      <c r="L1921" t="s">
        <v>5076</v>
      </c>
    </row>
    <row r="1922" spans="1:12" x14ac:dyDescent="0.25">
      <c r="A1922" t="s">
        <v>1932</v>
      </c>
      <c r="B1922" s="1">
        <v>45432.188037607513</v>
      </c>
      <c r="C1922" t="s">
        <v>5023</v>
      </c>
      <c r="D1922" t="s">
        <v>5026</v>
      </c>
      <c r="E1922" t="s">
        <v>5043</v>
      </c>
      <c r="F1922" t="s">
        <v>5047</v>
      </c>
      <c r="G1922" t="s">
        <v>5064</v>
      </c>
      <c r="H1922">
        <v>29274</v>
      </c>
      <c r="I1922">
        <v>12</v>
      </c>
      <c r="J1922" t="s">
        <v>5071</v>
      </c>
      <c r="K1922">
        <v>5350.38</v>
      </c>
      <c r="L1922" t="s">
        <v>5075</v>
      </c>
    </row>
    <row r="1923" spans="1:12" x14ac:dyDescent="0.25">
      <c r="A1923" t="s">
        <v>1933</v>
      </c>
      <c r="B1923" s="1">
        <v>45432.261052210437</v>
      </c>
      <c r="C1923" t="s">
        <v>5022</v>
      </c>
      <c r="D1923" t="s">
        <v>5028</v>
      </c>
      <c r="E1923" t="s">
        <v>5032</v>
      </c>
      <c r="F1923" t="s">
        <v>5048</v>
      </c>
      <c r="G1923" t="s">
        <v>5055</v>
      </c>
      <c r="H1923">
        <v>65910</v>
      </c>
      <c r="I1923">
        <v>9</v>
      </c>
      <c r="J1923" t="s">
        <v>5071</v>
      </c>
      <c r="K1923">
        <v>6562.24</v>
      </c>
      <c r="L1923" t="s">
        <v>5078</v>
      </c>
    </row>
    <row r="1924" spans="1:12" x14ac:dyDescent="0.25">
      <c r="A1924" t="s">
        <v>1934</v>
      </c>
      <c r="B1924" s="1">
        <v>45432.334066813353</v>
      </c>
      <c r="C1924" t="s">
        <v>5013</v>
      </c>
      <c r="D1924" t="s">
        <v>5027</v>
      </c>
      <c r="E1924" t="s">
        <v>5038</v>
      </c>
      <c r="F1924" t="s">
        <v>5047</v>
      </c>
      <c r="G1924" t="s">
        <v>5063</v>
      </c>
      <c r="H1924">
        <v>64081</v>
      </c>
      <c r="I1924">
        <v>11</v>
      </c>
      <c r="J1924" t="s">
        <v>5070</v>
      </c>
      <c r="K1924">
        <v>11600.46</v>
      </c>
      <c r="L1924" t="s">
        <v>5074</v>
      </c>
    </row>
    <row r="1925" spans="1:12" x14ac:dyDescent="0.25">
      <c r="A1925" t="s">
        <v>1935</v>
      </c>
      <c r="B1925" s="1">
        <v>45432.40708141627</v>
      </c>
      <c r="C1925" t="s">
        <v>5023</v>
      </c>
      <c r="D1925" t="s">
        <v>5029</v>
      </c>
      <c r="E1925" t="s">
        <v>5033</v>
      </c>
      <c r="F1925" t="s">
        <v>5048</v>
      </c>
      <c r="G1925" t="s">
        <v>5052</v>
      </c>
      <c r="H1925">
        <v>44578</v>
      </c>
      <c r="I1925">
        <v>8</v>
      </c>
      <c r="J1925" t="s">
        <v>5069</v>
      </c>
      <c r="K1925">
        <v>5614.96</v>
      </c>
      <c r="L1925" t="s">
        <v>5076</v>
      </c>
    </row>
    <row r="1926" spans="1:12" x14ac:dyDescent="0.25">
      <c r="A1926" t="s">
        <v>1936</v>
      </c>
      <c r="B1926" s="1">
        <v>45432.480096019201</v>
      </c>
      <c r="C1926" t="s">
        <v>5025</v>
      </c>
      <c r="D1926" t="s">
        <v>5026</v>
      </c>
      <c r="E1926" t="s">
        <v>5043</v>
      </c>
      <c r="F1926" t="s">
        <v>5047</v>
      </c>
      <c r="G1926" t="s">
        <v>5067</v>
      </c>
      <c r="H1926">
        <v>63002</v>
      </c>
      <c r="I1926">
        <v>10</v>
      </c>
      <c r="J1926" t="s">
        <v>5072</v>
      </c>
      <c r="K1926">
        <v>11600.4</v>
      </c>
      <c r="L1926" t="s">
        <v>5075</v>
      </c>
    </row>
    <row r="1927" spans="1:12" x14ac:dyDescent="0.25">
      <c r="A1927" t="s">
        <v>1937</v>
      </c>
      <c r="B1927" s="1">
        <v>45432.553110622117</v>
      </c>
      <c r="C1927" t="s">
        <v>5015</v>
      </c>
      <c r="D1927" t="s">
        <v>5028</v>
      </c>
      <c r="E1927" t="s">
        <v>5032</v>
      </c>
      <c r="F1927" t="s">
        <v>5046</v>
      </c>
      <c r="G1927" t="s">
        <v>5066</v>
      </c>
      <c r="H1927">
        <v>56535</v>
      </c>
      <c r="I1927">
        <v>4</v>
      </c>
      <c r="J1927" t="s">
        <v>5070</v>
      </c>
      <c r="K1927">
        <v>10049.24</v>
      </c>
      <c r="L1927" t="s">
        <v>5077</v>
      </c>
    </row>
    <row r="1928" spans="1:12" x14ac:dyDescent="0.25">
      <c r="A1928" t="s">
        <v>1938</v>
      </c>
      <c r="B1928" s="1">
        <v>45432.626125225033</v>
      </c>
      <c r="C1928" t="s">
        <v>5019</v>
      </c>
      <c r="D1928" t="s">
        <v>5026</v>
      </c>
      <c r="E1928" t="s">
        <v>5043</v>
      </c>
      <c r="F1928" t="s">
        <v>5048</v>
      </c>
      <c r="G1928" t="s">
        <v>5059</v>
      </c>
      <c r="H1928">
        <v>42495</v>
      </c>
      <c r="I1928">
        <v>12</v>
      </c>
      <c r="J1928" t="s">
        <v>5073</v>
      </c>
      <c r="K1928">
        <v>6728.92</v>
      </c>
      <c r="L1928" t="s">
        <v>5078</v>
      </c>
    </row>
    <row r="1929" spans="1:12" x14ac:dyDescent="0.25">
      <c r="A1929" t="s">
        <v>1939</v>
      </c>
      <c r="B1929" s="1">
        <v>45432.699139827957</v>
      </c>
      <c r="C1929" t="s">
        <v>5012</v>
      </c>
      <c r="D1929" t="s">
        <v>5028</v>
      </c>
      <c r="E1929" t="s">
        <v>5037</v>
      </c>
      <c r="F1929" t="s">
        <v>5048</v>
      </c>
      <c r="G1929" t="s">
        <v>5055</v>
      </c>
      <c r="H1929">
        <v>77737</v>
      </c>
      <c r="I1929">
        <v>3</v>
      </c>
      <c r="J1929" t="s">
        <v>5072</v>
      </c>
      <c r="K1929">
        <v>16266.05</v>
      </c>
      <c r="L1929" t="s">
        <v>5074</v>
      </c>
    </row>
    <row r="1930" spans="1:12" x14ac:dyDescent="0.25">
      <c r="A1930" t="s">
        <v>1940</v>
      </c>
      <c r="B1930" s="1">
        <v>45432.772154430881</v>
      </c>
      <c r="C1930" t="s">
        <v>5017</v>
      </c>
      <c r="D1930" t="s">
        <v>5027</v>
      </c>
      <c r="E1930" t="s">
        <v>5038</v>
      </c>
      <c r="F1930" t="s">
        <v>5048</v>
      </c>
      <c r="G1930" t="s">
        <v>5051</v>
      </c>
      <c r="H1930">
        <v>69896</v>
      </c>
      <c r="I1930">
        <v>13</v>
      </c>
      <c r="J1930" t="s">
        <v>5068</v>
      </c>
      <c r="K1930">
        <v>9183.67</v>
      </c>
      <c r="L1930" t="s">
        <v>5078</v>
      </c>
    </row>
    <row r="1931" spans="1:12" x14ac:dyDescent="0.25">
      <c r="A1931" t="s">
        <v>1941</v>
      </c>
      <c r="B1931" s="1">
        <v>45432.845169033797</v>
      </c>
      <c r="C1931" t="s">
        <v>5016</v>
      </c>
      <c r="D1931" t="s">
        <v>5029</v>
      </c>
      <c r="E1931" t="s">
        <v>5039</v>
      </c>
      <c r="F1931" t="s">
        <v>5048</v>
      </c>
      <c r="G1931" t="s">
        <v>5051</v>
      </c>
      <c r="H1931">
        <v>38760</v>
      </c>
      <c r="I1931">
        <v>4</v>
      </c>
      <c r="J1931" t="s">
        <v>5070</v>
      </c>
      <c r="K1931">
        <v>3844.59</v>
      </c>
      <c r="L1931" t="s">
        <v>5074</v>
      </c>
    </row>
    <row r="1932" spans="1:12" x14ac:dyDescent="0.25">
      <c r="A1932" t="s">
        <v>1942</v>
      </c>
      <c r="B1932" s="1">
        <v>45432.918183636728</v>
      </c>
      <c r="C1932" t="s">
        <v>5013</v>
      </c>
      <c r="D1932" t="s">
        <v>5026</v>
      </c>
      <c r="E1932" t="s">
        <v>5045</v>
      </c>
      <c r="F1932" t="s">
        <v>5046</v>
      </c>
      <c r="G1932" t="s">
        <v>5061</v>
      </c>
      <c r="H1932">
        <v>13941</v>
      </c>
      <c r="I1932">
        <v>1</v>
      </c>
      <c r="J1932" t="s">
        <v>5068</v>
      </c>
      <c r="K1932">
        <v>2417.8000000000002</v>
      </c>
      <c r="L1932" t="s">
        <v>5079</v>
      </c>
    </row>
    <row r="1933" spans="1:12" x14ac:dyDescent="0.25">
      <c r="A1933" t="s">
        <v>1943</v>
      </c>
      <c r="B1933" s="1">
        <v>45432.991198239637</v>
      </c>
      <c r="C1933" t="s">
        <v>5015</v>
      </c>
      <c r="D1933" t="s">
        <v>5028</v>
      </c>
      <c r="E1933" t="s">
        <v>5036</v>
      </c>
      <c r="F1933" t="s">
        <v>5047</v>
      </c>
      <c r="G1933" t="s">
        <v>5067</v>
      </c>
      <c r="H1933">
        <v>10012</v>
      </c>
      <c r="I1933">
        <v>13</v>
      </c>
      <c r="J1933" t="s">
        <v>5069</v>
      </c>
      <c r="K1933">
        <v>1188.7</v>
      </c>
      <c r="L1933" t="s">
        <v>5075</v>
      </c>
    </row>
    <row r="1934" spans="1:12" x14ac:dyDescent="0.25">
      <c r="A1934" t="s">
        <v>1944</v>
      </c>
      <c r="B1934" s="1">
        <v>45433.064212842561</v>
      </c>
      <c r="C1934" t="s">
        <v>5024</v>
      </c>
      <c r="D1934" t="s">
        <v>5027</v>
      </c>
      <c r="E1934" t="s">
        <v>5031</v>
      </c>
      <c r="F1934" t="s">
        <v>5047</v>
      </c>
      <c r="G1934" t="s">
        <v>5063</v>
      </c>
      <c r="H1934">
        <v>57234</v>
      </c>
      <c r="I1934">
        <v>2</v>
      </c>
      <c r="J1934" t="s">
        <v>5070</v>
      </c>
      <c r="K1934">
        <v>9476.9599999999991</v>
      </c>
      <c r="L1934" t="s">
        <v>5076</v>
      </c>
    </row>
    <row r="1935" spans="1:12" x14ac:dyDescent="0.25">
      <c r="A1935" t="s">
        <v>1945</v>
      </c>
      <c r="B1935" s="1">
        <v>45433.137227445477</v>
      </c>
      <c r="C1935" t="s">
        <v>5017</v>
      </c>
      <c r="D1935" t="s">
        <v>5029</v>
      </c>
      <c r="E1935" t="s">
        <v>5041</v>
      </c>
      <c r="F1935" t="s">
        <v>5047</v>
      </c>
      <c r="G1935" t="s">
        <v>5067</v>
      </c>
      <c r="H1935">
        <v>46489</v>
      </c>
      <c r="I1935">
        <v>2</v>
      </c>
      <c r="J1935" t="s">
        <v>5071</v>
      </c>
      <c r="K1935">
        <v>8487.35</v>
      </c>
      <c r="L1935" t="s">
        <v>5077</v>
      </c>
    </row>
    <row r="1936" spans="1:12" x14ac:dyDescent="0.25">
      <c r="A1936" t="s">
        <v>1946</v>
      </c>
      <c r="B1936" s="1">
        <v>45433.210242048401</v>
      </c>
      <c r="C1936" t="s">
        <v>5020</v>
      </c>
      <c r="D1936" t="s">
        <v>5027</v>
      </c>
      <c r="E1936" t="s">
        <v>5044</v>
      </c>
      <c r="F1936" t="s">
        <v>5048</v>
      </c>
      <c r="G1936" t="s">
        <v>5065</v>
      </c>
      <c r="H1936">
        <v>30379</v>
      </c>
      <c r="I1936">
        <v>4</v>
      </c>
      <c r="J1936" t="s">
        <v>5072</v>
      </c>
      <c r="K1936">
        <v>4738.46</v>
      </c>
      <c r="L1936" t="s">
        <v>5074</v>
      </c>
    </row>
    <row r="1937" spans="1:12" x14ac:dyDescent="0.25">
      <c r="A1937" t="s">
        <v>1947</v>
      </c>
      <c r="B1937" s="1">
        <v>45433.283256651317</v>
      </c>
      <c r="C1937" t="s">
        <v>5020</v>
      </c>
      <c r="D1937" t="s">
        <v>5026</v>
      </c>
      <c r="E1937" t="s">
        <v>5043</v>
      </c>
      <c r="F1937" t="s">
        <v>5047</v>
      </c>
      <c r="G1937" t="s">
        <v>5058</v>
      </c>
      <c r="H1937">
        <v>38499</v>
      </c>
      <c r="I1937">
        <v>2</v>
      </c>
      <c r="J1937" t="s">
        <v>5068</v>
      </c>
      <c r="K1937">
        <v>4657.66</v>
      </c>
      <c r="L1937" t="s">
        <v>5076</v>
      </c>
    </row>
    <row r="1938" spans="1:12" x14ac:dyDescent="0.25">
      <c r="A1938" t="s">
        <v>1948</v>
      </c>
      <c r="B1938" s="1">
        <v>45433.356271254248</v>
      </c>
      <c r="C1938" t="s">
        <v>5024</v>
      </c>
      <c r="D1938" t="s">
        <v>5028</v>
      </c>
      <c r="E1938" t="s">
        <v>5035</v>
      </c>
      <c r="F1938" t="s">
        <v>5046</v>
      </c>
      <c r="G1938" t="s">
        <v>5049</v>
      </c>
      <c r="H1938">
        <v>36788</v>
      </c>
      <c r="I1938">
        <v>1</v>
      </c>
      <c r="J1938" t="s">
        <v>5073</v>
      </c>
      <c r="K1938">
        <v>6805.73</v>
      </c>
      <c r="L1938" t="s">
        <v>5074</v>
      </c>
    </row>
    <row r="1939" spans="1:12" x14ac:dyDescent="0.25">
      <c r="A1939" t="s">
        <v>1949</v>
      </c>
      <c r="B1939" s="1">
        <v>45433.429285857157</v>
      </c>
      <c r="C1939" t="s">
        <v>5018</v>
      </c>
      <c r="D1939" t="s">
        <v>5026</v>
      </c>
      <c r="E1939" t="s">
        <v>5034</v>
      </c>
      <c r="F1939" t="s">
        <v>5047</v>
      </c>
      <c r="G1939" t="s">
        <v>5062</v>
      </c>
      <c r="H1939">
        <v>47176</v>
      </c>
      <c r="I1939">
        <v>9</v>
      </c>
      <c r="J1939" t="s">
        <v>5070</v>
      </c>
      <c r="K1939">
        <v>8372.65</v>
      </c>
      <c r="L1939" t="s">
        <v>5078</v>
      </c>
    </row>
    <row r="1940" spans="1:12" x14ac:dyDescent="0.25">
      <c r="A1940" t="s">
        <v>1950</v>
      </c>
      <c r="B1940" s="1">
        <v>45433.502300460081</v>
      </c>
      <c r="C1940" t="s">
        <v>5022</v>
      </c>
      <c r="D1940" t="s">
        <v>5027</v>
      </c>
      <c r="E1940" t="s">
        <v>5044</v>
      </c>
      <c r="F1940" t="s">
        <v>5047</v>
      </c>
      <c r="G1940" t="s">
        <v>5058</v>
      </c>
      <c r="H1940">
        <v>76829</v>
      </c>
      <c r="I1940">
        <v>8</v>
      </c>
      <c r="J1940" t="s">
        <v>5073</v>
      </c>
      <c r="K1940">
        <v>12564.06</v>
      </c>
      <c r="L1940" t="s">
        <v>5077</v>
      </c>
    </row>
    <row r="1941" spans="1:12" x14ac:dyDescent="0.25">
      <c r="A1941" t="s">
        <v>1951</v>
      </c>
      <c r="B1941" s="1">
        <v>45433.575315063012</v>
      </c>
      <c r="C1941" t="s">
        <v>5019</v>
      </c>
      <c r="D1941" t="s">
        <v>5029</v>
      </c>
      <c r="E1941" t="s">
        <v>5033</v>
      </c>
      <c r="F1941" t="s">
        <v>5047</v>
      </c>
      <c r="G1941" t="s">
        <v>5064</v>
      </c>
      <c r="H1941">
        <v>30372</v>
      </c>
      <c r="I1941">
        <v>1</v>
      </c>
      <c r="J1941" t="s">
        <v>5072</v>
      </c>
      <c r="K1941">
        <v>6664.18</v>
      </c>
      <c r="L1941" t="s">
        <v>5077</v>
      </c>
    </row>
    <row r="1942" spans="1:12" x14ac:dyDescent="0.25">
      <c r="A1942" t="s">
        <v>1952</v>
      </c>
      <c r="B1942" s="1">
        <v>45433.648329665928</v>
      </c>
      <c r="C1942" t="s">
        <v>5020</v>
      </c>
      <c r="D1942" t="s">
        <v>5029</v>
      </c>
      <c r="E1942" t="s">
        <v>5033</v>
      </c>
      <c r="F1942" t="s">
        <v>5046</v>
      </c>
      <c r="G1942" t="s">
        <v>5057</v>
      </c>
      <c r="H1942">
        <v>70001</v>
      </c>
      <c r="I1942">
        <v>11</v>
      </c>
      <c r="J1942" t="s">
        <v>5071</v>
      </c>
      <c r="K1942">
        <v>11617.32</v>
      </c>
      <c r="L1942" t="s">
        <v>5076</v>
      </c>
    </row>
    <row r="1943" spans="1:12" x14ac:dyDescent="0.25">
      <c r="A1943" t="s">
        <v>1953</v>
      </c>
      <c r="B1943" s="1">
        <v>45433.721344268837</v>
      </c>
      <c r="C1943" t="s">
        <v>5023</v>
      </c>
      <c r="D1943" t="s">
        <v>5027</v>
      </c>
      <c r="E1943" t="s">
        <v>5042</v>
      </c>
      <c r="F1943" t="s">
        <v>5046</v>
      </c>
      <c r="G1943" t="s">
        <v>5049</v>
      </c>
      <c r="H1943">
        <v>30369</v>
      </c>
      <c r="I1943">
        <v>12</v>
      </c>
      <c r="J1943" t="s">
        <v>5071</v>
      </c>
      <c r="K1943">
        <v>2529.44</v>
      </c>
      <c r="L1943" t="s">
        <v>5075</v>
      </c>
    </row>
    <row r="1944" spans="1:12" x14ac:dyDescent="0.25">
      <c r="A1944" t="s">
        <v>1954</v>
      </c>
      <c r="B1944" s="1">
        <v>45433.794358871768</v>
      </c>
      <c r="C1944" t="s">
        <v>5014</v>
      </c>
      <c r="D1944" t="s">
        <v>5026</v>
      </c>
      <c r="E1944" t="s">
        <v>5043</v>
      </c>
      <c r="F1944" t="s">
        <v>5047</v>
      </c>
      <c r="G1944" t="s">
        <v>5064</v>
      </c>
      <c r="H1944">
        <v>70074</v>
      </c>
      <c r="I1944">
        <v>13</v>
      </c>
      <c r="J1944" t="s">
        <v>5071</v>
      </c>
      <c r="K1944">
        <v>11740.89</v>
      </c>
      <c r="L1944" t="s">
        <v>5075</v>
      </c>
    </row>
    <row r="1945" spans="1:12" x14ac:dyDescent="0.25">
      <c r="A1945" t="s">
        <v>1955</v>
      </c>
      <c r="B1945" s="1">
        <v>45433.867373474677</v>
      </c>
      <c r="C1945" t="s">
        <v>5017</v>
      </c>
      <c r="D1945" t="s">
        <v>5026</v>
      </c>
      <c r="E1945" t="s">
        <v>5030</v>
      </c>
      <c r="F1945" t="s">
        <v>5047</v>
      </c>
      <c r="G1945" t="s">
        <v>5050</v>
      </c>
      <c r="H1945">
        <v>13442</v>
      </c>
      <c r="I1945">
        <v>2</v>
      </c>
      <c r="J1945" t="s">
        <v>5073</v>
      </c>
      <c r="K1945">
        <v>1938.06</v>
      </c>
      <c r="L1945" t="s">
        <v>5078</v>
      </c>
    </row>
    <row r="1946" spans="1:12" x14ac:dyDescent="0.25">
      <c r="A1946" t="s">
        <v>1956</v>
      </c>
      <c r="B1946" s="1">
        <v>45433.940388077601</v>
      </c>
      <c r="C1946" t="s">
        <v>5020</v>
      </c>
      <c r="D1946" t="s">
        <v>5028</v>
      </c>
      <c r="E1946" t="s">
        <v>5037</v>
      </c>
      <c r="F1946" t="s">
        <v>5047</v>
      </c>
      <c r="G1946" t="s">
        <v>5063</v>
      </c>
      <c r="H1946">
        <v>39798</v>
      </c>
      <c r="I1946">
        <v>4</v>
      </c>
      <c r="J1946" t="s">
        <v>5073</v>
      </c>
      <c r="K1946">
        <v>5689.59</v>
      </c>
      <c r="L1946" t="s">
        <v>5077</v>
      </c>
    </row>
    <row r="1947" spans="1:12" x14ac:dyDescent="0.25">
      <c r="A1947" t="s">
        <v>1957</v>
      </c>
      <c r="B1947" s="1">
        <v>45434.013402680532</v>
      </c>
      <c r="C1947" t="s">
        <v>5019</v>
      </c>
      <c r="D1947" t="s">
        <v>5028</v>
      </c>
      <c r="E1947" t="s">
        <v>5037</v>
      </c>
      <c r="F1947" t="s">
        <v>5046</v>
      </c>
      <c r="G1947" t="s">
        <v>5049</v>
      </c>
      <c r="H1947">
        <v>35571</v>
      </c>
      <c r="I1947">
        <v>2</v>
      </c>
      <c r="J1947" t="s">
        <v>5071</v>
      </c>
      <c r="K1947">
        <v>3966.46</v>
      </c>
      <c r="L1947" t="s">
        <v>5075</v>
      </c>
    </row>
    <row r="1948" spans="1:12" x14ac:dyDescent="0.25">
      <c r="A1948" t="s">
        <v>1958</v>
      </c>
      <c r="B1948" s="1">
        <v>45434.086417283448</v>
      </c>
      <c r="C1948" t="s">
        <v>5020</v>
      </c>
      <c r="D1948" t="s">
        <v>5028</v>
      </c>
      <c r="E1948" t="s">
        <v>5037</v>
      </c>
      <c r="F1948" t="s">
        <v>5047</v>
      </c>
      <c r="G1948" t="s">
        <v>5050</v>
      </c>
      <c r="H1948">
        <v>6902</v>
      </c>
      <c r="I1948">
        <v>6</v>
      </c>
      <c r="J1948" t="s">
        <v>5073</v>
      </c>
      <c r="K1948">
        <v>665.48</v>
      </c>
      <c r="L1948" t="s">
        <v>5078</v>
      </c>
    </row>
    <row r="1949" spans="1:12" x14ac:dyDescent="0.25">
      <c r="A1949" t="s">
        <v>1959</v>
      </c>
      <c r="B1949" s="1">
        <v>45434.159431886357</v>
      </c>
      <c r="C1949" t="s">
        <v>5016</v>
      </c>
      <c r="D1949" t="s">
        <v>5029</v>
      </c>
      <c r="E1949" t="s">
        <v>5040</v>
      </c>
      <c r="F1949" t="s">
        <v>5046</v>
      </c>
      <c r="G1949" t="s">
        <v>5066</v>
      </c>
      <c r="H1949">
        <v>15962</v>
      </c>
      <c r="I1949">
        <v>10</v>
      </c>
      <c r="J1949" t="s">
        <v>5073</v>
      </c>
      <c r="K1949">
        <v>2442.17</v>
      </c>
      <c r="L1949" t="s">
        <v>5077</v>
      </c>
    </row>
    <row r="1950" spans="1:12" x14ac:dyDescent="0.25">
      <c r="A1950" t="s">
        <v>1960</v>
      </c>
      <c r="B1950" s="1">
        <v>45434.232446489303</v>
      </c>
      <c r="C1950" t="s">
        <v>5020</v>
      </c>
      <c r="D1950" t="s">
        <v>5028</v>
      </c>
      <c r="E1950" t="s">
        <v>5037</v>
      </c>
      <c r="F1950" t="s">
        <v>5046</v>
      </c>
      <c r="G1950" t="s">
        <v>5060</v>
      </c>
      <c r="H1950">
        <v>46037</v>
      </c>
      <c r="I1950">
        <v>7</v>
      </c>
      <c r="J1950" t="s">
        <v>5073</v>
      </c>
      <c r="K1950">
        <v>9367.5300000000007</v>
      </c>
      <c r="L1950" t="s">
        <v>5079</v>
      </c>
    </row>
    <row r="1951" spans="1:12" x14ac:dyDescent="0.25">
      <c r="A1951" t="s">
        <v>1961</v>
      </c>
      <c r="B1951" s="1">
        <v>45434.305461092212</v>
      </c>
      <c r="C1951" t="s">
        <v>5013</v>
      </c>
      <c r="D1951" t="s">
        <v>5029</v>
      </c>
      <c r="E1951" t="s">
        <v>5039</v>
      </c>
      <c r="F1951" t="s">
        <v>5047</v>
      </c>
      <c r="G1951" t="s">
        <v>5067</v>
      </c>
      <c r="H1951">
        <v>38075</v>
      </c>
      <c r="I1951">
        <v>1</v>
      </c>
      <c r="J1951" t="s">
        <v>5069</v>
      </c>
      <c r="K1951">
        <v>6375.35</v>
      </c>
      <c r="L1951" t="s">
        <v>5078</v>
      </c>
    </row>
    <row r="1952" spans="1:12" x14ac:dyDescent="0.25">
      <c r="A1952" t="s">
        <v>1962</v>
      </c>
      <c r="B1952" s="1">
        <v>45434.378475695143</v>
      </c>
      <c r="C1952" t="s">
        <v>5025</v>
      </c>
      <c r="D1952" t="s">
        <v>5027</v>
      </c>
      <c r="E1952" t="s">
        <v>5042</v>
      </c>
      <c r="F1952" t="s">
        <v>5048</v>
      </c>
      <c r="G1952" t="s">
        <v>5051</v>
      </c>
      <c r="H1952">
        <v>23555</v>
      </c>
      <c r="I1952">
        <v>9</v>
      </c>
      <c r="J1952" t="s">
        <v>5070</v>
      </c>
      <c r="K1952">
        <v>2260.13</v>
      </c>
      <c r="L1952" t="s">
        <v>5078</v>
      </c>
    </row>
    <row r="1953" spans="1:12" x14ac:dyDescent="0.25">
      <c r="A1953" t="s">
        <v>1963</v>
      </c>
      <c r="B1953" s="1">
        <v>45434.451490298059</v>
      </c>
      <c r="C1953" t="s">
        <v>5013</v>
      </c>
      <c r="D1953" t="s">
        <v>5028</v>
      </c>
      <c r="E1953" t="s">
        <v>5037</v>
      </c>
      <c r="F1953" t="s">
        <v>5048</v>
      </c>
      <c r="G1953" t="s">
        <v>5051</v>
      </c>
      <c r="H1953">
        <v>10808</v>
      </c>
      <c r="I1953">
        <v>3</v>
      </c>
      <c r="J1953" t="s">
        <v>5073</v>
      </c>
      <c r="K1953">
        <v>1714.52</v>
      </c>
      <c r="L1953" t="s">
        <v>5075</v>
      </c>
    </row>
    <row r="1954" spans="1:12" x14ac:dyDescent="0.25">
      <c r="A1954" t="s">
        <v>1964</v>
      </c>
      <c r="B1954" s="1">
        <v>45434.524504900983</v>
      </c>
      <c r="C1954" t="s">
        <v>5025</v>
      </c>
      <c r="D1954" t="s">
        <v>5029</v>
      </c>
      <c r="E1954" t="s">
        <v>5039</v>
      </c>
      <c r="F1954" t="s">
        <v>5047</v>
      </c>
      <c r="G1954" t="s">
        <v>5062</v>
      </c>
      <c r="H1954">
        <v>22883</v>
      </c>
      <c r="I1954">
        <v>4</v>
      </c>
      <c r="J1954" t="s">
        <v>5073</v>
      </c>
      <c r="K1954">
        <v>4673.18</v>
      </c>
      <c r="L1954" t="s">
        <v>5077</v>
      </c>
    </row>
    <row r="1955" spans="1:12" x14ac:dyDescent="0.25">
      <c r="A1955" t="s">
        <v>1965</v>
      </c>
      <c r="B1955" s="1">
        <v>45434.597519503899</v>
      </c>
      <c r="C1955" t="s">
        <v>5018</v>
      </c>
      <c r="D1955" t="s">
        <v>5028</v>
      </c>
      <c r="E1955" t="s">
        <v>5037</v>
      </c>
      <c r="F1955" t="s">
        <v>5047</v>
      </c>
      <c r="G1955" t="s">
        <v>5050</v>
      </c>
      <c r="H1955">
        <v>52319</v>
      </c>
      <c r="I1955">
        <v>10</v>
      </c>
      <c r="J1955" t="s">
        <v>5070</v>
      </c>
      <c r="K1955">
        <v>10513.05</v>
      </c>
      <c r="L1955" t="s">
        <v>5079</v>
      </c>
    </row>
    <row r="1956" spans="1:12" x14ac:dyDescent="0.25">
      <c r="A1956" t="s">
        <v>1966</v>
      </c>
      <c r="B1956" s="1">
        <v>45434.670534106823</v>
      </c>
      <c r="C1956" t="s">
        <v>5021</v>
      </c>
      <c r="D1956" t="s">
        <v>5027</v>
      </c>
      <c r="E1956" t="s">
        <v>5044</v>
      </c>
      <c r="F1956" t="s">
        <v>5046</v>
      </c>
      <c r="G1956" t="s">
        <v>5054</v>
      </c>
      <c r="H1956">
        <v>34971</v>
      </c>
      <c r="I1956">
        <v>8</v>
      </c>
      <c r="J1956" t="s">
        <v>5070</v>
      </c>
      <c r="K1956">
        <v>5609.07</v>
      </c>
      <c r="L1956" t="s">
        <v>5078</v>
      </c>
    </row>
    <row r="1957" spans="1:12" x14ac:dyDescent="0.25">
      <c r="A1957" t="s">
        <v>1967</v>
      </c>
      <c r="B1957" s="1">
        <v>45434.743548709732</v>
      </c>
      <c r="C1957" t="s">
        <v>5015</v>
      </c>
      <c r="D1957" t="s">
        <v>5027</v>
      </c>
      <c r="E1957" t="s">
        <v>5044</v>
      </c>
      <c r="F1957" t="s">
        <v>5046</v>
      </c>
      <c r="G1957" t="s">
        <v>5057</v>
      </c>
      <c r="H1957">
        <v>24010</v>
      </c>
      <c r="I1957">
        <v>10</v>
      </c>
      <c r="J1957" t="s">
        <v>5073</v>
      </c>
      <c r="K1957">
        <v>3223.57</v>
      </c>
      <c r="L1957" t="s">
        <v>5074</v>
      </c>
    </row>
    <row r="1958" spans="1:12" x14ac:dyDescent="0.25">
      <c r="A1958" t="s">
        <v>1968</v>
      </c>
      <c r="B1958" s="1">
        <v>45434.816563312663</v>
      </c>
      <c r="C1958" t="s">
        <v>5015</v>
      </c>
      <c r="D1958" t="s">
        <v>5029</v>
      </c>
      <c r="E1958" t="s">
        <v>5041</v>
      </c>
      <c r="F1958" t="s">
        <v>5047</v>
      </c>
      <c r="G1958" t="s">
        <v>5067</v>
      </c>
      <c r="H1958">
        <v>39973</v>
      </c>
      <c r="I1958">
        <v>13</v>
      </c>
      <c r="J1958" t="s">
        <v>5069</v>
      </c>
      <c r="K1958">
        <v>5203.34</v>
      </c>
      <c r="L1958" t="s">
        <v>5075</v>
      </c>
    </row>
    <row r="1959" spans="1:12" x14ac:dyDescent="0.25">
      <c r="A1959" t="s">
        <v>1969</v>
      </c>
      <c r="B1959" s="1">
        <v>45434.889577915579</v>
      </c>
      <c r="C1959" t="s">
        <v>5014</v>
      </c>
      <c r="D1959" t="s">
        <v>5026</v>
      </c>
      <c r="E1959" t="s">
        <v>5034</v>
      </c>
      <c r="F1959" t="s">
        <v>5046</v>
      </c>
      <c r="G1959" t="s">
        <v>5053</v>
      </c>
      <c r="H1959">
        <v>29223</v>
      </c>
      <c r="I1959">
        <v>14</v>
      </c>
      <c r="J1959" t="s">
        <v>5069</v>
      </c>
      <c r="K1959">
        <v>3722.64</v>
      </c>
      <c r="L1959" t="s">
        <v>5076</v>
      </c>
    </row>
    <row r="1960" spans="1:12" x14ac:dyDescent="0.25">
      <c r="A1960" t="s">
        <v>1970</v>
      </c>
      <c r="B1960" s="1">
        <v>45434.962592518503</v>
      </c>
      <c r="C1960" t="s">
        <v>5021</v>
      </c>
      <c r="D1960" t="s">
        <v>5027</v>
      </c>
      <c r="E1960" t="s">
        <v>5038</v>
      </c>
      <c r="F1960" t="s">
        <v>5046</v>
      </c>
      <c r="G1960" t="s">
        <v>5057</v>
      </c>
      <c r="H1960">
        <v>51119</v>
      </c>
      <c r="I1960">
        <v>12</v>
      </c>
      <c r="J1960" t="s">
        <v>5072</v>
      </c>
      <c r="K1960">
        <v>10541</v>
      </c>
      <c r="L1960" t="s">
        <v>5075</v>
      </c>
    </row>
    <row r="1961" spans="1:12" x14ac:dyDescent="0.25">
      <c r="A1961" t="s">
        <v>1971</v>
      </c>
      <c r="B1961" s="1">
        <v>45435.035607121426</v>
      </c>
      <c r="C1961" t="s">
        <v>5024</v>
      </c>
      <c r="D1961" t="s">
        <v>5028</v>
      </c>
      <c r="E1961" t="s">
        <v>5032</v>
      </c>
      <c r="F1961" t="s">
        <v>5048</v>
      </c>
      <c r="G1961" t="s">
        <v>5055</v>
      </c>
      <c r="H1961">
        <v>72988</v>
      </c>
      <c r="I1961">
        <v>12</v>
      </c>
      <c r="J1961" t="s">
        <v>5068</v>
      </c>
      <c r="K1961">
        <v>8045.44</v>
      </c>
      <c r="L1961" t="s">
        <v>5074</v>
      </c>
    </row>
    <row r="1962" spans="1:12" x14ac:dyDescent="0.25">
      <c r="A1962" t="s">
        <v>1972</v>
      </c>
      <c r="B1962" s="1">
        <v>45435.108621724343</v>
      </c>
      <c r="C1962" t="s">
        <v>5019</v>
      </c>
      <c r="D1962" t="s">
        <v>5028</v>
      </c>
      <c r="E1962" t="s">
        <v>5036</v>
      </c>
      <c r="F1962" t="s">
        <v>5048</v>
      </c>
      <c r="G1962" t="s">
        <v>5051</v>
      </c>
      <c r="H1962">
        <v>3155</v>
      </c>
      <c r="I1962">
        <v>5</v>
      </c>
      <c r="J1962" t="s">
        <v>5069</v>
      </c>
      <c r="K1962">
        <v>448.4</v>
      </c>
      <c r="L1962" t="s">
        <v>5078</v>
      </c>
    </row>
    <row r="1963" spans="1:12" x14ac:dyDescent="0.25">
      <c r="A1963" t="s">
        <v>1973</v>
      </c>
      <c r="B1963" s="1">
        <v>45435.181636327259</v>
      </c>
      <c r="C1963" t="s">
        <v>5018</v>
      </c>
      <c r="D1963" t="s">
        <v>5026</v>
      </c>
      <c r="E1963" t="s">
        <v>5030</v>
      </c>
      <c r="F1963" t="s">
        <v>5046</v>
      </c>
      <c r="G1963" t="s">
        <v>5054</v>
      </c>
      <c r="H1963">
        <v>49974</v>
      </c>
      <c r="I1963">
        <v>7</v>
      </c>
      <c r="J1963" t="s">
        <v>5072</v>
      </c>
      <c r="K1963">
        <v>4191.2299999999996</v>
      </c>
      <c r="L1963" t="s">
        <v>5078</v>
      </c>
    </row>
    <row r="1964" spans="1:12" x14ac:dyDescent="0.25">
      <c r="A1964" t="s">
        <v>1974</v>
      </c>
      <c r="B1964" s="1">
        <v>45435.254650930183</v>
      </c>
      <c r="C1964" t="s">
        <v>5023</v>
      </c>
      <c r="D1964" t="s">
        <v>5027</v>
      </c>
      <c r="E1964" t="s">
        <v>5044</v>
      </c>
      <c r="F1964" t="s">
        <v>5048</v>
      </c>
      <c r="G1964" t="s">
        <v>5051</v>
      </c>
      <c r="H1964">
        <v>30692</v>
      </c>
      <c r="I1964">
        <v>3</v>
      </c>
      <c r="J1964" t="s">
        <v>5070</v>
      </c>
      <c r="K1964">
        <v>4617.8500000000004</v>
      </c>
      <c r="L1964" t="s">
        <v>5077</v>
      </c>
    </row>
    <row r="1965" spans="1:12" x14ac:dyDescent="0.25">
      <c r="A1965" t="s">
        <v>1975</v>
      </c>
      <c r="B1965" s="1">
        <v>45435.327665533099</v>
      </c>
      <c r="C1965" t="s">
        <v>5015</v>
      </c>
      <c r="D1965" t="s">
        <v>5029</v>
      </c>
      <c r="E1965" t="s">
        <v>5039</v>
      </c>
      <c r="F1965" t="s">
        <v>5046</v>
      </c>
      <c r="G1965" t="s">
        <v>5066</v>
      </c>
      <c r="H1965">
        <v>45608</v>
      </c>
      <c r="I1965">
        <v>6</v>
      </c>
      <c r="J1965" t="s">
        <v>5072</v>
      </c>
      <c r="K1965">
        <v>3873.15</v>
      </c>
      <c r="L1965" t="s">
        <v>5079</v>
      </c>
    </row>
    <row r="1966" spans="1:12" x14ac:dyDescent="0.25">
      <c r="A1966" t="s">
        <v>1976</v>
      </c>
      <c r="B1966" s="1">
        <v>45435.400680136023</v>
      </c>
      <c r="C1966" t="s">
        <v>5023</v>
      </c>
      <c r="D1966" t="s">
        <v>5029</v>
      </c>
      <c r="E1966" t="s">
        <v>5033</v>
      </c>
      <c r="F1966" t="s">
        <v>5048</v>
      </c>
      <c r="G1966" t="s">
        <v>5052</v>
      </c>
      <c r="H1966">
        <v>59618</v>
      </c>
      <c r="I1966">
        <v>4</v>
      </c>
      <c r="J1966" t="s">
        <v>5071</v>
      </c>
      <c r="K1966">
        <v>7640.31</v>
      </c>
      <c r="L1966" t="s">
        <v>5075</v>
      </c>
    </row>
    <row r="1967" spans="1:12" x14ac:dyDescent="0.25">
      <c r="A1967" t="s">
        <v>1977</v>
      </c>
      <c r="B1967" s="1">
        <v>45435.473694738947</v>
      </c>
      <c r="C1967" t="s">
        <v>5023</v>
      </c>
      <c r="D1967" t="s">
        <v>5029</v>
      </c>
      <c r="E1967" t="s">
        <v>5040</v>
      </c>
      <c r="F1967" t="s">
        <v>5046</v>
      </c>
      <c r="G1967" t="s">
        <v>5049</v>
      </c>
      <c r="H1967">
        <v>38538</v>
      </c>
      <c r="I1967">
        <v>4</v>
      </c>
      <c r="J1967" t="s">
        <v>5068</v>
      </c>
      <c r="K1967">
        <v>6013.84</v>
      </c>
      <c r="L1967" t="s">
        <v>5076</v>
      </c>
    </row>
    <row r="1968" spans="1:12" x14ac:dyDescent="0.25">
      <c r="A1968" t="s">
        <v>1978</v>
      </c>
      <c r="B1968" s="1">
        <v>45435.546709341863</v>
      </c>
      <c r="C1968" t="s">
        <v>5016</v>
      </c>
      <c r="D1968" t="s">
        <v>5029</v>
      </c>
      <c r="E1968" t="s">
        <v>5033</v>
      </c>
      <c r="F1968" t="s">
        <v>5046</v>
      </c>
      <c r="G1968" t="s">
        <v>5061</v>
      </c>
      <c r="H1968">
        <v>78857</v>
      </c>
      <c r="I1968">
        <v>1</v>
      </c>
      <c r="J1968" t="s">
        <v>5073</v>
      </c>
      <c r="K1968">
        <v>13958.26</v>
      </c>
      <c r="L1968" t="s">
        <v>5075</v>
      </c>
    </row>
    <row r="1969" spans="1:12" x14ac:dyDescent="0.25">
      <c r="A1969" t="s">
        <v>1979</v>
      </c>
      <c r="B1969" s="1">
        <v>45435.619723944779</v>
      </c>
      <c r="C1969" t="s">
        <v>5017</v>
      </c>
      <c r="D1969" t="s">
        <v>5028</v>
      </c>
      <c r="E1969" t="s">
        <v>5035</v>
      </c>
      <c r="F1969" t="s">
        <v>5046</v>
      </c>
      <c r="G1969" t="s">
        <v>5049</v>
      </c>
      <c r="H1969">
        <v>30075</v>
      </c>
      <c r="I1969">
        <v>2</v>
      </c>
      <c r="J1969" t="s">
        <v>5068</v>
      </c>
      <c r="K1969">
        <v>3222.52</v>
      </c>
      <c r="L1969" t="s">
        <v>5078</v>
      </c>
    </row>
    <row r="1970" spans="1:12" x14ac:dyDescent="0.25">
      <c r="A1970" t="s">
        <v>1980</v>
      </c>
      <c r="B1970" s="1">
        <v>45435.69273854771</v>
      </c>
      <c r="C1970" t="s">
        <v>5018</v>
      </c>
      <c r="D1970" t="s">
        <v>5029</v>
      </c>
      <c r="E1970" t="s">
        <v>5039</v>
      </c>
      <c r="F1970" t="s">
        <v>5047</v>
      </c>
      <c r="G1970" t="s">
        <v>5058</v>
      </c>
      <c r="H1970">
        <v>77521</v>
      </c>
      <c r="I1970">
        <v>9</v>
      </c>
      <c r="J1970" t="s">
        <v>5070</v>
      </c>
      <c r="K1970">
        <v>12339.44</v>
      </c>
      <c r="L1970" t="s">
        <v>5074</v>
      </c>
    </row>
    <row r="1971" spans="1:12" x14ac:dyDescent="0.25">
      <c r="A1971" t="s">
        <v>1981</v>
      </c>
      <c r="B1971" s="1">
        <v>45435.765753150627</v>
      </c>
      <c r="C1971" t="s">
        <v>5019</v>
      </c>
      <c r="D1971" t="s">
        <v>5027</v>
      </c>
      <c r="E1971" t="s">
        <v>5044</v>
      </c>
      <c r="F1971" t="s">
        <v>5046</v>
      </c>
      <c r="G1971" t="s">
        <v>5061</v>
      </c>
      <c r="H1971">
        <v>44560</v>
      </c>
      <c r="I1971">
        <v>5</v>
      </c>
      <c r="J1971" t="s">
        <v>5070</v>
      </c>
      <c r="K1971">
        <v>8328.14</v>
      </c>
      <c r="L1971" t="s">
        <v>5076</v>
      </c>
    </row>
    <row r="1972" spans="1:12" x14ac:dyDescent="0.25">
      <c r="A1972" t="s">
        <v>1982</v>
      </c>
      <c r="B1972" s="1">
        <v>45435.838767753543</v>
      </c>
      <c r="C1972" t="s">
        <v>5016</v>
      </c>
      <c r="D1972" t="s">
        <v>5026</v>
      </c>
      <c r="E1972" t="s">
        <v>5030</v>
      </c>
      <c r="F1972" t="s">
        <v>5046</v>
      </c>
      <c r="G1972" t="s">
        <v>5057</v>
      </c>
      <c r="H1972">
        <v>21113</v>
      </c>
      <c r="I1972">
        <v>10</v>
      </c>
      <c r="J1972" t="s">
        <v>5073</v>
      </c>
      <c r="K1972">
        <v>3344.18</v>
      </c>
      <c r="L1972" t="s">
        <v>5078</v>
      </c>
    </row>
    <row r="1973" spans="1:12" x14ac:dyDescent="0.25">
      <c r="A1973" t="s">
        <v>1983</v>
      </c>
      <c r="B1973" s="1">
        <v>45435.911782356467</v>
      </c>
      <c r="C1973" t="s">
        <v>5020</v>
      </c>
      <c r="D1973" t="s">
        <v>5026</v>
      </c>
      <c r="E1973" t="s">
        <v>5043</v>
      </c>
      <c r="F1973" t="s">
        <v>5047</v>
      </c>
      <c r="G1973" t="s">
        <v>5064</v>
      </c>
      <c r="H1973">
        <v>65575</v>
      </c>
      <c r="I1973">
        <v>2</v>
      </c>
      <c r="J1973" t="s">
        <v>5068</v>
      </c>
      <c r="K1973">
        <v>6953.65</v>
      </c>
      <c r="L1973" t="s">
        <v>5078</v>
      </c>
    </row>
    <row r="1974" spans="1:12" x14ac:dyDescent="0.25">
      <c r="A1974" t="s">
        <v>1984</v>
      </c>
      <c r="B1974" s="1">
        <v>45435.984796959383</v>
      </c>
      <c r="C1974" t="s">
        <v>5018</v>
      </c>
      <c r="D1974" t="s">
        <v>5028</v>
      </c>
      <c r="E1974" t="s">
        <v>5032</v>
      </c>
      <c r="F1974" t="s">
        <v>5048</v>
      </c>
      <c r="G1974" t="s">
        <v>5059</v>
      </c>
      <c r="H1974">
        <v>16198</v>
      </c>
      <c r="I1974">
        <v>9</v>
      </c>
      <c r="J1974" t="s">
        <v>5070</v>
      </c>
      <c r="K1974">
        <v>3002.96</v>
      </c>
      <c r="L1974" t="s">
        <v>5075</v>
      </c>
    </row>
    <row r="1975" spans="1:12" x14ac:dyDescent="0.25">
      <c r="A1975" t="s">
        <v>1985</v>
      </c>
      <c r="B1975" s="1">
        <v>45436.057811562307</v>
      </c>
      <c r="C1975" t="s">
        <v>5017</v>
      </c>
      <c r="D1975" t="s">
        <v>5029</v>
      </c>
      <c r="E1975" t="s">
        <v>5039</v>
      </c>
      <c r="F1975" t="s">
        <v>5047</v>
      </c>
      <c r="G1975" t="s">
        <v>5063</v>
      </c>
      <c r="H1975">
        <v>59186</v>
      </c>
      <c r="I1975">
        <v>4</v>
      </c>
      <c r="J1975" t="s">
        <v>5069</v>
      </c>
      <c r="K1975">
        <v>12820.83</v>
      </c>
      <c r="L1975" t="s">
        <v>5077</v>
      </c>
    </row>
    <row r="1976" spans="1:12" x14ac:dyDescent="0.25">
      <c r="A1976" t="s">
        <v>1986</v>
      </c>
      <c r="B1976" s="1">
        <v>45436.13082616523</v>
      </c>
      <c r="C1976" t="s">
        <v>5017</v>
      </c>
      <c r="D1976" t="s">
        <v>5027</v>
      </c>
      <c r="E1976" t="s">
        <v>5038</v>
      </c>
      <c r="F1976" t="s">
        <v>5046</v>
      </c>
      <c r="G1976" t="s">
        <v>5049</v>
      </c>
      <c r="H1976">
        <v>26041</v>
      </c>
      <c r="I1976">
        <v>9</v>
      </c>
      <c r="J1976" t="s">
        <v>5071</v>
      </c>
      <c r="K1976">
        <v>5660.95</v>
      </c>
      <c r="L1976" t="s">
        <v>5077</v>
      </c>
    </row>
    <row r="1977" spans="1:12" x14ac:dyDescent="0.25">
      <c r="A1977" t="s">
        <v>1987</v>
      </c>
      <c r="B1977" s="1">
        <v>45436.203840768147</v>
      </c>
      <c r="C1977" t="s">
        <v>5014</v>
      </c>
      <c r="D1977" t="s">
        <v>5029</v>
      </c>
      <c r="E1977" t="s">
        <v>5040</v>
      </c>
      <c r="F1977" t="s">
        <v>5047</v>
      </c>
      <c r="G1977" t="s">
        <v>5058</v>
      </c>
      <c r="H1977">
        <v>13693</v>
      </c>
      <c r="I1977">
        <v>3</v>
      </c>
      <c r="J1977" t="s">
        <v>5068</v>
      </c>
      <c r="K1977">
        <v>1807.02</v>
      </c>
      <c r="L1977" t="s">
        <v>5075</v>
      </c>
    </row>
    <row r="1978" spans="1:12" x14ac:dyDescent="0.25">
      <c r="A1978" t="s">
        <v>1988</v>
      </c>
      <c r="B1978" s="1">
        <v>45436.276855371063</v>
      </c>
      <c r="C1978" t="s">
        <v>5016</v>
      </c>
      <c r="D1978" t="s">
        <v>5026</v>
      </c>
      <c r="E1978" t="s">
        <v>5034</v>
      </c>
      <c r="F1978" t="s">
        <v>5046</v>
      </c>
      <c r="G1978" t="s">
        <v>5053</v>
      </c>
      <c r="H1978">
        <v>40727</v>
      </c>
      <c r="I1978">
        <v>6</v>
      </c>
      <c r="J1978" t="s">
        <v>5068</v>
      </c>
      <c r="K1978">
        <v>4901.51</v>
      </c>
      <c r="L1978" t="s">
        <v>5079</v>
      </c>
    </row>
    <row r="1979" spans="1:12" x14ac:dyDescent="0.25">
      <c r="A1979" t="s">
        <v>1989</v>
      </c>
      <c r="B1979" s="1">
        <v>45436.349869973987</v>
      </c>
      <c r="C1979" t="s">
        <v>5018</v>
      </c>
      <c r="D1979" t="s">
        <v>5029</v>
      </c>
      <c r="E1979" t="s">
        <v>5040</v>
      </c>
      <c r="F1979" t="s">
        <v>5048</v>
      </c>
      <c r="G1979" t="s">
        <v>5051</v>
      </c>
      <c r="H1979">
        <v>63878</v>
      </c>
      <c r="I1979">
        <v>11</v>
      </c>
      <c r="J1979" t="s">
        <v>5069</v>
      </c>
      <c r="K1979">
        <v>9641.51</v>
      </c>
      <c r="L1979" t="s">
        <v>5079</v>
      </c>
    </row>
    <row r="1980" spans="1:12" x14ac:dyDescent="0.25">
      <c r="A1980" t="s">
        <v>1990</v>
      </c>
      <c r="B1980" s="1">
        <v>45436.42288457691</v>
      </c>
      <c r="C1980" t="s">
        <v>5013</v>
      </c>
      <c r="D1980" t="s">
        <v>5027</v>
      </c>
      <c r="E1980" t="s">
        <v>5031</v>
      </c>
      <c r="F1980" t="s">
        <v>5046</v>
      </c>
      <c r="G1980" t="s">
        <v>5054</v>
      </c>
      <c r="H1980">
        <v>7577</v>
      </c>
      <c r="I1980">
        <v>12</v>
      </c>
      <c r="J1980" t="s">
        <v>5069</v>
      </c>
      <c r="K1980">
        <v>894.53</v>
      </c>
      <c r="L1980" t="s">
        <v>5078</v>
      </c>
    </row>
    <row r="1981" spans="1:12" x14ac:dyDescent="0.25">
      <c r="A1981" t="s">
        <v>1991</v>
      </c>
      <c r="B1981" s="1">
        <v>45436.495899179827</v>
      </c>
      <c r="C1981" t="s">
        <v>5014</v>
      </c>
      <c r="D1981" t="s">
        <v>5029</v>
      </c>
      <c r="E1981" t="s">
        <v>5033</v>
      </c>
      <c r="F1981" t="s">
        <v>5048</v>
      </c>
      <c r="G1981" t="s">
        <v>5055</v>
      </c>
      <c r="H1981">
        <v>14003</v>
      </c>
      <c r="I1981">
        <v>7</v>
      </c>
      <c r="J1981" t="s">
        <v>5068</v>
      </c>
      <c r="K1981">
        <v>1452.85</v>
      </c>
      <c r="L1981" t="s">
        <v>5076</v>
      </c>
    </row>
    <row r="1982" spans="1:12" x14ac:dyDescent="0.25">
      <c r="A1982" t="s">
        <v>1992</v>
      </c>
      <c r="B1982" s="1">
        <v>45436.568913782758</v>
      </c>
      <c r="C1982" t="s">
        <v>5023</v>
      </c>
      <c r="D1982" t="s">
        <v>5026</v>
      </c>
      <c r="E1982" t="s">
        <v>5043</v>
      </c>
      <c r="F1982" t="s">
        <v>5046</v>
      </c>
      <c r="G1982" t="s">
        <v>5060</v>
      </c>
      <c r="H1982">
        <v>40042</v>
      </c>
      <c r="I1982">
        <v>14</v>
      </c>
      <c r="J1982" t="s">
        <v>5068</v>
      </c>
      <c r="K1982">
        <v>8634.67</v>
      </c>
      <c r="L1982" t="s">
        <v>5076</v>
      </c>
    </row>
    <row r="1983" spans="1:12" x14ac:dyDescent="0.25">
      <c r="A1983" t="s">
        <v>1993</v>
      </c>
      <c r="B1983" s="1">
        <v>45436.641928385667</v>
      </c>
      <c r="C1983" t="s">
        <v>5024</v>
      </c>
      <c r="D1983" t="s">
        <v>5028</v>
      </c>
      <c r="E1983" t="s">
        <v>5037</v>
      </c>
      <c r="F1983" t="s">
        <v>5048</v>
      </c>
      <c r="G1983" t="s">
        <v>5051</v>
      </c>
      <c r="H1983">
        <v>40116</v>
      </c>
      <c r="I1983">
        <v>4</v>
      </c>
      <c r="J1983" t="s">
        <v>5073</v>
      </c>
      <c r="K1983">
        <v>3806.32</v>
      </c>
      <c r="L1983" t="s">
        <v>5077</v>
      </c>
    </row>
    <row r="1984" spans="1:12" x14ac:dyDescent="0.25">
      <c r="A1984" t="s">
        <v>1994</v>
      </c>
      <c r="B1984" s="1">
        <v>45436.71494298859</v>
      </c>
      <c r="C1984" t="s">
        <v>5016</v>
      </c>
      <c r="D1984" t="s">
        <v>5027</v>
      </c>
      <c r="E1984" t="s">
        <v>5044</v>
      </c>
      <c r="F1984" t="s">
        <v>5046</v>
      </c>
      <c r="G1984" t="s">
        <v>5066</v>
      </c>
      <c r="H1984">
        <v>11607</v>
      </c>
      <c r="I1984">
        <v>8</v>
      </c>
      <c r="J1984" t="s">
        <v>5072</v>
      </c>
      <c r="K1984">
        <v>1678.75</v>
      </c>
      <c r="L1984" t="s">
        <v>5078</v>
      </c>
    </row>
    <row r="1985" spans="1:12" x14ac:dyDescent="0.25">
      <c r="A1985" t="s">
        <v>1995</v>
      </c>
      <c r="B1985" s="1">
        <v>45436.787957591507</v>
      </c>
      <c r="C1985" t="s">
        <v>5023</v>
      </c>
      <c r="D1985" t="s">
        <v>5029</v>
      </c>
      <c r="E1985" t="s">
        <v>5039</v>
      </c>
      <c r="F1985" t="s">
        <v>5048</v>
      </c>
      <c r="G1985" t="s">
        <v>5065</v>
      </c>
      <c r="H1985">
        <v>37668</v>
      </c>
      <c r="I1985">
        <v>1</v>
      </c>
      <c r="J1985" t="s">
        <v>5068</v>
      </c>
      <c r="K1985">
        <v>7419.97</v>
      </c>
      <c r="L1985" t="s">
        <v>5074</v>
      </c>
    </row>
    <row r="1986" spans="1:12" x14ac:dyDescent="0.25">
      <c r="A1986" t="s">
        <v>1996</v>
      </c>
      <c r="B1986" s="1">
        <v>45436.86097219443</v>
      </c>
      <c r="C1986" t="s">
        <v>5017</v>
      </c>
      <c r="D1986" t="s">
        <v>5026</v>
      </c>
      <c r="E1986" t="s">
        <v>5034</v>
      </c>
      <c r="F1986" t="s">
        <v>5046</v>
      </c>
      <c r="G1986" t="s">
        <v>5066</v>
      </c>
      <c r="H1986">
        <v>79349</v>
      </c>
      <c r="I1986">
        <v>1</v>
      </c>
      <c r="J1986" t="s">
        <v>5072</v>
      </c>
      <c r="K1986">
        <v>10175.08</v>
      </c>
      <c r="L1986" t="s">
        <v>5079</v>
      </c>
    </row>
    <row r="1987" spans="1:12" x14ac:dyDescent="0.25">
      <c r="A1987" t="s">
        <v>1997</v>
      </c>
      <c r="B1987" s="1">
        <v>45436.933986797347</v>
      </c>
      <c r="C1987" t="s">
        <v>5019</v>
      </c>
      <c r="D1987" t="s">
        <v>5027</v>
      </c>
      <c r="E1987" t="s">
        <v>5044</v>
      </c>
      <c r="F1987" t="s">
        <v>5046</v>
      </c>
      <c r="G1987" t="s">
        <v>5061</v>
      </c>
      <c r="H1987">
        <v>41854</v>
      </c>
      <c r="I1987">
        <v>9</v>
      </c>
      <c r="J1987" t="s">
        <v>5073</v>
      </c>
      <c r="K1987">
        <v>8812.0400000000009</v>
      </c>
      <c r="L1987" t="s">
        <v>5078</v>
      </c>
    </row>
    <row r="1988" spans="1:12" x14ac:dyDescent="0.25">
      <c r="A1988" t="s">
        <v>1998</v>
      </c>
      <c r="B1988" s="1">
        <v>45437.007001400278</v>
      </c>
      <c r="C1988" t="s">
        <v>5013</v>
      </c>
      <c r="D1988" t="s">
        <v>5026</v>
      </c>
      <c r="E1988" t="s">
        <v>5043</v>
      </c>
      <c r="F1988" t="s">
        <v>5047</v>
      </c>
      <c r="G1988" t="s">
        <v>5063</v>
      </c>
      <c r="H1988">
        <v>60261</v>
      </c>
      <c r="I1988">
        <v>1</v>
      </c>
      <c r="J1988" t="s">
        <v>5069</v>
      </c>
      <c r="K1988">
        <v>6267.86</v>
      </c>
      <c r="L1988" t="s">
        <v>5075</v>
      </c>
    </row>
    <row r="1989" spans="1:12" x14ac:dyDescent="0.25">
      <c r="A1989" t="s">
        <v>1999</v>
      </c>
      <c r="B1989" s="1">
        <v>45437.080016003187</v>
      </c>
      <c r="C1989" t="s">
        <v>5020</v>
      </c>
      <c r="D1989" t="s">
        <v>5026</v>
      </c>
      <c r="E1989" t="s">
        <v>5045</v>
      </c>
      <c r="F1989" t="s">
        <v>5048</v>
      </c>
      <c r="G1989" t="s">
        <v>5056</v>
      </c>
      <c r="H1989">
        <v>58505</v>
      </c>
      <c r="I1989">
        <v>8</v>
      </c>
      <c r="J1989" t="s">
        <v>5068</v>
      </c>
      <c r="K1989">
        <v>6836.37</v>
      </c>
      <c r="L1989" t="s">
        <v>5076</v>
      </c>
    </row>
    <row r="1990" spans="1:12" x14ac:dyDescent="0.25">
      <c r="A1990" t="s">
        <v>2000</v>
      </c>
      <c r="B1990" s="1">
        <v>45437.15303060611</v>
      </c>
      <c r="C1990" t="s">
        <v>5019</v>
      </c>
      <c r="D1990" t="s">
        <v>5027</v>
      </c>
      <c r="E1990" t="s">
        <v>5044</v>
      </c>
      <c r="F1990" t="s">
        <v>5047</v>
      </c>
      <c r="G1990" t="s">
        <v>5067</v>
      </c>
      <c r="H1990">
        <v>8551</v>
      </c>
      <c r="I1990">
        <v>3</v>
      </c>
      <c r="J1990" t="s">
        <v>5073</v>
      </c>
      <c r="K1990">
        <v>763.68</v>
      </c>
      <c r="L1990" t="s">
        <v>5077</v>
      </c>
    </row>
    <row r="1991" spans="1:12" x14ac:dyDescent="0.25">
      <c r="A1991" t="s">
        <v>2001</v>
      </c>
      <c r="B1991" s="1">
        <v>45437.226045209041</v>
      </c>
      <c r="C1991" t="s">
        <v>5025</v>
      </c>
      <c r="D1991" t="s">
        <v>5028</v>
      </c>
      <c r="E1991" t="s">
        <v>5035</v>
      </c>
      <c r="F1991" t="s">
        <v>5047</v>
      </c>
      <c r="G1991" t="s">
        <v>5050</v>
      </c>
      <c r="H1991">
        <v>64411</v>
      </c>
      <c r="I1991">
        <v>11</v>
      </c>
      <c r="J1991" t="s">
        <v>5071</v>
      </c>
      <c r="K1991">
        <v>9756.4699999999993</v>
      </c>
      <c r="L1991" t="s">
        <v>5079</v>
      </c>
    </row>
    <row r="1992" spans="1:12" x14ac:dyDescent="0.25">
      <c r="A1992" t="s">
        <v>2002</v>
      </c>
      <c r="B1992" s="1">
        <v>45437.299059811958</v>
      </c>
      <c r="C1992" t="s">
        <v>5023</v>
      </c>
      <c r="D1992" t="s">
        <v>5027</v>
      </c>
      <c r="E1992" t="s">
        <v>5038</v>
      </c>
      <c r="F1992" t="s">
        <v>5046</v>
      </c>
      <c r="G1992" t="s">
        <v>5049</v>
      </c>
      <c r="H1992">
        <v>12075</v>
      </c>
      <c r="I1992">
        <v>3</v>
      </c>
      <c r="J1992" t="s">
        <v>5069</v>
      </c>
      <c r="K1992">
        <v>969.17</v>
      </c>
      <c r="L1992" t="s">
        <v>5078</v>
      </c>
    </row>
    <row r="1993" spans="1:12" x14ac:dyDescent="0.25">
      <c r="A1993" t="s">
        <v>2003</v>
      </c>
      <c r="B1993" s="1">
        <v>45437.372074414867</v>
      </c>
      <c r="C1993" t="s">
        <v>5016</v>
      </c>
      <c r="D1993" t="s">
        <v>5029</v>
      </c>
      <c r="E1993" t="s">
        <v>5041</v>
      </c>
      <c r="F1993" t="s">
        <v>5047</v>
      </c>
      <c r="G1993" t="s">
        <v>5062</v>
      </c>
      <c r="H1993">
        <v>77023</v>
      </c>
      <c r="I1993">
        <v>6</v>
      </c>
      <c r="J1993" t="s">
        <v>5071</v>
      </c>
      <c r="K1993">
        <v>16027.17</v>
      </c>
      <c r="L1993" t="s">
        <v>5079</v>
      </c>
    </row>
    <row r="1994" spans="1:12" x14ac:dyDescent="0.25">
      <c r="A1994" t="s">
        <v>2004</v>
      </c>
      <c r="B1994" s="1">
        <v>45437.445089017798</v>
      </c>
      <c r="C1994" t="s">
        <v>5025</v>
      </c>
      <c r="D1994" t="s">
        <v>5027</v>
      </c>
      <c r="E1994" t="s">
        <v>5044</v>
      </c>
      <c r="F1994" t="s">
        <v>5047</v>
      </c>
      <c r="G1994" t="s">
        <v>5058</v>
      </c>
      <c r="H1994">
        <v>4824</v>
      </c>
      <c r="I1994">
        <v>10</v>
      </c>
      <c r="J1994" t="s">
        <v>5072</v>
      </c>
      <c r="K1994">
        <v>929.1</v>
      </c>
      <c r="L1994" t="s">
        <v>5078</v>
      </c>
    </row>
    <row r="1995" spans="1:12" x14ac:dyDescent="0.25">
      <c r="A1995" t="s">
        <v>2005</v>
      </c>
      <c r="B1995" s="1">
        <v>45437.518103620707</v>
      </c>
      <c r="C1995" t="s">
        <v>5024</v>
      </c>
      <c r="D1995" t="s">
        <v>5026</v>
      </c>
      <c r="E1995" t="s">
        <v>5043</v>
      </c>
      <c r="F1995" t="s">
        <v>5048</v>
      </c>
      <c r="G1995" t="s">
        <v>5065</v>
      </c>
      <c r="H1995">
        <v>67013</v>
      </c>
      <c r="I1995">
        <v>2</v>
      </c>
      <c r="J1995" t="s">
        <v>5073</v>
      </c>
      <c r="K1995">
        <v>13179.91</v>
      </c>
      <c r="L1995" t="s">
        <v>5079</v>
      </c>
    </row>
    <row r="1996" spans="1:12" x14ac:dyDescent="0.25">
      <c r="A1996" t="s">
        <v>2006</v>
      </c>
      <c r="B1996" s="1">
        <v>45437.591118223638</v>
      </c>
      <c r="C1996" t="s">
        <v>5017</v>
      </c>
      <c r="D1996" t="s">
        <v>5029</v>
      </c>
      <c r="E1996" t="s">
        <v>5040</v>
      </c>
      <c r="F1996" t="s">
        <v>5048</v>
      </c>
      <c r="G1996" t="s">
        <v>5065</v>
      </c>
      <c r="H1996">
        <v>46330</v>
      </c>
      <c r="I1996">
        <v>3</v>
      </c>
      <c r="J1996" t="s">
        <v>5072</v>
      </c>
      <c r="K1996">
        <v>9940.31</v>
      </c>
      <c r="L1996" t="s">
        <v>5076</v>
      </c>
    </row>
    <row r="1997" spans="1:12" x14ac:dyDescent="0.25">
      <c r="A1997" t="s">
        <v>2007</v>
      </c>
      <c r="B1997" s="1">
        <v>45437.664132826561</v>
      </c>
      <c r="C1997" t="s">
        <v>5024</v>
      </c>
      <c r="D1997" t="s">
        <v>5029</v>
      </c>
      <c r="E1997" t="s">
        <v>5041</v>
      </c>
      <c r="F1997" t="s">
        <v>5046</v>
      </c>
      <c r="G1997" t="s">
        <v>5053</v>
      </c>
      <c r="H1997">
        <v>49281</v>
      </c>
      <c r="I1997">
        <v>8</v>
      </c>
      <c r="J1997" t="s">
        <v>5072</v>
      </c>
      <c r="K1997">
        <v>7420.97</v>
      </c>
      <c r="L1997" t="s">
        <v>5076</v>
      </c>
    </row>
    <row r="1998" spans="1:12" x14ac:dyDescent="0.25">
      <c r="A1998" t="s">
        <v>2008</v>
      </c>
      <c r="B1998" s="1">
        <v>45437.737147429478</v>
      </c>
      <c r="C1998" t="s">
        <v>5021</v>
      </c>
      <c r="D1998" t="s">
        <v>5029</v>
      </c>
      <c r="E1998" t="s">
        <v>5040</v>
      </c>
      <c r="F1998" t="s">
        <v>5047</v>
      </c>
      <c r="G1998" t="s">
        <v>5064</v>
      </c>
      <c r="H1998">
        <v>28277</v>
      </c>
      <c r="I1998">
        <v>6</v>
      </c>
      <c r="J1998" t="s">
        <v>5071</v>
      </c>
      <c r="K1998">
        <v>5577.89</v>
      </c>
      <c r="L1998" t="s">
        <v>5076</v>
      </c>
    </row>
    <row r="1999" spans="1:12" x14ac:dyDescent="0.25">
      <c r="A1999" t="s">
        <v>2009</v>
      </c>
      <c r="B1999" s="1">
        <v>45437.810162032387</v>
      </c>
      <c r="C1999" t="s">
        <v>5020</v>
      </c>
      <c r="D1999" t="s">
        <v>5027</v>
      </c>
      <c r="E1999" t="s">
        <v>5038</v>
      </c>
      <c r="F1999" t="s">
        <v>5046</v>
      </c>
      <c r="G1999" t="s">
        <v>5057</v>
      </c>
      <c r="H1999">
        <v>1792</v>
      </c>
      <c r="I1999">
        <v>1</v>
      </c>
      <c r="J1999" t="s">
        <v>5069</v>
      </c>
      <c r="K1999">
        <v>385.79</v>
      </c>
      <c r="L1999" t="s">
        <v>5074</v>
      </c>
    </row>
    <row r="2000" spans="1:12" x14ac:dyDescent="0.25">
      <c r="A2000" t="s">
        <v>2010</v>
      </c>
      <c r="B2000" s="1">
        <v>45437.883176635332</v>
      </c>
      <c r="C2000" t="s">
        <v>5019</v>
      </c>
      <c r="D2000" t="s">
        <v>5026</v>
      </c>
      <c r="E2000" t="s">
        <v>5045</v>
      </c>
      <c r="F2000" t="s">
        <v>5046</v>
      </c>
      <c r="G2000" t="s">
        <v>5049</v>
      </c>
      <c r="H2000">
        <v>31885</v>
      </c>
      <c r="I2000">
        <v>13</v>
      </c>
      <c r="J2000" t="s">
        <v>5070</v>
      </c>
      <c r="K2000">
        <v>4786.6099999999997</v>
      </c>
      <c r="L2000" t="s">
        <v>5074</v>
      </c>
    </row>
    <row r="2001" spans="1:12" x14ac:dyDescent="0.25">
      <c r="A2001" t="s">
        <v>2011</v>
      </c>
      <c r="B2001" s="1">
        <v>45437.956191238241</v>
      </c>
      <c r="C2001" t="s">
        <v>5021</v>
      </c>
      <c r="D2001" t="s">
        <v>5027</v>
      </c>
      <c r="E2001" t="s">
        <v>5044</v>
      </c>
      <c r="F2001" t="s">
        <v>5048</v>
      </c>
      <c r="G2001" t="s">
        <v>5052</v>
      </c>
      <c r="H2001">
        <v>39227</v>
      </c>
      <c r="I2001">
        <v>7</v>
      </c>
      <c r="J2001" t="s">
        <v>5068</v>
      </c>
      <c r="K2001">
        <v>4327.7700000000004</v>
      </c>
      <c r="L2001" t="s">
        <v>5079</v>
      </c>
    </row>
    <row r="2002" spans="1:12" x14ac:dyDescent="0.25">
      <c r="A2002" t="s">
        <v>2012</v>
      </c>
      <c r="B2002" s="1">
        <v>45438.029205841158</v>
      </c>
      <c r="C2002" t="s">
        <v>5015</v>
      </c>
      <c r="D2002" t="s">
        <v>5027</v>
      </c>
      <c r="E2002" t="s">
        <v>5042</v>
      </c>
      <c r="F2002" t="s">
        <v>5048</v>
      </c>
      <c r="G2002" t="s">
        <v>5051</v>
      </c>
      <c r="H2002">
        <v>46217</v>
      </c>
      <c r="I2002">
        <v>2</v>
      </c>
      <c r="J2002" t="s">
        <v>5073</v>
      </c>
      <c r="K2002">
        <v>5725.66</v>
      </c>
      <c r="L2002" t="s">
        <v>5076</v>
      </c>
    </row>
    <row r="2003" spans="1:12" x14ac:dyDescent="0.25">
      <c r="A2003" t="s">
        <v>2013</v>
      </c>
      <c r="B2003" s="1">
        <v>45438.102220444089</v>
      </c>
      <c r="C2003" t="s">
        <v>5025</v>
      </c>
      <c r="D2003" t="s">
        <v>5029</v>
      </c>
      <c r="E2003" t="s">
        <v>5033</v>
      </c>
      <c r="F2003" t="s">
        <v>5046</v>
      </c>
      <c r="G2003" t="s">
        <v>5061</v>
      </c>
      <c r="H2003">
        <v>64175</v>
      </c>
      <c r="I2003">
        <v>5</v>
      </c>
      <c r="J2003" t="s">
        <v>5068</v>
      </c>
      <c r="K2003">
        <v>12177.1</v>
      </c>
      <c r="L2003" t="s">
        <v>5079</v>
      </c>
    </row>
    <row r="2004" spans="1:12" x14ac:dyDescent="0.25">
      <c r="A2004" t="s">
        <v>2014</v>
      </c>
      <c r="B2004" s="1">
        <v>45438.175235047012</v>
      </c>
      <c r="C2004" t="s">
        <v>5013</v>
      </c>
      <c r="D2004" t="s">
        <v>5027</v>
      </c>
      <c r="E2004" t="s">
        <v>5042</v>
      </c>
      <c r="F2004" t="s">
        <v>5047</v>
      </c>
      <c r="G2004" t="s">
        <v>5063</v>
      </c>
      <c r="H2004">
        <v>12447</v>
      </c>
      <c r="I2004">
        <v>4</v>
      </c>
      <c r="J2004" t="s">
        <v>5073</v>
      </c>
      <c r="K2004">
        <v>1432.29</v>
      </c>
      <c r="L2004" t="s">
        <v>5075</v>
      </c>
    </row>
    <row r="2005" spans="1:12" x14ac:dyDescent="0.25">
      <c r="A2005" t="s">
        <v>2015</v>
      </c>
      <c r="B2005" s="1">
        <v>45438.248249649921</v>
      </c>
      <c r="C2005" t="s">
        <v>5013</v>
      </c>
      <c r="D2005" t="s">
        <v>5029</v>
      </c>
      <c r="E2005" t="s">
        <v>5040</v>
      </c>
      <c r="F2005" t="s">
        <v>5048</v>
      </c>
      <c r="G2005" t="s">
        <v>5056</v>
      </c>
      <c r="H2005">
        <v>3589</v>
      </c>
      <c r="I2005">
        <v>2</v>
      </c>
      <c r="J2005" t="s">
        <v>5070</v>
      </c>
      <c r="K2005">
        <v>391.36</v>
      </c>
      <c r="L2005" t="s">
        <v>5079</v>
      </c>
    </row>
    <row r="2006" spans="1:12" x14ac:dyDescent="0.25">
      <c r="A2006" t="s">
        <v>2016</v>
      </c>
      <c r="B2006" s="1">
        <v>45438.321264252852</v>
      </c>
      <c r="C2006" t="s">
        <v>5017</v>
      </c>
      <c r="D2006" t="s">
        <v>5028</v>
      </c>
      <c r="E2006" t="s">
        <v>5032</v>
      </c>
      <c r="F2006" t="s">
        <v>5048</v>
      </c>
      <c r="G2006" t="s">
        <v>5055</v>
      </c>
      <c r="H2006">
        <v>21936</v>
      </c>
      <c r="I2006">
        <v>1</v>
      </c>
      <c r="J2006" t="s">
        <v>5072</v>
      </c>
      <c r="K2006">
        <v>2063</v>
      </c>
      <c r="L2006" t="s">
        <v>5076</v>
      </c>
    </row>
    <row r="2007" spans="1:12" x14ac:dyDescent="0.25">
      <c r="A2007" t="s">
        <v>2017</v>
      </c>
      <c r="B2007" s="1">
        <v>45438.394278855762</v>
      </c>
      <c r="C2007" t="s">
        <v>5019</v>
      </c>
      <c r="D2007" t="s">
        <v>5028</v>
      </c>
      <c r="E2007" t="s">
        <v>5035</v>
      </c>
      <c r="F2007" t="s">
        <v>5046</v>
      </c>
      <c r="G2007" t="s">
        <v>5060</v>
      </c>
      <c r="H2007">
        <v>28260</v>
      </c>
      <c r="I2007">
        <v>7</v>
      </c>
      <c r="J2007" t="s">
        <v>5070</v>
      </c>
      <c r="K2007">
        <v>3339.44</v>
      </c>
      <c r="L2007" t="s">
        <v>5075</v>
      </c>
    </row>
    <row r="2008" spans="1:12" x14ac:dyDescent="0.25">
      <c r="A2008" t="s">
        <v>2018</v>
      </c>
      <c r="B2008" s="1">
        <v>45438.467293458678</v>
      </c>
      <c r="C2008" t="s">
        <v>5014</v>
      </c>
      <c r="D2008" t="s">
        <v>5027</v>
      </c>
      <c r="E2008" t="s">
        <v>5042</v>
      </c>
      <c r="F2008" t="s">
        <v>5047</v>
      </c>
      <c r="G2008" t="s">
        <v>5058</v>
      </c>
      <c r="H2008">
        <v>61197</v>
      </c>
      <c r="I2008">
        <v>2</v>
      </c>
      <c r="J2008" t="s">
        <v>5071</v>
      </c>
      <c r="K2008">
        <v>7172.56</v>
      </c>
      <c r="L2008" t="s">
        <v>5076</v>
      </c>
    </row>
    <row r="2009" spans="1:12" x14ac:dyDescent="0.25">
      <c r="A2009" t="s">
        <v>2019</v>
      </c>
      <c r="B2009" s="1">
        <v>45438.540308061609</v>
      </c>
      <c r="C2009" t="s">
        <v>5022</v>
      </c>
      <c r="D2009" t="s">
        <v>5029</v>
      </c>
      <c r="E2009" t="s">
        <v>5039</v>
      </c>
      <c r="F2009" t="s">
        <v>5047</v>
      </c>
      <c r="G2009" t="s">
        <v>5064</v>
      </c>
      <c r="H2009">
        <v>23791</v>
      </c>
      <c r="I2009">
        <v>9</v>
      </c>
      <c r="J2009" t="s">
        <v>5071</v>
      </c>
      <c r="K2009">
        <v>2987.33</v>
      </c>
      <c r="L2009" t="s">
        <v>5078</v>
      </c>
    </row>
    <row r="2010" spans="1:12" x14ac:dyDescent="0.25">
      <c r="A2010" t="s">
        <v>2020</v>
      </c>
      <c r="B2010" s="1">
        <v>45438.613322664532</v>
      </c>
      <c r="C2010" t="s">
        <v>5025</v>
      </c>
      <c r="D2010" t="s">
        <v>5028</v>
      </c>
      <c r="E2010" t="s">
        <v>5036</v>
      </c>
      <c r="F2010" t="s">
        <v>5047</v>
      </c>
      <c r="G2010" t="s">
        <v>5050</v>
      </c>
      <c r="H2010">
        <v>50250</v>
      </c>
      <c r="I2010">
        <v>3</v>
      </c>
      <c r="J2010" t="s">
        <v>5073</v>
      </c>
      <c r="K2010">
        <v>5333.98</v>
      </c>
      <c r="L2010" t="s">
        <v>5075</v>
      </c>
    </row>
    <row r="2011" spans="1:12" x14ac:dyDescent="0.25">
      <c r="A2011" t="s">
        <v>2021</v>
      </c>
      <c r="B2011" s="1">
        <v>45438.686337267442</v>
      </c>
      <c r="C2011" t="s">
        <v>5025</v>
      </c>
      <c r="D2011" t="s">
        <v>5029</v>
      </c>
      <c r="E2011" t="s">
        <v>5041</v>
      </c>
      <c r="F2011" t="s">
        <v>5048</v>
      </c>
      <c r="G2011" t="s">
        <v>5055</v>
      </c>
      <c r="H2011">
        <v>33471</v>
      </c>
      <c r="I2011">
        <v>2</v>
      </c>
      <c r="J2011" t="s">
        <v>5070</v>
      </c>
      <c r="K2011">
        <v>3322.65</v>
      </c>
      <c r="L2011" t="s">
        <v>5074</v>
      </c>
    </row>
    <row r="2012" spans="1:12" x14ac:dyDescent="0.25">
      <c r="A2012" t="s">
        <v>2022</v>
      </c>
      <c r="B2012" s="1">
        <v>45438.759351870372</v>
      </c>
      <c r="C2012" t="s">
        <v>5012</v>
      </c>
      <c r="D2012" t="s">
        <v>5026</v>
      </c>
      <c r="E2012" t="s">
        <v>5034</v>
      </c>
      <c r="F2012" t="s">
        <v>5048</v>
      </c>
      <c r="G2012" t="s">
        <v>5056</v>
      </c>
      <c r="H2012">
        <v>61684</v>
      </c>
      <c r="I2012">
        <v>4</v>
      </c>
      <c r="J2012" t="s">
        <v>5071</v>
      </c>
      <c r="K2012">
        <v>12309.79</v>
      </c>
      <c r="L2012" t="s">
        <v>5077</v>
      </c>
    </row>
    <row r="2013" spans="1:12" x14ac:dyDescent="0.25">
      <c r="A2013" t="s">
        <v>2023</v>
      </c>
      <c r="B2013" s="1">
        <v>45438.832366473289</v>
      </c>
      <c r="C2013" t="s">
        <v>5022</v>
      </c>
      <c r="D2013" t="s">
        <v>5028</v>
      </c>
      <c r="E2013" t="s">
        <v>5032</v>
      </c>
      <c r="F2013" t="s">
        <v>5048</v>
      </c>
      <c r="G2013" t="s">
        <v>5055</v>
      </c>
      <c r="H2013">
        <v>21115</v>
      </c>
      <c r="I2013">
        <v>5</v>
      </c>
      <c r="J2013" t="s">
        <v>5071</v>
      </c>
      <c r="K2013">
        <v>4060.42</v>
      </c>
      <c r="L2013" t="s">
        <v>5077</v>
      </c>
    </row>
    <row r="2014" spans="1:12" x14ac:dyDescent="0.25">
      <c r="A2014" t="s">
        <v>2024</v>
      </c>
      <c r="B2014" s="1">
        <v>45438.905381076213</v>
      </c>
      <c r="C2014" t="s">
        <v>5015</v>
      </c>
      <c r="D2014" t="s">
        <v>5027</v>
      </c>
      <c r="E2014" t="s">
        <v>5038</v>
      </c>
      <c r="F2014" t="s">
        <v>5047</v>
      </c>
      <c r="G2014" t="s">
        <v>5063</v>
      </c>
      <c r="H2014">
        <v>63881</v>
      </c>
      <c r="I2014">
        <v>6</v>
      </c>
      <c r="J2014" t="s">
        <v>5068</v>
      </c>
      <c r="K2014">
        <v>13561.36</v>
      </c>
      <c r="L2014" t="s">
        <v>5078</v>
      </c>
    </row>
    <row r="2015" spans="1:12" x14ac:dyDescent="0.25">
      <c r="A2015" t="s">
        <v>2025</v>
      </c>
      <c r="B2015" s="1">
        <v>45438.978395679129</v>
      </c>
      <c r="C2015" t="s">
        <v>5021</v>
      </c>
      <c r="D2015" t="s">
        <v>5029</v>
      </c>
      <c r="E2015" t="s">
        <v>5041</v>
      </c>
      <c r="F2015" t="s">
        <v>5046</v>
      </c>
      <c r="G2015" t="s">
        <v>5066</v>
      </c>
      <c r="H2015">
        <v>37214</v>
      </c>
      <c r="I2015">
        <v>8</v>
      </c>
      <c r="J2015" t="s">
        <v>5068</v>
      </c>
      <c r="K2015">
        <v>3460.84</v>
      </c>
      <c r="L2015" t="s">
        <v>5079</v>
      </c>
    </row>
    <row r="2016" spans="1:12" x14ac:dyDescent="0.25">
      <c r="A2016" t="s">
        <v>2026</v>
      </c>
      <c r="B2016" s="1">
        <v>45439.051410282053</v>
      </c>
      <c r="C2016" t="s">
        <v>5016</v>
      </c>
      <c r="D2016" t="s">
        <v>5027</v>
      </c>
      <c r="E2016" t="s">
        <v>5044</v>
      </c>
      <c r="F2016" t="s">
        <v>5048</v>
      </c>
      <c r="G2016" t="s">
        <v>5059</v>
      </c>
      <c r="H2016">
        <v>14423</v>
      </c>
      <c r="I2016">
        <v>13</v>
      </c>
      <c r="J2016" t="s">
        <v>5071</v>
      </c>
      <c r="K2016">
        <v>2433.6</v>
      </c>
      <c r="L2016" t="s">
        <v>5076</v>
      </c>
    </row>
    <row r="2017" spans="1:12" x14ac:dyDescent="0.25">
      <c r="A2017" t="s">
        <v>2027</v>
      </c>
      <c r="B2017" s="1">
        <v>45439.124424884983</v>
      </c>
      <c r="C2017" t="s">
        <v>5018</v>
      </c>
      <c r="D2017" t="s">
        <v>5029</v>
      </c>
      <c r="E2017" t="s">
        <v>5040</v>
      </c>
      <c r="F2017" t="s">
        <v>5047</v>
      </c>
      <c r="G2017" t="s">
        <v>5050</v>
      </c>
      <c r="H2017">
        <v>17636</v>
      </c>
      <c r="I2017">
        <v>4</v>
      </c>
      <c r="J2017" t="s">
        <v>5069</v>
      </c>
      <c r="K2017">
        <v>2545.62</v>
      </c>
      <c r="L2017" t="s">
        <v>5075</v>
      </c>
    </row>
    <row r="2018" spans="1:12" x14ac:dyDescent="0.25">
      <c r="A2018" t="s">
        <v>2028</v>
      </c>
      <c r="B2018" s="1">
        <v>45439.197439487893</v>
      </c>
      <c r="C2018" t="s">
        <v>5021</v>
      </c>
      <c r="D2018" t="s">
        <v>5028</v>
      </c>
      <c r="E2018" t="s">
        <v>5035</v>
      </c>
      <c r="F2018" t="s">
        <v>5048</v>
      </c>
      <c r="G2018" t="s">
        <v>5052</v>
      </c>
      <c r="H2018">
        <v>75888</v>
      </c>
      <c r="I2018">
        <v>2</v>
      </c>
      <c r="J2018" t="s">
        <v>5070</v>
      </c>
      <c r="K2018">
        <v>15501.07</v>
      </c>
      <c r="L2018" t="s">
        <v>5078</v>
      </c>
    </row>
    <row r="2019" spans="1:12" x14ac:dyDescent="0.25">
      <c r="A2019" t="s">
        <v>2029</v>
      </c>
      <c r="B2019" s="1">
        <v>45439.270454090809</v>
      </c>
      <c r="C2019" t="s">
        <v>5015</v>
      </c>
      <c r="D2019" t="s">
        <v>5028</v>
      </c>
      <c r="E2019" t="s">
        <v>5037</v>
      </c>
      <c r="F2019" t="s">
        <v>5046</v>
      </c>
      <c r="G2019" t="s">
        <v>5054</v>
      </c>
      <c r="H2019">
        <v>49355</v>
      </c>
      <c r="I2019">
        <v>13</v>
      </c>
      <c r="J2019" t="s">
        <v>5068</v>
      </c>
      <c r="K2019">
        <v>4297.8599999999997</v>
      </c>
      <c r="L2019" t="s">
        <v>5074</v>
      </c>
    </row>
    <row r="2020" spans="1:12" x14ac:dyDescent="0.25">
      <c r="A2020" t="s">
        <v>2030</v>
      </c>
      <c r="B2020" s="1">
        <v>45439.34346869374</v>
      </c>
      <c r="C2020" t="s">
        <v>5022</v>
      </c>
      <c r="D2020" t="s">
        <v>5028</v>
      </c>
      <c r="E2020" t="s">
        <v>5037</v>
      </c>
      <c r="F2020" t="s">
        <v>5048</v>
      </c>
      <c r="G2020" t="s">
        <v>5051</v>
      </c>
      <c r="H2020">
        <v>72246</v>
      </c>
      <c r="I2020">
        <v>8</v>
      </c>
      <c r="J2020" t="s">
        <v>5072</v>
      </c>
      <c r="K2020">
        <v>8927.75</v>
      </c>
      <c r="L2020" t="s">
        <v>5078</v>
      </c>
    </row>
    <row r="2021" spans="1:12" x14ac:dyDescent="0.25">
      <c r="A2021" t="s">
        <v>2031</v>
      </c>
      <c r="B2021" s="1">
        <v>45439.416483296664</v>
      </c>
      <c r="C2021" t="s">
        <v>5023</v>
      </c>
      <c r="D2021" t="s">
        <v>5028</v>
      </c>
      <c r="E2021" t="s">
        <v>5032</v>
      </c>
      <c r="F2021" t="s">
        <v>5046</v>
      </c>
      <c r="G2021" t="s">
        <v>5066</v>
      </c>
      <c r="H2021">
        <v>59479</v>
      </c>
      <c r="I2021">
        <v>10</v>
      </c>
      <c r="J2021" t="s">
        <v>5072</v>
      </c>
      <c r="K2021">
        <v>12429.61</v>
      </c>
      <c r="L2021" t="s">
        <v>5077</v>
      </c>
    </row>
    <row r="2022" spans="1:12" x14ac:dyDescent="0.25">
      <c r="A2022" t="s">
        <v>2032</v>
      </c>
      <c r="B2022" s="1">
        <v>45439.489497899573</v>
      </c>
      <c r="C2022" t="s">
        <v>5025</v>
      </c>
      <c r="D2022" t="s">
        <v>5029</v>
      </c>
      <c r="E2022" t="s">
        <v>5033</v>
      </c>
      <c r="F2022" t="s">
        <v>5046</v>
      </c>
      <c r="G2022" t="s">
        <v>5057</v>
      </c>
      <c r="H2022">
        <v>45840</v>
      </c>
      <c r="I2022">
        <v>8</v>
      </c>
      <c r="J2022" t="s">
        <v>5070</v>
      </c>
      <c r="K2022">
        <v>8027.37</v>
      </c>
      <c r="L2022" t="s">
        <v>5074</v>
      </c>
    </row>
    <row r="2023" spans="1:12" x14ac:dyDescent="0.25">
      <c r="A2023" t="s">
        <v>2033</v>
      </c>
      <c r="B2023" s="1">
        <v>45439.562512502504</v>
      </c>
      <c r="C2023" t="s">
        <v>5012</v>
      </c>
      <c r="D2023" t="s">
        <v>5028</v>
      </c>
      <c r="E2023" t="s">
        <v>5037</v>
      </c>
      <c r="F2023" t="s">
        <v>5048</v>
      </c>
      <c r="G2023" t="s">
        <v>5059</v>
      </c>
      <c r="H2023">
        <v>34741</v>
      </c>
      <c r="I2023">
        <v>4</v>
      </c>
      <c r="J2023" t="s">
        <v>5071</v>
      </c>
      <c r="K2023">
        <v>4953.67</v>
      </c>
      <c r="L2023" t="s">
        <v>5074</v>
      </c>
    </row>
    <row r="2024" spans="1:12" x14ac:dyDescent="0.25">
      <c r="A2024" t="s">
        <v>2034</v>
      </c>
      <c r="B2024" s="1">
        <v>45439.63552710542</v>
      </c>
      <c r="C2024" t="s">
        <v>5013</v>
      </c>
      <c r="D2024" t="s">
        <v>5028</v>
      </c>
      <c r="E2024" t="s">
        <v>5036</v>
      </c>
      <c r="F2024" t="s">
        <v>5046</v>
      </c>
      <c r="G2024" t="s">
        <v>5049</v>
      </c>
      <c r="H2024">
        <v>1765</v>
      </c>
      <c r="I2024">
        <v>9</v>
      </c>
      <c r="J2024" t="s">
        <v>5069</v>
      </c>
      <c r="K2024">
        <v>198.22</v>
      </c>
      <c r="L2024" t="s">
        <v>5074</v>
      </c>
    </row>
    <row r="2025" spans="1:12" x14ac:dyDescent="0.25">
      <c r="A2025" t="s">
        <v>2035</v>
      </c>
      <c r="B2025" s="1">
        <v>45439.708541708344</v>
      </c>
      <c r="C2025" t="s">
        <v>5016</v>
      </c>
      <c r="D2025" t="s">
        <v>5027</v>
      </c>
      <c r="E2025" t="s">
        <v>5044</v>
      </c>
      <c r="F2025" t="s">
        <v>5047</v>
      </c>
      <c r="G2025" t="s">
        <v>5062</v>
      </c>
      <c r="H2025">
        <v>41364</v>
      </c>
      <c r="I2025">
        <v>5</v>
      </c>
      <c r="J2025" t="s">
        <v>5069</v>
      </c>
      <c r="K2025">
        <v>8365.5499999999993</v>
      </c>
      <c r="L2025" t="s">
        <v>5075</v>
      </c>
    </row>
    <row r="2026" spans="1:12" x14ac:dyDescent="0.25">
      <c r="A2026" t="s">
        <v>2036</v>
      </c>
      <c r="B2026" s="1">
        <v>45439.78155631126</v>
      </c>
      <c r="C2026" t="s">
        <v>5025</v>
      </c>
      <c r="D2026" t="s">
        <v>5027</v>
      </c>
      <c r="E2026" t="s">
        <v>5031</v>
      </c>
      <c r="F2026" t="s">
        <v>5046</v>
      </c>
      <c r="G2026" t="s">
        <v>5057</v>
      </c>
      <c r="H2026">
        <v>20631</v>
      </c>
      <c r="I2026">
        <v>10</v>
      </c>
      <c r="J2026" t="s">
        <v>5072</v>
      </c>
      <c r="K2026">
        <v>3350.23</v>
      </c>
      <c r="L2026" t="s">
        <v>5075</v>
      </c>
    </row>
    <row r="2027" spans="1:12" x14ac:dyDescent="0.25">
      <c r="A2027" t="s">
        <v>2037</v>
      </c>
      <c r="B2027" s="1">
        <v>45439.854570914184</v>
      </c>
      <c r="C2027" t="s">
        <v>5023</v>
      </c>
      <c r="D2027" t="s">
        <v>5029</v>
      </c>
      <c r="E2027" t="s">
        <v>5033</v>
      </c>
      <c r="F2027" t="s">
        <v>5046</v>
      </c>
      <c r="G2027" t="s">
        <v>5054</v>
      </c>
      <c r="H2027">
        <v>58320</v>
      </c>
      <c r="I2027">
        <v>1</v>
      </c>
      <c r="J2027" t="s">
        <v>5070</v>
      </c>
      <c r="K2027">
        <v>6129.65</v>
      </c>
      <c r="L2027" t="s">
        <v>5077</v>
      </c>
    </row>
    <row r="2028" spans="1:12" x14ac:dyDescent="0.25">
      <c r="A2028" t="s">
        <v>2038</v>
      </c>
      <c r="B2028" s="1">
        <v>45439.927585517093</v>
      </c>
      <c r="C2028" t="s">
        <v>5012</v>
      </c>
      <c r="D2028" t="s">
        <v>5026</v>
      </c>
      <c r="E2028" t="s">
        <v>5045</v>
      </c>
      <c r="F2028" t="s">
        <v>5046</v>
      </c>
      <c r="G2028" t="s">
        <v>5054</v>
      </c>
      <c r="H2028">
        <v>17447</v>
      </c>
      <c r="I2028">
        <v>2</v>
      </c>
      <c r="J2028" t="s">
        <v>5068</v>
      </c>
      <c r="K2028">
        <v>1589.88</v>
      </c>
      <c r="L2028" t="s">
        <v>5075</v>
      </c>
    </row>
    <row r="2029" spans="1:12" x14ac:dyDescent="0.25">
      <c r="A2029" t="s">
        <v>2039</v>
      </c>
      <c r="B2029" s="1">
        <v>45440.000600120024</v>
      </c>
      <c r="C2029" t="s">
        <v>5018</v>
      </c>
      <c r="D2029" t="s">
        <v>5028</v>
      </c>
      <c r="E2029" t="s">
        <v>5037</v>
      </c>
      <c r="F2029" t="s">
        <v>5046</v>
      </c>
      <c r="G2029" t="s">
        <v>5061</v>
      </c>
      <c r="H2029">
        <v>64983</v>
      </c>
      <c r="I2029">
        <v>12</v>
      </c>
      <c r="J2029" t="s">
        <v>5068</v>
      </c>
      <c r="K2029">
        <v>10902.09</v>
      </c>
      <c r="L2029" t="s">
        <v>5078</v>
      </c>
    </row>
    <row r="2030" spans="1:12" x14ac:dyDescent="0.25">
      <c r="A2030" t="s">
        <v>2040</v>
      </c>
      <c r="B2030" s="1">
        <v>45440.07361472294</v>
      </c>
      <c r="C2030" t="s">
        <v>5021</v>
      </c>
      <c r="D2030" t="s">
        <v>5029</v>
      </c>
      <c r="E2030" t="s">
        <v>5033</v>
      </c>
      <c r="F2030" t="s">
        <v>5047</v>
      </c>
      <c r="G2030" t="s">
        <v>5050</v>
      </c>
      <c r="H2030">
        <v>41075</v>
      </c>
      <c r="I2030">
        <v>1</v>
      </c>
      <c r="J2030" t="s">
        <v>5072</v>
      </c>
      <c r="K2030">
        <v>7449.36</v>
      </c>
      <c r="L2030" t="s">
        <v>5078</v>
      </c>
    </row>
    <row r="2031" spans="1:12" x14ac:dyDescent="0.25">
      <c r="A2031" t="s">
        <v>2041</v>
      </c>
      <c r="B2031" s="1">
        <v>45440.146629325864</v>
      </c>
      <c r="C2031" t="s">
        <v>5019</v>
      </c>
      <c r="D2031" t="s">
        <v>5028</v>
      </c>
      <c r="E2031" t="s">
        <v>5035</v>
      </c>
      <c r="F2031" t="s">
        <v>5047</v>
      </c>
      <c r="G2031" t="s">
        <v>5063</v>
      </c>
      <c r="H2031">
        <v>6131</v>
      </c>
      <c r="I2031">
        <v>10</v>
      </c>
      <c r="J2031" t="s">
        <v>5069</v>
      </c>
      <c r="K2031">
        <v>804.12</v>
      </c>
      <c r="L2031" t="s">
        <v>5079</v>
      </c>
    </row>
    <row r="2032" spans="1:12" x14ac:dyDescent="0.25">
      <c r="A2032" t="s">
        <v>2042</v>
      </c>
      <c r="B2032" s="1">
        <v>45440.219643928787</v>
      </c>
      <c r="C2032" t="s">
        <v>5014</v>
      </c>
      <c r="D2032" t="s">
        <v>5029</v>
      </c>
      <c r="E2032" t="s">
        <v>5039</v>
      </c>
      <c r="F2032" t="s">
        <v>5046</v>
      </c>
      <c r="G2032" t="s">
        <v>5054</v>
      </c>
      <c r="H2032">
        <v>12301</v>
      </c>
      <c r="I2032">
        <v>1</v>
      </c>
      <c r="J2032" t="s">
        <v>5069</v>
      </c>
      <c r="K2032">
        <v>1594.65</v>
      </c>
      <c r="L2032" t="s">
        <v>5077</v>
      </c>
    </row>
    <row r="2033" spans="1:12" x14ac:dyDescent="0.25">
      <c r="A2033" t="s">
        <v>2043</v>
      </c>
      <c r="B2033" s="1">
        <v>45440.292658531704</v>
      </c>
      <c r="C2033" t="s">
        <v>5021</v>
      </c>
      <c r="D2033" t="s">
        <v>5029</v>
      </c>
      <c r="E2033" t="s">
        <v>5041</v>
      </c>
      <c r="F2033" t="s">
        <v>5046</v>
      </c>
      <c r="G2033" t="s">
        <v>5053</v>
      </c>
      <c r="H2033">
        <v>23836</v>
      </c>
      <c r="I2033">
        <v>1</v>
      </c>
      <c r="J2033" t="s">
        <v>5071</v>
      </c>
      <c r="K2033">
        <v>2145.27</v>
      </c>
      <c r="L2033" t="s">
        <v>5077</v>
      </c>
    </row>
    <row r="2034" spans="1:12" x14ac:dyDescent="0.25">
      <c r="A2034" t="s">
        <v>2044</v>
      </c>
      <c r="B2034" s="1">
        <v>45440.36567313462</v>
      </c>
      <c r="C2034" t="s">
        <v>5014</v>
      </c>
      <c r="D2034" t="s">
        <v>5026</v>
      </c>
      <c r="E2034" t="s">
        <v>5034</v>
      </c>
      <c r="F2034" t="s">
        <v>5046</v>
      </c>
      <c r="G2034" t="s">
        <v>5054</v>
      </c>
      <c r="H2034">
        <v>58266</v>
      </c>
      <c r="I2034">
        <v>9</v>
      </c>
      <c r="J2034" t="s">
        <v>5072</v>
      </c>
      <c r="K2034">
        <v>12275.84</v>
      </c>
      <c r="L2034" t="s">
        <v>5077</v>
      </c>
    </row>
    <row r="2035" spans="1:12" x14ac:dyDescent="0.25">
      <c r="A2035" t="s">
        <v>2045</v>
      </c>
      <c r="B2035" s="1">
        <v>45440.438687737536</v>
      </c>
      <c r="C2035" t="s">
        <v>5013</v>
      </c>
      <c r="D2035" t="s">
        <v>5029</v>
      </c>
      <c r="E2035" t="s">
        <v>5033</v>
      </c>
      <c r="F2035" t="s">
        <v>5047</v>
      </c>
      <c r="G2035" t="s">
        <v>5058</v>
      </c>
      <c r="H2035">
        <v>26972</v>
      </c>
      <c r="I2035">
        <v>2</v>
      </c>
      <c r="J2035" t="s">
        <v>5068</v>
      </c>
      <c r="K2035">
        <v>3466.15</v>
      </c>
      <c r="L2035" t="s">
        <v>5078</v>
      </c>
    </row>
    <row r="2036" spans="1:12" x14ac:dyDescent="0.25">
      <c r="A2036" t="s">
        <v>2046</v>
      </c>
      <c r="B2036" s="1">
        <v>45440.51170234046</v>
      </c>
      <c r="C2036" t="s">
        <v>5018</v>
      </c>
      <c r="D2036" t="s">
        <v>5026</v>
      </c>
      <c r="E2036" t="s">
        <v>5043</v>
      </c>
      <c r="F2036" t="s">
        <v>5046</v>
      </c>
      <c r="G2036" t="s">
        <v>5054</v>
      </c>
      <c r="H2036">
        <v>78400</v>
      </c>
      <c r="I2036">
        <v>6</v>
      </c>
      <c r="J2036" t="s">
        <v>5072</v>
      </c>
      <c r="K2036">
        <v>9300.76</v>
      </c>
      <c r="L2036" t="s">
        <v>5076</v>
      </c>
    </row>
    <row r="2037" spans="1:12" x14ac:dyDescent="0.25">
      <c r="A2037" t="s">
        <v>2047</v>
      </c>
      <c r="B2037" s="1">
        <v>45440.584716943376</v>
      </c>
      <c r="C2037" t="s">
        <v>5021</v>
      </c>
      <c r="D2037" t="s">
        <v>5029</v>
      </c>
      <c r="E2037" t="s">
        <v>5040</v>
      </c>
      <c r="F2037" t="s">
        <v>5046</v>
      </c>
      <c r="G2037" t="s">
        <v>5060</v>
      </c>
      <c r="H2037">
        <v>52057</v>
      </c>
      <c r="I2037">
        <v>8</v>
      </c>
      <c r="J2037" t="s">
        <v>5071</v>
      </c>
      <c r="K2037">
        <v>10398.82</v>
      </c>
      <c r="L2037" t="s">
        <v>5077</v>
      </c>
    </row>
    <row r="2038" spans="1:12" x14ac:dyDescent="0.25">
      <c r="A2038" t="s">
        <v>2048</v>
      </c>
      <c r="B2038" s="1">
        <v>45440.657731546307</v>
      </c>
      <c r="C2038" t="s">
        <v>5025</v>
      </c>
      <c r="D2038" t="s">
        <v>5026</v>
      </c>
      <c r="E2038" t="s">
        <v>5043</v>
      </c>
      <c r="F2038" t="s">
        <v>5048</v>
      </c>
      <c r="G2038" t="s">
        <v>5065</v>
      </c>
      <c r="H2038">
        <v>8101</v>
      </c>
      <c r="I2038">
        <v>11</v>
      </c>
      <c r="J2038" t="s">
        <v>5072</v>
      </c>
      <c r="K2038">
        <v>1575.61</v>
      </c>
      <c r="L2038" t="s">
        <v>5078</v>
      </c>
    </row>
    <row r="2039" spans="1:12" x14ac:dyDescent="0.25">
      <c r="A2039" t="s">
        <v>2049</v>
      </c>
      <c r="B2039" s="1">
        <v>45440.730746149216</v>
      </c>
      <c r="C2039" t="s">
        <v>5013</v>
      </c>
      <c r="D2039" t="s">
        <v>5028</v>
      </c>
      <c r="E2039" t="s">
        <v>5036</v>
      </c>
      <c r="F2039" t="s">
        <v>5047</v>
      </c>
      <c r="G2039" t="s">
        <v>5064</v>
      </c>
      <c r="H2039">
        <v>3470</v>
      </c>
      <c r="I2039">
        <v>12</v>
      </c>
      <c r="J2039" t="s">
        <v>5073</v>
      </c>
      <c r="K2039">
        <v>361.14</v>
      </c>
      <c r="L2039" t="s">
        <v>5076</v>
      </c>
    </row>
    <row r="2040" spans="1:12" x14ac:dyDescent="0.25">
      <c r="A2040" t="s">
        <v>2050</v>
      </c>
      <c r="B2040" s="1">
        <v>45440.80376075214</v>
      </c>
      <c r="C2040" t="s">
        <v>5017</v>
      </c>
      <c r="D2040" t="s">
        <v>5026</v>
      </c>
      <c r="E2040" t="s">
        <v>5034</v>
      </c>
      <c r="F2040" t="s">
        <v>5046</v>
      </c>
      <c r="G2040" t="s">
        <v>5060</v>
      </c>
      <c r="H2040">
        <v>26412</v>
      </c>
      <c r="I2040">
        <v>3</v>
      </c>
      <c r="J2040" t="s">
        <v>5071</v>
      </c>
      <c r="K2040">
        <v>3448.17</v>
      </c>
      <c r="L2040" t="s">
        <v>5077</v>
      </c>
    </row>
    <row r="2041" spans="1:12" x14ac:dyDescent="0.25">
      <c r="A2041" t="s">
        <v>2051</v>
      </c>
      <c r="B2041" s="1">
        <v>45440.876775355071</v>
      </c>
      <c r="C2041" t="s">
        <v>5014</v>
      </c>
      <c r="D2041" t="s">
        <v>5026</v>
      </c>
      <c r="E2041" t="s">
        <v>5030</v>
      </c>
      <c r="F2041" t="s">
        <v>5046</v>
      </c>
      <c r="G2041" t="s">
        <v>5054</v>
      </c>
      <c r="H2041">
        <v>13939</v>
      </c>
      <c r="I2041">
        <v>2</v>
      </c>
      <c r="J2041" t="s">
        <v>5069</v>
      </c>
      <c r="K2041">
        <v>1573.61</v>
      </c>
      <c r="L2041" t="s">
        <v>5076</v>
      </c>
    </row>
    <row r="2042" spans="1:12" x14ac:dyDescent="0.25">
      <c r="A2042" t="s">
        <v>2052</v>
      </c>
      <c r="B2042" s="1">
        <v>45440.949789957987</v>
      </c>
      <c r="C2042" t="s">
        <v>5024</v>
      </c>
      <c r="D2042" t="s">
        <v>5026</v>
      </c>
      <c r="E2042" t="s">
        <v>5045</v>
      </c>
      <c r="F2042" t="s">
        <v>5047</v>
      </c>
      <c r="G2042" t="s">
        <v>5064</v>
      </c>
      <c r="H2042">
        <v>45134</v>
      </c>
      <c r="I2042">
        <v>9</v>
      </c>
      <c r="J2042" t="s">
        <v>5068</v>
      </c>
      <c r="K2042">
        <v>6588.44</v>
      </c>
      <c r="L2042" t="s">
        <v>5077</v>
      </c>
    </row>
    <row r="2043" spans="1:12" x14ac:dyDescent="0.25">
      <c r="A2043" t="s">
        <v>2053</v>
      </c>
      <c r="B2043" s="1">
        <v>45441.022804560896</v>
      </c>
      <c r="C2043" t="s">
        <v>5015</v>
      </c>
      <c r="D2043" t="s">
        <v>5028</v>
      </c>
      <c r="E2043" t="s">
        <v>5036</v>
      </c>
      <c r="F2043" t="s">
        <v>5048</v>
      </c>
      <c r="G2043" t="s">
        <v>5051</v>
      </c>
      <c r="H2043">
        <v>59434</v>
      </c>
      <c r="I2043">
        <v>2</v>
      </c>
      <c r="J2043" t="s">
        <v>5071</v>
      </c>
      <c r="K2043">
        <v>10534.92</v>
      </c>
      <c r="L2043" t="s">
        <v>5078</v>
      </c>
    </row>
    <row r="2044" spans="1:12" x14ac:dyDescent="0.25">
      <c r="A2044" t="s">
        <v>2054</v>
      </c>
      <c r="B2044" s="1">
        <v>45441.095819163827</v>
      </c>
      <c r="C2044" t="s">
        <v>5015</v>
      </c>
      <c r="D2044" t="s">
        <v>5029</v>
      </c>
      <c r="E2044" t="s">
        <v>5041</v>
      </c>
      <c r="F2044" t="s">
        <v>5047</v>
      </c>
      <c r="G2044" t="s">
        <v>5063</v>
      </c>
      <c r="H2044">
        <v>8645</v>
      </c>
      <c r="I2044">
        <v>12</v>
      </c>
      <c r="J2044" t="s">
        <v>5071</v>
      </c>
      <c r="K2044">
        <v>983.32</v>
      </c>
      <c r="L2044" t="s">
        <v>5079</v>
      </c>
    </row>
    <row r="2045" spans="1:12" x14ac:dyDescent="0.25">
      <c r="A2045" t="s">
        <v>2055</v>
      </c>
      <c r="B2045" s="1">
        <v>45441.168833766751</v>
      </c>
      <c r="C2045" t="s">
        <v>5023</v>
      </c>
      <c r="D2045" t="s">
        <v>5026</v>
      </c>
      <c r="E2045" t="s">
        <v>5043</v>
      </c>
      <c r="F2045" t="s">
        <v>5046</v>
      </c>
      <c r="G2045" t="s">
        <v>5054</v>
      </c>
      <c r="H2045">
        <v>34539</v>
      </c>
      <c r="I2045">
        <v>9</v>
      </c>
      <c r="J2045" t="s">
        <v>5070</v>
      </c>
      <c r="K2045">
        <v>4718.24</v>
      </c>
      <c r="L2045" t="s">
        <v>5078</v>
      </c>
    </row>
    <row r="2046" spans="1:12" x14ac:dyDescent="0.25">
      <c r="A2046" t="s">
        <v>2056</v>
      </c>
      <c r="B2046" s="1">
        <v>45441.241848369667</v>
      </c>
      <c r="C2046" t="s">
        <v>5016</v>
      </c>
      <c r="D2046" t="s">
        <v>5027</v>
      </c>
      <c r="E2046" t="s">
        <v>5031</v>
      </c>
      <c r="F2046" t="s">
        <v>5047</v>
      </c>
      <c r="G2046" t="s">
        <v>5058</v>
      </c>
      <c r="H2046">
        <v>27807</v>
      </c>
      <c r="I2046">
        <v>2</v>
      </c>
      <c r="J2046" t="s">
        <v>5070</v>
      </c>
      <c r="K2046">
        <v>2863.85</v>
      </c>
      <c r="L2046" t="s">
        <v>5078</v>
      </c>
    </row>
    <row r="2047" spans="1:12" x14ac:dyDescent="0.25">
      <c r="A2047" t="s">
        <v>2057</v>
      </c>
      <c r="B2047" s="1">
        <v>45441.314862972591</v>
      </c>
      <c r="C2047" t="s">
        <v>5016</v>
      </c>
      <c r="D2047" t="s">
        <v>5029</v>
      </c>
      <c r="E2047" t="s">
        <v>5040</v>
      </c>
      <c r="F2047" t="s">
        <v>5048</v>
      </c>
      <c r="G2047" t="s">
        <v>5056</v>
      </c>
      <c r="H2047">
        <v>56413</v>
      </c>
      <c r="I2047">
        <v>14</v>
      </c>
      <c r="J2047" t="s">
        <v>5069</v>
      </c>
      <c r="K2047">
        <v>6082.63</v>
      </c>
      <c r="L2047" t="s">
        <v>5074</v>
      </c>
    </row>
    <row r="2048" spans="1:12" x14ac:dyDescent="0.25">
      <c r="A2048" t="s">
        <v>2058</v>
      </c>
      <c r="B2048" s="1">
        <v>45441.387877575507</v>
      </c>
      <c r="C2048" t="s">
        <v>5015</v>
      </c>
      <c r="D2048" t="s">
        <v>5026</v>
      </c>
      <c r="E2048" t="s">
        <v>5045</v>
      </c>
      <c r="F2048" t="s">
        <v>5046</v>
      </c>
      <c r="G2048" t="s">
        <v>5049</v>
      </c>
      <c r="H2048">
        <v>76486</v>
      </c>
      <c r="I2048">
        <v>14</v>
      </c>
      <c r="J2048" t="s">
        <v>5073</v>
      </c>
      <c r="K2048">
        <v>11119.44</v>
      </c>
      <c r="L2048" t="s">
        <v>5079</v>
      </c>
    </row>
    <row r="2049" spans="1:12" x14ac:dyDescent="0.25">
      <c r="A2049" t="s">
        <v>2059</v>
      </c>
      <c r="B2049" s="1">
        <v>45441.460892178417</v>
      </c>
      <c r="C2049" t="s">
        <v>5019</v>
      </c>
      <c r="D2049" t="s">
        <v>5029</v>
      </c>
      <c r="E2049" t="s">
        <v>5039</v>
      </c>
      <c r="F2049" t="s">
        <v>5047</v>
      </c>
      <c r="G2049" t="s">
        <v>5058</v>
      </c>
      <c r="H2049">
        <v>13901</v>
      </c>
      <c r="I2049">
        <v>10</v>
      </c>
      <c r="J2049" t="s">
        <v>5068</v>
      </c>
      <c r="K2049">
        <v>2417.8200000000002</v>
      </c>
      <c r="L2049" t="s">
        <v>5075</v>
      </c>
    </row>
    <row r="2050" spans="1:12" x14ac:dyDescent="0.25">
      <c r="A2050" t="s">
        <v>2060</v>
      </c>
      <c r="B2050" s="1">
        <v>45441.533906781347</v>
      </c>
      <c r="C2050" t="s">
        <v>5021</v>
      </c>
      <c r="D2050" t="s">
        <v>5026</v>
      </c>
      <c r="E2050" t="s">
        <v>5043</v>
      </c>
      <c r="F2050" t="s">
        <v>5047</v>
      </c>
      <c r="G2050" t="s">
        <v>5064</v>
      </c>
      <c r="H2050">
        <v>8485</v>
      </c>
      <c r="I2050">
        <v>3</v>
      </c>
      <c r="J2050" t="s">
        <v>5072</v>
      </c>
      <c r="K2050">
        <v>1180.48</v>
      </c>
      <c r="L2050" t="s">
        <v>5075</v>
      </c>
    </row>
    <row r="2051" spans="1:12" x14ac:dyDescent="0.25">
      <c r="A2051" t="s">
        <v>2061</v>
      </c>
      <c r="B2051" s="1">
        <v>45441.606921384271</v>
      </c>
      <c r="C2051" t="s">
        <v>5023</v>
      </c>
      <c r="D2051" t="s">
        <v>5026</v>
      </c>
      <c r="E2051" t="s">
        <v>5043</v>
      </c>
      <c r="F2051" t="s">
        <v>5046</v>
      </c>
      <c r="G2051" t="s">
        <v>5049</v>
      </c>
      <c r="H2051">
        <v>21881</v>
      </c>
      <c r="I2051">
        <v>14</v>
      </c>
      <c r="J2051" t="s">
        <v>5073</v>
      </c>
      <c r="K2051">
        <v>4200.99</v>
      </c>
      <c r="L2051" t="s">
        <v>5078</v>
      </c>
    </row>
    <row r="2052" spans="1:12" x14ac:dyDescent="0.25">
      <c r="A2052" t="s">
        <v>2062</v>
      </c>
      <c r="B2052" s="1">
        <v>45441.679935987187</v>
      </c>
      <c r="C2052" t="s">
        <v>5012</v>
      </c>
      <c r="D2052" t="s">
        <v>5029</v>
      </c>
      <c r="E2052" t="s">
        <v>5040</v>
      </c>
      <c r="F2052" t="s">
        <v>5048</v>
      </c>
      <c r="G2052" t="s">
        <v>5056</v>
      </c>
      <c r="H2052">
        <v>66792</v>
      </c>
      <c r="I2052">
        <v>2</v>
      </c>
      <c r="J2052" t="s">
        <v>5070</v>
      </c>
      <c r="K2052">
        <v>7392.93</v>
      </c>
      <c r="L2052" t="s">
        <v>5075</v>
      </c>
    </row>
    <row r="2053" spans="1:12" x14ac:dyDescent="0.25">
      <c r="A2053" t="s">
        <v>2063</v>
      </c>
      <c r="B2053" s="1">
        <v>45441.752950590118</v>
      </c>
      <c r="C2053" t="s">
        <v>5020</v>
      </c>
      <c r="D2053" t="s">
        <v>5028</v>
      </c>
      <c r="E2053" t="s">
        <v>5036</v>
      </c>
      <c r="F2053" t="s">
        <v>5047</v>
      </c>
      <c r="G2053" t="s">
        <v>5063</v>
      </c>
      <c r="H2053">
        <v>42410</v>
      </c>
      <c r="I2053">
        <v>3</v>
      </c>
      <c r="J2053" t="s">
        <v>5068</v>
      </c>
      <c r="K2053">
        <v>5453.24</v>
      </c>
      <c r="L2053" t="s">
        <v>5075</v>
      </c>
    </row>
    <row r="2054" spans="1:12" x14ac:dyDescent="0.25">
      <c r="A2054" t="s">
        <v>2064</v>
      </c>
      <c r="B2054" s="1">
        <v>45441.825965193028</v>
      </c>
      <c r="C2054" t="s">
        <v>5024</v>
      </c>
      <c r="D2054" t="s">
        <v>5029</v>
      </c>
      <c r="E2054" t="s">
        <v>5040</v>
      </c>
      <c r="F2054" t="s">
        <v>5047</v>
      </c>
      <c r="G2054" t="s">
        <v>5050</v>
      </c>
      <c r="H2054">
        <v>56578</v>
      </c>
      <c r="I2054">
        <v>9</v>
      </c>
      <c r="J2054" t="s">
        <v>5072</v>
      </c>
      <c r="K2054">
        <v>6022.61</v>
      </c>
      <c r="L2054" t="s">
        <v>5074</v>
      </c>
    </row>
    <row r="2055" spans="1:12" x14ac:dyDescent="0.25">
      <c r="A2055" t="s">
        <v>2065</v>
      </c>
      <c r="B2055" s="1">
        <v>45441.898979795951</v>
      </c>
      <c r="C2055" t="s">
        <v>5025</v>
      </c>
      <c r="D2055" t="s">
        <v>5027</v>
      </c>
      <c r="E2055" t="s">
        <v>5042</v>
      </c>
      <c r="F2055" t="s">
        <v>5048</v>
      </c>
      <c r="G2055" t="s">
        <v>5055</v>
      </c>
      <c r="H2055">
        <v>14140</v>
      </c>
      <c r="I2055">
        <v>9</v>
      </c>
      <c r="J2055" t="s">
        <v>5071</v>
      </c>
      <c r="K2055">
        <v>2321.09</v>
      </c>
      <c r="L2055" t="s">
        <v>5075</v>
      </c>
    </row>
    <row r="2056" spans="1:12" x14ac:dyDescent="0.25">
      <c r="A2056" t="s">
        <v>2066</v>
      </c>
      <c r="B2056" s="1">
        <v>45441.971994398868</v>
      </c>
      <c r="C2056" t="s">
        <v>5014</v>
      </c>
      <c r="D2056" t="s">
        <v>5026</v>
      </c>
      <c r="E2056" t="s">
        <v>5034</v>
      </c>
      <c r="F2056" t="s">
        <v>5047</v>
      </c>
      <c r="G2056" t="s">
        <v>5063</v>
      </c>
      <c r="H2056">
        <v>48287</v>
      </c>
      <c r="I2056">
        <v>2</v>
      </c>
      <c r="J2056" t="s">
        <v>5069</v>
      </c>
      <c r="K2056">
        <v>10216.299999999999</v>
      </c>
      <c r="L2056" t="s">
        <v>5078</v>
      </c>
    </row>
    <row r="2057" spans="1:12" x14ac:dyDescent="0.25">
      <c r="A2057" t="s">
        <v>2067</v>
      </c>
      <c r="B2057" s="1">
        <v>45442.045009001791</v>
      </c>
      <c r="C2057" t="s">
        <v>5012</v>
      </c>
      <c r="D2057" t="s">
        <v>5027</v>
      </c>
      <c r="E2057" t="s">
        <v>5038</v>
      </c>
      <c r="F2057" t="s">
        <v>5047</v>
      </c>
      <c r="G2057" t="s">
        <v>5058</v>
      </c>
      <c r="H2057">
        <v>71218</v>
      </c>
      <c r="I2057">
        <v>3</v>
      </c>
      <c r="J2057" t="s">
        <v>5069</v>
      </c>
      <c r="K2057">
        <v>13481.6</v>
      </c>
      <c r="L2057" t="s">
        <v>5074</v>
      </c>
    </row>
    <row r="2058" spans="1:12" x14ac:dyDescent="0.25">
      <c r="A2058" t="s">
        <v>2068</v>
      </c>
      <c r="B2058" s="1">
        <v>45442.118023604708</v>
      </c>
      <c r="C2058" t="s">
        <v>5013</v>
      </c>
      <c r="D2058" t="s">
        <v>5029</v>
      </c>
      <c r="E2058" t="s">
        <v>5039</v>
      </c>
      <c r="F2058" t="s">
        <v>5048</v>
      </c>
      <c r="G2058" t="s">
        <v>5055</v>
      </c>
      <c r="H2058">
        <v>76246</v>
      </c>
      <c r="I2058">
        <v>8</v>
      </c>
      <c r="J2058" t="s">
        <v>5071</v>
      </c>
      <c r="K2058">
        <v>8280.09</v>
      </c>
      <c r="L2058" t="s">
        <v>5076</v>
      </c>
    </row>
    <row r="2059" spans="1:12" x14ac:dyDescent="0.25">
      <c r="A2059" t="s">
        <v>2069</v>
      </c>
      <c r="B2059" s="1">
        <v>45442.191038207638</v>
      </c>
      <c r="C2059" t="s">
        <v>5023</v>
      </c>
      <c r="D2059" t="s">
        <v>5029</v>
      </c>
      <c r="E2059" t="s">
        <v>5041</v>
      </c>
      <c r="F2059" t="s">
        <v>5046</v>
      </c>
      <c r="G2059" t="s">
        <v>5061</v>
      </c>
      <c r="H2059">
        <v>23184</v>
      </c>
      <c r="I2059">
        <v>2</v>
      </c>
      <c r="J2059" t="s">
        <v>5073</v>
      </c>
      <c r="K2059">
        <v>1947.53</v>
      </c>
      <c r="L2059" t="s">
        <v>5075</v>
      </c>
    </row>
    <row r="2060" spans="1:12" x14ac:dyDescent="0.25">
      <c r="A2060" t="s">
        <v>2070</v>
      </c>
      <c r="B2060" s="1">
        <v>45442.264052810548</v>
      </c>
      <c r="C2060" t="s">
        <v>5016</v>
      </c>
      <c r="D2060" t="s">
        <v>5026</v>
      </c>
      <c r="E2060" t="s">
        <v>5043</v>
      </c>
      <c r="F2060" t="s">
        <v>5048</v>
      </c>
      <c r="G2060" t="s">
        <v>5059</v>
      </c>
      <c r="H2060">
        <v>49245</v>
      </c>
      <c r="I2060">
        <v>9</v>
      </c>
      <c r="J2060" t="s">
        <v>5071</v>
      </c>
      <c r="K2060">
        <v>7766</v>
      </c>
      <c r="L2060" t="s">
        <v>5077</v>
      </c>
    </row>
    <row r="2061" spans="1:12" x14ac:dyDescent="0.25">
      <c r="A2061" t="s">
        <v>2071</v>
      </c>
      <c r="B2061" s="1">
        <v>45442.337067413471</v>
      </c>
      <c r="C2061" t="s">
        <v>5015</v>
      </c>
      <c r="D2061" t="s">
        <v>5026</v>
      </c>
      <c r="E2061" t="s">
        <v>5043</v>
      </c>
      <c r="F2061" t="s">
        <v>5047</v>
      </c>
      <c r="G2061" t="s">
        <v>5067</v>
      </c>
      <c r="H2061">
        <v>26575</v>
      </c>
      <c r="I2061">
        <v>6</v>
      </c>
      <c r="J2061" t="s">
        <v>5070</v>
      </c>
      <c r="K2061">
        <v>5507.6</v>
      </c>
      <c r="L2061" t="s">
        <v>5079</v>
      </c>
    </row>
    <row r="2062" spans="1:12" x14ac:dyDescent="0.25">
      <c r="A2062" t="s">
        <v>2072</v>
      </c>
      <c r="B2062" s="1">
        <v>45442.410082016402</v>
      </c>
      <c r="C2062" t="s">
        <v>5022</v>
      </c>
      <c r="D2062" t="s">
        <v>5026</v>
      </c>
      <c r="E2062" t="s">
        <v>5045</v>
      </c>
      <c r="F2062" t="s">
        <v>5047</v>
      </c>
      <c r="G2062" t="s">
        <v>5067</v>
      </c>
      <c r="H2062">
        <v>60682</v>
      </c>
      <c r="I2062">
        <v>3</v>
      </c>
      <c r="J2062" t="s">
        <v>5070</v>
      </c>
      <c r="K2062">
        <v>12379.41</v>
      </c>
      <c r="L2062" t="s">
        <v>5077</v>
      </c>
    </row>
    <row r="2063" spans="1:12" x14ac:dyDescent="0.25">
      <c r="A2063" t="s">
        <v>2073</v>
      </c>
      <c r="B2063" s="1">
        <v>45442.483096619319</v>
      </c>
      <c r="C2063" t="s">
        <v>5016</v>
      </c>
      <c r="D2063" t="s">
        <v>5026</v>
      </c>
      <c r="E2063" t="s">
        <v>5034</v>
      </c>
      <c r="F2063" t="s">
        <v>5048</v>
      </c>
      <c r="G2063" t="s">
        <v>5065</v>
      </c>
      <c r="H2063">
        <v>62915</v>
      </c>
      <c r="I2063">
        <v>12</v>
      </c>
      <c r="J2063" t="s">
        <v>5072</v>
      </c>
      <c r="K2063">
        <v>11610.4</v>
      </c>
      <c r="L2063" t="s">
        <v>5079</v>
      </c>
    </row>
    <row r="2064" spans="1:12" x14ac:dyDescent="0.25">
      <c r="A2064" t="s">
        <v>2074</v>
      </c>
      <c r="B2064" s="1">
        <v>45442.556111222228</v>
      </c>
      <c r="C2064" t="s">
        <v>5023</v>
      </c>
      <c r="D2064" t="s">
        <v>5028</v>
      </c>
      <c r="E2064" t="s">
        <v>5036</v>
      </c>
      <c r="F2064" t="s">
        <v>5048</v>
      </c>
      <c r="G2064" t="s">
        <v>5059</v>
      </c>
      <c r="H2064">
        <v>44130</v>
      </c>
      <c r="I2064">
        <v>1</v>
      </c>
      <c r="J2064" t="s">
        <v>5068</v>
      </c>
      <c r="K2064">
        <v>8751.64</v>
      </c>
      <c r="L2064" t="s">
        <v>5078</v>
      </c>
    </row>
    <row r="2065" spans="1:12" x14ac:dyDescent="0.25">
      <c r="A2065" t="s">
        <v>2075</v>
      </c>
      <c r="B2065" s="1">
        <v>45442.629125825159</v>
      </c>
      <c r="C2065" t="s">
        <v>5023</v>
      </c>
      <c r="D2065" t="s">
        <v>5026</v>
      </c>
      <c r="E2065" t="s">
        <v>5034</v>
      </c>
      <c r="F2065" t="s">
        <v>5048</v>
      </c>
      <c r="G2065" t="s">
        <v>5056</v>
      </c>
      <c r="H2065">
        <v>14079</v>
      </c>
      <c r="I2065">
        <v>8</v>
      </c>
      <c r="J2065" t="s">
        <v>5069</v>
      </c>
      <c r="K2065">
        <v>3094.04</v>
      </c>
      <c r="L2065" t="s">
        <v>5079</v>
      </c>
    </row>
    <row r="2066" spans="1:12" x14ac:dyDescent="0.25">
      <c r="A2066" t="s">
        <v>2076</v>
      </c>
      <c r="B2066" s="1">
        <v>45442.702140428082</v>
      </c>
      <c r="C2066" t="s">
        <v>5025</v>
      </c>
      <c r="D2066" t="s">
        <v>5026</v>
      </c>
      <c r="E2066" t="s">
        <v>5043</v>
      </c>
      <c r="F2066" t="s">
        <v>5046</v>
      </c>
      <c r="G2066" t="s">
        <v>5049</v>
      </c>
      <c r="H2066">
        <v>18603</v>
      </c>
      <c r="I2066">
        <v>8</v>
      </c>
      <c r="J2066" t="s">
        <v>5069</v>
      </c>
      <c r="K2066">
        <v>2991.8</v>
      </c>
      <c r="L2066" t="s">
        <v>5074</v>
      </c>
    </row>
    <row r="2067" spans="1:12" x14ac:dyDescent="0.25">
      <c r="A2067" t="s">
        <v>2077</v>
      </c>
      <c r="B2067" s="1">
        <v>45442.775155030999</v>
      </c>
      <c r="C2067" t="s">
        <v>5012</v>
      </c>
      <c r="D2067" t="s">
        <v>5029</v>
      </c>
      <c r="E2067" t="s">
        <v>5040</v>
      </c>
      <c r="F2067" t="s">
        <v>5046</v>
      </c>
      <c r="G2067" t="s">
        <v>5060</v>
      </c>
      <c r="H2067">
        <v>18230</v>
      </c>
      <c r="I2067">
        <v>13</v>
      </c>
      <c r="J2067" t="s">
        <v>5071</v>
      </c>
      <c r="K2067">
        <v>3104.82</v>
      </c>
      <c r="L2067" t="s">
        <v>5075</v>
      </c>
    </row>
    <row r="2068" spans="1:12" x14ac:dyDescent="0.25">
      <c r="A2068" t="s">
        <v>2078</v>
      </c>
      <c r="B2068" s="1">
        <v>45442.848169633922</v>
      </c>
      <c r="C2068" t="s">
        <v>5017</v>
      </c>
      <c r="D2068" t="s">
        <v>5029</v>
      </c>
      <c r="E2068" t="s">
        <v>5039</v>
      </c>
      <c r="F2068" t="s">
        <v>5048</v>
      </c>
      <c r="G2068" t="s">
        <v>5056</v>
      </c>
      <c r="H2068">
        <v>51511</v>
      </c>
      <c r="I2068">
        <v>12</v>
      </c>
      <c r="J2068" t="s">
        <v>5073</v>
      </c>
      <c r="K2068">
        <v>7869.02</v>
      </c>
      <c r="L2068" t="s">
        <v>5075</v>
      </c>
    </row>
    <row r="2069" spans="1:12" x14ac:dyDescent="0.25">
      <c r="A2069" t="s">
        <v>2079</v>
      </c>
      <c r="B2069" s="1">
        <v>45442.921184236839</v>
      </c>
      <c r="C2069" t="s">
        <v>5022</v>
      </c>
      <c r="D2069" t="s">
        <v>5027</v>
      </c>
      <c r="E2069" t="s">
        <v>5042</v>
      </c>
      <c r="F2069" t="s">
        <v>5046</v>
      </c>
      <c r="G2069" t="s">
        <v>5054</v>
      </c>
      <c r="H2069">
        <v>14487</v>
      </c>
      <c r="I2069">
        <v>1</v>
      </c>
      <c r="J2069" t="s">
        <v>5070</v>
      </c>
      <c r="K2069">
        <v>2267.84</v>
      </c>
      <c r="L2069" t="s">
        <v>5077</v>
      </c>
    </row>
    <row r="2070" spans="1:12" x14ac:dyDescent="0.25">
      <c r="A2070" t="s">
        <v>2080</v>
      </c>
      <c r="B2070" s="1">
        <v>45442.994198839748</v>
      </c>
      <c r="C2070" t="s">
        <v>5016</v>
      </c>
      <c r="D2070" t="s">
        <v>5027</v>
      </c>
      <c r="E2070" t="s">
        <v>5031</v>
      </c>
      <c r="F2070" t="s">
        <v>5048</v>
      </c>
      <c r="G2070" t="s">
        <v>5052</v>
      </c>
      <c r="H2070">
        <v>10734</v>
      </c>
      <c r="I2070">
        <v>11</v>
      </c>
      <c r="J2070" t="s">
        <v>5070</v>
      </c>
      <c r="K2070">
        <v>1129.5899999999999</v>
      </c>
      <c r="L2070" t="s">
        <v>5076</v>
      </c>
    </row>
    <row r="2071" spans="1:12" x14ac:dyDescent="0.25">
      <c r="A2071" t="s">
        <v>2081</v>
      </c>
      <c r="B2071" s="1">
        <v>45443.067213442693</v>
      </c>
      <c r="C2071" t="s">
        <v>5024</v>
      </c>
      <c r="D2071" t="s">
        <v>5029</v>
      </c>
      <c r="E2071" t="s">
        <v>5041</v>
      </c>
      <c r="F2071" t="s">
        <v>5048</v>
      </c>
      <c r="G2071" t="s">
        <v>5052</v>
      </c>
      <c r="H2071">
        <v>36297</v>
      </c>
      <c r="I2071">
        <v>12</v>
      </c>
      <c r="J2071" t="s">
        <v>5068</v>
      </c>
      <c r="K2071">
        <v>4351.55</v>
      </c>
      <c r="L2071" t="s">
        <v>5077</v>
      </c>
    </row>
    <row r="2072" spans="1:12" x14ac:dyDescent="0.25">
      <c r="A2072" t="s">
        <v>2082</v>
      </c>
      <c r="B2072" s="1">
        <v>45443.140228045602</v>
      </c>
      <c r="C2072" t="s">
        <v>5023</v>
      </c>
      <c r="D2072" t="s">
        <v>5027</v>
      </c>
      <c r="E2072" t="s">
        <v>5031</v>
      </c>
      <c r="F2072" t="s">
        <v>5048</v>
      </c>
      <c r="G2072" t="s">
        <v>5059</v>
      </c>
      <c r="H2072">
        <v>27445</v>
      </c>
      <c r="I2072">
        <v>3</v>
      </c>
      <c r="J2072" t="s">
        <v>5070</v>
      </c>
      <c r="K2072">
        <v>5262.54</v>
      </c>
      <c r="L2072" t="s">
        <v>5076</v>
      </c>
    </row>
    <row r="2073" spans="1:12" x14ac:dyDescent="0.25">
      <c r="A2073" t="s">
        <v>2083</v>
      </c>
      <c r="B2073" s="1">
        <v>45443.213242648519</v>
      </c>
      <c r="C2073" t="s">
        <v>5020</v>
      </c>
      <c r="D2073" t="s">
        <v>5029</v>
      </c>
      <c r="E2073" t="s">
        <v>5041</v>
      </c>
      <c r="F2073" t="s">
        <v>5046</v>
      </c>
      <c r="G2073" t="s">
        <v>5057</v>
      </c>
      <c r="H2073">
        <v>64090</v>
      </c>
      <c r="I2073">
        <v>9</v>
      </c>
      <c r="J2073" t="s">
        <v>5068</v>
      </c>
      <c r="K2073">
        <v>9450.39</v>
      </c>
      <c r="L2073" t="s">
        <v>5078</v>
      </c>
    </row>
    <row r="2074" spans="1:12" x14ac:dyDescent="0.25">
      <c r="A2074" t="s">
        <v>2084</v>
      </c>
      <c r="B2074" s="1">
        <v>45443.28625725145</v>
      </c>
      <c r="C2074" t="s">
        <v>5024</v>
      </c>
      <c r="D2074" t="s">
        <v>5026</v>
      </c>
      <c r="E2074" t="s">
        <v>5034</v>
      </c>
      <c r="F2074" t="s">
        <v>5048</v>
      </c>
      <c r="G2074" t="s">
        <v>5065</v>
      </c>
      <c r="H2074">
        <v>7678</v>
      </c>
      <c r="I2074">
        <v>5</v>
      </c>
      <c r="J2074" t="s">
        <v>5068</v>
      </c>
      <c r="K2074">
        <v>1230.4100000000001</v>
      </c>
      <c r="L2074" t="s">
        <v>5078</v>
      </c>
    </row>
    <row r="2075" spans="1:12" x14ac:dyDescent="0.25">
      <c r="A2075" t="s">
        <v>2085</v>
      </c>
      <c r="B2075" s="1">
        <v>45443.359271854373</v>
      </c>
      <c r="C2075" t="s">
        <v>5023</v>
      </c>
      <c r="D2075" t="s">
        <v>5026</v>
      </c>
      <c r="E2075" t="s">
        <v>5045</v>
      </c>
      <c r="F2075" t="s">
        <v>5046</v>
      </c>
      <c r="G2075" t="s">
        <v>5061</v>
      </c>
      <c r="H2075">
        <v>68917</v>
      </c>
      <c r="I2075">
        <v>1</v>
      </c>
      <c r="J2075" t="s">
        <v>5068</v>
      </c>
      <c r="K2075">
        <v>10073.31</v>
      </c>
      <c r="L2075" t="s">
        <v>5076</v>
      </c>
    </row>
    <row r="2076" spans="1:12" x14ac:dyDescent="0.25">
      <c r="A2076" t="s">
        <v>2086</v>
      </c>
      <c r="B2076" s="1">
        <v>45443.432286457282</v>
      </c>
      <c r="C2076" t="s">
        <v>5012</v>
      </c>
      <c r="D2076" t="s">
        <v>5028</v>
      </c>
      <c r="E2076" t="s">
        <v>5032</v>
      </c>
      <c r="F2076" t="s">
        <v>5047</v>
      </c>
      <c r="G2076" t="s">
        <v>5067</v>
      </c>
      <c r="H2076">
        <v>70610</v>
      </c>
      <c r="I2076">
        <v>4</v>
      </c>
      <c r="J2076" t="s">
        <v>5072</v>
      </c>
      <c r="K2076">
        <v>14201.34</v>
      </c>
      <c r="L2076" t="s">
        <v>5074</v>
      </c>
    </row>
    <row r="2077" spans="1:12" x14ac:dyDescent="0.25">
      <c r="A2077" t="s">
        <v>2087</v>
      </c>
      <c r="B2077" s="1">
        <v>45443.505301060213</v>
      </c>
      <c r="C2077" t="s">
        <v>5017</v>
      </c>
      <c r="D2077" t="s">
        <v>5029</v>
      </c>
      <c r="E2077" t="s">
        <v>5033</v>
      </c>
      <c r="F2077" t="s">
        <v>5047</v>
      </c>
      <c r="G2077" t="s">
        <v>5062</v>
      </c>
      <c r="H2077">
        <v>32957</v>
      </c>
      <c r="I2077">
        <v>7</v>
      </c>
      <c r="J2077" t="s">
        <v>5070</v>
      </c>
      <c r="K2077">
        <v>4917.13</v>
      </c>
      <c r="L2077" t="s">
        <v>5074</v>
      </c>
    </row>
    <row r="2078" spans="1:12" x14ac:dyDescent="0.25">
      <c r="A2078" t="s">
        <v>2088</v>
      </c>
      <c r="B2078" s="1">
        <v>45443.578315663122</v>
      </c>
      <c r="C2078" t="s">
        <v>5022</v>
      </c>
      <c r="D2078" t="s">
        <v>5029</v>
      </c>
      <c r="E2078" t="s">
        <v>5033</v>
      </c>
      <c r="F2078" t="s">
        <v>5048</v>
      </c>
      <c r="G2078" t="s">
        <v>5065</v>
      </c>
      <c r="H2078">
        <v>12584</v>
      </c>
      <c r="I2078">
        <v>9</v>
      </c>
      <c r="J2078" t="s">
        <v>5073</v>
      </c>
      <c r="K2078">
        <v>1379.37</v>
      </c>
      <c r="L2078" t="s">
        <v>5074</v>
      </c>
    </row>
    <row r="2079" spans="1:12" x14ac:dyDescent="0.25">
      <c r="A2079" t="s">
        <v>2089</v>
      </c>
      <c r="B2079" s="1">
        <v>45443.651330266039</v>
      </c>
      <c r="C2079" t="s">
        <v>5018</v>
      </c>
      <c r="D2079" t="s">
        <v>5026</v>
      </c>
      <c r="E2079" t="s">
        <v>5030</v>
      </c>
      <c r="F2079" t="s">
        <v>5048</v>
      </c>
      <c r="G2079" t="s">
        <v>5052</v>
      </c>
      <c r="H2079">
        <v>35143</v>
      </c>
      <c r="I2079">
        <v>2</v>
      </c>
      <c r="J2079" t="s">
        <v>5068</v>
      </c>
      <c r="K2079">
        <v>3514.31</v>
      </c>
      <c r="L2079" t="s">
        <v>5077</v>
      </c>
    </row>
    <row r="2080" spans="1:12" x14ac:dyDescent="0.25">
      <c r="A2080" t="s">
        <v>2090</v>
      </c>
      <c r="B2080" s="1">
        <v>45443.72434486897</v>
      </c>
      <c r="C2080" t="s">
        <v>5017</v>
      </c>
      <c r="D2080" t="s">
        <v>5029</v>
      </c>
      <c r="E2080" t="s">
        <v>5039</v>
      </c>
      <c r="F2080" t="s">
        <v>5046</v>
      </c>
      <c r="G2080" t="s">
        <v>5057</v>
      </c>
      <c r="H2080">
        <v>52087</v>
      </c>
      <c r="I2080">
        <v>5</v>
      </c>
      <c r="J2080" t="s">
        <v>5071</v>
      </c>
      <c r="K2080">
        <v>5539.23</v>
      </c>
      <c r="L2080" t="s">
        <v>5079</v>
      </c>
    </row>
    <row r="2081" spans="1:12" x14ac:dyDescent="0.25">
      <c r="A2081" t="s">
        <v>2091</v>
      </c>
      <c r="B2081" s="1">
        <v>45443.797359471893</v>
      </c>
      <c r="C2081" t="s">
        <v>5024</v>
      </c>
      <c r="D2081" t="s">
        <v>5027</v>
      </c>
      <c r="E2081" t="s">
        <v>5031</v>
      </c>
      <c r="F2081" t="s">
        <v>5046</v>
      </c>
      <c r="G2081" t="s">
        <v>5057</v>
      </c>
      <c r="H2081">
        <v>50314</v>
      </c>
      <c r="I2081">
        <v>3</v>
      </c>
      <c r="J2081" t="s">
        <v>5070</v>
      </c>
      <c r="K2081">
        <v>9125.01</v>
      </c>
      <c r="L2081" t="s">
        <v>5076</v>
      </c>
    </row>
    <row r="2082" spans="1:12" x14ac:dyDescent="0.25">
      <c r="A2082" t="s">
        <v>2092</v>
      </c>
      <c r="B2082" s="1">
        <v>45443.870374074817</v>
      </c>
      <c r="C2082" t="s">
        <v>5024</v>
      </c>
      <c r="D2082" t="s">
        <v>5027</v>
      </c>
      <c r="E2082" t="s">
        <v>5038</v>
      </c>
      <c r="F2082" t="s">
        <v>5047</v>
      </c>
      <c r="G2082" t="s">
        <v>5050</v>
      </c>
      <c r="H2082">
        <v>67753</v>
      </c>
      <c r="I2082">
        <v>8</v>
      </c>
      <c r="J2082" t="s">
        <v>5073</v>
      </c>
      <c r="K2082">
        <v>8002.62</v>
      </c>
      <c r="L2082" t="s">
        <v>5077</v>
      </c>
    </row>
    <row r="2083" spans="1:12" x14ac:dyDescent="0.25">
      <c r="A2083" t="s">
        <v>2093</v>
      </c>
      <c r="B2083" s="1">
        <v>45443.943388677733</v>
      </c>
      <c r="C2083" t="s">
        <v>5022</v>
      </c>
      <c r="D2083" t="s">
        <v>5028</v>
      </c>
      <c r="E2083" t="s">
        <v>5032</v>
      </c>
      <c r="F2083" t="s">
        <v>5047</v>
      </c>
      <c r="G2083" t="s">
        <v>5062</v>
      </c>
      <c r="H2083">
        <v>72347</v>
      </c>
      <c r="I2083">
        <v>6</v>
      </c>
      <c r="J2083" t="s">
        <v>5069</v>
      </c>
      <c r="K2083">
        <v>12659.26</v>
      </c>
      <c r="L2083" t="s">
        <v>5075</v>
      </c>
    </row>
    <row r="2084" spans="1:12" x14ac:dyDescent="0.25">
      <c r="A2084" t="s">
        <v>2094</v>
      </c>
      <c r="B2084" s="1">
        <v>45444.01640328065</v>
      </c>
      <c r="C2084" t="s">
        <v>5025</v>
      </c>
      <c r="D2084" t="s">
        <v>5027</v>
      </c>
      <c r="E2084" t="s">
        <v>5038</v>
      </c>
      <c r="F2084" t="s">
        <v>5048</v>
      </c>
      <c r="G2084" t="s">
        <v>5056</v>
      </c>
      <c r="H2084">
        <v>45261</v>
      </c>
      <c r="I2084">
        <v>2</v>
      </c>
      <c r="J2084" t="s">
        <v>5070</v>
      </c>
      <c r="K2084">
        <v>5637.21</v>
      </c>
      <c r="L2084" t="s">
        <v>5078</v>
      </c>
    </row>
    <row r="2085" spans="1:12" x14ac:dyDescent="0.25">
      <c r="A2085" t="s">
        <v>2095</v>
      </c>
      <c r="B2085" s="1">
        <v>45444.089417883573</v>
      </c>
      <c r="C2085" t="s">
        <v>5021</v>
      </c>
      <c r="D2085" t="s">
        <v>5029</v>
      </c>
      <c r="E2085" t="s">
        <v>5039</v>
      </c>
      <c r="F2085" t="s">
        <v>5046</v>
      </c>
      <c r="G2085" t="s">
        <v>5060</v>
      </c>
      <c r="H2085">
        <v>71780</v>
      </c>
      <c r="I2085">
        <v>10</v>
      </c>
      <c r="J2085" t="s">
        <v>5070</v>
      </c>
      <c r="K2085">
        <v>10582.92</v>
      </c>
      <c r="L2085" t="s">
        <v>5078</v>
      </c>
    </row>
    <row r="2086" spans="1:12" x14ac:dyDescent="0.25">
      <c r="A2086" t="s">
        <v>2096</v>
      </c>
      <c r="B2086" s="1">
        <v>45444.16243248649</v>
      </c>
      <c r="C2086" t="s">
        <v>5019</v>
      </c>
      <c r="D2086" t="s">
        <v>5028</v>
      </c>
      <c r="E2086" t="s">
        <v>5032</v>
      </c>
      <c r="F2086" t="s">
        <v>5048</v>
      </c>
      <c r="G2086" t="s">
        <v>5051</v>
      </c>
      <c r="H2086">
        <v>53967</v>
      </c>
      <c r="I2086">
        <v>5</v>
      </c>
      <c r="J2086" t="s">
        <v>5071</v>
      </c>
      <c r="K2086">
        <v>10050.11</v>
      </c>
      <c r="L2086" t="s">
        <v>5077</v>
      </c>
    </row>
    <row r="2087" spans="1:12" x14ac:dyDescent="0.25">
      <c r="A2087" t="s">
        <v>2097</v>
      </c>
      <c r="B2087" s="1">
        <v>45444.235447089413</v>
      </c>
      <c r="C2087" t="s">
        <v>5013</v>
      </c>
      <c r="D2087" t="s">
        <v>5028</v>
      </c>
      <c r="E2087" t="s">
        <v>5032</v>
      </c>
      <c r="F2087" t="s">
        <v>5048</v>
      </c>
      <c r="G2087" t="s">
        <v>5056</v>
      </c>
      <c r="H2087">
        <v>58995</v>
      </c>
      <c r="I2087">
        <v>3</v>
      </c>
      <c r="J2087" t="s">
        <v>5070</v>
      </c>
      <c r="K2087">
        <v>11982.2</v>
      </c>
      <c r="L2087" t="s">
        <v>5077</v>
      </c>
    </row>
    <row r="2088" spans="1:12" x14ac:dyDescent="0.25">
      <c r="A2088" t="s">
        <v>2098</v>
      </c>
      <c r="B2088" s="1">
        <v>45444.308461692337</v>
      </c>
      <c r="C2088" t="s">
        <v>5023</v>
      </c>
      <c r="D2088" t="s">
        <v>5028</v>
      </c>
      <c r="E2088" t="s">
        <v>5036</v>
      </c>
      <c r="F2088" t="s">
        <v>5047</v>
      </c>
      <c r="G2088" t="s">
        <v>5063</v>
      </c>
      <c r="H2088">
        <v>28106</v>
      </c>
      <c r="I2088">
        <v>2</v>
      </c>
      <c r="J2088" t="s">
        <v>5071</v>
      </c>
      <c r="K2088">
        <v>2302.3000000000002</v>
      </c>
      <c r="L2088" t="s">
        <v>5078</v>
      </c>
    </row>
    <row r="2089" spans="1:12" x14ac:dyDescent="0.25">
      <c r="A2089" t="s">
        <v>2099</v>
      </c>
      <c r="B2089" s="1">
        <v>45444.381476295253</v>
      </c>
      <c r="C2089" t="s">
        <v>5020</v>
      </c>
      <c r="D2089" t="s">
        <v>5029</v>
      </c>
      <c r="E2089" t="s">
        <v>5041</v>
      </c>
      <c r="F2089" t="s">
        <v>5047</v>
      </c>
      <c r="G2089" t="s">
        <v>5063</v>
      </c>
      <c r="H2089">
        <v>75710</v>
      </c>
      <c r="I2089">
        <v>1</v>
      </c>
      <c r="J2089" t="s">
        <v>5070</v>
      </c>
      <c r="K2089">
        <v>6955.2</v>
      </c>
      <c r="L2089" t="s">
        <v>5077</v>
      </c>
    </row>
    <row r="2090" spans="1:12" x14ac:dyDescent="0.25">
      <c r="A2090" t="s">
        <v>2100</v>
      </c>
      <c r="B2090" s="1">
        <v>45444.45449089817</v>
      </c>
      <c r="C2090" t="s">
        <v>5014</v>
      </c>
      <c r="D2090" t="s">
        <v>5026</v>
      </c>
      <c r="E2090" t="s">
        <v>5045</v>
      </c>
      <c r="F2090" t="s">
        <v>5048</v>
      </c>
      <c r="G2090" t="s">
        <v>5055</v>
      </c>
      <c r="H2090">
        <v>67003</v>
      </c>
      <c r="I2090">
        <v>9</v>
      </c>
      <c r="J2090" t="s">
        <v>5070</v>
      </c>
      <c r="K2090">
        <v>12509.73</v>
      </c>
      <c r="L2090" t="s">
        <v>5077</v>
      </c>
    </row>
    <row r="2091" spans="1:12" x14ac:dyDescent="0.25">
      <c r="A2091" t="s">
        <v>2101</v>
      </c>
      <c r="B2091" s="1">
        <v>45444.527505501101</v>
      </c>
      <c r="C2091" t="s">
        <v>5021</v>
      </c>
      <c r="D2091" t="s">
        <v>5029</v>
      </c>
      <c r="E2091" t="s">
        <v>5039</v>
      </c>
      <c r="F2091" t="s">
        <v>5048</v>
      </c>
      <c r="G2091" t="s">
        <v>5051</v>
      </c>
      <c r="H2091">
        <v>48553</v>
      </c>
      <c r="I2091">
        <v>2</v>
      </c>
      <c r="J2091" t="s">
        <v>5068</v>
      </c>
      <c r="K2091">
        <v>9965.67</v>
      </c>
      <c r="L2091" t="s">
        <v>5076</v>
      </c>
    </row>
    <row r="2092" spans="1:12" x14ac:dyDescent="0.25">
      <c r="A2092" t="s">
        <v>2102</v>
      </c>
      <c r="B2092" s="1">
        <v>45444.600520104017</v>
      </c>
      <c r="C2092" t="s">
        <v>5012</v>
      </c>
      <c r="D2092" t="s">
        <v>5026</v>
      </c>
      <c r="E2092" t="s">
        <v>5034</v>
      </c>
      <c r="F2092" t="s">
        <v>5048</v>
      </c>
      <c r="G2092" t="s">
        <v>5059</v>
      </c>
      <c r="H2092">
        <v>77574</v>
      </c>
      <c r="I2092">
        <v>10</v>
      </c>
      <c r="J2092" t="s">
        <v>5071</v>
      </c>
      <c r="K2092">
        <v>9485.5499999999993</v>
      </c>
      <c r="L2092" t="s">
        <v>5076</v>
      </c>
    </row>
    <row r="2093" spans="1:12" x14ac:dyDescent="0.25">
      <c r="A2093" t="s">
        <v>2103</v>
      </c>
      <c r="B2093" s="1">
        <v>45444.673534706933</v>
      </c>
      <c r="C2093" t="s">
        <v>5023</v>
      </c>
      <c r="D2093" t="s">
        <v>5029</v>
      </c>
      <c r="E2093" t="s">
        <v>5039</v>
      </c>
      <c r="F2093" t="s">
        <v>5047</v>
      </c>
      <c r="G2093" t="s">
        <v>5062</v>
      </c>
      <c r="H2093">
        <v>12101</v>
      </c>
      <c r="I2093">
        <v>3</v>
      </c>
      <c r="J2093" t="s">
        <v>5070</v>
      </c>
      <c r="K2093">
        <v>1965.99</v>
      </c>
      <c r="L2093" t="s">
        <v>5078</v>
      </c>
    </row>
    <row r="2094" spans="1:12" x14ac:dyDescent="0.25">
      <c r="A2094" t="s">
        <v>2104</v>
      </c>
      <c r="B2094" s="1">
        <v>45444.746549309857</v>
      </c>
      <c r="C2094" t="s">
        <v>5016</v>
      </c>
      <c r="D2094" t="s">
        <v>5027</v>
      </c>
      <c r="E2094" t="s">
        <v>5042</v>
      </c>
      <c r="F2094" t="s">
        <v>5048</v>
      </c>
      <c r="G2094" t="s">
        <v>5052</v>
      </c>
      <c r="H2094">
        <v>24569</v>
      </c>
      <c r="I2094">
        <v>13</v>
      </c>
      <c r="J2094" t="s">
        <v>5071</v>
      </c>
      <c r="K2094">
        <v>3299.76</v>
      </c>
      <c r="L2094" t="s">
        <v>5077</v>
      </c>
    </row>
    <row r="2095" spans="1:12" x14ac:dyDescent="0.25">
      <c r="A2095" t="s">
        <v>2105</v>
      </c>
      <c r="B2095" s="1">
        <v>45444.819563912781</v>
      </c>
      <c r="C2095" t="s">
        <v>5023</v>
      </c>
      <c r="D2095" t="s">
        <v>5027</v>
      </c>
      <c r="E2095" t="s">
        <v>5042</v>
      </c>
      <c r="F2095" t="s">
        <v>5046</v>
      </c>
      <c r="G2095" t="s">
        <v>5049</v>
      </c>
      <c r="H2095">
        <v>50531</v>
      </c>
      <c r="I2095">
        <v>8</v>
      </c>
      <c r="J2095" t="s">
        <v>5073</v>
      </c>
      <c r="K2095">
        <v>4566.82</v>
      </c>
      <c r="L2095" t="s">
        <v>5075</v>
      </c>
    </row>
    <row r="2096" spans="1:12" x14ac:dyDescent="0.25">
      <c r="A2096" t="s">
        <v>2106</v>
      </c>
      <c r="B2096" s="1">
        <v>45444.892578515697</v>
      </c>
      <c r="C2096" t="s">
        <v>5020</v>
      </c>
      <c r="D2096" t="s">
        <v>5026</v>
      </c>
      <c r="E2096" t="s">
        <v>5030</v>
      </c>
      <c r="F2096" t="s">
        <v>5048</v>
      </c>
      <c r="G2096" t="s">
        <v>5059</v>
      </c>
      <c r="H2096">
        <v>43427</v>
      </c>
      <c r="I2096">
        <v>7</v>
      </c>
      <c r="J2096" t="s">
        <v>5070</v>
      </c>
      <c r="K2096">
        <v>9510.7900000000009</v>
      </c>
      <c r="L2096" t="s">
        <v>5079</v>
      </c>
    </row>
    <row r="2097" spans="1:12" x14ac:dyDescent="0.25">
      <c r="A2097" t="s">
        <v>2107</v>
      </c>
      <c r="B2097" s="1">
        <v>45444.965593118621</v>
      </c>
      <c r="C2097" t="s">
        <v>5015</v>
      </c>
      <c r="D2097" t="s">
        <v>5029</v>
      </c>
      <c r="E2097" t="s">
        <v>5033</v>
      </c>
      <c r="F2097" t="s">
        <v>5047</v>
      </c>
      <c r="G2097" t="s">
        <v>5063</v>
      </c>
      <c r="H2097">
        <v>8288</v>
      </c>
      <c r="I2097">
        <v>3</v>
      </c>
      <c r="J2097" t="s">
        <v>5073</v>
      </c>
      <c r="K2097">
        <v>811.72</v>
      </c>
      <c r="L2097" t="s">
        <v>5079</v>
      </c>
    </row>
    <row r="2098" spans="1:12" x14ac:dyDescent="0.25">
      <c r="A2098" t="s">
        <v>2108</v>
      </c>
      <c r="B2098" s="1">
        <v>45445.038607721537</v>
      </c>
      <c r="C2098" t="s">
        <v>5018</v>
      </c>
      <c r="D2098" t="s">
        <v>5029</v>
      </c>
      <c r="E2098" t="s">
        <v>5039</v>
      </c>
      <c r="F2098" t="s">
        <v>5047</v>
      </c>
      <c r="G2098" t="s">
        <v>5058</v>
      </c>
      <c r="H2098">
        <v>12135</v>
      </c>
      <c r="I2098">
        <v>7</v>
      </c>
      <c r="J2098" t="s">
        <v>5072</v>
      </c>
      <c r="K2098">
        <v>2158.31</v>
      </c>
      <c r="L2098" t="s">
        <v>5074</v>
      </c>
    </row>
    <row r="2099" spans="1:12" x14ac:dyDescent="0.25">
      <c r="A2099" t="s">
        <v>2109</v>
      </c>
      <c r="B2099" s="1">
        <v>45445.111622324453</v>
      </c>
      <c r="C2099" t="s">
        <v>5019</v>
      </c>
      <c r="D2099" t="s">
        <v>5028</v>
      </c>
      <c r="E2099" t="s">
        <v>5037</v>
      </c>
      <c r="F2099" t="s">
        <v>5047</v>
      </c>
      <c r="G2099" t="s">
        <v>5067</v>
      </c>
      <c r="H2099">
        <v>2354</v>
      </c>
      <c r="I2099">
        <v>7</v>
      </c>
      <c r="J2099" t="s">
        <v>5068</v>
      </c>
      <c r="K2099">
        <v>323.94</v>
      </c>
      <c r="L2099" t="s">
        <v>5074</v>
      </c>
    </row>
    <row r="2100" spans="1:12" x14ac:dyDescent="0.25">
      <c r="A2100" t="s">
        <v>2110</v>
      </c>
      <c r="B2100" s="1">
        <v>45445.184636927377</v>
      </c>
      <c r="C2100" t="s">
        <v>5018</v>
      </c>
      <c r="D2100" t="s">
        <v>5028</v>
      </c>
      <c r="E2100" t="s">
        <v>5032</v>
      </c>
      <c r="F2100" t="s">
        <v>5046</v>
      </c>
      <c r="G2100" t="s">
        <v>5060</v>
      </c>
      <c r="H2100">
        <v>8139</v>
      </c>
      <c r="I2100">
        <v>2</v>
      </c>
      <c r="J2100" t="s">
        <v>5073</v>
      </c>
      <c r="K2100">
        <v>1578.98</v>
      </c>
      <c r="L2100" t="s">
        <v>5077</v>
      </c>
    </row>
    <row r="2101" spans="1:12" x14ac:dyDescent="0.25">
      <c r="A2101" t="s">
        <v>2111</v>
      </c>
      <c r="B2101" s="1">
        <v>45445.257651530301</v>
      </c>
      <c r="C2101" t="s">
        <v>5014</v>
      </c>
      <c r="D2101" t="s">
        <v>5027</v>
      </c>
      <c r="E2101" t="s">
        <v>5044</v>
      </c>
      <c r="F2101" t="s">
        <v>5047</v>
      </c>
      <c r="G2101" t="s">
        <v>5067</v>
      </c>
      <c r="H2101">
        <v>55020</v>
      </c>
      <c r="I2101">
        <v>13</v>
      </c>
      <c r="J2101" t="s">
        <v>5068</v>
      </c>
      <c r="K2101">
        <v>6382.1</v>
      </c>
      <c r="L2101" t="s">
        <v>5074</v>
      </c>
    </row>
    <row r="2102" spans="1:12" x14ac:dyDescent="0.25">
      <c r="A2102" t="s">
        <v>2112</v>
      </c>
      <c r="B2102" s="1">
        <v>45445.330666133217</v>
      </c>
      <c r="C2102" t="s">
        <v>5024</v>
      </c>
      <c r="D2102" t="s">
        <v>5028</v>
      </c>
      <c r="E2102" t="s">
        <v>5035</v>
      </c>
      <c r="F2102" t="s">
        <v>5047</v>
      </c>
      <c r="G2102" t="s">
        <v>5067</v>
      </c>
      <c r="H2102">
        <v>45789</v>
      </c>
      <c r="I2102">
        <v>1</v>
      </c>
      <c r="J2102" t="s">
        <v>5071</v>
      </c>
      <c r="K2102">
        <v>7044.77</v>
      </c>
      <c r="L2102" t="s">
        <v>5077</v>
      </c>
    </row>
    <row r="2103" spans="1:12" x14ac:dyDescent="0.25">
      <c r="A2103" t="s">
        <v>2113</v>
      </c>
      <c r="B2103" s="1">
        <v>45445.403680736148</v>
      </c>
      <c r="C2103" t="s">
        <v>5015</v>
      </c>
      <c r="D2103" t="s">
        <v>5027</v>
      </c>
      <c r="E2103" t="s">
        <v>5031</v>
      </c>
      <c r="F2103" t="s">
        <v>5047</v>
      </c>
      <c r="G2103" t="s">
        <v>5062</v>
      </c>
      <c r="H2103">
        <v>64103</v>
      </c>
      <c r="I2103">
        <v>11</v>
      </c>
      <c r="J2103" t="s">
        <v>5071</v>
      </c>
      <c r="K2103">
        <v>8834.25</v>
      </c>
      <c r="L2103" t="s">
        <v>5075</v>
      </c>
    </row>
    <row r="2104" spans="1:12" x14ac:dyDescent="0.25">
      <c r="A2104" t="s">
        <v>2114</v>
      </c>
      <c r="B2104" s="1">
        <v>45445.476695339057</v>
      </c>
      <c r="C2104" t="s">
        <v>5021</v>
      </c>
      <c r="D2104" t="s">
        <v>5029</v>
      </c>
      <c r="E2104" t="s">
        <v>5039</v>
      </c>
      <c r="F2104" t="s">
        <v>5047</v>
      </c>
      <c r="G2104" t="s">
        <v>5067</v>
      </c>
      <c r="H2104">
        <v>16029</v>
      </c>
      <c r="I2104">
        <v>10</v>
      </c>
      <c r="J2104" t="s">
        <v>5069</v>
      </c>
      <c r="K2104">
        <v>2305.7600000000002</v>
      </c>
      <c r="L2104" t="s">
        <v>5078</v>
      </c>
    </row>
    <row r="2105" spans="1:12" x14ac:dyDescent="0.25">
      <c r="A2105" t="s">
        <v>2115</v>
      </c>
      <c r="B2105" s="1">
        <v>45445.549709941981</v>
      </c>
      <c r="C2105" t="s">
        <v>5016</v>
      </c>
      <c r="D2105" t="s">
        <v>5027</v>
      </c>
      <c r="E2105" t="s">
        <v>5044</v>
      </c>
      <c r="F2105" t="s">
        <v>5048</v>
      </c>
      <c r="G2105" t="s">
        <v>5056</v>
      </c>
      <c r="H2105">
        <v>68952</v>
      </c>
      <c r="I2105">
        <v>13</v>
      </c>
      <c r="J2105" t="s">
        <v>5071</v>
      </c>
      <c r="K2105">
        <v>8336.6200000000008</v>
      </c>
      <c r="L2105" t="s">
        <v>5078</v>
      </c>
    </row>
    <row r="2106" spans="1:12" x14ac:dyDescent="0.25">
      <c r="A2106" t="s">
        <v>2116</v>
      </c>
      <c r="B2106" s="1">
        <v>45445.622724544897</v>
      </c>
      <c r="C2106" t="s">
        <v>5014</v>
      </c>
      <c r="D2106" t="s">
        <v>5027</v>
      </c>
      <c r="E2106" t="s">
        <v>5031</v>
      </c>
      <c r="F2106" t="s">
        <v>5047</v>
      </c>
      <c r="G2106" t="s">
        <v>5058</v>
      </c>
      <c r="H2106">
        <v>45735</v>
      </c>
      <c r="I2106">
        <v>10</v>
      </c>
      <c r="J2106" t="s">
        <v>5068</v>
      </c>
      <c r="K2106">
        <v>4445.5600000000004</v>
      </c>
      <c r="L2106" t="s">
        <v>5077</v>
      </c>
    </row>
    <row r="2107" spans="1:12" x14ac:dyDescent="0.25">
      <c r="A2107" t="s">
        <v>2117</v>
      </c>
      <c r="B2107" s="1">
        <v>45445.695739147821</v>
      </c>
      <c r="C2107" t="s">
        <v>5015</v>
      </c>
      <c r="D2107" t="s">
        <v>5026</v>
      </c>
      <c r="E2107" t="s">
        <v>5043</v>
      </c>
      <c r="F2107" t="s">
        <v>5046</v>
      </c>
      <c r="G2107" t="s">
        <v>5066</v>
      </c>
      <c r="H2107">
        <v>72257</v>
      </c>
      <c r="I2107">
        <v>13</v>
      </c>
      <c r="J2107" t="s">
        <v>5073</v>
      </c>
      <c r="K2107">
        <v>15105.93</v>
      </c>
      <c r="L2107" t="s">
        <v>5078</v>
      </c>
    </row>
    <row r="2108" spans="1:12" x14ac:dyDescent="0.25">
      <c r="A2108" t="s">
        <v>2118</v>
      </c>
      <c r="B2108" s="1">
        <v>45445.768753750737</v>
      </c>
      <c r="C2108" t="s">
        <v>5021</v>
      </c>
      <c r="D2108" t="s">
        <v>5026</v>
      </c>
      <c r="E2108" t="s">
        <v>5045</v>
      </c>
      <c r="F2108" t="s">
        <v>5048</v>
      </c>
      <c r="G2108" t="s">
        <v>5052</v>
      </c>
      <c r="H2108">
        <v>74471</v>
      </c>
      <c r="I2108">
        <v>6</v>
      </c>
      <c r="J2108" t="s">
        <v>5069</v>
      </c>
      <c r="K2108">
        <v>7089.18</v>
      </c>
      <c r="L2108" t="s">
        <v>5077</v>
      </c>
    </row>
    <row r="2109" spans="1:12" x14ac:dyDescent="0.25">
      <c r="A2109" t="s">
        <v>2119</v>
      </c>
      <c r="B2109" s="1">
        <v>45445.841768353668</v>
      </c>
      <c r="C2109" t="s">
        <v>5023</v>
      </c>
      <c r="D2109" t="s">
        <v>5029</v>
      </c>
      <c r="E2109" t="s">
        <v>5039</v>
      </c>
      <c r="F2109" t="s">
        <v>5046</v>
      </c>
      <c r="G2109" t="s">
        <v>5057</v>
      </c>
      <c r="H2109">
        <v>27836</v>
      </c>
      <c r="I2109">
        <v>5</v>
      </c>
      <c r="J2109" t="s">
        <v>5072</v>
      </c>
      <c r="K2109">
        <v>3968.21</v>
      </c>
      <c r="L2109" t="s">
        <v>5074</v>
      </c>
    </row>
    <row r="2110" spans="1:12" x14ac:dyDescent="0.25">
      <c r="A2110" t="s">
        <v>2120</v>
      </c>
      <c r="B2110" s="1">
        <v>45445.914782956577</v>
      </c>
      <c r="C2110" t="s">
        <v>5018</v>
      </c>
      <c r="D2110" t="s">
        <v>5029</v>
      </c>
      <c r="E2110" t="s">
        <v>5040</v>
      </c>
      <c r="F2110" t="s">
        <v>5047</v>
      </c>
      <c r="G2110" t="s">
        <v>5062</v>
      </c>
      <c r="H2110">
        <v>38855</v>
      </c>
      <c r="I2110">
        <v>13</v>
      </c>
      <c r="J2110" t="s">
        <v>5072</v>
      </c>
      <c r="K2110">
        <v>3320.19</v>
      </c>
      <c r="L2110" t="s">
        <v>5075</v>
      </c>
    </row>
    <row r="2111" spans="1:12" x14ac:dyDescent="0.25">
      <c r="A2111" t="s">
        <v>2121</v>
      </c>
      <c r="B2111" s="1">
        <v>45445.987797559501</v>
      </c>
      <c r="C2111" t="s">
        <v>5023</v>
      </c>
      <c r="D2111" t="s">
        <v>5027</v>
      </c>
      <c r="E2111" t="s">
        <v>5038</v>
      </c>
      <c r="F2111" t="s">
        <v>5048</v>
      </c>
      <c r="G2111" t="s">
        <v>5051</v>
      </c>
      <c r="H2111">
        <v>9463</v>
      </c>
      <c r="I2111">
        <v>10</v>
      </c>
      <c r="J2111" t="s">
        <v>5070</v>
      </c>
      <c r="K2111">
        <v>850.04</v>
      </c>
      <c r="L2111" t="s">
        <v>5079</v>
      </c>
    </row>
    <row r="2112" spans="1:12" x14ac:dyDescent="0.25">
      <c r="A2112" t="s">
        <v>2122</v>
      </c>
      <c r="B2112" s="1">
        <v>45446.060812162432</v>
      </c>
      <c r="C2112" t="s">
        <v>5012</v>
      </c>
      <c r="D2112" t="s">
        <v>5026</v>
      </c>
      <c r="E2112" t="s">
        <v>5043</v>
      </c>
      <c r="F2112" t="s">
        <v>5047</v>
      </c>
      <c r="G2112" t="s">
        <v>5058</v>
      </c>
      <c r="H2112">
        <v>36939</v>
      </c>
      <c r="I2112">
        <v>9</v>
      </c>
      <c r="J2112" t="s">
        <v>5070</v>
      </c>
      <c r="K2112">
        <v>7411.02</v>
      </c>
      <c r="L2112" t="s">
        <v>5077</v>
      </c>
    </row>
    <row r="2113" spans="1:12" x14ac:dyDescent="0.25">
      <c r="A2113" t="s">
        <v>2123</v>
      </c>
      <c r="B2113" s="1">
        <v>45446.133826765348</v>
      </c>
      <c r="C2113" t="s">
        <v>5024</v>
      </c>
      <c r="D2113" t="s">
        <v>5026</v>
      </c>
      <c r="E2113" t="s">
        <v>5043</v>
      </c>
      <c r="F2113" t="s">
        <v>5047</v>
      </c>
      <c r="G2113" t="s">
        <v>5063</v>
      </c>
      <c r="H2113">
        <v>41733</v>
      </c>
      <c r="I2113">
        <v>13</v>
      </c>
      <c r="J2113" t="s">
        <v>5072</v>
      </c>
      <c r="K2113">
        <v>7678.85</v>
      </c>
      <c r="L2113" t="s">
        <v>5078</v>
      </c>
    </row>
    <row r="2114" spans="1:12" x14ac:dyDescent="0.25">
      <c r="A2114" t="s">
        <v>2124</v>
      </c>
      <c r="B2114" s="1">
        <v>45446.206841368257</v>
      </c>
      <c r="C2114" t="s">
        <v>5024</v>
      </c>
      <c r="D2114" t="s">
        <v>5026</v>
      </c>
      <c r="E2114" t="s">
        <v>5030</v>
      </c>
      <c r="F2114" t="s">
        <v>5046</v>
      </c>
      <c r="G2114" t="s">
        <v>5060</v>
      </c>
      <c r="H2114">
        <v>53890</v>
      </c>
      <c r="I2114">
        <v>3</v>
      </c>
      <c r="J2114" t="s">
        <v>5069</v>
      </c>
      <c r="K2114">
        <v>5194.25</v>
      </c>
      <c r="L2114" t="s">
        <v>5079</v>
      </c>
    </row>
    <row r="2115" spans="1:12" x14ac:dyDescent="0.25">
      <c r="A2115" t="s">
        <v>2125</v>
      </c>
      <c r="B2115" s="1">
        <v>45446.279855971203</v>
      </c>
      <c r="C2115" t="s">
        <v>5021</v>
      </c>
      <c r="D2115" t="s">
        <v>5029</v>
      </c>
      <c r="E2115" t="s">
        <v>5040</v>
      </c>
      <c r="F2115" t="s">
        <v>5047</v>
      </c>
      <c r="G2115" t="s">
        <v>5067</v>
      </c>
      <c r="H2115">
        <v>46097</v>
      </c>
      <c r="I2115">
        <v>9</v>
      </c>
      <c r="J2115" t="s">
        <v>5073</v>
      </c>
      <c r="K2115">
        <v>7414.05</v>
      </c>
      <c r="L2115" t="s">
        <v>5078</v>
      </c>
    </row>
    <row r="2116" spans="1:12" x14ac:dyDescent="0.25">
      <c r="A2116" t="s">
        <v>2126</v>
      </c>
      <c r="B2116" s="1">
        <v>45446.352870574112</v>
      </c>
      <c r="C2116" t="s">
        <v>5018</v>
      </c>
      <c r="D2116" t="s">
        <v>5027</v>
      </c>
      <c r="E2116" t="s">
        <v>5042</v>
      </c>
      <c r="F2116" t="s">
        <v>5046</v>
      </c>
      <c r="G2116" t="s">
        <v>5054</v>
      </c>
      <c r="H2116">
        <v>72474</v>
      </c>
      <c r="I2116">
        <v>4</v>
      </c>
      <c r="J2116" t="s">
        <v>5071</v>
      </c>
      <c r="K2116">
        <v>13531.81</v>
      </c>
      <c r="L2116" t="s">
        <v>5078</v>
      </c>
    </row>
    <row r="2117" spans="1:12" x14ac:dyDescent="0.25">
      <c r="A2117" t="s">
        <v>2127</v>
      </c>
      <c r="B2117" s="1">
        <v>45446.425885177028</v>
      </c>
      <c r="C2117" t="s">
        <v>5025</v>
      </c>
      <c r="D2117" t="s">
        <v>5027</v>
      </c>
      <c r="E2117" t="s">
        <v>5038</v>
      </c>
      <c r="F2117" t="s">
        <v>5047</v>
      </c>
      <c r="G2117" t="s">
        <v>5050</v>
      </c>
      <c r="H2117">
        <v>38827</v>
      </c>
      <c r="I2117">
        <v>2</v>
      </c>
      <c r="J2117" t="s">
        <v>5068</v>
      </c>
      <c r="K2117">
        <v>7398.86</v>
      </c>
      <c r="L2117" t="s">
        <v>5078</v>
      </c>
    </row>
    <row r="2118" spans="1:12" x14ac:dyDescent="0.25">
      <c r="A2118" t="s">
        <v>2128</v>
      </c>
      <c r="B2118" s="1">
        <v>45446.498899779952</v>
      </c>
      <c r="C2118" t="s">
        <v>5018</v>
      </c>
      <c r="D2118" t="s">
        <v>5029</v>
      </c>
      <c r="E2118" t="s">
        <v>5033</v>
      </c>
      <c r="F2118" t="s">
        <v>5046</v>
      </c>
      <c r="G2118" t="s">
        <v>5066</v>
      </c>
      <c r="H2118">
        <v>43078</v>
      </c>
      <c r="I2118">
        <v>11</v>
      </c>
      <c r="J2118" t="s">
        <v>5068</v>
      </c>
      <c r="K2118">
        <v>5839.01</v>
      </c>
      <c r="L2118" t="s">
        <v>5078</v>
      </c>
    </row>
    <row r="2119" spans="1:12" x14ac:dyDescent="0.25">
      <c r="A2119" t="s">
        <v>2129</v>
      </c>
      <c r="B2119" s="1">
        <v>45446.571914382868</v>
      </c>
      <c r="C2119" t="s">
        <v>5024</v>
      </c>
      <c r="D2119" t="s">
        <v>5026</v>
      </c>
      <c r="E2119" t="s">
        <v>5045</v>
      </c>
      <c r="F2119" t="s">
        <v>5047</v>
      </c>
      <c r="G2119" t="s">
        <v>5058</v>
      </c>
      <c r="H2119">
        <v>10262</v>
      </c>
      <c r="I2119">
        <v>7</v>
      </c>
      <c r="J2119" t="s">
        <v>5071</v>
      </c>
      <c r="K2119">
        <v>1768.78</v>
      </c>
      <c r="L2119" t="s">
        <v>5074</v>
      </c>
    </row>
    <row r="2120" spans="1:12" x14ac:dyDescent="0.25">
      <c r="A2120" t="s">
        <v>2130</v>
      </c>
      <c r="B2120" s="1">
        <v>45446.644928985777</v>
      </c>
      <c r="C2120" t="s">
        <v>5018</v>
      </c>
      <c r="D2120" t="s">
        <v>5028</v>
      </c>
      <c r="E2120" t="s">
        <v>5036</v>
      </c>
      <c r="F2120" t="s">
        <v>5048</v>
      </c>
      <c r="G2120" t="s">
        <v>5052</v>
      </c>
      <c r="H2120">
        <v>70108</v>
      </c>
      <c r="I2120">
        <v>4</v>
      </c>
      <c r="J2120" t="s">
        <v>5073</v>
      </c>
      <c r="K2120">
        <v>9773.57</v>
      </c>
      <c r="L2120" t="s">
        <v>5078</v>
      </c>
    </row>
    <row r="2121" spans="1:12" x14ac:dyDescent="0.25">
      <c r="A2121" t="s">
        <v>2131</v>
      </c>
      <c r="B2121" s="1">
        <v>45446.717943588723</v>
      </c>
      <c r="C2121" t="s">
        <v>5013</v>
      </c>
      <c r="D2121" t="s">
        <v>5029</v>
      </c>
      <c r="E2121" t="s">
        <v>5040</v>
      </c>
      <c r="F2121" t="s">
        <v>5048</v>
      </c>
      <c r="G2121" t="s">
        <v>5055</v>
      </c>
      <c r="H2121">
        <v>40673</v>
      </c>
      <c r="I2121">
        <v>6</v>
      </c>
      <c r="J2121" t="s">
        <v>5073</v>
      </c>
      <c r="K2121">
        <v>4785.66</v>
      </c>
      <c r="L2121" t="s">
        <v>5078</v>
      </c>
    </row>
    <row r="2122" spans="1:12" x14ac:dyDescent="0.25">
      <c r="A2122" t="s">
        <v>2132</v>
      </c>
      <c r="B2122" s="1">
        <v>45446.790958191632</v>
      </c>
      <c r="C2122" t="s">
        <v>5015</v>
      </c>
      <c r="D2122" t="s">
        <v>5028</v>
      </c>
      <c r="E2122" t="s">
        <v>5035</v>
      </c>
      <c r="F2122" t="s">
        <v>5047</v>
      </c>
      <c r="G2122" t="s">
        <v>5050</v>
      </c>
      <c r="H2122">
        <v>22470</v>
      </c>
      <c r="I2122">
        <v>7</v>
      </c>
      <c r="J2122" t="s">
        <v>5072</v>
      </c>
      <c r="K2122">
        <v>3372.69</v>
      </c>
      <c r="L2122" t="s">
        <v>5078</v>
      </c>
    </row>
    <row r="2123" spans="1:12" x14ac:dyDescent="0.25">
      <c r="A2123" t="s">
        <v>2133</v>
      </c>
      <c r="B2123" s="1">
        <v>45446.863972794548</v>
      </c>
      <c r="C2123" t="s">
        <v>5021</v>
      </c>
      <c r="D2123" t="s">
        <v>5028</v>
      </c>
      <c r="E2123" t="s">
        <v>5032</v>
      </c>
      <c r="F2123" t="s">
        <v>5047</v>
      </c>
      <c r="G2123" t="s">
        <v>5062</v>
      </c>
      <c r="H2123">
        <v>75492</v>
      </c>
      <c r="I2123">
        <v>1</v>
      </c>
      <c r="J2123" t="s">
        <v>5071</v>
      </c>
      <c r="K2123">
        <v>9599.49</v>
      </c>
      <c r="L2123" t="s">
        <v>5076</v>
      </c>
    </row>
    <row r="2124" spans="1:12" x14ac:dyDescent="0.25">
      <c r="A2124" t="s">
        <v>2134</v>
      </c>
      <c r="B2124" s="1">
        <v>45446.936987397479</v>
      </c>
      <c r="C2124" t="s">
        <v>5018</v>
      </c>
      <c r="D2124" t="s">
        <v>5026</v>
      </c>
      <c r="E2124" t="s">
        <v>5034</v>
      </c>
      <c r="F2124" t="s">
        <v>5047</v>
      </c>
      <c r="G2124" t="s">
        <v>5062</v>
      </c>
      <c r="H2124">
        <v>51337</v>
      </c>
      <c r="I2124">
        <v>14</v>
      </c>
      <c r="J2124" t="s">
        <v>5071</v>
      </c>
      <c r="K2124">
        <v>8239.3799999999992</v>
      </c>
      <c r="L2124" t="s">
        <v>5077</v>
      </c>
    </row>
    <row r="2125" spans="1:12" x14ac:dyDescent="0.25">
      <c r="A2125" t="s">
        <v>2135</v>
      </c>
      <c r="B2125" s="1">
        <v>45447.010002000403</v>
      </c>
      <c r="C2125" t="s">
        <v>5020</v>
      </c>
      <c r="D2125" t="s">
        <v>5026</v>
      </c>
      <c r="E2125" t="s">
        <v>5034</v>
      </c>
      <c r="F2125" t="s">
        <v>5048</v>
      </c>
      <c r="G2125" t="s">
        <v>5055</v>
      </c>
      <c r="H2125">
        <v>52772</v>
      </c>
      <c r="I2125">
        <v>10</v>
      </c>
      <c r="J2125" t="s">
        <v>5068</v>
      </c>
      <c r="K2125">
        <v>9078.6299999999992</v>
      </c>
      <c r="L2125" t="s">
        <v>5076</v>
      </c>
    </row>
    <row r="2126" spans="1:12" x14ac:dyDescent="0.25">
      <c r="A2126" t="s">
        <v>2136</v>
      </c>
      <c r="B2126" s="1">
        <v>45447.083016603312</v>
      </c>
      <c r="C2126" t="s">
        <v>5017</v>
      </c>
      <c r="D2126" t="s">
        <v>5026</v>
      </c>
      <c r="E2126" t="s">
        <v>5030</v>
      </c>
      <c r="F2126" t="s">
        <v>5046</v>
      </c>
      <c r="G2126" t="s">
        <v>5054</v>
      </c>
      <c r="H2126">
        <v>36268</v>
      </c>
      <c r="I2126">
        <v>3</v>
      </c>
      <c r="J2126" t="s">
        <v>5070</v>
      </c>
      <c r="K2126">
        <v>3295.04</v>
      </c>
      <c r="L2126" t="s">
        <v>5078</v>
      </c>
    </row>
    <row r="2127" spans="1:12" x14ac:dyDescent="0.25">
      <c r="A2127" t="s">
        <v>2137</v>
      </c>
      <c r="B2127" s="1">
        <v>45447.156031206243</v>
      </c>
      <c r="C2127" t="s">
        <v>5025</v>
      </c>
      <c r="D2127" t="s">
        <v>5028</v>
      </c>
      <c r="E2127" t="s">
        <v>5036</v>
      </c>
      <c r="F2127" t="s">
        <v>5046</v>
      </c>
      <c r="G2127" t="s">
        <v>5057</v>
      </c>
      <c r="H2127">
        <v>48547</v>
      </c>
      <c r="I2127">
        <v>9</v>
      </c>
      <c r="J2127" t="s">
        <v>5072</v>
      </c>
      <c r="K2127">
        <v>6663.61</v>
      </c>
      <c r="L2127" t="s">
        <v>5078</v>
      </c>
    </row>
    <row r="2128" spans="1:12" x14ac:dyDescent="0.25">
      <c r="A2128" t="s">
        <v>2138</v>
      </c>
      <c r="B2128" s="1">
        <v>45447.229045809152</v>
      </c>
      <c r="C2128" t="s">
        <v>5015</v>
      </c>
      <c r="D2128" t="s">
        <v>5028</v>
      </c>
      <c r="E2128" t="s">
        <v>5032</v>
      </c>
      <c r="F2128" t="s">
        <v>5046</v>
      </c>
      <c r="G2128" t="s">
        <v>5054</v>
      </c>
      <c r="H2128">
        <v>2461</v>
      </c>
      <c r="I2128">
        <v>13</v>
      </c>
      <c r="J2128" t="s">
        <v>5073</v>
      </c>
      <c r="K2128">
        <v>473.33</v>
      </c>
      <c r="L2128" t="s">
        <v>5075</v>
      </c>
    </row>
    <row r="2129" spans="1:12" x14ac:dyDescent="0.25">
      <c r="A2129" t="s">
        <v>2139</v>
      </c>
      <c r="B2129" s="1">
        <v>45447.302060412068</v>
      </c>
      <c r="C2129" t="s">
        <v>5024</v>
      </c>
      <c r="D2129" t="s">
        <v>5028</v>
      </c>
      <c r="E2129" t="s">
        <v>5035</v>
      </c>
      <c r="F2129" t="s">
        <v>5046</v>
      </c>
      <c r="G2129" t="s">
        <v>5049</v>
      </c>
      <c r="H2129">
        <v>52645</v>
      </c>
      <c r="I2129">
        <v>5</v>
      </c>
      <c r="J2129" t="s">
        <v>5070</v>
      </c>
      <c r="K2129">
        <v>7044.81</v>
      </c>
      <c r="L2129" t="s">
        <v>5079</v>
      </c>
    </row>
    <row r="2130" spans="1:12" x14ac:dyDescent="0.25">
      <c r="A2130" t="s">
        <v>2140</v>
      </c>
      <c r="B2130" s="1">
        <v>45447.375075014999</v>
      </c>
      <c r="C2130" t="s">
        <v>5020</v>
      </c>
      <c r="D2130" t="s">
        <v>5028</v>
      </c>
      <c r="E2130" t="s">
        <v>5037</v>
      </c>
      <c r="F2130" t="s">
        <v>5047</v>
      </c>
      <c r="G2130" t="s">
        <v>5050</v>
      </c>
      <c r="H2130">
        <v>46805</v>
      </c>
      <c r="I2130">
        <v>5</v>
      </c>
      <c r="J2130" t="s">
        <v>5072</v>
      </c>
      <c r="K2130">
        <v>9134.23</v>
      </c>
      <c r="L2130" t="s">
        <v>5078</v>
      </c>
    </row>
    <row r="2131" spans="1:12" x14ac:dyDescent="0.25">
      <c r="A2131" t="s">
        <v>2141</v>
      </c>
      <c r="B2131" s="1">
        <v>45447.448089617923</v>
      </c>
      <c r="C2131" t="s">
        <v>5022</v>
      </c>
      <c r="D2131" t="s">
        <v>5026</v>
      </c>
      <c r="E2131" t="s">
        <v>5043</v>
      </c>
      <c r="F2131" t="s">
        <v>5048</v>
      </c>
      <c r="G2131" t="s">
        <v>5056</v>
      </c>
      <c r="H2131">
        <v>60004</v>
      </c>
      <c r="I2131">
        <v>12</v>
      </c>
      <c r="J2131" t="s">
        <v>5073</v>
      </c>
      <c r="K2131">
        <v>8779.59</v>
      </c>
      <c r="L2131" t="s">
        <v>5077</v>
      </c>
    </row>
    <row r="2132" spans="1:12" x14ac:dyDescent="0.25">
      <c r="A2132" t="s">
        <v>2142</v>
      </c>
      <c r="B2132" s="1">
        <v>45447.521104220832</v>
      </c>
      <c r="C2132" t="s">
        <v>5018</v>
      </c>
      <c r="D2132" t="s">
        <v>5026</v>
      </c>
      <c r="E2132" t="s">
        <v>5043</v>
      </c>
      <c r="F2132" t="s">
        <v>5047</v>
      </c>
      <c r="G2132" t="s">
        <v>5063</v>
      </c>
      <c r="H2132">
        <v>56744</v>
      </c>
      <c r="I2132">
        <v>7</v>
      </c>
      <c r="J2132" t="s">
        <v>5071</v>
      </c>
      <c r="K2132">
        <v>8732.7999999999993</v>
      </c>
      <c r="L2132" t="s">
        <v>5075</v>
      </c>
    </row>
    <row r="2133" spans="1:12" x14ac:dyDescent="0.25">
      <c r="A2133" t="s">
        <v>2143</v>
      </c>
      <c r="B2133" s="1">
        <v>45447.594118823763</v>
      </c>
      <c r="C2133" t="s">
        <v>5016</v>
      </c>
      <c r="D2133" t="s">
        <v>5026</v>
      </c>
      <c r="E2133" t="s">
        <v>5043</v>
      </c>
      <c r="F2133" t="s">
        <v>5047</v>
      </c>
      <c r="G2133" t="s">
        <v>5067</v>
      </c>
      <c r="H2133">
        <v>14105</v>
      </c>
      <c r="I2133">
        <v>8</v>
      </c>
      <c r="J2133" t="s">
        <v>5070</v>
      </c>
      <c r="K2133">
        <v>2377.1999999999998</v>
      </c>
      <c r="L2133" t="s">
        <v>5079</v>
      </c>
    </row>
    <row r="2134" spans="1:12" x14ac:dyDescent="0.25">
      <c r="A2134" t="s">
        <v>2144</v>
      </c>
      <c r="B2134" s="1">
        <v>45447.667133426679</v>
      </c>
      <c r="C2134" t="s">
        <v>5015</v>
      </c>
      <c r="D2134" t="s">
        <v>5026</v>
      </c>
      <c r="E2134" t="s">
        <v>5030</v>
      </c>
      <c r="F2134" t="s">
        <v>5047</v>
      </c>
      <c r="G2134" t="s">
        <v>5062</v>
      </c>
      <c r="H2134">
        <v>59397</v>
      </c>
      <c r="I2134">
        <v>4</v>
      </c>
      <c r="J2134" t="s">
        <v>5070</v>
      </c>
      <c r="K2134">
        <v>11409.41</v>
      </c>
      <c r="L2134" t="s">
        <v>5076</v>
      </c>
    </row>
    <row r="2135" spans="1:12" x14ac:dyDescent="0.25">
      <c r="A2135" t="s">
        <v>2145</v>
      </c>
      <c r="B2135" s="1">
        <v>45447.740148029603</v>
      </c>
      <c r="C2135" t="s">
        <v>5020</v>
      </c>
      <c r="D2135" t="s">
        <v>5029</v>
      </c>
      <c r="E2135" t="s">
        <v>5041</v>
      </c>
      <c r="F2135" t="s">
        <v>5048</v>
      </c>
      <c r="G2135" t="s">
        <v>5065</v>
      </c>
      <c r="H2135">
        <v>65067</v>
      </c>
      <c r="I2135">
        <v>13</v>
      </c>
      <c r="J2135" t="s">
        <v>5072</v>
      </c>
      <c r="K2135">
        <v>5386.45</v>
      </c>
      <c r="L2135" t="s">
        <v>5077</v>
      </c>
    </row>
    <row r="2136" spans="1:12" x14ac:dyDescent="0.25">
      <c r="A2136" t="s">
        <v>2146</v>
      </c>
      <c r="B2136" s="1">
        <v>45447.813162632527</v>
      </c>
      <c r="C2136" t="s">
        <v>5012</v>
      </c>
      <c r="D2136" t="s">
        <v>5027</v>
      </c>
      <c r="E2136" t="s">
        <v>5042</v>
      </c>
      <c r="F2136" t="s">
        <v>5046</v>
      </c>
      <c r="G2136" t="s">
        <v>5054</v>
      </c>
      <c r="H2136">
        <v>10127</v>
      </c>
      <c r="I2136">
        <v>7</v>
      </c>
      <c r="J2136" t="s">
        <v>5069</v>
      </c>
      <c r="K2136">
        <v>1496.43</v>
      </c>
      <c r="L2136" t="s">
        <v>5075</v>
      </c>
    </row>
    <row r="2137" spans="1:12" x14ac:dyDescent="0.25">
      <c r="A2137" t="s">
        <v>2147</v>
      </c>
      <c r="B2137" s="1">
        <v>45447.886177235443</v>
      </c>
      <c r="C2137" t="s">
        <v>5016</v>
      </c>
      <c r="D2137" t="s">
        <v>5028</v>
      </c>
      <c r="E2137" t="s">
        <v>5036</v>
      </c>
      <c r="F2137" t="s">
        <v>5046</v>
      </c>
      <c r="G2137" t="s">
        <v>5053</v>
      </c>
      <c r="H2137">
        <v>33333</v>
      </c>
      <c r="I2137">
        <v>12</v>
      </c>
      <c r="J2137" t="s">
        <v>5072</v>
      </c>
      <c r="K2137">
        <v>6097.15</v>
      </c>
      <c r="L2137" t="s">
        <v>5075</v>
      </c>
    </row>
    <row r="2138" spans="1:12" x14ac:dyDescent="0.25">
      <c r="A2138" t="s">
        <v>2148</v>
      </c>
      <c r="B2138" s="1">
        <v>45447.959191838359</v>
      </c>
      <c r="C2138" t="s">
        <v>5025</v>
      </c>
      <c r="D2138" t="s">
        <v>5027</v>
      </c>
      <c r="E2138" t="s">
        <v>5044</v>
      </c>
      <c r="F2138" t="s">
        <v>5047</v>
      </c>
      <c r="G2138" t="s">
        <v>5064</v>
      </c>
      <c r="H2138">
        <v>39230</v>
      </c>
      <c r="I2138">
        <v>6</v>
      </c>
      <c r="J2138" t="s">
        <v>5072</v>
      </c>
      <c r="K2138">
        <v>4727.74</v>
      </c>
      <c r="L2138" t="s">
        <v>5074</v>
      </c>
    </row>
    <row r="2139" spans="1:12" x14ac:dyDescent="0.25">
      <c r="A2139" t="s">
        <v>2149</v>
      </c>
      <c r="B2139" s="1">
        <v>45448.032206441283</v>
      </c>
      <c r="C2139" t="s">
        <v>5023</v>
      </c>
      <c r="D2139" t="s">
        <v>5026</v>
      </c>
      <c r="E2139" t="s">
        <v>5043</v>
      </c>
      <c r="F2139" t="s">
        <v>5046</v>
      </c>
      <c r="G2139" t="s">
        <v>5061</v>
      </c>
      <c r="H2139">
        <v>33795</v>
      </c>
      <c r="I2139">
        <v>11</v>
      </c>
      <c r="J2139" t="s">
        <v>5072</v>
      </c>
      <c r="K2139">
        <v>3587.93</v>
      </c>
      <c r="L2139" t="s">
        <v>5076</v>
      </c>
    </row>
    <row r="2140" spans="1:12" x14ac:dyDescent="0.25">
      <c r="A2140" t="s">
        <v>2150</v>
      </c>
      <c r="B2140" s="1">
        <v>45448.105221044199</v>
      </c>
      <c r="C2140" t="s">
        <v>5023</v>
      </c>
      <c r="D2140" t="s">
        <v>5028</v>
      </c>
      <c r="E2140" t="s">
        <v>5035</v>
      </c>
      <c r="F2140" t="s">
        <v>5047</v>
      </c>
      <c r="G2140" t="s">
        <v>5067</v>
      </c>
      <c r="H2140">
        <v>50993</v>
      </c>
      <c r="I2140">
        <v>6</v>
      </c>
      <c r="J2140" t="s">
        <v>5072</v>
      </c>
      <c r="K2140">
        <v>7415.47</v>
      </c>
      <c r="L2140" t="s">
        <v>5078</v>
      </c>
    </row>
    <row r="2141" spans="1:12" x14ac:dyDescent="0.25">
      <c r="A2141" t="s">
        <v>2151</v>
      </c>
      <c r="B2141" s="1">
        <v>45448.178235647123</v>
      </c>
      <c r="C2141" t="s">
        <v>5022</v>
      </c>
      <c r="D2141" t="s">
        <v>5028</v>
      </c>
      <c r="E2141" t="s">
        <v>5037</v>
      </c>
      <c r="F2141" t="s">
        <v>5047</v>
      </c>
      <c r="G2141" t="s">
        <v>5058</v>
      </c>
      <c r="H2141">
        <v>54678</v>
      </c>
      <c r="I2141">
        <v>5</v>
      </c>
      <c r="J2141" t="s">
        <v>5069</v>
      </c>
      <c r="K2141">
        <v>9531.75</v>
      </c>
      <c r="L2141" t="s">
        <v>5078</v>
      </c>
    </row>
    <row r="2142" spans="1:12" x14ac:dyDescent="0.25">
      <c r="A2142" t="s">
        <v>2152</v>
      </c>
      <c r="B2142" s="1">
        <v>45448.251250250047</v>
      </c>
      <c r="C2142" t="s">
        <v>5017</v>
      </c>
      <c r="D2142" t="s">
        <v>5028</v>
      </c>
      <c r="E2142" t="s">
        <v>5032</v>
      </c>
      <c r="F2142" t="s">
        <v>5047</v>
      </c>
      <c r="G2142" t="s">
        <v>5067</v>
      </c>
      <c r="H2142">
        <v>20861</v>
      </c>
      <c r="I2142">
        <v>13</v>
      </c>
      <c r="J2142" t="s">
        <v>5070</v>
      </c>
      <c r="K2142">
        <v>3190.78</v>
      </c>
      <c r="L2142" t="s">
        <v>5076</v>
      </c>
    </row>
    <row r="2143" spans="1:12" x14ac:dyDescent="0.25">
      <c r="A2143" t="s">
        <v>2153</v>
      </c>
      <c r="B2143" s="1">
        <v>45448.324264852963</v>
      </c>
      <c r="C2143" t="s">
        <v>5023</v>
      </c>
      <c r="D2143" t="s">
        <v>5028</v>
      </c>
      <c r="E2143" t="s">
        <v>5036</v>
      </c>
      <c r="F2143" t="s">
        <v>5048</v>
      </c>
      <c r="G2143" t="s">
        <v>5056</v>
      </c>
      <c r="H2143">
        <v>26437</v>
      </c>
      <c r="I2143">
        <v>13</v>
      </c>
      <c r="J2143" t="s">
        <v>5071</v>
      </c>
      <c r="K2143">
        <v>3281.87</v>
      </c>
      <c r="L2143" t="s">
        <v>5076</v>
      </c>
    </row>
    <row r="2144" spans="1:12" x14ac:dyDescent="0.25">
      <c r="A2144" t="s">
        <v>2154</v>
      </c>
      <c r="B2144" s="1">
        <v>45448.397279455879</v>
      </c>
      <c r="C2144" t="s">
        <v>5021</v>
      </c>
      <c r="D2144" t="s">
        <v>5027</v>
      </c>
      <c r="E2144" t="s">
        <v>5042</v>
      </c>
      <c r="F2144" t="s">
        <v>5047</v>
      </c>
      <c r="G2144" t="s">
        <v>5050</v>
      </c>
      <c r="H2144">
        <v>61805</v>
      </c>
      <c r="I2144">
        <v>4</v>
      </c>
      <c r="J2144" t="s">
        <v>5068</v>
      </c>
      <c r="K2144">
        <v>6886.28</v>
      </c>
      <c r="L2144" t="s">
        <v>5074</v>
      </c>
    </row>
    <row r="2145" spans="1:12" x14ac:dyDescent="0.25">
      <c r="A2145" t="s">
        <v>2155</v>
      </c>
      <c r="B2145" s="1">
        <v>45448.47029405881</v>
      </c>
      <c r="C2145" t="s">
        <v>5022</v>
      </c>
      <c r="D2145" t="s">
        <v>5029</v>
      </c>
      <c r="E2145" t="s">
        <v>5041</v>
      </c>
      <c r="F2145" t="s">
        <v>5047</v>
      </c>
      <c r="G2145" t="s">
        <v>5058</v>
      </c>
      <c r="H2145">
        <v>7798</v>
      </c>
      <c r="I2145">
        <v>5</v>
      </c>
      <c r="J2145" t="s">
        <v>5068</v>
      </c>
      <c r="K2145">
        <v>1131.97</v>
      </c>
      <c r="L2145" t="s">
        <v>5074</v>
      </c>
    </row>
    <row r="2146" spans="1:12" x14ac:dyDescent="0.25">
      <c r="A2146" t="s">
        <v>2156</v>
      </c>
      <c r="B2146" s="1">
        <v>45448.543308661727</v>
      </c>
      <c r="C2146" t="s">
        <v>5015</v>
      </c>
      <c r="D2146" t="s">
        <v>5028</v>
      </c>
      <c r="E2146" t="s">
        <v>5037</v>
      </c>
      <c r="F2146" t="s">
        <v>5048</v>
      </c>
      <c r="G2146" t="s">
        <v>5059</v>
      </c>
      <c r="H2146">
        <v>46955</v>
      </c>
      <c r="I2146">
        <v>7</v>
      </c>
      <c r="J2146" t="s">
        <v>5068</v>
      </c>
      <c r="K2146">
        <v>9228.94</v>
      </c>
      <c r="L2146" t="s">
        <v>5074</v>
      </c>
    </row>
    <row r="2147" spans="1:12" x14ac:dyDescent="0.25">
      <c r="A2147" t="s">
        <v>2157</v>
      </c>
      <c r="B2147" s="1">
        <v>45448.61632326465</v>
      </c>
      <c r="C2147" t="s">
        <v>5020</v>
      </c>
      <c r="D2147" t="s">
        <v>5029</v>
      </c>
      <c r="E2147" t="s">
        <v>5041</v>
      </c>
      <c r="F2147" t="s">
        <v>5047</v>
      </c>
      <c r="G2147" t="s">
        <v>5058</v>
      </c>
      <c r="H2147">
        <v>70815</v>
      </c>
      <c r="I2147">
        <v>1</v>
      </c>
      <c r="J2147" t="s">
        <v>5072</v>
      </c>
      <c r="K2147">
        <v>12730.03</v>
      </c>
      <c r="L2147" t="s">
        <v>5078</v>
      </c>
    </row>
    <row r="2148" spans="1:12" x14ac:dyDescent="0.25">
      <c r="A2148" t="s">
        <v>2158</v>
      </c>
      <c r="B2148" s="1">
        <v>45448.689337867567</v>
      </c>
      <c r="C2148" t="s">
        <v>5022</v>
      </c>
      <c r="D2148" t="s">
        <v>5028</v>
      </c>
      <c r="E2148" t="s">
        <v>5035</v>
      </c>
      <c r="F2148" t="s">
        <v>5047</v>
      </c>
      <c r="G2148" t="s">
        <v>5063</v>
      </c>
      <c r="H2148">
        <v>6432</v>
      </c>
      <c r="I2148">
        <v>11</v>
      </c>
      <c r="J2148" t="s">
        <v>5068</v>
      </c>
      <c r="K2148">
        <v>828.9</v>
      </c>
      <c r="L2148" t="s">
        <v>5077</v>
      </c>
    </row>
    <row r="2149" spans="1:12" x14ac:dyDescent="0.25">
      <c r="A2149" t="s">
        <v>2159</v>
      </c>
      <c r="B2149" s="1">
        <v>45448.762352470483</v>
      </c>
      <c r="C2149" t="s">
        <v>5024</v>
      </c>
      <c r="D2149" t="s">
        <v>5027</v>
      </c>
      <c r="E2149" t="s">
        <v>5038</v>
      </c>
      <c r="F2149" t="s">
        <v>5047</v>
      </c>
      <c r="G2149" t="s">
        <v>5050</v>
      </c>
      <c r="H2149">
        <v>73427</v>
      </c>
      <c r="I2149">
        <v>3</v>
      </c>
      <c r="J2149" t="s">
        <v>5068</v>
      </c>
      <c r="K2149">
        <v>14882.3</v>
      </c>
      <c r="L2149" t="s">
        <v>5079</v>
      </c>
    </row>
    <row r="2150" spans="1:12" x14ac:dyDescent="0.25">
      <c r="A2150" t="s">
        <v>2160</v>
      </c>
      <c r="B2150" s="1">
        <v>45448.835367073407</v>
      </c>
      <c r="C2150" t="s">
        <v>5023</v>
      </c>
      <c r="D2150" t="s">
        <v>5029</v>
      </c>
      <c r="E2150" t="s">
        <v>5040</v>
      </c>
      <c r="F2150" t="s">
        <v>5047</v>
      </c>
      <c r="G2150" t="s">
        <v>5063</v>
      </c>
      <c r="H2150">
        <v>63771</v>
      </c>
      <c r="I2150">
        <v>7</v>
      </c>
      <c r="J2150" t="s">
        <v>5069</v>
      </c>
      <c r="K2150">
        <v>7915.65</v>
      </c>
      <c r="L2150" t="s">
        <v>5079</v>
      </c>
    </row>
    <row r="2151" spans="1:12" x14ac:dyDescent="0.25">
      <c r="A2151" t="s">
        <v>2161</v>
      </c>
      <c r="B2151" s="1">
        <v>45448.90838167633</v>
      </c>
      <c r="C2151" t="s">
        <v>5020</v>
      </c>
      <c r="D2151" t="s">
        <v>5029</v>
      </c>
      <c r="E2151" t="s">
        <v>5041</v>
      </c>
      <c r="F2151" t="s">
        <v>5048</v>
      </c>
      <c r="G2151" t="s">
        <v>5055</v>
      </c>
      <c r="H2151">
        <v>4543</v>
      </c>
      <c r="I2151">
        <v>3</v>
      </c>
      <c r="J2151" t="s">
        <v>5069</v>
      </c>
      <c r="K2151">
        <v>551.79999999999995</v>
      </c>
      <c r="L2151" t="s">
        <v>5074</v>
      </c>
    </row>
    <row r="2152" spans="1:12" x14ac:dyDescent="0.25">
      <c r="A2152" t="s">
        <v>2162</v>
      </c>
      <c r="B2152" s="1">
        <v>45448.981396279247</v>
      </c>
      <c r="C2152" t="s">
        <v>5014</v>
      </c>
      <c r="D2152" t="s">
        <v>5026</v>
      </c>
      <c r="E2152" t="s">
        <v>5045</v>
      </c>
      <c r="F2152" t="s">
        <v>5048</v>
      </c>
      <c r="G2152" t="s">
        <v>5056</v>
      </c>
      <c r="H2152">
        <v>73317</v>
      </c>
      <c r="I2152">
        <v>4</v>
      </c>
      <c r="J2152" t="s">
        <v>5073</v>
      </c>
      <c r="K2152">
        <v>6786.19</v>
      </c>
      <c r="L2152" t="s">
        <v>5079</v>
      </c>
    </row>
    <row r="2153" spans="1:12" x14ac:dyDescent="0.25">
      <c r="A2153" t="s">
        <v>2163</v>
      </c>
      <c r="B2153" s="1">
        <v>45449.054410882178</v>
      </c>
      <c r="C2153" t="s">
        <v>5023</v>
      </c>
      <c r="D2153" t="s">
        <v>5027</v>
      </c>
      <c r="E2153" t="s">
        <v>5044</v>
      </c>
      <c r="F2153" t="s">
        <v>5046</v>
      </c>
      <c r="G2153" t="s">
        <v>5057</v>
      </c>
      <c r="H2153">
        <v>66836</v>
      </c>
      <c r="I2153">
        <v>13</v>
      </c>
      <c r="J2153" t="s">
        <v>5070</v>
      </c>
      <c r="K2153">
        <v>10709.73</v>
      </c>
      <c r="L2153" t="s">
        <v>5078</v>
      </c>
    </row>
    <row r="2154" spans="1:12" x14ac:dyDescent="0.25">
      <c r="A2154" t="s">
        <v>2164</v>
      </c>
      <c r="B2154" s="1">
        <v>45449.127425485087</v>
      </c>
      <c r="C2154" t="s">
        <v>5017</v>
      </c>
      <c r="D2154" t="s">
        <v>5029</v>
      </c>
      <c r="E2154" t="s">
        <v>5039</v>
      </c>
      <c r="F2154" t="s">
        <v>5048</v>
      </c>
      <c r="G2154" t="s">
        <v>5055</v>
      </c>
      <c r="H2154">
        <v>75418</v>
      </c>
      <c r="I2154">
        <v>11</v>
      </c>
      <c r="J2154" t="s">
        <v>5072</v>
      </c>
      <c r="K2154">
        <v>13444</v>
      </c>
      <c r="L2154" t="s">
        <v>5078</v>
      </c>
    </row>
    <row r="2155" spans="1:12" x14ac:dyDescent="0.25">
      <c r="A2155" t="s">
        <v>2165</v>
      </c>
      <c r="B2155" s="1">
        <v>45449.200440088011</v>
      </c>
      <c r="C2155" t="s">
        <v>5015</v>
      </c>
      <c r="D2155" t="s">
        <v>5026</v>
      </c>
      <c r="E2155" t="s">
        <v>5030</v>
      </c>
      <c r="F2155" t="s">
        <v>5048</v>
      </c>
      <c r="G2155" t="s">
        <v>5059</v>
      </c>
      <c r="H2155">
        <v>6037</v>
      </c>
      <c r="I2155">
        <v>12</v>
      </c>
      <c r="J2155" t="s">
        <v>5073</v>
      </c>
      <c r="K2155">
        <v>598.75</v>
      </c>
      <c r="L2155" t="s">
        <v>5074</v>
      </c>
    </row>
    <row r="2156" spans="1:12" x14ac:dyDescent="0.25">
      <c r="A2156" t="s">
        <v>2166</v>
      </c>
      <c r="B2156" s="1">
        <v>45449.273454690927</v>
      </c>
      <c r="C2156" t="s">
        <v>5019</v>
      </c>
      <c r="D2156" t="s">
        <v>5027</v>
      </c>
      <c r="E2156" t="s">
        <v>5031</v>
      </c>
      <c r="F2156" t="s">
        <v>5047</v>
      </c>
      <c r="G2156" t="s">
        <v>5067</v>
      </c>
      <c r="H2156">
        <v>17444</v>
      </c>
      <c r="I2156">
        <v>8</v>
      </c>
      <c r="J2156" t="s">
        <v>5069</v>
      </c>
      <c r="K2156">
        <v>3442.76</v>
      </c>
      <c r="L2156" t="s">
        <v>5074</v>
      </c>
    </row>
    <row r="2157" spans="1:12" x14ac:dyDescent="0.25">
      <c r="A2157" t="s">
        <v>2167</v>
      </c>
      <c r="B2157" s="1">
        <v>45449.346469293851</v>
      </c>
      <c r="C2157" t="s">
        <v>5021</v>
      </c>
      <c r="D2157" t="s">
        <v>5029</v>
      </c>
      <c r="E2157" t="s">
        <v>5033</v>
      </c>
      <c r="F2157" t="s">
        <v>5047</v>
      </c>
      <c r="G2157" t="s">
        <v>5063</v>
      </c>
      <c r="H2157">
        <v>43690</v>
      </c>
      <c r="I2157">
        <v>3</v>
      </c>
      <c r="J2157" t="s">
        <v>5068</v>
      </c>
      <c r="K2157">
        <v>3548.87</v>
      </c>
      <c r="L2157" t="s">
        <v>5076</v>
      </c>
    </row>
    <row r="2158" spans="1:12" x14ac:dyDescent="0.25">
      <c r="A2158" t="s">
        <v>2168</v>
      </c>
      <c r="B2158" s="1">
        <v>45449.419483896767</v>
      </c>
      <c r="C2158" t="s">
        <v>5021</v>
      </c>
      <c r="D2158" t="s">
        <v>5029</v>
      </c>
      <c r="E2158" t="s">
        <v>5039</v>
      </c>
      <c r="F2158" t="s">
        <v>5047</v>
      </c>
      <c r="G2158" t="s">
        <v>5067</v>
      </c>
      <c r="H2158">
        <v>35980</v>
      </c>
      <c r="I2158">
        <v>9</v>
      </c>
      <c r="J2158" t="s">
        <v>5068</v>
      </c>
      <c r="K2158">
        <v>4640.68</v>
      </c>
      <c r="L2158" t="s">
        <v>5074</v>
      </c>
    </row>
    <row r="2159" spans="1:12" x14ac:dyDescent="0.25">
      <c r="A2159" t="s">
        <v>2169</v>
      </c>
      <c r="B2159" s="1">
        <v>45449.492498499698</v>
      </c>
      <c r="C2159" t="s">
        <v>5023</v>
      </c>
      <c r="D2159" t="s">
        <v>5029</v>
      </c>
      <c r="E2159" t="s">
        <v>5039</v>
      </c>
      <c r="F2159" t="s">
        <v>5048</v>
      </c>
      <c r="G2159" t="s">
        <v>5052</v>
      </c>
      <c r="H2159">
        <v>41428</v>
      </c>
      <c r="I2159">
        <v>8</v>
      </c>
      <c r="J2159" t="s">
        <v>5069</v>
      </c>
      <c r="K2159">
        <v>8467.07</v>
      </c>
      <c r="L2159" t="s">
        <v>5075</v>
      </c>
    </row>
    <row r="2160" spans="1:12" x14ac:dyDescent="0.25">
      <c r="A2160" t="s">
        <v>2170</v>
      </c>
      <c r="B2160" s="1">
        <v>45449.565513102607</v>
      </c>
      <c r="C2160" t="s">
        <v>5025</v>
      </c>
      <c r="D2160" t="s">
        <v>5028</v>
      </c>
      <c r="E2160" t="s">
        <v>5037</v>
      </c>
      <c r="F2160" t="s">
        <v>5047</v>
      </c>
      <c r="G2160" t="s">
        <v>5064</v>
      </c>
      <c r="H2160">
        <v>24116</v>
      </c>
      <c r="I2160">
        <v>10</v>
      </c>
      <c r="J2160" t="s">
        <v>5073</v>
      </c>
      <c r="K2160">
        <v>2521.4299999999998</v>
      </c>
      <c r="L2160" t="s">
        <v>5079</v>
      </c>
    </row>
    <row r="2161" spans="1:12" x14ac:dyDescent="0.25">
      <c r="A2161" t="s">
        <v>2171</v>
      </c>
      <c r="B2161" s="1">
        <v>45449.638527705531</v>
      </c>
      <c r="C2161" t="s">
        <v>5022</v>
      </c>
      <c r="D2161" t="s">
        <v>5027</v>
      </c>
      <c r="E2161" t="s">
        <v>5044</v>
      </c>
      <c r="F2161" t="s">
        <v>5047</v>
      </c>
      <c r="G2161" t="s">
        <v>5062</v>
      </c>
      <c r="H2161">
        <v>8543</v>
      </c>
      <c r="I2161">
        <v>9</v>
      </c>
      <c r="J2161" t="s">
        <v>5069</v>
      </c>
      <c r="K2161">
        <v>1660.74</v>
      </c>
      <c r="L2161" t="s">
        <v>5075</v>
      </c>
    </row>
    <row r="2162" spans="1:12" x14ac:dyDescent="0.25">
      <c r="A2162" t="s">
        <v>2172</v>
      </c>
      <c r="B2162" s="1">
        <v>45449.711542308462</v>
      </c>
      <c r="C2162" t="s">
        <v>5020</v>
      </c>
      <c r="D2162" t="s">
        <v>5027</v>
      </c>
      <c r="E2162" t="s">
        <v>5044</v>
      </c>
      <c r="F2162" t="s">
        <v>5048</v>
      </c>
      <c r="G2162" t="s">
        <v>5056</v>
      </c>
      <c r="H2162">
        <v>67968</v>
      </c>
      <c r="I2162">
        <v>8</v>
      </c>
      <c r="J2162" t="s">
        <v>5073</v>
      </c>
      <c r="K2162">
        <v>10583.55</v>
      </c>
      <c r="L2162" t="s">
        <v>5074</v>
      </c>
    </row>
    <row r="2163" spans="1:12" x14ac:dyDescent="0.25">
      <c r="A2163" t="s">
        <v>2173</v>
      </c>
      <c r="B2163" s="1">
        <v>45449.784556911378</v>
      </c>
      <c r="C2163" t="s">
        <v>5023</v>
      </c>
      <c r="D2163" t="s">
        <v>5026</v>
      </c>
      <c r="E2163" t="s">
        <v>5034</v>
      </c>
      <c r="F2163" t="s">
        <v>5047</v>
      </c>
      <c r="G2163" t="s">
        <v>5058</v>
      </c>
      <c r="H2163">
        <v>67704</v>
      </c>
      <c r="I2163">
        <v>13</v>
      </c>
      <c r="J2163" t="s">
        <v>5068</v>
      </c>
      <c r="K2163">
        <v>10157</v>
      </c>
      <c r="L2163" t="s">
        <v>5077</v>
      </c>
    </row>
    <row r="2164" spans="1:12" x14ac:dyDescent="0.25">
      <c r="A2164" t="s">
        <v>2174</v>
      </c>
      <c r="B2164" s="1">
        <v>45449.857571514287</v>
      </c>
      <c r="C2164" t="s">
        <v>5012</v>
      </c>
      <c r="D2164" t="s">
        <v>5028</v>
      </c>
      <c r="E2164" t="s">
        <v>5036</v>
      </c>
      <c r="F2164" t="s">
        <v>5047</v>
      </c>
      <c r="G2164" t="s">
        <v>5063</v>
      </c>
      <c r="H2164">
        <v>46299</v>
      </c>
      <c r="I2164">
        <v>1</v>
      </c>
      <c r="J2164" t="s">
        <v>5071</v>
      </c>
      <c r="K2164">
        <v>4916.3999999999996</v>
      </c>
      <c r="L2164" t="s">
        <v>5078</v>
      </c>
    </row>
    <row r="2165" spans="1:12" x14ac:dyDescent="0.25">
      <c r="A2165" t="s">
        <v>2175</v>
      </c>
      <c r="B2165" s="1">
        <v>45449.930586117232</v>
      </c>
      <c r="C2165" t="s">
        <v>5012</v>
      </c>
      <c r="D2165" t="s">
        <v>5028</v>
      </c>
      <c r="E2165" t="s">
        <v>5032</v>
      </c>
      <c r="F2165" t="s">
        <v>5047</v>
      </c>
      <c r="G2165" t="s">
        <v>5063</v>
      </c>
      <c r="H2165">
        <v>21140</v>
      </c>
      <c r="I2165">
        <v>9</v>
      </c>
      <c r="J2165" t="s">
        <v>5068</v>
      </c>
      <c r="K2165">
        <v>3874.9</v>
      </c>
      <c r="L2165" t="s">
        <v>5076</v>
      </c>
    </row>
    <row r="2166" spans="1:12" x14ac:dyDescent="0.25">
      <c r="A2166" t="s">
        <v>2176</v>
      </c>
      <c r="B2166" s="1">
        <v>45450.003600720142</v>
      </c>
      <c r="C2166" t="s">
        <v>5019</v>
      </c>
      <c r="D2166" t="s">
        <v>5026</v>
      </c>
      <c r="E2166" t="s">
        <v>5045</v>
      </c>
      <c r="F2166" t="s">
        <v>5046</v>
      </c>
      <c r="G2166" t="s">
        <v>5049</v>
      </c>
      <c r="H2166">
        <v>2982</v>
      </c>
      <c r="I2166">
        <v>9</v>
      </c>
      <c r="J2166" t="s">
        <v>5073</v>
      </c>
      <c r="K2166">
        <v>255.36</v>
      </c>
      <c r="L2166" t="s">
        <v>5078</v>
      </c>
    </row>
    <row r="2167" spans="1:12" x14ac:dyDescent="0.25">
      <c r="A2167" t="s">
        <v>2177</v>
      </c>
      <c r="B2167" s="1">
        <v>45450.076615323058</v>
      </c>
      <c r="C2167" t="s">
        <v>5018</v>
      </c>
      <c r="D2167" t="s">
        <v>5028</v>
      </c>
      <c r="E2167" t="s">
        <v>5035</v>
      </c>
      <c r="F2167" t="s">
        <v>5047</v>
      </c>
      <c r="G2167" t="s">
        <v>5062</v>
      </c>
      <c r="H2167">
        <v>24618</v>
      </c>
      <c r="I2167">
        <v>1</v>
      </c>
      <c r="J2167" t="s">
        <v>5070</v>
      </c>
      <c r="K2167">
        <v>4637.12</v>
      </c>
      <c r="L2167" t="s">
        <v>5074</v>
      </c>
    </row>
    <row r="2168" spans="1:12" x14ac:dyDescent="0.25">
      <c r="A2168" t="s">
        <v>2178</v>
      </c>
      <c r="B2168" s="1">
        <v>45450.149629925982</v>
      </c>
      <c r="C2168" t="s">
        <v>5022</v>
      </c>
      <c r="D2168" t="s">
        <v>5026</v>
      </c>
      <c r="E2168" t="s">
        <v>5043</v>
      </c>
      <c r="F2168" t="s">
        <v>5046</v>
      </c>
      <c r="G2168" t="s">
        <v>5057</v>
      </c>
      <c r="H2168">
        <v>69225</v>
      </c>
      <c r="I2168">
        <v>2</v>
      </c>
      <c r="J2168" t="s">
        <v>5072</v>
      </c>
      <c r="K2168">
        <v>11872.03</v>
      </c>
      <c r="L2168" t="s">
        <v>5074</v>
      </c>
    </row>
    <row r="2169" spans="1:12" x14ac:dyDescent="0.25">
      <c r="A2169" t="s">
        <v>2179</v>
      </c>
      <c r="B2169" s="1">
        <v>45450.222644528898</v>
      </c>
      <c r="C2169" t="s">
        <v>5013</v>
      </c>
      <c r="D2169" t="s">
        <v>5027</v>
      </c>
      <c r="E2169" t="s">
        <v>5044</v>
      </c>
      <c r="F2169" t="s">
        <v>5048</v>
      </c>
      <c r="G2169" t="s">
        <v>5059</v>
      </c>
      <c r="H2169">
        <v>32368</v>
      </c>
      <c r="I2169">
        <v>12</v>
      </c>
      <c r="J2169" t="s">
        <v>5072</v>
      </c>
      <c r="K2169">
        <v>5144.21</v>
      </c>
      <c r="L2169" t="s">
        <v>5076</v>
      </c>
    </row>
    <row r="2170" spans="1:12" x14ac:dyDescent="0.25">
      <c r="A2170" t="s">
        <v>2180</v>
      </c>
      <c r="B2170" s="1">
        <v>45450.295659131807</v>
      </c>
      <c r="C2170" t="s">
        <v>5025</v>
      </c>
      <c r="D2170" t="s">
        <v>5027</v>
      </c>
      <c r="E2170" t="s">
        <v>5042</v>
      </c>
      <c r="F2170" t="s">
        <v>5047</v>
      </c>
      <c r="G2170" t="s">
        <v>5058</v>
      </c>
      <c r="H2170">
        <v>5435</v>
      </c>
      <c r="I2170">
        <v>14</v>
      </c>
      <c r="J2170" t="s">
        <v>5073</v>
      </c>
      <c r="K2170">
        <v>471.96</v>
      </c>
      <c r="L2170" t="s">
        <v>5078</v>
      </c>
    </row>
    <row r="2171" spans="1:12" x14ac:dyDescent="0.25">
      <c r="A2171" t="s">
        <v>2181</v>
      </c>
      <c r="B2171" s="1">
        <v>45450.368673734753</v>
      </c>
      <c r="C2171" t="s">
        <v>5015</v>
      </c>
      <c r="D2171" t="s">
        <v>5027</v>
      </c>
      <c r="E2171" t="s">
        <v>5031</v>
      </c>
      <c r="F2171" t="s">
        <v>5046</v>
      </c>
      <c r="G2171" t="s">
        <v>5061</v>
      </c>
      <c r="H2171">
        <v>43721</v>
      </c>
      <c r="I2171">
        <v>14</v>
      </c>
      <c r="J2171" t="s">
        <v>5072</v>
      </c>
      <c r="K2171">
        <v>7062.34</v>
      </c>
      <c r="L2171" t="s">
        <v>5076</v>
      </c>
    </row>
    <row r="2172" spans="1:12" x14ac:dyDescent="0.25">
      <c r="A2172" t="s">
        <v>2182</v>
      </c>
      <c r="B2172" s="1">
        <v>45450.441688337662</v>
      </c>
      <c r="C2172" t="s">
        <v>5018</v>
      </c>
      <c r="D2172" t="s">
        <v>5029</v>
      </c>
      <c r="E2172" t="s">
        <v>5040</v>
      </c>
      <c r="F2172" t="s">
        <v>5046</v>
      </c>
      <c r="G2172" t="s">
        <v>5057</v>
      </c>
      <c r="H2172">
        <v>10182</v>
      </c>
      <c r="I2172">
        <v>7</v>
      </c>
      <c r="J2172" t="s">
        <v>5068</v>
      </c>
      <c r="K2172">
        <v>1011.4</v>
      </c>
      <c r="L2172" t="s">
        <v>5075</v>
      </c>
    </row>
    <row r="2173" spans="1:12" x14ac:dyDescent="0.25">
      <c r="A2173" t="s">
        <v>2183</v>
      </c>
      <c r="B2173" s="1">
        <v>45450.514702940578</v>
      </c>
      <c r="C2173" t="s">
        <v>5020</v>
      </c>
      <c r="D2173" t="s">
        <v>5026</v>
      </c>
      <c r="E2173" t="s">
        <v>5034</v>
      </c>
      <c r="F2173" t="s">
        <v>5046</v>
      </c>
      <c r="G2173" t="s">
        <v>5053</v>
      </c>
      <c r="H2173">
        <v>3565</v>
      </c>
      <c r="I2173">
        <v>3</v>
      </c>
      <c r="J2173" t="s">
        <v>5071</v>
      </c>
      <c r="K2173">
        <v>573.91999999999996</v>
      </c>
      <c r="L2173" t="s">
        <v>5075</v>
      </c>
    </row>
    <row r="2174" spans="1:12" x14ac:dyDescent="0.25">
      <c r="A2174" t="s">
        <v>2184</v>
      </c>
      <c r="B2174" s="1">
        <v>45450.587717543509</v>
      </c>
      <c r="C2174" t="s">
        <v>5020</v>
      </c>
      <c r="D2174" t="s">
        <v>5029</v>
      </c>
      <c r="E2174" t="s">
        <v>5039</v>
      </c>
      <c r="F2174" t="s">
        <v>5048</v>
      </c>
      <c r="G2174" t="s">
        <v>5051</v>
      </c>
      <c r="H2174">
        <v>78366</v>
      </c>
      <c r="I2174">
        <v>4</v>
      </c>
      <c r="J2174" t="s">
        <v>5073</v>
      </c>
      <c r="K2174">
        <v>16637.97</v>
      </c>
      <c r="L2174" t="s">
        <v>5075</v>
      </c>
    </row>
    <row r="2175" spans="1:12" x14ac:dyDescent="0.25">
      <c r="A2175" t="s">
        <v>2185</v>
      </c>
      <c r="B2175" s="1">
        <v>45450.660732146433</v>
      </c>
      <c r="C2175" t="s">
        <v>5013</v>
      </c>
      <c r="D2175" t="s">
        <v>5027</v>
      </c>
      <c r="E2175" t="s">
        <v>5044</v>
      </c>
      <c r="F2175" t="s">
        <v>5048</v>
      </c>
      <c r="G2175" t="s">
        <v>5056</v>
      </c>
      <c r="H2175">
        <v>53540</v>
      </c>
      <c r="I2175">
        <v>4</v>
      </c>
      <c r="J2175" t="s">
        <v>5069</v>
      </c>
      <c r="K2175">
        <v>9502.73</v>
      </c>
      <c r="L2175" t="s">
        <v>5076</v>
      </c>
    </row>
    <row r="2176" spans="1:12" x14ac:dyDescent="0.25">
      <c r="A2176" t="s">
        <v>2186</v>
      </c>
      <c r="B2176" s="1">
        <v>45450.733746749342</v>
      </c>
      <c r="C2176" t="s">
        <v>5018</v>
      </c>
      <c r="D2176" t="s">
        <v>5027</v>
      </c>
      <c r="E2176" t="s">
        <v>5038</v>
      </c>
      <c r="F2176" t="s">
        <v>5047</v>
      </c>
      <c r="G2176" t="s">
        <v>5063</v>
      </c>
      <c r="H2176">
        <v>51500</v>
      </c>
      <c r="I2176">
        <v>3</v>
      </c>
      <c r="J2176" t="s">
        <v>5068</v>
      </c>
      <c r="K2176">
        <v>6490.89</v>
      </c>
      <c r="L2176" t="s">
        <v>5074</v>
      </c>
    </row>
    <row r="2177" spans="1:12" x14ac:dyDescent="0.25">
      <c r="A2177" t="s">
        <v>2187</v>
      </c>
      <c r="B2177" s="1">
        <v>45450.806761352273</v>
      </c>
      <c r="C2177" t="s">
        <v>5021</v>
      </c>
      <c r="D2177" t="s">
        <v>5029</v>
      </c>
      <c r="E2177" t="s">
        <v>5033</v>
      </c>
      <c r="F2177" t="s">
        <v>5047</v>
      </c>
      <c r="G2177" t="s">
        <v>5063</v>
      </c>
      <c r="H2177">
        <v>50584</v>
      </c>
      <c r="I2177">
        <v>11</v>
      </c>
      <c r="J2177" t="s">
        <v>5069</v>
      </c>
      <c r="K2177">
        <v>10734.39</v>
      </c>
      <c r="L2177" t="s">
        <v>5074</v>
      </c>
    </row>
    <row r="2178" spans="1:12" x14ac:dyDescent="0.25">
      <c r="A2178" t="s">
        <v>2188</v>
      </c>
      <c r="B2178" s="1">
        <v>45450.879775955182</v>
      </c>
      <c r="C2178" t="s">
        <v>5012</v>
      </c>
      <c r="D2178" t="s">
        <v>5027</v>
      </c>
      <c r="E2178" t="s">
        <v>5038</v>
      </c>
      <c r="F2178" t="s">
        <v>5047</v>
      </c>
      <c r="G2178" t="s">
        <v>5064</v>
      </c>
      <c r="H2178">
        <v>8670</v>
      </c>
      <c r="I2178">
        <v>5</v>
      </c>
      <c r="J2178" t="s">
        <v>5071</v>
      </c>
      <c r="K2178">
        <v>1832.45</v>
      </c>
      <c r="L2178" t="s">
        <v>5077</v>
      </c>
    </row>
    <row r="2179" spans="1:12" x14ac:dyDescent="0.25">
      <c r="A2179" t="s">
        <v>2189</v>
      </c>
      <c r="B2179" s="1">
        <v>45450.952790558113</v>
      </c>
      <c r="C2179" t="s">
        <v>5016</v>
      </c>
      <c r="D2179" t="s">
        <v>5026</v>
      </c>
      <c r="E2179" t="s">
        <v>5043</v>
      </c>
      <c r="F2179" t="s">
        <v>5048</v>
      </c>
      <c r="G2179" t="s">
        <v>5056</v>
      </c>
      <c r="H2179">
        <v>56361</v>
      </c>
      <c r="I2179">
        <v>13</v>
      </c>
      <c r="J2179" t="s">
        <v>5073</v>
      </c>
      <c r="K2179">
        <v>9819.2900000000009</v>
      </c>
      <c r="L2179" t="s">
        <v>5077</v>
      </c>
    </row>
    <row r="2180" spans="1:12" x14ac:dyDescent="0.25">
      <c r="A2180" t="s">
        <v>2190</v>
      </c>
      <c r="B2180" s="1">
        <v>45451.025805161029</v>
      </c>
      <c r="C2180" t="s">
        <v>5022</v>
      </c>
      <c r="D2180" t="s">
        <v>5028</v>
      </c>
      <c r="E2180" t="s">
        <v>5035</v>
      </c>
      <c r="F2180" t="s">
        <v>5046</v>
      </c>
      <c r="G2180" t="s">
        <v>5060</v>
      </c>
      <c r="H2180">
        <v>10895</v>
      </c>
      <c r="I2180">
        <v>7</v>
      </c>
      <c r="J2180" t="s">
        <v>5072</v>
      </c>
      <c r="K2180">
        <v>1099.08</v>
      </c>
      <c r="L2180" t="s">
        <v>5079</v>
      </c>
    </row>
    <row r="2181" spans="1:12" x14ac:dyDescent="0.25">
      <c r="A2181" t="s">
        <v>2191</v>
      </c>
      <c r="B2181" s="1">
        <v>45451.098819763953</v>
      </c>
      <c r="C2181" t="s">
        <v>5015</v>
      </c>
      <c r="D2181" t="s">
        <v>5026</v>
      </c>
      <c r="E2181" t="s">
        <v>5034</v>
      </c>
      <c r="F2181" t="s">
        <v>5046</v>
      </c>
      <c r="G2181" t="s">
        <v>5053</v>
      </c>
      <c r="H2181">
        <v>78608</v>
      </c>
      <c r="I2181">
        <v>14</v>
      </c>
      <c r="J2181" t="s">
        <v>5073</v>
      </c>
      <c r="K2181">
        <v>9634.9699999999993</v>
      </c>
      <c r="L2181" t="s">
        <v>5075</v>
      </c>
    </row>
    <row r="2182" spans="1:12" x14ac:dyDescent="0.25">
      <c r="A2182" t="s">
        <v>2192</v>
      </c>
      <c r="B2182" s="1">
        <v>45451.171834366862</v>
      </c>
      <c r="C2182" t="s">
        <v>5022</v>
      </c>
      <c r="D2182" t="s">
        <v>5027</v>
      </c>
      <c r="E2182" t="s">
        <v>5042</v>
      </c>
      <c r="F2182" t="s">
        <v>5047</v>
      </c>
      <c r="G2182" t="s">
        <v>5064</v>
      </c>
      <c r="H2182">
        <v>70208</v>
      </c>
      <c r="I2182">
        <v>7</v>
      </c>
      <c r="J2182" t="s">
        <v>5072</v>
      </c>
      <c r="K2182">
        <v>10793.53</v>
      </c>
      <c r="L2182" t="s">
        <v>5077</v>
      </c>
    </row>
    <row r="2183" spans="1:12" x14ac:dyDescent="0.25">
      <c r="A2183" t="s">
        <v>2193</v>
      </c>
      <c r="B2183" s="1">
        <v>45451.244848969793</v>
      </c>
      <c r="C2183" t="s">
        <v>5020</v>
      </c>
      <c r="D2183" t="s">
        <v>5027</v>
      </c>
      <c r="E2183" t="s">
        <v>5042</v>
      </c>
      <c r="F2183" t="s">
        <v>5047</v>
      </c>
      <c r="G2183" t="s">
        <v>5064</v>
      </c>
      <c r="H2183">
        <v>29491</v>
      </c>
      <c r="I2183">
        <v>13</v>
      </c>
      <c r="J2183" t="s">
        <v>5070</v>
      </c>
      <c r="K2183">
        <v>4133.8900000000003</v>
      </c>
      <c r="L2183" t="s">
        <v>5078</v>
      </c>
    </row>
    <row r="2184" spans="1:12" x14ac:dyDescent="0.25">
      <c r="A2184" t="s">
        <v>2194</v>
      </c>
      <c r="B2184" s="1">
        <v>45451.317863572709</v>
      </c>
      <c r="C2184" t="s">
        <v>5019</v>
      </c>
      <c r="D2184" t="s">
        <v>5029</v>
      </c>
      <c r="E2184" t="s">
        <v>5039</v>
      </c>
      <c r="F2184" t="s">
        <v>5048</v>
      </c>
      <c r="G2184" t="s">
        <v>5052</v>
      </c>
      <c r="H2184">
        <v>70290</v>
      </c>
      <c r="I2184">
        <v>5</v>
      </c>
      <c r="J2184" t="s">
        <v>5068</v>
      </c>
      <c r="K2184">
        <v>6824.18</v>
      </c>
      <c r="L2184" t="s">
        <v>5075</v>
      </c>
    </row>
    <row r="2185" spans="1:12" x14ac:dyDescent="0.25">
      <c r="A2185" t="s">
        <v>2195</v>
      </c>
      <c r="B2185" s="1">
        <v>45451.390878175633</v>
      </c>
      <c r="C2185" t="s">
        <v>5018</v>
      </c>
      <c r="D2185" t="s">
        <v>5029</v>
      </c>
      <c r="E2185" t="s">
        <v>5039</v>
      </c>
      <c r="F2185" t="s">
        <v>5047</v>
      </c>
      <c r="G2185" t="s">
        <v>5064</v>
      </c>
      <c r="H2185">
        <v>9691</v>
      </c>
      <c r="I2185">
        <v>9</v>
      </c>
      <c r="J2185" t="s">
        <v>5072</v>
      </c>
      <c r="K2185">
        <v>1080.22</v>
      </c>
      <c r="L2185" t="s">
        <v>5074</v>
      </c>
    </row>
    <row r="2186" spans="1:12" x14ac:dyDescent="0.25">
      <c r="A2186" t="s">
        <v>2196</v>
      </c>
      <c r="B2186" s="1">
        <v>45451.463892778564</v>
      </c>
      <c r="C2186" t="s">
        <v>5021</v>
      </c>
      <c r="D2186" t="s">
        <v>5027</v>
      </c>
      <c r="E2186" t="s">
        <v>5031</v>
      </c>
      <c r="F2186" t="s">
        <v>5046</v>
      </c>
      <c r="G2186" t="s">
        <v>5054</v>
      </c>
      <c r="H2186">
        <v>17533</v>
      </c>
      <c r="I2186">
        <v>5</v>
      </c>
      <c r="J2186" t="s">
        <v>5073</v>
      </c>
      <c r="K2186">
        <v>1886.91</v>
      </c>
      <c r="L2186" t="s">
        <v>5079</v>
      </c>
    </row>
    <row r="2187" spans="1:12" x14ac:dyDescent="0.25">
      <c r="A2187" t="s">
        <v>2197</v>
      </c>
      <c r="B2187" s="1">
        <v>45451.536907381473</v>
      </c>
      <c r="C2187" t="s">
        <v>5014</v>
      </c>
      <c r="D2187" t="s">
        <v>5029</v>
      </c>
      <c r="E2187" t="s">
        <v>5033</v>
      </c>
      <c r="F2187" t="s">
        <v>5046</v>
      </c>
      <c r="G2187" t="s">
        <v>5054</v>
      </c>
      <c r="H2187">
        <v>57921</v>
      </c>
      <c r="I2187">
        <v>14</v>
      </c>
      <c r="J2187" t="s">
        <v>5072</v>
      </c>
      <c r="K2187">
        <v>6119.49</v>
      </c>
      <c r="L2187" t="s">
        <v>5075</v>
      </c>
    </row>
    <row r="2188" spans="1:12" x14ac:dyDescent="0.25">
      <c r="A2188" t="s">
        <v>2198</v>
      </c>
      <c r="B2188" s="1">
        <v>45451.609921984389</v>
      </c>
      <c r="C2188" t="s">
        <v>5014</v>
      </c>
      <c r="D2188" t="s">
        <v>5028</v>
      </c>
      <c r="E2188" t="s">
        <v>5037</v>
      </c>
      <c r="F2188" t="s">
        <v>5048</v>
      </c>
      <c r="G2188" t="s">
        <v>5055</v>
      </c>
      <c r="H2188">
        <v>37583</v>
      </c>
      <c r="I2188">
        <v>8</v>
      </c>
      <c r="J2188" t="s">
        <v>5068</v>
      </c>
      <c r="K2188">
        <v>7727.87</v>
      </c>
      <c r="L2188" t="s">
        <v>5074</v>
      </c>
    </row>
    <row r="2189" spans="1:12" x14ac:dyDescent="0.25">
      <c r="A2189" t="s">
        <v>2199</v>
      </c>
      <c r="B2189" s="1">
        <v>45451.682936587313</v>
      </c>
      <c r="C2189" t="s">
        <v>5021</v>
      </c>
      <c r="D2189" t="s">
        <v>5029</v>
      </c>
      <c r="E2189" t="s">
        <v>5041</v>
      </c>
      <c r="F2189" t="s">
        <v>5046</v>
      </c>
      <c r="G2189" t="s">
        <v>5054</v>
      </c>
      <c r="H2189">
        <v>50874</v>
      </c>
      <c r="I2189">
        <v>11</v>
      </c>
      <c r="J2189" t="s">
        <v>5073</v>
      </c>
      <c r="K2189">
        <v>8736.7199999999993</v>
      </c>
      <c r="L2189" t="s">
        <v>5075</v>
      </c>
    </row>
    <row r="2190" spans="1:12" x14ac:dyDescent="0.25">
      <c r="A2190" t="s">
        <v>2200</v>
      </c>
      <c r="B2190" s="1">
        <v>45451.755951190229</v>
      </c>
      <c r="C2190" t="s">
        <v>5025</v>
      </c>
      <c r="D2190" t="s">
        <v>5029</v>
      </c>
      <c r="E2190" t="s">
        <v>5033</v>
      </c>
      <c r="F2190" t="s">
        <v>5046</v>
      </c>
      <c r="G2190" t="s">
        <v>5061</v>
      </c>
      <c r="H2190">
        <v>18404</v>
      </c>
      <c r="I2190">
        <v>14</v>
      </c>
      <c r="J2190" t="s">
        <v>5071</v>
      </c>
      <c r="K2190">
        <v>2503.33</v>
      </c>
      <c r="L2190" t="s">
        <v>5074</v>
      </c>
    </row>
    <row r="2191" spans="1:12" x14ac:dyDescent="0.25">
      <c r="A2191" t="s">
        <v>2201</v>
      </c>
      <c r="B2191" s="1">
        <v>45451.828965793153</v>
      </c>
      <c r="C2191" t="s">
        <v>5014</v>
      </c>
      <c r="D2191" t="s">
        <v>5029</v>
      </c>
      <c r="E2191" t="s">
        <v>5033</v>
      </c>
      <c r="F2191" t="s">
        <v>5046</v>
      </c>
      <c r="G2191" t="s">
        <v>5066</v>
      </c>
      <c r="H2191">
        <v>41645</v>
      </c>
      <c r="I2191">
        <v>1</v>
      </c>
      <c r="J2191" t="s">
        <v>5073</v>
      </c>
      <c r="K2191">
        <v>8994.5499999999993</v>
      </c>
      <c r="L2191" t="s">
        <v>5077</v>
      </c>
    </row>
    <row r="2192" spans="1:12" x14ac:dyDescent="0.25">
      <c r="A2192" t="s">
        <v>2202</v>
      </c>
      <c r="B2192" s="1">
        <v>45451.901980396076</v>
      </c>
      <c r="C2192" t="s">
        <v>5023</v>
      </c>
      <c r="D2192" t="s">
        <v>5027</v>
      </c>
      <c r="E2192" t="s">
        <v>5044</v>
      </c>
      <c r="F2192" t="s">
        <v>5046</v>
      </c>
      <c r="G2192" t="s">
        <v>5053</v>
      </c>
      <c r="H2192">
        <v>41301</v>
      </c>
      <c r="I2192">
        <v>4</v>
      </c>
      <c r="J2192" t="s">
        <v>5068</v>
      </c>
      <c r="K2192">
        <v>7756.5</v>
      </c>
      <c r="L2192" t="s">
        <v>5078</v>
      </c>
    </row>
    <row r="2193" spans="1:12" x14ac:dyDescent="0.25">
      <c r="A2193" t="s">
        <v>2203</v>
      </c>
      <c r="B2193" s="1">
        <v>45451.974994998993</v>
      </c>
      <c r="C2193" t="s">
        <v>5024</v>
      </c>
      <c r="D2193" t="s">
        <v>5028</v>
      </c>
      <c r="E2193" t="s">
        <v>5037</v>
      </c>
      <c r="F2193" t="s">
        <v>5048</v>
      </c>
      <c r="G2193" t="s">
        <v>5065</v>
      </c>
      <c r="H2193">
        <v>58103</v>
      </c>
      <c r="I2193">
        <v>2</v>
      </c>
      <c r="J2193" t="s">
        <v>5072</v>
      </c>
      <c r="K2193">
        <v>11577.81</v>
      </c>
      <c r="L2193" t="s">
        <v>5077</v>
      </c>
    </row>
    <row r="2194" spans="1:12" x14ac:dyDescent="0.25">
      <c r="A2194" t="s">
        <v>2204</v>
      </c>
      <c r="B2194" s="1">
        <v>45452.048009601909</v>
      </c>
      <c r="C2194" t="s">
        <v>5014</v>
      </c>
      <c r="D2194" t="s">
        <v>5026</v>
      </c>
      <c r="E2194" t="s">
        <v>5043</v>
      </c>
      <c r="F2194" t="s">
        <v>5048</v>
      </c>
      <c r="G2194" t="s">
        <v>5051</v>
      </c>
      <c r="H2194">
        <v>59786</v>
      </c>
      <c r="I2194">
        <v>9</v>
      </c>
      <c r="J2194" t="s">
        <v>5068</v>
      </c>
      <c r="K2194">
        <v>9335.9599999999991</v>
      </c>
      <c r="L2194" t="s">
        <v>5078</v>
      </c>
    </row>
    <row r="2195" spans="1:12" x14ac:dyDescent="0.25">
      <c r="A2195" t="s">
        <v>2205</v>
      </c>
      <c r="B2195" s="1">
        <v>45452.12102420484</v>
      </c>
      <c r="C2195" t="s">
        <v>5020</v>
      </c>
      <c r="D2195" t="s">
        <v>5026</v>
      </c>
      <c r="E2195" t="s">
        <v>5043</v>
      </c>
      <c r="F2195" t="s">
        <v>5046</v>
      </c>
      <c r="G2195" t="s">
        <v>5054</v>
      </c>
      <c r="H2195">
        <v>77942</v>
      </c>
      <c r="I2195">
        <v>2</v>
      </c>
      <c r="J2195" t="s">
        <v>5069</v>
      </c>
      <c r="K2195">
        <v>8557.9599999999991</v>
      </c>
      <c r="L2195" t="s">
        <v>5078</v>
      </c>
    </row>
    <row r="2196" spans="1:12" x14ac:dyDescent="0.25">
      <c r="A2196" t="s">
        <v>2206</v>
      </c>
      <c r="B2196" s="1">
        <v>45452.194038807756</v>
      </c>
      <c r="C2196" t="s">
        <v>5021</v>
      </c>
      <c r="D2196" t="s">
        <v>5027</v>
      </c>
      <c r="E2196" t="s">
        <v>5044</v>
      </c>
      <c r="F2196" t="s">
        <v>5047</v>
      </c>
      <c r="G2196" t="s">
        <v>5064</v>
      </c>
      <c r="H2196">
        <v>22540</v>
      </c>
      <c r="I2196">
        <v>7</v>
      </c>
      <c r="J2196" t="s">
        <v>5073</v>
      </c>
      <c r="K2196">
        <v>4680.46</v>
      </c>
      <c r="L2196" t="s">
        <v>5079</v>
      </c>
    </row>
    <row r="2197" spans="1:12" x14ac:dyDescent="0.25">
      <c r="A2197" t="s">
        <v>2207</v>
      </c>
      <c r="B2197" s="1">
        <v>45452.267053410673</v>
      </c>
      <c r="C2197" t="s">
        <v>5021</v>
      </c>
      <c r="D2197" t="s">
        <v>5028</v>
      </c>
      <c r="E2197" t="s">
        <v>5035</v>
      </c>
      <c r="F2197" t="s">
        <v>5046</v>
      </c>
      <c r="G2197" t="s">
        <v>5066</v>
      </c>
      <c r="H2197">
        <v>57165</v>
      </c>
      <c r="I2197">
        <v>14</v>
      </c>
      <c r="J2197" t="s">
        <v>5068</v>
      </c>
      <c r="K2197">
        <v>5148.62</v>
      </c>
      <c r="L2197" t="s">
        <v>5077</v>
      </c>
    </row>
    <row r="2198" spans="1:12" x14ac:dyDescent="0.25">
      <c r="A2198" t="s">
        <v>2208</v>
      </c>
      <c r="B2198" s="1">
        <v>45452.340068013596</v>
      </c>
      <c r="C2198" t="s">
        <v>5020</v>
      </c>
      <c r="D2198" t="s">
        <v>5028</v>
      </c>
      <c r="E2198" t="s">
        <v>5032</v>
      </c>
      <c r="F2198" t="s">
        <v>5048</v>
      </c>
      <c r="G2198" t="s">
        <v>5052</v>
      </c>
      <c r="H2198">
        <v>38487</v>
      </c>
      <c r="I2198">
        <v>14</v>
      </c>
      <c r="J2198" t="s">
        <v>5068</v>
      </c>
      <c r="K2198">
        <v>7940.29</v>
      </c>
      <c r="L2198" t="s">
        <v>5074</v>
      </c>
    </row>
    <row r="2199" spans="1:12" x14ac:dyDescent="0.25">
      <c r="A2199" t="s">
        <v>2209</v>
      </c>
      <c r="B2199" s="1">
        <v>45452.413082616513</v>
      </c>
      <c r="C2199" t="s">
        <v>5021</v>
      </c>
      <c r="D2199" t="s">
        <v>5026</v>
      </c>
      <c r="E2199" t="s">
        <v>5045</v>
      </c>
      <c r="F2199" t="s">
        <v>5046</v>
      </c>
      <c r="G2199" t="s">
        <v>5053</v>
      </c>
      <c r="H2199">
        <v>78318</v>
      </c>
      <c r="I2199">
        <v>14</v>
      </c>
      <c r="J2199" t="s">
        <v>5073</v>
      </c>
      <c r="K2199">
        <v>17121.27</v>
      </c>
      <c r="L2199" t="s">
        <v>5079</v>
      </c>
    </row>
    <row r="2200" spans="1:12" x14ac:dyDescent="0.25">
      <c r="A2200" t="s">
        <v>2210</v>
      </c>
      <c r="B2200" s="1">
        <v>45452.486097219436</v>
      </c>
      <c r="C2200" t="s">
        <v>5020</v>
      </c>
      <c r="D2200" t="s">
        <v>5026</v>
      </c>
      <c r="E2200" t="s">
        <v>5043</v>
      </c>
      <c r="F2200" t="s">
        <v>5046</v>
      </c>
      <c r="G2200" t="s">
        <v>5057</v>
      </c>
      <c r="H2200">
        <v>24233</v>
      </c>
      <c r="I2200">
        <v>2</v>
      </c>
      <c r="J2200" t="s">
        <v>5069</v>
      </c>
      <c r="K2200">
        <v>2515.75</v>
      </c>
      <c r="L2200" t="s">
        <v>5074</v>
      </c>
    </row>
    <row r="2201" spans="1:12" x14ac:dyDescent="0.25">
      <c r="A2201" t="s">
        <v>2211</v>
      </c>
      <c r="B2201" s="1">
        <v>45452.55911182236</v>
      </c>
      <c r="C2201" t="s">
        <v>5012</v>
      </c>
      <c r="D2201" t="s">
        <v>5026</v>
      </c>
      <c r="E2201" t="s">
        <v>5030</v>
      </c>
      <c r="F2201" t="s">
        <v>5046</v>
      </c>
      <c r="G2201" t="s">
        <v>5061</v>
      </c>
      <c r="H2201">
        <v>55933</v>
      </c>
      <c r="I2201">
        <v>5</v>
      </c>
      <c r="J2201" t="s">
        <v>5071</v>
      </c>
      <c r="K2201">
        <v>11850.38</v>
      </c>
      <c r="L2201" t="s">
        <v>5075</v>
      </c>
    </row>
    <row r="2202" spans="1:12" x14ac:dyDescent="0.25">
      <c r="A2202" t="s">
        <v>2212</v>
      </c>
      <c r="B2202" s="1">
        <v>45452.632126425277</v>
      </c>
      <c r="C2202" t="s">
        <v>5023</v>
      </c>
      <c r="D2202" t="s">
        <v>5029</v>
      </c>
      <c r="E2202" t="s">
        <v>5040</v>
      </c>
      <c r="F2202" t="s">
        <v>5046</v>
      </c>
      <c r="G2202" t="s">
        <v>5066</v>
      </c>
      <c r="H2202">
        <v>75684</v>
      </c>
      <c r="I2202">
        <v>6</v>
      </c>
      <c r="J2202" t="s">
        <v>5073</v>
      </c>
      <c r="K2202">
        <v>9877.74</v>
      </c>
      <c r="L2202" t="s">
        <v>5074</v>
      </c>
    </row>
    <row r="2203" spans="1:12" x14ac:dyDescent="0.25">
      <c r="A2203" t="s">
        <v>2213</v>
      </c>
      <c r="B2203" s="1">
        <v>45452.705141028193</v>
      </c>
      <c r="C2203" t="s">
        <v>5020</v>
      </c>
      <c r="D2203" t="s">
        <v>5026</v>
      </c>
      <c r="E2203" t="s">
        <v>5045</v>
      </c>
      <c r="F2203" t="s">
        <v>5046</v>
      </c>
      <c r="G2203" t="s">
        <v>5049</v>
      </c>
      <c r="H2203">
        <v>53527</v>
      </c>
      <c r="I2203">
        <v>1</v>
      </c>
      <c r="J2203" t="s">
        <v>5071</v>
      </c>
      <c r="K2203">
        <v>7938.81</v>
      </c>
      <c r="L2203" t="s">
        <v>5074</v>
      </c>
    </row>
    <row r="2204" spans="1:12" x14ac:dyDescent="0.25">
      <c r="A2204" t="s">
        <v>2214</v>
      </c>
      <c r="B2204" s="1">
        <v>45452.778155631117</v>
      </c>
      <c r="C2204" t="s">
        <v>5018</v>
      </c>
      <c r="D2204" t="s">
        <v>5028</v>
      </c>
      <c r="E2204" t="s">
        <v>5032</v>
      </c>
      <c r="F2204" t="s">
        <v>5048</v>
      </c>
      <c r="G2204" t="s">
        <v>5059</v>
      </c>
      <c r="H2204">
        <v>13836</v>
      </c>
      <c r="I2204">
        <v>13</v>
      </c>
      <c r="J2204" t="s">
        <v>5071</v>
      </c>
      <c r="K2204">
        <v>1740.49</v>
      </c>
      <c r="L2204" t="s">
        <v>5076</v>
      </c>
    </row>
    <row r="2205" spans="1:12" x14ac:dyDescent="0.25">
      <c r="A2205" t="s">
        <v>2215</v>
      </c>
      <c r="B2205" s="1">
        <v>45452.85117023404</v>
      </c>
      <c r="C2205" t="s">
        <v>5017</v>
      </c>
      <c r="D2205" t="s">
        <v>5026</v>
      </c>
      <c r="E2205" t="s">
        <v>5043</v>
      </c>
      <c r="F2205" t="s">
        <v>5048</v>
      </c>
      <c r="G2205" t="s">
        <v>5051</v>
      </c>
      <c r="H2205">
        <v>1719</v>
      </c>
      <c r="I2205">
        <v>2</v>
      </c>
      <c r="J2205" t="s">
        <v>5073</v>
      </c>
      <c r="K2205">
        <v>263.83999999999997</v>
      </c>
      <c r="L2205" t="s">
        <v>5074</v>
      </c>
    </row>
    <row r="2206" spans="1:12" x14ac:dyDescent="0.25">
      <c r="A2206" t="s">
        <v>2216</v>
      </c>
      <c r="B2206" s="1">
        <v>45452.924184836957</v>
      </c>
      <c r="C2206" t="s">
        <v>5014</v>
      </c>
      <c r="D2206" t="s">
        <v>5029</v>
      </c>
      <c r="E2206" t="s">
        <v>5039</v>
      </c>
      <c r="F2206" t="s">
        <v>5047</v>
      </c>
      <c r="G2206" t="s">
        <v>5064</v>
      </c>
      <c r="H2206">
        <v>28937</v>
      </c>
      <c r="I2206">
        <v>1</v>
      </c>
      <c r="J2206" t="s">
        <v>5072</v>
      </c>
      <c r="K2206">
        <v>4973.12</v>
      </c>
      <c r="L2206" t="s">
        <v>5078</v>
      </c>
    </row>
    <row r="2207" spans="1:12" x14ac:dyDescent="0.25">
      <c r="A2207" t="s">
        <v>2217</v>
      </c>
      <c r="B2207" s="1">
        <v>45452.997199439887</v>
      </c>
      <c r="C2207" t="s">
        <v>5022</v>
      </c>
      <c r="D2207" t="s">
        <v>5029</v>
      </c>
      <c r="E2207" t="s">
        <v>5041</v>
      </c>
      <c r="F2207" t="s">
        <v>5048</v>
      </c>
      <c r="G2207" t="s">
        <v>5051</v>
      </c>
      <c r="H2207">
        <v>23789</v>
      </c>
      <c r="I2207">
        <v>7</v>
      </c>
      <c r="J2207" t="s">
        <v>5070</v>
      </c>
      <c r="K2207">
        <v>3429.82</v>
      </c>
      <c r="L2207" t="s">
        <v>5078</v>
      </c>
    </row>
    <row r="2208" spans="1:12" x14ac:dyDescent="0.25">
      <c r="A2208" t="s">
        <v>2218</v>
      </c>
      <c r="B2208" s="1">
        <v>45453.070214042797</v>
      </c>
      <c r="C2208" t="s">
        <v>5019</v>
      </c>
      <c r="D2208" t="s">
        <v>5026</v>
      </c>
      <c r="E2208" t="s">
        <v>5034</v>
      </c>
      <c r="F2208" t="s">
        <v>5048</v>
      </c>
      <c r="G2208" t="s">
        <v>5059</v>
      </c>
      <c r="H2208">
        <v>49865</v>
      </c>
      <c r="I2208">
        <v>14</v>
      </c>
      <c r="J2208" t="s">
        <v>5068</v>
      </c>
      <c r="K2208">
        <v>10865.82</v>
      </c>
      <c r="L2208" t="s">
        <v>5079</v>
      </c>
    </row>
    <row r="2209" spans="1:12" x14ac:dyDescent="0.25">
      <c r="A2209" t="s">
        <v>2219</v>
      </c>
      <c r="B2209" s="1">
        <v>45453.14322864572</v>
      </c>
      <c r="C2209" t="s">
        <v>5014</v>
      </c>
      <c r="D2209" t="s">
        <v>5027</v>
      </c>
      <c r="E2209" t="s">
        <v>5031</v>
      </c>
      <c r="F2209" t="s">
        <v>5048</v>
      </c>
      <c r="G2209" t="s">
        <v>5059</v>
      </c>
      <c r="H2209">
        <v>22179</v>
      </c>
      <c r="I2209">
        <v>14</v>
      </c>
      <c r="J2209" t="s">
        <v>5069</v>
      </c>
      <c r="K2209">
        <v>3945.91</v>
      </c>
      <c r="L2209" t="s">
        <v>5076</v>
      </c>
    </row>
    <row r="2210" spans="1:12" x14ac:dyDescent="0.25">
      <c r="A2210" t="s">
        <v>2220</v>
      </c>
      <c r="B2210" s="1">
        <v>45453.216243248637</v>
      </c>
      <c r="C2210" t="s">
        <v>5023</v>
      </c>
      <c r="D2210" t="s">
        <v>5026</v>
      </c>
      <c r="E2210" t="s">
        <v>5030</v>
      </c>
      <c r="F2210" t="s">
        <v>5047</v>
      </c>
      <c r="G2210" t="s">
        <v>5063</v>
      </c>
      <c r="H2210">
        <v>8066</v>
      </c>
      <c r="I2210">
        <v>13</v>
      </c>
      <c r="J2210" t="s">
        <v>5068</v>
      </c>
      <c r="K2210">
        <v>848.07</v>
      </c>
      <c r="L2210" t="s">
        <v>5076</v>
      </c>
    </row>
    <row r="2211" spans="1:12" x14ac:dyDescent="0.25">
      <c r="A2211" t="s">
        <v>2221</v>
      </c>
      <c r="B2211" s="1">
        <v>45453.28925785156</v>
      </c>
      <c r="C2211" t="s">
        <v>5017</v>
      </c>
      <c r="D2211" t="s">
        <v>5029</v>
      </c>
      <c r="E2211" t="s">
        <v>5033</v>
      </c>
      <c r="F2211" t="s">
        <v>5047</v>
      </c>
      <c r="G2211" t="s">
        <v>5062</v>
      </c>
      <c r="H2211">
        <v>39101</v>
      </c>
      <c r="I2211">
        <v>5</v>
      </c>
      <c r="J2211" t="s">
        <v>5069</v>
      </c>
      <c r="K2211">
        <v>5071.08</v>
      </c>
      <c r="L2211" t="s">
        <v>5078</v>
      </c>
    </row>
    <row r="2212" spans="1:12" x14ac:dyDescent="0.25">
      <c r="A2212" t="s">
        <v>2222</v>
      </c>
      <c r="B2212" s="1">
        <v>45453.362272454491</v>
      </c>
      <c r="C2212" t="s">
        <v>5025</v>
      </c>
      <c r="D2212" t="s">
        <v>5028</v>
      </c>
      <c r="E2212" t="s">
        <v>5032</v>
      </c>
      <c r="F2212" t="s">
        <v>5048</v>
      </c>
      <c r="G2212" t="s">
        <v>5056</v>
      </c>
      <c r="H2212">
        <v>34411</v>
      </c>
      <c r="I2212">
        <v>9</v>
      </c>
      <c r="J2212" t="s">
        <v>5073</v>
      </c>
      <c r="K2212">
        <v>7545.15</v>
      </c>
      <c r="L2212" t="s">
        <v>5075</v>
      </c>
    </row>
    <row r="2213" spans="1:12" x14ac:dyDescent="0.25">
      <c r="A2213" t="s">
        <v>2223</v>
      </c>
      <c r="B2213" s="1">
        <v>45453.435287057408</v>
      </c>
      <c r="C2213" t="s">
        <v>5017</v>
      </c>
      <c r="D2213" t="s">
        <v>5026</v>
      </c>
      <c r="E2213" t="s">
        <v>5034</v>
      </c>
      <c r="F2213" t="s">
        <v>5047</v>
      </c>
      <c r="G2213" t="s">
        <v>5064</v>
      </c>
      <c r="H2213">
        <v>42876</v>
      </c>
      <c r="I2213">
        <v>2</v>
      </c>
      <c r="J2213" t="s">
        <v>5070</v>
      </c>
      <c r="K2213">
        <v>5810.36</v>
      </c>
      <c r="L2213" t="s">
        <v>5074</v>
      </c>
    </row>
    <row r="2214" spans="1:12" x14ac:dyDescent="0.25">
      <c r="A2214" t="s">
        <v>2224</v>
      </c>
      <c r="B2214" s="1">
        <v>45453.508301660317</v>
      </c>
      <c r="C2214" t="s">
        <v>5019</v>
      </c>
      <c r="D2214" t="s">
        <v>5028</v>
      </c>
      <c r="E2214" t="s">
        <v>5036</v>
      </c>
      <c r="F2214" t="s">
        <v>5046</v>
      </c>
      <c r="G2214" t="s">
        <v>5053</v>
      </c>
      <c r="H2214">
        <v>45830</v>
      </c>
      <c r="I2214">
        <v>1</v>
      </c>
      <c r="J2214" t="s">
        <v>5071</v>
      </c>
      <c r="K2214">
        <v>9853.0300000000007</v>
      </c>
      <c r="L2214" t="s">
        <v>5078</v>
      </c>
    </row>
    <row r="2215" spans="1:12" x14ac:dyDescent="0.25">
      <c r="A2215" t="s">
        <v>2225</v>
      </c>
      <c r="B2215" s="1">
        <v>45453.581316263248</v>
      </c>
      <c r="C2215" t="s">
        <v>5012</v>
      </c>
      <c r="D2215" t="s">
        <v>5029</v>
      </c>
      <c r="E2215" t="s">
        <v>5033</v>
      </c>
      <c r="F2215" t="s">
        <v>5048</v>
      </c>
      <c r="G2215" t="s">
        <v>5055</v>
      </c>
      <c r="H2215">
        <v>41955</v>
      </c>
      <c r="I2215">
        <v>12</v>
      </c>
      <c r="J2215" t="s">
        <v>5069</v>
      </c>
      <c r="K2215">
        <v>5419.29</v>
      </c>
      <c r="L2215" t="s">
        <v>5078</v>
      </c>
    </row>
    <row r="2216" spans="1:12" x14ac:dyDescent="0.25">
      <c r="A2216" t="s">
        <v>2226</v>
      </c>
      <c r="B2216" s="1">
        <v>45453.654330866171</v>
      </c>
      <c r="C2216" t="s">
        <v>5024</v>
      </c>
      <c r="D2216" t="s">
        <v>5027</v>
      </c>
      <c r="E2216" t="s">
        <v>5031</v>
      </c>
      <c r="F2216" t="s">
        <v>5048</v>
      </c>
      <c r="G2216" t="s">
        <v>5065</v>
      </c>
      <c r="H2216">
        <v>7306</v>
      </c>
      <c r="I2216">
        <v>13</v>
      </c>
      <c r="J2216" t="s">
        <v>5069</v>
      </c>
      <c r="K2216">
        <v>1279.31</v>
      </c>
      <c r="L2216" t="s">
        <v>5075</v>
      </c>
    </row>
    <row r="2217" spans="1:12" x14ac:dyDescent="0.25">
      <c r="A2217" t="s">
        <v>2227</v>
      </c>
      <c r="B2217" s="1">
        <v>45453.727345469088</v>
      </c>
      <c r="C2217" t="s">
        <v>5022</v>
      </c>
      <c r="D2217" t="s">
        <v>5026</v>
      </c>
      <c r="E2217" t="s">
        <v>5045</v>
      </c>
      <c r="F2217" t="s">
        <v>5048</v>
      </c>
      <c r="G2217" t="s">
        <v>5059</v>
      </c>
      <c r="H2217">
        <v>1189</v>
      </c>
      <c r="I2217">
        <v>8</v>
      </c>
      <c r="J2217" t="s">
        <v>5070</v>
      </c>
      <c r="K2217">
        <v>141.16999999999999</v>
      </c>
      <c r="L2217" t="s">
        <v>5077</v>
      </c>
    </row>
    <row r="2218" spans="1:12" x14ac:dyDescent="0.25">
      <c r="A2218" t="s">
        <v>2228</v>
      </c>
      <c r="B2218" s="1">
        <v>45453.800360072011</v>
      </c>
      <c r="C2218" t="s">
        <v>5014</v>
      </c>
      <c r="D2218" t="s">
        <v>5028</v>
      </c>
      <c r="E2218" t="s">
        <v>5032</v>
      </c>
      <c r="F2218" t="s">
        <v>5048</v>
      </c>
      <c r="G2218" t="s">
        <v>5055</v>
      </c>
      <c r="H2218">
        <v>60223</v>
      </c>
      <c r="I2218">
        <v>7</v>
      </c>
      <c r="J2218" t="s">
        <v>5072</v>
      </c>
      <c r="K2218">
        <v>7475.83</v>
      </c>
      <c r="L2218" t="s">
        <v>5077</v>
      </c>
    </row>
    <row r="2219" spans="1:12" x14ac:dyDescent="0.25">
      <c r="A2219" t="s">
        <v>2229</v>
      </c>
      <c r="B2219" s="1">
        <v>45453.873374674928</v>
      </c>
      <c r="C2219" t="s">
        <v>5018</v>
      </c>
      <c r="D2219" t="s">
        <v>5026</v>
      </c>
      <c r="E2219" t="s">
        <v>5034</v>
      </c>
      <c r="F2219" t="s">
        <v>5048</v>
      </c>
      <c r="G2219" t="s">
        <v>5051</v>
      </c>
      <c r="H2219">
        <v>23875</v>
      </c>
      <c r="I2219">
        <v>11</v>
      </c>
      <c r="J2219" t="s">
        <v>5071</v>
      </c>
      <c r="K2219">
        <v>4423</v>
      </c>
      <c r="L2219" t="s">
        <v>5078</v>
      </c>
    </row>
    <row r="2220" spans="1:12" x14ac:dyDescent="0.25">
      <c r="A2220" t="s">
        <v>2230</v>
      </c>
      <c r="B2220" s="1">
        <v>45453.946389277837</v>
      </c>
      <c r="C2220" t="s">
        <v>5025</v>
      </c>
      <c r="D2220" t="s">
        <v>5026</v>
      </c>
      <c r="E2220" t="s">
        <v>5043</v>
      </c>
      <c r="F2220" t="s">
        <v>5047</v>
      </c>
      <c r="G2220" t="s">
        <v>5050</v>
      </c>
      <c r="H2220">
        <v>11101</v>
      </c>
      <c r="I2220">
        <v>10</v>
      </c>
      <c r="J2220" t="s">
        <v>5072</v>
      </c>
      <c r="K2220">
        <v>2257.67</v>
      </c>
      <c r="L2220" t="s">
        <v>5077</v>
      </c>
    </row>
    <row r="2221" spans="1:12" x14ac:dyDescent="0.25">
      <c r="A2221" t="s">
        <v>2231</v>
      </c>
      <c r="B2221" s="1">
        <v>45454.019403880768</v>
      </c>
      <c r="C2221" t="s">
        <v>5018</v>
      </c>
      <c r="D2221" t="s">
        <v>5027</v>
      </c>
      <c r="E2221" t="s">
        <v>5044</v>
      </c>
      <c r="F2221" t="s">
        <v>5047</v>
      </c>
      <c r="G2221" t="s">
        <v>5067</v>
      </c>
      <c r="H2221">
        <v>77949</v>
      </c>
      <c r="I2221">
        <v>9</v>
      </c>
      <c r="J2221" t="s">
        <v>5069</v>
      </c>
      <c r="K2221">
        <v>11428.19</v>
      </c>
      <c r="L2221" t="s">
        <v>5076</v>
      </c>
    </row>
    <row r="2222" spans="1:12" x14ac:dyDescent="0.25">
      <c r="A2222" t="s">
        <v>2232</v>
      </c>
      <c r="B2222" s="1">
        <v>45454.092418483691</v>
      </c>
      <c r="C2222" t="s">
        <v>5014</v>
      </c>
      <c r="D2222" t="s">
        <v>5027</v>
      </c>
      <c r="E2222" t="s">
        <v>5038</v>
      </c>
      <c r="F2222" t="s">
        <v>5047</v>
      </c>
      <c r="G2222" t="s">
        <v>5064</v>
      </c>
      <c r="H2222">
        <v>2753</v>
      </c>
      <c r="I2222">
        <v>8</v>
      </c>
      <c r="J2222" t="s">
        <v>5070</v>
      </c>
      <c r="K2222">
        <v>524.34</v>
      </c>
      <c r="L2222" t="s">
        <v>5075</v>
      </c>
    </row>
    <row r="2223" spans="1:12" x14ac:dyDescent="0.25">
      <c r="A2223" t="s">
        <v>2233</v>
      </c>
      <c r="B2223" s="1">
        <v>45454.165433086608</v>
      </c>
      <c r="C2223" t="s">
        <v>5023</v>
      </c>
      <c r="D2223" t="s">
        <v>5028</v>
      </c>
      <c r="E2223" t="s">
        <v>5037</v>
      </c>
      <c r="F2223" t="s">
        <v>5048</v>
      </c>
      <c r="G2223" t="s">
        <v>5056</v>
      </c>
      <c r="H2223">
        <v>66402</v>
      </c>
      <c r="I2223">
        <v>10</v>
      </c>
      <c r="J2223" t="s">
        <v>5070</v>
      </c>
      <c r="K2223">
        <v>10453.35</v>
      </c>
      <c r="L2223" t="s">
        <v>5074</v>
      </c>
    </row>
    <row r="2224" spans="1:12" x14ac:dyDescent="0.25">
      <c r="A2224" t="s">
        <v>2234</v>
      </c>
      <c r="B2224" s="1">
        <v>45454.238447689539</v>
      </c>
      <c r="C2224" t="s">
        <v>5025</v>
      </c>
      <c r="D2224" t="s">
        <v>5026</v>
      </c>
      <c r="E2224" t="s">
        <v>5043</v>
      </c>
      <c r="F2224" t="s">
        <v>5048</v>
      </c>
      <c r="G2224" t="s">
        <v>5056</v>
      </c>
      <c r="H2224">
        <v>53035</v>
      </c>
      <c r="I2224">
        <v>12</v>
      </c>
      <c r="J2224" t="s">
        <v>5072</v>
      </c>
      <c r="K2224">
        <v>10121.34</v>
      </c>
      <c r="L2224" t="s">
        <v>5078</v>
      </c>
    </row>
    <row r="2225" spans="1:12" x14ac:dyDescent="0.25">
      <c r="A2225" t="s">
        <v>2235</v>
      </c>
      <c r="B2225" s="1">
        <v>45454.311462292448</v>
      </c>
      <c r="C2225" t="s">
        <v>5025</v>
      </c>
      <c r="D2225" t="s">
        <v>5027</v>
      </c>
      <c r="E2225" t="s">
        <v>5031</v>
      </c>
      <c r="F2225" t="s">
        <v>5048</v>
      </c>
      <c r="G2225" t="s">
        <v>5056</v>
      </c>
      <c r="H2225">
        <v>23435</v>
      </c>
      <c r="I2225">
        <v>4</v>
      </c>
      <c r="J2225" t="s">
        <v>5070</v>
      </c>
      <c r="K2225">
        <v>4737.45</v>
      </c>
      <c r="L2225" t="s">
        <v>5074</v>
      </c>
    </row>
    <row r="2226" spans="1:12" x14ac:dyDescent="0.25">
      <c r="A2226" t="s">
        <v>2236</v>
      </c>
      <c r="B2226" s="1">
        <v>45454.384476895371</v>
      </c>
      <c r="C2226" t="s">
        <v>5019</v>
      </c>
      <c r="D2226" t="s">
        <v>5029</v>
      </c>
      <c r="E2226" t="s">
        <v>5041</v>
      </c>
      <c r="F2226" t="s">
        <v>5046</v>
      </c>
      <c r="G2226" t="s">
        <v>5060</v>
      </c>
      <c r="H2226">
        <v>35505</v>
      </c>
      <c r="I2226">
        <v>8</v>
      </c>
      <c r="J2226" t="s">
        <v>5071</v>
      </c>
      <c r="K2226">
        <v>7476.73</v>
      </c>
      <c r="L2226" t="s">
        <v>5074</v>
      </c>
    </row>
    <row r="2227" spans="1:12" x14ac:dyDescent="0.25">
      <c r="A2227" t="s">
        <v>2237</v>
      </c>
      <c r="B2227" s="1">
        <v>45454.457491498288</v>
      </c>
      <c r="C2227" t="s">
        <v>5024</v>
      </c>
      <c r="D2227" t="s">
        <v>5029</v>
      </c>
      <c r="E2227" t="s">
        <v>5039</v>
      </c>
      <c r="F2227" t="s">
        <v>5047</v>
      </c>
      <c r="G2227" t="s">
        <v>5062</v>
      </c>
      <c r="H2227">
        <v>74662</v>
      </c>
      <c r="I2227">
        <v>7</v>
      </c>
      <c r="J2227" t="s">
        <v>5072</v>
      </c>
      <c r="K2227">
        <v>9134.94</v>
      </c>
      <c r="L2227" t="s">
        <v>5075</v>
      </c>
    </row>
    <row r="2228" spans="1:12" x14ac:dyDescent="0.25">
      <c r="A2228" t="s">
        <v>2238</v>
      </c>
      <c r="B2228" s="1">
        <v>45454.530506101219</v>
      </c>
      <c r="C2228" t="s">
        <v>5021</v>
      </c>
      <c r="D2228" t="s">
        <v>5026</v>
      </c>
      <c r="E2228" t="s">
        <v>5034</v>
      </c>
      <c r="F2228" t="s">
        <v>5048</v>
      </c>
      <c r="G2228" t="s">
        <v>5051</v>
      </c>
      <c r="H2228">
        <v>46643</v>
      </c>
      <c r="I2228">
        <v>8</v>
      </c>
      <c r="J2228" t="s">
        <v>5068</v>
      </c>
      <c r="K2228">
        <v>7547.27</v>
      </c>
      <c r="L2228" t="s">
        <v>5076</v>
      </c>
    </row>
    <row r="2229" spans="1:12" x14ac:dyDescent="0.25">
      <c r="A2229" t="s">
        <v>2239</v>
      </c>
      <c r="B2229" s="1">
        <v>45454.603520704142</v>
      </c>
      <c r="C2229" t="s">
        <v>5025</v>
      </c>
      <c r="D2229" t="s">
        <v>5029</v>
      </c>
      <c r="E2229" t="s">
        <v>5040</v>
      </c>
      <c r="F2229" t="s">
        <v>5046</v>
      </c>
      <c r="G2229" t="s">
        <v>5053</v>
      </c>
      <c r="H2229">
        <v>2085</v>
      </c>
      <c r="I2229">
        <v>9</v>
      </c>
      <c r="J2229" t="s">
        <v>5069</v>
      </c>
      <c r="K2229">
        <v>304.48</v>
      </c>
      <c r="L2229" t="s">
        <v>5075</v>
      </c>
    </row>
    <row r="2230" spans="1:12" x14ac:dyDescent="0.25">
      <c r="A2230" t="s">
        <v>2240</v>
      </c>
      <c r="B2230" s="1">
        <v>45454.676535307059</v>
      </c>
      <c r="C2230" t="s">
        <v>5022</v>
      </c>
      <c r="D2230" t="s">
        <v>5026</v>
      </c>
      <c r="E2230" t="s">
        <v>5043</v>
      </c>
      <c r="F2230" t="s">
        <v>5048</v>
      </c>
      <c r="G2230" t="s">
        <v>5052</v>
      </c>
      <c r="H2230">
        <v>71410</v>
      </c>
      <c r="I2230">
        <v>13</v>
      </c>
      <c r="J2230" t="s">
        <v>5072</v>
      </c>
      <c r="K2230">
        <v>11959.41</v>
      </c>
      <c r="L2230" t="s">
        <v>5076</v>
      </c>
    </row>
    <row r="2231" spans="1:12" x14ac:dyDescent="0.25">
      <c r="A2231" t="s">
        <v>2241</v>
      </c>
      <c r="B2231" s="1">
        <v>45454.749549909982</v>
      </c>
      <c r="C2231" t="s">
        <v>5025</v>
      </c>
      <c r="D2231" t="s">
        <v>5028</v>
      </c>
      <c r="E2231" t="s">
        <v>5036</v>
      </c>
      <c r="F2231" t="s">
        <v>5046</v>
      </c>
      <c r="G2231" t="s">
        <v>5060</v>
      </c>
      <c r="H2231">
        <v>7103</v>
      </c>
      <c r="I2231">
        <v>2</v>
      </c>
      <c r="J2231" t="s">
        <v>5072</v>
      </c>
      <c r="K2231">
        <v>1178.31</v>
      </c>
      <c r="L2231" t="s">
        <v>5078</v>
      </c>
    </row>
    <row r="2232" spans="1:12" x14ac:dyDescent="0.25">
      <c r="A2232" t="s">
        <v>2242</v>
      </c>
      <c r="B2232" s="1">
        <v>45454.822564512891</v>
      </c>
      <c r="C2232" t="s">
        <v>5015</v>
      </c>
      <c r="D2232" t="s">
        <v>5027</v>
      </c>
      <c r="E2232" t="s">
        <v>5031</v>
      </c>
      <c r="F2232" t="s">
        <v>5046</v>
      </c>
      <c r="G2232" t="s">
        <v>5066</v>
      </c>
      <c r="H2232">
        <v>79488</v>
      </c>
      <c r="I2232">
        <v>4</v>
      </c>
      <c r="J2232" t="s">
        <v>5068</v>
      </c>
      <c r="K2232">
        <v>7561.18</v>
      </c>
      <c r="L2232" t="s">
        <v>5076</v>
      </c>
    </row>
    <row r="2233" spans="1:12" x14ac:dyDescent="0.25">
      <c r="A2233" t="s">
        <v>2243</v>
      </c>
      <c r="B2233" s="1">
        <v>45454.895579115822</v>
      </c>
      <c r="C2233" t="s">
        <v>5019</v>
      </c>
      <c r="D2233" t="s">
        <v>5029</v>
      </c>
      <c r="E2233" t="s">
        <v>5040</v>
      </c>
      <c r="F2233" t="s">
        <v>5048</v>
      </c>
      <c r="G2233" t="s">
        <v>5065</v>
      </c>
      <c r="H2233">
        <v>60912</v>
      </c>
      <c r="I2233">
        <v>13</v>
      </c>
      <c r="J2233" t="s">
        <v>5068</v>
      </c>
      <c r="K2233">
        <v>6160.94</v>
      </c>
      <c r="L2233" t="s">
        <v>5076</v>
      </c>
    </row>
    <row r="2234" spans="1:12" x14ac:dyDescent="0.25">
      <c r="A2234" t="s">
        <v>2244</v>
      </c>
      <c r="B2234" s="1">
        <v>45454.968593718739</v>
      </c>
      <c r="C2234" t="s">
        <v>5021</v>
      </c>
      <c r="D2234" t="s">
        <v>5028</v>
      </c>
      <c r="E2234" t="s">
        <v>5036</v>
      </c>
      <c r="F2234" t="s">
        <v>5047</v>
      </c>
      <c r="G2234" t="s">
        <v>5050</v>
      </c>
      <c r="H2234">
        <v>21325</v>
      </c>
      <c r="I2234">
        <v>2</v>
      </c>
      <c r="J2234" t="s">
        <v>5071</v>
      </c>
      <c r="K2234">
        <v>2992.08</v>
      </c>
      <c r="L2234" t="s">
        <v>5077</v>
      </c>
    </row>
    <row r="2235" spans="1:12" x14ac:dyDescent="0.25">
      <c r="A2235" t="s">
        <v>2245</v>
      </c>
      <c r="B2235" s="1">
        <v>45455.041608321662</v>
      </c>
      <c r="C2235" t="s">
        <v>5015</v>
      </c>
      <c r="D2235" t="s">
        <v>5027</v>
      </c>
      <c r="E2235" t="s">
        <v>5031</v>
      </c>
      <c r="F2235" t="s">
        <v>5048</v>
      </c>
      <c r="G2235" t="s">
        <v>5056</v>
      </c>
      <c r="H2235">
        <v>41058</v>
      </c>
      <c r="I2235">
        <v>4</v>
      </c>
      <c r="J2235" t="s">
        <v>5072</v>
      </c>
      <c r="K2235">
        <v>8469.4599999999991</v>
      </c>
      <c r="L2235" t="s">
        <v>5074</v>
      </c>
    </row>
    <row r="2236" spans="1:12" x14ac:dyDescent="0.25">
      <c r="A2236" t="s">
        <v>2246</v>
      </c>
      <c r="B2236" s="1">
        <v>45455.114622924593</v>
      </c>
      <c r="C2236" t="s">
        <v>5017</v>
      </c>
      <c r="D2236" t="s">
        <v>5028</v>
      </c>
      <c r="E2236" t="s">
        <v>5035</v>
      </c>
      <c r="F2236" t="s">
        <v>5046</v>
      </c>
      <c r="G2236" t="s">
        <v>5061</v>
      </c>
      <c r="H2236">
        <v>7030</v>
      </c>
      <c r="I2236">
        <v>11</v>
      </c>
      <c r="J2236" t="s">
        <v>5069</v>
      </c>
      <c r="K2236">
        <v>1322.1</v>
      </c>
      <c r="L2236" t="s">
        <v>5077</v>
      </c>
    </row>
    <row r="2237" spans="1:12" x14ac:dyDescent="0.25">
      <c r="A2237" t="s">
        <v>2247</v>
      </c>
      <c r="B2237" s="1">
        <v>45455.187637527502</v>
      </c>
      <c r="C2237" t="s">
        <v>5012</v>
      </c>
      <c r="D2237" t="s">
        <v>5027</v>
      </c>
      <c r="E2237" t="s">
        <v>5044</v>
      </c>
      <c r="F2237" t="s">
        <v>5046</v>
      </c>
      <c r="G2237" t="s">
        <v>5066</v>
      </c>
      <c r="H2237">
        <v>4728</v>
      </c>
      <c r="I2237">
        <v>7</v>
      </c>
      <c r="J2237" t="s">
        <v>5070</v>
      </c>
      <c r="K2237">
        <v>403.68</v>
      </c>
      <c r="L2237" t="s">
        <v>5075</v>
      </c>
    </row>
    <row r="2238" spans="1:12" x14ac:dyDescent="0.25">
      <c r="A2238" t="s">
        <v>2248</v>
      </c>
      <c r="B2238" s="1">
        <v>45455.260652130419</v>
      </c>
      <c r="C2238" t="s">
        <v>5016</v>
      </c>
      <c r="D2238" t="s">
        <v>5029</v>
      </c>
      <c r="E2238" t="s">
        <v>5040</v>
      </c>
      <c r="F2238" t="s">
        <v>5047</v>
      </c>
      <c r="G2238" t="s">
        <v>5058</v>
      </c>
      <c r="H2238">
        <v>20439</v>
      </c>
      <c r="I2238">
        <v>13</v>
      </c>
      <c r="J2238" t="s">
        <v>5072</v>
      </c>
      <c r="K2238">
        <v>3021.61</v>
      </c>
      <c r="L2238" t="s">
        <v>5077</v>
      </c>
    </row>
    <row r="2239" spans="1:12" x14ac:dyDescent="0.25">
      <c r="A2239" t="s">
        <v>2249</v>
      </c>
      <c r="B2239" s="1">
        <v>45455.333666733342</v>
      </c>
      <c r="C2239" t="s">
        <v>5013</v>
      </c>
      <c r="D2239" t="s">
        <v>5029</v>
      </c>
      <c r="E2239" t="s">
        <v>5040</v>
      </c>
      <c r="F2239" t="s">
        <v>5048</v>
      </c>
      <c r="G2239" t="s">
        <v>5055</v>
      </c>
      <c r="H2239">
        <v>30400</v>
      </c>
      <c r="I2239">
        <v>14</v>
      </c>
      <c r="J2239" t="s">
        <v>5071</v>
      </c>
      <c r="K2239">
        <v>5964.15</v>
      </c>
      <c r="L2239" t="s">
        <v>5079</v>
      </c>
    </row>
    <row r="2240" spans="1:12" x14ac:dyDescent="0.25">
      <c r="A2240" t="s">
        <v>2250</v>
      </c>
      <c r="B2240" s="1">
        <v>45455.406681336259</v>
      </c>
      <c r="C2240" t="s">
        <v>5022</v>
      </c>
      <c r="D2240" t="s">
        <v>5026</v>
      </c>
      <c r="E2240" t="s">
        <v>5030</v>
      </c>
      <c r="F2240" t="s">
        <v>5046</v>
      </c>
      <c r="G2240" t="s">
        <v>5054</v>
      </c>
      <c r="H2240">
        <v>4236</v>
      </c>
      <c r="I2240">
        <v>3</v>
      </c>
      <c r="J2240" t="s">
        <v>5070</v>
      </c>
      <c r="K2240">
        <v>567.03</v>
      </c>
      <c r="L2240" t="s">
        <v>5074</v>
      </c>
    </row>
    <row r="2241" spans="1:12" x14ac:dyDescent="0.25">
      <c r="A2241" t="s">
        <v>2251</v>
      </c>
      <c r="B2241" s="1">
        <v>45455.479695939182</v>
      </c>
      <c r="C2241" t="s">
        <v>5021</v>
      </c>
      <c r="D2241" t="s">
        <v>5029</v>
      </c>
      <c r="E2241" t="s">
        <v>5040</v>
      </c>
      <c r="F2241" t="s">
        <v>5048</v>
      </c>
      <c r="G2241" t="s">
        <v>5065</v>
      </c>
      <c r="H2241">
        <v>37688</v>
      </c>
      <c r="I2241">
        <v>10</v>
      </c>
      <c r="J2241" t="s">
        <v>5071</v>
      </c>
      <c r="K2241">
        <v>5848.46</v>
      </c>
      <c r="L2241" t="s">
        <v>5074</v>
      </c>
    </row>
    <row r="2242" spans="1:12" x14ac:dyDescent="0.25">
      <c r="A2242" t="s">
        <v>2252</v>
      </c>
      <c r="B2242" s="1">
        <v>45455.552710542113</v>
      </c>
      <c r="C2242" t="s">
        <v>5021</v>
      </c>
      <c r="D2242" t="s">
        <v>5028</v>
      </c>
      <c r="E2242" t="s">
        <v>5032</v>
      </c>
      <c r="F2242" t="s">
        <v>5047</v>
      </c>
      <c r="G2242" t="s">
        <v>5064</v>
      </c>
      <c r="H2242">
        <v>60592</v>
      </c>
      <c r="I2242">
        <v>7</v>
      </c>
      <c r="J2242" t="s">
        <v>5068</v>
      </c>
      <c r="K2242">
        <v>11044.61</v>
      </c>
      <c r="L2242" t="s">
        <v>5077</v>
      </c>
    </row>
    <row r="2243" spans="1:12" x14ac:dyDescent="0.25">
      <c r="A2243" t="s">
        <v>2253</v>
      </c>
      <c r="B2243" s="1">
        <v>45455.625725145022</v>
      </c>
      <c r="C2243" t="s">
        <v>5019</v>
      </c>
      <c r="D2243" t="s">
        <v>5029</v>
      </c>
      <c r="E2243" t="s">
        <v>5033</v>
      </c>
      <c r="F2243" t="s">
        <v>5046</v>
      </c>
      <c r="G2243" t="s">
        <v>5060</v>
      </c>
      <c r="H2243">
        <v>43129</v>
      </c>
      <c r="I2243">
        <v>12</v>
      </c>
      <c r="J2243" t="s">
        <v>5072</v>
      </c>
      <c r="K2243">
        <v>3679.13</v>
      </c>
      <c r="L2243" t="s">
        <v>5077</v>
      </c>
    </row>
    <row r="2244" spans="1:12" x14ac:dyDescent="0.25">
      <c r="A2244" t="s">
        <v>2254</v>
      </c>
      <c r="B2244" s="1">
        <v>45455.698739747939</v>
      </c>
      <c r="C2244" t="s">
        <v>5013</v>
      </c>
      <c r="D2244" t="s">
        <v>5027</v>
      </c>
      <c r="E2244" t="s">
        <v>5031</v>
      </c>
      <c r="F2244" t="s">
        <v>5048</v>
      </c>
      <c r="G2244" t="s">
        <v>5055</v>
      </c>
      <c r="H2244">
        <v>23797</v>
      </c>
      <c r="I2244">
        <v>6</v>
      </c>
      <c r="J2244" t="s">
        <v>5073</v>
      </c>
      <c r="K2244">
        <v>3573.68</v>
      </c>
      <c r="L2244" t="s">
        <v>5075</v>
      </c>
    </row>
    <row r="2245" spans="1:12" x14ac:dyDescent="0.25">
      <c r="A2245" t="s">
        <v>2255</v>
      </c>
      <c r="B2245" s="1">
        <v>45455.77175435087</v>
      </c>
      <c r="C2245" t="s">
        <v>5014</v>
      </c>
      <c r="D2245" t="s">
        <v>5027</v>
      </c>
      <c r="E2245" t="s">
        <v>5031</v>
      </c>
      <c r="F2245" t="s">
        <v>5047</v>
      </c>
      <c r="G2245" t="s">
        <v>5064</v>
      </c>
      <c r="H2245">
        <v>29071</v>
      </c>
      <c r="I2245">
        <v>12</v>
      </c>
      <c r="J2245" t="s">
        <v>5068</v>
      </c>
      <c r="K2245">
        <v>2394.58</v>
      </c>
      <c r="L2245" t="s">
        <v>5075</v>
      </c>
    </row>
    <row r="2246" spans="1:12" x14ac:dyDescent="0.25">
      <c r="A2246" t="s">
        <v>2256</v>
      </c>
      <c r="B2246" s="1">
        <v>45455.844768953793</v>
      </c>
      <c r="C2246" t="s">
        <v>5022</v>
      </c>
      <c r="D2246" t="s">
        <v>5027</v>
      </c>
      <c r="E2246" t="s">
        <v>5031</v>
      </c>
      <c r="F2246" t="s">
        <v>5046</v>
      </c>
      <c r="G2246" t="s">
        <v>5057</v>
      </c>
      <c r="H2246">
        <v>67723</v>
      </c>
      <c r="I2246">
        <v>1</v>
      </c>
      <c r="J2246" t="s">
        <v>5071</v>
      </c>
      <c r="K2246">
        <v>6667.96</v>
      </c>
      <c r="L2246" t="s">
        <v>5078</v>
      </c>
    </row>
    <row r="2247" spans="1:12" x14ac:dyDescent="0.25">
      <c r="A2247" t="s">
        <v>2257</v>
      </c>
      <c r="B2247" s="1">
        <v>45455.917783556702</v>
      </c>
      <c r="C2247" t="s">
        <v>5019</v>
      </c>
      <c r="D2247" t="s">
        <v>5029</v>
      </c>
      <c r="E2247" t="s">
        <v>5039</v>
      </c>
      <c r="F2247" t="s">
        <v>5046</v>
      </c>
      <c r="G2247" t="s">
        <v>5066</v>
      </c>
      <c r="H2247">
        <v>54424</v>
      </c>
      <c r="I2247">
        <v>1</v>
      </c>
      <c r="J2247" t="s">
        <v>5068</v>
      </c>
      <c r="K2247">
        <v>8309.07</v>
      </c>
      <c r="L2247" t="s">
        <v>5075</v>
      </c>
    </row>
    <row r="2248" spans="1:12" x14ac:dyDescent="0.25">
      <c r="A2248" t="s">
        <v>2258</v>
      </c>
      <c r="B2248" s="1">
        <v>45455.990798159633</v>
      </c>
      <c r="C2248" t="s">
        <v>5013</v>
      </c>
      <c r="D2248" t="s">
        <v>5028</v>
      </c>
      <c r="E2248" t="s">
        <v>5036</v>
      </c>
      <c r="F2248" t="s">
        <v>5048</v>
      </c>
      <c r="G2248" t="s">
        <v>5051</v>
      </c>
      <c r="H2248">
        <v>58694</v>
      </c>
      <c r="I2248">
        <v>11</v>
      </c>
      <c r="J2248" t="s">
        <v>5068</v>
      </c>
      <c r="K2248">
        <v>10752.59</v>
      </c>
      <c r="L2248" t="s">
        <v>5074</v>
      </c>
    </row>
    <row r="2249" spans="1:12" x14ac:dyDescent="0.25">
      <c r="A2249" t="s">
        <v>2259</v>
      </c>
      <c r="B2249" s="1">
        <v>45456.06381276255</v>
      </c>
      <c r="C2249" t="s">
        <v>5024</v>
      </c>
      <c r="D2249" t="s">
        <v>5027</v>
      </c>
      <c r="E2249" t="s">
        <v>5038</v>
      </c>
      <c r="F2249" t="s">
        <v>5046</v>
      </c>
      <c r="G2249" t="s">
        <v>5061</v>
      </c>
      <c r="H2249">
        <v>61385</v>
      </c>
      <c r="I2249">
        <v>7</v>
      </c>
      <c r="J2249" t="s">
        <v>5070</v>
      </c>
      <c r="K2249">
        <v>11670.87</v>
      </c>
      <c r="L2249" t="s">
        <v>5077</v>
      </c>
    </row>
    <row r="2250" spans="1:12" x14ac:dyDescent="0.25">
      <c r="A2250" t="s">
        <v>2260</v>
      </c>
      <c r="B2250" s="1">
        <v>45456.136827365473</v>
      </c>
      <c r="C2250" t="s">
        <v>5022</v>
      </c>
      <c r="D2250" t="s">
        <v>5026</v>
      </c>
      <c r="E2250" t="s">
        <v>5034</v>
      </c>
      <c r="F2250" t="s">
        <v>5047</v>
      </c>
      <c r="G2250" t="s">
        <v>5058</v>
      </c>
      <c r="H2250">
        <v>68058</v>
      </c>
      <c r="I2250">
        <v>9</v>
      </c>
      <c r="J2250" t="s">
        <v>5068</v>
      </c>
      <c r="K2250">
        <v>8826.7999999999993</v>
      </c>
      <c r="L2250" t="s">
        <v>5076</v>
      </c>
    </row>
    <row r="2251" spans="1:12" x14ac:dyDescent="0.25">
      <c r="A2251" t="s">
        <v>2261</v>
      </c>
      <c r="B2251" s="1">
        <v>45456.20984196839</v>
      </c>
      <c r="C2251" t="s">
        <v>5020</v>
      </c>
      <c r="D2251" t="s">
        <v>5026</v>
      </c>
      <c r="E2251" t="s">
        <v>5043</v>
      </c>
      <c r="F2251" t="s">
        <v>5046</v>
      </c>
      <c r="G2251" t="s">
        <v>5053</v>
      </c>
      <c r="H2251">
        <v>50741</v>
      </c>
      <c r="I2251">
        <v>5</v>
      </c>
      <c r="J2251" t="s">
        <v>5070</v>
      </c>
      <c r="K2251">
        <v>10185.67</v>
      </c>
      <c r="L2251" t="s">
        <v>5074</v>
      </c>
    </row>
    <row r="2252" spans="1:12" x14ac:dyDescent="0.25">
      <c r="A2252" t="s">
        <v>2262</v>
      </c>
      <c r="B2252" s="1">
        <v>45456.282856571313</v>
      </c>
      <c r="C2252" t="s">
        <v>5013</v>
      </c>
      <c r="D2252" t="s">
        <v>5027</v>
      </c>
      <c r="E2252" t="s">
        <v>5044</v>
      </c>
      <c r="F2252" t="s">
        <v>5046</v>
      </c>
      <c r="G2252" t="s">
        <v>5066</v>
      </c>
      <c r="H2252">
        <v>63473</v>
      </c>
      <c r="I2252">
        <v>13</v>
      </c>
      <c r="J2252" t="s">
        <v>5068</v>
      </c>
      <c r="K2252">
        <v>7146.31</v>
      </c>
      <c r="L2252" t="s">
        <v>5079</v>
      </c>
    </row>
    <row r="2253" spans="1:12" x14ac:dyDescent="0.25">
      <c r="A2253" t="s">
        <v>2263</v>
      </c>
      <c r="B2253" s="1">
        <v>45456.355871174223</v>
      </c>
      <c r="C2253" t="s">
        <v>5014</v>
      </c>
      <c r="D2253" t="s">
        <v>5026</v>
      </c>
      <c r="E2253" t="s">
        <v>5043</v>
      </c>
      <c r="F2253" t="s">
        <v>5047</v>
      </c>
      <c r="G2253" t="s">
        <v>5064</v>
      </c>
      <c r="H2253">
        <v>22200</v>
      </c>
      <c r="I2253">
        <v>7</v>
      </c>
      <c r="J2253" t="s">
        <v>5072</v>
      </c>
      <c r="K2253">
        <v>2554.04</v>
      </c>
      <c r="L2253" t="s">
        <v>5074</v>
      </c>
    </row>
    <row r="2254" spans="1:12" x14ac:dyDescent="0.25">
      <c r="A2254" t="s">
        <v>2264</v>
      </c>
      <c r="B2254" s="1">
        <v>45456.428885777153</v>
      </c>
      <c r="C2254" t="s">
        <v>5022</v>
      </c>
      <c r="D2254" t="s">
        <v>5026</v>
      </c>
      <c r="E2254" t="s">
        <v>5045</v>
      </c>
      <c r="F2254" t="s">
        <v>5047</v>
      </c>
      <c r="G2254" t="s">
        <v>5067</v>
      </c>
      <c r="H2254">
        <v>63995</v>
      </c>
      <c r="I2254">
        <v>4</v>
      </c>
      <c r="J2254" t="s">
        <v>5068</v>
      </c>
      <c r="K2254">
        <v>11267.77</v>
      </c>
      <c r="L2254" t="s">
        <v>5079</v>
      </c>
    </row>
    <row r="2255" spans="1:12" x14ac:dyDescent="0.25">
      <c r="A2255" t="s">
        <v>2265</v>
      </c>
      <c r="B2255" s="1">
        <v>45456.50190038007</v>
      </c>
      <c r="C2255" t="s">
        <v>5014</v>
      </c>
      <c r="D2255" t="s">
        <v>5027</v>
      </c>
      <c r="E2255" t="s">
        <v>5031</v>
      </c>
      <c r="F2255" t="s">
        <v>5046</v>
      </c>
      <c r="G2255" t="s">
        <v>5066</v>
      </c>
      <c r="H2255">
        <v>37343</v>
      </c>
      <c r="I2255">
        <v>4</v>
      </c>
      <c r="J2255" t="s">
        <v>5068</v>
      </c>
      <c r="K2255">
        <v>7638.88</v>
      </c>
      <c r="L2255" t="s">
        <v>5075</v>
      </c>
    </row>
    <row r="2256" spans="1:12" x14ac:dyDescent="0.25">
      <c r="A2256" t="s">
        <v>2266</v>
      </c>
      <c r="B2256" s="1">
        <v>45456.574914982994</v>
      </c>
      <c r="C2256" t="s">
        <v>5017</v>
      </c>
      <c r="D2256" t="s">
        <v>5026</v>
      </c>
      <c r="E2256" t="s">
        <v>5030</v>
      </c>
      <c r="F2256" t="s">
        <v>5047</v>
      </c>
      <c r="G2256" t="s">
        <v>5063</v>
      </c>
      <c r="H2256">
        <v>28563</v>
      </c>
      <c r="I2256">
        <v>14</v>
      </c>
      <c r="J2256" t="s">
        <v>5070</v>
      </c>
      <c r="K2256">
        <v>5866.96</v>
      </c>
      <c r="L2256" t="s">
        <v>5075</v>
      </c>
    </row>
    <row r="2257" spans="1:12" x14ac:dyDescent="0.25">
      <c r="A2257" t="s">
        <v>2267</v>
      </c>
      <c r="B2257" s="1">
        <v>45456.647929585917</v>
      </c>
      <c r="C2257" t="s">
        <v>5014</v>
      </c>
      <c r="D2257" t="s">
        <v>5029</v>
      </c>
      <c r="E2257" t="s">
        <v>5041</v>
      </c>
      <c r="F2257" t="s">
        <v>5048</v>
      </c>
      <c r="G2257" t="s">
        <v>5065</v>
      </c>
      <c r="H2257">
        <v>17151</v>
      </c>
      <c r="I2257">
        <v>13</v>
      </c>
      <c r="J2257" t="s">
        <v>5071</v>
      </c>
      <c r="K2257">
        <v>2319.42</v>
      </c>
      <c r="L2257" t="s">
        <v>5077</v>
      </c>
    </row>
    <row r="2258" spans="1:12" x14ac:dyDescent="0.25">
      <c r="A2258" t="s">
        <v>2268</v>
      </c>
      <c r="B2258" s="1">
        <v>45456.720944188834</v>
      </c>
      <c r="C2258" t="s">
        <v>5018</v>
      </c>
      <c r="D2258" t="s">
        <v>5029</v>
      </c>
      <c r="E2258" t="s">
        <v>5039</v>
      </c>
      <c r="F2258" t="s">
        <v>5046</v>
      </c>
      <c r="G2258" t="s">
        <v>5060</v>
      </c>
      <c r="H2258">
        <v>33160</v>
      </c>
      <c r="I2258">
        <v>7</v>
      </c>
      <c r="J2258" t="s">
        <v>5069</v>
      </c>
      <c r="K2258">
        <v>3940.3</v>
      </c>
      <c r="L2258" t="s">
        <v>5075</v>
      </c>
    </row>
    <row r="2259" spans="1:12" x14ac:dyDescent="0.25">
      <c r="A2259" t="s">
        <v>2269</v>
      </c>
      <c r="B2259" s="1">
        <v>45456.79395879175</v>
      </c>
      <c r="C2259" t="s">
        <v>5018</v>
      </c>
      <c r="D2259" t="s">
        <v>5029</v>
      </c>
      <c r="E2259" t="s">
        <v>5039</v>
      </c>
      <c r="F2259" t="s">
        <v>5048</v>
      </c>
      <c r="G2259" t="s">
        <v>5056</v>
      </c>
      <c r="H2259">
        <v>33161</v>
      </c>
      <c r="I2259">
        <v>13</v>
      </c>
      <c r="J2259" t="s">
        <v>5069</v>
      </c>
      <c r="K2259">
        <v>3202.2</v>
      </c>
      <c r="L2259" t="s">
        <v>5079</v>
      </c>
    </row>
    <row r="2260" spans="1:12" x14ac:dyDescent="0.25">
      <c r="A2260" t="s">
        <v>2270</v>
      </c>
      <c r="B2260" s="1">
        <v>45456.866973394674</v>
      </c>
      <c r="C2260" t="s">
        <v>5018</v>
      </c>
      <c r="D2260" t="s">
        <v>5027</v>
      </c>
      <c r="E2260" t="s">
        <v>5042</v>
      </c>
      <c r="F2260" t="s">
        <v>5046</v>
      </c>
      <c r="G2260" t="s">
        <v>5053</v>
      </c>
      <c r="H2260">
        <v>72019</v>
      </c>
      <c r="I2260">
        <v>13</v>
      </c>
      <c r="J2260" t="s">
        <v>5071</v>
      </c>
      <c r="K2260">
        <v>14909.41</v>
      </c>
      <c r="L2260" t="s">
        <v>5076</v>
      </c>
    </row>
    <row r="2261" spans="1:12" x14ac:dyDescent="0.25">
      <c r="A2261" t="s">
        <v>2271</v>
      </c>
      <c r="B2261" s="1">
        <v>45456.93998799759</v>
      </c>
      <c r="C2261" t="s">
        <v>5012</v>
      </c>
      <c r="D2261" t="s">
        <v>5027</v>
      </c>
      <c r="E2261" t="s">
        <v>5031</v>
      </c>
      <c r="F2261" t="s">
        <v>5046</v>
      </c>
      <c r="G2261" t="s">
        <v>5057</v>
      </c>
      <c r="H2261">
        <v>13501</v>
      </c>
      <c r="I2261">
        <v>10</v>
      </c>
      <c r="J2261" t="s">
        <v>5071</v>
      </c>
      <c r="K2261">
        <v>1321.25</v>
      </c>
      <c r="L2261" t="s">
        <v>5076</v>
      </c>
    </row>
    <row r="2262" spans="1:12" x14ac:dyDescent="0.25">
      <c r="A2262" t="s">
        <v>2272</v>
      </c>
      <c r="B2262" s="1">
        <v>45457.013002600514</v>
      </c>
      <c r="C2262" t="s">
        <v>5017</v>
      </c>
      <c r="D2262" t="s">
        <v>5028</v>
      </c>
      <c r="E2262" t="s">
        <v>5032</v>
      </c>
      <c r="F2262" t="s">
        <v>5048</v>
      </c>
      <c r="G2262" t="s">
        <v>5051</v>
      </c>
      <c r="H2262">
        <v>77097</v>
      </c>
      <c r="I2262">
        <v>14</v>
      </c>
      <c r="J2262" t="s">
        <v>5071</v>
      </c>
      <c r="K2262">
        <v>6941.13</v>
      </c>
      <c r="L2262" t="s">
        <v>5078</v>
      </c>
    </row>
    <row r="2263" spans="1:12" x14ac:dyDescent="0.25">
      <c r="A2263" t="s">
        <v>2273</v>
      </c>
      <c r="B2263" s="1">
        <v>45457.086017203437</v>
      </c>
      <c r="C2263" t="s">
        <v>5023</v>
      </c>
      <c r="D2263" t="s">
        <v>5029</v>
      </c>
      <c r="E2263" t="s">
        <v>5039</v>
      </c>
      <c r="F2263" t="s">
        <v>5046</v>
      </c>
      <c r="G2263" t="s">
        <v>5066</v>
      </c>
      <c r="H2263">
        <v>43294</v>
      </c>
      <c r="I2263">
        <v>3</v>
      </c>
      <c r="J2263" t="s">
        <v>5070</v>
      </c>
      <c r="K2263">
        <v>9273.59</v>
      </c>
      <c r="L2263" t="s">
        <v>5075</v>
      </c>
    </row>
    <row r="2264" spans="1:12" x14ac:dyDescent="0.25">
      <c r="A2264" t="s">
        <v>2274</v>
      </c>
      <c r="B2264" s="1">
        <v>45457.159031806354</v>
      </c>
      <c r="C2264" t="s">
        <v>5014</v>
      </c>
      <c r="D2264" t="s">
        <v>5027</v>
      </c>
      <c r="E2264" t="s">
        <v>5031</v>
      </c>
      <c r="F2264" t="s">
        <v>5046</v>
      </c>
      <c r="G2264" t="s">
        <v>5066</v>
      </c>
      <c r="H2264">
        <v>4652</v>
      </c>
      <c r="I2264">
        <v>14</v>
      </c>
      <c r="J2264" t="s">
        <v>5068</v>
      </c>
      <c r="K2264">
        <v>644.89</v>
      </c>
      <c r="L2264" t="s">
        <v>5075</v>
      </c>
    </row>
    <row r="2265" spans="1:12" x14ac:dyDescent="0.25">
      <c r="A2265" t="s">
        <v>2275</v>
      </c>
      <c r="B2265" s="1">
        <v>45457.23204640927</v>
      </c>
      <c r="C2265" t="s">
        <v>5023</v>
      </c>
      <c r="D2265" t="s">
        <v>5029</v>
      </c>
      <c r="E2265" t="s">
        <v>5040</v>
      </c>
      <c r="F2265" t="s">
        <v>5047</v>
      </c>
      <c r="G2265" t="s">
        <v>5067</v>
      </c>
      <c r="H2265">
        <v>16749</v>
      </c>
      <c r="I2265">
        <v>5</v>
      </c>
      <c r="J2265" t="s">
        <v>5072</v>
      </c>
      <c r="K2265">
        <v>1651.04</v>
      </c>
      <c r="L2265" t="s">
        <v>5076</v>
      </c>
    </row>
    <row r="2266" spans="1:12" x14ac:dyDescent="0.25">
      <c r="A2266" t="s">
        <v>2276</v>
      </c>
      <c r="B2266" s="1">
        <v>45457.305061012201</v>
      </c>
      <c r="C2266" t="s">
        <v>5021</v>
      </c>
      <c r="D2266" t="s">
        <v>5027</v>
      </c>
      <c r="E2266" t="s">
        <v>5044</v>
      </c>
      <c r="F2266" t="s">
        <v>5048</v>
      </c>
      <c r="G2266" t="s">
        <v>5055</v>
      </c>
      <c r="H2266">
        <v>55030</v>
      </c>
      <c r="I2266">
        <v>12</v>
      </c>
      <c r="J2266" t="s">
        <v>5073</v>
      </c>
      <c r="K2266">
        <v>5201.96</v>
      </c>
      <c r="L2266" t="s">
        <v>5077</v>
      </c>
    </row>
    <row r="2267" spans="1:12" x14ac:dyDescent="0.25">
      <c r="A2267" t="s">
        <v>2277</v>
      </c>
      <c r="B2267" s="1">
        <v>45457.378075615117</v>
      </c>
      <c r="C2267" t="s">
        <v>5020</v>
      </c>
      <c r="D2267" t="s">
        <v>5028</v>
      </c>
      <c r="E2267" t="s">
        <v>5035</v>
      </c>
      <c r="F2267" t="s">
        <v>5047</v>
      </c>
      <c r="G2267" t="s">
        <v>5058</v>
      </c>
      <c r="H2267">
        <v>30098</v>
      </c>
      <c r="I2267">
        <v>5</v>
      </c>
      <c r="J2267" t="s">
        <v>5068</v>
      </c>
      <c r="K2267">
        <v>4948.0600000000004</v>
      </c>
      <c r="L2267" t="s">
        <v>5079</v>
      </c>
    </row>
    <row r="2268" spans="1:12" x14ac:dyDescent="0.25">
      <c r="A2268" t="s">
        <v>2278</v>
      </c>
      <c r="B2268" s="1">
        <v>45457.451090218026</v>
      </c>
      <c r="C2268" t="s">
        <v>5018</v>
      </c>
      <c r="D2268" t="s">
        <v>5028</v>
      </c>
      <c r="E2268" t="s">
        <v>5036</v>
      </c>
      <c r="F2268" t="s">
        <v>5048</v>
      </c>
      <c r="G2268" t="s">
        <v>5056</v>
      </c>
      <c r="H2268">
        <v>43337</v>
      </c>
      <c r="I2268">
        <v>12</v>
      </c>
      <c r="J2268" t="s">
        <v>5068</v>
      </c>
      <c r="K2268">
        <v>6770.98</v>
      </c>
      <c r="L2268" t="s">
        <v>5077</v>
      </c>
    </row>
    <row r="2269" spans="1:12" x14ac:dyDescent="0.25">
      <c r="A2269" t="s">
        <v>2279</v>
      </c>
      <c r="B2269" s="1">
        <v>45457.524104820957</v>
      </c>
      <c r="C2269" t="s">
        <v>5017</v>
      </c>
      <c r="D2269" t="s">
        <v>5029</v>
      </c>
      <c r="E2269" t="s">
        <v>5040</v>
      </c>
      <c r="F2269" t="s">
        <v>5047</v>
      </c>
      <c r="G2269" t="s">
        <v>5050</v>
      </c>
      <c r="H2269">
        <v>14397</v>
      </c>
      <c r="I2269">
        <v>7</v>
      </c>
      <c r="J2269" t="s">
        <v>5072</v>
      </c>
      <c r="K2269">
        <v>2226.89</v>
      </c>
      <c r="L2269" t="s">
        <v>5074</v>
      </c>
    </row>
    <row r="2270" spans="1:12" x14ac:dyDescent="0.25">
      <c r="A2270" t="s">
        <v>2280</v>
      </c>
      <c r="B2270" s="1">
        <v>45457.597119423881</v>
      </c>
      <c r="C2270" t="s">
        <v>5019</v>
      </c>
      <c r="D2270" t="s">
        <v>5027</v>
      </c>
      <c r="E2270" t="s">
        <v>5031</v>
      </c>
      <c r="F2270" t="s">
        <v>5047</v>
      </c>
      <c r="G2270" t="s">
        <v>5064</v>
      </c>
      <c r="H2270">
        <v>43399</v>
      </c>
      <c r="I2270">
        <v>9</v>
      </c>
      <c r="J2270" t="s">
        <v>5073</v>
      </c>
      <c r="K2270">
        <v>8144.4</v>
      </c>
      <c r="L2270" t="s">
        <v>5079</v>
      </c>
    </row>
    <row r="2271" spans="1:12" x14ac:dyDescent="0.25">
      <c r="A2271" t="s">
        <v>2281</v>
      </c>
      <c r="B2271" s="1">
        <v>45457.670134026797</v>
      </c>
      <c r="C2271" t="s">
        <v>5012</v>
      </c>
      <c r="D2271" t="s">
        <v>5028</v>
      </c>
      <c r="E2271" t="s">
        <v>5032</v>
      </c>
      <c r="F2271" t="s">
        <v>5047</v>
      </c>
      <c r="G2271" t="s">
        <v>5064</v>
      </c>
      <c r="H2271">
        <v>36885</v>
      </c>
      <c r="I2271">
        <v>11</v>
      </c>
      <c r="J2271" t="s">
        <v>5070</v>
      </c>
      <c r="K2271">
        <v>6866.61</v>
      </c>
      <c r="L2271" t="s">
        <v>5076</v>
      </c>
    </row>
    <row r="2272" spans="1:12" x14ac:dyDescent="0.25">
      <c r="A2272" t="s">
        <v>2282</v>
      </c>
      <c r="B2272" s="1">
        <v>45457.743148629721</v>
      </c>
      <c r="C2272" t="s">
        <v>5024</v>
      </c>
      <c r="D2272" t="s">
        <v>5026</v>
      </c>
      <c r="E2272" t="s">
        <v>5043</v>
      </c>
      <c r="F2272" t="s">
        <v>5048</v>
      </c>
      <c r="G2272" t="s">
        <v>5051</v>
      </c>
      <c r="H2272">
        <v>47871</v>
      </c>
      <c r="I2272">
        <v>2</v>
      </c>
      <c r="J2272" t="s">
        <v>5069</v>
      </c>
      <c r="K2272">
        <v>9610.24</v>
      </c>
      <c r="L2272" t="s">
        <v>5075</v>
      </c>
    </row>
    <row r="2273" spans="1:12" x14ac:dyDescent="0.25">
      <c r="A2273" t="s">
        <v>2283</v>
      </c>
      <c r="B2273" s="1">
        <v>45457.816163232637</v>
      </c>
      <c r="C2273" t="s">
        <v>5020</v>
      </c>
      <c r="D2273" t="s">
        <v>5027</v>
      </c>
      <c r="E2273" t="s">
        <v>5044</v>
      </c>
      <c r="F2273" t="s">
        <v>5047</v>
      </c>
      <c r="G2273" t="s">
        <v>5050</v>
      </c>
      <c r="H2273">
        <v>20290</v>
      </c>
      <c r="I2273">
        <v>3</v>
      </c>
      <c r="J2273" t="s">
        <v>5073</v>
      </c>
      <c r="K2273">
        <v>3529.5</v>
      </c>
      <c r="L2273" t="s">
        <v>5077</v>
      </c>
    </row>
    <row r="2274" spans="1:12" x14ac:dyDescent="0.25">
      <c r="A2274" t="s">
        <v>2284</v>
      </c>
      <c r="B2274" s="1">
        <v>45457.889177835546</v>
      </c>
      <c r="C2274" t="s">
        <v>5016</v>
      </c>
      <c r="D2274" t="s">
        <v>5028</v>
      </c>
      <c r="E2274" t="s">
        <v>5032</v>
      </c>
      <c r="F2274" t="s">
        <v>5047</v>
      </c>
      <c r="G2274" t="s">
        <v>5058</v>
      </c>
      <c r="H2274">
        <v>28122</v>
      </c>
      <c r="I2274">
        <v>4</v>
      </c>
      <c r="J2274" t="s">
        <v>5071</v>
      </c>
      <c r="K2274">
        <v>4094.47</v>
      </c>
      <c r="L2274" t="s">
        <v>5079</v>
      </c>
    </row>
    <row r="2275" spans="1:12" x14ac:dyDescent="0.25">
      <c r="A2275" t="s">
        <v>2285</v>
      </c>
      <c r="B2275" s="1">
        <v>45457.962192438477</v>
      </c>
      <c r="C2275" t="s">
        <v>5022</v>
      </c>
      <c r="D2275" t="s">
        <v>5027</v>
      </c>
      <c r="E2275" t="s">
        <v>5038</v>
      </c>
      <c r="F2275" t="s">
        <v>5046</v>
      </c>
      <c r="G2275" t="s">
        <v>5060</v>
      </c>
      <c r="H2275">
        <v>13822</v>
      </c>
      <c r="I2275">
        <v>1</v>
      </c>
      <c r="J2275" t="s">
        <v>5070</v>
      </c>
      <c r="K2275">
        <v>2437.86</v>
      </c>
      <c r="L2275" t="s">
        <v>5077</v>
      </c>
    </row>
    <row r="2276" spans="1:12" x14ac:dyDescent="0.25">
      <c r="A2276" t="s">
        <v>2286</v>
      </c>
      <c r="B2276" s="1">
        <v>45458.035207041401</v>
      </c>
      <c r="C2276" t="s">
        <v>5025</v>
      </c>
      <c r="D2276" t="s">
        <v>5026</v>
      </c>
      <c r="E2276" t="s">
        <v>5045</v>
      </c>
      <c r="F2276" t="s">
        <v>5048</v>
      </c>
      <c r="G2276" t="s">
        <v>5056</v>
      </c>
      <c r="H2276">
        <v>54952</v>
      </c>
      <c r="I2276">
        <v>2</v>
      </c>
      <c r="J2276" t="s">
        <v>5068</v>
      </c>
      <c r="K2276">
        <v>9430.59</v>
      </c>
      <c r="L2276" t="s">
        <v>5074</v>
      </c>
    </row>
    <row r="2277" spans="1:12" x14ac:dyDescent="0.25">
      <c r="A2277" t="s">
        <v>2287</v>
      </c>
      <c r="B2277" s="1">
        <v>45458.108221644332</v>
      </c>
      <c r="C2277" t="s">
        <v>5019</v>
      </c>
      <c r="D2277" t="s">
        <v>5028</v>
      </c>
      <c r="E2277" t="s">
        <v>5032</v>
      </c>
      <c r="F2277" t="s">
        <v>5046</v>
      </c>
      <c r="G2277" t="s">
        <v>5066</v>
      </c>
      <c r="H2277">
        <v>43850</v>
      </c>
      <c r="I2277">
        <v>11</v>
      </c>
      <c r="J2277" t="s">
        <v>5073</v>
      </c>
      <c r="K2277">
        <v>9148.84</v>
      </c>
      <c r="L2277" t="s">
        <v>5079</v>
      </c>
    </row>
    <row r="2278" spans="1:12" x14ac:dyDescent="0.25">
      <c r="A2278" t="s">
        <v>2288</v>
      </c>
      <c r="B2278" s="1">
        <v>45458.181236247248</v>
      </c>
      <c r="C2278" t="s">
        <v>5019</v>
      </c>
      <c r="D2278" t="s">
        <v>5026</v>
      </c>
      <c r="E2278" t="s">
        <v>5043</v>
      </c>
      <c r="F2278" t="s">
        <v>5046</v>
      </c>
      <c r="G2278" t="s">
        <v>5049</v>
      </c>
      <c r="H2278">
        <v>26832</v>
      </c>
      <c r="I2278">
        <v>1</v>
      </c>
      <c r="J2278" t="s">
        <v>5073</v>
      </c>
      <c r="K2278">
        <v>5802.69</v>
      </c>
      <c r="L2278" t="s">
        <v>5074</v>
      </c>
    </row>
    <row r="2279" spans="1:12" x14ac:dyDescent="0.25">
      <c r="A2279" t="s">
        <v>2289</v>
      </c>
      <c r="B2279" s="1">
        <v>45458.254250850157</v>
      </c>
      <c r="C2279" t="s">
        <v>5013</v>
      </c>
      <c r="D2279" t="s">
        <v>5026</v>
      </c>
      <c r="E2279" t="s">
        <v>5045</v>
      </c>
      <c r="F2279" t="s">
        <v>5048</v>
      </c>
      <c r="G2279" t="s">
        <v>5065</v>
      </c>
      <c r="H2279">
        <v>19722</v>
      </c>
      <c r="I2279">
        <v>3</v>
      </c>
      <c r="J2279" t="s">
        <v>5072</v>
      </c>
      <c r="K2279">
        <v>1759.68</v>
      </c>
      <c r="L2279" t="s">
        <v>5079</v>
      </c>
    </row>
    <row r="2280" spans="1:12" x14ac:dyDescent="0.25">
      <c r="A2280" t="s">
        <v>2290</v>
      </c>
      <c r="B2280" s="1">
        <v>45458.327265453088</v>
      </c>
      <c r="C2280" t="s">
        <v>5015</v>
      </c>
      <c r="D2280" t="s">
        <v>5026</v>
      </c>
      <c r="E2280" t="s">
        <v>5030</v>
      </c>
      <c r="F2280" t="s">
        <v>5047</v>
      </c>
      <c r="G2280" t="s">
        <v>5050</v>
      </c>
      <c r="H2280">
        <v>20299</v>
      </c>
      <c r="I2280">
        <v>7</v>
      </c>
      <c r="J2280" t="s">
        <v>5073</v>
      </c>
      <c r="K2280">
        <v>3157.32</v>
      </c>
      <c r="L2280" t="s">
        <v>5076</v>
      </c>
    </row>
    <row r="2281" spans="1:12" x14ac:dyDescent="0.25">
      <c r="A2281" t="s">
        <v>2291</v>
      </c>
      <c r="B2281" s="1">
        <v>45458.400280055997</v>
      </c>
      <c r="C2281" t="s">
        <v>5020</v>
      </c>
      <c r="D2281" t="s">
        <v>5026</v>
      </c>
      <c r="E2281" t="s">
        <v>5030</v>
      </c>
      <c r="F2281" t="s">
        <v>5048</v>
      </c>
      <c r="G2281" t="s">
        <v>5055</v>
      </c>
      <c r="H2281">
        <v>18986</v>
      </c>
      <c r="I2281">
        <v>11</v>
      </c>
      <c r="J2281" t="s">
        <v>5068</v>
      </c>
      <c r="K2281">
        <v>2684.11</v>
      </c>
      <c r="L2281" t="s">
        <v>5076</v>
      </c>
    </row>
    <row r="2282" spans="1:12" x14ac:dyDescent="0.25">
      <c r="A2282" t="s">
        <v>2292</v>
      </c>
      <c r="B2282" s="1">
        <v>45458.473294658921</v>
      </c>
      <c r="C2282" t="s">
        <v>5020</v>
      </c>
      <c r="D2282" t="s">
        <v>5026</v>
      </c>
      <c r="E2282" t="s">
        <v>5034</v>
      </c>
      <c r="F2282" t="s">
        <v>5046</v>
      </c>
      <c r="G2282" t="s">
        <v>5066</v>
      </c>
      <c r="H2282">
        <v>52473</v>
      </c>
      <c r="I2282">
        <v>12</v>
      </c>
      <c r="J2282" t="s">
        <v>5068</v>
      </c>
      <c r="K2282">
        <v>9731.73</v>
      </c>
      <c r="L2282" t="s">
        <v>5078</v>
      </c>
    </row>
    <row r="2283" spans="1:12" x14ac:dyDescent="0.25">
      <c r="A2283" t="s">
        <v>2293</v>
      </c>
      <c r="B2283" s="1">
        <v>45458.546309261852</v>
      </c>
      <c r="C2283" t="s">
        <v>5017</v>
      </c>
      <c r="D2283" t="s">
        <v>5028</v>
      </c>
      <c r="E2283" t="s">
        <v>5032</v>
      </c>
      <c r="F2283" t="s">
        <v>5046</v>
      </c>
      <c r="G2283" t="s">
        <v>5053</v>
      </c>
      <c r="H2283">
        <v>38462</v>
      </c>
      <c r="I2283">
        <v>7</v>
      </c>
      <c r="J2283" t="s">
        <v>5072</v>
      </c>
      <c r="K2283">
        <v>6385.42</v>
      </c>
      <c r="L2283" t="s">
        <v>5078</v>
      </c>
    </row>
    <row r="2284" spans="1:12" x14ac:dyDescent="0.25">
      <c r="A2284" t="s">
        <v>2294</v>
      </c>
      <c r="B2284" s="1">
        <v>45458.619323864768</v>
      </c>
      <c r="C2284" t="s">
        <v>5017</v>
      </c>
      <c r="D2284" t="s">
        <v>5029</v>
      </c>
      <c r="E2284" t="s">
        <v>5033</v>
      </c>
      <c r="F2284" t="s">
        <v>5048</v>
      </c>
      <c r="G2284" t="s">
        <v>5056</v>
      </c>
      <c r="H2284">
        <v>1420</v>
      </c>
      <c r="I2284">
        <v>9</v>
      </c>
      <c r="J2284" t="s">
        <v>5070</v>
      </c>
      <c r="K2284">
        <v>246.78</v>
      </c>
      <c r="L2284" t="s">
        <v>5075</v>
      </c>
    </row>
    <row r="2285" spans="1:12" x14ac:dyDescent="0.25">
      <c r="A2285" t="s">
        <v>2295</v>
      </c>
      <c r="B2285" s="1">
        <v>45458.692338467677</v>
      </c>
      <c r="C2285" t="s">
        <v>5013</v>
      </c>
      <c r="D2285" t="s">
        <v>5027</v>
      </c>
      <c r="E2285" t="s">
        <v>5044</v>
      </c>
      <c r="F2285" t="s">
        <v>5048</v>
      </c>
      <c r="G2285" t="s">
        <v>5056</v>
      </c>
      <c r="H2285">
        <v>16535</v>
      </c>
      <c r="I2285">
        <v>4</v>
      </c>
      <c r="J2285" t="s">
        <v>5069</v>
      </c>
      <c r="K2285">
        <v>1635.87</v>
      </c>
      <c r="L2285" t="s">
        <v>5078</v>
      </c>
    </row>
    <row r="2286" spans="1:12" x14ac:dyDescent="0.25">
      <c r="A2286" t="s">
        <v>2296</v>
      </c>
      <c r="B2286" s="1">
        <v>45458.765353070623</v>
      </c>
      <c r="C2286" t="s">
        <v>5018</v>
      </c>
      <c r="D2286" t="s">
        <v>5027</v>
      </c>
      <c r="E2286" t="s">
        <v>5038</v>
      </c>
      <c r="F2286" t="s">
        <v>5047</v>
      </c>
      <c r="G2286" t="s">
        <v>5050</v>
      </c>
      <c r="H2286">
        <v>76324</v>
      </c>
      <c r="I2286">
        <v>6</v>
      </c>
      <c r="J2286" t="s">
        <v>5073</v>
      </c>
      <c r="K2286">
        <v>9348.76</v>
      </c>
      <c r="L2286" t="s">
        <v>5076</v>
      </c>
    </row>
    <row r="2287" spans="1:12" x14ac:dyDescent="0.25">
      <c r="A2287" t="s">
        <v>2297</v>
      </c>
      <c r="B2287" s="1">
        <v>45458.838367673532</v>
      </c>
      <c r="C2287" t="s">
        <v>5025</v>
      </c>
      <c r="D2287" t="s">
        <v>5026</v>
      </c>
      <c r="E2287" t="s">
        <v>5034</v>
      </c>
      <c r="F2287" t="s">
        <v>5047</v>
      </c>
      <c r="G2287" t="s">
        <v>5067</v>
      </c>
      <c r="H2287">
        <v>21002</v>
      </c>
      <c r="I2287">
        <v>9</v>
      </c>
      <c r="J2287" t="s">
        <v>5068</v>
      </c>
      <c r="K2287">
        <v>4067.97</v>
      </c>
      <c r="L2287" t="s">
        <v>5074</v>
      </c>
    </row>
    <row r="2288" spans="1:12" x14ac:dyDescent="0.25">
      <c r="A2288" t="s">
        <v>2298</v>
      </c>
      <c r="B2288" s="1">
        <v>45458.911382276448</v>
      </c>
      <c r="C2288" t="s">
        <v>5013</v>
      </c>
      <c r="D2288" t="s">
        <v>5028</v>
      </c>
      <c r="E2288" t="s">
        <v>5035</v>
      </c>
      <c r="F2288" t="s">
        <v>5047</v>
      </c>
      <c r="G2288" t="s">
        <v>5064</v>
      </c>
      <c r="H2288">
        <v>25453</v>
      </c>
      <c r="I2288">
        <v>1</v>
      </c>
      <c r="J2288" t="s">
        <v>5073</v>
      </c>
      <c r="K2288">
        <v>4763.8</v>
      </c>
      <c r="L2288" t="s">
        <v>5079</v>
      </c>
    </row>
    <row r="2289" spans="1:12" x14ac:dyDescent="0.25">
      <c r="A2289" t="s">
        <v>2299</v>
      </c>
      <c r="B2289" s="1">
        <v>45458.984396879372</v>
      </c>
      <c r="C2289" t="s">
        <v>5018</v>
      </c>
      <c r="D2289" t="s">
        <v>5026</v>
      </c>
      <c r="E2289" t="s">
        <v>5030</v>
      </c>
      <c r="F2289" t="s">
        <v>5048</v>
      </c>
      <c r="G2289" t="s">
        <v>5056</v>
      </c>
      <c r="H2289">
        <v>6404</v>
      </c>
      <c r="I2289">
        <v>6</v>
      </c>
      <c r="J2289" t="s">
        <v>5069</v>
      </c>
      <c r="K2289">
        <v>886.9</v>
      </c>
      <c r="L2289" t="s">
        <v>5078</v>
      </c>
    </row>
    <row r="2290" spans="1:12" x14ac:dyDescent="0.25">
      <c r="A2290" t="s">
        <v>2300</v>
      </c>
      <c r="B2290" s="1">
        <v>45459.057411482288</v>
      </c>
      <c r="C2290" t="s">
        <v>5016</v>
      </c>
      <c r="D2290" t="s">
        <v>5029</v>
      </c>
      <c r="E2290" t="s">
        <v>5040</v>
      </c>
      <c r="F2290" t="s">
        <v>5046</v>
      </c>
      <c r="G2290" t="s">
        <v>5057</v>
      </c>
      <c r="H2290">
        <v>68916</v>
      </c>
      <c r="I2290">
        <v>5</v>
      </c>
      <c r="J2290" t="s">
        <v>5068</v>
      </c>
      <c r="K2290">
        <v>5857.48</v>
      </c>
      <c r="L2290" t="s">
        <v>5078</v>
      </c>
    </row>
    <row r="2291" spans="1:12" x14ac:dyDescent="0.25">
      <c r="A2291" t="s">
        <v>2301</v>
      </c>
      <c r="B2291" s="1">
        <v>45459.130426085198</v>
      </c>
      <c r="C2291" t="s">
        <v>5020</v>
      </c>
      <c r="D2291" t="s">
        <v>5029</v>
      </c>
      <c r="E2291" t="s">
        <v>5041</v>
      </c>
      <c r="F2291" t="s">
        <v>5047</v>
      </c>
      <c r="G2291" t="s">
        <v>5063</v>
      </c>
      <c r="H2291">
        <v>62289</v>
      </c>
      <c r="I2291">
        <v>4</v>
      </c>
      <c r="J2291" t="s">
        <v>5073</v>
      </c>
      <c r="K2291">
        <v>6789.24</v>
      </c>
      <c r="L2291" t="s">
        <v>5079</v>
      </c>
    </row>
    <row r="2292" spans="1:12" x14ac:dyDescent="0.25">
      <c r="A2292" t="s">
        <v>2302</v>
      </c>
      <c r="B2292" s="1">
        <v>45459.203440688143</v>
      </c>
      <c r="C2292" t="s">
        <v>5023</v>
      </c>
      <c r="D2292" t="s">
        <v>5027</v>
      </c>
      <c r="E2292" t="s">
        <v>5044</v>
      </c>
      <c r="F2292" t="s">
        <v>5048</v>
      </c>
      <c r="G2292" t="s">
        <v>5056</v>
      </c>
      <c r="H2292">
        <v>13018</v>
      </c>
      <c r="I2292">
        <v>8</v>
      </c>
      <c r="J2292" t="s">
        <v>5068</v>
      </c>
      <c r="K2292">
        <v>2227.96</v>
      </c>
      <c r="L2292" t="s">
        <v>5077</v>
      </c>
    </row>
    <row r="2293" spans="1:12" x14ac:dyDescent="0.25">
      <c r="A2293" t="s">
        <v>2303</v>
      </c>
      <c r="B2293" s="1">
        <v>45459.276455291052</v>
      </c>
      <c r="C2293" t="s">
        <v>5014</v>
      </c>
      <c r="D2293" t="s">
        <v>5026</v>
      </c>
      <c r="E2293" t="s">
        <v>5030</v>
      </c>
      <c r="F2293" t="s">
        <v>5047</v>
      </c>
      <c r="G2293" t="s">
        <v>5062</v>
      </c>
      <c r="H2293">
        <v>58290</v>
      </c>
      <c r="I2293">
        <v>14</v>
      </c>
      <c r="J2293" t="s">
        <v>5068</v>
      </c>
      <c r="K2293">
        <v>10462.67</v>
      </c>
      <c r="L2293" t="s">
        <v>5079</v>
      </c>
    </row>
    <row r="2294" spans="1:12" x14ac:dyDescent="0.25">
      <c r="A2294" t="s">
        <v>2304</v>
      </c>
      <c r="B2294" s="1">
        <v>45459.349469893968</v>
      </c>
      <c r="C2294" t="s">
        <v>5018</v>
      </c>
      <c r="D2294" t="s">
        <v>5029</v>
      </c>
      <c r="E2294" t="s">
        <v>5040</v>
      </c>
      <c r="F2294" t="s">
        <v>5047</v>
      </c>
      <c r="G2294" t="s">
        <v>5063</v>
      </c>
      <c r="H2294">
        <v>27622</v>
      </c>
      <c r="I2294">
        <v>5</v>
      </c>
      <c r="J2294" t="s">
        <v>5068</v>
      </c>
      <c r="K2294">
        <v>3654.2</v>
      </c>
      <c r="L2294" t="s">
        <v>5076</v>
      </c>
    </row>
    <row r="2295" spans="1:12" x14ac:dyDescent="0.25">
      <c r="A2295" t="s">
        <v>2305</v>
      </c>
      <c r="B2295" s="1">
        <v>45459.422484496899</v>
      </c>
      <c r="C2295" t="s">
        <v>5017</v>
      </c>
      <c r="D2295" t="s">
        <v>5028</v>
      </c>
      <c r="E2295" t="s">
        <v>5037</v>
      </c>
      <c r="F2295" t="s">
        <v>5048</v>
      </c>
      <c r="G2295" t="s">
        <v>5059</v>
      </c>
      <c r="H2295">
        <v>6465</v>
      </c>
      <c r="I2295">
        <v>13</v>
      </c>
      <c r="J2295" t="s">
        <v>5073</v>
      </c>
      <c r="K2295">
        <v>973.31</v>
      </c>
      <c r="L2295" t="s">
        <v>5079</v>
      </c>
    </row>
    <row r="2296" spans="1:12" x14ac:dyDescent="0.25">
      <c r="A2296" t="s">
        <v>2306</v>
      </c>
      <c r="B2296" s="1">
        <v>45459.495499099823</v>
      </c>
      <c r="C2296" t="s">
        <v>5024</v>
      </c>
      <c r="D2296" t="s">
        <v>5028</v>
      </c>
      <c r="E2296" t="s">
        <v>5032</v>
      </c>
      <c r="F2296" t="s">
        <v>5047</v>
      </c>
      <c r="G2296" t="s">
        <v>5067</v>
      </c>
      <c r="H2296">
        <v>46420</v>
      </c>
      <c r="I2296">
        <v>5</v>
      </c>
      <c r="J2296" t="s">
        <v>5071</v>
      </c>
      <c r="K2296">
        <v>7152.7</v>
      </c>
      <c r="L2296" t="s">
        <v>5078</v>
      </c>
    </row>
    <row r="2297" spans="1:12" x14ac:dyDescent="0.25">
      <c r="A2297" t="s">
        <v>2307</v>
      </c>
      <c r="B2297" s="1">
        <v>45459.568513702732</v>
      </c>
      <c r="C2297" t="s">
        <v>5013</v>
      </c>
      <c r="D2297" t="s">
        <v>5028</v>
      </c>
      <c r="E2297" t="s">
        <v>5035</v>
      </c>
      <c r="F2297" t="s">
        <v>5047</v>
      </c>
      <c r="G2297" t="s">
        <v>5067</v>
      </c>
      <c r="H2297">
        <v>74932</v>
      </c>
      <c r="I2297">
        <v>3</v>
      </c>
      <c r="J2297" t="s">
        <v>5073</v>
      </c>
      <c r="K2297">
        <v>8050.47</v>
      </c>
      <c r="L2297" t="s">
        <v>5079</v>
      </c>
    </row>
    <row r="2298" spans="1:12" x14ac:dyDescent="0.25">
      <c r="A2298" t="s">
        <v>2308</v>
      </c>
      <c r="B2298" s="1">
        <v>45459.641528305663</v>
      </c>
      <c r="C2298" t="s">
        <v>5012</v>
      </c>
      <c r="D2298" t="s">
        <v>5029</v>
      </c>
      <c r="E2298" t="s">
        <v>5033</v>
      </c>
      <c r="F2298" t="s">
        <v>5046</v>
      </c>
      <c r="G2298" t="s">
        <v>5049</v>
      </c>
      <c r="H2298">
        <v>65038</v>
      </c>
      <c r="I2298">
        <v>4</v>
      </c>
      <c r="J2298" t="s">
        <v>5068</v>
      </c>
      <c r="K2298">
        <v>11707.13</v>
      </c>
      <c r="L2298" t="s">
        <v>5077</v>
      </c>
    </row>
    <row r="2299" spans="1:12" x14ac:dyDescent="0.25">
      <c r="A2299" t="s">
        <v>2309</v>
      </c>
      <c r="B2299" s="1">
        <v>45459.714542908579</v>
      </c>
      <c r="C2299" t="s">
        <v>5020</v>
      </c>
      <c r="D2299" t="s">
        <v>5026</v>
      </c>
      <c r="E2299" t="s">
        <v>5034</v>
      </c>
      <c r="F2299" t="s">
        <v>5046</v>
      </c>
      <c r="G2299" t="s">
        <v>5066</v>
      </c>
      <c r="H2299">
        <v>19706</v>
      </c>
      <c r="I2299">
        <v>12</v>
      </c>
      <c r="J2299" t="s">
        <v>5069</v>
      </c>
      <c r="K2299">
        <v>2341.1799999999998</v>
      </c>
      <c r="L2299" t="s">
        <v>5078</v>
      </c>
    </row>
    <row r="2300" spans="1:12" x14ac:dyDescent="0.25">
      <c r="A2300" t="s">
        <v>2310</v>
      </c>
      <c r="B2300" s="1">
        <v>45459.787557511503</v>
      </c>
      <c r="C2300" t="s">
        <v>5018</v>
      </c>
      <c r="D2300" t="s">
        <v>5027</v>
      </c>
      <c r="E2300" t="s">
        <v>5038</v>
      </c>
      <c r="F2300" t="s">
        <v>5047</v>
      </c>
      <c r="G2300" t="s">
        <v>5067</v>
      </c>
      <c r="H2300">
        <v>22094</v>
      </c>
      <c r="I2300">
        <v>2</v>
      </c>
      <c r="J2300" t="s">
        <v>5070</v>
      </c>
      <c r="K2300">
        <v>3474.27</v>
      </c>
      <c r="L2300" t="s">
        <v>5076</v>
      </c>
    </row>
    <row r="2301" spans="1:12" x14ac:dyDescent="0.25">
      <c r="A2301" t="s">
        <v>2311</v>
      </c>
      <c r="B2301" s="1">
        <v>45459.860572114419</v>
      </c>
      <c r="C2301" t="s">
        <v>5022</v>
      </c>
      <c r="D2301" t="s">
        <v>5027</v>
      </c>
      <c r="E2301" t="s">
        <v>5044</v>
      </c>
      <c r="F2301" t="s">
        <v>5047</v>
      </c>
      <c r="G2301" t="s">
        <v>5050</v>
      </c>
      <c r="H2301">
        <v>70432</v>
      </c>
      <c r="I2301">
        <v>13</v>
      </c>
      <c r="J2301" t="s">
        <v>5070</v>
      </c>
      <c r="K2301">
        <v>14425.97</v>
      </c>
      <c r="L2301" t="s">
        <v>5077</v>
      </c>
    </row>
    <row r="2302" spans="1:12" x14ac:dyDescent="0.25">
      <c r="A2302" t="s">
        <v>2312</v>
      </c>
      <c r="B2302" s="1">
        <v>45459.933586717343</v>
      </c>
      <c r="C2302" t="s">
        <v>5012</v>
      </c>
      <c r="D2302" t="s">
        <v>5027</v>
      </c>
      <c r="E2302" t="s">
        <v>5038</v>
      </c>
      <c r="F2302" t="s">
        <v>5048</v>
      </c>
      <c r="G2302" t="s">
        <v>5051</v>
      </c>
      <c r="H2302">
        <v>16793</v>
      </c>
      <c r="I2302">
        <v>4</v>
      </c>
      <c r="J2302" t="s">
        <v>5073</v>
      </c>
      <c r="K2302">
        <v>1794.78</v>
      </c>
      <c r="L2302" t="s">
        <v>5075</v>
      </c>
    </row>
    <row r="2303" spans="1:12" x14ac:dyDescent="0.25">
      <c r="A2303" t="s">
        <v>2313</v>
      </c>
      <c r="B2303" s="1">
        <v>45460.006601320252</v>
      </c>
      <c r="C2303" t="s">
        <v>5012</v>
      </c>
      <c r="D2303" t="s">
        <v>5028</v>
      </c>
      <c r="E2303" t="s">
        <v>5032</v>
      </c>
      <c r="F2303" t="s">
        <v>5046</v>
      </c>
      <c r="G2303" t="s">
        <v>5049</v>
      </c>
      <c r="H2303">
        <v>19008</v>
      </c>
      <c r="I2303">
        <v>5</v>
      </c>
      <c r="J2303" t="s">
        <v>5070</v>
      </c>
      <c r="K2303">
        <v>1839.25</v>
      </c>
      <c r="L2303" t="s">
        <v>5075</v>
      </c>
    </row>
    <row r="2304" spans="1:12" x14ac:dyDescent="0.25">
      <c r="A2304" t="s">
        <v>2314</v>
      </c>
      <c r="B2304" s="1">
        <v>45460.079615923183</v>
      </c>
      <c r="C2304" t="s">
        <v>5016</v>
      </c>
      <c r="D2304" t="s">
        <v>5026</v>
      </c>
      <c r="E2304" t="s">
        <v>5045</v>
      </c>
      <c r="F2304" t="s">
        <v>5046</v>
      </c>
      <c r="G2304" t="s">
        <v>5054</v>
      </c>
      <c r="H2304">
        <v>1975</v>
      </c>
      <c r="I2304">
        <v>5</v>
      </c>
      <c r="J2304" t="s">
        <v>5068</v>
      </c>
      <c r="K2304">
        <v>184.99</v>
      </c>
      <c r="L2304" t="s">
        <v>5078</v>
      </c>
    </row>
    <row r="2305" spans="1:12" x14ac:dyDescent="0.25">
      <c r="A2305" t="s">
        <v>2315</v>
      </c>
      <c r="B2305" s="1">
        <v>45460.1526305261</v>
      </c>
      <c r="C2305" t="s">
        <v>5022</v>
      </c>
      <c r="D2305" t="s">
        <v>5029</v>
      </c>
      <c r="E2305" t="s">
        <v>5039</v>
      </c>
      <c r="F2305" t="s">
        <v>5046</v>
      </c>
      <c r="G2305" t="s">
        <v>5061</v>
      </c>
      <c r="H2305">
        <v>79670</v>
      </c>
      <c r="I2305">
        <v>14</v>
      </c>
      <c r="J2305" t="s">
        <v>5070</v>
      </c>
      <c r="K2305">
        <v>17072.25</v>
      </c>
      <c r="L2305" t="s">
        <v>5075</v>
      </c>
    </row>
    <row r="2306" spans="1:12" x14ac:dyDescent="0.25">
      <c r="A2306" t="s">
        <v>2316</v>
      </c>
      <c r="B2306" s="1">
        <v>45460.225645129023</v>
      </c>
      <c r="C2306" t="s">
        <v>5012</v>
      </c>
      <c r="D2306" t="s">
        <v>5027</v>
      </c>
      <c r="E2306" t="s">
        <v>5042</v>
      </c>
      <c r="F2306" t="s">
        <v>5048</v>
      </c>
      <c r="G2306" t="s">
        <v>5051</v>
      </c>
      <c r="H2306">
        <v>65927</v>
      </c>
      <c r="I2306">
        <v>13</v>
      </c>
      <c r="J2306" t="s">
        <v>5073</v>
      </c>
      <c r="K2306">
        <v>9178.84</v>
      </c>
      <c r="L2306" t="s">
        <v>5077</v>
      </c>
    </row>
    <row r="2307" spans="1:12" x14ac:dyDescent="0.25">
      <c r="A2307" t="s">
        <v>2317</v>
      </c>
      <c r="B2307" s="1">
        <v>45460.298659731947</v>
      </c>
      <c r="C2307" t="s">
        <v>5015</v>
      </c>
      <c r="D2307" t="s">
        <v>5027</v>
      </c>
      <c r="E2307" t="s">
        <v>5038</v>
      </c>
      <c r="F2307" t="s">
        <v>5048</v>
      </c>
      <c r="G2307" t="s">
        <v>5052</v>
      </c>
      <c r="H2307">
        <v>57389</v>
      </c>
      <c r="I2307">
        <v>10</v>
      </c>
      <c r="J2307" t="s">
        <v>5072</v>
      </c>
      <c r="K2307">
        <v>11760.75</v>
      </c>
      <c r="L2307" t="s">
        <v>5078</v>
      </c>
    </row>
    <row r="2308" spans="1:12" x14ac:dyDescent="0.25">
      <c r="A2308" t="s">
        <v>2318</v>
      </c>
      <c r="B2308" s="1">
        <v>45460.371674334863</v>
      </c>
      <c r="C2308" t="s">
        <v>5020</v>
      </c>
      <c r="D2308" t="s">
        <v>5029</v>
      </c>
      <c r="E2308" t="s">
        <v>5033</v>
      </c>
      <c r="F2308" t="s">
        <v>5046</v>
      </c>
      <c r="G2308" t="s">
        <v>5049</v>
      </c>
      <c r="H2308">
        <v>4571</v>
      </c>
      <c r="I2308">
        <v>14</v>
      </c>
      <c r="J2308" t="s">
        <v>5070</v>
      </c>
      <c r="K2308">
        <v>532.6</v>
      </c>
      <c r="L2308" t="s">
        <v>5074</v>
      </c>
    </row>
    <row r="2309" spans="1:12" x14ac:dyDescent="0.25">
      <c r="A2309" t="s">
        <v>2319</v>
      </c>
      <c r="B2309" s="1">
        <v>45460.44468893778</v>
      </c>
      <c r="C2309" t="s">
        <v>5018</v>
      </c>
      <c r="D2309" t="s">
        <v>5026</v>
      </c>
      <c r="E2309" t="s">
        <v>5030</v>
      </c>
      <c r="F2309" t="s">
        <v>5047</v>
      </c>
      <c r="G2309" t="s">
        <v>5050</v>
      </c>
      <c r="H2309">
        <v>3774</v>
      </c>
      <c r="I2309">
        <v>5</v>
      </c>
      <c r="J2309" t="s">
        <v>5072</v>
      </c>
      <c r="K2309">
        <v>702.34</v>
      </c>
      <c r="L2309" t="s">
        <v>5076</v>
      </c>
    </row>
    <row r="2310" spans="1:12" x14ac:dyDescent="0.25">
      <c r="A2310" t="s">
        <v>2320</v>
      </c>
      <c r="B2310" s="1">
        <v>45460.517703540703</v>
      </c>
      <c r="C2310" t="s">
        <v>5018</v>
      </c>
      <c r="D2310" t="s">
        <v>5029</v>
      </c>
      <c r="E2310" t="s">
        <v>5041</v>
      </c>
      <c r="F2310" t="s">
        <v>5047</v>
      </c>
      <c r="G2310" t="s">
        <v>5058</v>
      </c>
      <c r="H2310">
        <v>77680</v>
      </c>
      <c r="I2310">
        <v>2</v>
      </c>
      <c r="J2310" t="s">
        <v>5068</v>
      </c>
      <c r="K2310">
        <v>13193.42</v>
      </c>
      <c r="L2310" t="s">
        <v>5076</v>
      </c>
    </row>
    <row r="2311" spans="1:12" x14ac:dyDescent="0.25">
      <c r="A2311" t="s">
        <v>2321</v>
      </c>
      <c r="B2311" s="1">
        <v>45460.59071814362</v>
      </c>
      <c r="C2311" t="s">
        <v>5023</v>
      </c>
      <c r="D2311" t="s">
        <v>5027</v>
      </c>
      <c r="E2311" t="s">
        <v>5042</v>
      </c>
      <c r="F2311" t="s">
        <v>5046</v>
      </c>
      <c r="G2311" t="s">
        <v>5054</v>
      </c>
      <c r="H2311">
        <v>62483</v>
      </c>
      <c r="I2311">
        <v>9</v>
      </c>
      <c r="J2311" t="s">
        <v>5070</v>
      </c>
      <c r="K2311">
        <v>6595.93</v>
      </c>
      <c r="L2311" t="s">
        <v>5074</v>
      </c>
    </row>
    <row r="2312" spans="1:12" x14ac:dyDescent="0.25">
      <c r="A2312" t="s">
        <v>2322</v>
      </c>
      <c r="B2312" s="1">
        <v>45460.663732746543</v>
      </c>
      <c r="C2312" t="s">
        <v>5023</v>
      </c>
      <c r="D2312" t="s">
        <v>5027</v>
      </c>
      <c r="E2312" t="s">
        <v>5044</v>
      </c>
      <c r="F2312" t="s">
        <v>5047</v>
      </c>
      <c r="G2312" t="s">
        <v>5050</v>
      </c>
      <c r="H2312">
        <v>54730</v>
      </c>
      <c r="I2312">
        <v>10</v>
      </c>
      <c r="J2312" t="s">
        <v>5071</v>
      </c>
      <c r="K2312">
        <v>7153.26</v>
      </c>
      <c r="L2312" t="s">
        <v>5078</v>
      </c>
    </row>
    <row r="2313" spans="1:12" x14ac:dyDescent="0.25">
      <c r="A2313" t="s">
        <v>2323</v>
      </c>
      <c r="B2313" s="1">
        <v>45460.736747349467</v>
      </c>
      <c r="C2313" t="s">
        <v>5025</v>
      </c>
      <c r="D2313" t="s">
        <v>5028</v>
      </c>
      <c r="E2313" t="s">
        <v>5036</v>
      </c>
      <c r="F2313" t="s">
        <v>5048</v>
      </c>
      <c r="G2313" t="s">
        <v>5059</v>
      </c>
      <c r="H2313">
        <v>75801</v>
      </c>
      <c r="I2313">
        <v>12</v>
      </c>
      <c r="J2313" t="s">
        <v>5069</v>
      </c>
      <c r="K2313">
        <v>9843.48</v>
      </c>
      <c r="L2313" t="s">
        <v>5077</v>
      </c>
    </row>
    <row r="2314" spans="1:12" x14ac:dyDescent="0.25">
      <c r="A2314" t="s">
        <v>2324</v>
      </c>
      <c r="B2314" s="1">
        <v>45460.809761952383</v>
      </c>
      <c r="C2314" t="s">
        <v>5017</v>
      </c>
      <c r="D2314" t="s">
        <v>5029</v>
      </c>
      <c r="E2314" t="s">
        <v>5041</v>
      </c>
      <c r="F2314" t="s">
        <v>5047</v>
      </c>
      <c r="G2314" t="s">
        <v>5067</v>
      </c>
      <c r="H2314">
        <v>72082</v>
      </c>
      <c r="I2314">
        <v>11</v>
      </c>
      <c r="J2314" t="s">
        <v>5073</v>
      </c>
      <c r="K2314">
        <v>11212.4</v>
      </c>
      <c r="L2314" t="s">
        <v>5077</v>
      </c>
    </row>
    <row r="2315" spans="1:12" x14ac:dyDescent="0.25">
      <c r="A2315" t="s">
        <v>2325</v>
      </c>
      <c r="B2315" s="1">
        <v>45460.8827765553</v>
      </c>
      <c r="C2315" t="s">
        <v>5023</v>
      </c>
      <c r="D2315" t="s">
        <v>5029</v>
      </c>
      <c r="E2315" t="s">
        <v>5040</v>
      </c>
      <c r="F2315" t="s">
        <v>5046</v>
      </c>
      <c r="G2315" t="s">
        <v>5057</v>
      </c>
      <c r="H2315">
        <v>29087</v>
      </c>
      <c r="I2315">
        <v>7</v>
      </c>
      <c r="J2315" t="s">
        <v>5070</v>
      </c>
      <c r="K2315">
        <v>4966.62</v>
      </c>
      <c r="L2315" t="s">
        <v>5075</v>
      </c>
    </row>
    <row r="2316" spans="1:12" x14ac:dyDescent="0.25">
      <c r="A2316" t="s">
        <v>2326</v>
      </c>
      <c r="B2316" s="1">
        <v>45460.955791158231</v>
      </c>
      <c r="C2316" t="s">
        <v>5024</v>
      </c>
      <c r="D2316" t="s">
        <v>5028</v>
      </c>
      <c r="E2316" t="s">
        <v>5037</v>
      </c>
      <c r="F2316" t="s">
        <v>5048</v>
      </c>
      <c r="G2316" t="s">
        <v>5055</v>
      </c>
      <c r="H2316">
        <v>69380</v>
      </c>
      <c r="I2316">
        <v>4</v>
      </c>
      <c r="J2316" t="s">
        <v>5069</v>
      </c>
      <c r="K2316">
        <v>7673.2</v>
      </c>
      <c r="L2316" t="s">
        <v>5074</v>
      </c>
    </row>
    <row r="2317" spans="1:12" x14ac:dyDescent="0.25">
      <c r="A2317" t="s">
        <v>2327</v>
      </c>
      <c r="B2317" s="1">
        <v>45461.028805761147</v>
      </c>
      <c r="C2317" t="s">
        <v>5016</v>
      </c>
      <c r="D2317" t="s">
        <v>5028</v>
      </c>
      <c r="E2317" t="s">
        <v>5036</v>
      </c>
      <c r="F2317" t="s">
        <v>5046</v>
      </c>
      <c r="G2317" t="s">
        <v>5053</v>
      </c>
      <c r="H2317">
        <v>45484</v>
      </c>
      <c r="I2317">
        <v>1</v>
      </c>
      <c r="J2317" t="s">
        <v>5070</v>
      </c>
      <c r="K2317">
        <v>4659.8900000000003</v>
      </c>
      <c r="L2317" t="s">
        <v>5077</v>
      </c>
    </row>
    <row r="2318" spans="1:12" x14ac:dyDescent="0.25">
      <c r="A2318" t="s">
        <v>2328</v>
      </c>
      <c r="B2318" s="1">
        <v>45461.101820364063</v>
      </c>
      <c r="C2318" t="s">
        <v>5017</v>
      </c>
      <c r="D2318" t="s">
        <v>5027</v>
      </c>
      <c r="E2318" t="s">
        <v>5044</v>
      </c>
      <c r="F2318" t="s">
        <v>5048</v>
      </c>
      <c r="G2318" t="s">
        <v>5056</v>
      </c>
      <c r="H2318">
        <v>53380</v>
      </c>
      <c r="I2318">
        <v>2</v>
      </c>
      <c r="J2318" t="s">
        <v>5070</v>
      </c>
      <c r="K2318">
        <v>9492.1299999999992</v>
      </c>
      <c r="L2318" t="s">
        <v>5074</v>
      </c>
    </row>
    <row r="2319" spans="1:12" x14ac:dyDescent="0.25">
      <c r="A2319" t="s">
        <v>2329</v>
      </c>
      <c r="B2319" s="1">
        <v>45461.174834966987</v>
      </c>
      <c r="C2319" t="s">
        <v>5019</v>
      </c>
      <c r="D2319" t="s">
        <v>5029</v>
      </c>
      <c r="E2319" t="s">
        <v>5040</v>
      </c>
      <c r="F2319" t="s">
        <v>5046</v>
      </c>
      <c r="G2319" t="s">
        <v>5061</v>
      </c>
      <c r="H2319">
        <v>52095</v>
      </c>
      <c r="I2319">
        <v>3</v>
      </c>
      <c r="J2319" t="s">
        <v>5073</v>
      </c>
      <c r="K2319">
        <v>8442.2800000000007</v>
      </c>
      <c r="L2319" t="s">
        <v>5079</v>
      </c>
    </row>
    <row r="2320" spans="1:12" x14ac:dyDescent="0.25">
      <c r="A2320" t="s">
        <v>2330</v>
      </c>
      <c r="B2320" s="1">
        <v>45461.247849569911</v>
      </c>
      <c r="C2320" t="s">
        <v>5019</v>
      </c>
      <c r="D2320" t="s">
        <v>5027</v>
      </c>
      <c r="E2320" t="s">
        <v>5044</v>
      </c>
      <c r="F2320" t="s">
        <v>5046</v>
      </c>
      <c r="G2320" t="s">
        <v>5061</v>
      </c>
      <c r="H2320">
        <v>50681</v>
      </c>
      <c r="I2320">
        <v>3</v>
      </c>
      <c r="J2320" t="s">
        <v>5070</v>
      </c>
      <c r="K2320">
        <v>7980.99</v>
      </c>
      <c r="L2320" t="s">
        <v>5076</v>
      </c>
    </row>
    <row r="2321" spans="1:12" x14ac:dyDescent="0.25">
      <c r="A2321" t="s">
        <v>2331</v>
      </c>
      <c r="B2321" s="1">
        <v>45461.320864172827</v>
      </c>
      <c r="C2321" t="s">
        <v>5021</v>
      </c>
      <c r="D2321" t="s">
        <v>5028</v>
      </c>
      <c r="E2321" t="s">
        <v>5036</v>
      </c>
      <c r="F2321" t="s">
        <v>5046</v>
      </c>
      <c r="G2321" t="s">
        <v>5054</v>
      </c>
      <c r="H2321">
        <v>27576</v>
      </c>
      <c r="I2321">
        <v>2</v>
      </c>
      <c r="J2321" t="s">
        <v>5072</v>
      </c>
      <c r="K2321">
        <v>4469.45</v>
      </c>
      <c r="L2321" t="s">
        <v>5076</v>
      </c>
    </row>
    <row r="2322" spans="1:12" x14ac:dyDescent="0.25">
      <c r="A2322" t="s">
        <v>2332</v>
      </c>
      <c r="B2322" s="1">
        <v>45461.393878775751</v>
      </c>
      <c r="C2322" t="s">
        <v>5022</v>
      </c>
      <c r="D2322" t="s">
        <v>5029</v>
      </c>
      <c r="E2322" t="s">
        <v>5041</v>
      </c>
      <c r="F2322" t="s">
        <v>5048</v>
      </c>
      <c r="G2322" t="s">
        <v>5059</v>
      </c>
      <c r="H2322">
        <v>30144</v>
      </c>
      <c r="I2322">
        <v>3</v>
      </c>
      <c r="J2322" t="s">
        <v>5072</v>
      </c>
      <c r="K2322">
        <v>2734.8</v>
      </c>
      <c r="L2322" t="s">
        <v>5078</v>
      </c>
    </row>
    <row r="2323" spans="1:12" x14ac:dyDescent="0.25">
      <c r="A2323" t="s">
        <v>2333</v>
      </c>
      <c r="B2323" s="1">
        <v>45461.466893378667</v>
      </c>
      <c r="C2323" t="s">
        <v>5019</v>
      </c>
      <c r="D2323" t="s">
        <v>5029</v>
      </c>
      <c r="E2323" t="s">
        <v>5033</v>
      </c>
      <c r="F2323" t="s">
        <v>5047</v>
      </c>
      <c r="G2323" t="s">
        <v>5064</v>
      </c>
      <c r="H2323">
        <v>39377</v>
      </c>
      <c r="I2323">
        <v>11</v>
      </c>
      <c r="J2323" t="s">
        <v>5071</v>
      </c>
      <c r="K2323">
        <v>8600.15</v>
      </c>
      <c r="L2323" t="s">
        <v>5078</v>
      </c>
    </row>
    <row r="2324" spans="1:12" x14ac:dyDescent="0.25">
      <c r="A2324" t="s">
        <v>2334</v>
      </c>
      <c r="B2324" s="1">
        <v>45461.539907981583</v>
      </c>
      <c r="C2324" t="s">
        <v>5022</v>
      </c>
      <c r="D2324" t="s">
        <v>5026</v>
      </c>
      <c r="E2324" t="s">
        <v>5034</v>
      </c>
      <c r="F2324" t="s">
        <v>5048</v>
      </c>
      <c r="G2324" t="s">
        <v>5059</v>
      </c>
      <c r="H2324">
        <v>60893</v>
      </c>
      <c r="I2324">
        <v>10</v>
      </c>
      <c r="J2324" t="s">
        <v>5072</v>
      </c>
      <c r="K2324">
        <v>6046.21</v>
      </c>
      <c r="L2324" t="s">
        <v>5076</v>
      </c>
    </row>
    <row r="2325" spans="1:12" x14ac:dyDescent="0.25">
      <c r="A2325" t="s">
        <v>2335</v>
      </c>
      <c r="B2325" s="1">
        <v>45461.612922584507</v>
      </c>
      <c r="C2325" t="s">
        <v>5014</v>
      </c>
      <c r="D2325" t="s">
        <v>5029</v>
      </c>
      <c r="E2325" t="s">
        <v>5041</v>
      </c>
      <c r="F2325" t="s">
        <v>5046</v>
      </c>
      <c r="G2325" t="s">
        <v>5061</v>
      </c>
      <c r="H2325">
        <v>40062</v>
      </c>
      <c r="I2325">
        <v>7</v>
      </c>
      <c r="J2325" t="s">
        <v>5068</v>
      </c>
      <c r="K2325">
        <v>6081.82</v>
      </c>
      <c r="L2325" t="s">
        <v>5075</v>
      </c>
    </row>
    <row r="2326" spans="1:12" x14ac:dyDescent="0.25">
      <c r="A2326" t="s">
        <v>2336</v>
      </c>
      <c r="B2326" s="1">
        <v>45461.685937187431</v>
      </c>
      <c r="C2326" t="s">
        <v>5023</v>
      </c>
      <c r="D2326" t="s">
        <v>5028</v>
      </c>
      <c r="E2326" t="s">
        <v>5037</v>
      </c>
      <c r="F2326" t="s">
        <v>5048</v>
      </c>
      <c r="G2326" t="s">
        <v>5059</v>
      </c>
      <c r="H2326">
        <v>77557</v>
      </c>
      <c r="I2326">
        <v>8</v>
      </c>
      <c r="J2326" t="s">
        <v>5070</v>
      </c>
      <c r="K2326">
        <v>15560.42</v>
      </c>
      <c r="L2326" t="s">
        <v>5077</v>
      </c>
    </row>
    <row r="2327" spans="1:12" x14ac:dyDescent="0.25">
      <c r="A2327" t="s">
        <v>2337</v>
      </c>
      <c r="B2327" s="1">
        <v>45461.758951790347</v>
      </c>
      <c r="C2327" t="s">
        <v>5021</v>
      </c>
      <c r="D2327" t="s">
        <v>5029</v>
      </c>
      <c r="E2327" t="s">
        <v>5033</v>
      </c>
      <c r="F2327" t="s">
        <v>5046</v>
      </c>
      <c r="G2327" t="s">
        <v>5066</v>
      </c>
      <c r="H2327">
        <v>47545</v>
      </c>
      <c r="I2327">
        <v>3</v>
      </c>
      <c r="J2327" t="s">
        <v>5071</v>
      </c>
      <c r="K2327">
        <v>7048.73</v>
      </c>
      <c r="L2327" t="s">
        <v>5079</v>
      </c>
    </row>
    <row r="2328" spans="1:12" x14ac:dyDescent="0.25">
      <c r="A2328" t="s">
        <v>2338</v>
      </c>
      <c r="B2328" s="1">
        <v>45461.831966393278</v>
      </c>
      <c r="C2328" t="s">
        <v>5020</v>
      </c>
      <c r="D2328" t="s">
        <v>5029</v>
      </c>
      <c r="E2328" t="s">
        <v>5033</v>
      </c>
      <c r="F2328" t="s">
        <v>5046</v>
      </c>
      <c r="G2328" t="s">
        <v>5054</v>
      </c>
      <c r="H2328">
        <v>76427</v>
      </c>
      <c r="I2328">
        <v>3</v>
      </c>
      <c r="J2328" t="s">
        <v>5069</v>
      </c>
      <c r="K2328">
        <v>13532.99</v>
      </c>
      <c r="L2328" t="s">
        <v>5075</v>
      </c>
    </row>
    <row r="2329" spans="1:12" x14ac:dyDescent="0.25">
      <c r="A2329" t="s">
        <v>2339</v>
      </c>
      <c r="B2329" s="1">
        <v>45461.904980996187</v>
      </c>
      <c r="C2329" t="s">
        <v>5014</v>
      </c>
      <c r="D2329" t="s">
        <v>5027</v>
      </c>
      <c r="E2329" t="s">
        <v>5031</v>
      </c>
      <c r="F2329" t="s">
        <v>5047</v>
      </c>
      <c r="G2329" t="s">
        <v>5063</v>
      </c>
      <c r="H2329">
        <v>44386</v>
      </c>
      <c r="I2329">
        <v>11</v>
      </c>
      <c r="J2329" t="s">
        <v>5070</v>
      </c>
      <c r="K2329">
        <v>4989.04</v>
      </c>
      <c r="L2329" t="s">
        <v>5076</v>
      </c>
    </row>
    <row r="2330" spans="1:12" x14ac:dyDescent="0.25">
      <c r="A2330" t="s">
        <v>2340</v>
      </c>
      <c r="B2330" s="1">
        <v>45461.977995599111</v>
      </c>
      <c r="C2330" t="s">
        <v>5025</v>
      </c>
      <c r="D2330" t="s">
        <v>5027</v>
      </c>
      <c r="E2330" t="s">
        <v>5042</v>
      </c>
      <c r="F2330" t="s">
        <v>5046</v>
      </c>
      <c r="G2330" t="s">
        <v>5066</v>
      </c>
      <c r="H2330">
        <v>14776</v>
      </c>
      <c r="I2330">
        <v>1</v>
      </c>
      <c r="J2330" t="s">
        <v>5072</v>
      </c>
      <c r="K2330">
        <v>1784.68</v>
      </c>
      <c r="L2330" t="s">
        <v>5078</v>
      </c>
    </row>
    <row r="2331" spans="1:12" x14ac:dyDescent="0.25">
      <c r="A2331" t="s">
        <v>2341</v>
      </c>
      <c r="B2331" s="1">
        <v>45462.051010202027</v>
      </c>
      <c r="C2331" t="s">
        <v>5023</v>
      </c>
      <c r="D2331" t="s">
        <v>5026</v>
      </c>
      <c r="E2331" t="s">
        <v>5030</v>
      </c>
      <c r="F2331" t="s">
        <v>5046</v>
      </c>
      <c r="G2331" t="s">
        <v>5060</v>
      </c>
      <c r="H2331">
        <v>9265</v>
      </c>
      <c r="I2331">
        <v>14</v>
      </c>
      <c r="J2331" t="s">
        <v>5070</v>
      </c>
      <c r="K2331">
        <v>1427.99</v>
      </c>
      <c r="L2331" t="s">
        <v>5074</v>
      </c>
    </row>
    <row r="2332" spans="1:12" x14ac:dyDescent="0.25">
      <c r="A2332" t="s">
        <v>2342</v>
      </c>
      <c r="B2332" s="1">
        <v>45462.124024804951</v>
      </c>
      <c r="C2332" t="s">
        <v>5019</v>
      </c>
      <c r="D2332" t="s">
        <v>5026</v>
      </c>
      <c r="E2332" t="s">
        <v>5034</v>
      </c>
      <c r="F2332" t="s">
        <v>5046</v>
      </c>
      <c r="G2332" t="s">
        <v>5054</v>
      </c>
      <c r="H2332">
        <v>21809</v>
      </c>
      <c r="I2332">
        <v>11</v>
      </c>
      <c r="J2332" t="s">
        <v>5069</v>
      </c>
      <c r="K2332">
        <v>2509.7800000000002</v>
      </c>
      <c r="L2332" t="s">
        <v>5078</v>
      </c>
    </row>
    <row r="2333" spans="1:12" x14ac:dyDescent="0.25">
      <c r="A2333" t="s">
        <v>2343</v>
      </c>
      <c r="B2333" s="1">
        <v>45462.197039407867</v>
      </c>
      <c r="C2333" t="s">
        <v>5017</v>
      </c>
      <c r="D2333" t="s">
        <v>5026</v>
      </c>
      <c r="E2333" t="s">
        <v>5030</v>
      </c>
      <c r="F2333" t="s">
        <v>5048</v>
      </c>
      <c r="G2333" t="s">
        <v>5052</v>
      </c>
      <c r="H2333">
        <v>17006</v>
      </c>
      <c r="I2333">
        <v>6</v>
      </c>
      <c r="J2333" t="s">
        <v>5070</v>
      </c>
      <c r="K2333">
        <v>1479.29</v>
      </c>
      <c r="L2333" t="s">
        <v>5076</v>
      </c>
    </row>
    <row r="2334" spans="1:12" x14ac:dyDescent="0.25">
      <c r="A2334" t="s">
        <v>2344</v>
      </c>
      <c r="B2334" s="1">
        <v>45462.270054010798</v>
      </c>
      <c r="C2334" t="s">
        <v>5025</v>
      </c>
      <c r="D2334" t="s">
        <v>5027</v>
      </c>
      <c r="E2334" t="s">
        <v>5042</v>
      </c>
      <c r="F2334" t="s">
        <v>5047</v>
      </c>
      <c r="G2334" t="s">
        <v>5058</v>
      </c>
      <c r="H2334">
        <v>10102</v>
      </c>
      <c r="I2334">
        <v>7</v>
      </c>
      <c r="J2334" t="s">
        <v>5069</v>
      </c>
      <c r="K2334">
        <v>1374.5</v>
      </c>
      <c r="L2334" t="s">
        <v>5078</v>
      </c>
    </row>
    <row r="2335" spans="1:12" x14ac:dyDescent="0.25">
      <c r="A2335" t="s">
        <v>2345</v>
      </c>
      <c r="B2335" s="1">
        <v>45462.343068613707</v>
      </c>
      <c r="C2335" t="s">
        <v>5016</v>
      </c>
      <c r="D2335" t="s">
        <v>5027</v>
      </c>
      <c r="E2335" t="s">
        <v>5044</v>
      </c>
      <c r="F2335" t="s">
        <v>5048</v>
      </c>
      <c r="G2335" t="s">
        <v>5052</v>
      </c>
      <c r="H2335">
        <v>67865</v>
      </c>
      <c r="I2335">
        <v>1</v>
      </c>
      <c r="J2335" t="s">
        <v>5071</v>
      </c>
      <c r="K2335">
        <v>12169.19</v>
      </c>
      <c r="L2335" t="s">
        <v>5075</v>
      </c>
    </row>
    <row r="2336" spans="1:12" x14ac:dyDescent="0.25">
      <c r="A2336" t="s">
        <v>2346</v>
      </c>
      <c r="B2336" s="1">
        <v>45462.416083216631</v>
      </c>
      <c r="C2336" t="s">
        <v>5024</v>
      </c>
      <c r="D2336" t="s">
        <v>5029</v>
      </c>
      <c r="E2336" t="s">
        <v>5033</v>
      </c>
      <c r="F2336" t="s">
        <v>5048</v>
      </c>
      <c r="G2336" t="s">
        <v>5051</v>
      </c>
      <c r="H2336">
        <v>47384</v>
      </c>
      <c r="I2336">
        <v>1</v>
      </c>
      <c r="J2336" t="s">
        <v>5073</v>
      </c>
      <c r="K2336">
        <v>9630.4</v>
      </c>
      <c r="L2336" t="s">
        <v>5079</v>
      </c>
    </row>
    <row r="2337" spans="1:12" x14ac:dyDescent="0.25">
      <c r="A2337" t="s">
        <v>2347</v>
      </c>
      <c r="B2337" s="1">
        <v>45462.489097819562</v>
      </c>
      <c r="C2337" t="s">
        <v>5017</v>
      </c>
      <c r="D2337" t="s">
        <v>5028</v>
      </c>
      <c r="E2337" t="s">
        <v>5032</v>
      </c>
      <c r="F2337" t="s">
        <v>5046</v>
      </c>
      <c r="G2337" t="s">
        <v>5060</v>
      </c>
      <c r="H2337">
        <v>21407</v>
      </c>
      <c r="I2337">
        <v>12</v>
      </c>
      <c r="J2337" t="s">
        <v>5070</v>
      </c>
      <c r="K2337">
        <v>3122.13</v>
      </c>
      <c r="L2337" t="s">
        <v>5076</v>
      </c>
    </row>
    <row r="2338" spans="1:12" x14ac:dyDescent="0.25">
      <c r="A2338" t="s">
        <v>2348</v>
      </c>
      <c r="B2338" s="1">
        <v>45462.562112422478</v>
      </c>
      <c r="C2338" t="s">
        <v>5012</v>
      </c>
      <c r="D2338" t="s">
        <v>5029</v>
      </c>
      <c r="E2338" t="s">
        <v>5039</v>
      </c>
      <c r="F2338" t="s">
        <v>5048</v>
      </c>
      <c r="G2338" t="s">
        <v>5055</v>
      </c>
      <c r="H2338">
        <v>39526</v>
      </c>
      <c r="I2338">
        <v>13</v>
      </c>
      <c r="J2338" t="s">
        <v>5070</v>
      </c>
      <c r="K2338">
        <v>4964.72</v>
      </c>
      <c r="L2338" t="s">
        <v>5077</v>
      </c>
    </row>
    <row r="2339" spans="1:12" x14ac:dyDescent="0.25">
      <c r="A2339" t="s">
        <v>2349</v>
      </c>
      <c r="B2339" s="1">
        <v>45462.635127025402</v>
      </c>
      <c r="C2339" t="s">
        <v>5020</v>
      </c>
      <c r="D2339" t="s">
        <v>5026</v>
      </c>
      <c r="E2339" t="s">
        <v>5043</v>
      </c>
      <c r="F2339" t="s">
        <v>5048</v>
      </c>
      <c r="G2339" t="s">
        <v>5052</v>
      </c>
      <c r="H2339">
        <v>40177</v>
      </c>
      <c r="I2339">
        <v>8</v>
      </c>
      <c r="J2339" t="s">
        <v>5070</v>
      </c>
      <c r="K2339">
        <v>6436.41</v>
      </c>
      <c r="L2339" t="s">
        <v>5076</v>
      </c>
    </row>
    <row r="2340" spans="1:12" x14ac:dyDescent="0.25">
      <c r="A2340" t="s">
        <v>2350</v>
      </c>
      <c r="B2340" s="1">
        <v>45462.708141628333</v>
      </c>
      <c r="C2340" t="s">
        <v>5016</v>
      </c>
      <c r="D2340" t="s">
        <v>5026</v>
      </c>
      <c r="E2340" t="s">
        <v>5034</v>
      </c>
      <c r="F2340" t="s">
        <v>5048</v>
      </c>
      <c r="G2340" t="s">
        <v>5059</v>
      </c>
      <c r="H2340">
        <v>75072</v>
      </c>
      <c r="I2340">
        <v>8</v>
      </c>
      <c r="J2340" t="s">
        <v>5068</v>
      </c>
      <c r="K2340">
        <v>15671.06</v>
      </c>
      <c r="L2340" t="s">
        <v>5075</v>
      </c>
    </row>
    <row r="2341" spans="1:12" x14ac:dyDescent="0.25">
      <c r="A2341" t="s">
        <v>2351</v>
      </c>
      <c r="B2341" s="1">
        <v>45462.781156231242</v>
      </c>
      <c r="C2341" t="s">
        <v>5019</v>
      </c>
      <c r="D2341" t="s">
        <v>5027</v>
      </c>
      <c r="E2341" t="s">
        <v>5031</v>
      </c>
      <c r="F2341" t="s">
        <v>5047</v>
      </c>
      <c r="G2341" t="s">
        <v>5064</v>
      </c>
      <c r="H2341">
        <v>42912</v>
      </c>
      <c r="I2341">
        <v>7</v>
      </c>
      <c r="J2341" t="s">
        <v>5072</v>
      </c>
      <c r="K2341">
        <v>7269.01</v>
      </c>
      <c r="L2341" t="s">
        <v>5078</v>
      </c>
    </row>
    <row r="2342" spans="1:12" x14ac:dyDescent="0.25">
      <c r="A2342" t="s">
        <v>2352</v>
      </c>
      <c r="B2342" s="1">
        <v>45462.854170834173</v>
      </c>
      <c r="C2342" t="s">
        <v>5025</v>
      </c>
      <c r="D2342" t="s">
        <v>5028</v>
      </c>
      <c r="E2342" t="s">
        <v>5032</v>
      </c>
      <c r="F2342" t="s">
        <v>5047</v>
      </c>
      <c r="G2342" t="s">
        <v>5067</v>
      </c>
      <c r="H2342">
        <v>76017</v>
      </c>
      <c r="I2342">
        <v>4</v>
      </c>
      <c r="J2342" t="s">
        <v>5068</v>
      </c>
      <c r="K2342">
        <v>12612.66</v>
      </c>
      <c r="L2342" t="s">
        <v>5076</v>
      </c>
    </row>
    <row r="2343" spans="1:12" x14ac:dyDescent="0.25">
      <c r="A2343" t="s">
        <v>2353</v>
      </c>
      <c r="B2343" s="1">
        <v>45462.927185437082</v>
      </c>
      <c r="C2343" t="s">
        <v>5022</v>
      </c>
      <c r="D2343" t="s">
        <v>5028</v>
      </c>
      <c r="E2343" t="s">
        <v>5035</v>
      </c>
      <c r="F2343" t="s">
        <v>5047</v>
      </c>
      <c r="G2343" t="s">
        <v>5064</v>
      </c>
      <c r="H2343">
        <v>34292</v>
      </c>
      <c r="I2343">
        <v>6</v>
      </c>
      <c r="J2343" t="s">
        <v>5070</v>
      </c>
      <c r="K2343">
        <v>5090.0200000000004</v>
      </c>
      <c r="L2343" t="s">
        <v>5079</v>
      </c>
    </row>
    <row r="2344" spans="1:12" x14ac:dyDescent="0.25">
      <c r="A2344" t="s">
        <v>2354</v>
      </c>
      <c r="B2344" s="1">
        <v>45463.000200039998</v>
      </c>
      <c r="C2344" t="s">
        <v>5014</v>
      </c>
      <c r="D2344" t="s">
        <v>5029</v>
      </c>
      <c r="E2344" t="s">
        <v>5040</v>
      </c>
      <c r="F2344" t="s">
        <v>5047</v>
      </c>
      <c r="G2344" t="s">
        <v>5063</v>
      </c>
      <c r="H2344">
        <v>62377</v>
      </c>
      <c r="I2344">
        <v>6</v>
      </c>
      <c r="J2344" t="s">
        <v>5068</v>
      </c>
      <c r="K2344">
        <v>6573.53</v>
      </c>
      <c r="L2344" t="s">
        <v>5078</v>
      </c>
    </row>
    <row r="2345" spans="1:12" x14ac:dyDescent="0.25">
      <c r="A2345" t="s">
        <v>2355</v>
      </c>
      <c r="B2345" s="1">
        <v>45463.073214642929</v>
      </c>
      <c r="C2345" t="s">
        <v>5016</v>
      </c>
      <c r="D2345" t="s">
        <v>5026</v>
      </c>
      <c r="E2345" t="s">
        <v>5030</v>
      </c>
      <c r="F2345" t="s">
        <v>5047</v>
      </c>
      <c r="G2345" t="s">
        <v>5058</v>
      </c>
      <c r="H2345">
        <v>29428</v>
      </c>
      <c r="I2345">
        <v>9</v>
      </c>
      <c r="J2345" t="s">
        <v>5070</v>
      </c>
      <c r="K2345">
        <v>3827.84</v>
      </c>
      <c r="L2345" t="s">
        <v>5075</v>
      </c>
    </row>
    <row r="2346" spans="1:12" x14ac:dyDescent="0.25">
      <c r="A2346" t="s">
        <v>2356</v>
      </c>
      <c r="B2346" s="1">
        <v>45463.146229245853</v>
      </c>
      <c r="C2346" t="s">
        <v>5020</v>
      </c>
      <c r="D2346" t="s">
        <v>5029</v>
      </c>
      <c r="E2346" t="s">
        <v>5033</v>
      </c>
      <c r="F2346" t="s">
        <v>5046</v>
      </c>
      <c r="G2346" t="s">
        <v>5049</v>
      </c>
      <c r="H2346">
        <v>22164</v>
      </c>
      <c r="I2346">
        <v>13</v>
      </c>
      <c r="J2346" t="s">
        <v>5072</v>
      </c>
      <c r="K2346">
        <v>3095.16</v>
      </c>
      <c r="L2346" t="s">
        <v>5079</v>
      </c>
    </row>
    <row r="2347" spans="1:12" x14ac:dyDescent="0.25">
      <c r="A2347" t="s">
        <v>2357</v>
      </c>
      <c r="B2347" s="1">
        <v>45463.219243848762</v>
      </c>
      <c r="C2347" t="s">
        <v>5019</v>
      </c>
      <c r="D2347" t="s">
        <v>5029</v>
      </c>
      <c r="E2347" t="s">
        <v>5033</v>
      </c>
      <c r="F2347" t="s">
        <v>5047</v>
      </c>
      <c r="G2347" t="s">
        <v>5050</v>
      </c>
      <c r="H2347">
        <v>16964</v>
      </c>
      <c r="I2347">
        <v>14</v>
      </c>
      <c r="J2347" t="s">
        <v>5068</v>
      </c>
      <c r="K2347">
        <v>1906.72</v>
      </c>
      <c r="L2347" t="s">
        <v>5076</v>
      </c>
    </row>
    <row r="2348" spans="1:12" x14ac:dyDescent="0.25">
      <c r="A2348" t="s">
        <v>2358</v>
      </c>
      <c r="B2348" s="1">
        <v>45463.292258451693</v>
      </c>
      <c r="C2348" t="s">
        <v>5023</v>
      </c>
      <c r="D2348" t="s">
        <v>5026</v>
      </c>
      <c r="E2348" t="s">
        <v>5045</v>
      </c>
      <c r="F2348" t="s">
        <v>5048</v>
      </c>
      <c r="G2348" t="s">
        <v>5059</v>
      </c>
      <c r="H2348">
        <v>16624</v>
      </c>
      <c r="I2348">
        <v>7</v>
      </c>
      <c r="J2348" t="s">
        <v>5069</v>
      </c>
      <c r="K2348">
        <v>2412.5500000000002</v>
      </c>
      <c r="L2348" t="s">
        <v>5075</v>
      </c>
    </row>
    <row r="2349" spans="1:12" x14ac:dyDescent="0.25">
      <c r="A2349" t="s">
        <v>2359</v>
      </c>
      <c r="B2349" s="1">
        <v>45463.365273054609</v>
      </c>
      <c r="C2349" t="s">
        <v>5021</v>
      </c>
      <c r="D2349" t="s">
        <v>5027</v>
      </c>
      <c r="E2349" t="s">
        <v>5044</v>
      </c>
      <c r="F2349" t="s">
        <v>5046</v>
      </c>
      <c r="G2349" t="s">
        <v>5049</v>
      </c>
      <c r="H2349">
        <v>51044</v>
      </c>
      <c r="I2349">
        <v>4</v>
      </c>
      <c r="J2349" t="s">
        <v>5068</v>
      </c>
      <c r="K2349">
        <v>11168.33</v>
      </c>
      <c r="L2349" t="s">
        <v>5075</v>
      </c>
    </row>
    <row r="2350" spans="1:12" x14ac:dyDescent="0.25">
      <c r="A2350" t="s">
        <v>2360</v>
      </c>
      <c r="B2350" s="1">
        <v>45463.438287657533</v>
      </c>
      <c r="C2350" t="s">
        <v>5013</v>
      </c>
      <c r="D2350" t="s">
        <v>5027</v>
      </c>
      <c r="E2350" t="s">
        <v>5038</v>
      </c>
      <c r="F2350" t="s">
        <v>5046</v>
      </c>
      <c r="G2350" t="s">
        <v>5054</v>
      </c>
      <c r="H2350">
        <v>70776</v>
      </c>
      <c r="I2350">
        <v>14</v>
      </c>
      <c r="J2350" t="s">
        <v>5069</v>
      </c>
      <c r="K2350">
        <v>7931.41</v>
      </c>
      <c r="L2350" t="s">
        <v>5074</v>
      </c>
    </row>
    <row r="2351" spans="1:12" x14ac:dyDescent="0.25">
      <c r="A2351" t="s">
        <v>2361</v>
      </c>
      <c r="B2351" s="1">
        <v>45463.511302260449</v>
      </c>
      <c r="C2351" t="s">
        <v>5023</v>
      </c>
      <c r="D2351" t="s">
        <v>5027</v>
      </c>
      <c r="E2351" t="s">
        <v>5044</v>
      </c>
      <c r="F2351" t="s">
        <v>5048</v>
      </c>
      <c r="G2351" t="s">
        <v>5055</v>
      </c>
      <c r="H2351">
        <v>59916</v>
      </c>
      <c r="I2351">
        <v>9</v>
      </c>
      <c r="J2351" t="s">
        <v>5073</v>
      </c>
      <c r="K2351">
        <v>7003.68</v>
      </c>
      <c r="L2351" t="s">
        <v>5075</v>
      </c>
    </row>
    <row r="2352" spans="1:12" x14ac:dyDescent="0.25">
      <c r="A2352" t="s">
        <v>2362</v>
      </c>
      <c r="B2352" s="1">
        <v>45463.584316863373</v>
      </c>
      <c r="C2352" t="s">
        <v>5024</v>
      </c>
      <c r="D2352" t="s">
        <v>5028</v>
      </c>
      <c r="E2352" t="s">
        <v>5036</v>
      </c>
      <c r="F2352" t="s">
        <v>5047</v>
      </c>
      <c r="G2352" t="s">
        <v>5050</v>
      </c>
      <c r="H2352">
        <v>61693</v>
      </c>
      <c r="I2352">
        <v>8</v>
      </c>
      <c r="J2352" t="s">
        <v>5068</v>
      </c>
      <c r="K2352">
        <v>8526.6200000000008</v>
      </c>
      <c r="L2352" t="s">
        <v>5076</v>
      </c>
    </row>
    <row r="2353" spans="1:12" x14ac:dyDescent="0.25">
      <c r="A2353" t="s">
        <v>2363</v>
      </c>
      <c r="B2353" s="1">
        <v>45463.657331466282</v>
      </c>
      <c r="C2353" t="s">
        <v>5013</v>
      </c>
      <c r="D2353" t="s">
        <v>5029</v>
      </c>
      <c r="E2353" t="s">
        <v>5039</v>
      </c>
      <c r="F2353" t="s">
        <v>5047</v>
      </c>
      <c r="G2353" t="s">
        <v>5058</v>
      </c>
      <c r="H2353">
        <v>45700</v>
      </c>
      <c r="I2353">
        <v>1</v>
      </c>
      <c r="J2353" t="s">
        <v>5070</v>
      </c>
      <c r="K2353">
        <v>7773.97</v>
      </c>
      <c r="L2353" t="s">
        <v>5078</v>
      </c>
    </row>
    <row r="2354" spans="1:12" x14ac:dyDescent="0.25">
      <c r="A2354" t="s">
        <v>2364</v>
      </c>
      <c r="B2354" s="1">
        <v>45463.730346069213</v>
      </c>
      <c r="C2354" t="s">
        <v>5014</v>
      </c>
      <c r="D2354" t="s">
        <v>5029</v>
      </c>
      <c r="E2354" t="s">
        <v>5033</v>
      </c>
      <c r="F2354" t="s">
        <v>5046</v>
      </c>
      <c r="G2354" t="s">
        <v>5053</v>
      </c>
      <c r="H2354">
        <v>61878</v>
      </c>
      <c r="I2354">
        <v>3</v>
      </c>
      <c r="J2354" t="s">
        <v>5070</v>
      </c>
      <c r="K2354">
        <v>8652.16</v>
      </c>
      <c r="L2354" t="s">
        <v>5075</v>
      </c>
    </row>
    <row r="2355" spans="1:12" x14ac:dyDescent="0.25">
      <c r="A2355" t="s">
        <v>2365</v>
      </c>
      <c r="B2355" s="1">
        <v>45463.803360672129</v>
      </c>
      <c r="C2355" t="s">
        <v>5014</v>
      </c>
      <c r="D2355" t="s">
        <v>5026</v>
      </c>
      <c r="E2355" t="s">
        <v>5045</v>
      </c>
      <c r="F2355" t="s">
        <v>5046</v>
      </c>
      <c r="G2355" t="s">
        <v>5061</v>
      </c>
      <c r="H2355">
        <v>77982</v>
      </c>
      <c r="I2355">
        <v>13</v>
      </c>
      <c r="J2355" t="s">
        <v>5069</v>
      </c>
      <c r="K2355">
        <v>8453.07</v>
      </c>
      <c r="L2355" t="s">
        <v>5076</v>
      </c>
    </row>
    <row r="2356" spans="1:12" x14ac:dyDescent="0.25">
      <c r="A2356" t="s">
        <v>2366</v>
      </c>
      <c r="B2356" s="1">
        <v>45463.876375275053</v>
      </c>
      <c r="C2356" t="s">
        <v>5021</v>
      </c>
      <c r="D2356" t="s">
        <v>5029</v>
      </c>
      <c r="E2356" t="s">
        <v>5040</v>
      </c>
      <c r="F2356" t="s">
        <v>5047</v>
      </c>
      <c r="G2356" t="s">
        <v>5050</v>
      </c>
      <c r="H2356">
        <v>37397</v>
      </c>
      <c r="I2356">
        <v>9</v>
      </c>
      <c r="J2356" t="s">
        <v>5068</v>
      </c>
      <c r="K2356">
        <v>5687.99</v>
      </c>
      <c r="L2356" t="s">
        <v>5074</v>
      </c>
    </row>
    <row r="2357" spans="1:12" x14ac:dyDescent="0.25">
      <c r="A2357" t="s">
        <v>2367</v>
      </c>
      <c r="B2357" s="1">
        <v>45463.949389877977</v>
      </c>
      <c r="C2357" t="s">
        <v>5020</v>
      </c>
      <c r="D2357" t="s">
        <v>5029</v>
      </c>
      <c r="E2357" t="s">
        <v>5040</v>
      </c>
      <c r="F2357" t="s">
        <v>5048</v>
      </c>
      <c r="G2357" t="s">
        <v>5065</v>
      </c>
      <c r="H2357">
        <v>45514</v>
      </c>
      <c r="I2357">
        <v>3</v>
      </c>
      <c r="J2357" t="s">
        <v>5072</v>
      </c>
      <c r="K2357">
        <v>4705.07</v>
      </c>
      <c r="L2357" t="s">
        <v>5075</v>
      </c>
    </row>
    <row r="2358" spans="1:12" x14ac:dyDescent="0.25">
      <c r="A2358" t="s">
        <v>2368</v>
      </c>
      <c r="B2358" s="1">
        <v>45464.022404480893</v>
      </c>
      <c r="C2358" t="s">
        <v>5021</v>
      </c>
      <c r="D2358" t="s">
        <v>5027</v>
      </c>
      <c r="E2358" t="s">
        <v>5038</v>
      </c>
      <c r="F2358" t="s">
        <v>5046</v>
      </c>
      <c r="G2358" t="s">
        <v>5061</v>
      </c>
      <c r="H2358">
        <v>14691</v>
      </c>
      <c r="I2358">
        <v>14</v>
      </c>
      <c r="J2358" t="s">
        <v>5073</v>
      </c>
      <c r="K2358">
        <v>1694.11</v>
      </c>
      <c r="L2358" t="s">
        <v>5076</v>
      </c>
    </row>
    <row r="2359" spans="1:12" x14ac:dyDescent="0.25">
      <c r="A2359" t="s">
        <v>2369</v>
      </c>
      <c r="B2359" s="1">
        <v>45464.095419083809</v>
      </c>
      <c r="C2359" t="s">
        <v>5022</v>
      </c>
      <c r="D2359" t="s">
        <v>5028</v>
      </c>
      <c r="E2359" t="s">
        <v>5032</v>
      </c>
      <c r="F2359" t="s">
        <v>5048</v>
      </c>
      <c r="G2359" t="s">
        <v>5059</v>
      </c>
      <c r="H2359">
        <v>10635</v>
      </c>
      <c r="I2359">
        <v>13</v>
      </c>
      <c r="J2359" t="s">
        <v>5070</v>
      </c>
      <c r="K2359">
        <v>1160.32</v>
      </c>
      <c r="L2359" t="s">
        <v>5075</v>
      </c>
    </row>
    <row r="2360" spans="1:12" x14ac:dyDescent="0.25">
      <c r="A2360" t="s">
        <v>2370</v>
      </c>
      <c r="B2360" s="1">
        <v>45464.168433686733</v>
      </c>
      <c r="C2360" t="s">
        <v>5024</v>
      </c>
      <c r="D2360" t="s">
        <v>5028</v>
      </c>
      <c r="E2360" t="s">
        <v>5035</v>
      </c>
      <c r="F2360" t="s">
        <v>5047</v>
      </c>
      <c r="G2360" t="s">
        <v>5064</v>
      </c>
      <c r="H2360">
        <v>18793</v>
      </c>
      <c r="I2360">
        <v>11</v>
      </c>
      <c r="J2360" t="s">
        <v>5073</v>
      </c>
      <c r="K2360">
        <v>2504.2199999999998</v>
      </c>
      <c r="L2360" t="s">
        <v>5079</v>
      </c>
    </row>
    <row r="2361" spans="1:12" x14ac:dyDescent="0.25">
      <c r="A2361" t="s">
        <v>2371</v>
      </c>
      <c r="B2361" s="1">
        <v>45464.241448289649</v>
      </c>
      <c r="C2361" t="s">
        <v>5013</v>
      </c>
      <c r="D2361" t="s">
        <v>5029</v>
      </c>
      <c r="E2361" t="s">
        <v>5033</v>
      </c>
      <c r="F2361" t="s">
        <v>5047</v>
      </c>
      <c r="G2361" t="s">
        <v>5064</v>
      </c>
      <c r="H2361">
        <v>69096</v>
      </c>
      <c r="I2361">
        <v>9</v>
      </c>
      <c r="J2361" t="s">
        <v>5068</v>
      </c>
      <c r="K2361">
        <v>12752.81</v>
      </c>
      <c r="L2361" t="s">
        <v>5078</v>
      </c>
    </row>
    <row r="2362" spans="1:12" x14ac:dyDescent="0.25">
      <c r="A2362" t="s">
        <v>2372</v>
      </c>
      <c r="B2362" s="1">
        <v>45464.314462892573</v>
      </c>
      <c r="C2362" t="s">
        <v>5013</v>
      </c>
      <c r="D2362" t="s">
        <v>5029</v>
      </c>
      <c r="E2362" t="s">
        <v>5033</v>
      </c>
      <c r="F2362" t="s">
        <v>5048</v>
      </c>
      <c r="G2362" t="s">
        <v>5052</v>
      </c>
      <c r="H2362">
        <v>52663</v>
      </c>
      <c r="I2362">
        <v>10</v>
      </c>
      <c r="J2362" t="s">
        <v>5072</v>
      </c>
      <c r="K2362">
        <v>4539.25</v>
      </c>
      <c r="L2362" t="s">
        <v>5078</v>
      </c>
    </row>
    <row r="2363" spans="1:12" x14ac:dyDescent="0.25">
      <c r="A2363" t="s">
        <v>2373</v>
      </c>
      <c r="B2363" s="1">
        <v>45464.387477495497</v>
      </c>
      <c r="C2363" t="s">
        <v>5021</v>
      </c>
      <c r="D2363" t="s">
        <v>5026</v>
      </c>
      <c r="E2363" t="s">
        <v>5045</v>
      </c>
      <c r="F2363" t="s">
        <v>5046</v>
      </c>
      <c r="G2363" t="s">
        <v>5060</v>
      </c>
      <c r="H2363">
        <v>40931</v>
      </c>
      <c r="I2363">
        <v>7</v>
      </c>
      <c r="J2363" t="s">
        <v>5072</v>
      </c>
      <c r="K2363">
        <v>7385.85</v>
      </c>
      <c r="L2363" t="s">
        <v>5078</v>
      </c>
    </row>
    <row r="2364" spans="1:12" x14ac:dyDescent="0.25">
      <c r="A2364" t="s">
        <v>2374</v>
      </c>
      <c r="B2364" s="1">
        <v>45464.460492098413</v>
      </c>
      <c r="C2364" t="s">
        <v>5025</v>
      </c>
      <c r="D2364" t="s">
        <v>5029</v>
      </c>
      <c r="E2364" t="s">
        <v>5040</v>
      </c>
      <c r="F2364" t="s">
        <v>5046</v>
      </c>
      <c r="G2364" t="s">
        <v>5057</v>
      </c>
      <c r="H2364">
        <v>62858</v>
      </c>
      <c r="I2364">
        <v>2</v>
      </c>
      <c r="J2364" t="s">
        <v>5073</v>
      </c>
      <c r="K2364">
        <v>11211.95</v>
      </c>
      <c r="L2364" t="s">
        <v>5078</v>
      </c>
    </row>
    <row r="2365" spans="1:12" x14ac:dyDescent="0.25">
      <c r="A2365" t="s">
        <v>2375</v>
      </c>
      <c r="B2365" s="1">
        <v>45464.533506701329</v>
      </c>
      <c r="C2365" t="s">
        <v>5015</v>
      </c>
      <c r="D2365" t="s">
        <v>5026</v>
      </c>
      <c r="E2365" t="s">
        <v>5045</v>
      </c>
      <c r="F2365" t="s">
        <v>5048</v>
      </c>
      <c r="G2365" t="s">
        <v>5055</v>
      </c>
      <c r="H2365">
        <v>2929</v>
      </c>
      <c r="I2365">
        <v>4</v>
      </c>
      <c r="J2365" t="s">
        <v>5068</v>
      </c>
      <c r="K2365">
        <v>435.34</v>
      </c>
      <c r="L2365" t="s">
        <v>5077</v>
      </c>
    </row>
    <row r="2366" spans="1:12" x14ac:dyDescent="0.25">
      <c r="A2366" t="s">
        <v>2376</v>
      </c>
      <c r="B2366" s="1">
        <v>45464.60652130426</v>
      </c>
      <c r="C2366" t="s">
        <v>5022</v>
      </c>
      <c r="D2366" t="s">
        <v>5027</v>
      </c>
      <c r="E2366" t="s">
        <v>5042</v>
      </c>
      <c r="F2366" t="s">
        <v>5046</v>
      </c>
      <c r="G2366" t="s">
        <v>5060</v>
      </c>
      <c r="H2366">
        <v>12116</v>
      </c>
      <c r="I2366">
        <v>10</v>
      </c>
      <c r="J2366" t="s">
        <v>5073</v>
      </c>
      <c r="K2366">
        <v>2468.38</v>
      </c>
      <c r="L2366" t="s">
        <v>5077</v>
      </c>
    </row>
    <row r="2367" spans="1:12" x14ac:dyDescent="0.25">
      <c r="A2367" t="s">
        <v>2377</v>
      </c>
      <c r="B2367" s="1">
        <v>45464.679535907177</v>
      </c>
      <c r="C2367" t="s">
        <v>5014</v>
      </c>
      <c r="D2367" t="s">
        <v>5027</v>
      </c>
      <c r="E2367" t="s">
        <v>5042</v>
      </c>
      <c r="F2367" t="s">
        <v>5046</v>
      </c>
      <c r="G2367" t="s">
        <v>5057</v>
      </c>
      <c r="H2367">
        <v>66234</v>
      </c>
      <c r="I2367">
        <v>5</v>
      </c>
      <c r="J2367" t="s">
        <v>5072</v>
      </c>
      <c r="K2367">
        <v>7101.06</v>
      </c>
      <c r="L2367" t="s">
        <v>5075</v>
      </c>
    </row>
    <row r="2368" spans="1:12" x14ac:dyDescent="0.25">
      <c r="A2368" t="s">
        <v>2378</v>
      </c>
      <c r="B2368" s="1">
        <v>45464.752550510093</v>
      </c>
      <c r="C2368" t="s">
        <v>5021</v>
      </c>
      <c r="D2368" t="s">
        <v>5027</v>
      </c>
      <c r="E2368" t="s">
        <v>5042</v>
      </c>
      <c r="F2368" t="s">
        <v>5048</v>
      </c>
      <c r="G2368" t="s">
        <v>5052</v>
      </c>
      <c r="H2368">
        <v>28648</v>
      </c>
      <c r="I2368">
        <v>10</v>
      </c>
      <c r="J2368" t="s">
        <v>5069</v>
      </c>
      <c r="K2368">
        <v>4013.28</v>
      </c>
      <c r="L2368" t="s">
        <v>5075</v>
      </c>
    </row>
    <row r="2369" spans="1:12" x14ac:dyDescent="0.25">
      <c r="A2369" t="s">
        <v>2379</v>
      </c>
      <c r="B2369" s="1">
        <v>45464.825565113017</v>
      </c>
      <c r="C2369" t="s">
        <v>5015</v>
      </c>
      <c r="D2369" t="s">
        <v>5029</v>
      </c>
      <c r="E2369" t="s">
        <v>5033</v>
      </c>
      <c r="F2369" t="s">
        <v>5046</v>
      </c>
      <c r="G2369" t="s">
        <v>5053</v>
      </c>
      <c r="H2369">
        <v>49166</v>
      </c>
      <c r="I2369">
        <v>3</v>
      </c>
      <c r="J2369" t="s">
        <v>5070</v>
      </c>
      <c r="K2369">
        <v>9581.84</v>
      </c>
      <c r="L2369" t="s">
        <v>5077</v>
      </c>
    </row>
    <row r="2370" spans="1:12" x14ac:dyDescent="0.25">
      <c r="A2370" t="s">
        <v>2380</v>
      </c>
      <c r="B2370" s="1">
        <v>45464.89857971594</v>
      </c>
      <c r="C2370" t="s">
        <v>5012</v>
      </c>
      <c r="D2370" t="s">
        <v>5027</v>
      </c>
      <c r="E2370" t="s">
        <v>5031</v>
      </c>
      <c r="F2370" t="s">
        <v>5047</v>
      </c>
      <c r="G2370" t="s">
        <v>5063</v>
      </c>
      <c r="H2370">
        <v>11022</v>
      </c>
      <c r="I2370">
        <v>5</v>
      </c>
      <c r="J2370" t="s">
        <v>5073</v>
      </c>
      <c r="K2370">
        <v>2006.82</v>
      </c>
      <c r="L2370" t="s">
        <v>5079</v>
      </c>
    </row>
    <row r="2371" spans="1:12" x14ac:dyDescent="0.25">
      <c r="A2371" t="s">
        <v>2381</v>
      </c>
      <c r="B2371" s="1">
        <v>45464.971594318857</v>
      </c>
      <c r="C2371" t="s">
        <v>5023</v>
      </c>
      <c r="D2371" t="s">
        <v>5028</v>
      </c>
      <c r="E2371" t="s">
        <v>5037</v>
      </c>
      <c r="F2371" t="s">
        <v>5046</v>
      </c>
      <c r="G2371" t="s">
        <v>5053</v>
      </c>
      <c r="H2371">
        <v>23327</v>
      </c>
      <c r="I2371">
        <v>14</v>
      </c>
      <c r="J2371" t="s">
        <v>5072</v>
      </c>
      <c r="K2371">
        <v>2819.66</v>
      </c>
      <c r="L2371" t="s">
        <v>5078</v>
      </c>
    </row>
    <row r="2372" spans="1:12" x14ac:dyDescent="0.25">
      <c r="A2372" t="s">
        <v>2382</v>
      </c>
      <c r="B2372" s="1">
        <v>45465.04460892178</v>
      </c>
      <c r="C2372" t="s">
        <v>5025</v>
      </c>
      <c r="D2372" t="s">
        <v>5028</v>
      </c>
      <c r="E2372" t="s">
        <v>5036</v>
      </c>
      <c r="F2372" t="s">
        <v>5047</v>
      </c>
      <c r="G2372" t="s">
        <v>5050</v>
      </c>
      <c r="H2372">
        <v>32952</v>
      </c>
      <c r="I2372">
        <v>2</v>
      </c>
      <c r="J2372" t="s">
        <v>5068</v>
      </c>
      <c r="K2372">
        <v>4768.5600000000004</v>
      </c>
      <c r="L2372" t="s">
        <v>5074</v>
      </c>
    </row>
    <row r="2373" spans="1:12" x14ac:dyDescent="0.25">
      <c r="A2373" t="s">
        <v>2383</v>
      </c>
      <c r="B2373" s="1">
        <v>45465.117623524697</v>
      </c>
      <c r="C2373" t="s">
        <v>5022</v>
      </c>
      <c r="D2373" t="s">
        <v>5027</v>
      </c>
      <c r="E2373" t="s">
        <v>5038</v>
      </c>
      <c r="F2373" t="s">
        <v>5046</v>
      </c>
      <c r="G2373" t="s">
        <v>5057</v>
      </c>
      <c r="H2373">
        <v>44856</v>
      </c>
      <c r="I2373">
        <v>14</v>
      </c>
      <c r="J2373" t="s">
        <v>5070</v>
      </c>
      <c r="K2373">
        <v>9309.9500000000007</v>
      </c>
      <c r="L2373" t="s">
        <v>5074</v>
      </c>
    </row>
    <row r="2374" spans="1:12" x14ac:dyDescent="0.25">
      <c r="A2374" t="s">
        <v>2384</v>
      </c>
      <c r="B2374" s="1">
        <v>45465.190638127613</v>
      </c>
      <c r="C2374" t="s">
        <v>5012</v>
      </c>
      <c r="D2374" t="s">
        <v>5027</v>
      </c>
      <c r="E2374" t="s">
        <v>5031</v>
      </c>
      <c r="F2374" t="s">
        <v>5048</v>
      </c>
      <c r="G2374" t="s">
        <v>5056</v>
      </c>
      <c r="H2374">
        <v>72028</v>
      </c>
      <c r="I2374">
        <v>10</v>
      </c>
      <c r="J2374" t="s">
        <v>5073</v>
      </c>
      <c r="K2374">
        <v>11716.26</v>
      </c>
      <c r="L2374" t="s">
        <v>5076</v>
      </c>
    </row>
    <row r="2375" spans="1:12" x14ac:dyDescent="0.25">
      <c r="A2375" t="s">
        <v>2385</v>
      </c>
      <c r="B2375" s="1">
        <v>45465.263652730537</v>
      </c>
      <c r="C2375" t="s">
        <v>5023</v>
      </c>
      <c r="D2375" t="s">
        <v>5029</v>
      </c>
      <c r="E2375" t="s">
        <v>5039</v>
      </c>
      <c r="F2375" t="s">
        <v>5047</v>
      </c>
      <c r="G2375" t="s">
        <v>5067</v>
      </c>
      <c r="H2375">
        <v>16426</v>
      </c>
      <c r="I2375">
        <v>11</v>
      </c>
      <c r="J2375" t="s">
        <v>5070</v>
      </c>
      <c r="K2375">
        <v>2727.5</v>
      </c>
      <c r="L2375" t="s">
        <v>5079</v>
      </c>
    </row>
    <row r="2376" spans="1:12" x14ac:dyDescent="0.25">
      <c r="A2376" t="s">
        <v>2386</v>
      </c>
      <c r="B2376" s="1">
        <v>45465.33666733346</v>
      </c>
      <c r="C2376" t="s">
        <v>5012</v>
      </c>
      <c r="D2376" t="s">
        <v>5028</v>
      </c>
      <c r="E2376" t="s">
        <v>5037</v>
      </c>
      <c r="F2376" t="s">
        <v>5048</v>
      </c>
      <c r="G2376" t="s">
        <v>5055</v>
      </c>
      <c r="H2376">
        <v>12845</v>
      </c>
      <c r="I2376">
        <v>8</v>
      </c>
      <c r="J2376" t="s">
        <v>5068</v>
      </c>
      <c r="K2376">
        <v>1540.59</v>
      </c>
      <c r="L2376" t="s">
        <v>5078</v>
      </c>
    </row>
    <row r="2377" spans="1:12" x14ac:dyDescent="0.25">
      <c r="A2377" t="s">
        <v>2387</v>
      </c>
      <c r="B2377" s="1">
        <v>45465.409681936377</v>
      </c>
      <c r="C2377" t="s">
        <v>5020</v>
      </c>
      <c r="D2377" t="s">
        <v>5026</v>
      </c>
      <c r="E2377" t="s">
        <v>5043</v>
      </c>
      <c r="F2377" t="s">
        <v>5047</v>
      </c>
      <c r="G2377" t="s">
        <v>5063</v>
      </c>
      <c r="H2377">
        <v>37282</v>
      </c>
      <c r="I2377">
        <v>5</v>
      </c>
      <c r="J2377" t="s">
        <v>5073</v>
      </c>
      <c r="K2377">
        <v>3604.96</v>
      </c>
      <c r="L2377" t="s">
        <v>5078</v>
      </c>
    </row>
    <row r="2378" spans="1:12" x14ac:dyDescent="0.25">
      <c r="A2378" t="s">
        <v>2388</v>
      </c>
      <c r="B2378" s="1">
        <v>45465.482696539308</v>
      </c>
      <c r="C2378" t="s">
        <v>5023</v>
      </c>
      <c r="D2378" t="s">
        <v>5026</v>
      </c>
      <c r="E2378" t="s">
        <v>5030</v>
      </c>
      <c r="F2378" t="s">
        <v>5048</v>
      </c>
      <c r="G2378" t="s">
        <v>5056</v>
      </c>
      <c r="H2378">
        <v>31359</v>
      </c>
      <c r="I2378">
        <v>3</v>
      </c>
      <c r="J2378" t="s">
        <v>5070</v>
      </c>
      <c r="K2378">
        <v>6679.04</v>
      </c>
      <c r="L2378" t="s">
        <v>5074</v>
      </c>
    </row>
    <row r="2379" spans="1:12" x14ac:dyDescent="0.25">
      <c r="A2379" t="s">
        <v>2389</v>
      </c>
      <c r="B2379" s="1">
        <v>45465.555711142217</v>
      </c>
      <c r="C2379" t="s">
        <v>5022</v>
      </c>
      <c r="D2379" t="s">
        <v>5026</v>
      </c>
      <c r="E2379" t="s">
        <v>5034</v>
      </c>
      <c r="F2379" t="s">
        <v>5046</v>
      </c>
      <c r="G2379" t="s">
        <v>5061</v>
      </c>
      <c r="H2379">
        <v>76348</v>
      </c>
      <c r="I2379">
        <v>9</v>
      </c>
      <c r="J2379" t="s">
        <v>5069</v>
      </c>
      <c r="K2379">
        <v>15244.92</v>
      </c>
      <c r="L2379" t="s">
        <v>5075</v>
      </c>
    </row>
    <row r="2380" spans="1:12" x14ac:dyDescent="0.25">
      <c r="A2380" t="s">
        <v>2390</v>
      </c>
      <c r="B2380" s="1">
        <v>45465.62872574514</v>
      </c>
      <c r="C2380" t="s">
        <v>5021</v>
      </c>
      <c r="D2380" t="s">
        <v>5028</v>
      </c>
      <c r="E2380" t="s">
        <v>5032</v>
      </c>
      <c r="F2380" t="s">
        <v>5048</v>
      </c>
      <c r="G2380" t="s">
        <v>5055</v>
      </c>
      <c r="H2380">
        <v>51697</v>
      </c>
      <c r="I2380">
        <v>10</v>
      </c>
      <c r="J2380" t="s">
        <v>5071</v>
      </c>
      <c r="K2380">
        <v>4648.96</v>
      </c>
      <c r="L2380" t="s">
        <v>5079</v>
      </c>
    </row>
    <row r="2381" spans="1:12" x14ac:dyDescent="0.25">
      <c r="A2381" t="s">
        <v>2391</v>
      </c>
      <c r="B2381" s="1">
        <v>45465.701740348057</v>
      </c>
      <c r="C2381" t="s">
        <v>5017</v>
      </c>
      <c r="D2381" t="s">
        <v>5029</v>
      </c>
      <c r="E2381" t="s">
        <v>5033</v>
      </c>
      <c r="F2381" t="s">
        <v>5047</v>
      </c>
      <c r="G2381" t="s">
        <v>5063</v>
      </c>
      <c r="H2381">
        <v>70550</v>
      </c>
      <c r="I2381">
        <v>7</v>
      </c>
      <c r="J2381" t="s">
        <v>5069</v>
      </c>
      <c r="K2381">
        <v>12785.41</v>
      </c>
      <c r="L2381" t="s">
        <v>5075</v>
      </c>
    </row>
    <row r="2382" spans="1:12" x14ac:dyDescent="0.25">
      <c r="A2382" t="s">
        <v>2392</v>
      </c>
      <c r="B2382" s="1">
        <v>45465.77475495098</v>
      </c>
      <c r="C2382" t="s">
        <v>5018</v>
      </c>
      <c r="D2382" t="s">
        <v>5029</v>
      </c>
      <c r="E2382" t="s">
        <v>5041</v>
      </c>
      <c r="F2382" t="s">
        <v>5048</v>
      </c>
      <c r="G2382" t="s">
        <v>5051</v>
      </c>
      <c r="H2382">
        <v>24386</v>
      </c>
      <c r="I2382">
        <v>8</v>
      </c>
      <c r="J2382" t="s">
        <v>5068</v>
      </c>
      <c r="K2382">
        <v>3679.24</v>
      </c>
      <c r="L2382" t="s">
        <v>5076</v>
      </c>
    </row>
    <row r="2383" spans="1:12" x14ac:dyDescent="0.25">
      <c r="A2383" t="s">
        <v>2393</v>
      </c>
      <c r="B2383" s="1">
        <v>45465.847769553897</v>
      </c>
      <c r="C2383" t="s">
        <v>5017</v>
      </c>
      <c r="D2383" t="s">
        <v>5028</v>
      </c>
      <c r="E2383" t="s">
        <v>5035</v>
      </c>
      <c r="F2383" t="s">
        <v>5047</v>
      </c>
      <c r="G2383" t="s">
        <v>5062</v>
      </c>
      <c r="H2383">
        <v>78150</v>
      </c>
      <c r="I2383">
        <v>13</v>
      </c>
      <c r="J2383" t="s">
        <v>5071</v>
      </c>
      <c r="K2383">
        <v>8218.61</v>
      </c>
      <c r="L2383" t="s">
        <v>5075</v>
      </c>
    </row>
    <row r="2384" spans="1:12" x14ac:dyDescent="0.25">
      <c r="A2384" t="s">
        <v>2394</v>
      </c>
      <c r="B2384" s="1">
        <v>45465.920784156828</v>
      </c>
      <c r="C2384" t="s">
        <v>5025</v>
      </c>
      <c r="D2384" t="s">
        <v>5026</v>
      </c>
      <c r="E2384" t="s">
        <v>5030</v>
      </c>
      <c r="F2384" t="s">
        <v>5047</v>
      </c>
      <c r="G2384" t="s">
        <v>5050</v>
      </c>
      <c r="H2384">
        <v>46652</v>
      </c>
      <c r="I2384">
        <v>13</v>
      </c>
      <c r="J2384" t="s">
        <v>5070</v>
      </c>
      <c r="K2384">
        <v>4128.0200000000004</v>
      </c>
      <c r="L2384" t="s">
        <v>5079</v>
      </c>
    </row>
    <row r="2385" spans="1:12" x14ac:dyDescent="0.25">
      <c r="A2385" t="s">
        <v>2395</v>
      </c>
      <c r="B2385" s="1">
        <v>45465.993798759737</v>
      </c>
      <c r="C2385" t="s">
        <v>5015</v>
      </c>
      <c r="D2385" t="s">
        <v>5028</v>
      </c>
      <c r="E2385" t="s">
        <v>5036</v>
      </c>
      <c r="F2385" t="s">
        <v>5047</v>
      </c>
      <c r="G2385" t="s">
        <v>5063</v>
      </c>
      <c r="H2385">
        <v>22058</v>
      </c>
      <c r="I2385">
        <v>8</v>
      </c>
      <c r="J2385" t="s">
        <v>5073</v>
      </c>
      <c r="K2385">
        <v>4573.21</v>
      </c>
      <c r="L2385" t="s">
        <v>5075</v>
      </c>
    </row>
    <row r="2386" spans="1:12" x14ac:dyDescent="0.25">
      <c r="A2386" t="s">
        <v>2396</v>
      </c>
      <c r="B2386" s="1">
        <v>45466.06681336266</v>
      </c>
      <c r="C2386" t="s">
        <v>5025</v>
      </c>
      <c r="D2386" t="s">
        <v>5028</v>
      </c>
      <c r="E2386" t="s">
        <v>5036</v>
      </c>
      <c r="F2386" t="s">
        <v>5047</v>
      </c>
      <c r="G2386" t="s">
        <v>5058</v>
      </c>
      <c r="H2386">
        <v>29239</v>
      </c>
      <c r="I2386">
        <v>14</v>
      </c>
      <c r="J2386" t="s">
        <v>5071</v>
      </c>
      <c r="K2386">
        <v>3766.58</v>
      </c>
      <c r="L2386" t="s">
        <v>5079</v>
      </c>
    </row>
    <row r="2387" spans="1:12" x14ac:dyDescent="0.25">
      <c r="A2387" t="s">
        <v>2397</v>
      </c>
      <c r="B2387" s="1">
        <v>45466.139827965591</v>
      </c>
      <c r="C2387" t="s">
        <v>5016</v>
      </c>
      <c r="D2387" t="s">
        <v>5027</v>
      </c>
      <c r="E2387" t="s">
        <v>5042</v>
      </c>
      <c r="F2387" t="s">
        <v>5048</v>
      </c>
      <c r="G2387" t="s">
        <v>5051</v>
      </c>
      <c r="H2387">
        <v>57843</v>
      </c>
      <c r="I2387">
        <v>7</v>
      </c>
      <c r="J2387" t="s">
        <v>5071</v>
      </c>
      <c r="K2387">
        <v>10657.95</v>
      </c>
      <c r="L2387" t="s">
        <v>5076</v>
      </c>
    </row>
    <row r="2388" spans="1:12" x14ac:dyDescent="0.25">
      <c r="A2388" t="s">
        <v>2398</v>
      </c>
      <c r="B2388" s="1">
        <v>45466.212842568508</v>
      </c>
      <c r="C2388" t="s">
        <v>5021</v>
      </c>
      <c r="D2388" t="s">
        <v>5026</v>
      </c>
      <c r="E2388" t="s">
        <v>5043</v>
      </c>
      <c r="F2388" t="s">
        <v>5047</v>
      </c>
      <c r="G2388" t="s">
        <v>5062</v>
      </c>
      <c r="H2388">
        <v>1638</v>
      </c>
      <c r="I2388">
        <v>1</v>
      </c>
      <c r="J2388" t="s">
        <v>5071</v>
      </c>
      <c r="K2388">
        <v>355.7</v>
      </c>
      <c r="L2388" t="s">
        <v>5074</v>
      </c>
    </row>
    <row r="2389" spans="1:12" x14ac:dyDescent="0.25">
      <c r="A2389" t="s">
        <v>2399</v>
      </c>
      <c r="B2389" s="1">
        <v>45466.285857171417</v>
      </c>
      <c r="C2389" t="s">
        <v>5013</v>
      </c>
      <c r="D2389" t="s">
        <v>5029</v>
      </c>
      <c r="E2389" t="s">
        <v>5039</v>
      </c>
      <c r="F2389" t="s">
        <v>5047</v>
      </c>
      <c r="G2389" t="s">
        <v>5050</v>
      </c>
      <c r="H2389">
        <v>64004</v>
      </c>
      <c r="I2389">
        <v>14</v>
      </c>
      <c r="J2389" t="s">
        <v>5068</v>
      </c>
      <c r="K2389">
        <v>6130.51</v>
      </c>
      <c r="L2389" t="s">
        <v>5078</v>
      </c>
    </row>
    <row r="2390" spans="1:12" x14ac:dyDescent="0.25">
      <c r="A2390" t="s">
        <v>2400</v>
      </c>
      <c r="B2390" s="1">
        <v>45466.358871774362</v>
      </c>
      <c r="C2390" t="s">
        <v>5019</v>
      </c>
      <c r="D2390" t="s">
        <v>5026</v>
      </c>
      <c r="E2390" t="s">
        <v>5045</v>
      </c>
      <c r="F2390" t="s">
        <v>5047</v>
      </c>
      <c r="G2390" t="s">
        <v>5064</v>
      </c>
      <c r="H2390">
        <v>18399</v>
      </c>
      <c r="I2390">
        <v>9</v>
      </c>
      <c r="J2390" t="s">
        <v>5068</v>
      </c>
      <c r="K2390">
        <v>2131.62</v>
      </c>
      <c r="L2390" t="s">
        <v>5078</v>
      </c>
    </row>
    <row r="2391" spans="1:12" x14ac:dyDescent="0.25">
      <c r="A2391" t="s">
        <v>2401</v>
      </c>
      <c r="B2391" s="1">
        <v>45466.431886377271</v>
      </c>
      <c r="C2391" t="s">
        <v>5012</v>
      </c>
      <c r="D2391" t="s">
        <v>5026</v>
      </c>
      <c r="E2391" t="s">
        <v>5045</v>
      </c>
      <c r="F2391" t="s">
        <v>5048</v>
      </c>
      <c r="G2391" t="s">
        <v>5052</v>
      </c>
      <c r="H2391">
        <v>73799</v>
      </c>
      <c r="I2391">
        <v>9</v>
      </c>
      <c r="J2391" t="s">
        <v>5072</v>
      </c>
      <c r="K2391">
        <v>8078.39</v>
      </c>
      <c r="L2391" t="s">
        <v>5078</v>
      </c>
    </row>
    <row r="2392" spans="1:12" x14ac:dyDescent="0.25">
      <c r="A2392" t="s">
        <v>2402</v>
      </c>
      <c r="B2392" s="1">
        <v>45466.504900980188</v>
      </c>
      <c r="C2392" t="s">
        <v>5021</v>
      </c>
      <c r="D2392" t="s">
        <v>5026</v>
      </c>
      <c r="E2392" t="s">
        <v>5043</v>
      </c>
      <c r="F2392" t="s">
        <v>5047</v>
      </c>
      <c r="G2392" t="s">
        <v>5063</v>
      </c>
      <c r="H2392">
        <v>61563</v>
      </c>
      <c r="I2392">
        <v>5</v>
      </c>
      <c r="J2392" t="s">
        <v>5072</v>
      </c>
      <c r="K2392">
        <v>10261.459999999999</v>
      </c>
      <c r="L2392" t="s">
        <v>5076</v>
      </c>
    </row>
    <row r="2393" spans="1:12" x14ac:dyDescent="0.25">
      <c r="A2393" t="s">
        <v>2403</v>
      </c>
      <c r="B2393" s="1">
        <v>45466.577915583111</v>
      </c>
      <c r="C2393" t="s">
        <v>5021</v>
      </c>
      <c r="D2393" t="s">
        <v>5029</v>
      </c>
      <c r="E2393" t="s">
        <v>5041</v>
      </c>
      <c r="F2393" t="s">
        <v>5047</v>
      </c>
      <c r="G2393" t="s">
        <v>5062</v>
      </c>
      <c r="H2393">
        <v>36702</v>
      </c>
      <c r="I2393">
        <v>14</v>
      </c>
      <c r="J2393" t="s">
        <v>5069</v>
      </c>
      <c r="K2393">
        <v>7871.16</v>
      </c>
      <c r="L2393" t="s">
        <v>5076</v>
      </c>
    </row>
    <row r="2394" spans="1:12" x14ac:dyDescent="0.25">
      <c r="A2394" t="s">
        <v>2404</v>
      </c>
      <c r="B2394" s="1">
        <v>45466.650930186028</v>
      </c>
      <c r="C2394" t="s">
        <v>5020</v>
      </c>
      <c r="D2394" t="s">
        <v>5026</v>
      </c>
      <c r="E2394" t="s">
        <v>5030</v>
      </c>
      <c r="F2394" t="s">
        <v>5046</v>
      </c>
      <c r="G2394" t="s">
        <v>5054</v>
      </c>
      <c r="H2394">
        <v>58423</v>
      </c>
      <c r="I2394">
        <v>13</v>
      </c>
      <c r="J2394" t="s">
        <v>5069</v>
      </c>
      <c r="K2394">
        <v>12029.24</v>
      </c>
      <c r="L2394" t="s">
        <v>5076</v>
      </c>
    </row>
    <row r="2395" spans="1:12" x14ac:dyDescent="0.25">
      <c r="A2395" t="s">
        <v>2405</v>
      </c>
      <c r="B2395" s="1">
        <v>45466.723944788937</v>
      </c>
      <c r="C2395" t="s">
        <v>5021</v>
      </c>
      <c r="D2395" t="s">
        <v>5026</v>
      </c>
      <c r="E2395" t="s">
        <v>5043</v>
      </c>
      <c r="F2395" t="s">
        <v>5048</v>
      </c>
      <c r="G2395" t="s">
        <v>5059</v>
      </c>
      <c r="H2395">
        <v>42705</v>
      </c>
      <c r="I2395">
        <v>11</v>
      </c>
      <c r="J2395" t="s">
        <v>5073</v>
      </c>
      <c r="K2395">
        <v>4643.71</v>
      </c>
      <c r="L2395" t="s">
        <v>5078</v>
      </c>
    </row>
    <row r="2396" spans="1:12" x14ac:dyDescent="0.25">
      <c r="A2396" t="s">
        <v>2406</v>
      </c>
      <c r="B2396" s="1">
        <v>45466.796959391882</v>
      </c>
      <c r="C2396" t="s">
        <v>5018</v>
      </c>
      <c r="D2396" t="s">
        <v>5027</v>
      </c>
      <c r="E2396" t="s">
        <v>5044</v>
      </c>
      <c r="F2396" t="s">
        <v>5048</v>
      </c>
      <c r="G2396" t="s">
        <v>5065</v>
      </c>
      <c r="H2396">
        <v>79243</v>
      </c>
      <c r="I2396">
        <v>12</v>
      </c>
      <c r="J2396" t="s">
        <v>5071</v>
      </c>
      <c r="K2396">
        <v>12850.74</v>
      </c>
      <c r="L2396" t="s">
        <v>5076</v>
      </c>
    </row>
    <row r="2397" spans="1:12" x14ac:dyDescent="0.25">
      <c r="A2397" t="s">
        <v>2407</v>
      </c>
      <c r="B2397" s="1">
        <v>45466.869973994792</v>
      </c>
      <c r="C2397" t="s">
        <v>5019</v>
      </c>
      <c r="D2397" t="s">
        <v>5028</v>
      </c>
      <c r="E2397" t="s">
        <v>5036</v>
      </c>
      <c r="F2397" t="s">
        <v>5046</v>
      </c>
      <c r="G2397" t="s">
        <v>5061</v>
      </c>
      <c r="H2397">
        <v>43995</v>
      </c>
      <c r="I2397">
        <v>10</v>
      </c>
      <c r="J2397" t="s">
        <v>5070</v>
      </c>
      <c r="K2397">
        <v>5034.3999999999996</v>
      </c>
      <c r="L2397" t="s">
        <v>5077</v>
      </c>
    </row>
    <row r="2398" spans="1:12" x14ac:dyDescent="0.25">
      <c r="A2398" t="s">
        <v>2408</v>
      </c>
      <c r="B2398" s="1">
        <v>45466.942988597708</v>
      </c>
      <c r="C2398" t="s">
        <v>5017</v>
      </c>
      <c r="D2398" t="s">
        <v>5026</v>
      </c>
      <c r="E2398" t="s">
        <v>5034</v>
      </c>
      <c r="F2398" t="s">
        <v>5047</v>
      </c>
      <c r="G2398" t="s">
        <v>5058</v>
      </c>
      <c r="H2398">
        <v>48918</v>
      </c>
      <c r="I2398">
        <v>1</v>
      </c>
      <c r="J2398" t="s">
        <v>5073</v>
      </c>
      <c r="K2398">
        <v>4375.72</v>
      </c>
      <c r="L2398" t="s">
        <v>5077</v>
      </c>
    </row>
    <row r="2399" spans="1:12" x14ac:dyDescent="0.25">
      <c r="A2399" t="s">
        <v>2409</v>
      </c>
      <c r="B2399" s="1">
        <v>45467.016003200639</v>
      </c>
      <c r="C2399" t="s">
        <v>5020</v>
      </c>
      <c r="D2399" t="s">
        <v>5028</v>
      </c>
      <c r="E2399" t="s">
        <v>5037</v>
      </c>
      <c r="F2399" t="s">
        <v>5046</v>
      </c>
      <c r="G2399" t="s">
        <v>5049</v>
      </c>
      <c r="H2399">
        <v>11114</v>
      </c>
      <c r="I2399">
        <v>9</v>
      </c>
      <c r="J2399" t="s">
        <v>5071</v>
      </c>
      <c r="K2399">
        <v>939.85</v>
      </c>
      <c r="L2399" t="s">
        <v>5079</v>
      </c>
    </row>
    <row r="2400" spans="1:12" x14ac:dyDescent="0.25">
      <c r="A2400" t="s">
        <v>2410</v>
      </c>
      <c r="B2400" s="1">
        <v>45467.089017803562</v>
      </c>
      <c r="C2400" t="s">
        <v>5022</v>
      </c>
      <c r="D2400" t="s">
        <v>5027</v>
      </c>
      <c r="E2400" t="s">
        <v>5044</v>
      </c>
      <c r="F2400" t="s">
        <v>5046</v>
      </c>
      <c r="G2400" t="s">
        <v>5057</v>
      </c>
      <c r="H2400">
        <v>78185</v>
      </c>
      <c r="I2400">
        <v>1</v>
      </c>
      <c r="J2400" t="s">
        <v>5068</v>
      </c>
      <c r="K2400">
        <v>7983.67</v>
      </c>
      <c r="L2400" t="s">
        <v>5075</v>
      </c>
    </row>
    <row r="2401" spans="1:12" x14ac:dyDescent="0.25">
      <c r="A2401" t="s">
        <v>2411</v>
      </c>
      <c r="B2401" s="1">
        <v>45467.162032406472</v>
      </c>
      <c r="C2401" t="s">
        <v>5015</v>
      </c>
      <c r="D2401" t="s">
        <v>5029</v>
      </c>
      <c r="E2401" t="s">
        <v>5033</v>
      </c>
      <c r="F2401" t="s">
        <v>5048</v>
      </c>
      <c r="G2401" t="s">
        <v>5065</v>
      </c>
      <c r="H2401">
        <v>9727</v>
      </c>
      <c r="I2401">
        <v>9</v>
      </c>
      <c r="J2401" t="s">
        <v>5072</v>
      </c>
      <c r="K2401">
        <v>810.84</v>
      </c>
      <c r="L2401" t="s">
        <v>5079</v>
      </c>
    </row>
    <row r="2402" spans="1:12" x14ac:dyDescent="0.25">
      <c r="A2402" t="s">
        <v>2412</v>
      </c>
      <c r="B2402" s="1">
        <v>45467.235047009402</v>
      </c>
      <c r="C2402" t="s">
        <v>5023</v>
      </c>
      <c r="D2402" t="s">
        <v>5029</v>
      </c>
      <c r="E2402" t="s">
        <v>5033</v>
      </c>
      <c r="F2402" t="s">
        <v>5048</v>
      </c>
      <c r="G2402" t="s">
        <v>5055</v>
      </c>
      <c r="H2402">
        <v>21519</v>
      </c>
      <c r="I2402">
        <v>14</v>
      </c>
      <c r="J2402" t="s">
        <v>5070</v>
      </c>
      <c r="K2402">
        <v>3419.81</v>
      </c>
      <c r="L2402" t="s">
        <v>5075</v>
      </c>
    </row>
    <row r="2403" spans="1:12" x14ac:dyDescent="0.25">
      <c r="A2403" t="s">
        <v>2413</v>
      </c>
      <c r="B2403" s="1">
        <v>45467.308061612312</v>
      </c>
      <c r="C2403" t="s">
        <v>5023</v>
      </c>
      <c r="D2403" t="s">
        <v>5027</v>
      </c>
      <c r="E2403" t="s">
        <v>5044</v>
      </c>
      <c r="F2403" t="s">
        <v>5047</v>
      </c>
      <c r="G2403" t="s">
        <v>5067</v>
      </c>
      <c r="H2403">
        <v>75975</v>
      </c>
      <c r="I2403">
        <v>10</v>
      </c>
      <c r="J2403" t="s">
        <v>5071</v>
      </c>
      <c r="K2403">
        <v>15727.87</v>
      </c>
      <c r="L2403" t="s">
        <v>5076</v>
      </c>
    </row>
    <row r="2404" spans="1:12" x14ac:dyDescent="0.25">
      <c r="A2404" t="s">
        <v>2414</v>
      </c>
      <c r="B2404" s="1">
        <v>45467.381076215243</v>
      </c>
      <c r="C2404" t="s">
        <v>5025</v>
      </c>
      <c r="D2404" t="s">
        <v>5029</v>
      </c>
      <c r="E2404" t="s">
        <v>5039</v>
      </c>
      <c r="F2404" t="s">
        <v>5048</v>
      </c>
      <c r="G2404" t="s">
        <v>5052</v>
      </c>
      <c r="H2404">
        <v>66035</v>
      </c>
      <c r="I2404">
        <v>6</v>
      </c>
      <c r="J2404" t="s">
        <v>5068</v>
      </c>
      <c r="K2404">
        <v>6834.82</v>
      </c>
      <c r="L2404" t="s">
        <v>5079</v>
      </c>
    </row>
    <row r="2405" spans="1:12" x14ac:dyDescent="0.25">
      <c r="A2405" t="s">
        <v>2415</v>
      </c>
      <c r="B2405" s="1">
        <v>45467.454090818159</v>
      </c>
      <c r="C2405" t="s">
        <v>5024</v>
      </c>
      <c r="D2405" t="s">
        <v>5028</v>
      </c>
      <c r="E2405" t="s">
        <v>5032</v>
      </c>
      <c r="F2405" t="s">
        <v>5046</v>
      </c>
      <c r="G2405" t="s">
        <v>5060</v>
      </c>
      <c r="H2405">
        <v>16227</v>
      </c>
      <c r="I2405">
        <v>1</v>
      </c>
      <c r="J2405" t="s">
        <v>5070</v>
      </c>
      <c r="K2405">
        <v>1708.18</v>
      </c>
      <c r="L2405" t="s">
        <v>5076</v>
      </c>
    </row>
    <row r="2406" spans="1:12" x14ac:dyDescent="0.25">
      <c r="A2406" t="s">
        <v>2416</v>
      </c>
      <c r="B2406" s="1">
        <v>45467.527105421083</v>
      </c>
      <c r="C2406" t="s">
        <v>5018</v>
      </c>
      <c r="D2406" t="s">
        <v>5028</v>
      </c>
      <c r="E2406" t="s">
        <v>5032</v>
      </c>
      <c r="F2406" t="s">
        <v>5046</v>
      </c>
      <c r="G2406" t="s">
        <v>5054</v>
      </c>
      <c r="H2406">
        <v>37158</v>
      </c>
      <c r="I2406">
        <v>11</v>
      </c>
      <c r="J2406" t="s">
        <v>5071</v>
      </c>
      <c r="K2406">
        <v>3822.96</v>
      </c>
      <c r="L2406" t="s">
        <v>5074</v>
      </c>
    </row>
    <row r="2407" spans="1:12" x14ac:dyDescent="0.25">
      <c r="A2407" t="s">
        <v>2417</v>
      </c>
      <c r="B2407" s="1">
        <v>45467.600120024013</v>
      </c>
      <c r="C2407" t="s">
        <v>5013</v>
      </c>
      <c r="D2407" t="s">
        <v>5029</v>
      </c>
      <c r="E2407" t="s">
        <v>5039</v>
      </c>
      <c r="F2407" t="s">
        <v>5048</v>
      </c>
      <c r="G2407" t="s">
        <v>5065</v>
      </c>
      <c r="H2407">
        <v>65636</v>
      </c>
      <c r="I2407">
        <v>5</v>
      </c>
      <c r="J2407" t="s">
        <v>5072</v>
      </c>
      <c r="K2407">
        <v>8905.19</v>
      </c>
      <c r="L2407" t="s">
        <v>5076</v>
      </c>
    </row>
    <row r="2408" spans="1:12" x14ac:dyDescent="0.25">
      <c r="A2408" t="s">
        <v>2418</v>
      </c>
      <c r="B2408" s="1">
        <v>45467.673134626923</v>
      </c>
      <c r="C2408" t="s">
        <v>5022</v>
      </c>
      <c r="D2408" t="s">
        <v>5027</v>
      </c>
      <c r="E2408" t="s">
        <v>5042</v>
      </c>
      <c r="F2408" t="s">
        <v>5046</v>
      </c>
      <c r="G2408" t="s">
        <v>5060</v>
      </c>
      <c r="H2408">
        <v>25425</v>
      </c>
      <c r="I2408">
        <v>12</v>
      </c>
      <c r="J2408" t="s">
        <v>5068</v>
      </c>
      <c r="K2408">
        <v>3350.14</v>
      </c>
      <c r="L2408" t="s">
        <v>5078</v>
      </c>
    </row>
    <row r="2409" spans="1:12" x14ac:dyDescent="0.25">
      <c r="A2409" t="s">
        <v>2419</v>
      </c>
      <c r="B2409" s="1">
        <v>45467.746149229839</v>
      </c>
      <c r="C2409" t="s">
        <v>5014</v>
      </c>
      <c r="D2409" t="s">
        <v>5027</v>
      </c>
      <c r="E2409" t="s">
        <v>5044</v>
      </c>
      <c r="F2409" t="s">
        <v>5046</v>
      </c>
      <c r="G2409" t="s">
        <v>5066</v>
      </c>
      <c r="H2409">
        <v>28823</v>
      </c>
      <c r="I2409">
        <v>1</v>
      </c>
      <c r="J2409" t="s">
        <v>5068</v>
      </c>
      <c r="K2409">
        <v>3302.63</v>
      </c>
      <c r="L2409" t="s">
        <v>5079</v>
      </c>
    </row>
    <row r="2410" spans="1:12" x14ac:dyDescent="0.25">
      <c r="A2410" t="s">
        <v>2420</v>
      </c>
      <c r="B2410" s="1">
        <v>45467.819163832763</v>
      </c>
      <c r="C2410" t="s">
        <v>5024</v>
      </c>
      <c r="D2410" t="s">
        <v>5029</v>
      </c>
      <c r="E2410" t="s">
        <v>5039</v>
      </c>
      <c r="F2410" t="s">
        <v>5047</v>
      </c>
      <c r="G2410" t="s">
        <v>5064</v>
      </c>
      <c r="H2410">
        <v>27469</v>
      </c>
      <c r="I2410">
        <v>5</v>
      </c>
      <c r="J2410" t="s">
        <v>5069</v>
      </c>
      <c r="K2410">
        <v>3767.29</v>
      </c>
      <c r="L2410" t="s">
        <v>5077</v>
      </c>
    </row>
    <row r="2411" spans="1:12" x14ac:dyDescent="0.25">
      <c r="A2411" t="s">
        <v>2421</v>
      </c>
      <c r="B2411" s="1">
        <v>45467.892178435693</v>
      </c>
      <c r="C2411" t="s">
        <v>5024</v>
      </c>
      <c r="D2411" t="s">
        <v>5027</v>
      </c>
      <c r="E2411" t="s">
        <v>5031</v>
      </c>
      <c r="F2411" t="s">
        <v>5048</v>
      </c>
      <c r="G2411" t="s">
        <v>5065</v>
      </c>
      <c r="H2411">
        <v>73370</v>
      </c>
      <c r="I2411">
        <v>13</v>
      </c>
      <c r="J2411" t="s">
        <v>5069</v>
      </c>
      <c r="K2411">
        <v>10118.9</v>
      </c>
      <c r="L2411" t="s">
        <v>5077</v>
      </c>
    </row>
    <row r="2412" spans="1:12" x14ac:dyDescent="0.25">
      <c r="A2412" t="s">
        <v>2422</v>
      </c>
      <c r="B2412" s="1">
        <v>45467.965193038603</v>
      </c>
      <c r="C2412" t="s">
        <v>5012</v>
      </c>
      <c r="D2412" t="s">
        <v>5028</v>
      </c>
      <c r="E2412" t="s">
        <v>5032</v>
      </c>
      <c r="F2412" t="s">
        <v>5046</v>
      </c>
      <c r="G2412" t="s">
        <v>5054</v>
      </c>
      <c r="H2412">
        <v>48670</v>
      </c>
      <c r="I2412">
        <v>3</v>
      </c>
      <c r="J2412" t="s">
        <v>5070</v>
      </c>
      <c r="K2412">
        <v>6401.99</v>
      </c>
      <c r="L2412" t="s">
        <v>5075</v>
      </c>
    </row>
    <row r="2413" spans="1:12" x14ac:dyDescent="0.25">
      <c r="A2413" t="s">
        <v>2423</v>
      </c>
      <c r="B2413" s="1">
        <v>45468.038207641534</v>
      </c>
      <c r="C2413" t="s">
        <v>5021</v>
      </c>
      <c r="D2413" t="s">
        <v>5027</v>
      </c>
      <c r="E2413" t="s">
        <v>5044</v>
      </c>
      <c r="F2413" t="s">
        <v>5048</v>
      </c>
      <c r="G2413" t="s">
        <v>5052</v>
      </c>
      <c r="H2413">
        <v>71600</v>
      </c>
      <c r="I2413">
        <v>1</v>
      </c>
      <c r="J2413" t="s">
        <v>5072</v>
      </c>
      <c r="K2413">
        <v>6042.75</v>
      </c>
      <c r="L2413" t="s">
        <v>5077</v>
      </c>
    </row>
    <row r="2414" spans="1:12" x14ac:dyDescent="0.25">
      <c r="A2414" t="s">
        <v>2424</v>
      </c>
      <c r="B2414" s="1">
        <v>45468.111222244443</v>
      </c>
      <c r="C2414" t="s">
        <v>5024</v>
      </c>
      <c r="D2414" t="s">
        <v>5027</v>
      </c>
      <c r="E2414" t="s">
        <v>5031</v>
      </c>
      <c r="F2414" t="s">
        <v>5046</v>
      </c>
      <c r="G2414" t="s">
        <v>5054</v>
      </c>
      <c r="H2414">
        <v>17411</v>
      </c>
      <c r="I2414">
        <v>3</v>
      </c>
      <c r="J2414" t="s">
        <v>5073</v>
      </c>
      <c r="K2414">
        <v>2060.27</v>
      </c>
      <c r="L2414" t="s">
        <v>5074</v>
      </c>
    </row>
    <row r="2415" spans="1:12" x14ac:dyDescent="0.25">
      <c r="A2415" t="s">
        <v>2425</v>
      </c>
      <c r="B2415" s="1">
        <v>45468.184236847359</v>
      </c>
      <c r="C2415" t="s">
        <v>5014</v>
      </c>
      <c r="D2415" t="s">
        <v>5029</v>
      </c>
      <c r="E2415" t="s">
        <v>5041</v>
      </c>
      <c r="F2415" t="s">
        <v>5048</v>
      </c>
      <c r="G2415" t="s">
        <v>5051</v>
      </c>
      <c r="H2415">
        <v>21337</v>
      </c>
      <c r="I2415">
        <v>6</v>
      </c>
      <c r="J2415" t="s">
        <v>5071</v>
      </c>
      <c r="K2415">
        <v>3735.64</v>
      </c>
      <c r="L2415" t="s">
        <v>5077</v>
      </c>
    </row>
    <row r="2416" spans="1:12" x14ac:dyDescent="0.25">
      <c r="A2416" t="s">
        <v>2426</v>
      </c>
      <c r="B2416" s="1">
        <v>45468.25725145029</v>
      </c>
      <c r="C2416" t="s">
        <v>5021</v>
      </c>
      <c r="D2416" t="s">
        <v>5029</v>
      </c>
      <c r="E2416" t="s">
        <v>5040</v>
      </c>
      <c r="F2416" t="s">
        <v>5047</v>
      </c>
      <c r="G2416" t="s">
        <v>5067</v>
      </c>
      <c r="H2416">
        <v>40732</v>
      </c>
      <c r="I2416">
        <v>12</v>
      </c>
      <c r="J2416" t="s">
        <v>5073</v>
      </c>
      <c r="K2416">
        <v>5080.78</v>
      </c>
      <c r="L2416" t="s">
        <v>5074</v>
      </c>
    </row>
    <row r="2417" spans="1:12" x14ac:dyDescent="0.25">
      <c r="A2417" t="s">
        <v>2427</v>
      </c>
      <c r="B2417" s="1">
        <v>45468.330266053214</v>
      </c>
      <c r="C2417" t="s">
        <v>5024</v>
      </c>
      <c r="D2417" t="s">
        <v>5029</v>
      </c>
      <c r="E2417" t="s">
        <v>5041</v>
      </c>
      <c r="F2417" t="s">
        <v>5048</v>
      </c>
      <c r="G2417" t="s">
        <v>5056</v>
      </c>
      <c r="H2417">
        <v>36035</v>
      </c>
      <c r="I2417">
        <v>4</v>
      </c>
      <c r="J2417" t="s">
        <v>5069</v>
      </c>
      <c r="K2417">
        <v>7516.1</v>
      </c>
      <c r="L2417" t="s">
        <v>5078</v>
      </c>
    </row>
    <row r="2418" spans="1:12" x14ac:dyDescent="0.25">
      <c r="A2418" t="s">
        <v>2428</v>
      </c>
      <c r="B2418" s="1">
        <v>45468.403280656123</v>
      </c>
      <c r="C2418" t="s">
        <v>5020</v>
      </c>
      <c r="D2418" t="s">
        <v>5029</v>
      </c>
      <c r="E2418" t="s">
        <v>5041</v>
      </c>
      <c r="F2418" t="s">
        <v>5048</v>
      </c>
      <c r="G2418" t="s">
        <v>5065</v>
      </c>
      <c r="H2418">
        <v>71123</v>
      </c>
      <c r="I2418">
        <v>5</v>
      </c>
      <c r="J2418" t="s">
        <v>5072</v>
      </c>
      <c r="K2418">
        <v>13339.2</v>
      </c>
      <c r="L2418" t="s">
        <v>5075</v>
      </c>
    </row>
    <row r="2419" spans="1:12" x14ac:dyDescent="0.25">
      <c r="A2419" t="s">
        <v>2429</v>
      </c>
      <c r="B2419" s="1">
        <v>45468.476295259054</v>
      </c>
      <c r="C2419" t="s">
        <v>5019</v>
      </c>
      <c r="D2419" t="s">
        <v>5029</v>
      </c>
      <c r="E2419" t="s">
        <v>5033</v>
      </c>
      <c r="F2419" t="s">
        <v>5047</v>
      </c>
      <c r="G2419" t="s">
        <v>5050</v>
      </c>
      <c r="H2419">
        <v>67201</v>
      </c>
      <c r="I2419">
        <v>2</v>
      </c>
      <c r="J2419" t="s">
        <v>5071</v>
      </c>
      <c r="K2419">
        <v>10188.49</v>
      </c>
      <c r="L2419" t="s">
        <v>5078</v>
      </c>
    </row>
    <row r="2420" spans="1:12" x14ac:dyDescent="0.25">
      <c r="A2420" t="s">
        <v>2430</v>
      </c>
      <c r="B2420" s="1">
        <v>45468.54930986197</v>
      </c>
      <c r="C2420" t="s">
        <v>5023</v>
      </c>
      <c r="D2420" t="s">
        <v>5028</v>
      </c>
      <c r="E2420" t="s">
        <v>5036</v>
      </c>
      <c r="F2420" t="s">
        <v>5048</v>
      </c>
      <c r="G2420" t="s">
        <v>5065</v>
      </c>
      <c r="H2420">
        <v>33261</v>
      </c>
      <c r="I2420">
        <v>4</v>
      </c>
      <c r="J2420" t="s">
        <v>5071</v>
      </c>
      <c r="K2420">
        <v>3402.05</v>
      </c>
      <c r="L2420" t="s">
        <v>5079</v>
      </c>
    </row>
    <row r="2421" spans="1:12" x14ac:dyDescent="0.25">
      <c r="A2421" t="s">
        <v>2431</v>
      </c>
      <c r="B2421" s="1">
        <v>45468.622324464894</v>
      </c>
      <c r="C2421" t="s">
        <v>5023</v>
      </c>
      <c r="D2421" t="s">
        <v>5028</v>
      </c>
      <c r="E2421" t="s">
        <v>5037</v>
      </c>
      <c r="F2421" t="s">
        <v>5046</v>
      </c>
      <c r="G2421" t="s">
        <v>5066</v>
      </c>
      <c r="H2421">
        <v>71716</v>
      </c>
      <c r="I2421">
        <v>1</v>
      </c>
      <c r="J2421" t="s">
        <v>5072</v>
      </c>
      <c r="K2421">
        <v>11431.74</v>
      </c>
      <c r="L2421" t="s">
        <v>5076</v>
      </c>
    </row>
    <row r="2422" spans="1:12" x14ac:dyDescent="0.25">
      <c r="A2422" t="s">
        <v>2432</v>
      </c>
      <c r="B2422" s="1">
        <v>45468.69533906781</v>
      </c>
      <c r="C2422" t="s">
        <v>5017</v>
      </c>
      <c r="D2422" t="s">
        <v>5028</v>
      </c>
      <c r="E2422" t="s">
        <v>5035</v>
      </c>
      <c r="F2422" t="s">
        <v>5046</v>
      </c>
      <c r="G2422" t="s">
        <v>5057</v>
      </c>
      <c r="H2422">
        <v>43376</v>
      </c>
      <c r="I2422">
        <v>3</v>
      </c>
      <c r="J2422" t="s">
        <v>5072</v>
      </c>
      <c r="K2422">
        <v>9329.1</v>
      </c>
      <c r="L2422" t="s">
        <v>5075</v>
      </c>
    </row>
    <row r="2423" spans="1:12" x14ac:dyDescent="0.25">
      <c r="A2423" t="s">
        <v>2433</v>
      </c>
      <c r="B2423" s="1">
        <v>45468.768353670734</v>
      </c>
      <c r="C2423" t="s">
        <v>5019</v>
      </c>
      <c r="D2423" t="s">
        <v>5029</v>
      </c>
      <c r="E2423" t="s">
        <v>5041</v>
      </c>
      <c r="F2423" t="s">
        <v>5047</v>
      </c>
      <c r="G2423" t="s">
        <v>5058</v>
      </c>
      <c r="H2423">
        <v>37994</v>
      </c>
      <c r="I2423">
        <v>1</v>
      </c>
      <c r="J2423" t="s">
        <v>5069</v>
      </c>
      <c r="K2423">
        <v>3062.93</v>
      </c>
      <c r="L2423" t="s">
        <v>5075</v>
      </c>
    </row>
    <row r="2424" spans="1:12" x14ac:dyDescent="0.25">
      <c r="A2424" t="s">
        <v>2434</v>
      </c>
      <c r="B2424" s="1">
        <v>45468.841368273643</v>
      </c>
      <c r="C2424" t="s">
        <v>5012</v>
      </c>
      <c r="D2424" t="s">
        <v>5026</v>
      </c>
      <c r="E2424" t="s">
        <v>5043</v>
      </c>
      <c r="F2424" t="s">
        <v>5048</v>
      </c>
      <c r="G2424" t="s">
        <v>5065</v>
      </c>
      <c r="H2424">
        <v>62630</v>
      </c>
      <c r="I2424">
        <v>5</v>
      </c>
      <c r="J2424" t="s">
        <v>5068</v>
      </c>
      <c r="K2424">
        <v>5721.36</v>
      </c>
      <c r="L2424" t="s">
        <v>5076</v>
      </c>
    </row>
    <row r="2425" spans="1:12" x14ac:dyDescent="0.25">
      <c r="A2425" t="s">
        <v>2435</v>
      </c>
      <c r="B2425" s="1">
        <v>45468.914382876566</v>
      </c>
      <c r="C2425" t="s">
        <v>5024</v>
      </c>
      <c r="D2425" t="s">
        <v>5029</v>
      </c>
      <c r="E2425" t="s">
        <v>5039</v>
      </c>
      <c r="F2425" t="s">
        <v>5048</v>
      </c>
      <c r="G2425" t="s">
        <v>5059</v>
      </c>
      <c r="H2425">
        <v>47125</v>
      </c>
      <c r="I2425">
        <v>3</v>
      </c>
      <c r="J2425" t="s">
        <v>5070</v>
      </c>
      <c r="K2425">
        <v>6352.5</v>
      </c>
      <c r="L2425" t="s">
        <v>5076</v>
      </c>
    </row>
    <row r="2426" spans="1:12" x14ac:dyDescent="0.25">
      <c r="A2426" t="s">
        <v>2436</v>
      </c>
      <c r="B2426" s="1">
        <v>45468.98739747949</v>
      </c>
      <c r="C2426" t="s">
        <v>5023</v>
      </c>
      <c r="D2426" t="s">
        <v>5029</v>
      </c>
      <c r="E2426" t="s">
        <v>5040</v>
      </c>
      <c r="F2426" t="s">
        <v>5046</v>
      </c>
      <c r="G2426" t="s">
        <v>5066</v>
      </c>
      <c r="H2426">
        <v>61941</v>
      </c>
      <c r="I2426">
        <v>9</v>
      </c>
      <c r="J2426" t="s">
        <v>5072</v>
      </c>
      <c r="K2426">
        <v>5279.88</v>
      </c>
      <c r="L2426" t="s">
        <v>5078</v>
      </c>
    </row>
    <row r="2427" spans="1:12" x14ac:dyDescent="0.25">
      <c r="A2427" t="s">
        <v>2437</v>
      </c>
      <c r="B2427" s="1">
        <v>45469.060412082406</v>
      </c>
      <c r="C2427" t="s">
        <v>5019</v>
      </c>
      <c r="D2427" t="s">
        <v>5027</v>
      </c>
      <c r="E2427" t="s">
        <v>5042</v>
      </c>
      <c r="F2427" t="s">
        <v>5048</v>
      </c>
      <c r="G2427" t="s">
        <v>5051</v>
      </c>
      <c r="H2427">
        <v>65578</v>
      </c>
      <c r="I2427">
        <v>9</v>
      </c>
      <c r="J2427" t="s">
        <v>5068</v>
      </c>
      <c r="K2427">
        <v>11302.92</v>
      </c>
      <c r="L2427" t="s">
        <v>5076</v>
      </c>
    </row>
    <row r="2428" spans="1:12" x14ac:dyDescent="0.25">
      <c r="A2428" t="s">
        <v>2438</v>
      </c>
      <c r="B2428" s="1">
        <v>45469.133426685337</v>
      </c>
      <c r="C2428" t="s">
        <v>5020</v>
      </c>
      <c r="D2428" t="s">
        <v>5026</v>
      </c>
      <c r="E2428" t="s">
        <v>5034</v>
      </c>
      <c r="F2428" t="s">
        <v>5046</v>
      </c>
      <c r="G2428" t="s">
        <v>5057</v>
      </c>
      <c r="H2428">
        <v>46294</v>
      </c>
      <c r="I2428">
        <v>2</v>
      </c>
      <c r="J2428" t="s">
        <v>5069</v>
      </c>
      <c r="K2428">
        <v>8566.41</v>
      </c>
      <c r="L2428" t="s">
        <v>5078</v>
      </c>
    </row>
    <row r="2429" spans="1:12" x14ac:dyDescent="0.25">
      <c r="A2429" t="s">
        <v>2439</v>
      </c>
      <c r="B2429" s="1">
        <v>45469.206441288246</v>
      </c>
      <c r="C2429" t="s">
        <v>5016</v>
      </c>
      <c r="D2429" t="s">
        <v>5027</v>
      </c>
      <c r="E2429" t="s">
        <v>5042</v>
      </c>
      <c r="F2429" t="s">
        <v>5047</v>
      </c>
      <c r="G2429" t="s">
        <v>5062</v>
      </c>
      <c r="H2429">
        <v>40713</v>
      </c>
      <c r="I2429">
        <v>6</v>
      </c>
      <c r="J2429" t="s">
        <v>5073</v>
      </c>
      <c r="K2429">
        <v>8360.92</v>
      </c>
      <c r="L2429" t="s">
        <v>5076</v>
      </c>
    </row>
    <row r="2430" spans="1:12" x14ac:dyDescent="0.25">
      <c r="A2430" t="s">
        <v>2440</v>
      </c>
      <c r="B2430" s="1">
        <v>45469.27945589117</v>
      </c>
      <c r="C2430" t="s">
        <v>5016</v>
      </c>
      <c r="D2430" t="s">
        <v>5028</v>
      </c>
      <c r="E2430" t="s">
        <v>5032</v>
      </c>
      <c r="F2430" t="s">
        <v>5047</v>
      </c>
      <c r="G2430" t="s">
        <v>5058</v>
      </c>
      <c r="H2430">
        <v>17058</v>
      </c>
      <c r="I2430">
        <v>3</v>
      </c>
      <c r="J2430" t="s">
        <v>5073</v>
      </c>
      <c r="K2430">
        <v>2718.59</v>
      </c>
      <c r="L2430" t="s">
        <v>5078</v>
      </c>
    </row>
    <row r="2431" spans="1:12" x14ac:dyDescent="0.25">
      <c r="A2431" t="s">
        <v>2441</v>
      </c>
      <c r="B2431" s="1">
        <v>45469.352470494086</v>
      </c>
      <c r="C2431" t="s">
        <v>5018</v>
      </c>
      <c r="D2431" t="s">
        <v>5029</v>
      </c>
      <c r="E2431" t="s">
        <v>5041</v>
      </c>
      <c r="F2431" t="s">
        <v>5048</v>
      </c>
      <c r="G2431" t="s">
        <v>5059</v>
      </c>
      <c r="H2431">
        <v>8527</v>
      </c>
      <c r="I2431">
        <v>2</v>
      </c>
      <c r="J2431" t="s">
        <v>5070</v>
      </c>
      <c r="K2431">
        <v>1547.66</v>
      </c>
      <c r="L2431" t="s">
        <v>5077</v>
      </c>
    </row>
    <row r="2432" spans="1:12" x14ac:dyDescent="0.25">
      <c r="A2432" t="s">
        <v>2442</v>
      </c>
      <c r="B2432" s="1">
        <v>45469.425485097017</v>
      </c>
      <c r="C2432" t="s">
        <v>5022</v>
      </c>
      <c r="D2432" t="s">
        <v>5027</v>
      </c>
      <c r="E2432" t="s">
        <v>5031</v>
      </c>
      <c r="F2432" t="s">
        <v>5047</v>
      </c>
      <c r="G2432" t="s">
        <v>5062</v>
      </c>
      <c r="H2432">
        <v>17219</v>
      </c>
      <c r="I2432">
        <v>2</v>
      </c>
      <c r="J2432" t="s">
        <v>5070</v>
      </c>
      <c r="K2432">
        <v>2284.14</v>
      </c>
      <c r="L2432" t="s">
        <v>5078</v>
      </c>
    </row>
    <row r="2433" spans="1:12" x14ac:dyDescent="0.25">
      <c r="A2433" t="s">
        <v>2443</v>
      </c>
      <c r="B2433" s="1">
        <v>45469.498499699926</v>
      </c>
      <c r="C2433" t="s">
        <v>5023</v>
      </c>
      <c r="D2433" t="s">
        <v>5029</v>
      </c>
      <c r="E2433" t="s">
        <v>5041</v>
      </c>
      <c r="F2433" t="s">
        <v>5048</v>
      </c>
      <c r="G2433" t="s">
        <v>5065</v>
      </c>
      <c r="H2433">
        <v>22944</v>
      </c>
      <c r="I2433">
        <v>9</v>
      </c>
      <c r="J2433" t="s">
        <v>5068</v>
      </c>
      <c r="K2433">
        <v>2073.1799999999998</v>
      </c>
      <c r="L2433" t="s">
        <v>5075</v>
      </c>
    </row>
    <row r="2434" spans="1:12" x14ac:dyDescent="0.25">
      <c r="A2434" t="s">
        <v>2444</v>
      </c>
      <c r="B2434" s="1">
        <v>45469.571514302857</v>
      </c>
      <c r="C2434" t="s">
        <v>5018</v>
      </c>
      <c r="D2434" t="s">
        <v>5029</v>
      </c>
      <c r="E2434" t="s">
        <v>5033</v>
      </c>
      <c r="F2434" t="s">
        <v>5047</v>
      </c>
      <c r="G2434" t="s">
        <v>5058</v>
      </c>
      <c r="H2434">
        <v>60439</v>
      </c>
      <c r="I2434">
        <v>12</v>
      </c>
      <c r="J2434" t="s">
        <v>5068</v>
      </c>
      <c r="K2434">
        <v>12298.85</v>
      </c>
      <c r="L2434" t="s">
        <v>5074</v>
      </c>
    </row>
    <row r="2435" spans="1:12" x14ac:dyDescent="0.25">
      <c r="A2435" t="s">
        <v>2445</v>
      </c>
      <c r="B2435" s="1">
        <v>45469.644528905766</v>
      </c>
      <c r="C2435" t="s">
        <v>5018</v>
      </c>
      <c r="D2435" t="s">
        <v>5027</v>
      </c>
      <c r="E2435" t="s">
        <v>5038</v>
      </c>
      <c r="F2435" t="s">
        <v>5048</v>
      </c>
      <c r="G2435" t="s">
        <v>5059</v>
      </c>
      <c r="H2435">
        <v>47475</v>
      </c>
      <c r="I2435">
        <v>11</v>
      </c>
      <c r="J2435" t="s">
        <v>5068</v>
      </c>
      <c r="K2435">
        <v>4755.2299999999996</v>
      </c>
      <c r="L2435" t="s">
        <v>5079</v>
      </c>
    </row>
    <row r="2436" spans="1:12" x14ac:dyDescent="0.25">
      <c r="A2436" t="s">
        <v>2446</v>
      </c>
      <c r="B2436" s="1">
        <v>45469.71754350869</v>
      </c>
      <c r="C2436" t="s">
        <v>5013</v>
      </c>
      <c r="D2436" t="s">
        <v>5028</v>
      </c>
      <c r="E2436" t="s">
        <v>5036</v>
      </c>
      <c r="F2436" t="s">
        <v>5047</v>
      </c>
      <c r="G2436" t="s">
        <v>5067</v>
      </c>
      <c r="H2436">
        <v>18297</v>
      </c>
      <c r="I2436">
        <v>5</v>
      </c>
      <c r="J2436" t="s">
        <v>5072</v>
      </c>
      <c r="K2436">
        <v>3281.27</v>
      </c>
      <c r="L2436" t="s">
        <v>5075</v>
      </c>
    </row>
    <row r="2437" spans="1:12" x14ac:dyDescent="0.25">
      <c r="A2437" t="s">
        <v>2447</v>
      </c>
      <c r="B2437" s="1">
        <v>45469.790558111621</v>
      </c>
      <c r="C2437" t="s">
        <v>5012</v>
      </c>
      <c r="D2437" t="s">
        <v>5029</v>
      </c>
      <c r="E2437" t="s">
        <v>5033</v>
      </c>
      <c r="F2437" t="s">
        <v>5047</v>
      </c>
      <c r="G2437" t="s">
        <v>5050</v>
      </c>
      <c r="H2437">
        <v>46813</v>
      </c>
      <c r="I2437">
        <v>8</v>
      </c>
      <c r="J2437" t="s">
        <v>5073</v>
      </c>
      <c r="K2437">
        <v>5889.94</v>
      </c>
      <c r="L2437" t="s">
        <v>5074</v>
      </c>
    </row>
    <row r="2438" spans="1:12" x14ac:dyDescent="0.25">
      <c r="A2438" t="s">
        <v>2448</v>
      </c>
      <c r="B2438" s="1">
        <v>45469.863572714537</v>
      </c>
      <c r="C2438" t="s">
        <v>5014</v>
      </c>
      <c r="D2438" t="s">
        <v>5028</v>
      </c>
      <c r="E2438" t="s">
        <v>5032</v>
      </c>
      <c r="F2438" t="s">
        <v>5047</v>
      </c>
      <c r="G2438" t="s">
        <v>5058</v>
      </c>
      <c r="H2438">
        <v>61563</v>
      </c>
      <c r="I2438">
        <v>14</v>
      </c>
      <c r="J2438" t="s">
        <v>5073</v>
      </c>
      <c r="K2438">
        <v>12274.62</v>
      </c>
      <c r="L2438" t="s">
        <v>5077</v>
      </c>
    </row>
    <row r="2439" spans="1:12" x14ac:dyDescent="0.25">
      <c r="A2439" t="s">
        <v>2449</v>
      </c>
      <c r="B2439" s="1">
        <v>45469.936587317447</v>
      </c>
      <c r="C2439" t="s">
        <v>5022</v>
      </c>
      <c r="D2439" t="s">
        <v>5026</v>
      </c>
      <c r="E2439" t="s">
        <v>5043</v>
      </c>
      <c r="F2439" t="s">
        <v>5047</v>
      </c>
      <c r="G2439" t="s">
        <v>5063</v>
      </c>
      <c r="H2439">
        <v>7172</v>
      </c>
      <c r="I2439">
        <v>1</v>
      </c>
      <c r="J2439" t="s">
        <v>5072</v>
      </c>
      <c r="K2439">
        <v>903.41</v>
      </c>
      <c r="L2439" t="s">
        <v>5076</v>
      </c>
    </row>
    <row r="2440" spans="1:12" x14ac:dyDescent="0.25">
      <c r="A2440" t="s">
        <v>2450</v>
      </c>
      <c r="B2440" s="1">
        <v>45470.009601920377</v>
      </c>
      <c r="C2440" t="s">
        <v>5016</v>
      </c>
      <c r="D2440" t="s">
        <v>5027</v>
      </c>
      <c r="E2440" t="s">
        <v>5044</v>
      </c>
      <c r="F2440" t="s">
        <v>5047</v>
      </c>
      <c r="G2440" t="s">
        <v>5058</v>
      </c>
      <c r="H2440">
        <v>48907</v>
      </c>
      <c r="I2440">
        <v>8</v>
      </c>
      <c r="J2440" t="s">
        <v>5068</v>
      </c>
      <c r="K2440">
        <v>5486.85</v>
      </c>
      <c r="L2440" t="s">
        <v>5075</v>
      </c>
    </row>
    <row r="2441" spans="1:12" x14ac:dyDescent="0.25">
      <c r="A2441" t="s">
        <v>2451</v>
      </c>
      <c r="B2441" s="1">
        <v>45470.082616523301</v>
      </c>
      <c r="C2441" t="s">
        <v>5014</v>
      </c>
      <c r="D2441" t="s">
        <v>5028</v>
      </c>
      <c r="E2441" t="s">
        <v>5036</v>
      </c>
      <c r="F2441" t="s">
        <v>5046</v>
      </c>
      <c r="G2441" t="s">
        <v>5057</v>
      </c>
      <c r="H2441">
        <v>3512</v>
      </c>
      <c r="I2441">
        <v>4</v>
      </c>
      <c r="J2441" t="s">
        <v>5070</v>
      </c>
      <c r="K2441">
        <v>396.04</v>
      </c>
      <c r="L2441" t="s">
        <v>5079</v>
      </c>
    </row>
    <row r="2442" spans="1:12" x14ac:dyDescent="0.25">
      <c r="A2442" t="s">
        <v>2452</v>
      </c>
      <c r="B2442" s="1">
        <v>45470.155631126217</v>
      </c>
      <c r="C2442" t="s">
        <v>5020</v>
      </c>
      <c r="D2442" t="s">
        <v>5028</v>
      </c>
      <c r="E2442" t="s">
        <v>5037</v>
      </c>
      <c r="F2442" t="s">
        <v>5048</v>
      </c>
      <c r="G2442" t="s">
        <v>5052</v>
      </c>
      <c r="H2442">
        <v>13227</v>
      </c>
      <c r="I2442">
        <v>4</v>
      </c>
      <c r="J2442" t="s">
        <v>5069</v>
      </c>
      <c r="K2442">
        <v>2052.2199999999998</v>
      </c>
      <c r="L2442" t="s">
        <v>5077</v>
      </c>
    </row>
    <row r="2443" spans="1:12" x14ac:dyDescent="0.25">
      <c r="A2443" t="s">
        <v>2453</v>
      </c>
      <c r="B2443" s="1">
        <v>45470.228645729141</v>
      </c>
      <c r="C2443" t="s">
        <v>5024</v>
      </c>
      <c r="D2443" t="s">
        <v>5029</v>
      </c>
      <c r="E2443" t="s">
        <v>5041</v>
      </c>
      <c r="F2443" t="s">
        <v>5047</v>
      </c>
      <c r="G2443" t="s">
        <v>5062</v>
      </c>
      <c r="H2443">
        <v>76186</v>
      </c>
      <c r="I2443">
        <v>7</v>
      </c>
      <c r="J2443" t="s">
        <v>5070</v>
      </c>
      <c r="K2443">
        <v>15775.12</v>
      </c>
      <c r="L2443" t="s">
        <v>5078</v>
      </c>
    </row>
    <row r="2444" spans="1:12" x14ac:dyDescent="0.25">
      <c r="A2444" t="s">
        <v>2454</v>
      </c>
      <c r="B2444" s="1">
        <v>45470.301660332058</v>
      </c>
      <c r="C2444" t="s">
        <v>5017</v>
      </c>
      <c r="D2444" t="s">
        <v>5029</v>
      </c>
      <c r="E2444" t="s">
        <v>5033</v>
      </c>
      <c r="F2444" t="s">
        <v>5047</v>
      </c>
      <c r="G2444" t="s">
        <v>5058</v>
      </c>
      <c r="H2444">
        <v>30854</v>
      </c>
      <c r="I2444">
        <v>10</v>
      </c>
      <c r="J2444" t="s">
        <v>5068</v>
      </c>
      <c r="K2444">
        <v>6549.05</v>
      </c>
      <c r="L2444" t="s">
        <v>5074</v>
      </c>
    </row>
    <row r="2445" spans="1:12" x14ac:dyDescent="0.25">
      <c r="A2445" t="s">
        <v>2455</v>
      </c>
      <c r="B2445" s="1">
        <v>45470.374674934967</v>
      </c>
      <c r="C2445" t="s">
        <v>5017</v>
      </c>
      <c r="D2445" t="s">
        <v>5028</v>
      </c>
      <c r="E2445" t="s">
        <v>5035</v>
      </c>
      <c r="F2445" t="s">
        <v>5046</v>
      </c>
      <c r="G2445" t="s">
        <v>5066</v>
      </c>
      <c r="H2445">
        <v>48673</v>
      </c>
      <c r="I2445">
        <v>3</v>
      </c>
      <c r="J2445" t="s">
        <v>5071</v>
      </c>
      <c r="K2445">
        <v>9683.7099999999991</v>
      </c>
      <c r="L2445" t="s">
        <v>5079</v>
      </c>
    </row>
    <row r="2446" spans="1:12" x14ac:dyDescent="0.25">
      <c r="A2446" t="s">
        <v>2456</v>
      </c>
      <c r="B2446" s="1">
        <v>45470.447689537898</v>
      </c>
      <c r="C2446" t="s">
        <v>5013</v>
      </c>
      <c r="D2446" t="s">
        <v>5028</v>
      </c>
      <c r="E2446" t="s">
        <v>5036</v>
      </c>
      <c r="F2446" t="s">
        <v>5047</v>
      </c>
      <c r="G2446" t="s">
        <v>5050</v>
      </c>
      <c r="H2446">
        <v>8784</v>
      </c>
      <c r="I2446">
        <v>2</v>
      </c>
      <c r="J2446" t="s">
        <v>5068</v>
      </c>
      <c r="K2446">
        <v>1388.75</v>
      </c>
      <c r="L2446" t="s">
        <v>5077</v>
      </c>
    </row>
    <row r="2447" spans="1:12" x14ac:dyDescent="0.25">
      <c r="A2447" t="s">
        <v>2457</v>
      </c>
      <c r="B2447" s="1">
        <v>45470.520704140821</v>
      </c>
      <c r="C2447" t="s">
        <v>5019</v>
      </c>
      <c r="D2447" t="s">
        <v>5029</v>
      </c>
      <c r="E2447" t="s">
        <v>5039</v>
      </c>
      <c r="F2447" t="s">
        <v>5047</v>
      </c>
      <c r="G2447" t="s">
        <v>5058</v>
      </c>
      <c r="H2447">
        <v>26650</v>
      </c>
      <c r="I2447">
        <v>11</v>
      </c>
      <c r="J2447" t="s">
        <v>5072</v>
      </c>
      <c r="K2447">
        <v>2382.67</v>
      </c>
      <c r="L2447" t="s">
        <v>5078</v>
      </c>
    </row>
    <row r="2448" spans="1:12" x14ac:dyDescent="0.25">
      <c r="A2448" t="s">
        <v>2458</v>
      </c>
      <c r="B2448" s="1">
        <v>45470.593718743738</v>
      </c>
      <c r="C2448" t="s">
        <v>5025</v>
      </c>
      <c r="D2448" t="s">
        <v>5027</v>
      </c>
      <c r="E2448" t="s">
        <v>5031</v>
      </c>
      <c r="F2448" t="s">
        <v>5048</v>
      </c>
      <c r="G2448" t="s">
        <v>5055</v>
      </c>
      <c r="H2448">
        <v>32734</v>
      </c>
      <c r="I2448">
        <v>4</v>
      </c>
      <c r="J2448" t="s">
        <v>5069</v>
      </c>
      <c r="K2448">
        <v>4397.66</v>
      </c>
      <c r="L2448" t="s">
        <v>5074</v>
      </c>
    </row>
    <row r="2449" spans="1:12" x14ac:dyDescent="0.25">
      <c r="A2449" t="s">
        <v>2459</v>
      </c>
      <c r="B2449" s="1">
        <v>45470.666733346668</v>
      </c>
      <c r="C2449" t="s">
        <v>5024</v>
      </c>
      <c r="D2449" t="s">
        <v>5028</v>
      </c>
      <c r="E2449" t="s">
        <v>5037</v>
      </c>
      <c r="F2449" t="s">
        <v>5048</v>
      </c>
      <c r="G2449" t="s">
        <v>5065</v>
      </c>
      <c r="H2449">
        <v>32989</v>
      </c>
      <c r="I2449">
        <v>11</v>
      </c>
      <c r="J2449" t="s">
        <v>5068</v>
      </c>
      <c r="K2449">
        <v>6340.55</v>
      </c>
      <c r="L2449" t="s">
        <v>5077</v>
      </c>
    </row>
    <row r="2450" spans="1:12" x14ac:dyDescent="0.25">
      <c r="A2450" t="s">
        <v>2460</v>
      </c>
      <c r="B2450" s="1">
        <v>45470.739747949578</v>
      </c>
      <c r="C2450" t="s">
        <v>5019</v>
      </c>
      <c r="D2450" t="s">
        <v>5028</v>
      </c>
      <c r="E2450" t="s">
        <v>5036</v>
      </c>
      <c r="F2450" t="s">
        <v>5046</v>
      </c>
      <c r="G2450" t="s">
        <v>5057</v>
      </c>
      <c r="H2450">
        <v>27440</v>
      </c>
      <c r="I2450">
        <v>10</v>
      </c>
      <c r="J2450" t="s">
        <v>5069</v>
      </c>
      <c r="K2450">
        <v>3279.22</v>
      </c>
      <c r="L2450" t="s">
        <v>5075</v>
      </c>
    </row>
    <row r="2451" spans="1:12" x14ac:dyDescent="0.25">
      <c r="A2451" t="s">
        <v>2461</v>
      </c>
      <c r="B2451" s="1">
        <v>45470.812762552501</v>
      </c>
      <c r="C2451" t="s">
        <v>5014</v>
      </c>
      <c r="D2451" t="s">
        <v>5027</v>
      </c>
      <c r="E2451" t="s">
        <v>5044</v>
      </c>
      <c r="F2451" t="s">
        <v>5046</v>
      </c>
      <c r="G2451" t="s">
        <v>5053</v>
      </c>
      <c r="H2451">
        <v>41533</v>
      </c>
      <c r="I2451">
        <v>12</v>
      </c>
      <c r="J2451" t="s">
        <v>5073</v>
      </c>
      <c r="K2451">
        <v>8611.44</v>
      </c>
      <c r="L2451" t="s">
        <v>5076</v>
      </c>
    </row>
    <row r="2452" spans="1:12" x14ac:dyDescent="0.25">
      <c r="A2452" t="s">
        <v>2462</v>
      </c>
      <c r="B2452" s="1">
        <v>45470.885777155418</v>
      </c>
      <c r="C2452" t="s">
        <v>5021</v>
      </c>
      <c r="D2452" t="s">
        <v>5029</v>
      </c>
      <c r="E2452" t="s">
        <v>5039</v>
      </c>
      <c r="F2452" t="s">
        <v>5046</v>
      </c>
      <c r="G2452" t="s">
        <v>5061</v>
      </c>
      <c r="H2452">
        <v>28906</v>
      </c>
      <c r="I2452">
        <v>5</v>
      </c>
      <c r="J2452" t="s">
        <v>5068</v>
      </c>
      <c r="K2452">
        <v>5993.24</v>
      </c>
      <c r="L2452" t="s">
        <v>5078</v>
      </c>
    </row>
    <row r="2453" spans="1:12" x14ac:dyDescent="0.25">
      <c r="A2453" t="s">
        <v>2463</v>
      </c>
      <c r="B2453" s="1">
        <v>45470.958791758349</v>
      </c>
      <c r="C2453" t="s">
        <v>5013</v>
      </c>
      <c r="D2453" t="s">
        <v>5026</v>
      </c>
      <c r="E2453" t="s">
        <v>5045</v>
      </c>
      <c r="F2453" t="s">
        <v>5046</v>
      </c>
      <c r="G2453" t="s">
        <v>5057</v>
      </c>
      <c r="H2453">
        <v>71490</v>
      </c>
      <c r="I2453">
        <v>5</v>
      </c>
      <c r="J2453" t="s">
        <v>5070</v>
      </c>
      <c r="K2453">
        <v>12491.71</v>
      </c>
      <c r="L2453" t="s">
        <v>5074</v>
      </c>
    </row>
    <row r="2454" spans="1:12" x14ac:dyDescent="0.25">
      <c r="A2454" t="s">
        <v>2464</v>
      </c>
      <c r="B2454" s="1">
        <v>45471.031806361258</v>
      </c>
      <c r="C2454" t="s">
        <v>5019</v>
      </c>
      <c r="D2454" t="s">
        <v>5028</v>
      </c>
      <c r="E2454" t="s">
        <v>5032</v>
      </c>
      <c r="F2454" t="s">
        <v>5046</v>
      </c>
      <c r="G2454" t="s">
        <v>5061</v>
      </c>
      <c r="H2454">
        <v>51093</v>
      </c>
      <c r="I2454">
        <v>11</v>
      </c>
      <c r="J2454" t="s">
        <v>5073</v>
      </c>
      <c r="K2454">
        <v>8262.9500000000007</v>
      </c>
      <c r="L2454" t="s">
        <v>5078</v>
      </c>
    </row>
    <row r="2455" spans="1:12" x14ac:dyDescent="0.25">
      <c r="A2455" t="s">
        <v>2465</v>
      </c>
      <c r="B2455" s="1">
        <v>45471.104820964189</v>
      </c>
      <c r="C2455" t="s">
        <v>5025</v>
      </c>
      <c r="D2455" t="s">
        <v>5026</v>
      </c>
      <c r="E2455" t="s">
        <v>5030</v>
      </c>
      <c r="F2455" t="s">
        <v>5048</v>
      </c>
      <c r="G2455" t="s">
        <v>5055</v>
      </c>
      <c r="H2455">
        <v>78614</v>
      </c>
      <c r="I2455">
        <v>9</v>
      </c>
      <c r="J2455" t="s">
        <v>5068</v>
      </c>
      <c r="K2455">
        <v>13006.74</v>
      </c>
      <c r="L2455" t="s">
        <v>5074</v>
      </c>
    </row>
    <row r="2456" spans="1:12" x14ac:dyDescent="0.25">
      <c r="A2456" t="s">
        <v>2466</v>
      </c>
      <c r="B2456" s="1">
        <v>45471.177835567098</v>
      </c>
      <c r="C2456" t="s">
        <v>5022</v>
      </c>
      <c r="D2456" t="s">
        <v>5026</v>
      </c>
      <c r="E2456" t="s">
        <v>5030</v>
      </c>
      <c r="F2456" t="s">
        <v>5048</v>
      </c>
      <c r="G2456" t="s">
        <v>5059</v>
      </c>
      <c r="H2456">
        <v>49980</v>
      </c>
      <c r="I2456">
        <v>9</v>
      </c>
      <c r="J2456" t="s">
        <v>5069</v>
      </c>
      <c r="K2456">
        <v>4708.6400000000003</v>
      </c>
      <c r="L2456" t="s">
        <v>5074</v>
      </c>
    </row>
    <row r="2457" spans="1:12" x14ac:dyDescent="0.25">
      <c r="A2457" t="s">
        <v>2467</v>
      </c>
      <c r="B2457" s="1">
        <v>45471.250850170021</v>
      </c>
      <c r="C2457" t="s">
        <v>5018</v>
      </c>
      <c r="D2457" t="s">
        <v>5027</v>
      </c>
      <c r="E2457" t="s">
        <v>5042</v>
      </c>
      <c r="F2457" t="s">
        <v>5048</v>
      </c>
      <c r="G2457" t="s">
        <v>5055</v>
      </c>
      <c r="H2457">
        <v>35341</v>
      </c>
      <c r="I2457">
        <v>4</v>
      </c>
      <c r="J2457" t="s">
        <v>5071</v>
      </c>
      <c r="K2457">
        <v>7536.41</v>
      </c>
      <c r="L2457" t="s">
        <v>5077</v>
      </c>
    </row>
    <row r="2458" spans="1:12" x14ac:dyDescent="0.25">
      <c r="A2458" t="s">
        <v>2468</v>
      </c>
      <c r="B2458" s="1">
        <v>45471.323864772952</v>
      </c>
      <c r="C2458" t="s">
        <v>5017</v>
      </c>
      <c r="D2458" t="s">
        <v>5027</v>
      </c>
      <c r="E2458" t="s">
        <v>5044</v>
      </c>
      <c r="F2458" t="s">
        <v>5046</v>
      </c>
      <c r="G2458" t="s">
        <v>5053</v>
      </c>
      <c r="H2458">
        <v>1535</v>
      </c>
      <c r="I2458">
        <v>9</v>
      </c>
      <c r="J2458" t="s">
        <v>5071</v>
      </c>
      <c r="K2458">
        <v>196.41</v>
      </c>
      <c r="L2458" t="s">
        <v>5078</v>
      </c>
    </row>
    <row r="2459" spans="1:12" x14ac:dyDescent="0.25">
      <c r="A2459" t="s">
        <v>2469</v>
      </c>
      <c r="B2459" s="1">
        <v>45471.396879375869</v>
      </c>
      <c r="C2459" t="s">
        <v>5020</v>
      </c>
      <c r="D2459" t="s">
        <v>5029</v>
      </c>
      <c r="E2459" t="s">
        <v>5033</v>
      </c>
      <c r="F2459" t="s">
        <v>5048</v>
      </c>
      <c r="G2459" t="s">
        <v>5055</v>
      </c>
      <c r="H2459">
        <v>67561</v>
      </c>
      <c r="I2459">
        <v>3</v>
      </c>
      <c r="J2459" t="s">
        <v>5071</v>
      </c>
      <c r="K2459">
        <v>5765.55</v>
      </c>
      <c r="L2459" t="s">
        <v>5076</v>
      </c>
    </row>
    <row r="2460" spans="1:12" x14ac:dyDescent="0.25">
      <c r="A2460" t="s">
        <v>2470</v>
      </c>
      <c r="B2460" s="1">
        <v>45471.469893978778</v>
      </c>
      <c r="C2460" t="s">
        <v>5025</v>
      </c>
      <c r="D2460" t="s">
        <v>5026</v>
      </c>
      <c r="E2460" t="s">
        <v>5030</v>
      </c>
      <c r="F2460" t="s">
        <v>5048</v>
      </c>
      <c r="G2460" t="s">
        <v>5059</v>
      </c>
      <c r="H2460">
        <v>37091</v>
      </c>
      <c r="I2460">
        <v>4</v>
      </c>
      <c r="J2460" t="s">
        <v>5071</v>
      </c>
      <c r="K2460">
        <v>7807.59</v>
      </c>
      <c r="L2460" t="s">
        <v>5075</v>
      </c>
    </row>
    <row r="2461" spans="1:12" x14ac:dyDescent="0.25">
      <c r="A2461" t="s">
        <v>2471</v>
      </c>
      <c r="B2461" s="1">
        <v>45471.542908581723</v>
      </c>
      <c r="C2461" t="s">
        <v>5022</v>
      </c>
      <c r="D2461" t="s">
        <v>5028</v>
      </c>
      <c r="E2461" t="s">
        <v>5037</v>
      </c>
      <c r="F2461" t="s">
        <v>5048</v>
      </c>
      <c r="G2461" t="s">
        <v>5056</v>
      </c>
      <c r="H2461">
        <v>38372</v>
      </c>
      <c r="I2461">
        <v>9</v>
      </c>
      <c r="J2461" t="s">
        <v>5070</v>
      </c>
      <c r="K2461">
        <v>4146.1099999999997</v>
      </c>
      <c r="L2461" t="s">
        <v>5076</v>
      </c>
    </row>
    <row r="2462" spans="1:12" x14ac:dyDescent="0.25">
      <c r="A2462" t="s">
        <v>2472</v>
      </c>
      <c r="B2462" s="1">
        <v>45471.615923184632</v>
      </c>
      <c r="C2462" t="s">
        <v>5014</v>
      </c>
      <c r="D2462" t="s">
        <v>5029</v>
      </c>
      <c r="E2462" t="s">
        <v>5041</v>
      </c>
      <c r="F2462" t="s">
        <v>5047</v>
      </c>
      <c r="G2462" t="s">
        <v>5063</v>
      </c>
      <c r="H2462">
        <v>69348</v>
      </c>
      <c r="I2462">
        <v>3</v>
      </c>
      <c r="J2462" t="s">
        <v>5072</v>
      </c>
      <c r="K2462">
        <v>5993.66</v>
      </c>
      <c r="L2462" t="s">
        <v>5074</v>
      </c>
    </row>
    <row r="2463" spans="1:12" x14ac:dyDescent="0.25">
      <c r="A2463" t="s">
        <v>2473</v>
      </c>
      <c r="B2463" s="1">
        <v>45471.688937787549</v>
      </c>
      <c r="C2463" t="s">
        <v>5021</v>
      </c>
      <c r="D2463" t="s">
        <v>5029</v>
      </c>
      <c r="E2463" t="s">
        <v>5040</v>
      </c>
      <c r="F2463" t="s">
        <v>5048</v>
      </c>
      <c r="G2463" t="s">
        <v>5059</v>
      </c>
      <c r="H2463">
        <v>27000</v>
      </c>
      <c r="I2463">
        <v>5</v>
      </c>
      <c r="J2463" t="s">
        <v>5069</v>
      </c>
      <c r="K2463">
        <v>5925.8</v>
      </c>
      <c r="L2463" t="s">
        <v>5077</v>
      </c>
    </row>
    <row r="2464" spans="1:12" x14ac:dyDescent="0.25">
      <c r="A2464" t="s">
        <v>2474</v>
      </c>
      <c r="B2464" s="1">
        <v>45471.761952390472</v>
      </c>
      <c r="C2464" t="s">
        <v>5016</v>
      </c>
      <c r="D2464" t="s">
        <v>5027</v>
      </c>
      <c r="E2464" t="s">
        <v>5042</v>
      </c>
      <c r="F2464" t="s">
        <v>5047</v>
      </c>
      <c r="G2464" t="s">
        <v>5063</v>
      </c>
      <c r="H2464">
        <v>54426</v>
      </c>
      <c r="I2464">
        <v>3</v>
      </c>
      <c r="J2464" t="s">
        <v>5070</v>
      </c>
      <c r="K2464">
        <v>9179.7999999999993</v>
      </c>
      <c r="L2464" t="s">
        <v>5079</v>
      </c>
    </row>
    <row r="2465" spans="1:12" x14ac:dyDescent="0.25">
      <c r="A2465" t="s">
        <v>2475</v>
      </c>
      <c r="B2465" s="1">
        <v>45471.834966993389</v>
      </c>
      <c r="C2465" t="s">
        <v>5018</v>
      </c>
      <c r="D2465" t="s">
        <v>5027</v>
      </c>
      <c r="E2465" t="s">
        <v>5038</v>
      </c>
      <c r="F2465" t="s">
        <v>5048</v>
      </c>
      <c r="G2465" t="s">
        <v>5051</v>
      </c>
      <c r="H2465">
        <v>6149</v>
      </c>
      <c r="I2465">
        <v>3</v>
      </c>
      <c r="J2465" t="s">
        <v>5072</v>
      </c>
      <c r="K2465">
        <v>546.76</v>
      </c>
      <c r="L2465" t="s">
        <v>5078</v>
      </c>
    </row>
    <row r="2466" spans="1:12" x14ac:dyDescent="0.25">
      <c r="A2466" t="s">
        <v>2476</v>
      </c>
      <c r="B2466" s="1">
        <v>45471.907981596312</v>
      </c>
      <c r="C2466" t="s">
        <v>5012</v>
      </c>
      <c r="D2466" t="s">
        <v>5029</v>
      </c>
      <c r="E2466" t="s">
        <v>5041</v>
      </c>
      <c r="F2466" t="s">
        <v>5048</v>
      </c>
      <c r="G2466" t="s">
        <v>5059</v>
      </c>
      <c r="H2466">
        <v>18857</v>
      </c>
      <c r="I2466">
        <v>3</v>
      </c>
      <c r="J2466" t="s">
        <v>5068</v>
      </c>
      <c r="K2466">
        <v>2068.13</v>
      </c>
      <c r="L2466" t="s">
        <v>5074</v>
      </c>
    </row>
    <row r="2467" spans="1:12" x14ac:dyDescent="0.25">
      <c r="A2467" t="s">
        <v>2477</v>
      </c>
      <c r="B2467" s="1">
        <v>45471.980996199243</v>
      </c>
      <c r="C2467" t="s">
        <v>5019</v>
      </c>
      <c r="D2467" t="s">
        <v>5027</v>
      </c>
      <c r="E2467" t="s">
        <v>5044</v>
      </c>
      <c r="F2467" t="s">
        <v>5046</v>
      </c>
      <c r="G2467" t="s">
        <v>5057</v>
      </c>
      <c r="H2467">
        <v>69718</v>
      </c>
      <c r="I2467">
        <v>8</v>
      </c>
      <c r="J2467" t="s">
        <v>5069</v>
      </c>
      <c r="K2467">
        <v>12559.73</v>
      </c>
      <c r="L2467" t="s">
        <v>5077</v>
      </c>
    </row>
    <row r="2468" spans="1:12" x14ac:dyDescent="0.25">
      <c r="A2468" t="s">
        <v>2478</v>
      </c>
      <c r="B2468" s="1">
        <v>45472.054010802152</v>
      </c>
      <c r="C2468" t="s">
        <v>5012</v>
      </c>
      <c r="D2468" t="s">
        <v>5029</v>
      </c>
      <c r="E2468" t="s">
        <v>5041</v>
      </c>
      <c r="F2468" t="s">
        <v>5046</v>
      </c>
      <c r="G2468" t="s">
        <v>5057</v>
      </c>
      <c r="H2468">
        <v>67809</v>
      </c>
      <c r="I2468">
        <v>1</v>
      </c>
      <c r="J2468" t="s">
        <v>5068</v>
      </c>
      <c r="K2468">
        <v>12974.95</v>
      </c>
      <c r="L2468" t="s">
        <v>5079</v>
      </c>
    </row>
    <row r="2469" spans="1:12" x14ac:dyDescent="0.25">
      <c r="A2469" t="s">
        <v>2479</v>
      </c>
      <c r="B2469" s="1">
        <v>45472.127025405083</v>
      </c>
      <c r="C2469" t="s">
        <v>5020</v>
      </c>
      <c r="D2469" t="s">
        <v>5029</v>
      </c>
      <c r="E2469" t="s">
        <v>5039</v>
      </c>
      <c r="F2469" t="s">
        <v>5048</v>
      </c>
      <c r="G2469" t="s">
        <v>5056</v>
      </c>
      <c r="H2469">
        <v>69447</v>
      </c>
      <c r="I2469">
        <v>5</v>
      </c>
      <c r="J2469" t="s">
        <v>5069</v>
      </c>
      <c r="K2469">
        <v>7802.61</v>
      </c>
      <c r="L2469" t="s">
        <v>5075</v>
      </c>
    </row>
    <row r="2470" spans="1:12" x14ac:dyDescent="0.25">
      <c r="A2470" t="s">
        <v>2480</v>
      </c>
      <c r="B2470" s="1">
        <v>45472.200040008</v>
      </c>
      <c r="C2470" t="s">
        <v>5024</v>
      </c>
      <c r="D2470" t="s">
        <v>5029</v>
      </c>
      <c r="E2470" t="s">
        <v>5040</v>
      </c>
      <c r="F2470" t="s">
        <v>5047</v>
      </c>
      <c r="G2470" t="s">
        <v>5058</v>
      </c>
      <c r="H2470">
        <v>40137</v>
      </c>
      <c r="I2470">
        <v>9</v>
      </c>
      <c r="J2470" t="s">
        <v>5073</v>
      </c>
      <c r="K2470">
        <v>7152.93</v>
      </c>
      <c r="L2470" t="s">
        <v>5075</v>
      </c>
    </row>
    <row r="2471" spans="1:12" x14ac:dyDescent="0.25">
      <c r="A2471" t="s">
        <v>2481</v>
      </c>
      <c r="B2471" s="1">
        <v>45472.273054610923</v>
      </c>
      <c r="C2471" t="s">
        <v>5019</v>
      </c>
      <c r="D2471" t="s">
        <v>5026</v>
      </c>
      <c r="E2471" t="s">
        <v>5034</v>
      </c>
      <c r="F2471" t="s">
        <v>5046</v>
      </c>
      <c r="G2471" t="s">
        <v>5061</v>
      </c>
      <c r="H2471">
        <v>32126</v>
      </c>
      <c r="I2471">
        <v>13</v>
      </c>
      <c r="J2471" t="s">
        <v>5071</v>
      </c>
      <c r="K2471">
        <v>3077.91</v>
      </c>
      <c r="L2471" t="s">
        <v>5078</v>
      </c>
    </row>
    <row r="2472" spans="1:12" x14ac:dyDescent="0.25">
      <c r="A2472" t="s">
        <v>2482</v>
      </c>
      <c r="B2472" s="1">
        <v>45472.34606921384</v>
      </c>
      <c r="C2472" t="s">
        <v>5022</v>
      </c>
      <c r="D2472" t="s">
        <v>5028</v>
      </c>
      <c r="E2472" t="s">
        <v>5032</v>
      </c>
      <c r="F2472" t="s">
        <v>5047</v>
      </c>
      <c r="G2472" t="s">
        <v>5064</v>
      </c>
      <c r="H2472">
        <v>38232</v>
      </c>
      <c r="I2472">
        <v>14</v>
      </c>
      <c r="J2472" t="s">
        <v>5071</v>
      </c>
      <c r="K2472">
        <v>6538.43</v>
      </c>
      <c r="L2472" t="s">
        <v>5077</v>
      </c>
    </row>
    <row r="2473" spans="1:12" x14ac:dyDescent="0.25">
      <c r="A2473" t="s">
        <v>2483</v>
      </c>
      <c r="B2473" s="1">
        <v>45472.419083816763</v>
      </c>
      <c r="C2473" t="s">
        <v>5016</v>
      </c>
      <c r="D2473" t="s">
        <v>5029</v>
      </c>
      <c r="E2473" t="s">
        <v>5033</v>
      </c>
      <c r="F2473" t="s">
        <v>5046</v>
      </c>
      <c r="G2473" t="s">
        <v>5054</v>
      </c>
      <c r="H2473">
        <v>31755</v>
      </c>
      <c r="I2473">
        <v>3</v>
      </c>
      <c r="J2473" t="s">
        <v>5068</v>
      </c>
      <c r="K2473">
        <v>6589</v>
      </c>
      <c r="L2473" t="s">
        <v>5075</v>
      </c>
    </row>
    <row r="2474" spans="1:12" x14ac:dyDescent="0.25">
      <c r="A2474" t="s">
        <v>2484</v>
      </c>
      <c r="B2474" s="1">
        <v>45472.492098419672</v>
      </c>
      <c r="C2474" t="s">
        <v>5017</v>
      </c>
      <c r="D2474" t="s">
        <v>5028</v>
      </c>
      <c r="E2474" t="s">
        <v>5036</v>
      </c>
      <c r="F2474" t="s">
        <v>5048</v>
      </c>
      <c r="G2474" t="s">
        <v>5065</v>
      </c>
      <c r="H2474">
        <v>2861</v>
      </c>
      <c r="I2474">
        <v>7</v>
      </c>
      <c r="J2474" t="s">
        <v>5073</v>
      </c>
      <c r="K2474">
        <v>231.48</v>
      </c>
      <c r="L2474" t="s">
        <v>5077</v>
      </c>
    </row>
    <row r="2475" spans="1:12" x14ac:dyDescent="0.25">
      <c r="A2475" t="s">
        <v>2485</v>
      </c>
      <c r="B2475" s="1">
        <v>45472.565113022603</v>
      </c>
      <c r="C2475" t="s">
        <v>5018</v>
      </c>
      <c r="D2475" t="s">
        <v>5029</v>
      </c>
      <c r="E2475" t="s">
        <v>5040</v>
      </c>
      <c r="F2475" t="s">
        <v>5048</v>
      </c>
      <c r="G2475" t="s">
        <v>5052</v>
      </c>
      <c r="H2475">
        <v>39297</v>
      </c>
      <c r="I2475">
        <v>9</v>
      </c>
      <c r="J2475" t="s">
        <v>5070</v>
      </c>
      <c r="K2475">
        <v>8239.18</v>
      </c>
      <c r="L2475" t="s">
        <v>5079</v>
      </c>
    </row>
    <row r="2476" spans="1:12" x14ac:dyDescent="0.25">
      <c r="A2476" t="s">
        <v>2486</v>
      </c>
      <c r="B2476" s="1">
        <v>45472.63812762552</v>
      </c>
      <c r="C2476" t="s">
        <v>5013</v>
      </c>
      <c r="D2476" t="s">
        <v>5026</v>
      </c>
      <c r="E2476" t="s">
        <v>5043</v>
      </c>
      <c r="F2476" t="s">
        <v>5048</v>
      </c>
      <c r="G2476" t="s">
        <v>5065</v>
      </c>
      <c r="H2476">
        <v>44726</v>
      </c>
      <c r="I2476">
        <v>8</v>
      </c>
      <c r="J2476" t="s">
        <v>5069</v>
      </c>
      <c r="K2476">
        <v>5548.97</v>
      </c>
      <c r="L2476" t="s">
        <v>5079</v>
      </c>
    </row>
    <row r="2477" spans="1:12" x14ac:dyDescent="0.25">
      <c r="A2477" t="s">
        <v>2487</v>
      </c>
      <c r="B2477" s="1">
        <v>45472.711142228443</v>
      </c>
      <c r="C2477" t="s">
        <v>5013</v>
      </c>
      <c r="D2477" t="s">
        <v>5026</v>
      </c>
      <c r="E2477" t="s">
        <v>5043</v>
      </c>
      <c r="F2477" t="s">
        <v>5046</v>
      </c>
      <c r="G2477" t="s">
        <v>5061</v>
      </c>
      <c r="H2477">
        <v>43876</v>
      </c>
      <c r="I2477">
        <v>4</v>
      </c>
      <c r="J2477" t="s">
        <v>5068</v>
      </c>
      <c r="K2477">
        <v>4270.3</v>
      </c>
      <c r="L2477" t="s">
        <v>5079</v>
      </c>
    </row>
    <row r="2478" spans="1:12" x14ac:dyDescent="0.25">
      <c r="A2478" t="s">
        <v>2488</v>
      </c>
      <c r="B2478" s="1">
        <v>45472.784156831367</v>
      </c>
      <c r="C2478" t="s">
        <v>5019</v>
      </c>
      <c r="D2478" t="s">
        <v>5029</v>
      </c>
      <c r="E2478" t="s">
        <v>5039</v>
      </c>
      <c r="F2478" t="s">
        <v>5046</v>
      </c>
      <c r="G2478" t="s">
        <v>5060</v>
      </c>
      <c r="H2478">
        <v>64211</v>
      </c>
      <c r="I2478">
        <v>1</v>
      </c>
      <c r="J2478" t="s">
        <v>5071</v>
      </c>
      <c r="K2478">
        <v>5658.25</v>
      </c>
      <c r="L2478" t="s">
        <v>5078</v>
      </c>
    </row>
    <row r="2479" spans="1:12" x14ac:dyDescent="0.25">
      <c r="A2479" t="s">
        <v>2489</v>
      </c>
      <c r="B2479" s="1">
        <v>45472.857171434283</v>
      </c>
      <c r="C2479" t="s">
        <v>5020</v>
      </c>
      <c r="D2479" t="s">
        <v>5029</v>
      </c>
      <c r="E2479" t="s">
        <v>5033</v>
      </c>
      <c r="F2479" t="s">
        <v>5048</v>
      </c>
      <c r="G2479" t="s">
        <v>5051</v>
      </c>
      <c r="H2479">
        <v>79267</v>
      </c>
      <c r="I2479">
        <v>7</v>
      </c>
      <c r="J2479" t="s">
        <v>5070</v>
      </c>
      <c r="K2479">
        <v>6710.88</v>
      </c>
      <c r="L2479" t="s">
        <v>5078</v>
      </c>
    </row>
    <row r="2480" spans="1:12" x14ac:dyDescent="0.25">
      <c r="A2480" t="s">
        <v>2490</v>
      </c>
      <c r="B2480" s="1">
        <v>45472.9301860372</v>
      </c>
      <c r="C2480" t="s">
        <v>5015</v>
      </c>
      <c r="D2480" t="s">
        <v>5029</v>
      </c>
      <c r="E2480" t="s">
        <v>5033</v>
      </c>
      <c r="F2480" t="s">
        <v>5048</v>
      </c>
      <c r="G2480" t="s">
        <v>5065</v>
      </c>
      <c r="H2480">
        <v>59570</v>
      </c>
      <c r="I2480">
        <v>1</v>
      </c>
      <c r="J2480" t="s">
        <v>5068</v>
      </c>
      <c r="K2480">
        <v>8049.15</v>
      </c>
      <c r="L2480" t="s">
        <v>5075</v>
      </c>
    </row>
    <row r="2481" spans="1:12" x14ac:dyDescent="0.25">
      <c r="A2481" t="s">
        <v>2491</v>
      </c>
      <c r="B2481" s="1">
        <v>45473.003200640131</v>
      </c>
      <c r="C2481" t="s">
        <v>5017</v>
      </c>
      <c r="D2481" t="s">
        <v>5028</v>
      </c>
      <c r="E2481" t="s">
        <v>5032</v>
      </c>
      <c r="F2481" t="s">
        <v>5047</v>
      </c>
      <c r="G2481" t="s">
        <v>5062</v>
      </c>
      <c r="H2481">
        <v>24997</v>
      </c>
      <c r="I2481">
        <v>1</v>
      </c>
      <c r="J2481" t="s">
        <v>5072</v>
      </c>
      <c r="K2481">
        <v>2308.71</v>
      </c>
      <c r="L2481" t="s">
        <v>5079</v>
      </c>
    </row>
    <row r="2482" spans="1:12" x14ac:dyDescent="0.25">
      <c r="A2482" t="s">
        <v>2492</v>
      </c>
      <c r="B2482" s="1">
        <v>45473.076215243047</v>
      </c>
      <c r="C2482" t="s">
        <v>5014</v>
      </c>
      <c r="D2482" t="s">
        <v>5026</v>
      </c>
      <c r="E2482" t="s">
        <v>5045</v>
      </c>
      <c r="F2482" t="s">
        <v>5046</v>
      </c>
      <c r="G2482" t="s">
        <v>5066</v>
      </c>
      <c r="H2482">
        <v>41894</v>
      </c>
      <c r="I2482">
        <v>2</v>
      </c>
      <c r="J2482" t="s">
        <v>5068</v>
      </c>
      <c r="K2482">
        <v>4067.73</v>
      </c>
      <c r="L2482" t="s">
        <v>5076</v>
      </c>
    </row>
    <row r="2483" spans="1:12" x14ac:dyDescent="0.25">
      <c r="A2483" t="s">
        <v>2493</v>
      </c>
      <c r="B2483" s="1">
        <v>45473.149229845963</v>
      </c>
      <c r="C2483" t="s">
        <v>5021</v>
      </c>
      <c r="D2483" t="s">
        <v>5028</v>
      </c>
      <c r="E2483" t="s">
        <v>5037</v>
      </c>
      <c r="F2483" t="s">
        <v>5048</v>
      </c>
      <c r="G2483" t="s">
        <v>5055</v>
      </c>
      <c r="H2483">
        <v>8691</v>
      </c>
      <c r="I2483">
        <v>2</v>
      </c>
      <c r="J2483" t="s">
        <v>5073</v>
      </c>
      <c r="K2483">
        <v>1513.26</v>
      </c>
      <c r="L2483" t="s">
        <v>5078</v>
      </c>
    </row>
    <row r="2484" spans="1:12" x14ac:dyDescent="0.25">
      <c r="A2484" t="s">
        <v>2494</v>
      </c>
      <c r="B2484" s="1">
        <v>45473.222244448887</v>
      </c>
      <c r="C2484" t="s">
        <v>5018</v>
      </c>
      <c r="D2484" t="s">
        <v>5026</v>
      </c>
      <c r="E2484" t="s">
        <v>5043</v>
      </c>
      <c r="F2484" t="s">
        <v>5047</v>
      </c>
      <c r="G2484" t="s">
        <v>5062</v>
      </c>
      <c r="H2484">
        <v>74396</v>
      </c>
      <c r="I2484">
        <v>6</v>
      </c>
      <c r="J2484" t="s">
        <v>5071</v>
      </c>
      <c r="K2484">
        <v>7749.24</v>
      </c>
      <c r="L2484" t="s">
        <v>5075</v>
      </c>
    </row>
    <row r="2485" spans="1:12" x14ac:dyDescent="0.25">
      <c r="A2485" t="s">
        <v>2495</v>
      </c>
      <c r="B2485" s="1">
        <v>45473.295259051803</v>
      </c>
      <c r="C2485" t="s">
        <v>5017</v>
      </c>
      <c r="D2485" t="s">
        <v>5029</v>
      </c>
      <c r="E2485" t="s">
        <v>5039</v>
      </c>
      <c r="F2485" t="s">
        <v>5048</v>
      </c>
      <c r="G2485" t="s">
        <v>5065</v>
      </c>
      <c r="H2485">
        <v>8734</v>
      </c>
      <c r="I2485">
        <v>4</v>
      </c>
      <c r="J2485" t="s">
        <v>5068</v>
      </c>
      <c r="K2485">
        <v>1170.6099999999999</v>
      </c>
      <c r="L2485" t="s">
        <v>5075</v>
      </c>
    </row>
    <row r="2486" spans="1:12" x14ac:dyDescent="0.25">
      <c r="A2486" t="s">
        <v>2496</v>
      </c>
      <c r="B2486" s="1">
        <v>45473.36827365472</v>
      </c>
      <c r="C2486" t="s">
        <v>5020</v>
      </c>
      <c r="D2486" t="s">
        <v>5029</v>
      </c>
      <c r="E2486" t="s">
        <v>5040</v>
      </c>
      <c r="F2486" t="s">
        <v>5047</v>
      </c>
      <c r="G2486" t="s">
        <v>5058</v>
      </c>
      <c r="H2486">
        <v>31796</v>
      </c>
      <c r="I2486">
        <v>8</v>
      </c>
      <c r="J2486" t="s">
        <v>5068</v>
      </c>
      <c r="K2486">
        <v>3728.12</v>
      </c>
      <c r="L2486" t="s">
        <v>5076</v>
      </c>
    </row>
    <row r="2487" spans="1:12" x14ac:dyDescent="0.25">
      <c r="A2487" t="s">
        <v>2497</v>
      </c>
      <c r="B2487" s="1">
        <v>45473.441288257651</v>
      </c>
      <c r="C2487" t="s">
        <v>5019</v>
      </c>
      <c r="D2487" t="s">
        <v>5028</v>
      </c>
      <c r="E2487" t="s">
        <v>5036</v>
      </c>
      <c r="F2487" t="s">
        <v>5047</v>
      </c>
      <c r="G2487" t="s">
        <v>5067</v>
      </c>
      <c r="H2487">
        <v>67481</v>
      </c>
      <c r="I2487">
        <v>10</v>
      </c>
      <c r="J2487" t="s">
        <v>5072</v>
      </c>
      <c r="K2487">
        <v>11543.39</v>
      </c>
      <c r="L2487" t="s">
        <v>5074</v>
      </c>
    </row>
    <row r="2488" spans="1:12" x14ac:dyDescent="0.25">
      <c r="A2488" t="s">
        <v>2498</v>
      </c>
      <c r="B2488" s="1">
        <v>45473.514302860567</v>
      </c>
      <c r="C2488" t="s">
        <v>5016</v>
      </c>
      <c r="D2488" t="s">
        <v>5027</v>
      </c>
      <c r="E2488" t="s">
        <v>5042</v>
      </c>
      <c r="F2488" t="s">
        <v>5046</v>
      </c>
      <c r="G2488" t="s">
        <v>5049</v>
      </c>
      <c r="H2488">
        <v>45016</v>
      </c>
      <c r="I2488">
        <v>6</v>
      </c>
      <c r="J2488" t="s">
        <v>5069</v>
      </c>
      <c r="K2488">
        <v>8105.63</v>
      </c>
      <c r="L2488" t="s">
        <v>5079</v>
      </c>
    </row>
    <row r="2489" spans="1:12" x14ac:dyDescent="0.25">
      <c r="A2489" t="s">
        <v>2499</v>
      </c>
      <c r="B2489" s="1">
        <v>45473.587317463483</v>
      </c>
      <c r="C2489" t="s">
        <v>5018</v>
      </c>
      <c r="D2489" t="s">
        <v>5029</v>
      </c>
      <c r="E2489" t="s">
        <v>5033</v>
      </c>
      <c r="F2489" t="s">
        <v>5046</v>
      </c>
      <c r="G2489" t="s">
        <v>5060</v>
      </c>
      <c r="H2489">
        <v>58600</v>
      </c>
      <c r="I2489">
        <v>13</v>
      </c>
      <c r="J2489" t="s">
        <v>5069</v>
      </c>
      <c r="K2489">
        <v>8024.03</v>
      </c>
      <c r="L2489" t="s">
        <v>5078</v>
      </c>
    </row>
    <row r="2490" spans="1:12" x14ac:dyDescent="0.25">
      <c r="A2490" t="s">
        <v>2500</v>
      </c>
      <c r="B2490" s="1">
        <v>45473.660332066407</v>
      </c>
      <c r="C2490" t="s">
        <v>5014</v>
      </c>
      <c r="D2490" t="s">
        <v>5028</v>
      </c>
      <c r="E2490" t="s">
        <v>5032</v>
      </c>
      <c r="F2490" t="s">
        <v>5046</v>
      </c>
      <c r="G2490" t="s">
        <v>5066</v>
      </c>
      <c r="H2490">
        <v>75697</v>
      </c>
      <c r="I2490">
        <v>11</v>
      </c>
      <c r="J2490" t="s">
        <v>5068</v>
      </c>
      <c r="K2490">
        <v>13744.36</v>
      </c>
      <c r="L2490" t="s">
        <v>5076</v>
      </c>
    </row>
    <row r="2491" spans="1:12" x14ac:dyDescent="0.25">
      <c r="A2491" t="s">
        <v>2501</v>
      </c>
      <c r="B2491" s="1">
        <v>45473.733346669331</v>
      </c>
      <c r="C2491" t="s">
        <v>5022</v>
      </c>
      <c r="D2491" t="s">
        <v>5026</v>
      </c>
      <c r="E2491" t="s">
        <v>5034</v>
      </c>
      <c r="F2491" t="s">
        <v>5046</v>
      </c>
      <c r="G2491" t="s">
        <v>5061</v>
      </c>
      <c r="H2491">
        <v>17585</v>
      </c>
      <c r="I2491">
        <v>7</v>
      </c>
      <c r="J2491" t="s">
        <v>5068</v>
      </c>
      <c r="K2491">
        <v>3111.86</v>
      </c>
      <c r="L2491" t="s">
        <v>5075</v>
      </c>
    </row>
    <row r="2492" spans="1:12" x14ac:dyDescent="0.25">
      <c r="A2492" t="s">
        <v>2502</v>
      </c>
      <c r="B2492" s="1">
        <v>45473.806361272247</v>
      </c>
      <c r="C2492" t="s">
        <v>5013</v>
      </c>
      <c r="D2492" t="s">
        <v>5028</v>
      </c>
      <c r="E2492" t="s">
        <v>5037</v>
      </c>
      <c r="F2492" t="s">
        <v>5048</v>
      </c>
      <c r="G2492" t="s">
        <v>5055</v>
      </c>
      <c r="H2492">
        <v>18938</v>
      </c>
      <c r="I2492">
        <v>12</v>
      </c>
      <c r="J2492" t="s">
        <v>5073</v>
      </c>
      <c r="K2492">
        <v>3759.91</v>
      </c>
      <c r="L2492" t="s">
        <v>5075</v>
      </c>
    </row>
    <row r="2493" spans="1:12" x14ac:dyDescent="0.25">
      <c r="A2493" t="s">
        <v>2503</v>
      </c>
      <c r="B2493" s="1">
        <v>45473.879375875171</v>
      </c>
      <c r="C2493" t="s">
        <v>5015</v>
      </c>
      <c r="D2493" t="s">
        <v>5028</v>
      </c>
      <c r="E2493" t="s">
        <v>5037</v>
      </c>
      <c r="F2493" t="s">
        <v>5047</v>
      </c>
      <c r="G2493" t="s">
        <v>5062</v>
      </c>
      <c r="H2493">
        <v>74331</v>
      </c>
      <c r="I2493">
        <v>1</v>
      </c>
      <c r="J2493" t="s">
        <v>5068</v>
      </c>
      <c r="K2493">
        <v>8504.4</v>
      </c>
      <c r="L2493" t="s">
        <v>5074</v>
      </c>
    </row>
    <row r="2494" spans="1:12" x14ac:dyDescent="0.25">
      <c r="A2494" t="s">
        <v>2504</v>
      </c>
      <c r="B2494" s="1">
        <v>45473.952390478087</v>
      </c>
      <c r="C2494" t="s">
        <v>5012</v>
      </c>
      <c r="D2494" t="s">
        <v>5027</v>
      </c>
      <c r="E2494" t="s">
        <v>5031</v>
      </c>
      <c r="F2494" t="s">
        <v>5047</v>
      </c>
      <c r="G2494" t="s">
        <v>5067</v>
      </c>
      <c r="H2494">
        <v>4837</v>
      </c>
      <c r="I2494">
        <v>12</v>
      </c>
      <c r="J2494" t="s">
        <v>5069</v>
      </c>
      <c r="K2494">
        <v>538.97</v>
      </c>
      <c r="L2494" t="s">
        <v>5077</v>
      </c>
    </row>
    <row r="2495" spans="1:12" x14ac:dyDescent="0.25">
      <c r="A2495" t="s">
        <v>2505</v>
      </c>
      <c r="B2495" s="1">
        <v>45474.025405081004</v>
      </c>
      <c r="C2495" t="s">
        <v>5023</v>
      </c>
      <c r="D2495" t="s">
        <v>5027</v>
      </c>
      <c r="E2495" t="s">
        <v>5042</v>
      </c>
      <c r="F2495" t="s">
        <v>5047</v>
      </c>
      <c r="G2495" t="s">
        <v>5058</v>
      </c>
      <c r="H2495">
        <v>19459</v>
      </c>
      <c r="I2495">
        <v>14</v>
      </c>
      <c r="J2495" t="s">
        <v>5071</v>
      </c>
      <c r="K2495">
        <v>3650.31</v>
      </c>
      <c r="L2495" t="s">
        <v>5078</v>
      </c>
    </row>
    <row r="2496" spans="1:12" x14ac:dyDescent="0.25">
      <c r="A2496" t="s">
        <v>2506</v>
      </c>
      <c r="B2496" s="1">
        <v>45474.098419683927</v>
      </c>
      <c r="C2496" t="s">
        <v>5023</v>
      </c>
      <c r="D2496" t="s">
        <v>5026</v>
      </c>
      <c r="E2496" t="s">
        <v>5030</v>
      </c>
      <c r="F2496" t="s">
        <v>5047</v>
      </c>
      <c r="G2496" t="s">
        <v>5058</v>
      </c>
      <c r="H2496">
        <v>15770</v>
      </c>
      <c r="I2496">
        <v>1</v>
      </c>
      <c r="J2496" t="s">
        <v>5073</v>
      </c>
      <c r="K2496">
        <v>2331.4699999999998</v>
      </c>
      <c r="L2496" t="s">
        <v>5078</v>
      </c>
    </row>
    <row r="2497" spans="1:12" x14ac:dyDescent="0.25">
      <c r="A2497" t="s">
        <v>2507</v>
      </c>
      <c r="B2497" s="1">
        <v>45474.171434286851</v>
      </c>
      <c r="C2497" t="s">
        <v>5012</v>
      </c>
      <c r="D2497" t="s">
        <v>5027</v>
      </c>
      <c r="E2497" t="s">
        <v>5038</v>
      </c>
      <c r="F2497" t="s">
        <v>5048</v>
      </c>
      <c r="G2497" t="s">
        <v>5052</v>
      </c>
      <c r="H2497">
        <v>21828</v>
      </c>
      <c r="I2497">
        <v>4</v>
      </c>
      <c r="J2497" t="s">
        <v>5069</v>
      </c>
      <c r="K2497">
        <v>2914.38</v>
      </c>
      <c r="L2497" t="s">
        <v>5078</v>
      </c>
    </row>
    <row r="2498" spans="1:12" x14ac:dyDescent="0.25">
      <c r="A2498" t="s">
        <v>2508</v>
      </c>
      <c r="B2498" s="1">
        <v>45474.244448889767</v>
      </c>
      <c r="C2498" t="s">
        <v>5025</v>
      </c>
      <c r="D2498" t="s">
        <v>5029</v>
      </c>
      <c r="E2498" t="s">
        <v>5039</v>
      </c>
      <c r="F2498" t="s">
        <v>5047</v>
      </c>
      <c r="G2498" t="s">
        <v>5064</v>
      </c>
      <c r="H2498">
        <v>15202</v>
      </c>
      <c r="I2498">
        <v>4</v>
      </c>
      <c r="J2498" t="s">
        <v>5072</v>
      </c>
      <c r="K2498">
        <v>2530.27</v>
      </c>
      <c r="L2498" t="s">
        <v>5079</v>
      </c>
    </row>
    <row r="2499" spans="1:12" x14ac:dyDescent="0.25">
      <c r="A2499" t="s">
        <v>2509</v>
      </c>
      <c r="B2499" s="1">
        <v>45474.317463492698</v>
      </c>
      <c r="C2499" t="s">
        <v>5021</v>
      </c>
      <c r="D2499" t="s">
        <v>5027</v>
      </c>
      <c r="E2499" t="s">
        <v>5038</v>
      </c>
      <c r="F2499" t="s">
        <v>5046</v>
      </c>
      <c r="G2499" t="s">
        <v>5053</v>
      </c>
      <c r="H2499">
        <v>54276</v>
      </c>
      <c r="I2499">
        <v>10</v>
      </c>
      <c r="J2499" t="s">
        <v>5069</v>
      </c>
      <c r="K2499">
        <v>6911.3</v>
      </c>
      <c r="L2499" t="s">
        <v>5076</v>
      </c>
    </row>
    <row r="2500" spans="1:12" x14ac:dyDescent="0.25">
      <c r="A2500" t="s">
        <v>2510</v>
      </c>
      <c r="B2500" s="1">
        <v>45474.390478095607</v>
      </c>
      <c r="C2500" t="s">
        <v>5024</v>
      </c>
      <c r="D2500" t="s">
        <v>5029</v>
      </c>
      <c r="E2500" t="s">
        <v>5033</v>
      </c>
      <c r="F2500" t="s">
        <v>5048</v>
      </c>
      <c r="G2500" t="s">
        <v>5052</v>
      </c>
      <c r="H2500">
        <v>74235</v>
      </c>
      <c r="I2500">
        <v>6</v>
      </c>
      <c r="J2500" t="s">
        <v>5072</v>
      </c>
      <c r="K2500">
        <v>10378.450000000001</v>
      </c>
      <c r="L2500" t="s">
        <v>5075</v>
      </c>
    </row>
    <row r="2501" spans="1:12" x14ac:dyDescent="0.25">
      <c r="A2501" t="s">
        <v>2511</v>
      </c>
      <c r="B2501" s="1">
        <v>45474.463492698531</v>
      </c>
      <c r="C2501" t="s">
        <v>5016</v>
      </c>
      <c r="D2501" t="s">
        <v>5027</v>
      </c>
      <c r="E2501" t="s">
        <v>5038</v>
      </c>
      <c r="F2501" t="s">
        <v>5047</v>
      </c>
      <c r="G2501" t="s">
        <v>5062</v>
      </c>
      <c r="H2501">
        <v>33934</v>
      </c>
      <c r="I2501">
        <v>1</v>
      </c>
      <c r="J2501" t="s">
        <v>5069</v>
      </c>
      <c r="K2501">
        <v>6894.28</v>
      </c>
      <c r="L2501" t="s">
        <v>5078</v>
      </c>
    </row>
    <row r="2502" spans="1:12" x14ac:dyDescent="0.25">
      <c r="A2502" t="s">
        <v>2512</v>
      </c>
      <c r="B2502" s="1">
        <v>45474.536507301462</v>
      </c>
      <c r="C2502" t="s">
        <v>5024</v>
      </c>
      <c r="D2502" t="s">
        <v>5026</v>
      </c>
      <c r="E2502" t="s">
        <v>5034</v>
      </c>
      <c r="F2502" t="s">
        <v>5047</v>
      </c>
      <c r="G2502" t="s">
        <v>5050</v>
      </c>
      <c r="H2502">
        <v>43631</v>
      </c>
      <c r="I2502">
        <v>6</v>
      </c>
      <c r="J2502" t="s">
        <v>5071</v>
      </c>
      <c r="K2502">
        <v>6217.52</v>
      </c>
      <c r="L2502" t="s">
        <v>5077</v>
      </c>
    </row>
    <row r="2503" spans="1:12" x14ac:dyDescent="0.25">
      <c r="A2503" t="s">
        <v>2513</v>
      </c>
      <c r="B2503" s="1">
        <v>45474.609521904378</v>
      </c>
      <c r="C2503" t="s">
        <v>5023</v>
      </c>
      <c r="D2503" t="s">
        <v>5028</v>
      </c>
      <c r="E2503" t="s">
        <v>5037</v>
      </c>
      <c r="F2503" t="s">
        <v>5047</v>
      </c>
      <c r="G2503" t="s">
        <v>5064</v>
      </c>
      <c r="H2503">
        <v>33314</v>
      </c>
      <c r="I2503">
        <v>12</v>
      </c>
      <c r="J2503" t="s">
        <v>5072</v>
      </c>
      <c r="K2503">
        <v>5100.78</v>
      </c>
      <c r="L2503" t="s">
        <v>5076</v>
      </c>
    </row>
    <row r="2504" spans="1:12" x14ac:dyDescent="0.25">
      <c r="A2504" t="s">
        <v>2514</v>
      </c>
      <c r="B2504" s="1">
        <v>45474.682536507287</v>
      </c>
      <c r="C2504" t="s">
        <v>5023</v>
      </c>
      <c r="D2504" t="s">
        <v>5026</v>
      </c>
      <c r="E2504" t="s">
        <v>5030</v>
      </c>
      <c r="F2504" t="s">
        <v>5047</v>
      </c>
      <c r="G2504" t="s">
        <v>5062</v>
      </c>
      <c r="H2504">
        <v>42444</v>
      </c>
      <c r="I2504">
        <v>4</v>
      </c>
      <c r="J2504" t="s">
        <v>5070</v>
      </c>
      <c r="K2504">
        <v>5275.16</v>
      </c>
      <c r="L2504" t="s">
        <v>5078</v>
      </c>
    </row>
    <row r="2505" spans="1:12" x14ac:dyDescent="0.25">
      <c r="A2505" t="s">
        <v>2515</v>
      </c>
      <c r="B2505" s="1">
        <v>45474.755551110218</v>
      </c>
      <c r="C2505" t="s">
        <v>5019</v>
      </c>
      <c r="D2505" t="s">
        <v>5028</v>
      </c>
      <c r="E2505" t="s">
        <v>5037</v>
      </c>
      <c r="F2505" t="s">
        <v>5048</v>
      </c>
      <c r="G2505" t="s">
        <v>5051</v>
      </c>
      <c r="H2505">
        <v>51502</v>
      </c>
      <c r="I2505">
        <v>12</v>
      </c>
      <c r="J2505" t="s">
        <v>5068</v>
      </c>
      <c r="K2505">
        <v>8542.1299999999992</v>
      </c>
      <c r="L2505" t="s">
        <v>5075</v>
      </c>
    </row>
    <row r="2506" spans="1:12" x14ac:dyDescent="0.25">
      <c r="A2506" t="s">
        <v>2516</v>
      </c>
      <c r="B2506" s="1">
        <v>45474.828565713127</v>
      </c>
      <c r="C2506" t="s">
        <v>5016</v>
      </c>
      <c r="D2506" t="s">
        <v>5029</v>
      </c>
      <c r="E2506" t="s">
        <v>5040</v>
      </c>
      <c r="F2506" t="s">
        <v>5047</v>
      </c>
      <c r="G2506" t="s">
        <v>5062</v>
      </c>
      <c r="H2506">
        <v>9951</v>
      </c>
      <c r="I2506">
        <v>9</v>
      </c>
      <c r="J2506" t="s">
        <v>5071</v>
      </c>
      <c r="K2506">
        <v>2168.8200000000002</v>
      </c>
      <c r="L2506" t="s">
        <v>5076</v>
      </c>
    </row>
    <row r="2507" spans="1:12" x14ac:dyDescent="0.25">
      <c r="A2507" t="s">
        <v>2517</v>
      </c>
      <c r="B2507" s="1">
        <v>45474.901580316051</v>
      </c>
      <c r="C2507" t="s">
        <v>5019</v>
      </c>
      <c r="D2507" t="s">
        <v>5027</v>
      </c>
      <c r="E2507" t="s">
        <v>5031</v>
      </c>
      <c r="F2507" t="s">
        <v>5048</v>
      </c>
      <c r="G2507" t="s">
        <v>5059</v>
      </c>
      <c r="H2507">
        <v>73964</v>
      </c>
      <c r="I2507">
        <v>7</v>
      </c>
      <c r="J2507" t="s">
        <v>5068</v>
      </c>
      <c r="K2507">
        <v>6863.73</v>
      </c>
      <c r="L2507" t="s">
        <v>5079</v>
      </c>
    </row>
    <row r="2508" spans="1:12" x14ac:dyDescent="0.25">
      <c r="A2508" t="s">
        <v>2518</v>
      </c>
      <c r="B2508" s="1">
        <v>45474.974594918982</v>
      </c>
      <c r="C2508" t="s">
        <v>5022</v>
      </c>
      <c r="D2508" t="s">
        <v>5026</v>
      </c>
      <c r="E2508" t="s">
        <v>5045</v>
      </c>
      <c r="F2508" t="s">
        <v>5048</v>
      </c>
      <c r="G2508" t="s">
        <v>5065</v>
      </c>
      <c r="H2508">
        <v>54380</v>
      </c>
      <c r="I2508">
        <v>7</v>
      </c>
      <c r="J2508" t="s">
        <v>5073</v>
      </c>
      <c r="K2508">
        <v>4918.45</v>
      </c>
      <c r="L2508" t="s">
        <v>5079</v>
      </c>
    </row>
    <row r="2509" spans="1:12" x14ac:dyDescent="0.25">
      <c r="A2509" t="s">
        <v>2519</v>
      </c>
      <c r="B2509" s="1">
        <v>45475.047609521898</v>
      </c>
      <c r="C2509" t="s">
        <v>5025</v>
      </c>
      <c r="D2509" t="s">
        <v>5026</v>
      </c>
      <c r="E2509" t="s">
        <v>5043</v>
      </c>
      <c r="F2509" t="s">
        <v>5048</v>
      </c>
      <c r="G2509" t="s">
        <v>5056</v>
      </c>
      <c r="H2509">
        <v>57268</v>
      </c>
      <c r="I2509">
        <v>3</v>
      </c>
      <c r="J2509" t="s">
        <v>5073</v>
      </c>
      <c r="K2509">
        <v>5417.95</v>
      </c>
      <c r="L2509" t="s">
        <v>5074</v>
      </c>
    </row>
    <row r="2510" spans="1:12" x14ac:dyDescent="0.25">
      <c r="A2510" t="s">
        <v>2520</v>
      </c>
      <c r="B2510" s="1">
        <v>45475.120624124807</v>
      </c>
      <c r="C2510" t="s">
        <v>5015</v>
      </c>
      <c r="D2510" t="s">
        <v>5026</v>
      </c>
      <c r="E2510" t="s">
        <v>5043</v>
      </c>
      <c r="F2510" t="s">
        <v>5046</v>
      </c>
      <c r="G2510" t="s">
        <v>5057</v>
      </c>
      <c r="H2510">
        <v>71487</v>
      </c>
      <c r="I2510">
        <v>2</v>
      </c>
      <c r="J2510" t="s">
        <v>5073</v>
      </c>
      <c r="K2510">
        <v>11803.82</v>
      </c>
      <c r="L2510" t="s">
        <v>5076</v>
      </c>
    </row>
    <row r="2511" spans="1:12" x14ac:dyDescent="0.25">
      <c r="A2511" t="s">
        <v>2521</v>
      </c>
      <c r="B2511" s="1">
        <v>45475.193638727753</v>
      </c>
      <c r="C2511" t="s">
        <v>5013</v>
      </c>
      <c r="D2511" t="s">
        <v>5029</v>
      </c>
      <c r="E2511" t="s">
        <v>5040</v>
      </c>
      <c r="F2511" t="s">
        <v>5048</v>
      </c>
      <c r="G2511" t="s">
        <v>5059</v>
      </c>
      <c r="H2511">
        <v>52845</v>
      </c>
      <c r="I2511">
        <v>14</v>
      </c>
      <c r="J2511" t="s">
        <v>5070</v>
      </c>
      <c r="K2511">
        <v>5009.18</v>
      </c>
      <c r="L2511" t="s">
        <v>5074</v>
      </c>
    </row>
    <row r="2512" spans="1:12" x14ac:dyDescent="0.25">
      <c r="A2512" t="s">
        <v>2522</v>
      </c>
      <c r="B2512" s="1">
        <v>45475.266653330662</v>
      </c>
      <c r="C2512" t="s">
        <v>5019</v>
      </c>
      <c r="D2512" t="s">
        <v>5029</v>
      </c>
      <c r="E2512" t="s">
        <v>5040</v>
      </c>
      <c r="F2512" t="s">
        <v>5046</v>
      </c>
      <c r="G2512" t="s">
        <v>5049</v>
      </c>
      <c r="H2512">
        <v>14229</v>
      </c>
      <c r="I2512">
        <v>9</v>
      </c>
      <c r="J2512" t="s">
        <v>5073</v>
      </c>
      <c r="K2512">
        <v>1674.6</v>
      </c>
      <c r="L2512" t="s">
        <v>5078</v>
      </c>
    </row>
    <row r="2513" spans="1:12" x14ac:dyDescent="0.25">
      <c r="A2513" t="s">
        <v>2523</v>
      </c>
      <c r="B2513" s="1">
        <v>45475.339667933578</v>
      </c>
      <c r="C2513" t="s">
        <v>5021</v>
      </c>
      <c r="D2513" t="s">
        <v>5028</v>
      </c>
      <c r="E2513" t="s">
        <v>5035</v>
      </c>
      <c r="F2513" t="s">
        <v>5046</v>
      </c>
      <c r="G2513" t="s">
        <v>5053</v>
      </c>
      <c r="H2513">
        <v>23970</v>
      </c>
      <c r="I2513">
        <v>2</v>
      </c>
      <c r="J2513" t="s">
        <v>5071</v>
      </c>
      <c r="K2513">
        <v>2464.31</v>
      </c>
      <c r="L2513" t="s">
        <v>5076</v>
      </c>
    </row>
    <row r="2514" spans="1:12" x14ac:dyDescent="0.25">
      <c r="A2514" t="s">
        <v>2524</v>
      </c>
      <c r="B2514" s="1">
        <v>45475.412682536502</v>
      </c>
      <c r="C2514" t="s">
        <v>5021</v>
      </c>
      <c r="D2514" t="s">
        <v>5026</v>
      </c>
      <c r="E2514" t="s">
        <v>5045</v>
      </c>
      <c r="F2514" t="s">
        <v>5046</v>
      </c>
      <c r="G2514" t="s">
        <v>5060</v>
      </c>
      <c r="H2514">
        <v>15012</v>
      </c>
      <c r="I2514">
        <v>12</v>
      </c>
      <c r="J2514" t="s">
        <v>5069</v>
      </c>
      <c r="K2514">
        <v>2573.63</v>
      </c>
      <c r="L2514" t="s">
        <v>5075</v>
      </c>
    </row>
    <row r="2515" spans="1:12" x14ac:dyDescent="0.25">
      <c r="A2515" t="s">
        <v>2525</v>
      </c>
      <c r="B2515" s="1">
        <v>45475.485697139418</v>
      </c>
      <c r="C2515" t="s">
        <v>5020</v>
      </c>
      <c r="D2515" t="s">
        <v>5027</v>
      </c>
      <c r="E2515" t="s">
        <v>5038</v>
      </c>
      <c r="F2515" t="s">
        <v>5047</v>
      </c>
      <c r="G2515" t="s">
        <v>5067</v>
      </c>
      <c r="H2515">
        <v>18916</v>
      </c>
      <c r="I2515">
        <v>3</v>
      </c>
      <c r="J2515" t="s">
        <v>5070</v>
      </c>
      <c r="K2515">
        <v>2283.94</v>
      </c>
      <c r="L2515" t="s">
        <v>5076</v>
      </c>
    </row>
    <row r="2516" spans="1:12" x14ac:dyDescent="0.25">
      <c r="A2516" t="s">
        <v>2526</v>
      </c>
      <c r="B2516" s="1">
        <v>45475.558711742327</v>
      </c>
      <c r="C2516" t="s">
        <v>5024</v>
      </c>
      <c r="D2516" t="s">
        <v>5027</v>
      </c>
      <c r="E2516" t="s">
        <v>5044</v>
      </c>
      <c r="F2516" t="s">
        <v>5047</v>
      </c>
      <c r="G2516" t="s">
        <v>5058</v>
      </c>
      <c r="H2516">
        <v>58146</v>
      </c>
      <c r="I2516">
        <v>10</v>
      </c>
      <c r="J2516" t="s">
        <v>5070</v>
      </c>
      <c r="K2516">
        <v>9550.31</v>
      </c>
      <c r="L2516" t="s">
        <v>5075</v>
      </c>
    </row>
    <row r="2517" spans="1:12" x14ac:dyDescent="0.25">
      <c r="A2517" t="s">
        <v>2527</v>
      </c>
      <c r="B2517" s="1">
        <v>45475.631726345273</v>
      </c>
      <c r="C2517" t="s">
        <v>5016</v>
      </c>
      <c r="D2517" t="s">
        <v>5026</v>
      </c>
      <c r="E2517" t="s">
        <v>5043</v>
      </c>
      <c r="F2517" t="s">
        <v>5047</v>
      </c>
      <c r="G2517" t="s">
        <v>5050</v>
      </c>
      <c r="H2517">
        <v>61384</v>
      </c>
      <c r="I2517">
        <v>8</v>
      </c>
      <c r="J2517" t="s">
        <v>5070</v>
      </c>
      <c r="K2517">
        <v>6905.58</v>
      </c>
      <c r="L2517" t="s">
        <v>5074</v>
      </c>
    </row>
    <row r="2518" spans="1:12" x14ac:dyDescent="0.25">
      <c r="A2518" t="s">
        <v>2528</v>
      </c>
      <c r="B2518" s="1">
        <v>45475.704740948182</v>
      </c>
      <c r="C2518" t="s">
        <v>5024</v>
      </c>
      <c r="D2518" t="s">
        <v>5029</v>
      </c>
      <c r="E2518" t="s">
        <v>5041</v>
      </c>
      <c r="F2518" t="s">
        <v>5046</v>
      </c>
      <c r="G2518" t="s">
        <v>5061</v>
      </c>
      <c r="H2518">
        <v>12955</v>
      </c>
      <c r="I2518">
        <v>9</v>
      </c>
      <c r="J2518" t="s">
        <v>5070</v>
      </c>
      <c r="K2518">
        <v>2090.4299999999998</v>
      </c>
      <c r="L2518" t="s">
        <v>5074</v>
      </c>
    </row>
    <row r="2519" spans="1:12" x14ac:dyDescent="0.25">
      <c r="A2519" t="s">
        <v>2529</v>
      </c>
      <c r="B2519" s="1">
        <v>45475.777755551098</v>
      </c>
      <c r="C2519" t="s">
        <v>5023</v>
      </c>
      <c r="D2519" t="s">
        <v>5026</v>
      </c>
      <c r="E2519" t="s">
        <v>5030</v>
      </c>
      <c r="F2519" t="s">
        <v>5047</v>
      </c>
      <c r="G2519" t="s">
        <v>5050</v>
      </c>
      <c r="H2519">
        <v>16144</v>
      </c>
      <c r="I2519">
        <v>6</v>
      </c>
      <c r="J2519" t="s">
        <v>5070</v>
      </c>
      <c r="K2519">
        <v>2756.3</v>
      </c>
      <c r="L2519" t="s">
        <v>5075</v>
      </c>
    </row>
    <row r="2520" spans="1:12" x14ac:dyDescent="0.25">
      <c r="A2520" t="s">
        <v>2530</v>
      </c>
      <c r="B2520" s="1">
        <v>45475.850770154029</v>
      </c>
      <c r="C2520" t="s">
        <v>5016</v>
      </c>
      <c r="D2520" t="s">
        <v>5027</v>
      </c>
      <c r="E2520" t="s">
        <v>5038</v>
      </c>
      <c r="F2520" t="s">
        <v>5046</v>
      </c>
      <c r="G2520" t="s">
        <v>5054</v>
      </c>
      <c r="H2520">
        <v>59862</v>
      </c>
      <c r="I2520">
        <v>1</v>
      </c>
      <c r="J2520" t="s">
        <v>5068</v>
      </c>
      <c r="K2520">
        <v>5593.3</v>
      </c>
      <c r="L2520" t="s">
        <v>5075</v>
      </c>
    </row>
    <row r="2521" spans="1:12" x14ac:dyDescent="0.25">
      <c r="A2521" t="s">
        <v>2531</v>
      </c>
      <c r="B2521" s="1">
        <v>45475.923784756953</v>
      </c>
      <c r="C2521" t="s">
        <v>5021</v>
      </c>
      <c r="D2521" t="s">
        <v>5029</v>
      </c>
      <c r="E2521" t="s">
        <v>5040</v>
      </c>
      <c r="F2521" t="s">
        <v>5046</v>
      </c>
      <c r="G2521" t="s">
        <v>5054</v>
      </c>
      <c r="H2521">
        <v>65950</v>
      </c>
      <c r="I2521">
        <v>4</v>
      </c>
      <c r="J2521" t="s">
        <v>5071</v>
      </c>
      <c r="K2521">
        <v>12871.58</v>
      </c>
      <c r="L2521" t="s">
        <v>5075</v>
      </c>
    </row>
    <row r="2522" spans="1:12" x14ac:dyDescent="0.25">
      <c r="A2522" t="s">
        <v>2532</v>
      </c>
      <c r="B2522" s="1">
        <v>45475.996799359862</v>
      </c>
      <c r="C2522" t="s">
        <v>5016</v>
      </c>
      <c r="D2522" t="s">
        <v>5028</v>
      </c>
      <c r="E2522" t="s">
        <v>5035</v>
      </c>
      <c r="F2522" t="s">
        <v>5048</v>
      </c>
      <c r="G2522" t="s">
        <v>5059</v>
      </c>
      <c r="H2522">
        <v>7714</v>
      </c>
      <c r="I2522">
        <v>1</v>
      </c>
      <c r="J2522" t="s">
        <v>5070</v>
      </c>
      <c r="K2522">
        <v>1547.01</v>
      </c>
      <c r="L2522" t="s">
        <v>5075</v>
      </c>
    </row>
    <row r="2523" spans="1:12" x14ac:dyDescent="0.25">
      <c r="A2523" t="s">
        <v>2533</v>
      </c>
      <c r="B2523" s="1">
        <v>45476.069813962793</v>
      </c>
      <c r="C2523" t="s">
        <v>5018</v>
      </c>
      <c r="D2523" t="s">
        <v>5027</v>
      </c>
      <c r="E2523" t="s">
        <v>5031</v>
      </c>
      <c r="F2523" t="s">
        <v>5046</v>
      </c>
      <c r="G2523" t="s">
        <v>5053</v>
      </c>
      <c r="H2523">
        <v>76452</v>
      </c>
      <c r="I2523">
        <v>7</v>
      </c>
      <c r="J2523" t="s">
        <v>5072</v>
      </c>
      <c r="K2523">
        <v>11482.48</v>
      </c>
      <c r="L2523" t="s">
        <v>5078</v>
      </c>
    </row>
    <row r="2524" spans="1:12" x14ac:dyDescent="0.25">
      <c r="A2524" t="s">
        <v>2534</v>
      </c>
      <c r="B2524" s="1">
        <v>45476.142828565709</v>
      </c>
      <c r="C2524" t="s">
        <v>5015</v>
      </c>
      <c r="D2524" t="s">
        <v>5027</v>
      </c>
      <c r="E2524" t="s">
        <v>5044</v>
      </c>
      <c r="F2524" t="s">
        <v>5047</v>
      </c>
      <c r="G2524" t="s">
        <v>5062</v>
      </c>
      <c r="H2524">
        <v>57195</v>
      </c>
      <c r="I2524">
        <v>9</v>
      </c>
      <c r="J2524" t="s">
        <v>5073</v>
      </c>
      <c r="K2524">
        <v>6301.18</v>
      </c>
      <c r="L2524" t="s">
        <v>5074</v>
      </c>
    </row>
    <row r="2525" spans="1:12" x14ac:dyDescent="0.25">
      <c r="A2525" t="s">
        <v>2535</v>
      </c>
      <c r="B2525" s="1">
        <v>45476.215843168633</v>
      </c>
      <c r="C2525" t="s">
        <v>5013</v>
      </c>
      <c r="D2525" t="s">
        <v>5026</v>
      </c>
      <c r="E2525" t="s">
        <v>5043</v>
      </c>
      <c r="F2525" t="s">
        <v>5048</v>
      </c>
      <c r="G2525" t="s">
        <v>5056</v>
      </c>
      <c r="H2525">
        <v>60117</v>
      </c>
      <c r="I2525">
        <v>3</v>
      </c>
      <c r="J2525" t="s">
        <v>5073</v>
      </c>
      <c r="K2525">
        <v>9208.65</v>
      </c>
      <c r="L2525" t="s">
        <v>5074</v>
      </c>
    </row>
    <row r="2526" spans="1:12" x14ac:dyDescent="0.25">
      <c r="A2526" t="s">
        <v>2536</v>
      </c>
      <c r="B2526" s="1">
        <v>45476.288857771549</v>
      </c>
      <c r="C2526" t="s">
        <v>5017</v>
      </c>
      <c r="D2526" t="s">
        <v>5029</v>
      </c>
      <c r="E2526" t="s">
        <v>5041</v>
      </c>
      <c r="F2526" t="s">
        <v>5048</v>
      </c>
      <c r="G2526" t="s">
        <v>5051</v>
      </c>
      <c r="H2526">
        <v>51559</v>
      </c>
      <c r="I2526">
        <v>12</v>
      </c>
      <c r="J2526" t="s">
        <v>5073</v>
      </c>
      <c r="K2526">
        <v>6367.88</v>
      </c>
      <c r="L2526" t="s">
        <v>5079</v>
      </c>
    </row>
    <row r="2527" spans="1:12" x14ac:dyDescent="0.25">
      <c r="A2527" t="s">
        <v>2537</v>
      </c>
      <c r="B2527" s="1">
        <v>45476.361872374473</v>
      </c>
      <c r="C2527" t="s">
        <v>5019</v>
      </c>
      <c r="D2527" t="s">
        <v>5026</v>
      </c>
      <c r="E2527" t="s">
        <v>5030</v>
      </c>
      <c r="F2527" t="s">
        <v>5047</v>
      </c>
      <c r="G2527" t="s">
        <v>5050</v>
      </c>
      <c r="H2527">
        <v>10825</v>
      </c>
      <c r="I2527">
        <v>2</v>
      </c>
      <c r="J2527" t="s">
        <v>5068</v>
      </c>
      <c r="K2527">
        <v>1125.3699999999999</v>
      </c>
      <c r="L2527" t="s">
        <v>5079</v>
      </c>
    </row>
    <row r="2528" spans="1:12" x14ac:dyDescent="0.25">
      <c r="A2528" t="s">
        <v>2538</v>
      </c>
      <c r="B2528" s="1">
        <v>45476.434886977382</v>
      </c>
      <c r="C2528" t="s">
        <v>5012</v>
      </c>
      <c r="D2528" t="s">
        <v>5027</v>
      </c>
      <c r="E2528" t="s">
        <v>5038</v>
      </c>
      <c r="F2528" t="s">
        <v>5047</v>
      </c>
      <c r="G2528" t="s">
        <v>5062</v>
      </c>
      <c r="H2528">
        <v>65368</v>
      </c>
      <c r="I2528">
        <v>4</v>
      </c>
      <c r="J2528" t="s">
        <v>5072</v>
      </c>
      <c r="K2528">
        <v>7460.3</v>
      </c>
      <c r="L2528" t="s">
        <v>5074</v>
      </c>
    </row>
    <row r="2529" spans="1:12" x14ac:dyDescent="0.25">
      <c r="A2529" t="s">
        <v>2539</v>
      </c>
      <c r="B2529" s="1">
        <v>45476.507901580313</v>
      </c>
      <c r="C2529" t="s">
        <v>5025</v>
      </c>
      <c r="D2529" t="s">
        <v>5027</v>
      </c>
      <c r="E2529" t="s">
        <v>5038</v>
      </c>
      <c r="F2529" t="s">
        <v>5047</v>
      </c>
      <c r="G2529" t="s">
        <v>5050</v>
      </c>
      <c r="H2529">
        <v>33481</v>
      </c>
      <c r="I2529">
        <v>1</v>
      </c>
      <c r="J2529" t="s">
        <v>5068</v>
      </c>
      <c r="K2529">
        <v>4162.2</v>
      </c>
      <c r="L2529" t="s">
        <v>5075</v>
      </c>
    </row>
    <row r="2530" spans="1:12" x14ac:dyDescent="0.25">
      <c r="A2530" t="s">
        <v>2540</v>
      </c>
      <c r="B2530" s="1">
        <v>45476.580916183229</v>
      </c>
      <c r="C2530" t="s">
        <v>5020</v>
      </c>
      <c r="D2530" t="s">
        <v>5027</v>
      </c>
      <c r="E2530" t="s">
        <v>5038</v>
      </c>
      <c r="F2530" t="s">
        <v>5047</v>
      </c>
      <c r="G2530" t="s">
        <v>5050</v>
      </c>
      <c r="H2530">
        <v>49504</v>
      </c>
      <c r="I2530">
        <v>6</v>
      </c>
      <c r="J2530" t="s">
        <v>5068</v>
      </c>
      <c r="K2530">
        <v>10011.41</v>
      </c>
      <c r="L2530" t="s">
        <v>5077</v>
      </c>
    </row>
    <row r="2531" spans="1:12" x14ac:dyDescent="0.25">
      <c r="A2531" t="s">
        <v>2541</v>
      </c>
      <c r="B2531" s="1">
        <v>45476.653930786153</v>
      </c>
      <c r="C2531" t="s">
        <v>5023</v>
      </c>
      <c r="D2531" t="s">
        <v>5029</v>
      </c>
      <c r="E2531" t="s">
        <v>5040</v>
      </c>
      <c r="F2531" t="s">
        <v>5046</v>
      </c>
      <c r="G2531" t="s">
        <v>5060</v>
      </c>
      <c r="H2531">
        <v>5533</v>
      </c>
      <c r="I2531">
        <v>5</v>
      </c>
      <c r="J2531" t="s">
        <v>5073</v>
      </c>
      <c r="K2531">
        <v>501.71</v>
      </c>
      <c r="L2531" t="s">
        <v>5076</v>
      </c>
    </row>
    <row r="2532" spans="1:12" x14ac:dyDescent="0.25">
      <c r="A2532" t="s">
        <v>2542</v>
      </c>
      <c r="B2532" s="1">
        <v>45476.726945389077</v>
      </c>
      <c r="C2532" t="s">
        <v>5016</v>
      </c>
      <c r="D2532" t="s">
        <v>5027</v>
      </c>
      <c r="E2532" t="s">
        <v>5044</v>
      </c>
      <c r="F2532" t="s">
        <v>5048</v>
      </c>
      <c r="G2532" t="s">
        <v>5051</v>
      </c>
      <c r="H2532">
        <v>1014</v>
      </c>
      <c r="I2532">
        <v>13</v>
      </c>
      <c r="J2532" t="s">
        <v>5073</v>
      </c>
      <c r="K2532">
        <v>151.13999999999999</v>
      </c>
      <c r="L2532" t="s">
        <v>5076</v>
      </c>
    </row>
    <row r="2533" spans="1:12" x14ac:dyDescent="0.25">
      <c r="A2533" t="s">
        <v>2543</v>
      </c>
      <c r="B2533" s="1">
        <v>45476.799959991993</v>
      </c>
      <c r="C2533" t="s">
        <v>5012</v>
      </c>
      <c r="D2533" t="s">
        <v>5026</v>
      </c>
      <c r="E2533" t="s">
        <v>5045</v>
      </c>
      <c r="F2533" t="s">
        <v>5048</v>
      </c>
      <c r="G2533" t="s">
        <v>5052</v>
      </c>
      <c r="H2533">
        <v>41131</v>
      </c>
      <c r="I2533">
        <v>7</v>
      </c>
      <c r="J2533" t="s">
        <v>5071</v>
      </c>
      <c r="K2533">
        <v>5641.23</v>
      </c>
      <c r="L2533" t="s">
        <v>5076</v>
      </c>
    </row>
    <row r="2534" spans="1:12" x14ac:dyDescent="0.25">
      <c r="A2534" t="s">
        <v>2544</v>
      </c>
      <c r="B2534" s="1">
        <v>45476.872974594917</v>
      </c>
      <c r="C2534" t="s">
        <v>5023</v>
      </c>
      <c r="D2534" t="s">
        <v>5027</v>
      </c>
      <c r="E2534" t="s">
        <v>5044</v>
      </c>
      <c r="F2534" t="s">
        <v>5047</v>
      </c>
      <c r="G2534" t="s">
        <v>5062</v>
      </c>
      <c r="H2534">
        <v>50339</v>
      </c>
      <c r="I2534">
        <v>13</v>
      </c>
      <c r="J2534" t="s">
        <v>5072</v>
      </c>
      <c r="K2534">
        <v>9766.74</v>
      </c>
      <c r="L2534" t="s">
        <v>5076</v>
      </c>
    </row>
    <row r="2535" spans="1:12" x14ac:dyDescent="0.25">
      <c r="A2535" t="s">
        <v>2545</v>
      </c>
      <c r="B2535" s="1">
        <v>45476.945989197833</v>
      </c>
      <c r="C2535" t="s">
        <v>5014</v>
      </c>
      <c r="D2535" t="s">
        <v>5028</v>
      </c>
      <c r="E2535" t="s">
        <v>5036</v>
      </c>
      <c r="F2535" t="s">
        <v>5048</v>
      </c>
      <c r="G2535" t="s">
        <v>5055</v>
      </c>
      <c r="H2535">
        <v>37232</v>
      </c>
      <c r="I2535">
        <v>6</v>
      </c>
      <c r="J2535" t="s">
        <v>5069</v>
      </c>
      <c r="K2535">
        <v>6610.31</v>
      </c>
      <c r="L2535" t="s">
        <v>5077</v>
      </c>
    </row>
    <row r="2536" spans="1:12" x14ac:dyDescent="0.25">
      <c r="A2536" t="s">
        <v>2546</v>
      </c>
      <c r="B2536" s="1">
        <v>45477.019003800749</v>
      </c>
      <c r="C2536" t="s">
        <v>5013</v>
      </c>
      <c r="D2536" t="s">
        <v>5028</v>
      </c>
      <c r="E2536" t="s">
        <v>5037</v>
      </c>
      <c r="F2536" t="s">
        <v>5048</v>
      </c>
      <c r="G2536" t="s">
        <v>5059</v>
      </c>
      <c r="H2536">
        <v>14068</v>
      </c>
      <c r="I2536">
        <v>5</v>
      </c>
      <c r="J2536" t="s">
        <v>5068</v>
      </c>
      <c r="K2536">
        <v>2766.15</v>
      </c>
      <c r="L2536" t="s">
        <v>5078</v>
      </c>
    </row>
    <row r="2537" spans="1:12" x14ac:dyDescent="0.25">
      <c r="A2537" t="s">
        <v>2547</v>
      </c>
      <c r="B2537" s="1">
        <v>45477.09201840368</v>
      </c>
      <c r="C2537" t="s">
        <v>5012</v>
      </c>
      <c r="D2537" t="s">
        <v>5029</v>
      </c>
      <c r="E2537" t="s">
        <v>5033</v>
      </c>
      <c r="F2537" t="s">
        <v>5047</v>
      </c>
      <c r="G2537" t="s">
        <v>5067</v>
      </c>
      <c r="H2537">
        <v>65046</v>
      </c>
      <c r="I2537">
        <v>11</v>
      </c>
      <c r="J2537" t="s">
        <v>5071</v>
      </c>
      <c r="K2537">
        <v>7191.13</v>
      </c>
      <c r="L2537" t="s">
        <v>5078</v>
      </c>
    </row>
    <row r="2538" spans="1:12" x14ac:dyDescent="0.25">
      <c r="A2538" t="s">
        <v>2548</v>
      </c>
      <c r="B2538" s="1">
        <v>45477.165033006597</v>
      </c>
      <c r="C2538" t="s">
        <v>5012</v>
      </c>
      <c r="D2538" t="s">
        <v>5027</v>
      </c>
      <c r="E2538" t="s">
        <v>5044</v>
      </c>
      <c r="F2538" t="s">
        <v>5046</v>
      </c>
      <c r="G2538" t="s">
        <v>5053</v>
      </c>
      <c r="H2538">
        <v>58061</v>
      </c>
      <c r="I2538">
        <v>11</v>
      </c>
      <c r="J2538" t="s">
        <v>5071</v>
      </c>
      <c r="K2538">
        <v>9619.5499999999993</v>
      </c>
      <c r="L2538" t="s">
        <v>5074</v>
      </c>
    </row>
    <row r="2539" spans="1:12" x14ac:dyDescent="0.25">
      <c r="A2539" t="s">
        <v>2549</v>
      </c>
      <c r="B2539" s="1">
        <v>45477.238047609513</v>
      </c>
      <c r="C2539" t="s">
        <v>5024</v>
      </c>
      <c r="D2539" t="s">
        <v>5029</v>
      </c>
      <c r="E2539" t="s">
        <v>5033</v>
      </c>
      <c r="F2539" t="s">
        <v>5047</v>
      </c>
      <c r="G2539" t="s">
        <v>5067</v>
      </c>
      <c r="H2539">
        <v>2767</v>
      </c>
      <c r="I2539">
        <v>7</v>
      </c>
      <c r="J2539" t="s">
        <v>5072</v>
      </c>
      <c r="K2539">
        <v>598.12</v>
      </c>
      <c r="L2539" t="s">
        <v>5074</v>
      </c>
    </row>
    <row r="2540" spans="1:12" x14ac:dyDescent="0.25">
      <c r="A2540" t="s">
        <v>2550</v>
      </c>
      <c r="B2540" s="1">
        <v>45477.311062212437</v>
      </c>
      <c r="C2540" t="s">
        <v>5014</v>
      </c>
      <c r="D2540" t="s">
        <v>5028</v>
      </c>
      <c r="E2540" t="s">
        <v>5037</v>
      </c>
      <c r="F2540" t="s">
        <v>5048</v>
      </c>
      <c r="G2540" t="s">
        <v>5051</v>
      </c>
      <c r="H2540">
        <v>40718</v>
      </c>
      <c r="I2540">
        <v>5</v>
      </c>
      <c r="J2540" t="s">
        <v>5070</v>
      </c>
      <c r="K2540">
        <v>4485.6400000000003</v>
      </c>
      <c r="L2540" t="s">
        <v>5077</v>
      </c>
    </row>
    <row r="2541" spans="1:12" x14ac:dyDescent="0.25">
      <c r="A2541" t="s">
        <v>2551</v>
      </c>
      <c r="B2541" s="1">
        <v>45477.38407681536</v>
      </c>
      <c r="C2541" t="s">
        <v>5021</v>
      </c>
      <c r="D2541" t="s">
        <v>5029</v>
      </c>
      <c r="E2541" t="s">
        <v>5041</v>
      </c>
      <c r="F2541" t="s">
        <v>5046</v>
      </c>
      <c r="G2541" t="s">
        <v>5066</v>
      </c>
      <c r="H2541">
        <v>14882</v>
      </c>
      <c r="I2541">
        <v>2</v>
      </c>
      <c r="J2541" t="s">
        <v>5069</v>
      </c>
      <c r="K2541">
        <v>2670.71</v>
      </c>
      <c r="L2541" t="s">
        <v>5078</v>
      </c>
    </row>
    <row r="2542" spans="1:12" x14ac:dyDescent="0.25">
      <c r="A2542" t="s">
        <v>2552</v>
      </c>
      <c r="B2542" s="1">
        <v>45477.457091418277</v>
      </c>
      <c r="C2542" t="s">
        <v>5019</v>
      </c>
      <c r="D2542" t="s">
        <v>5027</v>
      </c>
      <c r="E2542" t="s">
        <v>5044</v>
      </c>
      <c r="F2542" t="s">
        <v>5047</v>
      </c>
      <c r="G2542" t="s">
        <v>5058</v>
      </c>
      <c r="H2542">
        <v>78027</v>
      </c>
      <c r="I2542">
        <v>14</v>
      </c>
      <c r="J2542" t="s">
        <v>5070</v>
      </c>
      <c r="K2542">
        <v>10485.36</v>
      </c>
      <c r="L2542" t="s">
        <v>5079</v>
      </c>
    </row>
    <row r="2543" spans="1:12" x14ac:dyDescent="0.25">
      <c r="A2543" t="s">
        <v>2553</v>
      </c>
      <c r="B2543" s="1">
        <v>45477.5301060212</v>
      </c>
      <c r="C2543" t="s">
        <v>5024</v>
      </c>
      <c r="D2543" t="s">
        <v>5026</v>
      </c>
      <c r="E2543" t="s">
        <v>5043</v>
      </c>
      <c r="F2543" t="s">
        <v>5047</v>
      </c>
      <c r="G2543" t="s">
        <v>5062</v>
      </c>
      <c r="H2543">
        <v>74709</v>
      </c>
      <c r="I2543">
        <v>12</v>
      </c>
      <c r="J2543" t="s">
        <v>5071</v>
      </c>
      <c r="K2543">
        <v>12268.33</v>
      </c>
      <c r="L2543" t="s">
        <v>5079</v>
      </c>
    </row>
    <row r="2544" spans="1:12" x14ac:dyDescent="0.25">
      <c r="A2544" t="s">
        <v>2554</v>
      </c>
      <c r="B2544" s="1">
        <v>45477.603120624117</v>
      </c>
      <c r="C2544" t="s">
        <v>5017</v>
      </c>
      <c r="D2544" t="s">
        <v>5029</v>
      </c>
      <c r="E2544" t="s">
        <v>5033</v>
      </c>
      <c r="F2544" t="s">
        <v>5046</v>
      </c>
      <c r="G2544" t="s">
        <v>5061</v>
      </c>
      <c r="H2544">
        <v>2943</v>
      </c>
      <c r="I2544">
        <v>12</v>
      </c>
      <c r="J2544" t="s">
        <v>5068</v>
      </c>
      <c r="K2544">
        <v>274.54000000000002</v>
      </c>
      <c r="L2544" t="s">
        <v>5077</v>
      </c>
    </row>
    <row r="2545" spans="1:12" x14ac:dyDescent="0.25">
      <c r="A2545" t="s">
        <v>2555</v>
      </c>
      <c r="B2545" s="1">
        <v>45477.676135227041</v>
      </c>
      <c r="C2545" t="s">
        <v>5016</v>
      </c>
      <c r="D2545" t="s">
        <v>5026</v>
      </c>
      <c r="E2545" t="s">
        <v>5043</v>
      </c>
      <c r="F2545" t="s">
        <v>5047</v>
      </c>
      <c r="G2545" t="s">
        <v>5064</v>
      </c>
      <c r="H2545">
        <v>19640</v>
      </c>
      <c r="I2545">
        <v>2</v>
      </c>
      <c r="J2545" t="s">
        <v>5073</v>
      </c>
      <c r="K2545">
        <v>1754.5</v>
      </c>
      <c r="L2545" t="s">
        <v>5075</v>
      </c>
    </row>
    <row r="2546" spans="1:12" x14ac:dyDescent="0.25">
      <c r="A2546" t="s">
        <v>2556</v>
      </c>
      <c r="B2546" s="1">
        <v>45477.749149829957</v>
      </c>
      <c r="C2546" t="s">
        <v>5022</v>
      </c>
      <c r="D2546" t="s">
        <v>5029</v>
      </c>
      <c r="E2546" t="s">
        <v>5039</v>
      </c>
      <c r="F2546" t="s">
        <v>5046</v>
      </c>
      <c r="G2546" t="s">
        <v>5066</v>
      </c>
      <c r="H2546">
        <v>62083</v>
      </c>
      <c r="I2546">
        <v>12</v>
      </c>
      <c r="J2546" t="s">
        <v>5070</v>
      </c>
      <c r="K2546">
        <v>6479.43</v>
      </c>
      <c r="L2546" t="s">
        <v>5078</v>
      </c>
    </row>
    <row r="2547" spans="1:12" x14ac:dyDescent="0.25">
      <c r="A2547" t="s">
        <v>2557</v>
      </c>
      <c r="B2547" s="1">
        <v>45477.822164432881</v>
      </c>
      <c r="C2547" t="s">
        <v>5021</v>
      </c>
      <c r="D2547" t="s">
        <v>5029</v>
      </c>
      <c r="E2547" t="s">
        <v>5033</v>
      </c>
      <c r="F2547" t="s">
        <v>5046</v>
      </c>
      <c r="G2547" t="s">
        <v>5054</v>
      </c>
      <c r="H2547">
        <v>56900</v>
      </c>
      <c r="I2547">
        <v>6</v>
      </c>
      <c r="J2547" t="s">
        <v>5072</v>
      </c>
      <c r="K2547">
        <v>8681.02</v>
      </c>
      <c r="L2547" t="s">
        <v>5079</v>
      </c>
    </row>
    <row r="2548" spans="1:12" x14ac:dyDescent="0.25">
      <c r="A2548" t="s">
        <v>2558</v>
      </c>
      <c r="B2548" s="1">
        <v>45477.895179035797</v>
      </c>
      <c r="C2548" t="s">
        <v>5018</v>
      </c>
      <c r="D2548" t="s">
        <v>5026</v>
      </c>
      <c r="E2548" t="s">
        <v>5045</v>
      </c>
      <c r="F2548" t="s">
        <v>5048</v>
      </c>
      <c r="G2548" t="s">
        <v>5055</v>
      </c>
      <c r="H2548">
        <v>17333</v>
      </c>
      <c r="I2548">
        <v>3</v>
      </c>
      <c r="J2548" t="s">
        <v>5070</v>
      </c>
      <c r="K2548">
        <v>1887.6</v>
      </c>
      <c r="L2548" t="s">
        <v>5075</v>
      </c>
    </row>
    <row r="2549" spans="1:12" x14ac:dyDescent="0.25">
      <c r="A2549" t="s">
        <v>2559</v>
      </c>
      <c r="B2549" s="1">
        <v>45477.968193638728</v>
      </c>
      <c r="C2549" t="s">
        <v>5014</v>
      </c>
      <c r="D2549" t="s">
        <v>5027</v>
      </c>
      <c r="E2549" t="s">
        <v>5042</v>
      </c>
      <c r="F2549" t="s">
        <v>5048</v>
      </c>
      <c r="G2549" t="s">
        <v>5056</v>
      </c>
      <c r="H2549">
        <v>23507</v>
      </c>
      <c r="I2549">
        <v>8</v>
      </c>
      <c r="J2549" t="s">
        <v>5072</v>
      </c>
      <c r="K2549">
        <v>2137.9299999999998</v>
      </c>
      <c r="L2549" t="s">
        <v>5078</v>
      </c>
    </row>
    <row r="2550" spans="1:12" x14ac:dyDescent="0.25">
      <c r="A2550" t="s">
        <v>2560</v>
      </c>
      <c r="B2550" s="1">
        <v>45478.041208241637</v>
      </c>
      <c r="C2550" t="s">
        <v>5021</v>
      </c>
      <c r="D2550" t="s">
        <v>5027</v>
      </c>
      <c r="E2550" t="s">
        <v>5038</v>
      </c>
      <c r="F2550" t="s">
        <v>5048</v>
      </c>
      <c r="G2550" t="s">
        <v>5055</v>
      </c>
      <c r="H2550">
        <v>36690</v>
      </c>
      <c r="I2550">
        <v>14</v>
      </c>
      <c r="J2550" t="s">
        <v>5071</v>
      </c>
      <c r="K2550">
        <v>6645.45</v>
      </c>
      <c r="L2550" t="s">
        <v>5074</v>
      </c>
    </row>
    <row r="2551" spans="1:12" x14ac:dyDescent="0.25">
      <c r="A2551" t="s">
        <v>2561</v>
      </c>
      <c r="B2551" s="1">
        <v>45478.114222844561</v>
      </c>
      <c r="C2551" t="s">
        <v>5014</v>
      </c>
      <c r="D2551" t="s">
        <v>5026</v>
      </c>
      <c r="E2551" t="s">
        <v>5030</v>
      </c>
      <c r="F2551" t="s">
        <v>5046</v>
      </c>
      <c r="G2551" t="s">
        <v>5049</v>
      </c>
      <c r="H2551">
        <v>5225</v>
      </c>
      <c r="I2551">
        <v>12</v>
      </c>
      <c r="J2551" t="s">
        <v>5073</v>
      </c>
      <c r="K2551">
        <v>1080.93</v>
      </c>
      <c r="L2551" t="s">
        <v>5077</v>
      </c>
    </row>
    <row r="2552" spans="1:12" x14ac:dyDescent="0.25">
      <c r="A2552" t="s">
        <v>2562</v>
      </c>
      <c r="B2552" s="1">
        <v>45478.187237447491</v>
      </c>
      <c r="C2552" t="s">
        <v>5022</v>
      </c>
      <c r="D2552" t="s">
        <v>5029</v>
      </c>
      <c r="E2552" t="s">
        <v>5039</v>
      </c>
      <c r="F2552" t="s">
        <v>5047</v>
      </c>
      <c r="G2552" t="s">
        <v>5050</v>
      </c>
      <c r="H2552">
        <v>33726</v>
      </c>
      <c r="I2552">
        <v>14</v>
      </c>
      <c r="J2552" t="s">
        <v>5072</v>
      </c>
      <c r="K2552">
        <v>6505.59</v>
      </c>
      <c r="L2552" t="s">
        <v>5076</v>
      </c>
    </row>
    <row r="2553" spans="1:12" x14ac:dyDescent="0.25">
      <c r="A2553" t="s">
        <v>2563</v>
      </c>
      <c r="B2553" s="1">
        <v>45478.260252050408</v>
      </c>
      <c r="C2553" t="s">
        <v>5020</v>
      </c>
      <c r="D2553" t="s">
        <v>5028</v>
      </c>
      <c r="E2553" t="s">
        <v>5035</v>
      </c>
      <c r="F2553" t="s">
        <v>5046</v>
      </c>
      <c r="G2553" t="s">
        <v>5060</v>
      </c>
      <c r="H2553">
        <v>8408</v>
      </c>
      <c r="I2553">
        <v>1</v>
      </c>
      <c r="J2553" t="s">
        <v>5068</v>
      </c>
      <c r="K2553">
        <v>1495.24</v>
      </c>
      <c r="L2553" t="s">
        <v>5079</v>
      </c>
    </row>
    <row r="2554" spans="1:12" x14ac:dyDescent="0.25">
      <c r="A2554" t="s">
        <v>2564</v>
      </c>
      <c r="B2554" s="1">
        <v>45478.333266653317</v>
      </c>
      <c r="C2554" t="s">
        <v>5025</v>
      </c>
      <c r="D2554" t="s">
        <v>5029</v>
      </c>
      <c r="E2554" t="s">
        <v>5040</v>
      </c>
      <c r="F2554" t="s">
        <v>5048</v>
      </c>
      <c r="G2554" t="s">
        <v>5059</v>
      </c>
      <c r="H2554">
        <v>1992</v>
      </c>
      <c r="I2554">
        <v>3</v>
      </c>
      <c r="J2554" t="s">
        <v>5070</v>
      </c>
      <c r="K2554">
        <v>390</v>
      </c>
      <c r="L2554" t="s">
        <v>5076</v>
      </c>
    </row>
    <row r="2555" spans="1:12" x14ac:dyDescent="0.25">
      <c r="A2555" t="s">
        <v>2565</v>
      </c>
      <c r="B2555" s="1">
        <v>45478.406281256248</v>
      </c>
      <c r="C2555" t="s">
        <v>5020</v>
      </c>
      <c r="D2555" t="s">
        <v>5026</v>
      </c>
      <c r="E2555" t="s">
        <v>5045</v>
      </c>
      <c r="F2555" t="s">
        <v>5048</v>
      </c>
      <c r="G2555" t="s">
        <v>5065</v>
      </c>
      <c r="H2555">
        <v>40585</v>
      </c>
      <c r="I2555">
        <v>14</v>
      </c>
      <c r="J2555" t="s">
        <v>5068</v>
      </c>
      <c r="K2555">
        <v>5398.83</v>
      </c>
      <c r="L2555" t="s">
        <v>5074</v>
      </c>
    </row>
    <row r="2556" spans="1:12" x14ac:dyDescent="0.25">
      <c r="A2556" t="s">
        <v>2566</v>
      </c>
      <c r="B2556" s="1">
        <v>45478.479295859157</v>
      </c>
      <c r="C2556" t="s">
        <v>5012</v>
      </c>
      <c r="D2556" t="s">
        <v>5029</v>
      </c>
      <c r="E2556" t="s">
        <v>5033</v>
      </c>
      <c r="F2556" t="s">
        <v>5047</v>
      </c>
      <c r="G2556" t="s">
        <v>5067</v>
      </c>
      <c r="H2556">
        <v>9678</v>
      </c>
      <c r="I2556">
        <v>3</v>
      </c>
      <c r="J2556" t="s">
        <v>5069</v>
      </c>
      <c r="K2556">
        <v>795.85</v>
      </c>
      <c r="L2556" t="s">
        <v>5078</v>
      </c>
    </row>
    <row r="2557" spans="1:12" x14ac:dyDescent="0.25">
      <c r="A2557" t="s">
        <v>2567</v>
      </c>
      <c r="B2557" s="1">
        <v>45478.552310462081</v>
      </c>
      <c r="C2557" t="s">
        <v>5012</v>
      </c>
      <c r="D2557" t="s">
        <v>5026</v>
      </c>
      <c r="E2557" t="s">
        <v>5034</v>
      </c>
      <c r="F2557" t="s">
        <v>5046</v>
      </c>
      <c r="G2557" t="s">
        <v>5054</v>
      </c>
      <c r="H2557">
        <v>59414</v>
      </c>
      <c r="I2557">
        <v>1</v>
      </c>
      <c r="J2557" t="s">
        <v>5069</v>
      </c>
      <c r="K2557">
        <v>12968.9</v>
      </c>
      <c r="L2557" t="s">
        <v>5075</v>
      </c>
    </row>
    <row r="2558" spans="1:12" x14ac:dyDescent="0.25">
      <c r="A2558" t="s">
        <v>2568</v>
      </c>
      <c r="B2558" s="1">
        <v>45478.625325065012</v>
      </c>
      <c r="C2558" t="s">
        <v>5025</v>
      </c>
      <c r="D2558" t="s">
        <v>5028</v>
      </c>
      <c r="E2558" t="s">
        <v>5037</v>
      </c>
      <c r="F2558" t="s">
        <v>5046</v>
      </c>
      <c r="G2558" t="s">
        <v>5060</v>
      </c>
      <c r="H2558">
        <v>14627</v>
      </c>
      <c r="I2558">
        <v>5</v>
      </c>
      <c r="J2558" t="s">
        <v>5068</v>
      </c>
      <c r="K2558">
        <v>2510.12</v>
      </c>
      <c r="L2558" t="s">
        <v>5078</v>
      </c>
    </row>
    <row r="2559" spans="1:12" x14ac:dyDescent="0.25">
      <c r="A2559" t="s">
        <v>2569</v>
      </c>
      <c r="B2559" s="1">
        <v>45478.698339667928</v>
      </c>
      <c r="C2559" t="s">
        <v>5016</v>
      </c>
      <c r="D2559" t="s">
        <v>5026</v>
      </c>
      <c r="E2559" t="s">
        <v>5030</v>
      </c>
      <c r="F2559" t="s">
        <v>5048</v>
      </c>
      <c r="G2559" t="s">
        <v>5065</v>
      </c>
      <c r="H2559">
        <v>32657</v>
      </c>
      <c r="I2559">
        <v>12</v>
      </c>
      <c r="J2559" t="s">
        <v>5071</v>
      </c>
      <c r="K2559">
        <v>4201.74</v>
      </c>
      <c r="L2559" t="s">
        <v>5074</v>
      </c>
    </row>
    <row r="2560" spans="1:12" x14ac:dyDescent="0.25">
      <c r="A2560" t="s">
        <v>2570</v>
      </c>
      <c r="B2560" s="1">
        <v>45478.771354270837</v>
      </c>
      <c r="C2560" t="s">
        <v>5024</v>
      </c>
      <c r="D2560" t="s">
        <v>5027</v>
      </c>
      <c r="E2560" t="s">
        <v>5038</v>
      </c>
      <c r="F2560" t="s">
        <v>5048</v>
      </c>
      <c r="G2560" t="s">
        <v>5059</v>
      </c>
      <c r="H2560">
        <v>53788</v>
      </c>
      <c r="I2560">
        <v>7</v>
      </c>
      <c r="J2560" t="s">
        <v>5069</v>
      </c>
      <c r="K2560">
        <v>5583.81</v>
      </c>
      <c r="L2560" t="s">
        <v>5074</v>
      </c>
    </row>
    <row r="2561" spans="1:12" x14ac:dyDescent="0.25">
      <c r="A2561" t="s">
        <v>2571</v>
      </c>
      <c r="B2561" s="1">
        <v>45478.844368873783</v>
      </c>
      <c r="C2561" t="s">
        <v>5024</v>
      </c>
      <c r="D2561" t="s">
        <v>5026</v>
      </c>
      <c r="E2561" t="s">
        <v>5045</v>
      </c>
      <c r="F2561" t="s">
        <v>5048</v>
      </c>
      <c r="G2561" t="s">
        <v>5056</v>
      </c>
      <c r="H2561">
        <v>18813</v>
      </c>
      <c r="I2561">
        <v>9</v>
      </c>
      <c r="J2561" t="s">
        <v>5072</v>
      </c>
      <c r="K2561">
        <v>2461.12</v>
      </c>
      <c r="L2561" t="s">
        <v>5077</v>
      </c>
    </row>
    <row r="2562" spans="1:12" x14ac:dyDescent="0.25">
      <c r="A2562" t="s">
        <v>2572</v>
      </c>
      <c r="B2562" s="1">
        <v>45478.917383476692</v>
      </c>
      <c r="C2562" t="s">
        <v>5025</v>
      </c>
      <c r="D2562" t="s">
        <v>5027</v>
      </c>
      <c r="E2562" t="s">
        <v>5038</v>
      </c>
      <c r="F2562" t="s">
        <v>5046</v>
      </c>
      <c r="G2562" t="s">
        <v>5061</v>
      </c>
      <c r="H2562">
        <v>36674</v>
      </c>
      <c r="I2562">
        <v>4</v>
      </c>
      <c r="J2562" t="s">
        <v>5073</v>
      </c>
      <c r="K2562">
        <v>5579.23</v>
      </c>
      <c r="L2562" t="s">
        <v>5074</v>
      </c>
    </row>
    <row r="2563" spans="1:12" x14ac:dyDescent="0.25">
      <c r="A2563" t="s">
        <v>2573</v>
      </c>
      <c r="B2563" s="1">
        <v>45478.990398079608</v>
      </c>
      <c r="C2563" t="s">
        <v>5025</v>
      </c>
      <c r="D2563" t="s">
        <v>5029</v>
      </c>
      <c r="E2563" t="s">
        <v>5041</v>
      </c>
      <c r="F2563" t="s">
        <v>5047</v>
      </c>
      <c r="G2563" t="s">
        <v>5067</v>
      </c>
      <c r="H2563">
        <v>56541</v>
      </c>
      <c r="I2563">
        <v>11</v>
      </c>
      <c r="J2563" t="s">
        <v>5073</v>
      </c>
      <c r="K2563">
        <v>9760.19</v>
      </c>
      <c r="L2563" t="s">
        <v>5078</v>
      </c>
    </row>
    <row r="2564" spans="1:12" x14ac:dyDescent="0.25">
      <c r="A2564" t="s">
        <v>2574</v>
      </c>
      <c r="B2564" s="1">
        <v>45479.063412682532</v>
      </c>
      <c r="C2564" t="s">
        <v>5016</v>
      </c>
      <c r="D2564" t="s">
        <v>5027</v>
      </c>
      <c r="E2564" t="s">
        <v>5031</v>
      </c>
      <c r="F2564" t="s">
        <v>5048</v>
      </c>
      <c r="G2564" t="s">
        <v>5056</v>
      </c>
      <c r="H2564">
        <v>70626</v>
      </c>
      <c r="I2564">
        <v>12</v>
      </c>
      <c r="J2564" t="s">
        <v>5068</v>
      </c>
      <c r="K2564">
        <v>8293.42</v>
      </c>
      <c r="L2564" t="s">
        <v>5074</v>
      </c>
    </row>
    <row r="2565" spans="1:12" x14ac:dyDescent="0.25">
      <c r="A2565" t="s">
        <v>2575</v>
      </c>
      <c r="B2565" s="1">
        <v>45479.136427285448</v>
      </c>
      <c r="C2565" t="s">
        <v>5021</v>
      </c>
      <c r="D2565" t="s">
        <v>5029</v>
      </c>
      <c r="E2565" t="s">
        <v>5041</v>
      </c>
      <c r="F2565" t="s">
        <v>5047</v>
      </c>
      <c r="G2565" t="s">
        <v>5063</v>
      </c>
      <c r="H2565">
        <v>19773</v>
      </c>
      <c r="I2565">
        <v>9</v>
      </c>
      <c r="J2565" t="s">
        <v>5068</v>
      </c>
      <c r="K2565">
        <v>2620.04</v>
      </c>
      <c r="L2565" t="s">
        <v>5076</v>
      </c>
    </row>
    <row r="2566" spans="1:12" x14ac:dyDescent="0.25">
      <c r="A2566" t="s">
        <v>2576</v>
      </c>
      <c r="B2566" s="1">
        <v>45479.209441888372</v>
      </c>
      <c r="C2566" t="s">
        <v>5016</v>
      </c>
      <c r="D2566" t="s">
        <v>5029</v>
      </c>
      <c r="E2566" t="s">
        <v>5033</v>
      </c>
      <c r="F2566" t="s">
        <v>5048</v>
      </c>
      <c r="G2566" t="s">
        <v>5065</v>
      </c>
      <c r="H2566">
        <v>5122</v>
      </c>
      <c r="I2566">
        <v>2</v>
      </c>
      <c r="J2566" t="s">
        <v>5072</v>
      </c>
      <c r="K2566">
        <v>932.69</v>
      </c>
      <c r="L2566" t="s">
        <v>5076</v>
      </c>
    </row>
    <row r="2567" spans="1:12" x14ac:dyDescent="0.25">
      <c r="A2567" t="s">
        <v>2577</v>
      </c>
      <c r="B2567" s="1">
        <v>45479.282456491303</v>
      </c>
      <c r="C2567" t="s">
        <v>5018</v>
      </c>
      <c r="D2567" t="s">
        <v>5029</v>
      </c>
      <c r="E2567" t="s">
        <v>5033</v>
      </c>
      <c r="F2567" t="s">
        <v>5048</v>
      </c>
      <c r="G2567" t="s">
        <v>5059</v>
      </c>
      <c r="H2567">
        <v>58202</v>
      </c>
      <c r="I2567">
        <v>1</v>
      </c>
      <c r="J2567" t="s">
        <v>5071</v>
      </c>
      <c r="K2567">
        <v>5298.3</v>
      </c>
      <c r="L2567" t="s">
        <v>5078</v>
      </c>
    </row>
    <row r="2568" spans="1:12" x14ac:dyDescent="0.25">
      <c r="A2568" t="s">
        <v>2578</v>
      </c>
      <c r="B2568" s="1">
        <v>45479.355471094212</v>
      </c>
      <c r="C2568" t="s">
        <v>5015</v>
      </c>
      <c r="D2568" t="s">
        <v>5026</v>
      </c>
      <c r="E2568" t="s">
        <v>5030</v>
      </c>
      <c r="F2568" t="s">
        <v>5046</v>
      </c>
      <c r="G2568" t="s">
        <v>5054</v>
      </c>
      <c r="H2568">
        <v>25459</v>
      </c>
      <c r="I2568">
        <v>8</v>
      </c>
      <c r="J2568" t="s">
        <v>5070</v>
      </c>
      <c r="K2568">
        <v>5082.3500000000004</v>
      </c>
      <c r="L2568" t="s">
        <v>5076</v>
      </c>
    </row>
    <row r="2569" spans="1:12" x14ac:dyDescent="0.25">
      <c r="A2569" t="s">
        <v>2579</v>
      </c>
      <c r="B2569" s="1">
        <v>45479.428485697128</v>
      </c>
      <c r="C2569" t="s">
        <v>5019</v>
      </c>
      <c r="D2569" t="s">
        <v>5029</v>
      </c>
      <c r="E2569" t="s">
        <v>5033</v>
      </c>
      <c r="F2569" t="s">
        <v>5047</v>
      </c>
      <c r="G2569" t="s">
        <v>5067</v>
      </c>
      <c r="H2569">
        <v>31083</v>
      </c>
      <c r="I2569">
        <v>14</v>
      </c>
      <c r="J2569" t="s">
        <v>5073</v>
      </c>
      <c r="K2569">
        <v>5366.64</v>
      </c>
      <c r="L2569" t="s">
        <v>5078</v>
      </c>
    </row>
    <row r="2570" spans="1:12" x14ac:dyDescent="0.25">
      <c r="A2570" t="s">
        <v>2580</v>
      </c>
      <c r="B2570" s="1">
        <v>45479.501500300059</v>
      </c>
      <c r="C2570" t="s">
        <v>5022</v>
      </c>
      <c r="D2570" t="s">
        <v>5027</v>
      </c>
      <c r="E2570" t="s">
        <v>5042</v>
      </c>
      <c r="F2570" t="s">
        <v>5048</v>
      </c>
      <c r="G2570" t="s">
        <v>5055</v>
      </c>
      <c r="H2570">
        <v>24039</v>
      </c>
      <c r="I2570">
        <v>3</v>
      </c>
      <c r="J2570" t="s">
        <v>5071</v>
      </c>
      <c r="K2570">
        <v>4267.88</v>
      </c>
      <c r="L2570" t="s">
        <v>5077</v>
      </c>
    </row>
    <row r="2571" spans="1:12" x14ac:dyDescent="0.25">
      <c r="A2571" t="s">
        <v>2581</v>
      </c>
      <c r="B2571" s="1">
        <v>45479.574514902983</v>
      </c>
      <c r="C2571" t="s">
        <v>5017</v>
      </c>
      <c r="D2571" t="s">
        <v>5026</v>
      </c>
      <c r="E2571" t="s">
        <v>5030</v>
      </c>
      <c r="F2571" t="s">
        <v>5047</v>
      </c>
      <c r="G2571" t="s">
        <v>5063</v>
      </c>
      <c r="H2571">
        <v>14054</v>
      </c>
      <c r="I2571">
        <v>13</v>
      </c>
      <c r="J2571" t="s">
        <v>5071</v>
      </c>
      <c r="K2571">
        <v>1320.09</v>
      </c>
      <c r="L2571" t="s">
        <v>5078</v>
      </c>
    </row>
    <row r="2572" spans="1:12" x14ac:dyDescent="0.25">
      <c r="A2572" t="s">
        <v>2582</v>
      </c>
      <c r="B2572" s="1">
        <v>45479.647529505892</v>
      </c>
      <c r="C2572" t="s">
        <v>5025</v>
      </c>
      <c r="D2572" t="s">
        <v>5027</v>
      </c>
      <c r="E2572" t="s">
        <v>5042</v>
      </c>
      <c r="F2572" t="s">
        <v>5048</v>
      </c>
      <c r="G2572" t="s">
        <v>5056</v>
      </c>
      <c r="H2572">
        <v>7861</v>
      </c>
      <c r="I2572">
        <v>9</v>
      </c>
      <c r="J2572" t="s">
        <v>5072</v>
      </c>
      <c r="K2572">
        <v>637.17999999999995</v>
      </c>
      <c r="L2572" t="s">
        <v>5076</v>
      </c>
    </row>
    <row r="2573" spans="1:12" x14ac:dyDescent="0.25">
      <c r="A2573" t="s">
        <v>2583</v>
      </c>
      <c r="B2573" s="1">
        <v>45479.720544108823</v>
      </c>
      <c r="C2573" t="s">
        <v>5013</v>
      </c>
      <c r="D2573" t="s">
        <v>5026</v>
      </c>
      <c r="E2573" t="s">
        <v>5045</v>
      </c>
      <c r="F2573" t="s">
        <v>5048</v>
      </c>
      <c r="G2573" t="s">
        <v>5059</v>
      </c>
      <c r="H2573">
        <v>24238</v>
      </c>
      <c r="I2573">
        <v>13</v>
      </c>
      <c r="J2573" t="s">
        <v>5070</v>
      </c>
      <c r="K2573">
        <v>3538.29</v>
      </c>
      <c r="L2573" t="s">
        <v>5077</v>
      </c>
    </row>
    <row r="2574" spans="1:12" x14ac:dyDescent="0.25">
      <c r="A2574" t="s">
        <v>2584</v>
      </c>
      <c r="B2574" s="1">
        <v>45479.793558711739</v>
      </c>
      <c r="C2574" t="s">
        <v>5020</v>
      </c>
      <c r="D2574" t="s">
        <v>5028</v>
      </c>
      <c r="E2574" t="s">
        <v>5036</v>
      </c>
      <c r="F2574" t="s">
        <v>5048</v>
      </c>
      <c r="G2574" t="s">
        <v>5055</v>
      </c>
      <c r="H2574">
        <v>25718</v>
      </c>
      <c r="I2574">
        <v>2</v>
      </c>
      <c r="J2574" t="s">
        <v>5073</v>
      </c>
      <c r="K2574">
        <v>4500.54</v>
      </c>
      <c r="L2574" t="s">
        <v>5076</v>
      </c>
    </row>
    <row r="2575" spans="1:12" x14ac:dyDescent="0.25">
      <c r="A2575" t="s">
        <v>2585</v>
      </c>
      <c r="B2575" s="1">
        <v>45479.866573314663</v>
      </c>
      <c r="C2575" t="s">
        <v>5021</v>
      </c>
      <c r="D2575" t="s">
        <v>5026</v>
      </c>
      <c r="E2575" t="s">
        <v>5034</v>
      </c>
      <c r="F2575" t="s">
        <v>5047</v>
      </c>
      <c r="G2575" t="s">
        <v>5062</v>
      </c>
      <c r="H2575">
        <v>51344</v>
      </c>
      <c r="I2575">
        <v>5</v>
      </c>
      <c r="J2575" t="s">
        <v>5068</v>
      </c>
      <c r="K2575">
        <v>9248.24</v>
      </c>
      <c r="L2575" t="s">
        <v>5076</v>
      </c>
    </row>
    <row r="2576" spans="1:12" x14ac:dyDescent="0.25">
      <c r="A2576" t="s">
        <v>2586</v>
      </c>
      <c r="B2576" s="1">
        <v>45479.939587917579</v>
      </c>
      <c r="C2576" t="s">
        <v>5023</v>
      </c>
      <c r="D2576" t="s">
        <v>5026</v>
      </c>
      <c r="E2576" t="s">
        <v>5045</v>
      </c>
      <c r="F2576" t="s">
        <v>5046</v>
      </c>
      <c r="G2576" t="s">
        <v>5049</v>
      </c>
      <c r="H2576">
        <v>16270</v>
      </c>
      <c r="I2576">
        <v>4</v>
      </c>
      <c r="J2576" t="s">
        <v>5071</v>
      </c>
      <c r="K2576">
        <v>3508.43</v>
      </c>
      <c r="L2576" t="s">
        <v>5075</v>
      </c>
    </row>
    <row r="2577" spans="1:12" x14ac:dyDescent="0.25">
      <c r="A2577" t="s">
        <v>2587</v>
      </c>
      <c r="B2577" s="1">
        <v>45480.012602520503</v>
      </c>
      <c r="C2577" t="s">
        <v>5016</v>
      </c>
      <c r="D2577" t="s">
        <v>5027</v>
      </c>
      <c r="E2577" t="s">
        <v>5042</v>
      </c>
      <c r="F2577" t="s">
        <v>5047</v>
      </c>
      <c r="G2577" t="s">
        <v>5064</v>
      </c>
      <c r="H2577">
        <v>16120</v>
      </c>
      <c r="I2577">
        <v>11</v>
      </c>
      <c r="J2577" t="s">
        <v>5072</v>
      </c>
      <c r="K2577">
        <v>2347.8000000000002</v>
      </c>
      <c r="L2577" t="s">
        <v>5076</v>
      </c>
    </row>
    <row r="2578" spans="1:12" x14ac:dyDescent="0.25">
      <c r="A2578" t="s">
        <v>2588</v>
      </c>
      <c r="B2578" s="1">
        <v>45480.085617123412</v>
      </c>
      <c r="C2578" t="s">
        <v>5025</v>
      </c>
      <c r="D2578" t="s">
        <v>5029</v>
      </c>
      <c r="E2578" t="s">
        <v>5040</v>
      </c>
      <c r="F2578" t="s">
        <v>5048</v>
      </c>
      <c r="G2578" t="s">
        <v>5065</v>
      </c>
      <c r="H2578">
        <v>78795</v>
      </c>
      <c r="I2578">
        <v>5</v>
      </c>
      <c r="J2578" t="s">
        <v>5072</v>
      </c>
      <c r="K2578">
        <v>13599.72</v>
      </c>
      <c r="L2578" t="s">
        <v>5078</v>
      </c>
    </row>
    <row r="2579" spans="1:12" x14ac:dyDescent="0.25">
      <c r="A2579" t="s">
        <v>2589</v>
      </c>
      <c r="B2579" s="1">
        <v>45480.158631726343</v>
      </c>
      <c r="C2579" t="s">
        <v>5013</v>
      </c>
      <c r="D2579" t="s">
        <v>5026</v>
      </c>
      <c r="E2579" t="s">
        <v>5030</v>
      </c>
      <c r="F2579" t="s">
        <v>5048</v>
      </c>
      <c r="G2579" t="s">
        <v>5059</v>
      </c>
      <c r="H2579">
        <v>71220</v>
      </c>
      <c r="I2579">
        <v>12</v>
      </c>
      <c r="J2579" t="s">
        <v>5070</v>
      </c>
      <c r="K2579">
        <v>14000.52</v>
      </c>
      <c r="L2579" t="s">
        <v>5074</v>
      </c>
    </row>
    <row r="2580" spans="1:12" x14ac:dyDescent="0.25">
      <c r="A2580" t="s">
        <v>2590</v>
      </c>
      <c r="B2580" s="1">
        <v>45480.231646329259</v>
      </c>
      <c r="C2580" t="s">
        <v>5012</v>
      </c>
      <c r="D2580" t="s">
        <v>5027</v>
      </c>
      <c r="E2580" t="s">
        <v>5044</v>
      </c>
      <c r="F2580" t="s">
        <v>5047</v>
      </c>
      <c r="G2580" t="s">
        <v>5067</v>
      </c>
      <c r="H2580">
        <v>18401</v>
      </c>
      <c r="I2580">
        <v>10</v>
      </c>
      <c r="J2580" t="s">
        <v>5072</v>
      </c>
      <c r="K2580">
        <v>2819.8</v>
      </c>
      <c r="L2580" t="s">
        <v>5077</v>
      </c>
    </row>
    <row r="2581" spans="1:12" x14ac:dyDescent="0.25">
      <c r="A2581" t="s">
        <v>2591</v>
      </c>
      <c r="B2581" s="1">
        <v>45480.304660932183</v>
      </c>
      <c r="C2581" t="s">
        <v>5014</v>
      </c>
      <c r="D2581" t="s">
        <v>5029</v>
      </c>
      <c r="E2581" t="s">
        <v>5039</v>
      </c>
      <c r="F2581" t="s">
        <v>5047</v>
      </c>
      <c r="G2581" t="s">
        <v>5067</v>
      </c>
      <c r="H2581">
        <v>17565</v>
      </c>
      <c r="I2581">
        <v>1</v>
      </c>
      <c r="J2581" t="s">
        <v>5071</v>
      </c>
      <c r="K2581">
        <v>2699.14</v>
      </c>
      <c r="L2581" t="s">
        <v>5078</v>
      </c>
    </row>
    <row r="2582" spans="1:12" x14ac:dyDescent="0.25">
      <c r="A2582" t="s">
        <v>2592</v>
      </c>
      <c r="B2582" s="1">
        <v>45480.377675535106</v>
      </c>
      <c r="C2582" t="s">
        <v>5013</v>
      </c>
      <c r="D2582" t="s">
        <v>5028</v>
      </c>
      <c r="E2582" t="s">
        <v>5036</v>
      </c>
      <c r="F2582" t="s">
        <v>5048</v>
      </c>
      <c r="G2582" t="s">
        <v>5051</v>
      </c>
      <c r="H2582">
        <v>48976</v>
      </c>
      <c r="I2582">
        <v>12</v>
      </c>
      <c r="J2582" t="s">
        <v>5069</v>
      </c>
      <c r="K2582">
        <v>7437.55</v>
      </c>
      <c r="L2582" t="s">
        <v>5077</v>
      </c>
    </row>
    <row r="2583" spans="1:12" x14ac:dyDescent="0.25">
      <c r="A2583" t="s">
        <v>2593</v>
      </c>
      <c r="B2583" s="1">
        <v>45480.450690138023</v>
      </c>
      <c r="C2583" t="s">
        <v>5021</v>
      </c>
      <c r="D2583" t="s">
        <v>5028</v>
      </c>
      <c r="E2583" t="s">
        <v>5032</v>
      </c>
      <c r="F2583" t="s">
        <v>5046</v>
      </c>
      <c r="G2583" t="s">
        <v>5054</v>
      </c>
      <c r="H2583">
        <v>36388</v>
      </c>
      <c r="I2583">
        <v>8</v>
      </c>
      <c r="J2583" t="s">
        <v>5069</v>
      </c>
      <c r="K2583">
        <v>6342.89</v>
      </c>
      <c r="L2583" t="s">
        <v>5075</v>
      </c>
    </row>
    <row r="2584" spans="1:12" x14ac:dyDescent="0.25">
      <c r="A2584" t="s">
        <v>2594</v>
      </c>
      <c r="B2584" s="1">
        <v>45480.523704740939</v>
      </c>
      <c r="C2584" t="s">
        <v>5017</v>
      </c>
      <c r="D2584" t="s">
        <v>5027</v>
      </c>
      <c r="E2584" t="s">
        <v>5044</v>
      </c>
      <c r="F2584" t="s">
        <v>5047</v>
      </c>
      <c r="G2584" t="s">
        <v>5063</v>
      </c>
      <c r="H2584">
        <v>42994</v>
      </c>
      <c r="I2584">
        <v>12</v>
      </c>
      <c r="J2584" t="s">
        <v>5070</v>
      </c>
      <c r="K2584">
        <v>9204.75</v>
      </c>
      <c r="L2584" t="s">
        <v>5076</v>
      </c>
    </row>
    <row r="2585" spans="1:12" x14ac:dyDescent="0.25">
      <c r="A2585" t="s">
        <v>2595</v>
      </c>
      <c r="B2585" s="1">
        <v>45480.596719343863</v>
      </c>
      <c r="C2585" t="s">
        <v>5014</v>
      </c>
      <c r="D2585" t="s">
        <v>5027</v>
      </c>
      <c r="E2585" t="s">
        <v>5031</v>
      </c>
      <c r="F2585" t="s">
        <v>5048</v>
      </c>
      <c r="G2585" t="s">
        <v>5052</v>
      </c>
      <c r="H2585">
        <v>29386</v>
      </c>
      <c r="I2585">
        <v>4</v>
      </c>
      <c r="J2585" t="s">
        <v>5072</v>
      </c>
      <c r="K2585">
        <v>5340.55</v>
      </c>
      <c r="L2585" t="s">
        <v>5077</v>
      </c>
    </row>
    <row r="2586" spans="1:12" x14ac:dyDescent="0.25">
      <c r="A2586" t="s">
        <v>2596</v>
      </c>
      <c r="B2586" s="1">
        <v>45480.669733946779</v>
      </c>
      <c r="C2586" t="s">
        <v>5024</v>
      </c>
      <c r="D2586" t="s">
        <v>5027</v>
      </c>
      <c r="E2586" t="s">
        <v>5031</v>
      </c>
      <c r="F2586" t="s">
        <v>5047</v>
      </c>
      <c r="G2586" t="s">
        <v>5064</v>
      </c>
      <c r="H2586">
        <v>50039</v>
      </c>
      <c r="I2586">
        <v>5</v>
      </c>
      <c r="J2586" t="s">
        <v>5071</v>
      </c>
      <c r="K2586">
        <v>8506.4</v>
      </c>
      <c r="L2586" t="s">
        <v>5078</v>
      </c>
    </row>
    <row r="2587" spans="1:12" x14ac:dyDescent="0.25">
      <c r="A2587" t="s">
        <v>2597</v>
      </c>
      <c r="B2587" s="1">
        <v>45480.742748549703</v>
      </c>
      <c r="C2587" t="s">
        <v>5014</v>
      </c>
      <c r="D2587" t="s">
        <v>5028</v>
      </c>
      <c r="E2587" t="s">
        <v>5036</v>
      </c>
      <c r="F2587" t="s">
        <v>5048</v>
      </c>
      <c r="G2587" t="s">
        <v>5055</v>
      </c>
      <c r="H2587">
        <v>33696</v>
      </c>
      <c r="I2587">
        <v>13</v>
      </c>
      <c r="J2587" t="s">
        <v>5069</v>
      </c>
      <c r="K2587">
        <v>3905.61</v>
      </c>
      <c r="L2587" t="s">
        <v>5077</v>
      </c>
    </row>
    <row r="2588" spans="1:12" x14ac:dyDescent="0.25">
      <c r="A2588" t="s">
        <v>2598</v>
      </c>
      <c r="B2588" s="1">
        <v>45480.815763152626</v>
      </c>
      <c r="C2588" t="s">
        <v>5013</v>
      </c>
      <c r="D2588" t="s">
        <v>5028</v>
      </c>
      <c r="E2588" t="s">
        <v>5032</v>
      </c>
      <c r="F2588" t="s">
        <v>5047</v>
      </c>
      <c r="G2588" t="s">
        <v>5067</v>
      </c>
      <c r="H2588">
        <v>62531</v>
      </c>
      <c r="I2588">
        <v>3</v>
      </c>
      <c r="J2588" t="s">
        <v>5073</v>
      </c>
      <c r="K2588">
        <v>7633.83</v>
      </c>
      <c r="L2588" t="s">
        <v>5079</v>
      </c>
    </row>
    <row r="2589" spans="1:12" x14ac:dyDescent="0.25">
      <c r="A2589" t="s">
        <v>2599</v>
      </c>
      <c r="B2589" s="1">
        <v>45480.888777755543</v>
      </c>
      <c r="C2589" t="s">
        <v>5014</v>
      </c>
      <c r="D2589" t="s">
        <v>5026</v>
      </c>
      <c r="E2589" t="s">
        <v>5030</v>
      </c>
      <c r="F2589" t="s">
        <v>5048</v>
      </c>
      <c r="G2589" t="s">
        <v>5059</v>
      </c>
      <c r="H2589">
        <v>26522</v>
      </c>
      <c r="I2589">
        <v>13</v>
      </c>
      <c r="J2589" t="s">
        <v>5068</v>
      </c>
      <c r="K2589">
        <v>4465.72</v>
      </c>
      <c r="L2589" t="s">
        <v>5079</v>
      </c>
    </row>
    <row r="2590" spans="1:12" x14ac:dyDescent="0.25">
      <c r="A2590" t="s">
        <v>2600</v>
      </c>
      <c r="B2590" s="1">
        <v>45480.961792358459</v>
      </c>
      <c r="C2590" t="s">
        <v>5015</v>
      </c>
      <c r="D2590" t="s">
        <v>5028</v>
      </c>
      <c r="E2590" t="s">
        <v>5036</v>
      </c>
      <c r="F2590" t="s">
        <v>5046</v>
      </c>
      <c r="G2590" t="s">
        <v>5049</v>
      </c>
      <c r="H2590">
        <v>9614</v>
      </c>
      <c r="I2590">
        <v>12</v>
      </c>
      <c r="J2590" t="s">
        <v>5069</v>
      </c>
      <c r="K2590">
        <v>1382.73</v>
      </c>
      <c r="L2590" t="s">
        <v>5075</v>
      </c>
    </row>
    <row r="2591" spans="1:12" x14ac:dyDescent="0.25">
      <c r="A2591" t="s">
        <v>2601</v>
      </c>
      <c r="B2591" s="1">
        <v>45481.03480696139</v>
      </c>
      <c r="C2591" t="s">
        <v>5012</v>
      </c>
      <c r="D2591" t="s">
        <v>5027</v>
      </c>
      <c r="E2591" t="s">
        <v>5044</v>
      </c>
      <c r="F2591" t="s">
        <v>5048</v>
      </c>
      <c r="G2591" t="s">
        <v>5056</v>
      </c>
      <c r="H2591">
        <v>47898</v>
      </c>
      <c r="I2591">
        <v>4</v>
      </c>
      <c r="J2591" t="s">
        <v>5073</v>
      </c>
      <c r="K2591">
        <v>6250.39</v>
      </c>
      <c r="L2591" t="s">
        <v>5079</v>
      </c>
    </row>
    <row r="2592" spans="1:12" x14ac:dyDescent="0.25">
      <c r="A2592" t="s">
        <v>2602</v>
      </c>
      <c r="B2592" s="1">
        <v>45481.107821564307</v>
      </c>
      <c r="C2592" t="s">
        <v>5022</v>
      </c>
      <c r="D2592" t="s">
        <v>5026</v>
      </c>
      <c r="E2592" t="s">
        <v>5030</v>
      </c>
      <c r="F2592" t="s">
        <v>5046</v>
      </c>
      <c r="G2592" t="s">
        <v>5054</v>
      </c>
      <c r="H2592">
        <v>34945</v>
      </c>
      <c r="I2592">
        <v>14</v>
      </c>
      <c r="J2592" t="s">
        <v>5073</v>
      </c>
      <c r="K2592">
        <v>3382.74</v>
      </c>
      <c r="L2592" t="s">
        <v>5077</v>
      </c>
    </row>
    <row r="2593" spans="1:12" x14ac:dyDescent="0.25">
      <c r="A2593" t="s">
        <v>2603</v>
      </c>
      <c r="B2593" s="1">
        <v>45481.180836167223</v>
      </c>
      <c r="C2593" t="s">
        <v>5019</v>
      </c>
      <c r="D2593" t="s">
        <v>5028</v>
      </c>
      <c r="E2593" t="s">
        <v>5035</v>
      </c>
      <c r="F2593" t="s">
        <v>5046</v>
      </c>
      <c r="G2593" t="s">
        <v>5061</v>
      </c>
      <c r="H2593">
        <v>62797</v>
      </c>
      <c r="I2593">
        <v>8</v>
      </c>
      <c r="J2593" t="s">
        <v>5068</v>
      </c>
      <c r="K2593">
        <v>11222.21</v>
      </c>
      <c r="L2593" t="s">
        <v>5074</v>
      </c>
    </row>
    <row r="2594" spans="1:12" x14ac:dyDescent="0.25">
      <c r="A2594" t="s">
        <v>2604</v>
      </c>
      <c r="B2594" s="1">
        <v>45481.253850770147</v>
      </c>
      <c r="C2594" t="s">
        <v>5023</v>
      </c>
      <c r="D2594" t="s">
        <v>5026</v>
      </c>
      <c r="E2594" t="s">
        <v>5030</v>
      </c>
      <c r="F2594" t="s">
        <v>5047</v>
      </c>
      <c r="G2594" t="s">
        <v>5067</v>
      </c>
      <c r="H2594">
        <v>76768</v>
      </c>
      <c r="I2594">
        <v>8</v>
      </c>
      <c r="J2594" t="s">
        <v>5072</v>
      </c>
      <c r="K2594">
        <v>16374.41</v>
      </c>
      <c r="L2594" t="s">
        <v>5076</v>
      </c>
    </row>
    <row r="2595" spans="1:12" x14ac:dyDescent="0.25">
      <c r="A2595" t="s">
        <v>2605</v>
      </c>
      <c r="B2595" s="1">
        <v>45481.32686537307</v>
      </c>
      <c r="C2595" t="s">
        <v>5014</v>
      </c>
      <c r="D2595" t="s">
        <v>5028</v>
      </c>
      <c r="E2595" t="s">
        <v>5035</v>
      </c>
      <c r="F2595" t="s">
        <v>5046</v>
      </c>
      <c r="G2595" t="s">
        <v>5066</v>
      </c>
      <c r="H2595">
        <v>69197</v>
      </c>
      <c r="I2595">
        <v>5</v>
      </c>
      <c r="J2595" t="s">
        <v>5073</v>
      </c>
      <c r="K2595">
        <v>6623.48</v>
      </c>
      <c r="L2595" t="s">
        <v>5076</v>
      </c>
    </row>
    <row r="2596" spans="1:12" x14ac:dyDescent="0.25">
      <c r="A2596" t="s">
        <v>2606</v>
      </c>
      <c r="B2596" s="1">
        <v>45481.399879975987</v>
      </c>
      <c r="C2596" t="s">
        <v>5023</v>
      </c>
      <c r="D2596" t="s">
        <v>5027</v>
      </c>
      <c r="E2596" t="s">
        <v>5042</v>
      </c>
      <c r="F2596" t="s">
        <v>5047</v>
      </c>
      <c r="G2596" t="s">
        <v>5067</v>
      </c>
      <c r="H2596">
        <v>32408</v>
      </c>
      <c r="I2596">
        <v>3</v>
      </c>
      <c r="J2596" t="s">
        <v>5072</v>
      </c>
      <c r="K2596">
        <v>4277.12</v>
      </c>
      <c r="L2596" t="s">
        <v>5076</v>
      </c>
    </row>
    <row r="2597" spans="1:12" x14ac:dyDescent="0.25">
      <c r="A2597" t="s">
        <v>2607</v>
      </c>
      <c r="B2597" s="1">
        <v>45481.47289457891</v>
      </c>
      <c r="C2597" t="s">
        <v>5023</v>
      </c>
      <c r="D2597" t="s">
        <v>5029</v>
      </c>
      <c r="E2597" t="s">
        <v>5033</v>
      </c>
      <c r="F2597" t="s">
        <v>5047</v>
      </c>
      <c r="G2597" t="s">
        <v>5064</v>
      </c>
      <c r="H2597">
        <v>12137</v>
      </c>
      <c r="I2597">
        <v>3</v>
      </c>
      <c r="J2597" t="s">
        <v>5073</v>
      </c>
      <c r="K2597">
        <v>1538.51</v>
      </c>
      <c r="L2597" t="s">
        <v>5074</v>
      </c>
    </row>
    <row r="2598" spans="1:12" x14ac:dyDescent="0.25">
      <c r="A2598" t="s">
        <v>2608</v>
      </c>
      <c r="B2598" s="1">
        <v>45481.545909181827</v>
      </c>
      <c r="C2598" t="s">
        <v>5025</v>
      </c>
      <c r="D2598" t="s">
        <v>5026</v>
      </c>
      <c r="E2598" t="s">
        <v>5030</v>
      </c>
      <c r="F2598" t="s">
        <v>5047</v>
      </c>
      <c r="G2598" t="s">
        <v>5050</v>
      </c>
      <c r="H2598">
        <v>31736</v>
      </c>
      <c r="I2598">
        <v>7</v>
      </c>
      <c r="J2598" t="s">
        <v>5068</v>
      </c>
      <c r="K2598">
        <v>4435.8599999999997</v>
      </c>
      <c r="L2598" t="s">
        <v>5074</v>
      </c>
    </row>
    <row r="2599" spans="1:12" x14ac:dyDescent="0.25">
      <c r="A2599" t="s">
        <v>2609</v>
      </c>
      <c r="B2599" s="1">
        <v>45481.618923784757</v>
      </c>
      <c r="C2599" t="s">
        <v>5015</v>
      </c>
      <c r="D2599" t="s">
        <v>5029</v>
      </c>
      <c r="E2599" t="s">
        <v>5041</v>
      </c>
      <c r="F2599" t="s">
        <v>5048</v>
      </c>
      <c r="G2599" t="s">
        <v>5059</v>
      </c>
      <c r="H2599">
        <v>27953</v>
      </c>
      <c r="I2599">
        <v>8</v>
      </c>
      <c r="J2599" t="s">
        <v>5068</v>
      </c>
      <c r="K2599">
        <v>4466.22</v>
      </c>
      <c r="L2599" t="s">
        <v>5074</v>
      </c>
    </row>
    <row r="2600" spans="1:12" x14ac:dyDescent="0.25">
      <c r="A2600" t="s">
        <v>2610</v>
      </c>
      <c r="B2600" s="1">
        <v>45481.691938387667</v>
      </c>
      <c r="C2600" t="s">
        <v>5024</v>
      </c>
      <c r="D2600" t="s">
        <v>5028</v>
      </c>
      <c r="E2600" t="s">
        <v>5037</v>
      </c>
      <c r="F2600" t="s">
        <v>5047</v>
      </c>
      <c r="G2600" t="s">
        <v>5058</v>
      </c>
      <c r="H2600">
        <v>70814</v>
      </c>
      <c r="I2600">
        <v>10</v>
      </c>
      <c r="J2600" t="s">
        <v>5071</v>
      </c>
      <c r="K2600">
        <v>9636.76</v>
      </c>
      <c r="L2600" t="s">
        <v>5078</v>
      </c>
    </row>
    <row r="2601" spans="1:12" x14ac:dyDescent="0.25">
      <c r="A2601" t="s">
        <v>2611</v>
      </c>
      <c r="B2601" s="1">
        <v>45481.76495299059</v>
      </c>
      <c r="C2601" t="s">
        <v>5025</v>
      </c>
      <c r="D2601" t="s">
        <v>5026</v>
      </c>
      <c r="E2601" t="s">
        <v>5034</v>
      </c>
      <c r="F2601" t="s">
        <v>5046</v>
      </c>
      <c r="G2601" t="s">
        <v>5060</v>
      </c>
      <c r="H2601">
        <v>30048</v>
      </c>
      <c r="I2601">
        <v>2</v>
      </c>
      <c r="J2601" t="s">
        <v>5071</v>
      </c>
      <c r="K2601">
        <v>6506.65</v>
      </c>
      <c r="L2601" t="s">
        <v>5076</v>
      </c>
    </row>
    <row r="2602" spans="1:12" x14ac:dyDescent="0.25">
      <c r="A2602" t="s">
        <v>2612</v>
      </c>
      <c r="B2602" s="1">
        <v>45481.837967593521</v>
      </c>
      <c r="C2602" t="s">
        <v>5023</v>
      </c>
      <c r="D2602" t="s">
        <v>5027</v>
      </c>
      <c r="E2602" t="s">
        <v>5038</v>
      </c>
      <c r="F2602" t="s">
        <v>5048</v>
      </c>
      <c r="G2602" t="s">
        <v>5051</v>
      </c>
      <c r="H2602">
        <v>21642</v>
      </c>
      <c r="I2602">
        <v>12</v>
      </c>
      <c r="J2602" t="s">
        <v>5073</v>
      </c>
      <c r="K2602">
        <v>2971.15</v>
      </c>
      <c r="L2602" t="s">
        <v>5078</v>
      </c>
    </row>
    <row r="2603" spans="1:12" x14ac:dyDescent="0.25">
      <c r="A2603" t="s">
        <v>2613</v>
      </c>
      <c r="B2603" s="1">
        <v>45481.910982196438</v>
      </c>
      <c r="C2603" t="s">
        <v>5025</v>
      </c>
      <c r="D2603" t="s">
        <v>5028</v>
      </c>
      <c r="E2603" t="s">
        <v>5037</v>
      </c>
      <c r="F2603" t="s">
        <v>5047</v>
      </c>
      <c r="G2603" t="s">
        <v>5067</v>
      </c>
      <c r="H2603">
        <v>29794</v>
      </c>
      <c r="I2603">
        <v>1</v>
      </c>
      <c r="J2603" t="s">
        <v>5069</v>
      </c>
      <c r="K2603">
        <v>4290.83</v>
      </c>
      <c r="L2603" t="s">
        <v>5077</v>
      </c>
    </row>
    <row r="2604" spans="1:12" x14ac:dyDescent="0.25">
      <c r="A2604" t="s">
        <v>2614</v>
      </c>
      <c r="B2604" s="1">
        <v>45481.983996799347</v>
      </c>
      <c r="C2604" t="s">
        <v>5013</v>
      </c>
      <c r="D2604" t="s">
        <v>5027</v>
      </c>
      <c r="E2604" t="s">
        <v>5044</v>
      </c>
      <c r="F2604" t="s">
        <v>5048</v>
      </c>
      <c r="G2604" t="s">
        <v>5056</v>
      </c>
      <c r="H2604">
        <v>33001</v>
      </c>
      <c r="I2604">
        <v>4</v>
      </c>
      <c r="J2604" t="s">
        <v>5070</v>
      </c>
      <c r="K2604">
        <v>6292.34</v>
      </c>
      <c r="L2604" t="s">
        <v>5077</v>
      </c>
    </row>
    <row r="2605" spans="1:12" x14ac:dyDescent="0.25">
      <c r="A2605" t="s">
        <v>2615</v>
      </c>
      <c r="B2605" s="1">
        <v>45482.057011402278</v>
      </c>
      <c r="C2605" t="s">
        <v>5020</v>
      </c>
      <c r="D2605" t="s">
        <v>5027</v>
      </c>
      <c r="E2605" t="s">
        <v>5044</v>
      </c>
      <c r="F2605" t="s">
        <v>5046</v>
      </c>
      <c r="G2605" t="s">
        <v>5066</v>
      </c>
      <c r="H2605">
        <v>70579</v>
      </c>
      <c r="I2605">
        <v>12</v>
      </c>
      <c r="J2605" t="s">
        <v>5073</v>
      </c>
      <c r="K2605">
        <v>15107.86</v>
      </c>
      <c r="L2605" t="s">
        <v>5076</v>
      </c>
    </row>
    <row r="2606" spans="1:12" x14ac:dyDescent="0.25">
      <c r="A2606" t="s">
        <v>2616</v>
      </c>
      <c r="B2606" s="1">
        <v>45482.130026005187</v>
      </c>
      <c r="C2606" t="s">
        <v>5020</v>
      </c>
      <c r="D2606" t="s">
        <v>5028</v>
      </c>
      <c r="E2606" t="s">
        <v>5032</v>
      </c>
      <c r="F2606" t="s">
        <v>5046</v>
      </c>
      <c r="G2606" t="s">
        <v>5061</v>
      </c>
      <c r="H2606">
        <v>4328</v>
      </c>
      <c r="I2606">
        <v>10</v>
      </c>
      <c r="J2606" t="s">
        <v>5072</v>
      </c>
      <c r="K2606">
        <v>574.94000000000005</v>
      </c>
      <c r="L2606" t="s">
        <v>5075</v>
      </c>
    </row>
    <row r="2607" spans="1:12" x14ac:dyDescent="0.25">
      <c r="A2607" t="s">
        <v>2617</v>
      </c>
      <c r="B2607" s="1">
        <v>45482.20304060811</v>
      </c>
      <c r="C2607" t="s">
        <v>5016</v>
      </c>
      <c r="D2607" t="s">
        <v>5026</v>
      </c>
      <c r="E2607" t="s">
        <v>5034</v>
      </c>
      <c r="F2607" t="s">
        <v>5047</v>
      </c>
      <c r="G2607" t="s">
        <v>5058</v>
      </c>
      <c r="H2607">
        <v>14570</v>
      </c>
      <c r="I2607">
        <v>7</v>
      </c>
      <c r="J2607" t="s">
        <v>5068</v>
      </c>
      <c r="K2607">
        <v>1435.87</v>
      </c>
      <c r="L2607" t="s">
        <v>5076</v>
      </c>
    </row>
    <row r="2608" spans="1:12" x14ac:dyDescent="0.25">
      <c r="A2608" t="s">
        <v>2618</v>
      </c>
      <c r="B2608" s="1">
        <v>45482.276055211041</v>
      </c>
      <c r="C2608" t="s">
        <v>5013</v>
      </c>
      <c r="D2608" t="s">
        <v>5029</v>
      </c>
      <c r="E2608" t="s">
        <v>5033</v>
      </c>
      <c r="F2608" t="s">
        <v>5047</v>
      </c>
      <c r="G2608" t="s">
        <v>5064</v>
      </c>
      <c r="H2608">
        <v>77368</v>
      </c>
      <c r="I2608">
        <v>12</v>
      </c>
      <c r="J2608" t="s">
        <v>5071</v>
      </c>
      <c r="K2608">
        <v>16189.38</v>
      </c>
      <c r="L2608" t="s">
        <v>5076</v>
      </c>
    </row>
    <row r="2609" spans="1:12" x14ac:dyDescent="0.25">
      <c r="A2609" t="s">
        <v>2619</v>
      </c>
      <c r="B2609" s="1">
        <v>45482.349069813958</v>
      </c>
      <c r="C2609" t="s">
        <v>5022</v>
      </c>
      <c r="D2609" t="s">
        <v>5028</v>
      </c>
      <c r="E2609" t="s">
        <v>5037</v>
      </c>
      <c r="F2609" t="s">
        <v>5048</v>
      </c>
      <c r="G2609" t="s">
        <v>5051</v>
      </c>
      <c r="H2609">
        <v>52134</v>
      </c>
      <c r="I2609">
        <v>11</v>
      </c>
      <c r="J2609" t="s">
        <v>5068</v>
      </c>
      <c r="K2609">
        <v>4835.3900000000003</v>
      </c>
      <c r="L2609" t="s">
        <v>5077</v>
      </c>
    </row>
    <row r="2610" spans="1:12" x14ac:dyDescent="0.25">
      <c r="A2610" t="s">
        <v>2620</v>
      </c>
      <c r="B2610" s="1">
        <v>45482.422084416867</v>
      </c>
      <c r="C2610" t="s">
        <v>5012</v>
      </c>
      <c r="D2610" t="s">
        <v>5026</v>
      </c>
      <c r="E2610" t="s">
        <v>5045</v>
      </c>
      <c r="F2610" t="s">
        <v>5047</v>
      </c>
      <c r="G2610" t="s">
        <v>5063</v>
      </c>
      <c r="H2610">
        <v>48628</v>
      </c>
      <c r="I2610">
        <v>3</v>
      </c>
      <c r="J2610" t="s">
        <v>5071</v>
      </c>
      <c r="K2610">
        <v>6642.24</v>
      </c>
      <c r="L2610" t="s">
        <v>5078</v>
      </c>
    </row>
    <row r="2611" spans="1:12" x14ac:dyDescent="0.25">
      <c r="A2611" t="s">
        <v>2621</v>
      </c>
      <c r="B2611" s="1">
        <v>45482.495099019798</v>
      </c>
      <c r="C2611" t="s">
        <v>5019</v>
      </c>
      <c r="D2611" t="s">
        <v>5029</v>
      </c>
      <c r="E2611" t="s">
        <v>5041</v>
      </c>
      <c r="F2611" t="s">
        <v>5046</v>
      </c>
      <c r="G2611" t="s">
        <v>5057</v>
      </c>
      <c r="H2611">
        <v>24581</v>
      </c>
      <c r="I2611">
        <v>13</v>
      </c>
      <c r="J2611" t="s">
        <v>5070</v>
      </c>
      <c r="K2611">
        <v>2677.28</v>
      </c>
      <c r="L2611" t="s">
        <v>5078</v>
      </c>
    </row>
    <row r="2612" spans="1:12" x14ac:dyDescent="0.25">
      <c r="A2612" t="s">
        <v>2622</v>
      </c>
      <c r="B2612" s="1">
        <v>45482.568113622721</v>
      </c>
      <c r="C2612" t="s">
        <v>5025</v>
      </c>
      <c r="D2612" t="s">
        <v>5026</v>
      </c>
      <c r="E2612" t="s">
        <v>5043</v>
      </c>
      <c r="F2612" t="s">
        <v>5048</v>
      </c>
      <c r="G2612" t="s">
        <v>5052</v>
      </c>
      <c r="H2612">
        <v>17472</v>
      </c>
      <c r="I2612">
        <v>7</v>
      </c>
      <c r="J2612" t="s">
        <v>5068</v>
      </c>
      <c r="K2612">
        <v>1967.49</v>
      </c>
      <c r="L2612" t="s">
        <v>5076</v>
      </c>
    </row>
    <row r="2613" spans="1:12" x14ac:dyDescent="0.25">
      <c r="A2613" t="s">
        <v>2623</v>
      </c>
      <c r="B2613" s="1">
        <v>45482.641128225638</v>
      </c>
      <c r="C2613" t="s">
        <v>5021</v>
      </c>
      <c r="D2613" t="s">
        <v>5029</v>
      </c>
      <c r="E2613" t="s">
        <v>5041</v>
      </c>
      <c r="F2613" t="s">
        <v>5047</v>
      </c>
      <c r="G2613" t="s">
        <v>5050</v>
      </c>
      <c r="H2613">
        <v>57543</v>
      </c>
      <c r="I2613">
        <v>2</v>
      </c>
      <c r="J2613" t="s">
        <v>5073</v>
      </c>
      <c r="K2613">
        <v>6199.15</v>
      </c>
      <c r="L2613" t="s">
        <v>5078</v>
      </c>
    </row>
    <row r="2614" spans="1:12" x14ac:dyDescent="0.25">
      <c r="A2614" t="s">
        <v>2624</v>
      </c>
      <c r="B2614" s="1">
        <v>45482.714142828561</v>
      </c>
      <c r="C2614" t="s">
        <v>5019</v>
      </c>
      <c r="D2614" t="s">
        <v>5027</v>
      </c>
      <c r="E2614" t="s">
        <v>5038</v>
      </c>
      <c r="F2614" t="s">
        <v>5048</v>
      </c>
      <c r="G2614" t="s">
        <v>5059</v>
      </c>
      <c r="H2614">
        <v>14403</v>
      </c>
      <c r="I2614">
        <v>4</v>
      </c>
      <c r="J2614" t="s">
        <v>5068</v>
      </c>
      <c r="K2614">
        <v>1932.13</v>
      </c>
      <c r="L2614" t="s">
        <v>5077</v>
      </c>
    </row>
    <row r="2615" spans="1:12" x14ac:dyDescent="0.25">
      <c r="A2615" t="s">
        <v>2625</v>
      </c>
      <c r="B2615" s="1">
        <v>45482.787157431478</v>
      </c>
      <c r="C2615" t="s">
        <v>5020</v>
      </c>
      <c r="D2615" t="s">
        <v>5026</v>
      </c>
      <c r="E2615" t="s">
        <v>5034</v>
      </c>
      <c r="F2615" t="s">
        <v>5047</v>
      </c>
      <c r="G2615" t="s">
        <v>5063</v>
      </c>
      <c r="H2615">
        <v>54239</v>
      </c>
      <c r="I2615">
        <v>6</v>
      </c>
      <c r="J2615" t="s">
        <v>5073</v>
      </c>
      <c r="K2615">
        <v>10739.96</v>
      </c>
      <c r="L2615" t="s">
        <v>5078</v>
      </c>
    </row>
    <row r="2616" spans="1:12" x14ac:dyDescent="0.25">
      <c r="A2616" t="s">
        <v>2626</v>
      </c>
      <c r="B2616" s="1">
        <v>45482.860172034401</v>
      </c>
      <c r="C2616" t="s">
        <v>5021</v>
      </c>
      <c r="D2616" t="s">
        <v>5029</v>
      </c>
      <c r="E2616" t="s">
        <v>5033</v>
      </c>
      <c r="F2616" t="s">
        <v>5047</v>
      </c>
      <c r="G2616" t="s">
        <v>5050</v>
      </c>
      <c r="H2616">
        <v>73454</v>
      </c>
      <c r="I2616">
        <v>11</v>
      </c>
      <c r="J2616" t="s">
        <v>5072</v>
      </c>
      <c r="K2616">
        <v>13229.39</v>
      </c>
      <c r="L2616" t="s">
        <v>5079</v>
      </c>
    </row>
    <row r="2617" spans="1:12" x14ac:dyDescent="0.25">
      <c r="A2617" t="s">
        <v>2627</v>
      </c>
      <c r="B2617" s="1">
        <v>45482.933186637318</v>
      </c>
      <c r="C2617" t="s">
        <v>5023</v>
      </c>
      <c r="D2617" t="s">
        <v>5029</v>
      </c>
      <c r="E2617" t="s">
        <v>5039</v>
      </c>
      <c r="F2617" t="s">
        <v>5046</v>
      </c>
      <c r="G2617" t="s">
        <v>5061</v>
      </c>
      <c r="H2617">
        <v>14750</v>
      </c>
      <c r="I2617">
        <v>14</v>
      </c>
      <c r="J2617" t="s">
        <v>5069</v>
      </c>
      <c r="K2617">
        <v>1849.38</v>
      </c>
      <c r="L2617" t="s">
        <v>5076</v>
      </c>
    </row>
    <row r="2618" spans="1:12" x14ac:dyDescent="0.25">
      <c r="A2618" t="s">
        <v>2628</v>
      </c>
      <c r="B2618" s="1">
        <v>45483.006201240241</v>
      </c>
      <c r="C2618" t="s">
        <v>5013</v>
      </c>
      <c r="D2618" t="s">
        <v>5026</v>
      </c>
      <c r="E2618" t="s">
        <v>5030</v>
      </c>
      <c r="F2618" t="s">
        <v>5047</v>
      </c>
      <c r="G2618" t="s">
        <v>5050</v>
      </c>
      <c r="H2618">
        <v>17385</v>
      </c>
      <c r="I2618">
        <v>8</v>
      </c>
      <c r="J2618" t="s">
        <v>5071</v>
      </c>
      <c r="K2618">
        <v>3361.73</v>
      </c>
      <c r="L2618" t="s">
        <v>5078</v>
      </c>
    </row>
    <row r="2619" spans="1:12" x14ac:dyDescent="0.25">
      <c r="A2619" t="s">
        <v>2629</v>
      </c>
      <c r="B2619" s="1">
        <v>45483.079215843158</v>
      </c>
      <c r="C2619" t="s">
        <v>5024</v>
      </c>
      <c r="D2619" t="s">
        <v>5027</v>
      </c>
      <c r="E2619" t="s">
        <v>5042</v>
      </c>
      <c r="F2619" t="s">
        <v>5046</v>
      </c>
      <c r="G2619" t="s">
        <v>5061</v>
      </c>
      <c r="H2619">
        <v>66430</v>
      </c>
      <c r="I2619">
        <v>5</v>
      </c>
      <c r="J2619" t="s">
        <v>5068</v>
      </c>
      <c r="K2619">
        <v>10909.05</v>
      </c>
      <c r="L2619" t="s">
        <v>5079</v>
      </c>
    </row>
    <row r="2620" spans="1:12" x14ac:dyDescent="0.25">
      <c r="A2620" t="s">
        <v>2630</v>
      </c>
      <c r="B2620" s="1">
        <v>45483.152230446089</v>
      </c>
      <c r="C2620" t="s">
        <v>5017</v>
      </c>
      <c r="D2620" t="s">
        <v>5029</v>
      </c>
      <c r="E2620" t="s">
        <v>5040</v>
      </c>
      <c r="F2620" t="s">
        <v>5046</v>
      </c>
      <c r="G2620" t="s">
        <v>5061</v>
      </c>
      <c r="H2620">
        <v>61843</v>
      </c>
      <c r="I2620">
        <v>10</v>
      </c>
      <c r="J2620" t="s">
        <v>5069</v>
      </c>
      <c r="K2620">
        <v>12128.62</v>
      </c>
      <c r="L2620" t="s">
        <v>5074</v>
      </c>
    </row>
    <row r="2621" spans="1:12" x14ac:dyDescent="0.25">
      <c r="A2621" t="s">
        <v>2631</v>
      </c>
      <c r="B2621" s="1">
        <v>45483.225245049012</v>
      </c>
      <c r="C2621" t="s">
        <v>5014</v>
      </c>
      <c r="D2621" t="s">
        <v>5026</v>
      </c>
      <c r="E2621" t="s">
        <v>5043</v>
      </c>
      <c r="F2621" t="s">
        <v>5048</v>
      </c>
      <c r="G2621" t="s">
        <v>5052</v>
      </c>
      <c r="H2621">
        <v>29869</v>
      </c>
      <c r="I2621">
        <v>6</v>
      </c>
      <c r="J2621" t="s">
        <v>5072</v>
      </c>
      <c r="K2621">
        <v>4879.49</v>
      </c>
      <c r="L2621" t="s">
        <v>5075</v>
      </c>
    </row>
    <row r="2622" spans="1:12" x14ac:dyDescent="0.25">
      <c r="A2622" t="s">
        <v>2632</v>
      </c>
      <c r="B2622" s="1">
        <v>45483.298259651921</v>
      </c>
      <c r="C2622" t="s">
        <v>5023</v>
      </c>
      <c r="D2622" t="s">
        <v>5026</v>
      </c>
      <c r="E2622" t="s">
        <v>5043</v>
      </c>
      <c r="F2622" t="s">
        <v>5046</v>
      </c>
      <c r="G2622" t="s">
        <v>5057</v>
      </c>
      <c r="H2622">
        <v>51193</v>
      </c>
      <c r="I2622">
        <v>7</v>
      </c>
      <c r="J2622" t="s">
        <v>5069</v>
      </c>
      <c r="K2622">
        <v>5147.7</v>
      </c>
      <c r="L2622" t="s">
        <v>5074</v>
      </c>
    </row>
    <row r="2623" spans="1:12" x14ac:dyDescent="0.25">
      <c r="A2623" t="s">
        <v>2633</v>
      </c>
      <c r="B2623" s="1">
        <v>45483.371274254852</v>
      </c>
      <c r="C2623" t="s">
        <v>5022</v>
      </c>
      <c r="D2623" t="s">
        <v>5028</v>
      </c>
      <c r="E2623" t="s">
        <v>5035</v>
      </c>
      <c r="F2623" t="s">
        <v>5046</v>
      </c>
      <c r="G2623" t="s">
        <v>5060</v>
      </c>
      <c r="H2623">
        <v>4140</v>
      </c>
      <c r="I2623">
        <v>11</v>
      </c>
      <c r="J2623" t="s">
        <v>5068</v>
      </c>
      <c r="K2623">
        <v>623.4</v>
      </c>
      <c r="L2623" t="s">
        <v>5076</v>
      </c>
    </row>
    <row r="2624" spans="1:12" x14ac:dyDescent="0.25">
      <c r="A2624" t="s">
        <v>2634</v>
      </c>
      <c r="B2624" s="1">
        <v>45483.444288857769</v>
      </c>
      <c r="C2624" t="s">
        <v>5018</v>
      </c>
      <c r="D2624" t="s">
        <v>5028</v>
      </c>
      <c r="E2624" t="s">
        <v>5036</v>
      </c>
      <c r="F2624" t="s">
        <v>5046</v>
      </c>
      <c r="G2624" t="s">
        <v>5060</v>
      </c>
      <c r="H2624">
        <v>61523</v>
      </c>
      <c r="I2624">
        <v>2</v>
      </c>
      <c r="J2624" t="s">
        <v>5069</v>
      </c>
      <c r="K2624">
        <v>7922.88</v>
      </c>
      <c r="L2624" t="s">
        <v>5075</v>
      </c>
    </row>
    <row r="2625" spans="1:12" x14ac:dyDescent="0.25">
      <c r="A2625" t="s">
        <v>2635</v>
      </c>
      <c r="B2625" s="1">
        <v>45483.517303460692</v>
      </c>
      <c r="C2625" t="s">
        <v>5017</v>
      </c>
      <c r="D2625" t="s">
        <v>5026</v>
      </c>
      <c r="E2625" t="s">
        <v>5043</v>
      </c>
      <c r="F2625" t="s">
        <v>5048</v>
      </c>
      <c r="G2625" t="s">
        <v>5065</v>
      </c>
      <c r="H2625">
        <v>33050</v>
      </c>
      <c r="I2625">
        <v>1</v>
      </c>
      <c r="J2625" t="s">
        <v>5068</v>
      </c>
      <c r="K2625">
        <v>2725.19</v>
      </c>
      <c r="L2625" t="s">
        <v>5079</v>
      </c>
    </row>
    <row r="2626" spans="1:12" x14ac:dyDescent="0.25">
      <c r="A2626" t="s">
        <v>2636</v>
      </c>
      <c r="B2626" s="1">
        <v>45483.590318063609</v>
      </c>
      <c r="C2626" t="s">
        <v>5016</v>
      </c>
      <c r="D2626" t="s">
        <v>5028</v>
      </c>
      <c r="E2626" t="s">
        <v>5037</v>
      </c>
      <c r="F2626" t="s">
        <v>5048</v>
      </c>
      <c r="G2626" t="s">
        <v>5065</v>
      </c>
      <c r="H2626">
        <v>10028</v>
      </c>
      <c r="I2626">
        <v>1</v>
      </c>
      <c r="J2626" t="s">
        <v>5071</v>
      </c>
      <c r="K2626">
        <v>1316.25</v>
      </c>
      <c r="L2626" t="s">
        <v>5079</v>
      </c>
    </row>
    <row r="2627" spans="1:12" x14ac:dyDescent="0.25">
      <c r="A2627" t="s">
        <v>2637</v>
      </c>
      <c r="B2627" s="1">
        <v>45483.663332666532</v>
      </c>
      <c r="C2627" t="s">
        <v>5016</v>
      </c>
      <c r="D2627" t="s">
        <v>5026</v>
      </c>
      <c r="E2627" t="s">
        <v>5045</v>
      </c>
      <c r="F2627" t="s">
        <v>5048</v>
      </c>
      <c r="G2627" t="s">
        <v>5056</v>
      </c>
      <c r="H2627">
        <v>45390</v>
      </c>
      <c r="I2627">
        <v>14</v>
      </c>
      <c r="J2627" t="s">
        <v>5069</v>
      </c>
      <c r="K2627">
        <v>7067.2</v>
      </c>
      <c r="L2627" t="s">
        <v>5074</v>
      </c>
    </row>
    <row r="2628" spans="1:12" x14ac:dyDescent="0.25">
      <c r="A2628" t="s">
        <v>2638</v>
      </c>
      <c r="B2628" s="1">
        <v>45483.736347269441</v>
      </c>
      <c r="C2628" t="s">
        <v>5018</v>
      </c>
      <c r="D2628" t="s">
        <v>5028</v>
      </c>
      <c r="E2628" t="s">
        <v>5032</v>
      </c>
      <c r="F2628" t="s">
        <v>5048</v>
      </c>
      <c r="G2628" t="s">
        <v>5056</v>
      </c>
      <c r="H2628">
        <v>78904</v>
      </c>
      <c r="I2628">
        <v>5</v>
      </c>
      <c r="J2628" t="s">
        <v>5072</v>
      </c>
      <c r="K2628">
        <v>12558.84</v>
      </c>
      <c r="L2628" t="s">
        <v>5079</v>
      </c>
    </row>
    <row r="2629" spans="1:12" x14ac:dyDescent="0.25">
      <c r="A2629" t="s">
        <v>2639</v>
      </c>
      <c r="B2629" s="1">
        <v>45483.809361872372</v>
      </c>
      <c r="C2629" t="s">
        <v>5024</v>
      </c>
      <c r="D2629" t="s">
        <v>5029</v>
      </c>
      <c r="E2629" t="s">
        <v>5040</v>
      </c>
      <c r="F2629" t="s">
        <v>5048</v>
      </c>
      <c r="G2629" t="s">
        <v>5059</v>
      </c>
      <c r="H2629">
        <v>58858</v>
      </c>
      <c r="I2629">
        <v>11</v>
      </c>
      <c r="J2629" t="s">
        <v>5069</v>
      </c>
      <c r="K2629">
        <v>5078.5</v>
      </c>
      <c r="L2629" t="s">
        <v>5079</v>
      </c>
    </row>
    <row r="2630" spans="1:12" x14ac:dyDescent="0.25">
      <c r="A2630" t="s">
        <v>2640</v>
      </c>
      <c r="B2630" s="1">
        <v>45483.882376475289</v>
      </c>
      <c r="C2630" t="s">
        <v>5019</v>
      </c>
      <c r="D2630" t="s">
        <v>5027</v>
      </c>
      <c r="E2630" t="s">
        <v>5044</v>
      </c>
      <c r="F2630" t="s">
        <v>5046</v>
      </c>
      <c r="G2630" t="s">
        <v>5054</v>
      </c>
      <c r="H2630">
        <v>43240</v>
      </c>
      <c r="I2630">
        <v>1</v>
      </c>
      <c r="J2630" t="s">
        <v>5073</v>
      </c>
      <c r="K2630">
        <v>3502.36</v>
      </c>
      <c r="L2630" t="s">
        <v>5076</v>
      </c>
    </row>
    <row r="2631" spans="1:12" x14ac:dyDescent="0.25">
      <c r="A2631" t="s">
        <v>2641</v>
      </c>
      <c r="B2631" s="1">
        <v>45483.955391078212</v>
      </c>
      <c r="C2631" t="s">
        <v>5014</v>
      </c>
      <c r="D2631" t="s">
        <v>5029</v>
      </c>
      <c r="E2631" t="s">
        <v>5041</v>
      </c>
      <c r="F2631" t="s">
        <v>5048</v>
      </c>
      <c r="G2631" t="s">
        <v>5059</v>
      </c>
      <c r="H2631">
        <v>41213</v>
      </c>
      <c r="I2631">
        <v>5</v>
      </c>
      <c r="J2631" t="s">
        <v>5072</v>
      </c>
      <c r="K2631">
        <v>8868.89</v>
      </c>
      <c r="L2631" t="s">
        <v>5075</v>
      </c>
    </row>
    <row r="2632" spans="1:12" x14ac:dyDescent="0.25">
      <c r="A2632" t="s">
        <v>2642</v>
      </c>
      <c r="B2632" s="1">
        <v>45484.028405681143</v>
      </c>
      <c r="C2632" t="s">
        <v>5016</v>
      </c>
      <c r="D2632" t="s">
        <v>5026</v>
      </c>
      <c r="E2632" t="s">
        <v>5043</v>
      </c>
      <c r="F2632" t="s">
        <v>5048</v>
      </c>
      <c r="G2632" t="s">
        <v>5059</v>
      </c>
      <c r="H2632">
        <v>54441</v>
      </c>
      <c r="I2632">
        <v>10</v>
      </c>
      <c r="J2632" t="s">
        <v>5072</v>
      </c>
      <c r="K2632">
        <v>10238.549999999999</v>
      </c>
      <c r="L2632" t="s">
        <v>5075</v>
      </c>
    </row>
    <row r="2633" spans="1:12" x14ac:dyDescent="0.25">
      <c r="A2633" t="s">
        <v>2643</v>
      </c>
      <c r="B2633" s="1">
        <v>45484.101420284052</v>
      </c>
      <c r="C2633" t="s">
        <v>5014</v>
      </c>
      <c r="D2633" t="s">
        <v>5029</v>
      </c>
      <c r="E2633" t="s">
        <v>5033</v>
      </c>
      <c r="F2633" t="s">
        <v>5046</v>
      </c>
      <c r="G2633" t="s">
        <v>5060</v>
      </c>
      <c r="H2633">
        <v>77749</v>
      </c>
      <c r="I2633">
        <v>12</v>
      </c>
      <c r="J2633" t="s">
        <v>5068</v>
      </c>
      <c r="K2633">
        <v>15783.59</v>
      </c>
      <c r="L2633" t="s">
        <v>5074</v>
      </c>
    </row>
    <row r="2634" spans="1:12" x14ac:dyDescent="0.25">
      <c r="A2634" t="s">
        <v>2644</v>
      </c>
      <c r="B2634" s="1">
        <v>45484.174434886969</v>
      </c>
      <c r="C2634" t="s">
        <v>5016</v>
      </c>
      <c r="D2634" t="s">
        <v>5028</v>
      </c>
      <c r="E2634" t="s">
        <v>5036</v>
      </c>
      <c r="F2634" t="s">
        <v>5048</v>
      </c>
      <c r="G2634" t="s">
        <v>5059</v>
      </c>
      <c r="H2634">
        <v>71288</v>
      </c>
      <c r="I2634">
        <v>2</v>
      </c>
      <c r="J2634" t="s">
        <v>5073</v>
      </c>
      <c r="K2634">
        <v>6807.07</v>
      </c>
      <c r="L2634" t="s">
        <v>5076</v>
      </c>
    </row>
    <row r="2635" spans="1:12" x14ac:dyDescent="0.25">
      <c r="A2635" t="s">
        <v>2645</v>
      </c>
      <c r="B2635" s="1">
        <v>45484.247449489892</v>
      </c>
      <c r="C2635" t="s">
        <v>5021</v>
      </c>
      <c r="D2635" t="s">
        <v>5027</v>
      </c>
      <c r="E2635" t="s">
        <v>5031</v>
      </c>
      <c r="F2635" t="s">
        <v>5048</v>
      </c>
      <c r="G2635" t="s">
        <v>5056</v>
      </c>
      <c r="H2635">
        <v>41289</v>
      </c>
      <c r="I2635">
        <v>11</v>
      </c>
      <c r="J2635" t="s">
        <v>5073</v>
      </c>
      <c r="K2635">
        <v>7781.38</v>
      </c>
      <c r="L2635" t="s">
        <v>5077</v>
      </c>
    </row>
    <row r="2636" spans="1:12" x14ac:dyDescent="0.25">
      <c r="A2636" t="s">
        <v>2646</v>
      </c>
      <c r="B2636" s="1">
        <v>45484.320464092823</v>
      </c>
      <c r="C2636" t="s">
        <v>5012</v>
      </c>
      <c r="D2636" t="s">
        <v>5029</v>
      </c>
      <c r="E2636" t="s">
        <v>5033</v>
      </c>
      <c r="F2636" t="s">
        <v>5046</v>
      </c>
      <c r="G2636" t="s">
        <v>5061</v>
      </c>
      <c r="H2636">
        <v>59543</v>
      </c>
      <c r="I2636">
        <v>12</v>
      </c>
      <c r="J2636" t="s">
        <v>5069</v>
      </c>
      <c r="K2636">
        <v>9166.7999999999993</v>
      </c>
      <c r="L2636" t="s">
        <v>5078</v>
      </c>
    </row>
    <row r="2637" spans="1:12" x14ac:dyDescent="0.25">
      <c r="A2637" t="s">
        <v>2647</v>
      </c>
      <c r="B2637" s="1">
        <v>45484.393478695732</v>
      </c>
      <c r="C2637" t="s">
        <v>5019</v>
      </c>
      <c r="D2637" t="s">
        <v>5026</v>
      </c>
      <c r="E2637" t="s">
        <v>5034</v>
      </c>
      <c r="F2637" t="s">
        <v>5047</v>
      </c>
      <c r="G2637" t="s">
        <v>5063</v>
      </c>
      <c r="H2637">
        <v>43981</v>
      </c>
      <c r="I2637">
        <v>12</v>
      </c>
      <c r="J2637" t="s">
        <v>5073</v>
      </c>
      <c r="K2637">
        <v>6784.4</v>
      </c>
      <c r="L2637" t="s">
        <v>5077</v>
      </c>
    </row>
    <row r="2638" spans="1:12" x14ac:dyDescent="0.25">
      <c r="A2638" t="s">
        <v>2648</v>
      </c>
      <c r="B2638" s="1">
        <v>45484.466493298663</v>
      </c>
      <c r="C2638" t="s">
        <v>5017</v>
      </c>
      <c r="D2638" t="s">
        <v>5027</v>
      </c>
      <c r="E2638" t="s">
        <v>5044</v>
      </c>
      <c r="F2638" t="s">
        <v>5048</v>
      </c>
      <c r="G2638" t="s">
        <v>5056</v>
      </c>
      <c r="H2638">
        <v>33992</v>
      </c>
      <c r="I2638">
        <v>2</v>
      </c>
      <c r="J2638" t="s">
        <v>5071</v>
      </c>
      <c r="K2638">
        <v>2826.73</v>
      </c>
      <c r="L2638" t="s">
        <v>5078</v>
      </c>
    </row>
    <row r="2639" spans="1:12" x14ac:dyDescent="0.25">
      <c r="A2639" t="s">
        <v>2649</v>
      </c>
      <c r="B2639" s="1">
        <v>45484.539507901573</v>
      </c>
      <c r="C2639" t="s">
        <v>5017</v>
      </c>
      <c r="D2639" t="s">
        <v>5028</v>
      </c>
      <c r="E2639" t="s">
        <v>5032</v>
      </c>
      <c r="F2639" t="s">
        <v>5046</v>
      </c>
      <c r="G2639" t="s">
        <v>5054</v>
      </c>
      <c r="H2639">
        <v>27409</v>
      </c>
      <c r="I2639">
        <v>3</v>
      </c>
      <c r="J2639" t="s">
        <v>5070</v>
      </c>
      <c r="K2639">
        <v>4494.47</v>
      </c>
      <c r="L2639" t="s">
        <v>5074</v>
      </c>
    </row>
    <row r="2640" spans="1:12" x14ac:dyDescent="0.25">
      <c r="A2640" t="s">
        <v>2650</v>
      </c>
      <c r="B2640" s="1">
        <v>45484.612522504489</v>
      </c>
      <c r="C2640" t="s">
        <v>5013</v>
      </c>
      <c r="D2640" t="s">
        <v>5026</v>
      </c>
      <c r="E2640" t="s">
        <v>5030</v>
      </c>
      <c r="F2640" t="s">
        <v>5048</v>
      </c>
      <c r="G2640" t="s">
        <v>5052</v>
      </c>
      <c r="H2640">
        <v>62463</v>
      </c>
      <c r="I2640">
        <v>14</v>
      </c>
      <c r="J2640" t="s">
        <v>5070</v>
      </c>
      <c r="K2640">
        <v>11063.55</v>
      </c>
      <c r="L2640" t="s">
        <v>5075</v>
      </c>
    </row>
    <row r="2641" spans="1:12" x14ac:dyDescent="0.25">
      <c r="A2641" t="s">
        <v>2651</v>
      </c>
      <c r="B2641" s="1">
        <v>45484.68553710742</v>
      </c>
      <c r="C2641" t="s">
        <v>5019</v>
      </c>
      <c r="D2641" t="s">
        <v>5028</v>
      </c>
      <c r="E2641" t="s">
        <v>5037</v>
      </c>
      <c r="F2641" t="s">
        <v>5048</v>
      </c>
      <c r="G2641" t="s">
        <v>5055</v>
      </c>
      <c r="H2641">
        <v>53693</v>
      </c>
      <c r="I2641">
        <v>7</v>
      </c>
      <c r="J2641" t="s">
        <v>5070</v>
      </c>
      <c r="K2641">
        <v>4841.1000000000004</v>
      </c>
      <c r="L2641" t="s">
        <v>5077</v>
      </c>
    </row>
    <row r="2642" spans="1:12" x14ac:dyDescent="0.25">
      <c r="A2642" t="s">
        <v>2652</v>
      </c>
      <c r="B2642" s="1">
        <v>45484.758551710343</v>
      </c>
      <c r="C2642" t="s">
        <v>5024</v>
      </c>
      <c r="D2642" t="s">
        <v>5027</v>
      </c>
      <c r="E2642" t="s">
        <v>5031</v>
      </c>
      <c r="F2642" t="s">
        <v>5047</v>
      </c>
      <c r="G2642" t="s">
        <v>5062</v>
      </c>
      <c r="H2642">
        <v>31036</v>
      </c>
      <c r="I2642">
        <v>7</v>
      </c>
      <c r="J2642" t="s">
        <v>5070</v>
      </c>
      <c r="K2642">
        <v>4182.78</v>
      </c>
      <c r="L2642" t="s">
        <v>5076</v>
      </c>
    </row>
    <row r="2643" spans="1:12" x14ac:dyDescent="0.25">
      <c r="A2643" t="s">
        <v>2653</v>
      </c>
      <c r="B2643" s="1">
        <v>45484.831566313253</v>
      </c>
      <c r="C2643" t="s">
        <v>5016</v>
      </c>
      <c r="D2643" t="s">
        <v>5029</v>
      </c>
      <c r="E2643" t="s">
        <v>5041</v>
      </c>
      <c r="F2643" t="s">
        <v>5047</v>
      </c>
      <c r="G2643" t="s">
        <v>5063</v>
      </c>
      <c r="H2643">
        <v>78807</v>
      </c>
      <c r="I2643">
        <v>13</v>
      </c>
      <c r="J2643" t="s">
        <v>5070</v>
      </c>
      <c r="K2643">
        <v>7048.45</v>
      </c>
      <c r="L2643" t="s">
        <v>5074</v>
      </c>
    </row>
    <row r="2644" spans="1:12" x14ac:dyDescent="0.25">
      <c r="A2644" t="s">
        <v>2654</v>
      </c>
      <c r="B2644" s="1">
        <v>45484.904580916183</v>
      </c>
      <c r="C2644" t="s">
        <v>5024</v>
      </c>
      <c r="D2644" t="s">
        <v>5027</v>
      </c>
      <c r="E2644" t="s">
        <v>5038</v>
      </c>
      <c r="F2644" t="s">
        <v>5047</v>
      </c>
      <c r="G2644" t="s">
        <v>5067</v>
      </c>
      <c r="H2644">
        <v>66298</v>
      </c>
      <c r="I2644">
        <v>6</v>
      </c>
      <c r="J2644" t="s">
        <v>5071</v>
      </c>
      <c r="K2644">
        <v>8711.31</v>
      </c>
      <c r="L2644" t="s">
        <v>5078</v>
      </c>
    </row>
    <row r="2645" spans="1:12" x14ac:dyDescent="0.25">
      <c r="A2645" t="s">
        <v>2655</v>
      </c>
      <c r="B2645" s="1">
        <v>45484.9775955191</v>
      </c>
      <c r="C2645" t="s">
        <v>5018</v>
      </c>
      <c r="D2645" t="s">
        <v>5027</v>
      </c>
      <c r="E2645" t="s">
        <v>5044</v>
      </c>
      <c r="F2645" t="s">
        <v>5046</v>
      </c>
      <c r="G2645" t="s">
        <v>5060</v>
      </c>
      <c r="H2645">
        <v>4399</v>
      </c>
      <c r="I2645">
        <v>9</v>
      </c>
      <c r="J2645" t="s">
        <v>5069</v>
      </c>
      <c r="K2645">
        <v>573.64</v>
      </c>
      <c r="L2645" t="s">
        <v>5076</v>
      </c>
    </row>
    <row r="2646" spans="1:12" x14ac:dyDescent="0.25">
      <c r="A2646" t="s">
        <v>2656</v>
      </c>
      <c r="B2646" s="1">
        <v>45485.050610122023</v>
      </c>
      <c r="C2646" t="s">
        <v>5013</v>
      </c>
      <c r="D2646" t="s">
        <v>5027</v>
      </c>
      <c r="E2646" t="s">
        <v>5031</v>
      </c>
      <c r="F2646" t="s">
        <v>5046</v>
      </c>
      <c r="G2646" t="s">
        <v>5057</v>
      </c>
      <c r="H2646">
        <v>60790</v>
      </c>
      <c r="I2646">
        <v>3</v>
      </c>
      <c r="J2646" t="s">
        <v>5069</v>
      </c>
      <c r="K2646">
        <v>9126.69</v>
      </c>
      <c r="L2646" t="s">
        <v>5079</v>
      </c>
    </row>
    <row r="2647" spans="1:12" x14ac:dyDescent="0.25">
      <c r="A2647" t="s">
        <v>2657</v>
      </c>
      <c r="B2647" s="1">
        <v>45485.12362472494</v>
      </c>
      <c r="C2647" t="s">
        <v>5023</v>
      </c>
      <c r="D2647" t="s">
        <v>5028</v>
      </c>
      <c r="E2647" t="s">
        <v>5037</v>
      </c>
      <c r="F2647" t="s">
        <v>5048</v>
      </c>
      <c r="G2647" t="s">
        <v>5055</v>
      </c>
      <c r="H2647">
        <v>64008</v>
      </c>
      <c r="I2647">
        <v>6</v>
      </c>
      <c r="J2647" t="s">
        <v>5070</v>
      </c>
      <c r="K2647">
        <v>5914.92</v>
      </c>
      <c r="L2647" t="s">
        <v>5075</v>
      </c>
    </row>
    <row r="2648" spans="1:12" x14ac:dyDescent="0.25">
      <c r="A2648" t="s">
        <v>2658</v>
      </c>
      <c r="B2648" s="1">
        <v>45485.196639327864</v>
      </c>
      <c r="C2648" t="s">
        <v>5020</v>
      </c>
      <c r="D2648" t="s">
        <v>5029</v>
      </c>
      <c r="E2648" t="s">
        <v>5039</v>
      </c>
      <c r="F2648" t="s">
        <v>5047</v>
      </c>
      <c r="G2648" t="s">
        <v>5064</v>
      </c>
      <c r="H2648">
        <v>36854</v>
      </c>
      <c r="I2648">
        <v>14</v>
      </c>
      <c r="J2648" t="s">
        <v>5071</v>
      </c>
      <c r="K2648">
        <v>7123.25</v>
      </c>
      <c r="L2648" t="s">
        <v>5078</v>
      </c>
    </row>
    <row r="2649" spans="1:12" x14ac:dyDescent="0.25">
      <c r="A2649" t="s">
        <v>2659</v>
      </c>
      <c r="B2649" s="1">
        <v>45485.269653930773</v>
      </c>
      <c r="C2649" t="s">
        <v>5025</v>
      </c>
      <c r="D2649" t="s">
        <v>5026</v>
      </c>
      <c r="E2649" t="s">
        <v>5034</v>
      </c>
      <c r="F2649" t="s">
        <v>5047</v>
      </c>
      <c r="G2649" t="s">
        <v>5050</v>
      </c>
      <c r="H2649">
        <v>40935</v>
      </c>
      <c r="I2649">
        <v>13</v>
      </c>
      <c r="J2649" t="s">
        <v>5070</v>
      </c>
      <c r="K2649">
        <v>4845.21</v>
      </c>
      <c r="L2649" t="s">
        <v>5076</v>
      </c>
    </row>
    <row r="2650" spans="1:12" x14ac:dyDescent="0.25">
      <c r="A2650" t="s">
        <v>2660</v>
      </c>
      <c r="B2650" s="1">
        <v>45485.342668533704</v>
      </c>
      <c r="C2650" t="s">
        <v>5021</v>
      </c>
      <c r="D2650" t="s">
        <v>5028</v>
      </c>
      <c r="E2650" t="s">
        <v>5037</v>
      </c>
      <c r="F2650" t="s">
        <v>5047</v>
      </c>
      <c r="G2650" t="s">
        <v>5050</v>
      </c>
      <c r="H2650">
        <v>78495</v>
      </c>
      <c r="I2650">
        <v>10</v>
      </c>
      <c r="J2650" t="s">
        <v>5069</v>
      </c>
      <c r="K2650">
        <v>11563.4</v>
      </c>
      <c r="L2650" t="s">
        <v>5078</v>
      </c>
    </row>
    <row r="2651" spans="1:12" x14ac:dyDescent="0.25">
      <c r="A2651" t="s">
        <v>2661</v>
      </c>
      <c r="B2651" s="1">
        <v>45485.41568313662</v>
      </c>
      <c r="C2651" t="s">
        <v>5013</v>
      </c>
      <c r="D2651" t="s">
        <v>5029</v>
      </c>
      <c r="E2651" t="s">
        <v>5039</v>
      </c>
      <c r="F2651" t="s">
        <v>5046</v>
      </c>
      <c r="G2651" t="s">
        <v>5066</v>
      </c>
      <c r="H2651">
        <v>16091</v>
      </c>
      <c r="I2651">
        <v>5</v>
      </c>
      <c r="J2651" t="s">
        <v>5071</v>
      </c>
      <c r="K2651">
        <v>2661.89</v>
      </c>
      <c r="L2651" t="s">
        <v>5077</v>
      </c>
    </row>
    <row r="2652" spans="1:12" x14ac:dyDescent="0.25">
      <c r="A2652" t="s">
        <v>2662</v>
      </c>
      <c r="B2652" s="1">
        <v>45485.488697739544</v>
      </c>
      <c r="C2652" t="s">
        <v>5025</v>
      </c>
      <c r="D2652" t="s">
        <v>5026</v>
      </c>
      <c r="E2652" t="s">
        <v>5045</v>
      </c>
      <c r="F2652" t="s">
        <v>5047</v>
      </c>
      <c r="G2652" t="s">
        <v>5063</v>
      </c>
      <c r="H2652">
        <v>55833</v>
      </c>
      <c r="I2652">
        <v>9</v>
      </c>
      <c r="J2652" t="s">
        <v>5071</v>
      </c>
      <c r="K2652">
        <v>8853.3700000000008</v>
      </c>
      <c r="L2652" t="s">
        <v>5078</v>
      </c>
    </row>
    <row r="2653" spans="1:12" x14ac:dyDescent="0.25">
      <c r="A2653" t="s">
        <v>2663</v>
      </c>
      <c r="B2653" s="1">
        <v>45485.561712342467</v>
      </c>
      <c r="C2653" t="s">
        <v>5012</v>
      </c>
      <c r="D2653" t="s">
        <v>5029</v>
      </c>
      <c r="E2653" t="s">
        <v>5039</v>
      </c>
      <c r="F2653" t="s">
        <v>5048</v>
      </c>
      <c r="G2653" t="s">
        <v>5055</v>
      </c>
      <c r="H2653">
        <v>20918</v>
      </c>
      <c r="I2653">
        <v>10</v>
      </c>
      <c r="J2653" t="s">
        <v>5070</v>
      </c>
      <c r="K2653">
        <v>3815.61</v>
      </c>
      <c r="L2653" t="s">
        <v>5077</v>
      </c>
    </row>
    <row r="2654" spans="1:12" x14ac:dyDescent="0.25">
      <c r="A2654" t="s">
        <v>2664</v>
      </c>
      <c r="B2654" s="1">
        <v>45485.634726945384</v>
      </c>
      <c r="C2654" t="s">
        <v>5020</v>
      </c>
      <c r="D2654" t="s">
        <v>5026</v>
      </c>
      <c r="E2654" t="s">
        <v>5043</v>
      </c>
      <c r="F2654" t="s">
        <v>5046</v>
      </c>
      <c r="G2654" t="s">
        <v>5061</v>
      </c>
      <c r="H2654">
        <v>51106</v>
      </c>
      <c r="I2654">
        <v>9</v>
      </c>
      <c r="J2654" t="s">
        <v>5069</v>
      </c>
      <c r="K2654">
        <v>7438.22</v>
      </c>
      <c r="L2654" t="s">
        <v>5076</v>
      </c>
    </row>
    <row r="2655" spans="1:12" x14ac:dyDescent="0.25">
      <c r="A2655" t="s">
        <v>2665</v>
      </c>
      <c r="B2655" s="1">
        <v>45485.7077415483</v>
      </c>
      <c r="C2655" t="s">
        <v>5018</v>
      </c>
      <c r="D2655" t="s">
        <v>5027</v>
      </c>
      <c r="E2655" t="s">
        <v>5042</v>
      </c>
      <c r="F2655" t="s">
        <v>5046</v>
      </c>
      <c r="G2655" t="s">
        <v>5049</v>
      </c>
      <c r="H2655">
        <v>61690</v>
      </c>
      <c r="I2655">
        <v>1</v>
      </c>
      <c r="J2655" t="s">
        <v>5070</v>
      </c>
      <c r="K2655">
        <v>7485.64</v>
      </c>
      <c r="L2655" t="s">
        <v>5075</v>
      </c>
    </row>
    <row r="2656" spans="1:12" x14ac:dyDescent="0.25">
      <c r="A2656" t="s">
        <v>2666</v>
      </c>
      <c r="B2656" s="1">
        <v>45485.780756151224</v>
      </c>
      <c r="C2656" t="s">
        <v>5018</v>
      </c>
      <c r="D2656" t="s">
        <v>5028</v>
      </c>
      <c r="E2656" t="s">
        <v>5036</v>
      </c>
      <c r="F2656" t="s">
        <v>5048</v>
      </c>
      <c r="G2656" t="s">
        <v>5052</v>
      </c>
      <c r="H2656">
        <v>60301</v>
      </c>
      <c r="I2656">
        <v>13</v>
      </c>
      <c r="J2656" t="s">
        <v>5068</v>
      </c>
      <c r="K2656">
        <v>10061.709999999999</v>
      </c>
      <c r="L2656" t="s">
        <v>5077</v>
      </c>
    </row>
    <row r="2657" spans="1:12" x14ac:dyDescent="0.25">
      <c r="A2657" t="s">
        <v>2667</v>
      </c>
      <c r="B2657" s="1">
        <v>45485.85377075414</v>
      </c>
      <c r="C2657" t="s">
        <v>5013</v>
      </c>
      <c r="D2657" t="s">
        <v>5028</v>
      </c>
      <c r="E2657" t="s">
        <v>5032</v>
      </c>
      <c r="F2657" t="s">
        <v>5047</v>
      </c>
      <c r="G2657" t="s">
        <v>5067</v>
      </c>
      <c r="H2657">
        <v>79255</v>
      </c>
      <c r="I2657">
        <v>5</v>
      </c>
      <c r="J2657" t="s">
        <v>5068</v>
      </c>
      <c r="K2657">
        <v>12210.26</v>
      </c>
      <c r="L2657" t="s">
        <v>5077</v>
      </c>
    </row>
    <row r="2658" spans="1:12" x14ac:dyDescent="0.25">
      <c r="A2658" t="s">
        <v>2668</v>
      </c>
      <c r="B2658" s="1">
        <v>45485.926785357064</v>
      </c>
      <c r="C2658" t="s">
        <v>5020</v>
      </c>
      <c r="D2658" t="s">
        <v>5029</v>
      </c>
      <c r="E2658" t="s">
        <v>5040</v>
      </c>
      <c r="F2658" t="s">
        <v>5047</v>
      </c>
      <c r="G2658" t="s">
        <v>5062</v>
      </c>
      <c r="H2658">
        <v>10895</v>
      </c>
      <c r="I2658">
        <v>5</v>
      </c>
      <c r="J2658" t="s">
        <v>5071</v>
      </c>
      <c r="K2658">
        <v>2336.1799999999998</v>
      </c>
      <c r="L2658" t="s">
        <v>5079</v>
      </c>
    </row>
    <row r="2659" spans="1:12" x14ac:dyDescent="0.25">
      <c r="A2659" t="s">
        <v>2669</v>
      </c>
      <c r="B2659" s="1">
        <v>45485.999799959987</v>
      </c>
      <c r="C2659" t="s">
        <v>5019</v>
      </c>
      <c r="D2659" t="s">
        <v>5029</v>
      </c>
      <c r="E2659" t="s">
        <v>5040</v>
      </c>
      <c r="F2659" t="s">
        <v>5048</v>
      </c>
      <c r="G2659" t="s">
        <v>5052</v>
      </c>
      <c r="H2659">
        <v>36502</v>
      </c>
      <c r="I2659">
        <v>4</v>
      </c>
      <c r="J2659" t="s">
        <v>5069</v>
      </c>
      <c r="K2659">
        <v>7513.34</v>
      </c>
      <c r="L2659" t="s">
        <v>5079</v>
      </c>
    </row>
    <row r="2660" spans="1:12" x14ac:dyDescent="0.25">
      <c r="A2660" t="s">
        <v>2670</v>
      </c>
      <c r="B2660" s="1">
        <v>45486.072814562896</v>
      </c>
      <c r="C2660" t="s">
        <v>5015</v>
      </c>
      <c r="D2660" t="s">
        <v>5029</v>
      </c>
      <c r="E2660" t="s">
        <v>5039</v>
      </c>
      <c r="F2660" t="s">
        <v>5047</v>
      </c>
      <c r="G2660" t="s">
        <v>5064</v>
      </c>
      <c r="H2660">
        <v>62920</v>
      </c>
      <c r="I2660">
        <v>9</v>
      </c>
      <c r="J2660" t="s">
        <v>5070</v>
      </c>
      <c r="K2660">
        <v>5992.72</v>
      </c>
      <c r="L2660" t="s">
        <v>5078</v>
      </c>
    </row>
    <row r="2661" spans="1:12" x14ac:dyDescent="0.25">
      <c r="A2661" t="s">
        <v>2671</v>
      </c>
      <c r="B2661" s="1">
        <v>45486.14582916582</v>
      </c>
      <c r="C2661" t="s">
        <v>5025</v>
      </c>
      <c r="D2661" t="s">
        <v>5027</v>
      </c>
      <c r="E2661" t="s">
        <v>5044</v>
      </c>
      <c r="F2661" t="s">
        <v>5048</v>
      </c>
      <c r="G2661" t="s">
        <v>5056</v>
      </c>
      <c r="H2661">
        <v>33640</v>
      </c>
      <c r="I2661">
        <v>10</v>
      </c>
      <c r="J2661" t="s">
        <v>5071</v>
      </c>
      <c r="K2661">
        <v>5373.71</v>
      </c>
      <c r="L2661" t="s">
        <v>5074</v>
      </c>
    </row>
    <row r="2662" spans="1:12" x14ac:dyDescent="0.25">
      <c r="A2662" t="s">
        <v>2672</v>
      </c>
      <c r="B2662" s="1">
        <v>45486.218843768751</v>
      </c>
      <c r="C2662" t="s">
        <v>5019</v>
      </c>
      <c r="D2662" t="s">
        <v>5029</v>
      </c>
      <c r="E2662" t="s">
        <v>5040</v>
      </c>
      <c r="F2662" t="s">
        <v>5046</v>
      </c>
      <c r="G2662" t="s">
        <v>5049</v>
      </c>
      <c r="H2662">
        <v>19220</v>
      </c>
      <c r="I2662">
        <v>14</v>
      </c>
      <c r="J2662" t="s">
        <v>5071</v>
      </c>
      <c r="K2662">
        <v>3292.86</v>
      </c>
      <c r="L2662" t="s">
        <v>5074</v>
      </c>
    </row>
    <row r="2663" spans="1:12" x14ac:dyDescent="0.25">
      <c r="A2663" t="s">
        <v>2673</v>
      </c>
      <c r="B2663" s="1">
        <v>45486.291858371667</v>
      </c>
      <c r="C2663" t="s">
        <v>5019</v>
      </c>
      <c r="D2663" t="s">
        <v>5028</v>
      </c>
      <c r="E2663" t="s">
        <v>5035</v>
      </c>
      <c r="F2663" t="s">
        <v>5046</v>
      </c>
      <c r="G2663" t="s">
        <v>5053</v>
      </c>
      <c r="H2663">
        <v>43380</v>
      </c>
      <c r="I2663">
        <v>9</v>
      </c>
      <c r="J2663" t="s">
        <v>5068</v>
      </c>
      <c r="K2663">
        <v>4435.05</v>
      </c>
      <c r="L2663" t="s">
        <v>5079</v>
      </c>
    </row>
    <row r="2664" spans="1:12" x14ac:dyDescent="0.25">
      <c r="A2664" t="s">
        <v>2674</v>
      </c>
      <c r="B2664" s="1">
        <v>45486.364872974598</v>
      </c>
      <c r="C2664" t="s">
        <v>5021</v>
      </c>
      <c r="D2664" t="s">
        <v>5027</v>
      </c>
      <c r="E2664" t="s">
        <v>5042</v>
      </c>
      <c r="F2664" t="s">
        <v>5048</v>
      </c>
      <c r="G2664" t="s">
        <v>5055</v>
      </c>
      <c r="H2664">
        <v>76877</v>
      </c>
      <c r="I2664">
        <v>5</v>
      </c>
      <c r="J2664" t="s">
        <v>5068</v>
      </c>
      <c r="K2664">
        <v>9672.36</v>
      </c>
      <c r="L2664" t="s">
        <v>5079</v>
      </c>
    </row>
    <row r="2665" spans="1:12" x14ac:dyDescent="0.25">
      <c r="A2665" t="s">
        <v>2675</v>
      </c>
      <c r="B2665" s="1">
        <v>45486.437887577507</v>
      </c>
      <c r="C2665" t="s">
        <v>5019</v>
      </c>
      <c r="D2665" t="s">
        <v>5028</v>
      </c>
      <c r="E2665" t="s">
        <v>5035</v>
      </c>
      <c r="F2665" t="s">
        <v>5048</v>
      </c>
      <c r="G2665" t="s">
        <v>5056</v>
      </c>
      <c r="H2665">
        <v>2355</v>
      </c>
      <c r="I2665">
        <v>9</v>
      </c>
      <c r="J2665" t="s">
        <v>5070</v>
      </c>
      <c r="K2665">
        <v>213.08</v>
      </c>
      <c r="L2665" t="s">
        <v>5075</v>
      </c>
    </row>
    <row r="2666" spans="1:12" x14ac:dyDescent="0.25">
      <c r="A2666" t="s">
        <v>2676</v>
      </c>
      <c r="B2666" s="1">
        <v>45486.510902180431</v>
      </c>
      <c r="C2666" t="s">
        <v>5024</v>
      </c>
      <c r="D2666" t="s">
        <v>5026</v>
      </c>
      <c r="E2666" t="s">
        <v>5045</v>
      </c>
      <c r="F2666" t="s">
        <v>5047</v>
      </c>
      <c r="G2666" t="s">
        <v>5058</v>
      </c>
      <c r="H2666">
        <v>59215</v>
      </c>
      <c r="I2666">
        <v>9</v>
      </c>
      <c r="J2666" t="s">
        <v>5073</v>
      </c>
      <c r="K2666">
        <v>11008.53</v>
      </c>
      <c r="L2666" t="s">
        <v>5078</v>
      </c>
    </row>
    <row r="2667" spans="1:12" x14ac:dyDescent="0.25">
      <c r="A2667" t="s">
        <v>2677</v>
      </c>
      <c r="B2667" s="1">
        <v>45486.583916783347</v>
      </c>
      <c r="C2667" t="s">
        <v>5016</v>
      </c>
      <c r="D2667" t="s">
        <v>5028</v>
      </c>
      <c r="E2667" t="s">
        <v>5037</v>
      </c>
      <c r="F2667" t="s">
        <v>5047</v>
      </c>
      <c r="G2667" t="s">
        <v>5067</v>
      </c>
      <c r="H2667">
        <v>69197</v>
      </c>
      <c r="I2667">
        <v>6</v>
      </c>
      <c r="J2667" t="s">
        <v>5071</v>
      </c>
      <c r="K2667">
        <v>7677.33</v>
      </c>
      <c r="L2667" t="s">
        <v>5078</v>
      </c>
    </row>
    <row r="2668" spans="1:12" x14ac:dyDescent="0.25">
      <c r="A2668" t="s">
        <v>2678</v>
      </c>
      <c r="B2668" s="1">
        <v>45486.656931386271</v>
      </c>
      <c r="C2668" t="s">
        <v>5021</v>
      </c>
      <c r="D2668" t="s">
        <v>5027</v>
      </c>
      <c r="E2668" t="s">
        <v>5031</v>
      </c>
      <c r="F2668" t="s">
        <v>5048</v>
      </c>
      <c r="G2668" t="s">
        <v>5051</v>
      </c>
      <c r="H2668">
        <v>33476</v>
      </c>
      <c r="I2668">
        <v>10</v>
      </c>
      <c r="J2668" t="s">
        <v>5071</v>
      </c>
      <c r="K2668">
        <v>4947.18</v>
      </c>
      <c r="L2668" t="s">
        <v>5075</v>
      </c>
    </row>
    <row r="2669" spans="1:12" x14ac:dyDescent="0.25">
      <c r="A2669" t="s">
        <v>2679</v>
      </c>
      <c r="B2669" s="1">
        <v>45486.729945989187</v>
      </c>
      <c r="C2669" t="s">
        <v>5021</v>
      </c>
      <c r="D2669" t="s">
        <v>5027</v>
      </c>
      <c r="E2669" t="s">
        <v>5044</v>
      </c>
      <c r="F2669" t="s">
        <v>5047</v>
      </c>
      <c r="G2669" t="s">
        <v>5064</v>
      </c>
      <c r="H2669">
        <v>28940</v>
      </c>
      <c r="I2669">
        <v>10</v>
      </c>
      <c r="J2669" t="s">
        <v>5072</v>
      </c>
      <c r="K2669">
        <v>4328.3500000000004</v>
      </c>
      <c r="L2669" t="s">
        <v>5077</v>
      </c>
    </row>
    <row r="2670" spans="1:12" x14ac:dyDescent="0.25">
      <c r="A2670" t="s">
        <v>2680</v>
      </c>
      <c r="B2670" s="1">
        <v>45486.802960592118</v>
      </c>
      <c r="C2670" t="s">
        <v>5017</v>
      </c>
      <c r="D2670" t="s">
        <v>5028</v>
      </c>
      <c r="E2670" t="s">
        <v>5037</v>
      </c>
      <c r="F2670" t="s">
        <v>5048</v>
      </c>
      <c r="G2670" t="s">
        <v>5052</v>
      </c>
      <c r="H2670">
        <v>72041</v>
      </c>
      <c r="I2670">
        <v>12</v>
      </c>
      <c r="J2670" t="s">
        <v>5068</v>
      </c>
      <c r="K2670">
        <v>6258.38</v>
      </c>
      <c r="L2670" t="s">
        <v>5078</v>
      </c>
    </row>
    <row r="2671" spans="1:12" x14ac:dyDescent="0.25">
      <c r="A2671" t="s">
        <v>2681</v>
      </c>
      <c r="B2671" s="1">
        <v>45486.875975195027</v>
      </c>
      <c r="C2671" t="s">
        <v>5014</v>
      </c>
      <c r="D2671" t="s">
        <v>5026</v>
      </c>
      <c r="E2671" t="s">
        <v>5043</v>
      </c>
      <c r="F2671" t="s">
        <v>5046</v>
      </c>
      <c r="G2671" t="s">
        <v>5060</v>
      </c>
      <c r="H2671">
        <v>29460</v>
      </c>
      <c r="I2671">
        <v>14</v>
      </c>
      <c r="J2671" t="s">
        <v>5072</v>
      </c>
      <c r="K2671">
        <v>6309.21</v>
      </c>
      <c r="L2671" t="s">
        <v>5079</v>
      </c>
    </row>
    <row r="2672" spans="1:12" x14ac:dyDescent="0.25">
      <c r="A2672" t="s">
        <v>2682</v>
      </c>
      <c r="B2672" s="1">
        <v>45486.948989797951</v>
      </c>
      <c r="C2672" t="s">
        <v>5020</v>
      </c>
      <c r="D2672" t="s">
        <v>5026</v>
      </c>
      <c r="E2672" t="s">
        <v>5030</v>
      </c>
      <c r="F2672" t="s">
        <v>5047</v>
      </c>
      <c r="G2672" t="s">
        <v>5050</v>
      </c>
      <c r="H2672">
        <v>50240</v>
      </c>
      <c r="I2672">
        <v>7</v>
      </c>
      <c r="J2672" t="s">
        <v>5071</v>
      </c>
      <c r="K2672">
        <v>9893.14</v>
      </c>
      <c r="L2672" t="s">
        <v>5078</v>
      </c>
    </row>
    <row r="2673" spans="1:12" x14ac:dyDescent="0.25">
      <c r="A2673" t="s">
        <v>2683</v>
      </c>
      <c r="B2673" s="1">
        <v>45487.022004400882</v>
      </c>
      <c r="C2673" t="s">
        <v>5022</v>
      </c>
      <c r="D2673" t="s">
        <v>5028</v>
      </c>
      <c r="E2673" t="s">
        <v>5035</v>
      </c>
      <c r="F2673" t="s">
        <v>5048</v>
      </c>
      <c r="G2673" t="s">
        <v>5051</v>
      </c>
      <c r="H2673">
        <v>70969</v>
      </c>
      <c r="I2673">
        <v>4</v>
      </c>
      <c r="J2673" t="s">
        <v>5068</v>
      </c>
      <c r="K2673">
        <v>10554.01</v>
      </c>
      <c r="L2673" t="s">
        <v>5076</v>
      </c>
    </row>
    <row r="2674" spans="1:12" x14ac:dyDescent="0.25">
      <c r="A2674" t="s">
        <v>2684</v>
      </c>
      <c r="B2674" s="1">
        <v>45487.095019003798</v>
      </c>
      <c r="C2674" t="s">
        <v>5021</v>
      </c>
      <c r="D2674" t="s">
        <v>5026</v>
      </c>
      <c r="E2674" t="s">
        <v>5045</v>
      </c>
      <c r="F2674" t="s">
        <v>5046</v>
      </c>
      <c r="G2674" t="s">
        <v>5054</v>
      </c>
      <c r="H2674">
        <v>59335</v>
      </c>
      <c r="I2674">
        <v>9</v>
      </c>
      <c r="J2674" t="s">
        <v>5072</v>
      </c>
      <c r="K2674">
        <v>8951.5</v>
      </c>
      <c r="L2674" t="s">
        <v>5074</v>
      </c>
    </row>
    <row r="2675" spans="1:12" x14ac:dyDescent="0.25">
      <c r="A2675" t="s">
        <v>2685</v>
      </c>
      <c r="B2675" s="1">
        <v>45487.168033606707</v>
      </c>
      <c r="C2675" t="s">
        <v>5014</v>
      </c>
      <c r="D2675" t="s">
        <v>5028</v>
      </c>
      <c r="E2675" t="s">
        <v>5032</v>
      </c>
      <c r="F2675" t="s">
        <v>5046</v>
      </c>
      <c r="G2675" t="s">
        <v>5054</v>
      </c>
      <c r="H2675">
        <v>43736</v>
      </c>
      <c r="I2675">
        <v>13</v>
      </c>
      <c r="J2675" t="s">
        <v>5072</v>
      </c>
      <c r="K2675">
        <v>4205.91</v>
      </c>
      <c r="L2675" t="s">
        <v>5077</v>
      </c>
    </row>
    <row r="2676" spans="1:12" x14ac:dyDescent="0.25">
      <c r="A2676" t="s">
        <v>2686</v>
      </c>
      <c r="B2676" s="1">
        <v>45487.241048209638</v>
      </c>
      <c r="C2676" t="s">
        <v>5024</v>
      </c>
      <c r="D2676" t="s">
        <v>5029</v>
      </c>
      <c r="E2676" t="s">
        <v>5033</v>
      </c>
      <c r="F2676" t="s">
        <v>5047</v>
      </c>
      <c r="G2676" t="s">
        <v>5062</v>
      </c>
      <c r="H2676">
        <v>78058</v>
      </c>
      <c r="I2676">
        <v>6</v>
      </c>
      <c r="J2676" t="s">
        <v>5068</v>
      </c>
      <c r="K2676">
        <v>11420.22</v>
      </c>
      <c r="L2676" t="s">
        <v>5077</v>
      </c>
    </row>
    <row r="2677" spans="1:12" x14ac:dyDescent="0.25">
      <c r="A2677" t="s">
        <v>2687</v>
      </c>
      <c r="B2677" s="1">
        <v>45487.314062812547</v>
      </c>
      <c r="C2677" t="s">
        <v>5024</v>
      </c>
      <c r="D2677" t="s">
        <v>5029</v>
      </c>
      <c r="E2677" t="s">
        <v>5039</v>
      </c>
      <c r="F2677" t="s">
        <v>5047</v>
      </c>
      <c r="G2677" t="s">
        <v>5062</v>
      </c>
      <c r="H2677">
        <v>17691</v>
      </c>
      <c r="I2677">
        <v>4</v>
      </c>
      <c r="J2677" t="s">
        <v>5069</v>
      </c>
      <c r="K2677">
        <v>3527.71</v>
      </c>
      <c r="L2677" t="s">
        <v>5075</v>
      </c>
    </row>
    <row r="2678" spans="1:12" x14ac:dyDescent="0.25">
      <c r="A2678" t="s">
        <v>2688</v>
      </c>
      <c r="B2678" s="1">
        <v>45487.387077415471</v>
      </c>
      <c r="C2678" t="s">
        <v>5025</v>
      </c>
      <c r="D2678" t="s">
        <v>5028</v>
      </c>
      <c r="E2678" t="s">
        <v>5035</v>
      </c>
      <c r="F2678" t="s">
        <v>5046</v>
      </c>
      <c r="G2678" t="s">
        <v>5054</v>
      </c>
      <c r="H2678">
        <v>17877</v>
      </c>
      <c r="I2678">
        <v>13</v>
      </c>
      <c r="J2678" t="s">
        <v>5071</v>
      </c>
      <c r="K2678">
        <v>1587.87</v>
      </c>
      <c r="L2678" t="s">
        <v>5076</v>
      </c>
    </row>
    <row r="2679" spans="1:12" x14ac:dyDescent="0.25">
      <c r="A2679" t="s">
        <v>2689</v>
      </c>
      <c r="B2679" s="1">
        <v>45487.460092018402</v>
      </c>
      <c r="C2679" t="s">
        <v>5025</v>
      </c>
      <c r="D2679" t="s">
        <v>5026</v>
      </c>
      <c r="E2679" t="s">
        <v>5045</v>
      </c>
      <c r="F2679" t="s">
        <v>5046</v>
      </c>
      <c r="G2679" t="s">
        <v>5049</v>
      </c>
      <c r="H2679">
        <v>72691</v>
      </c>
      <c r="I2679">
        <v>8</v>
      </c>
      <c r="J2679" t="s">
        <v>5068</v>
      </c>
      <c r="K2679">
        <v>6956.23</v>
      </c>
      <c r="L2679" t="s">
        <v>5076</v>
      </c>
    </row>
    <row r="2680" spans="1:12" x14ac:dyDescent="0.25">
      <c r="A2680" t="s">
        <v>2690</v>
      </c>
      <c r="B2680" s="1">
        <v>45487.533106621318</v>
      </c>
      <c r="C2680" t="s">
        <v>5024</v>
      </c>
      <c r="D2680" t="s">
        <v>5026</v>
      </c>
      <c r="E2680" t="s">
        <v>5045</v>
      </c>
      <c r="F2680" t="s">
        <v>5047</v>
      </c>
      <c r="G2680" t="s">
        <v>5058</v>
      </c>
      <c r="H2680">
        <v>70890</v>
      </c>
      <c r="I2680">
        <v>8</v>
      </c>
      <c r="J2680" t="s">
        <v>5071</v>
      </c>
      <c r="K2680">
        <v>11649.42</v>
      </c>
      <c r="L2680" t="s">
        <v>5076</v>
      </c>
    </row>
    <row r="2681" spans="1:12" x14ac:dyDescent="0.25">
      <c r="A2681" t="s">
        <v>2691</v>
      </c>
      <c r="B2681" s="1">
        <v>45487.606121224228</v>
      </c>
      <c r="C2681" t="s">
        <v>5016</v>
      </c>
      <c r="D2681" t="s">
        <v>5029</v>
      </c>
      <c r="E2681" t="s">
        <v>5033</v>
      </c>
      <c r="F2681" t="s">
        <v>5047</v>
      </c>
      <c r="G2681" t="s">
        <v>5063</v>
      </c>
      <c r="H2681">
        <v>14725</v>
      </c>
      <c r="I2681">
        <v>3</v>
      </c>
      <c r="J2681" t="s">
        <v>5068</v>
      </c>
      <c r="K2681">
        <v>1773.88</v>
      </c>
      <c r="L2681" t="s">
        <v>5075</v>
      </c>
    </row>
    <row r="2682" spans="1:12" x14ac:dyDescent="0.25">
      <c r="A2682" t="s">
        <v>2692</v>
      </c>
      <c r="B2682" s="1">
        <v>45487.679135827173</v>
      </c>
      <c r="C2682" t="s">
        <v>5021</v>
      </c>
      <c r="D2682" t="s">
        <v>5026</v>
      </c>
      <c r="E2682" t="s">
        <v>5045</v>
      </c>
      <c r="F2682" t="s">
        <v>5046</v>
      </c>
      <c r="G2682" t="s">
        <v>5049</v>
      </c>
      <c r="H2682">
        <v>47809</v>
      </c>
      <c r="I2682">
        <v>11</v>
      </c>
      <c r="J2682" t="s">
        <v>5068</v>
      </c>
      <c r="K2682">
        <v>9851.3700000000008</v>
      </c>
      <c r="L2682" t="s">
        <v>5075</v>
      </c>
    </row>
    <row r="2683" spans="1:12" x14ac:dyDescent="0.25">
      <c r="A2683" t="s">
        <v>2693</v>
      </c>
      <c r="B2683" s="1">
        <v>45487.752150430082</v>
      </c>
      <c r="C2683" t="s">
        <v>5020</v>
      </c>
      <c r="D2683" t="s">
        <v>5029</v>
      </c>
      <c r="E2683" t="s">
        <v>5041</v>
      </c>
      <c r="F2683" t="s">
        <v>5047</v>
      </c>
      <c r="G2683" t="s">
        <v>5067</v>
      </c>
      <c r="H2683">
        <v>62396</v>
      </c>
      <c r="I2683">
        <v>13</v>
      </c>
      <c r="J2683" t="s">
        <v>5069</v>
      </c>
      <c r="K2683">
        <v>12434.73</v>
      </c>
      <c r="L2683" t="s">
        <v>5077</v>
      </c>
    </row>
    <row r="2684" spans="1:12" x14ac:dyDescent="0.25">
      <c r="A2684" t="s">
        <v>2694</v>
      </c>
      <c r="B2684" s="1">
        <v>45487.825165032998</v>
      </c>
      <c r="C2684" t="s">
        <v>5023</v>
      </c>
      <c r="D2684" t="s">
        <v>5026</v>
      </c>
      <c r="E2684" t="s">
        <v>5045</v>
      </c>
      <c r="F2684" t="s">
        <v>5046</v>
      </c>
      <c r="G2684" t="s">
        <v>5066</v>
      </c>
      <c r="H2684">
        <v>50421</v>
      </c>
      <c r="I2684">
        <v>1</v>
      </c>
      <c r="J2684" t="s">
        <v>5072</v>
      </c>
      <c r="K2684">
        <v>7088.13</v>
      </c>
      <c r="L2684" t="s">
        <v>5076</v>
      </c>
    </row>
    <row r="2685" spans="1:12" x14ac:dyDescent="0.25">
      <c r="A2685" t="s">
        <v>2695</v>
      </c>
      <c r="B2685" s="1">
        <v>45487.898179635929</v>
      </c>
      <c r="C2685" t="s">
        <v>5012</v>
      </c>
      <c r="D2685" t="s">
        <v>5027</v>
      </c>
      <c r="E2685" t="s">
        <v>5042</v>
      </c>
      <c r="F2685" t="s">
        <v>5048</v>
      </c>
      <c r="G2685" t="s">
        <v>5059</v>
      </c>
      <c r="H2685">
        <v>22169</v>
      </c>
      <c r="I2685">
        <v>12</v>
      </c>
      <c r="J2685" t="s">
        <v>5071</v>
      </c>
      <c r="K2685">
        <v>2372.91</v>
      </c>
      <c r="L2685" t="s">
        <v>5079</v>
      </c>
    </row>
    <row r="2686" spans="1:12" x14ac:dyDescent="0.25">
      <c r="A2686" t="s">
        <v>2696</v>
      </c>
      <c r="B2686" s="1">
        <v>45487.971194238853</v>
      </c>
      <c r="C2686" t="s">
        <v>5014</v>
      </c>
      <c r="D2686" t="s">
        <v>5028</v>
      </c>
      <c r="E2686" t="s">
        <v>5036</v>
      </c>
      <c r="F2686" t="s">
        <v>5048</v>
      </c>
      <c r="G2686" t="s">
        <v>5051</v>
      </c>
      <c r="H2686">
        <v>16847</v>
      </c>
      <c r="I2686">
        <v>12</v>
      </c>
      <c r="J2686" t="s">
        <v>5069</v>
      </c>
      <c r="K2686">
        <v>2219.85</v>
      </c>
      <c r="L2686" t="s">
        <v>5075</v>
      </c>
    </row>
    <row r="2687" spans="1:12" x14ac:dyDescent="0.25">
      <c r="A2687" t="s">
        <v>2697</v>
      </c>
      <c r="B2687" s="1">
        <v>45488.044208841762</v>
      </c>
      <c r="C2687" t="s">
        <v>5012</v>
      </c>
      <c r="D2687" t="s">
        <v>5027</v>
      </c>
      <c r="E2687" t="s">
        <v>5031</v>
      </c>
      <c r="F2687" t="s">
        <v>5046</v>
      </c>
      <c r="G2687" t="s">
        <v>5057</v>
      </c>
      <c r="H2687">
        <v>73968</v>
      </c>
      <c r="I2687">
        <v>6</v>
      </c>
      <c r="J2687" t="s">
        <v>5071</v>
      </c>
      <c r="K2687">
        <v>12410.06</v>
      </c>
      <c r="L2687" t="s">
        <v>5075</v>
      </c>
    </row>
    <row r="2688" spans="1:12" x14ac:dyDescent="0.25">
      <c r="A2688" t="s">
        <v>2698</v>
      </c>
      <c r="B2688" s="1">
        <v>45488.117223444693</v>
      </c>
      <c r="C2688" t="s">
        <v>5022</v>
      </c>
      <c r="D2688" t="s">
        <v>5029</v>
      </c>
      <c r="E2688" t="s">
        <v>5040</v>
      </c>
      <c r="F2688" t="s">
        <v>5046</v>
      </c>
      <c r="G2688" t="s">
        <v>5060</v>
      </c>
      <c r="H2688">
        <v>19697</v>
      </c>
      <c r="I2688">
        <v>12</v>
      </c>
      <c r="J2688" t="s">
        <v>5069</v>
      </c>
      <c r="K2688">
        <v>3726.88</v>
      </c>
      <c r="L2688" t="s">
        <v>5076</v>
      </c>
    </row>
    <row r="2689" spans="1:12" x14ac:dyDescent="0.25">
      <c r="A2689" t="s">
        <v>2699</v>
      </c>
      <c r="B2689" s="1">
        <v>45488.190238047602</v>
      </c>
      <c r="C2689" t="s">
        <v>5024</v>
      </c>
      <c r="D2689" t="s">
        <v>5027</v>
      </c>
      <c r="E2689" t="s">
        <v>5044</v>
      </c>
      <c r="F2689" t="s">
        <v>5047</v>
      </c>
      <c r="G2689" t="s">
        <v>5050</v>
      </c>
      <c r="H2689">
        <v>69524</v>
      </c>
      <c r="I2689">
        <v>11</v>
      </c>
      <c r="J2689" t="s">
        <v>5072</v>
      </c>
      <c r="K2689">
        <v>6561.76</v>
      </c>
      <c r="L2689" t="s">
        <v>5074</v>
      </c>
    </row>
    <row r="2690" spans="1:12" x14ac:dyDescent="0.25">
      <c r="A2690" t="s">
        <v>2700</v>
      </c>
      <c r="B2690" s="1">
        <v>45488.263252650519</v>
      </c>
      <c r="C2690" t="s">
        <v>5013</v>
      </c>
      <c r="D2690" t="s">
        <v>5029</v>
      </c>
      <c r="E2690" t="s">
        <v>5033</v>
      </c>
      <c r="F2690" t="s">
        <v>5046</v>
      </c>
      <c r="G2690" t="s">
        <v>5053</v>
      </c>
      <c r="H2690">
        <v>7487</v>
      </c>
      <c r="I2690">
        <v>7</v>
      </c>
      <c r="J2690" t="s">
        <v>5071</v>
      </c>
      <c r="K2690">
        <v>612.73</v>
      </c>
      <c r="L2690" t="s">
        <v>5077</v>
      </c>
    </row>
    <row r="2691" spans="1:12" x14ac:dyDescent="0.25">
      <c r="A2691" t="s">
        <v>2701</v>
      </c>
      <c r="B2691" s="1">
        <v>45488.336267253449</v>
      </c>
      <c r="C2691" t="s">
        <v>5016</v>
      </c>
      <c r="D2691" t="s">
        <v>5028</v>
      </c>
      <c r="E2691" t="s">
        <v>5032</v>
      </c>
      <c r="F2691" t="s">
        <v>5047</v>
      </c>
      <c r="G2691" t="s">
        <v>5063</v>
      </c>
      <c r="H2691">
        <v>29194</v>
      </c>
      <c r="I2691">
        <v>1</v>
      </c>
      <c r="J2691" t="s">
        <v>5068</v>
      </c>
      <c r="K2691">
        <v>4639.76</v>
      </c>
      <c r="L2691" t="s">
        <v>5076</v>
      </c>
    </row>
    <row r="2692" spans="1:12" x14ac:dyDescent="0.25">
      <c r="A2692" t="s">
        <v>2702</v>
      </c>
      <c r="B2692" s="1">
        <v>45488.409281856373</v>
      </c>
      <c r="C2692" t="s">
        <v>5023</v>
      </c>
      <c r="D2692" t="s">
        <v>5027</v>
      </c>
      <c r="E2692" t="s">
        <v>5042</v>
      </c>
      <c r="F2692" t="s">
        <v>5047</v>
      </c>
      <c r="G2692" t="s">
        <v>5058</v>
      </c>
      <c r="H2692">
        <v>5700</v>
      </c>
      <c r="I2692">
        <v>4</v>
      </c>
      <c r="J2692" t="s">
        <v>5071</v>
      </c>
      <c r="K2692">
        <v>1136.1600000000001</v>
      </c>
      <c r="L2692" t="s">
        <v>5077</v>
      </c>
    </row>
    <row r="2693" spans="1:12" x14ac:dyDescent="0.25">
      <c r="A2693" t="s">
        <v>2703</v>
      </c>
      <c r="B2693" s="1">
        <v>45488.482296459282</v>
      </c>
      <c r="C2693" t="s">
        <v>5012</v>
      </c>
      <c r="D2693" t="s">
        <v>5027</v>
      </c>
      <c r="E2693" t="s">
        <v>5044</v>
      </c>
      <c r="F2693" t="s">
        <v>5048</v>
      </c>
      <c r="G2693" t="s">
        <v>5052</v>
      </c>
      <c r="H2693">
        <v>32852</v>
      </c>
      <c r="I2693">
        <v>9</v>
      </c>
      <c r="J2693" t="s">
        <v>5072</v>
      </c>
      <c r="K2693">
        <v>6848.19</v>
      </c>
      <c r="L2693" t="s">
        <v>5078</v>
      </c>
    </row>
    <row r="2694" spans="1:12" x14ac:dyDescent="0.25">
      <c r="A2694" t="s">
        <v>2704</v>
      </c>
      <c r="B2694" s="1">
        <v>45488.555311062213</v>
      </c>
      <c r="C2694" t="s">
        <v>5020</v>
      </c>
      <c r="D2694" t="s">
        <v>5026</v>
      </c>
      <c r="E2694" t="s">
        <v>5034</v>
      </c>
      <c r="F2694" t="s">
        <v>5048</v>
      </c>
      <c r="G2694" t="s">
        <v>5056</v>
      </c>
      <c r="H2694">
        <v>71270</v>
      </c>
      <c r="I2694">
        <v>6</v>
      </c>
      <c r="J2694" t="s">
        <v>5071</v>
      </c>
      <c r="K2694">
        <v>10603.8</v>
      </c>
      <c r="L2694" t="s">
        <v>5078</v>
      </c>
    </row>
    <row r="2695" spans="1:12" x14ac:dyDescent="0.25">
      <c r="A2695" t="s">
        <v>2705</v>
      </c>
      <c r="B2695" s="1">
        <v>45488.62832566513</v>
      </c>
      <c r="C2695" t="s">
        <v>5017</v>
      </c>
      <c r="D2695" t="s">
        <v>5027</v>
      </c>
      <c r="E2695" t="s">
        <v>5044</v>
      </c>
      <c r="F2695" t="s">
        <v>5048</v>
      </c>
      <c r="G2695" t="s">
        <v>5065</v>
      </c>
      <c r="H2695">
        <v>19409</v>
      </c>
      <c r="I2695">
        <v>1</v>
      </c>
      <c r="J2695" t="s">
        <v>5071</v>
      </c>
      <c r="K2695">
        <v>3750.74</v>
      </c>
      <c r="L2695" t="s">
        <v>5079</v>
      </c>
    </row>
    <row r="2696" spans="1:12" x14ac:dyDescent="0.25">
      <c r="A2696" t="s">
        <v>2706</v>
      </c>
      <c r="B2696" s="1">
        <v>45488.701340268053</v>
      </c>
      <c r="C2696" t="s">
        <v>5014</v>
      </c>
      <c r="D2696" t="s">
        <v>5027</v>
      </c>
      <c r="E2696" t="s">
        <v>5044</v>
      </c>
      <c r="F2696" t="s">
        <v>5046</v>
      </c>
      <c r="G2696" t="s">
        <v>5060</v>
      </c>
      <c r="H2696">
        <v>45959</v>
      </c>
      <c r="I2696">
        <v>5</v>
      </c>
      <c r="J2696" t="s">
        <v>5072</v>
      </c>
      <c r="K2696">
        <v>6711.08</v>
      </c>
      <c r="L2696" t="s">
        <v>5076</v>
      </c>
    </row>
    <row r="2697" spans="1:12" x14ac:dyDescent="0.25">
      <c r="A2697" t="s">
        <v>2707</v>
      </c>
      <c r="B2697" s="1">
        <v>45488.77435487097</v>
      </c>
      <c r="C2697" t="s">
        <v>5016</v>
      </c>
      <c r="D2697" t="s">
        <v>5027</v>
      </c>
      <c r="E2697" t="s">
        <v>5031</v>
      </c>
      <c r="F2697" t="s">
        <v>5048</v>
      </c>
      <c r="G2697" t="s">
        <v>5059</v>
      </c>
      <c r="H2697">
        <v>48042</v>
      </c>
      <c r="I2697">
        <v>1</v>
      </c>
      <c r="J2697" t="s">
        <v>5072</v>
      </c>
      <c r="K2697">
        <v>8295.9599999999991</v>
      </c>
      <c r="L2697" t="s">
        <v>5078</v>
      </c>
    </row>
    <row r="2698" spans="1:12" x14ac:dyDescent="0.25">
      <c r="A2698" t="s">
        <v>2708</v>
      </c>
      <c r="B2698" s="1">
        <v>45488.847369473893</v>
      </c>
      <c r="C2698" t="s">
        <v>5014</v>
      </c>
      <c r="D2698" t="s">
        <v>5026</v>
      </c>
      <c r="E2698" t="s">
        <v>5034</v>
      </c>
      <c r="F2698" t="s">
        <v>5046</v>
      </c>
      <c r="G2698" t="s">
        <v>5053</v>
      </c>
      <c r="H2698">
        <v>50699</v>
      </c>
      <c r="I2698">
        <v>3</v>
      </c>
      <c r="J2698" t="s">
        <v>5070</v>
      </c>
      <c r="K2698">
        <v>10817.32</v>
      </c>
      <c r="L2698" t="s">
        <v>5077</v>
      </c>
    </row>
    <row r="2699" spans="1:12" x14ac:dyDescent="0.25">
      <c r="A2699" t="s">
        <v>2709</v>
      </c>
      <c r="B2699" s="1">
        <v>45488.920384076802</v>
      </c>
      <c r="C2699" t="s">
        <v>5012</v>
      </c>
      <c r="D2699" t="s">
        <v>5027</v>
      </c>
      <c r="E2699" t="s">
        <v>5042</v>
      </c>
      <c r="F2699" t="s">
        <v>5047</v>
      </c>
      <c r="G2699" t="s">
        <v>5058</v>
      </c>
      <c r="H2699">
        <v>22031</v>
      </c>
      <c r="I2699">
        <v>12</v>
      </c>
      <c r="J2699" t="s">
        <v>5072</v>
      </c>
      <c r="K2699">
        <v>3217.19</v>
      </c>
      <c r="L2699" t="s">
        <v>5076</v>
      </c>
    </row>
    <row r="2700" spans="1:12" x14ac:dyDescent="0.25">
      <c r="A2700" t="s">
        <v>2710</v>
      </c>
      <c r="B2700" s="1">
        <v>45488.993398679733</v>
      </c>
      <c r="C2700" t="s">
        <v>5013</v>
      </c>
      <c r="D2700" t="s">
        <v>5027</v>
      </c>
      <c r="E2700" t="s">
        <v>5038</v>
      </c>
      <c r="F2700" t="s">
        <v>5046</v>
      </c>
      <c r="G2700" t="s">
        <v>5057</v>
      </c>
      <c r="H2700">
        <v>48820</v>
      </c>
      <c r="I2700">
        <v>9</v>
      </c>
      <c r="J2700" t="s">
        <v>5069</v>
      </c>
      <c r="K2700">
        <v>9788.9599999999991</v>
      </c>
      <c r="L2700" t="s">
        <v>5076</v>
      </c>
    </row>
    <row r="2701" spans="1:12" x14ac:dyDescent="0.25">
      <c r="A2701" t="s">
        <v>2711</v>
      </c>
      <c r="B2701" s="1">
        <v>45489.06641328265</v>
      </c>
      <c r="C2701" t="s">
        <v>5016</v>
      </c>
      <c r="D2701" t="s">
        <v>5029</v>
      </c>
      <c r="E2701" t="s">
        <v>5041</v>
      </c>
      <c r="F2701" t="s">
        <v>5048</v>
      </c>
      <c r="G2701" t="s">
        <v>5052</v>
      </c>
      <c r="H2701">
        <v>47775</v>
      </c>
      <c r="I2701">
        <v>13</v>
      </c>
      <c r="J2701" t="s">
        <v>5073</v>
      </c>
      <c r="K2701">
        <v>6975.87</v>
      </c>
      <c r="L2701" t="s">
        <v>5079</v>
      </c>
    </row>
    <row r="2702" spans="1:12" x14ac:dyDescent="0.25">
      <c r="A2702" t="s">
        <v>2712</v>
      </c>
      <c r="B2702" s="1">
        <v>45489.139427885573</v>
      </c>
      <c r="C2702" t="s">
        <v>5024</v>
      </c>
      <c r="D2702" t="s">
        <v>5027</v>
      </c>
      <c r="E2702" t="s">
        <v>5031</v>
      </c>
      <c r="F2702" t="s">
        <v>5046</v>
      </c>
      <c r="G2702" t="s">
        <v>5049</v>
      </c>
      <c r="H2702">
        <v>45537</v>
      </c>
      <c r="I2702">
        <v>4</v>
      </c>
      <c r="J2702" t="s">
        <v>5071</v>
      </c>
      <c r="K2702">
        <v>8800.39</v>
      </c>
      <c r="L2702" t="s">
        <v>5075</v>
      </c>
    </row>
    <row r="2703" spans="1:12" x14ac:dyDescent="0.25">
      <c r="A2703" t="s">
        <v>2713</v>
      </c>
      <c r="B2703" s="1">
        <v>45489.212442488497</v>
      </c>
      <c r="C2703" t="s">
        <v>5019</v>
      </c>
      <c r="D2703" t="s">
        <v>5027</v>
      </c>
      <c r="E2703" t="s">
        <v>5042</v>
      </c>
      <c r="F2703" t="s">
        <v>5048</v>
      </c>
      <c r="G2703" t="s">
        <v>5051</v>
      </c>
      <c r="H2703">
        <v>18645</v>
      </c>
      <c r="I2703">
        <v>14</v>
      </c>
      <c r="J2703" t="s">
        <v>5071</v>
      </c>
      <c r="K2703">
        <v>2921.3</v>
      </c>
      <c r="L2703" t="s">
        <v>5078</v>
      </c>
    </row>
    <row r="2704" spans="1:12" x14ac:dyDescent="0.25">
      <c r="A2704" t="s">
        <v>2714</v>
      </c>
      <c r="B2704" s="1">
        <v>45489.285457091413</v>
      </c>
      <c r="C2704" t="s">
        <v>5024</v>
      </c>
      <c r="D2704" t="s">
        <v>5026</v>
      </c>
      <c r="E2704" t="s">
        <v>5034</v>
      </c>
      <c r="F2704" t="s">
        <v>5046</v>
      </c>
      <c r="G2704" t="s">
        <v>5061</v>
      </c>
      <c r="H2704">
        <v>13979</v>
      </c>
      <c r="I2704">
        <v>3</v>
      </c>
      <c r="J2704" t="s">
        <v>5068</v>
      </c>
      <c r="K2704">
        <v>1278.08</v>
      </c>
      <c r="L2704" t="s">
        <v>5077</v>
      </c>
    </row>
    <row r="2705" spans="1:12" x14ac:dyDescent="0.25">
      <c r="A2705" t="s">
        <v>2715</v>
      </c>
      <c r="B2705" s="1">
        <v>45489.35847169433</v>
      </c>
      <c r="C2705" t="s">
        <v>5025</v>
      </c>
      <c r="D2705" t="s">
        <v>5026</v>
      </c>
      <c r="E2705" t="s">
        <v>5043</v>
      </c>
      <c r="F2705" t="s">
        <v>5046</v>
      </c>
      <c r="G2705" t="s">
        <v>5061</v>
      </c>
      <c r="H2705">
        <v>39918</v>
      </c>
      <c r="I2705">
        <v>13</v>
      </c>
      <c r="J2705" t="s">
        <v>5070</v>
      </c>
      <c r="K2705">
        <v>5857.04</v>
      </c>
      <c r="L2705" t="s">
        <v>5076</v>
      </c>
    </row>
    <row r="2706" spans="1:12" x14ac:dyDescent="0.25">
      <c r="A2706" t="s">
        <v>2716</v>
      </c>
      <c r="B2706" s="1">
        <v>45489.431486297261</v>
      </c>
      <c r="C2706" t="s">
        <v>5022</v>
      </c>
      <c r="D2706" t="s">
        <v>5027</v>
      </c>
      <c r="E2706" t="s">
        <v>5044</v>
      </c>
      <c r="F2706" t="s">
        <v>5047</v>
      </c>
      <c r="G2706" t="s">
        <v>5058</v>
      </c>
      <c r="H2706">
        <v>15052</v>
      </c>
      <c r="I2706">
        <v>14</v>
      </c>
      <c r="J2706" t="s">
        <v>5073</v>
      </c>
      <c r="K2706">
        <v>2087.61</v>
      </c>
      <c r="L2706" t="s">
        <v>5076</v>
      </c>
    </row>
    <row r="2707" spans="1:12" x14ac:dyDescent="0.25">
      <c r="A2707" t="s">
        <v>2717</v>
      </c>
      <c r="B2707" s="1">
        <v>45489.504500900177</v>
      </c>
      <c r="C2707" t="s">
        <v>5019</v>
      </c>
      <c r="D2707" t="s">
        <v>5027</v>
      </c>
      <c r="E2707" t="s">
        <v>5044</v>
      </c>
      <c r="F2707" t="s">
        <v>5047</v>
      </c>
      <c r="G2707" t="s">
        <v>5063</v>
      </c>
      <c r="H2707">
        <v>58541</v>
      </c>
      <c r="I2707">
        <v>11</v>
      </c>
      <c r="J2707" t="s">
        <v>5069</v>
      </c>
      <c r="K2707">
        <v>11038.89</v>
      </c>
      <c r="L2707" t="s">
        <v>5076</v>
      </c>
    </row>
    <row r="2708" spans="1:12" x14ac:dyDescent="0.25">
      <c r="A2708" t="s">
        <v>2718</v>
      </c>
      <c r="B2708" s="1">
        <v>45489.577515503093</v>
      </c>
      <c r="C2708" t="s">
        <v>5023</v>
      </c>
      <c r="D2708" t="s">
        <v>5028</v>
      </c>
      <c r="E2708" t="s">
        <v>5036</v>
      </c>
      <c r="F2708" t="s">
        <v>5047</v>
      </c>
      <c r="G2708" t="s">
        <v>5064</v>
      </c>
      <c r="H2708">
        <v>2649</v>
      </c>
      <c r="I2708">
        <v>8</v>
      </c>
      <c r="J2708" t="s">
        <v>5070</v>
      </c>
      <c r="K2708">
        <v>424.28</v>
      </c>
      <c r="L2708" t="s">
        <v>5077</v>
      </c>
    </row>
    <row r="2709" spans="1:12" x14ac:dyDescent="0.25">
      <c r="A2709" t="s">
        <v>2719</v>
      </c>
      <c r="B2709" s="1">
        <v>45489.650530106017</v>
      </c>
      <c r="C2709" t="s">
        <v>5012</v>
      </c>
      <c r="D2709" t="s">
        <v>5029</v>
      </c>
      <c r="E2709" t="s">
        <v>5041</v>
      </c>
      <c r="F2709" t="s">
        <v>5047</v>
      </c>
      <c r="G2709" t="s">
        <v>5062</v>
      </c>
      <c r="H2709">
        <v>69347</v>
      </c>
      <c r="I2709">
        <v>3</v>
      </c>
      <c r="J2709" t="s">
        <v>5072</v>
      </c>
      <c r="K2709">
        <v>14316.61</v>
      </c>
      <c r="L2709" t="s">
        <v>5076</v>
      </c>
    </row>
    <row r="2710" spans="1:12" x14ac:dyDescent="0.25">
      <c r="A2710" t="s">
        <v>2720</v>
      </c>
      <c r="B2710" s="1">
        <v>45489.723544708933</v>
      </c>
      <c r="C2710" t="s">
        <v>5020</v>
      </c>
      <c r="D2710" t="s">
        <v>5029</v>
      </c>
      <c r="E2710" t="s">
        <v>5040</v>
      </c>
      <c r="F2710" t="s">
        <v>5047</v>
      </c>
      <c r="G2710" t="s">
        <v>5067</v>
      </c>
      <c r="H2710">
        <v>49024</v>
      </c>
      <c r="I2710">
        <v>6</v>
      </c>
      <c r="J2710" t="s">
        <v>5071</v>
      </c>
      <c r="K2710">
        <v>10483.35</v>
      </c>
      <c r="L2710" t="s">
        <v>5078</v>
      </c>
    </row>
    <row r="2711" spans="1:12" x14ac:dyDescent="0.25">
      <c r="A2711" t="s">
        <v>2721</v>
      </c>
      <c r="B2711" s="1">
        <v>45489.79655931185</v>
      </c>
      <c r="C2711" t="s">
        <v>5022</v>
      </c>
      <c r="D2711" t="s">
        <v>5028</v>
      </c>
      <c r="E2711" t="s">
        <v>5032</v>
      </c>
      <c r="F2711" t="s">
        <v>5048</v>
      </c>
      <c r="G2711" t="s">
        <v>5065</v>
      </c>
      <c r="H2711">
        <v>39036</v>
      </c>
      <c r="I2711">
        <v>13</v>
      </c>
      <c r="J2711" t="s">
        <v>5071</v>
      </c>
      <c r="K2711">
        <v>4629.0200000000004</v>
      </c>
      <c r="L2711" t="s">
        <v>5079</v>
      </c>
    </row>
    <row r="2712" spans="1:12" x14ac:dyDescent="0.25">
      <c r="A2712" t="s">
        <v>2722</v>
      </c>
      <c r="B2712" s="1">
        <v>45489.869573914781</v>
      </c>
      <c r="C2712" t="s">
        <v>5021</v>
      </c>
      <c r="D2712" t="s">
        <v>5029</v>
      </c>
      <c r="E2712" t="s">
        <v>5039</v>
      </c>
      <c r="F2712" t="s">
        <v>5047</v>
      </c>
      <c r="G2712" t="s">
        <v>5064</v>
      </c>
      <c r="H2712">
        <v>21311</v>
      </c>
      <c r="I2712">
        <v>11</v>
      </c>
      <c r="J2712" t="s">
        <v>5070</v>
      </c>
      <c r="K2712">
        <v>4246.6499999999996</v>
      </c>
      <c r="L2712" t="s">
        <v>5079</v>
      </c>
    </row>
    <row r="2713" spans="1:12" x14ac:dyDescent="0.25">
      <c r="A2713" t="s">
        <v>2723</v>
      </c>
      <c r="B2713" s="1">
        <v>45489.942588517697</v>
      </c>
      <c r="C2713" t="s">
        <v>5020</v>
      </c>
      <c r="D2713" t="s">
        <v>5026</v>
      </c>
      <c r="E2713" t="s">
        <v>5034</v>
      </c>
      <c r="F2713" t="s">
        <v>5046</v>
      </c>
      <c r="G2713" t="s">
        <v>5049</v>
      </c>
      <c r="H2713">
        <v>6622</v>
      </c>
      <c r="I2713">
        <v>1</v>
      </c>
      <c r="J2713" t="s">
        <v>5068</v>
      </c>
      <c r="K2713">
        <v>575.11</v>
      </c>
      <c r="L2713" t="s">
        <v>5077</v>
      </c>
    </row>
    <row r="2714" spans="1:12" x14ac:dyDescent="0.25">
      <c r="A2714" t="s">
        <v>2724</v>
      </c>
      <c r="B2714" s="1">
        <v>45490.015603120613</v>
      </c>
      <c r="C2714" t="s">
        <v>5015</v>
      </c>
      <c r="D2714" t="s">
        <v>5029</v>
      </c>
      <c r="E2714" t="s">
        <v>5041</v>
      </c>
      <c r="F2714" t="s">
        <v>5048</v>
      </c>
      <c r="G2714" t="s">
        <v>5065</v>
      </c>
      <c r="H2714">
        <v>64649</v>
      </c>
      <c r="I2714">
        <v>10</v>
      </c>
      <c r="J2714" t="s">
        <v>5073</v>
      </c>
      <c r="K2714">
        <v>5437.27</v>
      </c>
      <c r="L2714" t="s">
        <v>5079</v>
      </c>
    </row>
    <row r="2715" spans="1:12" x14ac:dyDescent="0.25">
      <c r="A2715" t="s">
        <v>2725</v>
      </c>
      <c r="B2715" s="1">
        <v>45490.088617723537</v>
      </c>
      <c r="C2715" t="s">
        <v>5024</v>
      </c>
      <c r="D2715" t="s">
        <v>5027</v>
      </c>
      <c r="E2715" t="s">
        <v>5031</v>
      </c>
      <c r="F2715" t="s">
        <v>5047</v>
      </c>
      <c r="G2715" t="s">
        <v>5064</v>
      </c>
      <c r="H2715">
        <v>16684</v>
      </c>
      <c r="I2715">
        <v>8</v>
      </c>
      <c r="J2715" t="s">
        <v>5073</v>
      </c>
      <c r="K2715">
        <v>2839.95</v>
      </c>
      <c r="L2715" t="s">
        <v>5078</v>
      </c>
    </row>
    <row r="2716" spans="1:12" x14ac:dyDescent="0.25">
      <c r="A2716" t="s">
        <v>2726</v>
      </c>
      <c r="B2716" s="1">
        <v>45490.161632326461</v>
      </c>
      <c r="C2716" t="s">
        <v>5020</v>
      </c>
      <c r="D2716" t="s">
        <v>5028</v>
      </c>
      <c r="E2716" t="s">
        <v>5037</v>
      </c>
      <c r="F2716" t="s">
        <v>5048</v>
      </c>
      <c r="G2716" t="s">
        <v>5055</v>
      </c>
      <c r="H2716">
        <v>8826</v>
      </c>
      <c r="I2716">
        <v>7</v>
      </c>
      <c r="J2716" t="s">
        <v>5071</v>
      </c>
      <c r="K2716">
        <v>1209</v>
      </c>
      <c r="L2716" t="s">
        <v>5077</v>
      </c>
    </row>
    <row r="2717" spans="1:12" x14ac:dyDescent="0.25">
      <c r="A2717" t="s">
        <v>2727</v>
      </c>
      <c r="B2717" s="1">
        <v>45490.234646929377</v>
      </c>
      <c r="C2717" t="s">
        <v>5016</v>
      </c>
      <c r="D2717" t="s">
        <v>5026</v>
      </c>
      <c r="E2717" t="s">
        <v>5045</v>
      </c>
      <c r="F2717" t="s">
        <v>5048</v>
      </c>
      <c r="G2717" t="s">
        <v>5056</v>
      </c>
      <c r="H2717">
        <v>7508</v>
      </c>
      <c r="I2717">
        <v>4</v>
      </c>
      <c r="J2717" t="s">
        <v>5070</v>
      </c>
      <c r="K2717">
        <v>1455.47</v>
      </c>
      <c r="L2717" t="s">
        <v>5075</v>
      </c>
    </row>
    <row r="2718" spans="1:12" x14ac:dyDescent="0.25">
      <c r="A2718" t="s">
        <v>2728</v>
      </c>
      <c r="B2718" s="1">
        <v>45490.307661532301</v>
      </c>
      <c r="C2718" t="s">
        <v>5015</v>
      </c>
      <c r="D2718" t="s">
        <v>5028</v>
      </c>
      <c r="E2718" t="s">
        <v>5032</v>
      </c>
      <c r="F2718" t="s">
        <v>5046</v>
      </c>
      <c r="G2718" t="s">
        <v>5066</v>
      </c>
      <c r="H2718">
        <v>70363</v>
      </c>
      <c r="I2718">
        <v>7</v>
      </c>
      <c r="J2718" t="s">
        <v>5069</v>
      </c>
      <c r="K2718">
        <v>6764.77</v>
      </c>
      <c r="L2718" t="s">
        <v>5078</v>
      </c>
    </row>
    <row r="2719" spans="1:12" x14ac:dyDescent="0.25">
      <c r="A2719" t="s">
        <v>2729</v>
      </c>
      <c r="B2719" s="1">
        <v>45490.380676135217</v>
      </c>
      <c r="C2719" t="s">
        <v>5016</v>
      </c>
      <c r="D2719" t="s">
        <v>5028</v>
      </c>
      <c r="E2719" t="s">
        <v>5037</v>
      </c>
      <c r="F2719" t="s">
        <v>5047</v>
      </c>
      <c r="G2719" t="s">
        <v>5064</v>
      </c>
      <c r="H2719">
        <v>40840</v>
      </c>
      <c r="I2719">
        <v>12</v>
      </c>
      <c r="J2719" t="s">
        <v>5070</v>
      </c>
      <c r="K2719">
        <v>6078.97</v>
      </c>
      <c r="L2719" t="s">
        <v>5076</v>
      </c>
    </row>
    <row r="2720" spans="1:12" x14ac:dyDescent="0.25">
      <c r="A2720" t="s">
        <v>2730</v>
      </c>
      <c r="B2720" s="1">
        <v>45490.453690738133</v>
      </c>
      <c r="C2720" t="s">
        <v>5012</v>
      </c>
      <c r="D2720" t="s">
        <v>5026</v>
      </c>
      <c r="E2720" t="s">
        <v>5045</v>
      </c>
      <c r="F2720" t="s">
        <v>5046</v>
      </c>
      <c r="G2720" t="s">
        <v>5054</v>
      </c>
      <c r="H2720">
        <v>25318</v>
      </c>
      <c r="I2720">
        <v>12</v>
      </c>
      <c r="J2720" t="s">
        <v>5069</v>
      </c>
      <c r="K2720">
        <v>2550.66</v>
      </c>
      <c r="L2720" t="s">
        <v>5074</v>
      </c>
    </row>
    <row r="2721" spans="1:12" x14ac:dyDescent="0.25">
      <c r="A2721" t="s">
        <v>2731</v>
      </c>
      <c r="B2721" s="1">
        <v>45490.526705341057</v>
      </c>
      <c r="C2721" t="s">
        <v>5019</v>
      </c>
      <c r="D2721" t="s">
        <v>5026</v>
      </c>
      <c r="E2721" t="s">
        <v>5034</v>
      </c>
      <c r="F2721" t="s">
        <v>5048</v>
      </c>
      <c r="G2721" t="s">
        <v>5059</v>
      </c>
      <c r="H2721">
        <v>75210</v>
      </c>
      <c r="I2721">
        <v>7</v>
      </c>
      <c r="J2721" t="s">
        <v>5072</v>
      </c>
      <c r="K2721">
        <v>10776.9</v>
      </c>
      <c r="L2721" t="s">
        <v>5079</v>
      </c>
    </row>
    <row r="2722" spans="1:12" x14ac:dyDescent="0.25">
      <c r="A2722" t="s">
        <v>2732</v>
      </c>
      <c r="B2722" s="1">
        <v>45490.599719943981</v>
      </c>
      <c r="C2722" t="s">
        <v>5019</v>
      </c>
      <c r="D2722" t="s">
        <v>5028</v>
      </c>
      <c r="E2722" t="s">
        <v>5037</v>
      </c>
      <c r="F2722" t="s">
        <v>5046</v>
      </c>
      <c r="G2722" t="s">
        <v>5054</v>
      </c>
      <c r="H2722">
        <v>23487</v>
      </c>
      <c r="I2722">
        <v>8</v>
      </c>
      <c r="J2722" t="s">
        <v>5068</v>
      </c>
      <c r="K2722">
        <v>2367.91</v>
      </c>
      <c r="L2722" t="s">
        <v>5077</v>
      </c>
    </row>
    <row r="2723" spans="1:12" x14ac:dyDescent="0.25">
      <c r="A2723" t="s">
        <v>2733</v>
      </c>
      <c r="B2723" s="1">
        <v>45490.672734546897</v>
      </c>
      <c r="C2723" t="s">
        <v>5018</v>
      </c>
      <c r="D2723" t="s">
        <v>5028</v>
      </c>
      <c r="E2723" t="s">
        <v>5036</v>
      </c>
      <c r="F2723" t="s">
        <v>5047</v>
      </c>
      <c r="G2723" t="s">
        <v>5058</v>
      </c>
      <c r="H2723">
        <v>54912</v>
      </c>
      <c r="I2723">
        <v>6</v>
      </c>
      <c r="J2723" t="s">
        <v>5073</v>
      </c>
      <c r="K2723">
        <v>4426.4799999999996</v>
      </c>
      <c r="L2723" t="s">
        <v>5075</v>
      </c>
    </row>
    <row r="2724" spans="1:12" x14ac:dyDescent="0.25">
      <c r="A2724" t="s">
        <v>2734</v>
      </c>
      <c r="B2724" s="1">
        <v>45490.745749149828</v>
      </c>
      <c r="C2724" t="s">
        <v>5016</v>
      </c>
      <c r="D2724" t="s">
        <v>5028</v>
      </c>
      <c r="E2724" t="s">
        <v>5037</v>
      </c>
      <c r="F2724" t="s">
        <v>5047</v>
      </c>
      <c r="G2724" t="s">
        <v>5063</v>
      </c>
      <c r="H2724">
        <v>68082</v>
      </c>
      <c r="I2724">
        <v>3</v>
      </c>
      <c r="J2724" t="s">
        <v>5073</v>
      </c>
      <c r="K2724">
        <v>10643.63</v>
      </c>
      <c r="L2724" t="s">
        <v>5077</v>
      </c>
    </row>
    <row r="2725" spans="1:12" x14ac:dyDescent="0.25">
      <c r="A2725" t="s">
        <v>2735</v>
      </c>
      <c r="B2725" s="1">
        <v>45490.818763752737</v>
      </c>
      <c r="C2725" t="s">
        <v>5022</v>
      </c>
      <c r="D2725" t="s">
        <v>5026</v>
      </c>
      <c r="E2725" t="s">
        <v>5034</v>
      </c>
      <c r="F2725" t="s">
        <v>5046</v>
      </c>
      <c r="G2725" t="s">
        <v>5066</v>
      </c>
      <c r="H2725">
        <v>15284</v>
      </c>
      <c r="I2725">
        <v>8</v>
      </c>
      <c r="J2725" t="s">
        <v>5068</v>
      </c>
      <c r="K2725">
        <v>2495.61</v>
      </c>
      <c r="L2725" t="s">
        <v>5077</v>
      </c>
    </row>
    <row r="2726" spans="1:12" x14ac:dyDescent="0.25">
      <c r="A2726" t="s">
        <v>2736</v>
      </c>
      <c r="B2726" s="1">
        <v>45490.891778355661</v>
      </c>
      <c r="C2726" t="s">
        <v>5023</v>
      </c>
      <c r="D2726" t="s">
        <v>5026</v>
      </c>
      <c r="E2726" t="s">
        <v>5045</v>
      </c>
      <c r="F2726" t="s">
        <v>5047</v>
      </c>
      <c r="G2726" t="s">
        <v>5063</v>
      </c>
      <c r="H2726">
        <v>58888</v>
      </c>
      <c r="I2726">
        <v>12</v>
      </c>
      <c r="J2726" t="s">
        <v>5068</v>
      </c>
      <c r="K2726">
        <v>7531.23</v>
      </c>
      <c r="L2726" t="s">
        <v>5079</v>
      </c>
    </row>
    <row r="2727" spans="1:12" x14ac:dyDescent="0.25">
      <c r="A2727" t="s">
        <v>2737</v>
      </c>
      <c r="B2727" s="1">
        <v>45490.964792958577</v>
      </c>
      <c r="C2727" t="s">
        <v>5018</v>
      </c>
      <c r="D2727" t="s">
        <v>5029</v>
      </c>
      <c r="E2727" t="s">
        <v>5033</v>
      </c>
      <c r="F2727" t="s">
        <v>5048</v>
      </c>
      <c r="G2727" t="s">
        <v>5051</v>
      </c>
      <c r="H2727">
        <v>39573</v>
      </c>
      <c r="I2727">
        <v>11</v>
      </c>
      <c r="J2727" t="s">
        <v>5071</v>
      </c>
      <c r="K2727">
        <v>7727.95</v>
      </c>
      <c r="L2727" t="s">
        <v>5075</v>
      </c>
    </row>
    <row r="2728" spans="1:12" x14ac:dyDescent="0.25">
      <c r="A2728" t="s">
        <v>2738</v>
      </c>
      <c r="B2728" s="1">
        <v>45491.037807561508</v>
      </c>
      <c r="C2728" t="s">
        <v>5014</v>
      </c>
      <c r="D2728" t="s">
        <v>5029</v>
      </c>
      <c r="E2728" t="s">
        <v>5040</v>
      </c>
      <c r="F2728" t="s">
        <v>5046</v>
      </c>
      <c r="G2728" t="s">
        <v>5054</v>
      </c>
      <c r="H2728">
        <v>34488</v>
      </c>
      <c r="I2728">
        <v>7</v>
      </c>
      <c r="J2728" t="s">
        <v>5069</v>
      </c>
      <c r="K2728">
        <v>4351.55</v>
      </c>
      <c r="L2728" t="s">
        <v>5079</v>
      </c>
    </row>
    <row r="2729" spans="1:12" x14ac:dyDescent="0.25">
      <c r="A2729" t="s">
        <v>2739</v>
      </c>
      <c r="B2729" s="1">
        <v>45491.110822164432</v>
      </c>
      <c r="C2729" t="s">
        <v>5019</v>
      </c>
      <c r="D2729" t="s">
        <v>5026</v>
      </c>
      <c r="E2729" t="s">
        <v>5030</v>
      </c>
      <c r="F2729" t="s">
        <v>5048</v>
      </c>
      <c r="G2729" t="s">
        <v>5052</v>
      </c>
      <c r="H2729">
        <v>6305</v>
      </c>
      <c r="I2729">
        <v>3</v>
      </c>
      <c r="J2729" t="s">
        <v>5072</v>
      </c>
      <c r="K2729">
        <v>1367.9</v>
      </c>
      <c r="L2729" t="s">
        <v>5074</v>
      </c>
    </row>
    <row r="2730" spans="1:12" x14ac:dyDescent="0.25">
      <c r="A2730" t="s">
        <v>2740</v>
      </c>
      <c r="B2730" s="1">
        <v>45491.183836767348</v>
      </c>
      <c r="C2730" t="s">
        <v>5016</v>
      </c>
      <c r="D2730" t="s">
        <v>5027</v>
      </c>
      <c r="E2730" t="s">
        <v>5038</v>
      </c>
      <c r="F2730" t="s">
        <v>5046</v>
      </c>
      <c r="G2730" t="s">
        <v>5054</v>
      </c>
      <c r="H2730">
        <v>15602</v>
      </c>
      <c r="I2730">
        <v>6</v>
      </c>
      <c r="J2730" t="s">
        <v>5073</v>
      </c>
      <c r="K2730">
        <v>2612.98</v>
      </c>
      <c r="L2730" t="s">
        <v>5075</v>
      </c>
    </row>
    <row r="2731" spans="1:12" x14ac:dyDescent="0.25">
      <c r="A2731" t="s">
        <v>2741</v>
      </c>
      <c r="B2731" s="1">
        <v>45491.256851370257</v>
      </c>
      <c r="C2731" t="s">
        <v>5017</v>
      </c>
      <c r="D2731" t="s">
        <v>5027</v>
      </c>
      <c r="E2731" t="s">
        <v>5031</v>
      </c>
      <c r="F2731" t="s">
        <v>5048</v>
      </c>
      <c r="G2731" t="s">
        <v>5059</v>
      </c>
      <c r="H2731">
        <v>39459</v>
      </c>
      <c r="I2731">
        <v>11</v>
      </c>
      <c r="J2731" t="s">
        <v>5069</v>
      </c>
      <c r="K2731">
        <v>8406.56</v>
      </c>
      <c r="L2731" t="s">
        <v>5075</v>
      </c>
    </row>
    <row r="2732" spans="1:12" x14ac:dyDescent="0.25">
      <c r="A2732" t="s">
        <v>2742</v>
      </c>
      <c r="B2732" s="1">
        <v>45491.329865973203</v>
      </c>
      <c r="C2732" t="s">
        <v>5015</v>
      </c>
      <c r="D2732" t="s">
        <v>5027</v>
      </c>
      <c r="E2732" t="s">
        <v>5031</v>
      </c>
      <c r="F2732" t="s">
        <v>5048</v>
      </c>
      <c r="G2732" t="s">
        <v>5056</v>
      </c>
      <c r="H2732">
        <v>6591</v>
      </c>
      <c r="I2732">
        <v>8</v>
      </c>
      <c r="J2732" t="s">
        <v>5068</v>
      </c>
      <c r="K2732">
        <v>858.43</v>
      </c>
      <c r="L2732" t="s">
        <v>5077</v>
      </c>
    </row>
    <row r="2733" spans="1:12" x14ac:dyDescent="0.25">
      <c r="A2733" t="s">
        <v>2743</v>
      </c>
      <c r="B2733" s="1">
        <v>45491.402880576112</v>
      </c>
      <c r="C2733" t="s">
        <v>5019</v>
      </c>
      <c r="D2733" t="s">
        <v>5029</v>
      </c>
      <c r="E2733" t="s">
        <v>5041</v>
      </c>
      <c r="F2733" t="s">
        <v>5047</v>
      </c>
      <c r="G2733" t="s">
        <v>5050</v>
      </c>
      <c r="H2733">
        <v>36411</v>
      </c>
      <c r="I2733">
        <v>4</v>
      </c>
      <c r="J2733" t="s">
        <v>5069</v>
      </c>
      <c r="K2733">
        <v>7014.02</v>
      </c>
      <c r="L2733" t="s">
        <v>5077</v>
      </c>
    </row>
    <row r="2734" spans="1:12" x14ac:dyDescent="0.25">
      <c r="A2734" t="s">
        <v>2744</v>
      </c>
      <c r="B2734" s="1">
        <v>45491.475895179028</v>
      </c>
      <c r="C2734" t="s">
        <v>5022</v>
      </c>
      <c r="D2734" t="s">
        <v>5028</v>
      </c>
      <c r="E2734" t="s">
        <v>5035</v>
      </c>
      <c r="F2734" t="s">
        <v>5048</v>
      </c>
      <c r="G2734" t="s">
        <v>5055</v>
      </c>
      <c r="H2734">
        <v>36196</v>
      </c>
      <c r="I2734">
        <v>8</v>
      </c>
      <c r="J2734" t="s">
        <v>5071</v>
      </c>
      <c r="K2734">
        <v>3956.88</v>
      </c>
      <c r="L2734" t="s">
        <v>5077</v>
      </c>
    </row>
    <row r="2735" spans="1:12" x14ac:dyDescent="0.25">
      <c r="A2735" t="s">
        <v>2745</v>
      </c>
      <c r="B2735" s="1">
        <v>45491.548909781959</v>
      </c>
      <c r="C2735" t="s">
        <v>5022</v>
      </c>
      <c r="D2735" t="s">
        <v>5026</v>
      </c>
      <c r="E2735" t="s">
        <v>5043</v>
      </c>
      <c r="F2735" t="s">
        <v>5046</v>
      </c>
      <c r="G2735" t="s">
        <v>5060</v>
      </c>
      <c r="H2735">
        <v>51338</v>
      </c>
      <c r="I2735">
        <v>4</v>
      </c>
      <c r="J2735" t="s">
        <v>5068</v>
      </c>
      <c r="K2735">
        <v>11279.33</v>
      </c>
      <c r="L2735" t="s">
        <v>5075</v>
      </c>
    </row>
    <row r="2736" spans="1:12" x14ac:dyDescent="0.25">
      <c r="A2736" t="s">
        <v>2746</v>
      </c>
      <c r="B2736" s="1">
        <v>45491.621924384883</v>
      </c>
      <c r="C2736" t="s">
        <v>5023</v>
      </c>
      <c r="D2736" t="s">
        <v>5028</v>
      </c>
      <c r="E2736" t="s">
        <v>5036</v>
      </c>
      <c r="F2736" t="s">
        <v>5048</v>
      </c>
      <c r="G2736" t="s">
        <v>5065</v>
      </c>
      <c r="H2736">
        <v>14795</v>
      </c>
      <c r="I2736">
        <v>11</v>
      </c>
      <c r="J2736" t="s">
        <v>5070</v>
      </c>
      <c r="K2736">
        <v>3210.19</v>
      </c>
      <c r="L2736" t="s">
        <v>5075</v>
      </c>
    </row>
    <row r="2737" spans="1:12" x14ac:dyDescent="0.25">
      <c r="A2737" t="s">
        <v>2747</v>
      </c>
      <c r="B2737" s="1">
        <v>45491.694938987792</v>
      </c>
      <c r="C2737" t="s">
        <v>5012</v>
      </c>
      <c r="D2737" t="s">
        <v>5027</v>
      </c>
      <c r="E2737" t="s">
        <v>5038</v>
      </c>
      <c r="F2737" t="s">
        <v>5048</v>
      </c>
      <c r="G2737" t="s">
        <v>5059</v>
      </c>
      <c r="H2737">
        <v>34831</v>
      </c>
      <c r="I2737">
        <v>3</v>
      </c>
      <c r="J2737" t="s">
        <v>5068</v>
      </c>
      <c r="K2737">
        <v>4080.15</v>
      </c>
      <c r="L2737" t="s">
        <v>5077</v>
      </c>
    </row>
    <row r="2738" spans="1:12" x14ac:dyDescent="0.25">
      <c r="A2738" t="s">
        <v>2748</v>
      </c>
      <c r="B2738" s="1">
        <v>45491.767953590723</v>
      </c>
      <c r="C2738" t="s">
        <v>5021</v>
      </c>
      <c r="D2738" t="s">
        <v>5029</v>
      </c>
      <c r="E2738" t="s">
        <v>5033</v>
      </c>
      <c r="F2738" t="s">
        <v>5046</v>
      </c>
      <c r="G2738" t="s">
        <v>5053</v>
      </c>
      <c r="H2738">
        <v>68505</v>
      </c>
      <c r="I2738">
        <v>1</v>
      </c>
      <c r="J2738" t="s">
        <v>5072</v>
      </c>
      <c r="K2738">
        <v>9966.7000000000007</v>
      </c>
      <c r="L2738" t="s">
        <v>5076</v>
      </c>
    </row>
    <row r="2739" spans="1:12" x14ac:dyDescent="0.25">
      <c r="A2739" t="s">
        <v>2749</v>
      </c>
      <c r="B2739" s="1">
        <v>45491.840968193632</v>
      </c>
      <c r="C2739" t="s">
        <v>5018</v>
      </c>
      <c r="D2739" t="s">
        <v>5027</v>
      </c>
      <c r="E2739" t="s">
        <v>5042</v>
      </c>
      <c r="F2739" t="s">
        <v>5047</v>
      </c>
      <c r="G2739" t="s">
        <v>5058</v>
      </c>
      <c r="H2739">
        <v>14427</v>
      </c>
      <c r="I2739">
        <v>8</v>
      </c>
      <c r="J2739" t="s">
        <v>5073</v>
      </c>
      <c r="K2739">
        <v>1906.38</v>
      </c>
      <c r="L2739" t="s">
        <v>5077</v>
      </c>
    </row>
    <row r="2740" spans="1:12" x14ac:dyDescent="0.25">
      <c r="A2740" t="s">
        <v>2750</v>
      </c>
      <c r="B2740" s="1">
        <v>45491.913982796548</v>
      </c>
      <c r="C2740" t="s">
        <v>5018</v>
      </c>
      <c r="D2740" t="s">
        <v>5027</v>
      </c>
      <c r="E2740" t="s">
        <v>5042</v>
      </c>
      <c r="F2740" t="s">
        <v>5046</v>
      </c>
      <c r="G2740" t="s">
        <v>5061</v>
      </c>
      <c r="H2740">
        <v>79191</v>
      </c>
      <c r="I2740">
        <v>9</v>
      </c>
      <c r="J2740" t="s">
        <v>5070</v>
      </c>
      <c r="K2740">
        <v>6728.9</v>
      </c>
      <c r="L2740" t="s">
        <v>5079</v>
      </c>
    </row>
    <row r="2741" spans="1:12" x14ac:dyDescent="0.25">
      <c r="A2741" t="s">
        <v>2751</v>
      </c>
      <c r="B2741" s="1">
        <v>45491.986997399479</v>
      </c>
      <c r="C2741" t="s">
        <v>5014</v>
      </c>
      <c r="D2741" t="s">
        <v>5026</v>
      </c>
      <c r="E2741" t="s">
        <v>5045</v>
      </c>
      <c r="F2741" t="s">
        <v>5046</v>
      </c>
      <c r="G2741" t="s">
        <v>5060</v>
      </c>
      <c r="H2741">
        <v>12569</v>
      </c>
      <c r="I2741">
        <v>8</v>
      </c>
      <c r="J2741" t="s">
        <v>5069</v>
      </c>
      <c r="K2741">
        <v>1078.94</v>
      </c>
      <c r="L2741" t="s">
        <v>5078</v>
      </c>
    </row>
    <row r="2742" spans="1:12" x14ac:dyDescent="0.25">
      <c r="A2742" t="s">
        <v>2752</v>
      </c>
      <c r="B2742" s="1">
        <v>45492.060012002403</v>
      </c>
      <c r="C2742" t="s">
        <v>5012</v>
      </c>
      <c r="D2742" t="s">
        <v>5027</v>
      </c>
      <c r="E2742" t="s">
        <v>5031</v>
      </c>
      <c r="F2742" t="s">
        <v>5048</v>
      </c>
      <c r="G2742" t="s">
        <v>5055</v>
      </c>
      <c r="H2742">
        <v>24826</v>
      </c>
      <c r="I2742">
        <v>8</v>
      </c>
      <c r="J2742" t="s">
        <v>5068</v>
      </c>
      <c r="K2742">
        <v>2095.9</v>
      </c>
      <c r="L2742" t="s">
        <v>5078</v>
      </c>
    </row>
    <row r="2743" spans="1:12" x14ac:dyDescent="0.25">
      <c r="A2743" t="s">
        <v>2753</v>
      </c>
      <c r="B2743" s="1">
        <v>45492.133026605312</v>
      </c>
      <c r="C2743" t="s">
        <v>5023</v>
      </c>
      <c r="D2743" t="s">
        <v>5026</v>
      </c>
      <c r="E2743" t="s">
        <v>5043</v>
      </c>
      <c r="F2743" t="s">
        <v>5048</v>
      </c>
      <c r="G2743" t="s">
        <v>5056</v>
      </c>
      <c r="H2743">
        <v>28387</v>
      </c>
      <c r="I2743">
        <v>2</v>
      </c>
      <c r="J2743" t="s">
        <v>5073</v>
      </c>
      <c r="K2743">
        <v>3955.66</v>
      </c>
      <c r="L2743" t="s">
        <v>5074</v>
      </c>
    </row>
    <row r="2744" spans="1:12" x14ac:dyDescent="0.25">
      <c r="A2744" t="s">
        <v>2754</v>
      </c>
      <c r="B2744" s="1">
        <v>45492.206041208243</v>
      </c>
      <c r="C2744" t="s">
        <v>5013</v>
      </c>
      <c r="D2744" t="s">
        <v>5029</v>
      </c>
      <c r="E2744" t="s">
        <v>5033</v>
      </c>
      <c r="F2744" t="s">
        <v>5046</v>
      </c>
      <c r="G2744" t="s">
        <v>5057</v>
      </c>
      <c r="H2744">
        <v>9629</v>
      </c>
      <c r="I2744">
        <v>8</v>
      </c>
      <c r="J2744" t="s">
        <v>5072</v>
      </c>
      <c r="K2744">
        <v>1799.22</v>
      </c>
      <c r="L2744" t="s">
        <v>5076</v>
      </c>
    </row>
    <row r="2745" spans="1:12" x14ac:dyDescent="0.25">
      <c r="A2745" t="s">
        <v>2755</v>
      </c>
      <c r="B2745" s="1">
        <v>45492.279055811159</v>
      </c>
      <c r="C2745" t="s">
        <v>5025</v>
      </c>
      <c r="D2745" t="s">
        <v>5026</v>
      </c>
      <c r="E2745" t="s">
        <v>5030</v>
      </c>
      <c r="F2745" t="s">
        <v>5046</v>
      </c>
      <c r="G2745" t="s">
        <v>5049</v>
      </c>
      <c r="H2745">
        <v>77028</v>
      </c>
      <c r="I2745">
        <v>2</v>
      </c>
      <c r="J2745" t="s">
        <v>5069</v>
      </c>
      <c r="K2745">
        <v>14903.9</v>
      </c>
      <c r="L2745" t="s">
        <v>5079</v>
      </c>
    </row>
    <row r="2746" spans="1:12" x14ac:dyDescent="0.25">
      <c r="A2746" t="s">
        <v>2756</v>
      </c>
      <c r="B2746" s="1">
        <v>45492.352070414083</v>
      </c>
      <c r="C2746" t="s">
        <v>5014</v>
      </c>
      <c r="D2746" t="s">
        <v>5026</v>
      </c>
      <c r="E2746" t="s">
        <v>5034</v>
      </c>
      <c r="F2746" t="s">
        <v>5047</v>
      </c>
      <c r="G2746" t="s">
        <v>5050</v>
      </c>
      <c r="H2746">
        <v>58300</v>
      </c>
      <c r="I2746">
        <v>1</v>
      </c>
      <c r="J2746" t="s">
        <v>5070</v>
      </c>
      <c r="K2746">
        <v>11799.81</v>
      </c>
      <c r="L2746" t="s">
        <v>5076</v>
      </c>
    </row>
    <row r="2747" spans="1:12" x14ac:dyDescent="0.25">
      <c r="A2747" t="s">
        <v>2757</v>
      </c>
      <c r="B2747" s="1">
        <v>45492.425085016999</v>
      </c>
      <c r="C2747" t="s">
        <v>5024</v>
      </c>
      <c r="D2747" t="s">
        <v>5029</v>
      </c>
      <c r="E2747" t="s">
        <v>5033</v>
      </c>
      <c r="F2747" t="s">
        <v>5048</v>
      </c>
      <c r="G2747" t="s">
        <v>5051</v>
      </c>
      <c r="H2747">
        <v>45133</v>
      </c>
      <c r="I2747">
        <v>8</v>
      </c>
      <c r="J2747" t="s">
        <v>5069</v>
      </c>
      <c r="K2747">
        <v>8881.81</v>
      </c>
      <c r="L2747" t="s">
        <v>5079</v>
      </c>
    </row>
    <row r="2748" spans="1:12" x14ac:dyDescent="0.25">
      <c r="A2748" t="s">
        <v>2758</v>
      </c>
      <c r="B2748" s="1">
        <v>45492.498099619923</v>
      </c>
      <c r="C2748" t="s">
        <v>5022</v>
      </c>
      <c r="D2748" t="s">
        <v>5028</v>
      </c>
      <c r="E2748" t="s">
        <v>5032</v>
      </c>
      <c r="F2748" t="s">
        <v>5046</v>
      </c>
      <c r="G2748" t="s">
        <v>5061</v>
      </c>
      <c r="H2748">
        <v>51109</v>
      </c>
      <c r="I2748">
        <v>2</v>
      </c>
      <c r="J2748" t="s">
        <v>5073</v>
      </c>
      <c r="K2748">
        <v>4214.8</v>
      </c>
      <c r="L2748" t="s">
        <v>5077</v>
      </c>
    </row>
    <row r="2749" spans="1:12" x14ac:dyDescent="0.25">
      <c r="A2749" t="s">
        <v>2759</v>
      </c>
      <c r="B2749" s="1">
        <v>45492.571114222839</v>
      </c>
      <c r="C2749" t="s">
        <v>5020</v>
      </c>
      <c r="D2749" t="s">
        <v>5028</v>
      </c>
      <c r="E2749" t="s">
        <v>5037</v>
      </c>
      <c r="F2749" t="s">
        <v>5048</v>
      </c>
      <c r="G2749" t="s">
        <v>5051</v>
      </c>
      <c r="H2749">
        <v>34655</v>
      </c>
      <c r="I2749">
        <v>5</v>
      </c>
      <c r="J2749" t="s">
        <v>5070</v>
      </c>
      <c r="K2749">
        <v>6235.99</v>
      </c>
      <c r="L2749" t="s">
        <v>5074</v>
      </c>
    </row>
    <row r="2750" spans="1:12" x14ac:dyDescent="0.25">
      <c r="A2750" t="s">
        <v>2760</v>
      </c>
      <c r="B2750" s="1">
        <v>45492.644128825763</v>
      </c>
      <c r="C2750" t="s">
        <v>5017</v>
      </c>
      <c r="D2750" t="s">
        <v>5029</v>
      </c>
      <c r="E2750" t="s">
        <v>5040</v>
      </c>
      <c r="F2750" t="s">
        <v>5048</v>
      </c>
      <c r="G2750" t="s">
        <v>5051</v>
      </c>
      <c r="H2750">
        <v>67092</v>
      </c>
      <c r="I2750">
        <v>5</v>
      </c>
      <c r="J2750" t="s">
        <v>5071</v>
      </c>
      <c r="K2750">
        <v>5743.64</v>
      </c>
      <c r="L2750" t="s">
        <v>5078</v>
      </c>
    </row>
    <row r="2751" spans="1:12" x14ac:dyDescent="0.25">
      <c r="A2751" t="s">
        <v>2761</v>
      </c>
      <c r="B2751" s="1">
        <v>45492.717143428679</v>
      </c>
      <c r="C2751" t="s">
        <v>5022</v>
      </c>
      <c r="D2751" t="s">
        <v>5027</v>
      </c>
      <c r="E2751" t="s">
        <v>5031</v>
      </c>
      <c r="F2751" t="s">
        <v>5047</v>
      </c>
      <c r="G2751" t="s">
        <v>5064</v>
      </c>
      <c r="H2751">
        <v>52171</v>
      </c>
      <c r="I2751">
        <v>13</v>
      </c>
      <c r="J2751" t="s">
        <v>5072</v>
      </c>
      <c r="K2751">
        <v>5654.69</v>
      </c>
      <c r="L2751" t="s">
        <v>5075</v>
      </c>
    </row>
    <row r="2752" spans="1:12" x14ac:dyDescent="0.25">
      <c r="A2752" t="s">
        <v>2762</v>
      </c>
      <c r="B2752" s="1">
        <v>45492.790158031603</v>
      </c>
      <c r="C2752" t="s">
        <v>5023</v>
      </c>
      <c r="D2752" t="s">
        <v>5027</v>
      </c>
      <c r="E2752" t="s">
        <v>5031</v>
      </c>
      <c r="F2752" t="s">
        <v>5046</v>
      </c>
      <c r="G2752" t="s">
        <v>5049</v>
      </c>
      <c r="H2752">
        <v>8045</v>
      </c>
      <c r="I2752">
        <v>4</v>
      </c>
      <c r="J2752" t="s">
        <v>5071</v>
      </c>
      <c r="K2752">
        <v>1636.47</v>
      </c>
      <c r="L2752" t="s">
        <v>5078</v>
      </c>
    </row>
    <row r="2753" spans="1:12" x14ac:dyDescent="0.25">
      <c r="A2753" t="s">
        <v>2763</v>
      </c>
      <c r="B2753" s="1">
        <v>45492.863172634527</v>
      </c>
      <c r="C2753" t="s">
        <v>5023</v>
      </c>
      <c r="D2753" t="s">
        <v>5027</v>
      </c>
      <c r="E2753" t="s">
        <v>5031</v>
      </c>
      <c r="F2753" t="s">
        <v>5047</v>
      </c>
      <c r="G2753" t="s">
        <v>5050</v>
      </c>
      <c r="H2753">
        <v>20237</v>
      </c>
      <c r="I2753">
        <v>11</v>
      </c>
      <c r="J2753" t="s">
        <v>5070</v>
      </c>
      <c r="K2753">
        <v>4104.1099999999997</v>
      </c>
      <c r="L2753" t="s">
        <v>5074</v>
      </c>
    </row>
    <row r="2754" spans="1:12" x14ac:dyDescent="0.25">
      <c r="A2754" t="s">
        <v>2764</v>
      </c>
      <c r="B2754" s="1">
        <v>45492.936187237443</v>
      </c>
      <c r="C2754" t="s">
        <v>5015</v>
      </c>
      <c r="D2754" t="s">
        <v>5027</v>
      </c>
      <c r="E2754" t="s">
        <v>5038</v>
      </c>
      <c r="F2754" t="s">
        <v>5046</v>
      </c>
      <c r="G2754" t="s">
        <v>5049</v>
      </c>
      <c r="H2754">
        <v>50615</v>
      </c>
      <c r="I2754">
        <v>11</v>
      </c>
      <c r="J2754" t="s">
        <v>5072</v>
      </c>
      <c r="K2754">
        <v>4514.6899999999996</v>
      </c>
      <c r="L2754" t="s">
        <v>5075</v>
      </c>
    </row>
    <row r="2755" spans="1:12" x14ac:dyDescent="0.25">
      <c r="A2755" t="s">
        <v>2765</v>
      </c>
      <c r="B2755" s="1">
        <v>45493.009201840359</v>
      </c>
      <c r="C2755" t="s">
        <v>5022</v>
      </c>
      <c r="D2755" t="s">
        <v>5027</v>
      </c>
      <c r="E2755" t="s">
        <v>5042</v>
      </c>
      <c r="F2755" t="s">
        <v>5047</v>
      </c>
      <c r="G2755" t="s">
        <v>5067</v>
      </c>
      <c r="H2755">
        <v>54918</v>
      </c>
      <c r="I2755">
        <v>12</v>
      </c>
      <c r="J2755" t="s">
        <v>5068</v>
      </c>
      <c r="K2755">
        <v>6126.45</v>
      </c>
      <c r="L2755" t="s">
        <v>5074</v>
      </c>
    </row>
    <row r="2756" spans="1:12" x14ac:dyDescent="0.25">
      <c r="A2756" t="s">
        <v>2766</v>
      </c>
      <c r="B2756" s="1">
        <v>45493.08221644329</v>
      </c>
      <c r="C2756" t="s">
        <v>5016</v>
      </c>
      <c r="D2756" t="s">
        <v>5029</v>
      </c>
      <c r="E2756" t="s">
        <v>5040</v>
      </c>
      <c r="F2756" t="s">
        <v>5046</v>
      </c>
      <c r="G2756" t="s">
        <v>5049</v>
      </c>
      <c r="H2756">
        <v>13651</v>
      </c>
      <c r="I2756">
        <v>13</v>
      </c>
      <c r="J2756" t="s">
        <v>5071</v>
      </c>
      <c r="K2756">
        <v>1950.43</v>
      </c>
      <c r="L2756" t="s">
        <v>5075</v>
      </c>
    </row>
    <row r="2757" spans="1:12" x14ac:dyDescent="0.25">
      <c r="A2757" t="s">
        <v>2767</v>
      </c>
      <c r="B2757" s="1">
        <v>45493.155231046207</v>
      </c>
      <c r="C2757" t="s">
        <v>5024</v>
      </c>
      <c r="D2757" t="s">
        <v>5027</v>
      </c>
      <c r="E2757" t="s">
        <v>5038</v>
      </c>
      <c r="F2757" t="s">
        <v>5048</v>
      </c>
      <c r="G2757" t="s">
        <v>5051</v>
      </c>
      <c r="H2757">
        <v>17490</v>
      </c>
      <c r="I2757">
        <v>5</v>
      </c>
      <c r="J2757" t="s">
        <v>5070</v>
      </c>
      <c r="K2757">
        <v>1870.6</v>
      </c>
      <c r="L2757" t="s">
        <v>5079</v>
      </c>
    </row>
    <row r="2758" spans="1:12" x14ac:dyDescent="0.25">
      <c r="A2758" t="s">
        <v>2768</v>
      </c>
      <c r="B2758" s="1">
        <v>45493.228245649123</v>
      </c>
      <c r="C2758" t="s">
        <v>5016</v>
      </c>
      <c r="D2758" t="s">
        <v>5028</v>
      </c>
      <c r="E2758" t="s">
        <v>5036</v>
      </c>
      <c r="F2758" t="s">
        <v>5047</v>
      </c>
      <c r="G2758" t="s">
        <v>5064</v>
      </c>
      <c r="H2758">
        <v>68147</v>
      </c>
      <c r="I2758">
        <v>1</v>
      </c>
      <c r="J2758" t="s">
        <v>5070</v>
      </c>
      <c r="K2758">
        <v>10407.59</v>
      </c>
      <c r="L2758" t="s">
        <v>5078</v>
      </c>
    </row>
    <row r="2759" spans="1:12" x14ac:dyDescent="0.25">
      <c r="A2759" t="s">
        <v>2769</v>
      </c>
      <c r="B2759" s="1">
        <v>45493.301260252047</v>
      </c>
      <c r="C2759" t="s">
        <v>5019</v>
      </c>
      <c r="D2759" t="s">
        <v>5029</v>
      </c>
      <c r="E2759" t="s">
        <v>5041</v>
      </c>
      <c r="F2759" t="s">
        <v>5046</v>
      </c>
      <c r="G2759" t="s">
        <v>5060</v>
      </c>
      <c r="H2759">
        <v>48838</v>
      </c>
      <c r="I2759">
        <v>13</v>
      </c>
      <c r="J2759" t="s">
        <v>5070</v>
      </c>
      <c r="K2759">
        <v>5466.55</v>
      </c>
      <c r="L2759" t="s">
        <v>5075</v>
      </c>
    </row>
    <row r="2760" spans="1:12" x14ac:dyDescent="0.25">
      <c r="A2760" t="s">
        <v>2770</v>
      </c>
      <c r="B2760" s="1">
        <v>45493.374274854963</v>
      </c>
      <c r="C2760" t="s">
        <v>5018</v>
      </c>
      <c r="D2760" t="s">
        <v>5028</v>
      </c>
      <c r="E2760" t="s">
        <v>5035</v>
      </c>
      <c r="F2760" t="s">
        <v>5047</v>
      </c>
      <c r="G2760" t="s">
        <v>5063</v>
      </c>
      <c r="H2760">
        <v>36867</v>
      </c>
      <c r="I2760">
        <v>3</v>
      </c>
      <c r="J2760" t="s">
        <v>5070</v>
      </c>
      <c r="K2760">
        <v>3432.39</v>
      </c>
      <c r="L2760" t="s">
        <v>5074</v>
      </c>
    </row>
    <row r="2761" spans="1:12" x14ac:dyDescent="0.25">
      <c r="A2761" t="s">
        <v>2771</v>
      </c>
      <c r="B2761" s="1">
        <v>45493.447289457879</v>
      </c>
      <c r="C2761" t="s">
        <v>5023</v>
      </c>
      <c r="D2761" t="s">
        <v>5026</v>
      </c>
      <c r="E2761" t="s">
        <v>5045</v>
      </c>
      <c r="F2761" t="s">
        <v>5048</v>
      </c>
      <c r="G2761" t="s">
        <v>5065</v>
      </c>
      <c r="H2761">
        <v>35422</v>
      </c>
      <c r="I2761">
        <v>7</v>
      </c>
      <c r="J2761" t="s">
        <v>5069</v>
      </c>
      <c r="K2761">
        <v>3965.26</v>
      </c>
      <c r="L2761" t="s">
        <v>5075</v>
      </c>
    </row>
    <row r="2762" spans="1:12" x14ac:dyDescent="0.25">
      <c r="A2762" t="s">
        <v>2772</v>
      </c>
      <c r="B2762" s="1">
        <v>45493.52030406081</v>
      </c>
      <c r="C2762" t="s">
        <v>5020</v>
      </c>
      <c r="D2762" t="s">
        <v>5029</v>
      </c>
      <c r="E2762" t="s">
        <v>5039</v>
      </c>
      <c r="F2762" t="s">
        <v>5047</v>
      </c>
      <c r="G2762" t="s">
        <v>5063</v>
      </c>
      <c r="H2762">
        <v>49514</v>
      </c>
      <c r="I2762">
        <v>4</v>
      </c>
      <c r="J2762" t="s">
        <v>5072</v>
      </c>
      <c r="K2762">
        <v>6038.61</v>
      </c>
      <c r="L2762" t="s">
        <v>5075</v>
      </c>
    </row>
    <row r="2763" spans="1:12" x14ac:dyDescent="0.25">
      <c r="A2763" t="s">
        <v>2773</v>
      </c>
      <c r="B2763" s="1">
        <v>45493.593318663727</v>
      </c>
      <c r="C2763" t="s">
        <v>5020</v>
      </c>
      <c r="D2763" t="s">
        <v>5028</v>
      </c>
      <c r="E2763" t="s">
        <v>5035</v>
      </c>
      <c r="F2763" t="s">
        <v>5047</v>
      </c>
      <c r="G2763" t="s">
        <v>5067</v>
      </c>
      <c r="H2763">
        <v>27654</v>
      </c>
      <c r="I2763">
        <v>9</v>
      </c>
      <c r="J2763" t="s">
        <v>5072</v>
      </c>
      <c r="K2763">
        <v>2587.5100000000002</v>
      </c>
      <c r="L2763" t="s">
        <v>5078</v>
      </c>
    </row>
    <row r="2764" spans="1:12" x14ac:dyDescent="0.25">
      <c r="A2764" t="s">
        <v>2774</v>
      </c>
      <c r="B2764" s="1">
        <v>45493.666333266643</v>
      </c>
      <c r="C2764" t="s">
        <v>5014</v>
      </c>
      <c r="D2764" t="s">
        <v>5026</v>
      </c>
      <c r="E2764" t="s">
        <v>5043</v>
      </c>
      <c r="F2764" t="s">
        <v>5047</v>
      </c>
      <c r="G2764" t="s">
        <v>5064</v>
      </c>
      <c r="H2764">
        <v>24226</v>
      </c>
      <c r="I2764">
        <v>11</v>
      </c>
      <c r="J2764" t="s">
        <v>5071</v>
      </c>
      <c r="K2764">
        <v>3453.5</v>
      </c>
      <c r="L2764" t="s">
        <v>5075</v>
      </c>
    </row>
    <row r="2765" spans="1:12" x14ac:dyDescent="0.25">
      <c r="A2765" t="s">
        <v>2775</v>
      </c>
      <c r="B2765" s="1">
        <v>45493.739347869567</v>
      </c>
      <c r="C2765" t="s">
        <v>5025</v>
      </c>
      <c r="D2765" t="s">
        <v>5026</v>
      </c>
      <c r="E2765" t="s">
        <v>5045</v>
      </c>
      <c r="F2765" t="s">
        <v>5047</v>
      </c>
      <c r="G2765" t="s">
        <v>5058</v>
      </c>
      <c r="H2765">
        <v>68262</v>
      </c>
      <c r="I2765">
        <v>2</v>
      </c>
      <c r="J2765" t="s">
        <v>5068</v>
      </c>
      <c r="K2765">
        <v>13703.01</v>
      </c>
      <c r="L2765" t="s">
        <v>5075</v>
      </c>
    </row>
    <row r="2766" spans="1:12" x14ac:dyDescent="0.25">
      <c r="A2766" t="s">
        <v>2776</v>
      </c>
      <c r="B2766" s="1">
        <v>45493.81236247249</v>
      </c>
      <c r="C2766" t="s">
        <v>5021</v>
      </c>
      <c r="D2766" t="s">
        <v>5027</v>
      </c>
      <c r="E2766" t="s">
        <v>5031</v>
      </c>
      <c r="F2766" t="s">
        <v>5047</v>
      </c>
      <c r="G2766" t="s">
        <v>5067</v>
      </c>
      <c r="H2766">
        <v>9390</v>
      </c>
      <c r="I2766">
        <v>10</v>
      </c>
      <c r="J2766" t="s">
        <v>5072</v>
      </c>
      <c r="K2766">
        <v>1147.69</v>
      </c>
      <c r="L2766" t="s">
        <v>5077</v>
      </c>
    </row>
    <row r="2767" spans="1:12" x14ac:dyDescent="0.25">
      <c r="A2767" t="s">
        <v>2777</v>
      </c>
      <c r="B2767" s="1">
        <v>45493.885377075407</v>
      </c>
      <c r="C2767" t="s">
        <v>5022</v>
      </c>
      <c r="D2767" t="s">
        <v>5028</v>
      </c>
      <c r="E2767" t="s">
        <v>5035</v>
      </c>
      <c r="F2767" t="s">
        <v>5046</v>
      </c>
      <c r="G2767" t="s">
        <v>5060</v>
      </c>
      <c r="H2767">
        <v>12027</v>
      </c>
      <c r="I2767">
        <v>8</v>
      </c>
      <c r="J2767" t="s">
        <v>5068</v>
      </c>
      <c r="K2767">
        <v>1113.1600000000001</v>
      </c>
      <c r="L2767" t="s">
        <v>5078</v>
      </c>
    </row>
    <row r="2768" spans="1:12" x14ac:dyDescent="0.25">
      <c r="A2768" t="s">
        <v>2778</v>
      </c>
      <c r="B2768" s="1">
        <v>45493.95839167833</v>
      </c>
      <c r="C2768" t="s">
        <v>5015</v>
      </c>
      <c r="D2768" t="s">
        <v>5028</v>
      </c>
      <c r="E2768" t="s">
        <v>5037</v>
      </c>
      <c r="F2768" t="s">
        <v>5046</v>
      </c>
      <c r="G2768" t="s">
        <v>5057</v>
      </c>
      <c r="H2768">
        <v>11485</v>
      </c>
      <c r="I2768">
        <v>5</v>
      </c>
      <c r="J2768" t="s">
        <v>5073</v>
      </c>
      <c r="K2768">
        <v>2020.28</v>
      </c>
      <c r="L2768" t="s">
        <v>5079</v>
      </c>
    </row>
    <row r="2769" spans="1:12" x14ac:dyDescent="0.25">
      <c r="A2769" t="s">
        <v>2779</v>
      </c>
      <c r="B2769" s="1">
        <v>45494.031406281247</v>
      </c>
      <c r="C2769" t="s">
        <v>5018</v>
      </c>
      <c r="D2769" t="s">
        <v>5026</v>
      </c>
      <c r="E2769" t="s">
        <v>5034</v>
      </c>
      <c r="F2769" t="s">
        <v>5047</v>
      </c>
      <c r="G2769" t="s">
        <v>5050</v>
      </c>
      <c r="H2769">
        <v>45233</v>
      </c>
      <c r="I2769">
        <v>2</v>
      </c>
      <c r="J2769" t="s">
        <v>5069</v>
      </c>
      <c r="K2769">
        <v>5291.15</v>
      </c>
      <c r="L2769" t="s">
        <v>5076</v>
      </c>
    </row>
    <row r="2770" spans="1:12" x14ac:dyDescent="0.25">
      <c r="A2770" t="s">
        <v>2780</v>
      </c>
      <c r="B2770" s="1">
        <v>45494.104420884163</v>
      </c>
      <c r="C2770" t="s">
        <v>5024</v>
      </c>
      <c r="D2770" t="s">
        <v>5026</v>
      </c>
      <c r="E2770" t="s">
        <v>5043</v>
      </c>
      <c r="F2770" t="s">
        <v>5048</v>
      </c>
      <c r="G2770" t="s">
        <v>5059</v>
      </c>
      <c r="H2770">
        <v>65099</v>
      </c>
      <c r="I2770">
        <v>3</v>
      </c>
      <c r="J2770" t="s">
        <v>5072</v>
      </c>
      <c r="K2770">
        <v>12688.87</v>
      </c>
      <c r="L2770" t="s">
        <v>5076</v>
      </c>
    </row>
    <row r="2771" spans="1:12" x14ac:dyDescent="0.25">
      <c r="A2771" t="s">
        <v>2781</v>
      </c>
      <c r="B2771" s="1">
        <v>45494.177435487087</v>
      </c>
      <c r="C2771" t="s">
        <v>5022</v>
      </c>
      <c r="D2771" t="s">
        <v>5026</v>
      </c>
      <c r="E2771" t="s">
        <v>5030</v>
      </c>
      <c r="F2771" t="s">
        <v>5048</v>
      </c>
      <c r="G2771" t="s">
        <v>5059</v>
      </c>
      <c r="H2771">
        <v>21180</v>
      </c>
      <c r="I2771">
        <v>5</v>
      </c>
      <c r="J2771" t="s">
        <v>5070</v>
      </c>
      <c r="K2771">
        <v>2797.15</v>
      </c>
      <c r="L2771" t="s">
        <v>5077</v>
      </c>
    </row>
    <row r="2772" spans="1:12" x14ac:dyDescent="0.25">
      <c r="A2772" t="s">
        <v>2782</v>
      </c>
      <c r="B2772" s="1">
        <v>45494.25045009001</v>
      </c>
      <c r="C2772" t="s">
        <v>5021</v>
      </c>
      <c r="D2772" t="s">
        <v>5027</v>
      </c>
      <c r="E2772" t="s">
        <v>5044</v>
      </c>
      <c r="F2772" t="s">
        <v>5048</v>
      </c>
      <c r="G2772" t="s">
        <v>5059</v>
      </c>
      <c r="H2772">
        <v>55470</v>
      </c>
      <c r="I2772">
        <v>12</v>
      </c>
      <c r="J2772" t="s">
        <v>5073</v>
      </c>
      <c r="K2772">
        <v>9329.34</v>
      </c>
      <c r="L2772" t="s">
        <v>5078</v>
      </c>
    </row>
    <row r="2773" spans="1:12" x14ac:dyDescent="0.25">
      <c r="A2773" t="s">
        <v>2783</v>
      </c>
      <c r="B2773" s="1">
        <v>45494.323464692927</v>
      </c>
      <c r="C2773" t="s">
        <v>5013</v>
      </c>
      <c r="D2773" t="s">
        <v>5029</v>
      </c>
      <c r="E2773" t="s">
        <v>5039</v>
      </c>
      <c r="F2773" t="s">
        <v>5047</v>
      </c>
      <c r="G2773" t="s">
        <v>5058</v>
      </c>
      <c r="H2773">
        <v>61361</v>
      </c>
      <c r="I2773">
        <v>6</v>
      </c>
      <c r="J2773" t="s">
        <v>5072</v>
      </c>
      <c r="K2773">
        <v>5641.22</v>
      </c>
      <c r="L2773" t="s">
        <v>5078</v>
      </c>
    </row>
    <row r="2774" spans="1:12" x14ac:dyDescent="0.25">
      <c r="A2774" t="s">
        <v>2784</v>
      </c>
      <c r="B2774" s="1">
        <v>45494.396479295858</v>
      </c>
      <c r="C2774" t="s">
        <v>5018</v>
      </c>
      <c r="D2774" t="s">
        <v>5029</v>
      </c>
      <c r="E2774" t="s">
        <v>5041</v>
      </c>
      <c r="F2774" t="s">
        <v>5046</v>
      </c>
      <c r="G2774" t="s">
        <v>5057</v>
      </c>
      <c r="H2774">
        <v>16201</v>
      </c>
      <c r="I2774">
        <v>4</v>
      </c>
      <c r="J2774" t="s">
        <v>5068</v>
      </c>
      <c r="K2774">
        <v>3244.59</v>
      </c>
      <c r="L2774" t="s">
        <v>5078</v>
      </c>
    </row>
    <row r="2775" spans="1:12" x14ac:dyDescent="0.25">
      <c r="A2775" t="s">
        <v>2785</v>
      </c>
      <c r="B2775" s="1">
        <v>45494.469493898767</v>
      </c>
      <c r="C2775" t="s">
        <v>5025</v>
      </c>
      <c r="D2775" t="s">
        <v>5027</v>
      </c>
      <c r="E2775" t="s">
        <v>5042</v>
      </c>
      <c r="F2775" t="s">
        <v>5046</v>
      </c>
      <c r="G2775" t="s">
        <v>5061</v>
      </c>
      <c r="H2775">
        <v>48576</v>
      </c>
      <c r="I2775">
        <v>14</v>
      </c>
      <c r="J2775" t="s">
        <v>5072</v>
      </c>
      <c r="K2775">
        <v>8612.0300000000007</v>
      </c>
      <c r="L2775" t="s">
        <v>5077</v>
      </c>
    </row>
    <row r="2776" spans="1:12" x14ac:dyDescent="0.25">
      <c r="A2776" t="s">
        <v>2786</v>
      </c>
      <c r="B2776" s="1">
        <v>45494.54250850169</v>
      </c>
      <c r="C2776" t="s">
        <v>5022</v>
      </c>
      <c r="D2776" t="s">
        <v>5029</v>
      </c>
      <c r="E2776" t="s">
        <v>5033</v>
      </c>
      <c r="F2776" t="s">
        <v>5046</v>
      </c>
      <c r="G2776" t="s">
        <v>5057</v>
      </c>
      <c r="H2776">
        <v>16212</v>
      </c>
      <c r="I2776">
        <v>12</v>
      </c>
      <c r="J2776" t="s">
        <v>5072</v>
      </c>
      <c r="K2776">
        <v>1750.68</v>
      </c>
      <c r="L2776" t="s">
        <v>5074</v>
      </c>
    </row>
    <row r="2777" spans="1:12" x14ac:dyDescent="0.25">
      <c r="A2777" t="s">
        <v>2787</v>
      </c>
      <c r="B2777" s="1">
        <v>45494.615523104621</v>
      </c>
      <c r="C2777" t="s">
        <v>5014</v>
      </c>
      <c r="D2777" t="s">
        <v>5026</v>
      </c>
      <c r="E2777" t="s">
        <v>5043</v>
      </c>
      <c r="F2777" t="s">
        <v>5048</v>
      </c>
      <c r="G2777" t="s">
        <v>5055</v>
      </c>
      <c r="H2777">
        <v>3424</v>
      </c>
      <c r="I2777">
        <v>4</v>
      </c>
      <c r="J2777" t="s">
        <v>5070</v>
      </c>
      <c r="K2777">
        <v>647.39</v>
      </c>
      <c r="L2777" t="s">
        <v>5074</v>
      </c>
    </row>
    <row r="2778" spans="1:12" x14ac:dyDescent="0.25">
      <c r="A2778" t="s">
        <v>2788</v>
      </c>
      <c r="B2778" s="1">
        <v>45494.688537707538</v>
      </c>
      <c r="C2778" t="s">
        <v>5023</v>
      </c>
      <c r="D2778" t="s">
        <v>5028</v>
      </c>
      <c r="E2778" t="s">
        <v>5035</v>
      </c>
      <c r="F2778" t="s">
        <v>5046</v>
      </c>
      <c r="G2778" t="s">
        <v>5060</v>
      </c>
      <c r="H2778">
        <v>27378</v>
      </c>
      <c r="I2778">
        <v>1</v>
      </c>
      <c r="J2778" t="s">
        <v>5068</v>
      </c>
      <c r="K2778">
        <v>3662.81</v>
      </c>
      <c r="L2778" t="s">
        <v>5077</v>
      </c>
    </row>
    <row r="2779" spans="1:12" x14ac:dyDescent="0.25">
      <c r="A2779" t="s">
        <v>2789</v>
      </c>
      <c r="B2779" s="1">
        <v>45494.761552310447</v>
      </c>
      <c r="C2779" t="s">
        <v>5024</v>
      </c>
      <c r="D2779" t="s">
        <v>5028</v>
      </c>
      <c r="E2779" t="s">
        <v>5036</v>
      </c>
      <c r="F2779" t="s">
        <v>5047</v>
      </c>
      <c r="G2779" t="s">
        <v>5063</v>
      </c>
      <c r="H2779">
        <v>2946</v>
      </c>
      <c r="I2779">
        <v>11</v>
      </c>
      <c r="J2779" t="s">
        <v>5070</v>
      </c>
      <c r="K2779">
        <v>248.17</v>
      </c>
      <c r="L2779" t="s">
        <v>5079</v>
      </c>
    </row>
    <row r="2780" spans="1:12" x14ac:dyDescent="0.25">
      <c r="A2780" t="s">
        <v>2790</v>
      </c>
      <c r="B2780" s="1">
        <v>45494.834566913378</v>
      </c>
      <c r="C2780" t="s">
        <v>5019</v>
      </c>
      <c r="D2780" t="s">
        <v>5026</v>
      </c>
      <c r="E2780" t="s">
        <v>5030</v>
      </c>
      <c r="F2780" t="s">
        <v>5048</v>
      </c>
      <c r="G2780" t="s">
        <v>5052</v>
      </c>
      <c r="H2780">
        <v>39682</v>
      </c>
      <c r="I2780">
        <v>1</v>
      </c>
      <c r="J2780" t="s">
        <v>5068</v>
      </c>
      <c r="K2780">
        <v>3503.85</v>
      </c>
      <c r="L2780" t="s">
        <v>5077</v>
      </c>
    </row>
    <row r="2781" spans="1:12" x14ac:dyDescent="0.25">
      <c r="A2781" t="s">
        <v>2791</v>
      </c>
      <c r="B2781" s="1">
        <v>45494.907581516287</v>
      </c>
      <c r="C2781" t="s">
        <v>5017</v>
      </c>
      <c r="D2781" t="s">
        <v>5029</v>
      </c>
      <c r="E2781" t="s">
        <v>5041</v>
      </c>
      <c r="F2781" t="s">
        <v>5047</v>
      </c>
      <c r="G2781" t="s">
        <v>5050</v>
      </c>
      <c r="H2781">
        <v>24746</v>
      </c>
      <c r="I2781">
        <v>12</v>
      </c>
      <c r="J2781" t="s">
        <v>5072</v>
      </c>
      <c r="K2781">
        <v>3725.4</v>
      </c>
      <c r="L2781" t="s">
        <v>5079</v>
      </c>
    </row>
    <row r="2782" spans="1:12" x14ac:dyDescent="0.25">
      <c r="A2782" t="s">
        <v>2792</v>
      </c>
      <c r="B2782" s="1">
        <v>45494.980596119211</v>
      </c>
      <c r="C2782" t="s">
        <v>5021</v>
      </c>
      <c r="D2782" t="s">
        <v>5028</v>
      </c>
      <c r="E2782" t="s">
        <v>5032</v>
      </c>
      <c r="F2782" t="s">
        <v>5046</v>
      </c>
      <c r="G2782" t="s">
        <v>5066</v>
      </c>
      <c r="H2782">
        <v>35320</v>
      </c>
      <c r="I2782">
        <v>4</v>
      </c>
      <c r="J2782" t="s">
        <v>5070</v>
      </c>
      <c r="K2782">
        <v>5835.36</v>
      </c>
      <c r="L2782" t="s">
        <v>5077</v>
      </c>
    </row>
    <row r="2783" spans="1:12" x14ac:dyDescent="0.25">
      <c r="A2783" t="s">
        <v>2793</v>
      </c>
      <c r="B2783" s="1">
        <v>45495.053610722141</v>
      </c>
      <c r="C2783" t="s">
        <v>5025</v>
      </c>
      <c r="D2783" t="s">
        <v>5028</v>
      </c>
      <c r="E2783" t="s">
        <v>5035</v>
      </c>
      <c r="F2783" t="s">
        <v>5047</v>
      </c>
      <c r="G2783" t="s">
        <v>5063</v>
      </c>
      <c r="H2783">
        <v>62240</v>
      </c>
      <c r="I2783">
        <v>10</v>
      </c>
      <c r="J2783" t="s">
        <v>5070</v>
      </c>
      <c r="K2783">
        <v>11167.35</v>
      </c>
      <c r="L2783" t="s">
        <v>5075</v>
      </c>
    </row>
    <row r="2784" spans="1:12" x14ac:dyDescent="0.25">
      <c r="A2784" t="s">
        <v>2794</v>
      </c>
      <c r="B2784" s="1">
        <v>45495.126625325058</v>
      </c>
      <c r="C2784" t="s">
        <v>5018</v>
      </c>
      <c r="D2784" t="s">
        <v>5027</v>
      </c>
      <c r="E2784" t="s">
        <v>5031</v>
      </c>
      <c r="F2784" t="s">
        <v>5047</v>
      </c>
      <c r="G2784" t="s">
        <v>5064</v>
      </c>
      <c r="H2784">
        <v>60481</v>
      </c>
      <c r="I2784">
        <v>10</v>
      </c>
      <c r="J2784" t="s">
        <v>5070</v>
      </c>
      <c r="K2784">
        <v>10447.01</v>
      </c>
      <c r="L2784" t="s">
        <v>5075</v>
      </c>
    </row>
    <row r="2785" spans="1:12" x14ac:dyDescent="0.25">
      <c r="A2785" t="s">
        <v>2795</v>
      </c>
      <c r="B2785" s="1">
        <v>45495.199639927967</v>
      </c>
      <c r="C2785" t="s">
        <v>5023</v>
      </c>
      <c r="D2785" t="s">
        <v>5027</v>
      </c>
      <c r="E2785" t="s">
        <v>5031</v>
      </c>
      <c r="F2785" t="s">
        <v>5048</v>
      </c>
      <c r="G2785" t="s">
        <v>5051</v>
      </c>
      <c r="H2785">
        <v>8017</v>
      </c>
      <c r="I2785">
        <v>3</v>
      </c>
      <c r="J2785" t="s">
        <v>5068</v>
      </c>
      <c r="K2785">
        <v>1066.02</v>
      </c>
      <c r="L2785" t="s">
        <v>5076</v>
      </c>
    </row>
    <row r="2786" spans="1:12" x14ac:dyDescent="0.25">
      <c r="A2786" t="s">
        <v>2796</v>
      </c>
      <c r="B2786" s="1">
        <v>45495.272654530912</v>
      </c>
      <c r="C2786" t="s">
        <v>5020</v>
      </c>
      <c r="D2786" t="s">
        <v>5027</v>
      </c>
      <c r="E2786" t="s">
        <v>5042</v>
      </c>
      <c r="F2786" t="s">
        <v>5046</v>
      </c>
      <c r="G2786" t="s">
        <v>5060</v>
      </c>
      <c r="H2786">
        <v>68958</v>
      </c>
      <c r="I2786">
        <v>5</v>
      </c>
      <c r="J2786" t="s">
        <v>5073</v>
      </c>
      <c r="K2786">
        <v>8528.7099999999991</v>
      </c>
      <c r="L2786" t="s">
        <v>5077</v>
      </c>
    </row>
    <row r="2787" spans="1:12" x14ac:dyDescent="0.25">
      <c r="A2787" t="s">
        <v>2797</v>
      </c>
      <c r="B2787" s="1">
        <v>45495.345669133822</v>
      </c>
      <c r="C2787" t="s">
        <v>5023</v>
      </c>
      <c r="D2787" t="s">
        <v>5028</v>
      </c>
      <c r="E2787" t="s">
        <v>5036</v>
      </c>
      <c r="F2787" t="s">
        <v>5048</v>
      </c>
      <c r="G2787" t="s">
        <v>5052</v>
      </c>
      <c r="H2787">
        <v>50577</v>
      </c>
      <c r="I2787">
        <v>1</v>
      </c>
      <c r="J2787" t="s">
        <v>5068</v>
      </c>
      <c r="K2787">
        <v>4113.8599999999997</v>
      </c>
      <c r="L2787" t="s">
        <v>5075</v>
      </c>
    </row>
    <row r="2788" spans="1:12" x14ac:dyDescent="0.25">
      <c r="A2788" t="s">
        <v>2798</v>
      </c>
      <c r="B2788" s="1">
        <v>45495.418683736738</v>
      </c>
      <c r="C2788" t="s">
        <v>5024</v>
      </c>
      <c r="D2788" t="s">
        <v>5026</v>
      </c>
      <c r="E2788" t="s">
        <v>5034</v>
      </c>
      <c r="F2788" t="s">
        <v>5046</v>
      </c>
      <c r="G2788" t="s">
        <v>5061</v>
      </c>
      <c r="H2788">
        <v>51711</v>
      </c>
      <c r="I2788">
        <v>11</v>
      </c>
      <c r="J2788" t="s">
        <v>5069</v>
      </c>
      <c r="K2788">
        <v>8836.0300000000007</v>
      </c>
      <c r="L2788" t="s">
        <v>5074</v>
      </c>
    </row>
    <row r="2789" spans="1:12" x14ac:dyDescent="0.25">
      <c r="A2789" t="s">
        <v>2799</v>
      </c>
      <c r="B2789" s="1">
        <v>45495.491698339662</v>
      </c>
      <c r="C2789" t="s">
        <v>5016</v>
      </c>
      <c r="D2789" t="s">
        <v>5027</v>
      </c>
      <c r="E2789" t="s">
        <v>5038</v>
      </c>
      <c r="F2789" t="s">
        <v>5047</v>
      </c>
      <c r="G2789" t="s">
        <v>5064</v>
      </c>
      <c r="H2789">
        <v>5163</v>
      </c>
      <c r="I2789">
        <v>2</v>
      </c>
      <c r="J2789" t="s">
        <v>5073</v>
      </c>
      <c r="K2789">
        <v>1099.69</v>
      </c>
      <c r="L2789" t="s">
        <v>5075</v>
      </c>
    </row>
    <row r="2790" spans="1:12" x14ac:dyDescent="0.25">
      <c r="A2790" t="s">
        <v>2800</v>
      </c>
      <c r="B2790" s="1">
        <v>45495.564712942578</v>
      </c>
      <c r="C2790" t="s">
        <v>5023</v>
      </c>
      <c r="D2790" t="s">
        <v>5027</v>
      </c>
      <c r="E2790" t="s">
        <v>5031</v>
      </c>
      <c r="F2790" t="s">
        <v>5046</v>
      </c>
      <c r="G2790" t="s">
        <v>5053</v>
      </c>
      <c r="H2790">
        <v>57437</v>
      </c>
      <c r="I2790">
        <v>14</v>
      </c>
      <c r="J2790" t="s">
        <v>5069</v>
      </c>
      <c r="K2790">
        <v>10295.01</v>
      </c>
      <c r="L2790" t="s">
        <v>5079</v>
      </c>
    </row>
    <row r="2791" spans="1:12" x14ac:dyDescent="0.25">
      <c r="A2791" t="s">
        <v>2801</v>
      </c>
      <c r="B2791" s="1">
        <v>45495.637727545487</v>
      </c>
      <c r="C2791" t="s">
        <v>5015</v>
      </c>
      <c r="D2791" t="s">
        <v>5028</v>
      </c>
      <c r="E2791" t="s">
        <v>5035</v>
      </c>
      <c r="F2791" t="s">
        <v>5048</v>
      </c>
      <c r="G2791" t="s">
        <v>5065</v>
      </c>
      <c r="H2791">
        <v>8391</v>
      </c>
      <c r="I2791">
        <v>8</v>
      </c>
      <c r="J2791" t="s">
        <v>5069</v>
      </c>
      <c r="K2791">
        <v>930.1</v>
      </c>
      <c r="L2791" t="s">
        <v>5077</v>
      </c>
    </row>
    <row r="2792" spans="1:12" x14ac:dyDescent="0.25">
      <c r="A2792" t="s">
        <v>2802</v>
      </c>
      <c r="B2792" s="1">
        <v>45495.710742148432</v>
      </c>
      <c r="C2792" t="s">
        <v>5019</v>
      </c>
      <c r="D2792" t="s">
        <v>5028</v>
      </c>
      <c r="E2792" t="s">
        <v>5035</v>
      </c>
      <c r="F2792" t="s">
        <v>5046</v>
      </c>
      <c r="G2792" t="s">
        <v>5053</v>
      </c>
      <c r="H2792">
        <v>51929</v>
      </c>
      <c r="I2792">
        <v>5</v>
      </c>
      <c r="J2792" t="s">
        <v>5069</v>
      </c>
      <c r="K2792">
        <v>9610.4599999999991</v>
      </c>
      <c r="L2792" t="s">
        <v>5075</v>
      </c>
    </row>
    <row r="2793" spans="1:12" x14ac:dyDescent="0.25">
      <c r="A2793" t="s">
        <v>2803</v>
      </c>
      <c r="B2793" s="1">
        <v>45495.783756751342</v>
      </c>
      <c r="C2793" t="s">
        <v>5022</v>
      </c>
      <c r="D2793" t="s">
        <v>5028</v>
      </c>
      <c r="E2793" t="s">
        <v>5032</v>
      </c>
      <c r="F2793" t="s">
        <v>5048</v>
      </c>
      <c r="G2793" t="s">
        <v>5059</v>
      </c>
      <c r="H2793">
        <v>39865</v>
      </c>
      <c r="I2793">
        <v>13</v>
      </c>
      <c r="J2793" t="s">
        <v>5073</v>
      </c>
      <c r="K2793">
        <v>4697.24</v>
      </c>
      <c r="L2793" t="s">
        <v>5079</v>
      </c>
    </row>
    <row r="2794" spans="1:12" x14ac:dyDescent="0.25">
      <c r="A2794" t="s">
        <v>2804</v>
      </c>
      <c r="B2794" s="1">
        <v>45495.856771354272</v>
      </c>
      <c r="C2794" t="s">
        <v>5014</v>
      </c>
      <c r="D2794" t="s">
        <v>5029</v>
      </c>
      <c r="E2794" t="s">
        <v>5041</v>
      </c>
      <c r="F2794" t="s">
        <v>5046</v>
      </c>
      <c r="G2794" t="s">
        <v>5061</v>
      </c>
      <c r="H2794">
        <v>12170</v>
      </c>
      <c r="I2794">
        <v>11</v>
      </c>
      <c r="J2794" t="s">
        <v>5072</v>
      </c>
      <c r="K2794">
        <v>1513.37</v>
      </c>
      <c r="L2794" t="s">
        <v>5077</v>
      </c>
    </row>
    <row r="2795" spans="1:12" x14ac:dyDescent="0.25">
      <c r="A2795" t="s">
        <v>2805</v>
      </c>
      <c r="B2795" s="1">
        <v>45495.929785957189</v>
      </c>
      <c r="C2795" t="s">
        <v>5018</v>
      </c>
      <c r="D2795" t="s">
        <v>5029</v>
      </c>
      <c r="E2795" t="s">
        <v>5041</v>
      </c>
      <c r="F2795" t="s">
        <v>5048</v>
      </c>
      <c r="G2795" t="s">
        <v>5055</v>
      </c>
      <c r="H2795">
        <v>73836</v>
      </c>
      <c r="I2795">
        <v>4</v>
      </c>
      <c r="J2795" t="s">
        <v>5071</v>
      </c>
      <c r="K2795">
        <v>13675.64</v>
      </c>
      <c r="L2795" t="s">
        <v>5075</v>
      </c>
    </row>
    <row r="2796" spans="1:12" x14ac:dyDescent="0.25">
      <c r="A2796" t="s">
        <v>2806</v>
      </c>
      <c r="B2796" s="1">
        <v>45496.002800560113</v>
      </c>
      <c r="C2796" t="s">
        <v>5014</v>
      </c>
      <c r="D2796" t="s">
        <v>5026</v>
      </c>
      <c r="E2796" t="s">
        <v>5034</v>
      </c>
      <c r="F2796" t="s">
        <v>5047</v>
      </c>
      <c r="G2796" t="s">
        <v>5067</v>
      </c>
      <c r="H2796">
        <v>26545</v>
      </c>
      <c r="I2796">
        <v>11</v>
      </c>
      <c r="J2796" t="s">
        <v>5068</v>
      </c>
      <c r="K2796">
        <v>2599.86</v>
      </c>
      <c r="L2796" t="s">
        <v>5075</v>
      </c>
    </row>
    <row r="2797" spans="1:12" x14ac:dyDescent="0.25">
      <c r="A2797" t="s">
        <v>2807</v>
      </c>
      <c r="B2797" s="1">
        <v>45496.075815163029</v>
      </c>
      <c r="C2797" t="s">
        <v>5021</v>
      </c>
      <c r="D2797" t="s">
        <v>5027</v>
      </c>
      <c r="E2797" t="s">
        <v>5031</v>
      </c>
      <c r="F2797" t="s">
        <v>5047</v>
      </c>
      <c r="G2797" t="s">
        <v>5067</v>
      </c>
      <c r="H2797">
        <v>43836</v>
      </c>
      <c r="I2797">
        <v>11</v>
      </c>
      <c r="J2797" t="s">
        <v>5068</v>
      </c>
      <c r="K2797">
        <v>9457.7199999999993</v>
      </c>
      <c r="L2797" t="s">
        <v>5079</v>
      </c>
    </row>
    <row r="2798" spans="1:12" x14ac:dyDescent="0.25">
      <c r="A2798" t="s">
        <v>2808</v>
      </c>
      <c r="B2798" s="1">
        <v>45496.148829765953</v>
      </c>
      <c r="C2798" t="s">
        <v>5016</v>
      </c>
      <c r="D2798" t="s">
        <v>5029</v>
      </c>
      <c r="E2798" t="s">
        <v>5040</v>
      </c>
      <c r="F2798" t="s">
        <v>5046</v>
      </c>
      <c r="G2798" t="s">
        <v>5054</v>
      </c>
      <c r="H2798">
        <v>25204</v>
      </c>
      <c r="I2798">
        <v>11</v>
      </c>
      <c r="J2798" t="s">
        <v>5071</v>
      </c>
      <c r="K2798">
        <v>4255.26</v>
      </c>
      <c r="L2798" t="s">
        <v>5078</v>
      </c>
    </row>
    <row r="2799" spans="1:12" x14ac:dyDescent="0.25">
      <c r="A2799" t="s">
        <v>2809</v>
      </c>
      <c r="B2799" s="1">
        <v>45496.221844368869</v>
      </c>
      <c r="C2799" t="s">
        <v>5020</v>
      </c>
      <c r="D2799" t="s">
        <v>5026</v>
      </c>
      <c r="E2799" t="s">
        <v>5034</v>
      </c>
      <c r="F2799" t="s">
        <v>5046</v>
      </c>
      <c r="G2799" t="s">
        <v>5057</v>
      </c>
      <c r="H2799">
        <v>35527</v>
      </c>
      <c r="I2799">
        <v>11</v>
      </c>
      <c r="J2799" t="s">
        <v>5073</v>
      </c>
      <c r="K2799">
        <v>5864.84</v>
      </c>
      <c r="L2799" t="s">
        <v>5075</v>
      </c>
    </row>
    <row r="2800" spans="1:12" x14ac:dyDescent="0.25">
      <c r="A2800" t="s">
        <v>2810</v>
      </c>
      <c r="B2800" s="1">
        <v>45496.294858971793</v>
      </c>
      <c r="C2800" t="s">
        <v>5017</v>
      </c>
      <c r="D2800" t="s">
        <v>5026</v>
      </c>
      <c r="E2800" t="s">
        <v>5034</v>
      </c>
      <c r="F2800" t="s">
        <v>5047</v>
      </c>
      <c r="G2800" t="s">
        <v>5067</v>
      </c>
      <c r="H2800">
        <v>10593</v>
      </c>
      <c r="I2800">
        <v>11</v>
      </c>
      <c r="J2800" t="s">
        <v>5072</v>
      </c>
      <c r="K2800">
        <v>2025.05</v>
      </c>
      <c r="L2800" t="s">
        <v>5078</v>
      </c>
    </row>
    <row r="2801" spans="1:12" x14ac:dyDescent="0.25">
      <c r="A2801" t="s">
        <v>2811</v>
      </c>
      <c r="B2801" s="1">
        <v>45496.367873574709</v>
      </c>
      <c r="C2801" t="s">
        <v>5024</v>
      </c>
      <c r="D2801" t="s">
        <v>5028</v>
      </c>
      <c r="E2801" t="s">
        <v>5035</v>
      </c>
      <c r="F2801" t="s">
        <v>5046</v>
      </c>
      <c r="G2801" t="s">
        <v>5066</v>
      </c>
      <c r="H2801">
        <v>20351</v>
      </c>
      <c r="I2801">
        <v>13</v>
      </c>
      <c r="J2801" t="s">
        <v>5071</v>
      </c>
      <c r="K2801">
        <v>3565.14</v>
      </c>
      <c r="L2801" t="s">
        <v>5078</v>
      </c>
    </row>
    <row r="2802" spans="1:12" x14ac:dyDescent="0.25">
      <c r="A2802" t="s">
        <v>2812</v>
      </c>
      <c r="B2802" s="1">
        <v>45496.440888177633</v>
      </c>
      <c r="C2802" t="s">
        <v>5017</v>
      </c>
      <c r="D2802" t="s">
        <v>5028</v>
      </c>
      <c r="E2802" t="s">
        <v>5036</v>
      </c>
      <c r="F2802" t="s">
        <v>5047</v>
      </c>
      <c r="G2802" t="s">
        <v>5050</v>
      </c>
      <c r="H2802">
        <v>74673</v>
      </c>
      <c r="I2802">
        <v>6</v>
      </c>
      <c r="J2802" t="s">
        <v>5072</v>
      </c>
      <c r="K2802">
        <v>16318.95</v>
      </c>
      <c r="L2802" t="s">
        <v>5075</v>
      </c>
    </row>
    <row r="2803" spans="1:12" x14ac:dyDescent="0.25">
      <c r="A2803" t="s">
        <v>2813</v>
      </c>
      <c r="B2803" s="1">
        <v>45496.513902780564</v>
      </c>
      <c r="C2803" t="s">
        <v>5021</v>
      </c>
      <c r="D2803" t="s">
        <v>5029</v>
      </c>
      <c r="E2803" t="s">
        <v>5039</v>
      </c>
      <c r="F2803" t="s">
        <v>5047</v>
      </c>
      <c r="G2803" t="s">
        <v>5058</v>
      </c>
      <c r="H2803">
        <v>34379</v>
      </c>
      <c r="I2803">
        <v>13</v>
      </c>
      <c r="J2803" t="s">
        <v>5072</v>
      </c>
      <c r="K2803">
        <v>4701.88</v>
      </c>
      <c r="L2803" t="s">
        <v>5079</v>
      </c>
    </row>
    <row r="2804" spans="1:12" x14ac:dyDescent="0.25">
      <c r="A2804" t="s">
        <v>2814</v>
      </c>
      <c r="B2804" s="1">
        <v>45496.586917383473</v>
      </c>
      <c r="C2804" t="s">
        <v>5018</v>
      </c>
      <c r="D2804" t="s">
        <v>5028</v>
      </c>
      <c r="E2804" t="s">
        <v>5037</v>
      </c>
      <c r="F2804" t="s">
        <v>5048</v>
      </c>
      <c r="G2804" t="s">
        <v>5051</v>
      </c>
      <c r="H2804">
        <v>14176</v>
      </c>
      <c r="I2804">
        <v>13</v>
      </c>
      <c r="J2804" t="s">
        <v>5072</v>
      </c>
      <c r="K2804">
        <v>1604.81</v>
      </c>
      <c r="L2804" t="s">
        <v>5079</v>
      </c>
    </row>
    <row r="2805" spans="1:12" x14ac:dyDescent="0.25">
      <c r="A2805" t="s">
        <v>2815</v>
      </c>
      <c r="B2805" s="1">
        <v>45496.659931986389</v>
      </c>
      <c r="C2805" t="s">
        <v>5023</v>
      </c>
      <c r="D2805" t="s">
        <v>5026</v>
      </c>
      <c r="E2805" t="s">
        <v>5043</v>
      </c>
      <c r="F2805" t="s">
        <v>5048</v>
      </c>
      <c r="G2805" t="s">
        <v>5052</v>
      </c>
      <c r="H2805">
        <v>78179</v>
      </c>
      <c r="I2805">
        <v>4</v>
      </c>
      <c r="J2805" t="s">
        <v>5069</v>
      </c>
      <c r="K2805">
        <v>10361.98</v>
      </c>
      <c r="L2805" t="s">
        <v>5077</v>
      </c>
    </row>
    <row r="2806" spans="1:12" x14ac:dyDescent="0.25">
      <c r="A2806" t="s">
        <v>2816</v>
      </c>
      <c r="B2806" s="1">
        <v>45496.73294658932</v>
      </c>
      <c r="C2806" t="s">
        <v>5016</v>
      </c>
      <c r="D2806" t="s">
        <v>5029</v>
      </c>
      <c r="E2806" t="s">
        <v>5039</v>
      </c>
      <c r="F2806" t="s">
        <v>5046</v>
      </c>
      <c r="G2806" t="s">
        <v>5053</v>
      </c>
      <c r="H2806">
        <v>49352</v>
      </c>
      <c r="I2806">
        <v>14</v>
      </c>
      <c r="J2806" t="s">
        <v>5070</v>
      </c>
      <c r="K2806">
        <v>6240.5</v>
      </c>
      <c r="L2806" t="s">
        <v>5074</v>
      </c>
    </row>
    <row r="2807" spans="1:12" x14ac:dyDescent="0.25">
      <c r="A2807" t="s">
        <v>2817</v>
      </c>
      <c r="B2807" s="1">
        <v>45496.805961192244</v>
      </c>
      <c r="C2807" t="s">
        <v>5022</v>
      </c>
      <c r="D2807" t="s">
        <v>5027</v>
      </c>
      <c r="E2807" t="s">
        <v>5031</v>
      </c>
      <c r="F2807" t="s">
        <v>5046</v>
      </c>
      <c r="G2807" t="s">
        <v>5061</v>
      </c>
      <c r="H2807">
        <v>39930</v>
      </c>
      <c r="I2807">
        <v>11</v>
      </c>
      <c r="J2807" t="s">
        <v>5072</v>
      </c>
      <c r="K2807">
        <v>4261.95</v>
      </c>
      <c r="L2807" t="s">
        <v>5074</v>
      </c>
    </row>
    <row r="2808" spans="1:12" x14ac:dyDescent="0.25">
      <c r="A2808" t="s">
        <v>2818</v>
      </c>
      <c r="B2808" s="1">
        <v>45496.878975795153</v>
      </c>
      <c r="C2808" t="s">
        <v>5019</v>
      </c>
      <c r="D2808" t="s">
        <v>5029</v>
      </c>
      <c r="E2808" t="s">
        <v>5033</v>
      </c>
      <c r="F2808" t="s">
        <v>5046</v>
      </c>
      <c r="G2808" t="s">
        <v>5054</v>
      </c>
      <c r="H2808">
        <v>13992</v>
      </c>
      <c r="I2808">
        <v>6</v>
      </c>
      <c r="J2808" t="s">
        <v>5073</v>
      </c>
      <c r="K2808">
        <v>2948.58</v>
      </c>
      <c r="L2808" t="s">
        <v>5076</v>
      </c>
    </row>
    <row r="2809" spans="1:12" x14ac:dyDescent="0.25">
      <c r="A2809" t="s">
        <v>2819</v>
      </c>
      <c r="B2809" s="1">
        <v>45496.951990398084</v>
      </c>
      <c r="C2809" t="s">
        <v>5022</v>
      </c>
      <c r="D2809" t="s">
        <v>5027</v>
      </c>
      <c r="E2809" t="s">
        <v>5038</v>
      </c>
      <c r="F2809" t="s">
        <v>5047</v>
      </c>
      <c r="G2809" t="s">
        <v>5050</v>
      </c>
      <c r="H2809">
        <v>37735</v>
      </c>
      <c r="I2809">
        <v>2</v>
      </c>
      <c r="J2809" t="s">
        <v>5071</v>
      </c>
      <c r="K2809">
        <v>4255.42</v>
      </c>
      <c r="L2809" t="s">
        <v>5075</v>
      </c>
    </row>
    <row r="2810" spans="1:12" x14ac:dyDescent="0.25">
      <c r="A2810" t="s">
        <v>2820</v>
      </c>
      <c r="B2810" s="1">
        <v>45497.025005000993</v>
      </c>
      <c r="C2810" t="s">
        <v>5018</v>
      </c>
      <c r="D2810" t="s">
        <v>5028</v>
      </c>
      <c r="E2810" t="s">
        <v>5035</v>
      </c>
      <c r="F2810" t="s">
        <v>5046</v>
      </c>
      <c r="G2810" t="s">
        <v>5066</v>
      </c>
      <c r="H2810">
        <v>76653</v>
      </c>
      <c r="I2810">
        <v>7</v>
      </c>
      <c r="J2810" t="s">
        <v>5071</v>
      </c>
      <c r="K2810">
        <v>6638.11</v>
      </c>
      <c r="L2810" t="s">
        <v>5078</v>
      </c>
    </row>
    <row r="2811" spans="1:12" x14ac:dyDescent="0.25">
      <c r="A2811" t="s">
        <v>2821</v>
      </c>
      <c r="B2811" s="1">
        <v>45497.098019603909</v>
      </c>
      <c r="C2811" t="s">
        <v>5020</v>
      </c>
      <c r="D2811" t="s">
        <v>5026</v>
      </c>
      <c r="E2811" t="s">
        <v>5034</v>
      </c>
      <c r="F2811" t="s">
        <v>5046</v>
      </c>
      <c r="G2811" t="s">
        <v>5054</v>
      </c>
      <c r="H2811">
        <v>31173</v>
      </c>
      <c r="I2811">
        <v>3</v>
      </c>
      <c r="J2811" t="s">
        <v>5071</v>
      </c>
      <c r="K2811">
        <v>4023.91</v>
      </c>
      <c r="L2811" t="s">
        <v>5079</v>
      </c>
    </row>
    <row r="2812" spans="1:12" x14ac:dyDescent="0.25">
      <c r="A2812" t="s">
        <v>2822</v>
      </c>
      <c r="B2812" s="1">
        <v>45497.17103420684</v>
      </c>
      <c r="C2812" t="s">
        <v>5024</v>
      </c>
      <c r="D2812" t="s">
        <v>5026</v>
      </c>
      <c r="E2812" t="s">
        <v>5030</v>
      </c>
      <c r="F2812" t="s">
        <v>5048</v>
      </c>
      <c r="G2812" t="s">
        <v>5056</v>
      </c>
      <c r="H2812">
        <v>45894</v>
      </c>
      <c r="I2812">
        <v>9</v>
      </c>
      <c r="J2812" t="s">
        <v>5073</v>
      </c>
      <c r="K2812">
        <v>9674.74</v>
      </c>
      <c r="L2812" t="s">
        <v>5074</v>
      </c>
    </row>
    <row r="2813" spans="1:12" x14ac:dyDescent="0.25">
      <c r="A2813" t="s">
        <v>2823</v>
      </c>
      <c r="B2813" s="1">
        <v>45497.244048809764</v>
      </c>
      <c r="C2813" t="s">
        <v>5016</v>
      </c>
      <c r="D2813" t="s">
        <v>5026</v>
      </c>
      <c r="E2813" t="s">
        <v>5030</v>
      </c>
      <c r="F2813" t="s">
        <v>5046</v>
      </c>
      <c r="G2813" t="s">
        <v>5061</v>
      </c>
      <c r="H2813">
        <v>16151</v>
      </c>
      <c r="I2813">
        <v>9</v>
      </c>
      <c r="J2813" t="s">
        <v>5073</v>
      </c>
      <c r="K2813">
        <v>3182.83</v>
      </c>
      <c r="L2813" t="s">
        <v>5077</v>
      </c>
    </row>
    <row r="2814" spans="1:12" x14ac:dyDescent="0.25">
      <c r="A2814" t="s">
        <v>2824</v>
      </c>
      <c r="B2814" s="1">
        <v>45497.317063412673</v>
      </c>
      <c r="C2814" t="s">
        <v>5017</v>
      </c>
      <c r="D2814" t="s">
        <v>5027</v>
      </c>
      <c r="E2814" t="s">
        <v>5044</v>
      </c>
      <c r="F2814" t="s">
        <v>5047</v>
      </c>
      <c r="G2814" t="s">
        <v>5058</v>
      </c>
      <c r="H2814">
        <v>1599</v>
      </c>
      <c r="I2814">
        <v>1</v>
      </c>
      <c r="J2814" t="s">
        <v>5072</v>
      </c>
      <c r="K2814">
        <v>268.23</v>
      </c>
      <c r="L2814" t="s">
        <v>5077</v>
      </c>
    </row>
    <row r="2815" spans="1:12" x14ac:dyDescent="0.25">
      <c r="A2815" t="s">
        <v>2825</v>
      </c>
      <c r="B2815" s="1">
        <v>45497.390078015596</v>
      </c>
      <c r="C2815" t="s">
        <v>5024</v>
      </c>
      <c r="D2815" t="s">
        <v>5026</v>
      </c>
      <c r="E2815" t="s">
        <v>5043</v>
      </c>
      <c r="F2815" t="s">
        <v>5046</v>
      </c>
      <c r="G2815" t="s">
        <v>5053</v>
      </c>
      <c r="H2815">
        <v>28394</v>
      </c>
      <c r="I2815">
        <v>9</v>
      </c>
      <c r="J2815" t="s">
        <v>5070</v>
      </c>
      <c r="K2815">
        <v>4777.6000000000004</v>
      </c>
      <c r="L2815" t="s">
        <v>5079</v>
      </c>
    </row>
    <row r="2816" spans="1:12" x14ac:dyDescent="0.25">
      <c r="A2816" t="s">
        <v>2826</v>
      </c>
      <c r="B2816" s="1">
        <v>45497.46309261852</v>
      </c>
      <c r="C2816" t="s">
        <v>5023</v>
      </c>
      <c r="D2816" t="s">
        <v>5029</v>
      </c>
      <c r="E2816" t="s">
        <v>5040</v>
      </c>
      <c r="F2816" t="s">
        <v>5047</v>
      </c>
      <c r="G2816" t="s">
        <v>5062</v>
      </c>
      <c r="H2816">
        <v>18206</v>
      </c>
      <c r="I2816">
        <v>1</v>
      </c>
      <c r="J2816" t="s">
        <v>5069</v>
      </c>
      <c r="K2816">
        <v>3569.64</v>
      </c>
      <c r="L2816" t="s">
        <v>5074</v>
      </c>
    </row>
    <row r="2817" spans="1:12" x14ac:dyDescent="0.25">
      <c r="A2817" t="s">
        <v>2827</v>
      </c>
      <c r="B2817" s="1">
        <v>45497.536107221436</v>
      </c>
      <c r="C2817" t="s">
        <v>5014</v>
      </c>
      <c r="D2817" t="s">
        <v>5029</v>
      </c>
      <c r="E2817" t="s">
        <v>5039</v>
      </c>
      <c r="F2817" t="s">
        <v>5047</v>
      </c>
      <c r="G2817" t="s">
        <v>5064</v>
      </c>
      <c r="H2817">
        <v>26226</v>
      </c>
      <c r="I2817">
        <v>12</v>
      </c>
      <c r="J2817" t="s">
        <v>5072</v>
      </c>
      <c r="K2817">
        <v>2676.69</v>
      </c>
      <c r="L2817" t="s">
        <v>5077</v>
      </c>
    </row>
    <row r="2818" spans="1:12" x14ac:dyDescent="0.25">
      <c r="A2818" t="s">
        <v>2828</v>
      </c>
      <c r="B2818" s="1">
        <v>45497.60912182436</v>
      </c>
      <c r="C2818" t="s">
        <v>5015</v>
      </c>
      <c r="D2818" t="s">
        <v>5026</v>
      </c>
      <c r="E2818" t="s">
        <v>5034</v>
      </c>
      <c r="F2818" t="s">
        <v>5047</v>
      </c>
      <c r="G2818" t="s">
        <v>5064</v>
      </c>
      <c r="H2818">
        <v>23744</v>
      </c>
      <c r="I2818">
        <v>8</v>
      </c>
      <c r="J2818" t="s">
        <v>5072</v>
      </c>
      <c r="K2818">
        <v>1937.93</v>
      </c>
      <c r="L2818" t="s">
        <v>5075</v>
      </c>
    </row>
    <row r="2819" spans="1:12" x14ac:dyDescent="0.25">
      <c r="A2819" t="s">
        <v>2829</v>
      </c>
      <c r="B2819" s="1">
        <v>45497.682136427276</v>
      </c>
      <c r="C2819" t="s">
        <v>5018</v>
      </c>
      <c r="D2819" t="s">
        <v>5028</v>
      </c>
      <c r="E2819" t="s">
        <v>5037</v>
      </c>
      <c r="F2819" t="s">
        <v>5046</v>
      </c>
      <c r="G2819" t="s">
        <v>5054</v>
      </c>
      <c r="H2819">
        <v>11605</v>
      </c>
      <c r="I2819">
        <v>7</v>
      </c>
      <c r="J2819" t="s">
        <v>5069</v>
      </c>
      <c r="K2819">
        <v>1557.75</v>
      </c>
      <c r="L2819" t="s">
        <v>5079</v>
      </c>
    </row>
    <row r="2820" spans="1:12" x14ac:dyDescent="0.25">
      <c r="A2820" t="s">
        <v>2830</v>
      </c>
      <c r="B2820" s="1">
        <v>45497.7551510302</v>
      </c>
      <c r="C2820" t="s">
        <v>5018</v>
      </c>
      <c r="D2820" t="s">
        <v>5026</v>
      </c>
      <c r="E2820" t="s">
        <v>5034</v>
      </c>
      <c r="F2820" t="s">
        <v>5047</v>
      </c>
      <c r="G2820" t="s">
        <v>5063</v>
      </c>
      <c r="H2820">
        <v>66138</v>
      </c>
      <c r="I2820">
        <v>12</v>
      </c>
      <c r="J2820" t="s">
        <v>5073</v>
      </c>
      <c r="K2820">
        <v>7214.48</v>
      </c>
      <c r="L2820" t="s">
        <v>5078</v>
      </c>
    </row>
    <row r="2821" spans="1:12" x14ac:dyDescent="0.25">
      <c r="A2821" t="s">
        <v>2831</v>
      </c>
      <c r="B2821" s="1">
        <v>45497.828165633116</v>
      </c>
      <c r="C2821" t="s">
        <v>5025</v>
      </c>
      <c r="D2821" t="s">
        <v>5028</v>
      </c>
      <c r="E2821" t="s">
        <v>5036</v>
      </c>
      <c r="F2821" t="s">
        <v>5048</v>
      </c>
      <c r="G2821" t="s">
        <v>5065</v>
      </c>
      <c r="H2821">
        <v>38039</v>
      </c>
      <c r="I2821">
        <v>5</v>
      </c>
      <c r="J2821" t="s">
        <v>5069</v>
      </c>
      <c r="K2821">
        <v>7905.19</v>
      </c>
      <c r="L2821" t="s">
        <v>5076</v>
      </c>
    </row>
    <row r="2822" spans="1:12" x14ac:dyDescent="0.25">
      <c r="A2822" t="s">
        <v>2832</v>
      </c>
      <c r="B2822" s="1">
        <v>45497.90118023604</v>
      </c>
      <c r="C2822" t="s">
        <v>5021</v>
      </c>
      <c r="D2822" t="s">
        <v>5027</v>
      </c>
      <c r="E2822" t="s">
        <v>5044</v>
      </c>
      <c r="F2822" t="s">
        <v>5047</v>
      </c>
      <c r="G2822" t="s">
        <v>5064</v>
      </c>
      <c r="H2822">
        <v>76439</v>
      </c>
      <c r="I2822">
        <v>13</v>
      </c>
      <c r="J2822" t="s">
        <v>5071</v>
      </c>
      <c r="K2822">
        <v>11298.87</v>
      </c>
      <c r="L2822" t="s">
        <v>5079</v>
      </c>
    </row>
    <row r="2823" spans="1:12" x14ac:dyDescent="0.25">
      <c r="A2823" t="s">
        <v>2833</v>
      </c>
      <c r="B2823" s="1">
        <v>45497.974194838956</v>
      </c>
      <c r="C2823" t="s">
        <v>5017</v>
      </c>
      <c r="D2823" t="s">
        <v>5027</v>
      </c>
      <c r="E2823" t="s">
        <v>5038</v>
      </c>
      <c r="F2823" t="s">
        <v>5046</v>
      </c>
      <c r="G2823" t="s">
        <v>5053</v>
      </c>
      <c r="H2823">
        <v>27038</v>
      </c>
      <c r="I2823">
        <v>8</v>
      </c>
      <c r="J2823" t="s">
        <v>5073</v>
      </c>
      <c r="K2823">
        <v>3313.25</v>
      </c>
      <c r="L2823" t="s">
        <v>5076</v>
      </c>
    </row>
    <row r="2824" spans="1:12" x14ac:dyDescent="0.25">
      <c r="A2824" t="s">
        <v>2834</v>
      </c>
      <c r="B2824" s="1">
        <v>45498.047209441887</v>
      </c>
      <c r="C2824" t="s">
        <v>5017</v>
      </c>
      <c r="D2824" t="s">
        <v>5027</v>
      </c>
      <c r="E2824" t="s">
        <v>5044</v>
      </c>
      <c r="F2824" t="s">
        <v>5047</v>
      </c>
      <c r="G2824" t="s">
        <v>5067</v>
      </c>
      <c r="H2824">
        <v>19114</v>
      </c>
      <c r="I2824">
        <v>14</v>
      </c>
      <c r="J2824" t="s">
        <v>5069</v>
      </c>
      <c r="K2824">
        <v>2816.61</v>
      </c>
      <c r="L2824" t="s">
        <v>5076</v>
      </c>
    </row>
    <row r="2825" spans="1:12" x14ac:dyDescent="0.25">
      <c r="A2825" t="s">
        <v>2835</v>
      </c>
      <c r="B2825" s="1">
        <v>45498.120224044796</v>
      </c>
      <c r="C2825" t="s">
        <v>5016</v>
      </c>
      <c r="D2825" t="s">
        <v>5029</v>
      </c>
      <c r="E2825" t="s">
        <v>5039</v>
      </c>
      <c r="F2825" t="s">
        <v>5048</v>
      </c>
      <c r="G2825" t="s">
        <v>5059</v>
      </c>
      <c r="H2825">
        <v>69071</v>
      </c>
      <c r="I2825">
        <v>14</v>
      </c>
      <c r="J2825" t="s">
        <v>5073</v>
      </c>
      <c r="K2825">
        <v>9214.17</v>
      </c>
      <c r="L2825" t="s">
        <v>5075</v>
      </c>
    </row>
    <row r="2826" spans="1:12" x14ac:dyDescent="0.25">
      <c r="A2826" t="s">
        <v>2836</v>
      </c>
      <c r="B2826" s="1">
        <v>45498.19323864772</v>
      </c>
      <c r="C2826" t="s">
        <v>5023</v>
      </c>
      <c r="D2826" t="s">
        <v>5027</v>
      </c>
      <c r="E2826" t="s">
        <v>5044</v>
      </c>
      <c r="F2826" t="s">
        <v>5046</v>
      </c>
      <c r="G2826" t="s">
        <v>5060</v>
      </c>
      <c r="H2826">
        <v>18670</v>
      </c>
      <c r="I2826">
        <v>2</v>
      </c>
      <c r="J2826" t="s">
        <v>5070</v>
      </c>
      <c r="K2826">
        <v>3704.79</v>
      </c>
      <c r="L2826" t="s">
        <v>5077</v>
      </c>
    </row>
    <row r="2827" spans="1:12" x14ac:dyDescent="0.25">
      <c r="A2827" t="s">
        <v>2837</v>
      </c>
      <c r="B2827" s="1">
        <v>45498.266253250651</v>
      </c>
      <c r="C2827" t="s">
        <v>5024</v>
      </c>
      <c r="D2827" t="s">
        <v>5028</v>
      </c>
      <c r="E2827" t="s">
        <v>5037</v>
      </c>
      <c r="F2827" t="s">
        <v>5046</v>
      </c>
      <c r="G2827" t="s">
        <v>5060</v>
      </c>
      <c r="H2827">
        <v>16933</v>
      </c>
      <c r="I2827">
        <v>5</v>
      </c>
      <c r="J2827" t="s">
        <v>5073</v>
      </c>
      <c r="K2827">
        <v>3344</v>
      </c>
      <c r="L2827" t="s">
        <v>5077</v>
      </c>
    </row>
    <row r="2828" spans="1:12" x14ac:dyDescent="0.25">
      <c r="A2828" t="s">
        <v>2838</v>
      </c>
      <c r="B2828" s="1">
        <v>45498.339267853567</v>
      </c>
      <c r="C2828" t="s">
        <v>5021</v>
      </c>
      <c r="D2828" t="s">
        <v>5026</v>
      </c>
      <c r="E2828" t="s">
        <v>5034</v>
      </c>
      <c r="F2828" t="s">
        <v>5047</v>
      </c>
      <c r="G2828" t="s">
        <v>5058</v>
      </c>
      <c r="H2828">
        <v>18977</v>
      </c>
      <c r="I2828">
        <v>14</v>
      </c>
      <c r="J2828" t="s">
        <v>5069</v>
      </c>
      <c r="K2828">
        <v>1613.76</v>
      </c>
      <c r="L2828" t="s">
        <v>5074</v>
      </c>
    </row>
    <row r="2829" spans="1:12" x14ac:dyDescent="0.25">
      <c r="A2829" t="s">
        <v>2839</v>
      </c>
      <c r="B2829" s="1">
        <v>45498.412282456477</v>
      </c>
      <c r="C2829" t="s">
        <v>5017</v>
      </c>
      <c r="D2829" t="s">
        <v>5028</v>
      </c>
      <c r="E2829" t="s">
        <v>5036</v>
      </c>
      <c r="F2829" t="s">
        <v>5046</v>
      </c>
      <c r="G2829" t="s">
        <v>5054</v>
      </c>
      <c r="H2829">
        <v>8965</v>
      </c>
      <c r="I2829">
        <v>1</v>
      </c>
      <c r="J2829" t="s">
        <v>5073</v>
      </c>
      <c r="K2829">
        <v>1692.24</v>
      </c>
      <c r="L2829" t="s">
        <v>5077</v>
      </c>
    </row>
    <row r="2830" spans="1:12" x14ac:dyDescent="0.25">
      <c r="A2830" t="s">
        <v>2840</v>
      </c>
      <c r="B2830" s="1">
        <v>45498.485297059407</v>
      </c>
      <c r="C2830" t="s">
        <v>5019</v>
      </c>
      <c r="D2830" t="s">
        <v>5028</v>
      </c>
      <c r="E2830" t="s">
        <v>5035</v>
      </c>
      <c r="F2830" t="s">
        <v>5047</v>
      </c>
      <c r="G2830" t="s">
        <v>5050</v>
      </c>
      <c r="H2830">
        <v>3042</v>
      </c>
      <c r="I2830">
        <v>1</v>
      </c>
      <c r="J2830" t="s">
        <v>5071</v>
      </c>
      <c r="K2830">
        <v>294.69</v>
      </c>
      <c r="L2830" t="s">
        <v>5076</v>
      </c>
    </row>
    <row r="2831" spans="1:12" x14ac:dyDescent="0.25">
      <c r="A2831" t="s">
        <v>2841</v>
      </c>
      <c r="B2831" s="1">
        <v>45498.558311662317</v>
      </c>
      <c r="C2831" t="s">
        <v>5015</v>
      </c>
      <c r="D2831" t="s">
        <v>5026</v>
      </c>
      <c r="E2831" t="s">
        <v>5030</v>
      </c>
      <c r="F2831" t="s">
        <v>5047</v>
      </c>
      <c r="G2831" t="s">
        <v>5067</v>
      </c>
      <c r="H2831">
        <v>20668</v>
      </c>
      <c r="I2831">
        <v>13</v>
      </c>
      <c r="J2831" t="s">
        <v>5070</v>
      </c>
      <c r="K2831">
        <v>3741.57</v>
      </c>
      <c r="L2831" t="s">
        <v>5076</v>
      </c>
    </row>
    <row r="2832" spans="1:12" x14ac:dyDescent="0.25">
      <c r="A2832" t="s">
        <v>2842</v>
      </c>
      <c r="B2832" s="1">
        <v>45498.63132626524</v>
      </c>
      <c r="C2832" t="s">
        <v>5019</v>
      </c>
      <c r="D2832" t="s">
        <v>5028</v>
      </c>
      <c r="E2832" t="s">
        <v>5037</v>
      </c>
      <c r="F2832" t="s">
        <v>5047</v>
      </c>
      <c r="G2832" t="s">
        <v>5067</v>
      </c>
      <c r="H2832">
        <v>46411</v>
      </c>
      <c r="I2832">
        <v>4</v>
      </c>
      <c r="J2832" t="s">
        <v>5072</v>
      </c>
      <c r="K2832">
        <v>5493.44</v>
      </c>
      <c r="L2832" t="s">
        <v>5074</v>
      </c>
    </row>
    <row r="2833" spans="1:12" x14ac:dyDescent="0.25">
      <c r="A2833" t="s">
        <v>2843</v>
      </c>
      <c r="B2833" s="1">
        <v>45498.704340868171</v>
      </c>
      <c r="C2833" t="s">
        <v>5016</v>
      </c>
      <c r="D2833" t="s">
        <v>5026</v>
      </c>
      <c r="E2833" t="s">
        <v>5034</v>
      </c>
      <c r="F2833" t="s">
        <v>5047</v>
      </c>
      <c r="G2833" t="s">
        <v>5067</v>
      </c>
      <c r="H2833">
        <v>43605</v>
      </c>
      <c r="I2833">
        <v>6</v>
      </c>
      <c r="J2833" t="s">
        <v>5070</v>
      </c>
      <c r="K2833">
        <v>5565.69</v>
      </c>
      <c r="L2833" t="s">
        <v>5075</v>
      </c>
    </row>
    <row r="2834" spans="1:12" x14ac:dyDescent="0.25">
      <c r="A2834" t="s">
        <v>2844</v>
      </c>
      <c r="B2834" s="1">
        <v>45498.777355471088</v>
      </c>
      <c r="C2834" t="s">
        <v>5018</v>
      </c>
      <c r="D2834" t="s">
        <v>5026</v>
      </c>
      <c r="E2834" t="s">
        <v>5030</v>
      </c>
      <c r="F2834" t="s">
        <v>5047</v>
      </c>
      <c r="G2834" t="s">
        <v>5062</v>
      </c>
      <c r="H2834">
        <v>59989</v>
      </c>
      <c r="I2834">
        <v>1</v>
      </c>
      <c r="J2834" t="s">
        <v>5071</v>
      </c>
      <c r="K2834">
        <v>7552.88</v>
      </c>
      <c r="L2834" t="s">
        <v>5079</v>
      </c>
    </row>
    <row r="2835" spans="1:12" x14ac:dyDescent="0.25">
      <c r="A2835" t="s">
        <v>2845</v>
      </c>
      <c r="B2835" s="1">
        <v>45498.850370073997</v>
      </c>
      <c r="C2835" t="s">
        <v>5015</v>
      </c>
      <c r="D2835" t="s">
        <v>5029</v>
      </c>
      <c r="E2835" t="s">
        <v>5033</v>
      </c>
      <c r="F2835" t="s">
        <v>5047</v>
      </c>
      <c r="G2835" t="s">
        <v>5058</v>
      </c>
      <c r="H2835">
        <v>38820</v>
      </c>
      <c r="I2835">
        <v>7</v>
      </c>
      <c r="J2835" t="s">
        <v>5070</v>
      </c>
      <c r="K2835">
        <v>3493.79</v>
      </c>
      <c r="L2835" t="s">
        <v>5079</v>
      </c>
    </row>
    <row r="2836" spans="1:12" x14ac:dyDescent="0.25">
      <c r="A2836" t="s">
        <v>2846</v>
      </c>
      <c r="B2836" s="1">
        <v>45498.923384676928</v>
      </c>
      <c r="C2836" t="s">
        <v>5015</v>
      </c>
      <c r="D2836" t="s">
        <v>5026</v>
      </c>
      <c r="E2836" t="s">
        <v>5043</v>
      </c>
      <c r="F2836" t="s">
        <v>5048</v>
      </c>
      <c r="G2836" t="s">
        <v>5052</v>
      </c>
      <c r="H2836">
        <v>53919</v>
      </c>
      <c r="I2836">
        <v>5</v>
      </c>
      <c r="J2836" t="s">
        <v>5072</v>
      </c>
      <c r="K2836">
        <v>4898.38</v>
      </c>
      <c r="L2836" t="s">
        <v>5075</v>
      </c>
    </row>
    <row r="2837" spans="1:12" x14ac:dyDescent="0.25">
      <c r="A2837" t="s">
        <v>2847</v>
      </c>
      <c r="B2837" s="1">
        <v>45498.996399279851</v>
      </c>
      <c r="C2837" t="s">
        <v>5017</v>
      </c>
      <c r="D2837" t="s">
        <v>5028</v>
      </c>
      <c r="E2837" t="s">
        <v>5037</v>
      </c>
      <c r="F2837" t="s">
        <v>5046</v>
      </c>
      <c r="G2837" t="s">
        <v>5057</v>
      </c>
      <c r="H2837">
        <v>10926</v>
      </c>
      <c r="I2837">
        <v>10</v>
      </c>
      <c r="J2837" t="s">
        <v>5072</v>
      </c>
      <c r="K2837">
        <v>2290.62</v>
      </c>
      <c r="L2837" t="s">
        <v>5077</v>
      </c>
    </row>
    <row r="2838" spans="1:12" x14ac:dyDescent="0.25">
      <c r="A2838" t="s">
        <v>2848</v>
      </c>
      <c r="B2838" s="1">
        <v>45499.069413882768</v>
      </c>
      <c r="C2838" t="s">
        <v>5021</v>
      </c>
      <c r="D2838" t="s">
        <v>5029</v>
      </c>
      <c r="E2838" t="s">
        <v>5033</v>
      </c>
      <c r="F2838" t="s">
        <v>5047</v>
      </c>
      <c r="G2838" t="s">
        <v>5062</v>
      </c>
      <c r="H2838">
        <v>65668</v>
      </c>
      <c r="I2838">
        <v>1</v>
      </c>
      <c r="J2838" t="s">
        <v>5070</v>
      </c>
      <c r="K2838">
        <v>6118.62</v>
      </c>
      <c r="L2838" t="s">
        <v>5076</v>
      </c>
    </row>
    <row r="2839" spans="1:12" x14ac:dyDescent="0.25">
      <c r="A2839" t="s">
        <v>2849</v>
      </c>
      <c r="B2839" s="1">
        <v>45499.142428485691</v>
      </c>
      <c r="C2839" t="s">
        <v>5020</v>
      </c>
      <c r="D2839" t="s">
        <v>5029</v>
      </c>
      <c r="E2839" t="s">
        <v>5040</v>
      </c>
      <c r="F2839" t="s">
        <v>5047</v>
      </c>
      <c r="G2839" t="s">
        <v>5050</v>
      </c>
      <c r="H2839">
        <v>53634</v>
      </c>
      <c r="I2839">
        <v>4</v>
      </c>
      <c r="J2839" t="s">
        <v>5068</v>
      </c>
      <c r="K2839">
        <v>7631.65</v>
      </c>
      <c r="L2839" t="s">
        <v>5076</v>
      </c>
    </row>
    <row r="2840" spans="1:12" x14ac:dyDescent="0.25">
      <c r="A2840" t="s">
        <v>2850</v>
      </c>
      <c r="B2840" s="1">
        <v>45499.215443088608</v>
      </c>
      <c r="C2840" t="s">
        <v>5021</v>
      </c>
      <c r="D2840" t="s">
        <v>5027</v>
      </c>
      <c r="E2840" t="s">
        <v>5042</v>
      </c>
      <c r="F2840" t="s">
        <v>5048</v>
      </c>
      <c r="G2840" t="s">
        <v>5052</v>
      </c>
      <c r="H2840">
        <v>15287</v>
      </c>
      <c r="I2840">
        <v>6</v>
      </c>
      <c r="J2840" t="s">
        <v>5071</v>
      </c>
      <c r="K2840">
        <v>3184.25</v>
      </c>
      <c r="L2840" t="s">
        <v>5078</v>
      </c>
    </row>
    <row r="2841" spans="1:12" x14ac:dyDescent="0.25">
      <c r="A2841" t="s">
        <v>2851</v>
      </c>
      <c r="B2841" s="1">
        <v>45499.288457691531</v>
      </c>
      <c r="C2841" t="s">
        <v>5021</v>
      </c>
      <c r="D2841" t="s">
        <v>5029</v>
      </c>
      <c r="E2841" t="s">
        <v>5039</v>
      </c>
      <c r="F2841" t="s">
        <v>5047</v>
      </c>
      <c r="G2841" t="s">
        <v>5064</v>
      </c>
      <c r="H2841">
        <v>26168</v>
      </c>
      <c r="I2841">
        <v>4</v>
      </c>
      <c r="J2841" t="s">
        <v>5069</v>
      </c>
      <c r="K2841">
        <v>3226.81</v>
      </c>
      <c r="L2841" t="s">
        <v>5074</v>
      </c>
    </row>
    <row r="2842" spans="1:12" x14ac:dyDescent="0.25">
      <c r="A2842" t="s">
        <v>2852</v>
      </c>
      <c r="B2842" s="1">
        <v>45499.361472294448</v>
      </c>
      <c r="C2842" t="s">
        <v>5020</v>
      </c>
      <c r="D2842" t="s">
        <v>5026</v>
      </c>
      <c r="E2842" t="s">
        <v>5034</v>
      </c>
      <c r="F2842" t="s">
        <v>5048</v>
      </c>
      <c r="G2842" t="s">
        <v>5065</v>
      </c>
      <c r="H2842">
        <v>76440</v>
      </c>
      <c r="I2842">
        <v>10</v>
      </c>
      <c r="J2842" t="s">
        <v>5068</v>
      </c>
      <c r="K2842">
        <v>6656.82</v>
      </c>
      <c r="L2842" t="s">
        <v>5078</v>
      </c>
    </row>
    <row r="2843" spans="1:12" x14ac:dyDescent="0.25">
      <c r="A2843" t="s">
        <v>2853</v>
      </c>
      <c r="B2843" s="1">
        <v>45499.434486897371</v>
      </c>
      <c r="C2843" t="s">
        <v>5023</v>
      </c>
      <c r="D2843" t="s">
        <v>5026</v>
      </c>
      <c r="E2843" t="s">
        <v>5043</v>
      </c>
      <c r="F2843" t="s">
        <v>5047</v>
      </c>
      <c r="G2843" t="s">
        <v>5063</v>
      </c>
      <c r="H2843">
        <v>52025</v>
      </c>
      <c r="I2843">
        <v>6</v>
      </c>
      <c r="J2843" t="s">
        <v>5072</v>
      </c>
      <c r="K2843">
        <v>8435.7199999999993</v>
      </c>
      <c r="L2843" t="s">
        <v>5077</v>
      </c>
    </row>
    <row r="2844" spans="1:12" x14ac:dyDescent="0.25">
      <c r="A2844" t="s">
        <v>2854</v>
      </c>
      <c r="B2844" s="1">
        <v>45499.507501500288</v>
      </c>
      <c r="C2844" t="s">
        <v>5021</v>
      </c>
      <c r="D2844" t="s">
        <v>5027</v>
      </c>
      <c r="E2844" t="s">
        <v>5031</v>
      </c>
      <c r="F2844" t="s">
        <v>5046</v>
      </c>
      <c r="G2844" t="s">
        <v>5054</v>
      </c>
      <c r="H2844">
        <v>67064</v>
      </c>
      <c r="I2844">
        <v>6</v>
      </c>
      <c r="J2844" t="s">
        <v>5071</v>
      </c>
      <c r="K2844">
        <v>12760.89</v>
      </c>
      <c r="L2844" t="s">
        <v>5076</v>
      </c>
    </row>
    <row r="2845" spans="1:12" x14ac:dyDescent="0.25">
      <c r="A2845" t="s">
        <v>2855</v>
      </c>
      <c r="B2845" s="1">
        <v>45499.580516103219</v>
      </c>
      <c r="C2845" t="s">
        <v>5018</v>
      </c>
      <c r="D2845" t="s">
        <v>5028</v>
      </c>
      <c r="E2845" t="s">
        <v>5032</v>
      </c>
      <c r="F2845" t="s">
        <v>5047</v>
      </c>
      <c r="G2845" t="s">
        <v>5063</v>
      </c>
      <c r="H2845">
        <v>21704</v>
      </c>
      <c r="I2845">
        <v>11</v>
      </c>
      <c r="J2845" t="s">
        <v>5071</v>
      </c>
      <c r="K2845">
        <v>4119.95</v>
      </c>
      <c r="L2845" t="s">
        <v>5075</v>
      </c>
    </row>
    <row r="2846" spans="1:12" x14ac:dyDescent="0.25">
      <c r="A2846" t="s">
        <v>2856</v>
      </c>
      <c r="B2846" s="1">
        <v>45499.653530706128</v>
      </c>
      <c r="C2846" t="s">
        <v>5016</v>
      </c>
      <c r="D2846" t="s">
        <v>5026</v>
      </c>
      <c r="E2846" t="s">
        <v>5043</v>
      </c>
      <c r="F2846" t="s">
        <v>5046</v>
      </c>
      <c r="G2846" t="s">
        <v>5066</v>
      </c>
      <c r="H2846">
        <v>40767</v>
      </c>
      <c r="I2846">
        <v>11</v>
      </c>
      <c r="J2846" t="s">
        <v>5073</v>
      </c>
      <c r="K2846">
        <v>7710.2</v>
      </c>
      <c r="L2846" t="s">
        <v>5078</v>
      </c>
    </row>
    <row r="2847" spans="1:12" x14ac:dyDescent="0.25">
      <c r="A2847" t="s">
        <v>2857</v>
      </c>
      <c r="B2847" s="1">
        <v>45499.726545309051</v>
      </c>
      <c r="C2847" t="s">
        <v>5012</v>
      </c>
      <c r="D2847" t="s">
        <v>5026</v>
      </c>
      <c r="E2847" t="s">
        <v>5045</v>
      </c>
      <c r="F2847" t="s">
        <v>5047</v>
      </c>
      <c r="G2847" t="s">
        <v>5063</v>
      </c>
      <c r="H2847">
        <v>40882</v>
      </c>
      <c r="I2847">
        <v>9</v>
      </c>
      <c r="J2847" t="s">
        <v>5073</v>
      </c>
      <c r="K2847">
        <v>8343.06</v>
      </c>
      <c r="L2847" t="s">
        <v>5079</v>
      </c>
    </row>
    <row r="2848" spans="1:12" x14ac:dyDescent="0.25">
      <c r="A2848" t="s">
        <v>2858</v>
      </c>
      <c r="B2848" s="1">
        <v>45499.799559911982</v>
      </c>
      <c r="C2848" t="s">
        <v>5017</v>
      </c>
      <c r="D2848" t="s">
        <v>5027</v>
      </c>
      <c r="E2848" t="s">
        <v>5038</v>
      </c>
      <c r="F2848" t="s">
        <v>5048</v>
      </c>
      <c r="G2848" t="s">
        <v>5055</v>
      </c>
      <c r="H2848">
        <v>30402</v>
      </c>
      <c r="I2848">
        <v>2</v>
      </c>
      <c r="J2848" t="s">
        <v>5070</v>
      </c>
      <c r="K2848">
        <v>4742.95</v>
      </c>
      <c r="L2848" t="s">
        <v>5078</v>
      </c>
    </row>
    <row r="2849" spans="1:12" x14ac:dyDescent="0.25">
      <c r="A2849" t="s">
        <v>2859</v>
      </c>
      <c r="B2849" s="1">
        <v>45499.872574514899</v>
      </c>
      <c r="C2849" t="s">
        <v>5025</v>
      </c>
      <c r="D2849" t="s">
        <v>5027</v>
      </c>
      <c r="E2849" t="s">
        <v>5042</v>
      </c>
      <c r="F2849" t="s">
        <v>5048</v>
      </c>
      <c r="G2849" t="s">
        <v>5059</v>
      </c>
      <c r="H2849">
        <v>31027</v>
      </c>
      <c r="I2849">
        <v>2</v>
      </c>
      <c r="J2849" t="s">
        <v>5068</v>
      </c>
      <c r="K2849">
        <v>4706.5200000000004</v>
      </c>
      <c r="L2849" t="s">
        <v>5074</v>
      </c>
    </row>
    <row r="2850" spans="1:12" x14ac:dyDescent="0.25">
      <c r="A2850" t="s">
        <v>2860</v>
      </c>
      <c r="B2850" s="1">
        <v>45499.945589117808</v>
      </c>
      <c r="C2850" t="s">
        <v>5023</v>
      </c>
      <c r="D2850" t="s">
        <v>5029</v>
      </c>
      <c r="E2850" t="s">
        <v>5041</v>
      </c>
      <c r="F2850" t="s">
        <v>5047</v>
      </c>
      <c r="G2850" t="s">
        <v>5050</v>
      </c>
      <c r="H2850">
        <v>17515</v>
      </c>
      <c r="I2850">
        <v>8</v>
      </c>
      <c r="J2850" t="s">
        <v>5073</v>
      </c>
      <c r="K2850">
        <v>2029.78</v>
      </c>
      <c r="L2850" t="s">
        <v>5074</v>
      </c>
    </row>
    <row r="2851" spans="1:12" x14ac:dyDescent="0.25">
      <c r="A2851" t="s">
        <v>2861</v>
      </c>
      <c r="B2851" s="1">
        <v>45500.018603720739</v>
      </c>
      <c r="C2851" t="s">
        <v>5023</v>
      </c>
      <c r="D2851" t="s">
        <v>5028</v>
      </c>
      <c r="E2851" t="s">
        <v>5035</v>
      </c>
      <c r="F2851" t="s">
        <v>5048</v>
      </c>
      <c r="G2851" t="s">
        <v>5055</v>
      </c>
      <c r="H2851">
        <v>6060</v>
      </c>
      <c r="I2851">
        <v>5</v>
      </c>
      <c r="J2851" t="s">
        <v>5069</v>
      </c>
      <c r="K2851">
        <v>1233.17</v>
      </c>
      <c r="L2851" t="s">
        <v>5079</v>
      </c>
    </row>
    <row r="2852" spans="1:12" x14ac:dyDescent="0.25">
      <c r="A2852" t="s">
        <v>2862</v>
      </c>
      <c r="B2852" s="1">
        <v>45500.091618323648</v>
      </c>
      <c r="C2852" t="s">
        <v>5020</v>
      </c>
      <c r="D2852" t="s">
        <v>5027</v>
      </c>
      <c r="E2852" t="s">
        <v>5038</v>
      </c>
      <c r="F2852" t="s">
        <v>5048</v>
      </c>
      <c r="G2852" t="s">
        <v>5051</v>
      </c>
      <c r="H2852">
        <v>48611</v>
      </c>
      <c r="I2852">
        <v>13</v>
      </c>
      <c r="J2852" t="s">
        <v>5070</v>
      </c>
      <c r="K2852">
        <v>4611.25</v>
      </c>
      <c r="L2852" t="s">
        <v>5079</v>
      </c>
    </row>
    <row r="2853" spans="1:12" x14ac:dyDescent="0.25">
      <c r="A2853" t="s">
        <v>2863</v>
      </c>
      <c r="B2853" s="1">
        <v>45500.164632926571</v>
      </c>
      <c r="C2853" t="s">
        <v>5021</v>
      </c>
      <c r="D2853" t="s">
        <v>5027</v>
      </c>
      <c r="E2853" t="s">
        <v>5042</v>
      </c>
      <c r="F2853" t="s">
        <v>5047</v>
      </c>
      <c r="G2853" t="s">
        <v>5064</v>
      </c>
      <c r="H2853">
        <v>51294</v>
      </c>
      <c r="I2853">
        <v>14</v>
      </c>
      <c r="J2853" t="s">
        <v>5072</v>
      </c>
      <c r="K2853">
        <v>7405.74</v>
      </c>
      <c r="L2853" t="s">
        <v>5078</v>
      </c>
    </row>
    <row r="2854" spans="1:12" x14ac:dyDescent="0.25">
      <c r="A2854" t="s">
        <v>2864</v>
      </c>
      <c r="B2854" s="1">
        <v>45500.237647529502</v>
      </c>
      <c r="C2854" t="s">
        <v>5024</v>
      </c>
      <c r="D2854" t="s">
        <v>5028</v>
      </c>
      <c r="E2854" t="s">
        <v>5037</v>
      </c>
      <c r="F2854" t="s">
        <v>5048</v>
      </c>
      <c r="G2854" t="s">
        <v>5059</v>
      </c>
      <c r="H2854">
        <v>50851</v>
      </c>
      <c r="I2854">
        <v>9</v>
      </c>
      <c r="J2854" t="s">
        <v>5072</v>
      </c>
      <c r="K2854">
        <v>9107.4699999999993</v>
      </c>
      <c r="L2854" t="s">
        <v>5079</v>
      </c>
    </row>
    <row r="2855" spans="1:12" x14ac:dyDescent="0.25">
      <c r="A2855" t="s">
        <v>2865</v>
      </c>
      <c r="B2855" s="1">
        <v>45500.310662132419</v>
      </c>
      <c r="C2855" t="s">
        <v>5025</v>
      </c>
      <c r="D2855" t="s">
        <v>5028</v>
      </c>
      <c r="E2855" t="s">
        <v>5036</v>
      </c>
      <c r="F2855" t="s">
        <v>5048</v>
      </c>
      <c r="G2855" t="s">
        <v>5059</v>
      </c>
      <c r="H2855">
        <v>4756</v>
      </c>
      <c r="I2855">
        <v>1</v>
      </c>
      <c r="J2855" t="s">
        <v>5071</v>
      </c>
      <c r="K2855">
        <v>391.18</v>
      </c>
      <c r="L2855" t="s">
        <v>5074</v>
      </c>
    </row>
    <row r="2856" spans="1:12" x14ac:dyDescent="0.25">
      <c r="A2856" t="s">
        <v>2866</v>
      </c>
      <c r="B2856" s="1">
        <v>45500.383676735342</v>
      </c>
      <c r="C2856" t="s">
        <v>5024</v>
      </c>
      <c r="D2856" t="s">
        <v>5027</v>
      </c>
      <c r="E2856" t="s">
        <v>5044</v>
      </c>
      <c r="F2856" t="s">
        <v>5046</v>
      </c>
      <c r="G2856" t="s">
        <v>5049</v>
      </c>
      <c r="H2856">
        <v>52738</v>
      </c>
      <c r="I2856">
        <v>13</v>
      </c>
      <c r="J2856" t="s">
        <v>5070</v>
      </c>
      <c r="K2856">
        <v>4286.78</v>
      </c>
      <c r="L2856" t="s">
        <v>5074</v>
      </c>
    </row>
    <row r="2857" spans="1:12" x14ac:dyDescent="0.25">
      <c r="A2857" t="s">
        <v>2867</v>
      </c>
      <c r="B2857" s="1">
        <v>45500.456691338273</v>
      </c>
      <c r="C2857" t="s">
        <v>5025</v>
      </c>
      <c r="D2857" t="s">
        <v>5028</v>
      </c>
      <c r="E2857" t="s">
        <v>5036</v>
      </c>
      <c r="F2857" t="s">
        <v>5046</v>
      </c>
      <c r="G2857" t="s">
        <v>5066</v>
      </c>
      <c r="H2857">
        <v>34043</v>
      </c>
      <c r="I2857">
        <v>4</v>
      </c>
      <c r="J2857" t="s">
        <v>5073</v>
      </c>
      <c r="K2857">
        <v>5941.22</v>
      </c>
      <c r="L2857" t="s">
        <v>5075</v>
      </c>
    </row>
    <row r="2858" spans="1:12" x14ac:dyDescent="0.25">
      <c r="A2858" t="s">
        <v>2868</v>
      </c>
      <c r="B2858" s="1">
        <v>45500.529705941182</v>
      </c>
      <c r="C2858" t="s">
        <v>5019</v>
      </c>
      <c r="D2858" t="s">
        <v>5028</v>
      </c>
      <c r="E2858" t="s">
        <v>5036</v>
      </c>
      <c r="F2858" t="s">
        <v>5047</v>
      </c>
      <c r="G2858" t="s">
        <v>5050</v>
      </c>
      <c r="H2858">
        <v>33402</v>
      </c>
      <c r="I2858">
        <v>5</v>
      </c>
      <c r="J2858" t="s">
        <v>5073</v>
      </c>
      <c r="K2858">
        <v>3851.04</v>
      </c>
      <c r="L2858" t="s">
        <v>5075</v>
      </c>
    </row>
    <row r="2859" spans="1:12" x14ac:dyDescent="0.25">
      <c r="A2859" t="s">
        <v>2869</v>
      </c>
      <c r="B2859" s="1">
        <v>45500.602720544113</v>
      </c>
      <c r="C2859" t="s">
        <v>5022</v>
      </c>
      <c r="D2859" t="s">
        <v>5028</v>
      </c>
      <c r="E2859" t="s">
        <v>5036</v>
      </c>
      <c r="F2859" t="s">
        <v>5046</v>
      </c>
      <c r="G2859" t="s">
        <v>5061</v>
      </c>
      <c r="H2859">
        <v>20039</v>
      </c>
      <c r="I2859">
        <v>14</v>
      </c>
      <c r="J2859" t="s">
        <v>5068</v>
      </c>
      <c r="K2859">
        <v>2023.03</v>
      </c>
      <c r="L2859" t="s">
        <v>5078</v>
      </c>
    </row>
    <row r="2860" spans="1:12" x14ac:dyDescent="0.25">
      <c r="A2860" t="s">
        <v>2870</v>
      </c>
      <c r="B2860" s="1">
        <v>45500.675735147022</v>
      </c>
      <c r="C2860" t="s">
        <v>5020</v>
      </c>
      <c r="D2860" t="s">
        <v>5026</v>
      </c>
      <c r="E2860" t="s">
        <v>5030</v>
      </c>
      <c r="F2860" t="s">
        <v>5047</v>
      </c>
      <c r="G2860" t="s">
        <v>5063</v>
      </c>
      <c r="H2860">
        <v>19642</v>
      </c>
      <c r="I2860">
        <v>8</v>
      </c>
      <c r="J2860" t="s">
        <v>5071</v>
      </c>
      <c r="K2860">
        <v>2678.88</v>
      </c>
      <c r="L2860" t="s">
        <v>5076</v>
      </c>
    </row>
    <row r="2861" spans="1:12" x14ac:dyDescent="0.25">
      <c r="A2861" t="s">
        <v>2871</v>
      </c>
      <c r="B2861" s="1">
        <v>45500.748749749939</v>
      </c>
      <c r="C2861" t="s">
        <v>5013</v>
      </c>
      <c r="D2861" t="s">
        <v>5027</v>
      </c>
      <c r="E2861" t="s">
        <v>5038</v>
      </c>
      <c r="F2861" t="s">
        <v>5046</v>
      </c>
      <c r="G2861" t="s">
        <v>5049</v>
      </c>
      <c r="H2861">
        <v>43530</v>
      </c>
      <c r="I2861">
        <v>9</v>
      </c>
      <c r="J2861" t="s">
        <v>5068</v>
      </c>
      <c r="K2861">
        <v>9520.1200000000008</v>
      </c>
      <c r="L2861" t="s">
        <v>5076</v>
      </c>
    </row>
    <row r="2862" spans="1:12" x14ac:dyDescent="0.25">
      <c r="A2862" t="s">
        <v>2872</v>
      </c>
      <c r="B2862" s="1">
        <v>45500.82176435287</v>
      </c>
      <c r="C2862" t="s">
        <v>5017</v>
      </c>
      <c r="D2862" t="s">
        <v>5029</v>
      </c>
      <c r="E2862" t="s">
        <v>5033</v>
      </c>
      <c r="F2862" t="s">
        <v>5047</v>
      </c>
      <c r="G2862" t="s">
        <v>5050</v>
      </c>
      <c r="H2862">
        <v>54830</v>
      </c>
      <c r="I2862">
        <v>13</v>
      </c>
      <c r="J2862" t="s">
        <v>5068</v>
      </c>
      <c r="K2862">
        <v>10313.57</v>
      </c>
      <c r="L2862" t="s">
        <v>5078</v>
      </c>
    </row>
    <row r="2863" spans="1:12" x14ac:dyDescent="0.25">
      <c r="A2863" t="s">
        <v>2873</v>
      </c>
      <c r="B2863" s="1">
        <v>45500.894778955793</v>
      </c>
      <c r="C2863" t="s">
        <v>5023</v>
      </c>
      <c r="D2863" t="s">
        <v>5028</v>
      </c>
      <c r="E2863" t="s">
        <v>5035</v>
      </c>
      <c r="F2863" t="s">
        <v>5048</v>
      </c>
      <c r="G2863" t="s">
        <v>5059</v>
      </c>
      <c r="H2863">
        <v>75681</v>
      </c>
      <c r="I2863">
        <v>6</v>
      </c>
      <c r="J2863" t="s">
        <v>5071</v>
      </c>
      <c r="K2863">
        <v>9297.76</v>
      </c>
      <c r="L2863" t="s">
        <v>5079</v>
      </c>
    </row>
    <row r="2864" spans="1:12" x14ac:dyDescent="0.25">
      <c r="A2864" t="s">
        <v>2874</v>
      </c>
      <c r="B2864" s="1">
        <v>45500.967793558702</v>
      </c>
      <c r="C2864" t="s">
        <v>5014</v>
      </c>
      <c r="D2864" t="s">
        <v>5029</v>
      </c>
      <c r="E2864" t="s">
        <v>5033</v>
      </c>
      <c r="F2864" t="s">
        <v>5046</v>
      </c>
      <c r="G2864" t="s">
        <v>5053</v>
      </c>
      <c r="H2864">
        <v>22086</v>
      </c>
      <c r="I2864">
        <v>14</v>
      </c>
      <c r="J2864" t="s">
        <v>5069</v>
      </c>
      <c r="K2864">
        <v>3101.97</v>
      </c>
      <c r="L2864" t="s">
        <v>5076</v>
      </c>
    </row>
    <row r="2865" spans="1:12" x14ac:dyDescent="0.25">
      <c r="A2865" t="s">
        <v>2875</v>
      </c>
      <c r="B2865" s="1">
        <v>45501.040808161633</v>
      </c>
      <c r="C2865" t="s">
        <v>5015</v>
      </c>
      <c r="D2865" t="s">
        <v>5026</v>
      </c>
      <c r="E2865" t="s">
        <v>5043</v>
      </c>
      <c r="F2865" t="s">
        <v>5047</v>
      </c>
      <c r="G2865" t="s">
        <v>5067</v>
      </c>
      <c r="H2865">
        <v>7716</v>
      </c>
      <c r="I2865">
        <v>2</v>
      </c>
      <c r="J2865" t="s">
        <v>5070</v>
      </c>
      <c r="K2865">
        <v>632.38</v>
      </c>
      <c r="L2865" t="s">
        <v>5079</v>
      </c>
    </row>
    <row r="2866" spans="1:12" x14ac:dyDescent="0.25">
      <c r="A2866" t="s">
        <v>2876</v>
      </c>
      <c r="B2866" s="1">
        <v>45501.11382276455</v>
      </c>
      <c r="C2866" t="s">
        <v>5020</v>
      </c>
      <c r="D2866" t="s">
        <v>5026</v>
      </c>
      <c r="E2866" t="s">
        <v>5034</v>
      </c>
      <c r="F2866" t="s">
        <v>5047</v>
      </c>
      <c r="G2866" t="s">
        <v>5062</v>
      </c>
      <c r="H2866">
        <v>57492</v>
      </c>
      <c r="I2866">
        <v>6</v>
      </c>
      <c r="J2866" t="s">
        <v>5068</v>
      </c>
      <c r="K2866">
        <v>9870.9599999999991</v>
      </c>
      <c r="L2866" t="s">
        <v>5076</v>
      </c>
    </row>
    <row r="2867" spans="1:12" x14ac:dyDescent="0.25">
      <c r="A2867" t="s">
        <v>2877</v>
      </c>
      <c r="B2867" s="1">
        <v>45501.186837367473</v>
      </c>
      <c r="C2867" t="s">
        <v>5019</v>
      </c>
      <c r="D2867" t="s">
        <v>5026</v>
      </c>
      <c r="E2867" t="s">
        <v>5043</v>
      </c>
      <c r="F2867" t="s">
        <v>5048</v>
      </c>
      <c r="G2867" t="s">
        <v>5065</v>
      </c>
      <c r="H2867">
        <v>10906</v>
      </c>
      <c r="I2867">
        <v>3</v>
      </c>
      <c r="J2867" t="s">
        <v>5073</v>
      </c>
      <c r="K2867">
        <v>1033.98</v>
      </c>
      <c r="L2867" t="s">
        <v>5076</v>
      </c>
    </row>
    <row r="2868" spans="1:12" x14ac:dyDescent="0.25">
      <c r="A2868" t="s">
        <v>2878</v>
      </c>
      <c r="B2868" s="1">
        <v>45501.259851970397</v>
      </c>
      <c r="C2868" t="s">
        <v>5023</v>
      </c>
      <c r="D2868" t="s">
        <v>5026</v>
      </c>
      <c r="E2868" t="s">
        <v>5034</v>
      </c>
      <c r="F2868" t="s">
        <v>5047</v>
      </c>
      <c r="G2868" t="s">
        <v>5062</v>
      </c>
      <c r="H2868">
        <v>41694</v>
      </c>
      <c r="I2868">
        <v>12</v>
      </c>
      <c r="J2868" t="s">
        <v>5073</v>
      </c>
      <c r="K2868">
        <v>7670.8</v>
      </c>
      <c r="L2868" t="s">
        <v>5077</v>
      </c>
    </row>
    <row r="2869" spans="1:12" x14ac:dyDescent="0.25">
      <c r="A2869" t="s">
        <v>2879</v>
      </c>
      <c r="B2869" s="1">
        <v>45501.332866573313</v>
      </c>
      <c r="C2869" t="s">
        <v>5018</v>
      </c>
      <c r="D2869" t="s">
        <v>5026</v>
      </c>
      <c r="E2869" t="s">
        <v>5034</v>
      </c>
      <c r="F2869" t="s">
        <v>5048</v>
      </c>
      <c r="G2869" t="s">
        <v>5059</v>
      </c>
      <c r="H2869">
        <v>34457</v>
      </c>
      <c r="I2869">
        <v>7</v>
      </c>
      <c r="J2869" t="s">
        <v>5073</v>
      </c>
      <c r="K2869">
        <v>5732.23</v>
      </c>
      <c r="L2869" t="s">
        <v>5077</v>
      </c>
    </row>
    <row r="2870" spans="1:12" x14ac:dyDescent="0.25">
      <c r="A2870" t="s">
        <v>2880</v>
      </c>
      <c r="B2870" s="1">
        <v>45501.40588117623</v>
      </c>
      <c r="C2870" t="s">
        <v>5015</v>
      </c>
      <c r="D2870" t="s">
        <v>5027</v>
      </c>
      <c r="E2870" t="s">
        <v>5042</v>
      </c>
      <c r="F2870" t="s">
        <v>5048</v>
      </c>
      <c r="G2870" t="s">
        <v>5052</v>
      </c>
      <c r="H2870">
        <v>77230</v>
      </c>
      <c r="I2870">
        <v>1</v>
      </c>
      <c r="J2870" t="s">
        <v>5071</v>
      </c>
      <c r="K2870">
        <v>14424.36</v>
      </c>
      <c r="L2870" t="s">
        <v>5075</v>
      </c>
    </row>
    <row r="2871" spans="1:12" x14ac:dyDescent="0.25">
      <c r="A2871" t="s">
        <v>2881</v>
      </c>
      <c r="B2871" s="1">
        <v>45501.478895779153</v>
      </c>
      <c r="C2871" t="s">
        <v>5014</v>
      </c>
      <c r="D2871" t="s">
        <v>5026</v>
      </c>
      <c r="E2871" t="s">
        <v>5043</v>
      </c>
      <c r="F2871" t="s">
        <v>5047</v>
      </c>
      <c r="G2871" t="s">
        <v>5050</v>
      </c>
      <c r="H2871">
        <v>44352</v>
      </c>
      <c r="I2871">
        <v>6</v>
      </c>
      <c r="J2871" t="s">
        <v>5069</v>
      </c>
      <c r="K2871">
        <v>6097.72</v>
      </c>
      <c r="L2871" t="s">
        <v>5076</v>
      </c>
    </row>
    <row r="2872" spans="1:12" x14ac:dyDescent="0.25">
      <c r="A2872" t="s">
        <v>2882</v>
      </c>
      <c r="B2872" s="1">
        <v>45501.55191038207</v>
      </c>
      <c r="C2872" t="s">
        <v>5017</v>
      </c>
      <c r="D2872" t="s">
        <v>5027</v>
      </c>
      <c r="E2872" t="s">
        <v>5042</v>
      </c>
      <c r="F2872" t="s">
        <v>5047</v>
      </c>
      <c r="G2872" t="s">
        <v>5063</v>
      </c>
      <c r="H2872">
        <v>70222</v>
      </c>
      <c r="I2872">
        <v>4</v>
      </c>
      <c r="J2872" t="s">
        <v>5069</v>
      </c>
      <c r="K2872">
        <v>11952.7</v>
      </c>
      <c r="L2872" t="s">
        <v>5078</v>
      </c>
    </row>
    <row r="2873" spans="1:12" x14ac:dyDescent="0.25">
      <c r="A2873" t="s">
        <v>2883</v>
      </c>
      <c r="B2873" s="1">
        <v>45501.624924984993</v>
      </c>
      <c r="C2873" t="s">
        <v>5016</v>
      </c>
      <c r="D2873" t="s">
        <v>5029</v>
      </c>
      <c r="E2873" t="s">
        <v>5041</v>
      </c>
      <c r="F2873" t="s">
        <v>5047</v>
      </c>
      <c r="G2873" t="s">
        <v>5067</v>
      </c>
      <c r="H2873">
        <v>75174</v>
      </c>
      <c r="I2873">
        <v>13</v>
      </c>
      <c r="J2873" t="s">
        <v>5069</v>
      </c>
      <c r="K2873">
        <v>8739.69</v>
      </c>
      <c r="L2873" t="s">
        <v>5079</v>
      </c>
    </row>
    <row r="2874" spans="1:12" x14ac:dyDescent="0.25">
      <c r="A2874" t="s">
        <v>2884</v>
      </c>
      <c r="B2874" s="1">
        <v>45501.697939587917</v>
      </c>
      <c r="C2874" t="s">
        <v>5012</v>
      </c>
      <c r="D2874" t="s">
        <v>5026</v>
      </c>
      <c r="E2874" t="s">
        <v>5034</v>
      </c>
      <c r="F2874" t="s">
        <v>5048</v>
      </c>
      <c r="G2874" t="s">
        <v>5056</v>
      </c>
      <c r="H2874">
        <v>40502</v>
      </c>
      <c r="I2874">
        <v>10</v>
      </c>
      <c r="J2874" t="s">
        <v>5072</v>
      </c>
      <c r="K2874">
        <v>6850.03</v>
      </c>
      <c r="L2874" t="s">
        <v>5077</v>
      </c>
    </row>
    <row r="2875" spans="1:12" x14ac:dyDescent="0.25">
      <c r="A2875" t="s">
        <v>2885</v>
      </c>
      <c r="B2875" s="1">
        <v>45501.770954190833</v>
      </c>
      <c r="C2875" t="s">
        <v>5016</v>
      </c>
      <c r="D2875" t="s">
        <v>5027</v>
      </c>
      <c r="E2875" t="s">
        <v>5044</v>
      </c>
      <c r="F2875" t="s">
        <v>5048</v>
      </c>
      <c r="G2875" t="s">
        <v>5065</v>
      </c>
      <c r="H2875">
        <v>13842</v>
      </c>
      <c r="I2875">
        <v>13</v>
      </c>
      <c r="J2875" t="s">
        <v>5069</v>
      </c>
      <c r="K2875">
        <v>2146.7800000000002</v>
      </c>
      <c r="L2875" t="s">
        <v>5079</v>
      </c>
    </row>
    <row r="2876" spans="1:12" x14ac:dyDescent="0.25">
      <c r="A2876" t="s">
        <v>2886</v>
      </c>
      <c r="B2876" s="1">
        <v>45501.84396879375</v>
      </c>
      <c r="C2876" t="s">
        <v>5023</v>
      </c>
      <c r="D2876" t="s">
        <v>5026</v>
      </c>
      <c r="E2876" t="s">
        <v>5030</v>
      </c>
      <c r="F2876" t="s">
        <v>5047</v>
      </c>
      <c r="G2876" t="s">
        <v>5064</v>
      </c>
      <c r="H2876">
        <v>40258</v>
      </c>
      <c r="I2876">
        <v>7</v>
      </c>
      <c r="J2876" t="s">
        <v>5073</v>
      </c>
      <c r="K2876">
        <v>5238.1899999999996</v>
      </c>
      <c r="L2876" t="s">
        <v>5074</v>
      </c>
    </row>
    <row r="2877" spans="1:12" x14ac:dyDescent="0.25">
      <c r="A2877" t="s">
        <v>2887</v>
      </c>
      <c r="B2877" s="1">
        <v>45501.916983396681</v>
      </c>
      <c r="C2877" t="s">
        <v>5013</v>
      </c>
      <c r="D2877" t="s">
        <v>5027</v>
      </c>
      <c r="E2877" t="s">
        <v>5044</v>
      </c>
      <c r="F2877" t="s">
        <v>5048</v>
      </c>
      <c r="G2877" t="s">
        <v>5056</v>
      </c>
      <c r="H2877">
        <v>23474</v>
      </c>
      <c r="I2877">
        <v>12</v>
      </c>
      <c r="J2877" t="s">
        <v>5069</v>
      </c>
      <c r="K2877">
        <v>3028.48</v>
      </c>
      <c r="L2877" t="s">
        <v>5074</v>
      </c>
    </row>
    <row r="2878" spans="1:12" x14ac:dyDescent="0.25">
      <c r="A2878" t="s">
        <v>2888</v>
      </c>
      <c r="B2878" s="1">
        <v>45501.989997999597</v>
      </c>
      <c r="C2878" t="s">
        <v>5019</v>
      </c>
      <c r="D2878" t="s">
        <v>5028</v>
      </c>
      <c r="E2878" t="s">
        <v>5036</v>
      </c>
      <c r="F2878" t="s">
        <v>5046</v>
      </c>
      <c r="G2878" t="s">
        <v>5066</v>
      </c>
      <c r="H2878">
        <v>41225</v>
      </c>
      <c r="I2878">
        <v>13</v>
      </c>
      <c r="J2878" t="s">
        <v>5072</v>
      </c>
      <c r="K2878">
        <v>4017.2</v>
      </c>
      <c r="L2878" t="s">
        <v>5079</v>
      </c>
    </row>
    <row r="2879" spans="1:12" x14ac:dyDescent="0.25">
      <c r="A2879" t="s">
        <v>2889</v>
      </c>
      <c r="B2879" s="1">
        <v>45502.063012602513</v>
      </c>
      <c r="C2879" t="s">
        <v>5024</v>
      </c>
      <c r="D2879" t="s">
        <v>5027</v>
      </c>
      <c r="E2879" t="s">
        <v>5044</v>
      </c>
      <c r="F2879" t="s">
        <v>5047</v>
      </c>
      <c r="G2879" t="s">
        <v>5067</v>
      </c>
      <c r="H2879">
        <v>43012</v>
      </c>
      <c r="I2879">
        <v>2</v>
      </c>
      <c r="J2879" t="s">
        <v>5072</v>
      </c>
      <c r="K2879">
        <v>3801.69</v>
      </c>
      <c r="L2879" t="s">
        <v>5075</v>
      </c>
    </row>
    <row r="2880" spans="1:12" x14ac:dyDescent="0.25">
      <c r="A2880" t="s">
        <v>2890</v>
      </c>
      <c r="B2880" s="1">
        <v>45502.136027205437</v>
      </c>
      <c r="C2880" t="s">
        <v>5024</v>
      </c>
      <c r="D2880" t="s">
        <v>5028</v>
      </c>
      <c r="E2880" t="s">
        <v>5036</v>
      </c>
      <c r="F2880" t="s">
        <v>5047</v>
      </c>
      <c r="G2880" t="s">
        <v>5050</v>
      </c>
      <c r="H2880">
        <v>75992</v>
      </c>
      <c r="I2880">
        <v>8</v>
      </c>
      <c r="J2880" t="s">
        <v>5068</v>
      </c>
      <c r="K2880">
        <v>14338.44</v>
      </c>
      <c r="L2880" t="s">
        <v>5079</v>
      </c>
    </row>
    <row r="2881" spans="1:12" x14ac:dyDescent="0.25">
      <c r="A2881" t="s">
        <v>2891</v>
      </c>
      <c r="B2881" s="1">
        <v>45502.209041808354</v>
      </c>
      <c r="C2881" t="s">
        <v>5019</v>
      </c>
      <c r="D2881" t="s">
        <v>5026</v>
      </c>
      <c r="E2881" t="s">
        <v>5034</v>
      </c>
      <c r="F2881" t="s">
        <v>5048</v>
      </c>
      <c r="G2881" t="s">
        <v>5055</v>
      </c>
      <c r="H2881">
        <v>66951</v>
      </c>
      <c r="I2881">
        <v>8</v>
      </c>
      <c r="J2881" t="s">
        <v>5069</v>
      </c>
      <c r="K2881">
        <v>11751.25</v>
      </c>
      <c r="L2881" t="s">
        <v>5074</v>
      </c>
    </row>
    <row r="2882" spans="1:12" x14ac:dyDescent="0.25">
      <c r="A2882" t="s">
        <v>2892</v>
      </c>
      <c r="B2882" s="1">
        <v>45502.28205641127</v>
      </c>
      <c r="C2882" t="s">
        <v>5013</v>
      </c>
      <c r="D2882" t="s">
        <v>5028</v>
      </c>
      <c r="E2882" t="s">
        <v>5036</v>
      </c>
      <c r="F2882" t="s">
        <v>5046</v>
      </c>
      <c r="G2882" t="s">
        <v>5054</v>
      </c>
      <c r="H2882">
        <v>57068</v>
      </c>
      <c r="I2882">
        <v>4</v>
      </c>
      <c r="J2882" t="s">
        <v>5068</v>
      </c>
      <c r="K2882">
        <v>6867.68</v>
      </c>
      <c r="L2882" t="s">
        <v>5074</v>
      </c>
    </row>
    <row r="2883" spans="1:12" x14ac:dyDescent="0.25">
      <c r="A2883" t="s">
        <v>2893</v>
      </c>
      <c r="B2883" s="1">
        <v>45502.355071014201</v>
      </c>
      <c r="C2883" t="s">
        <v>5014</v>
      </c>
      <c r="D2883" t="s">
        <v>5027</v>
      </c>
      <c r="E2883" t="s">
        <v>5031</v>
      </c>
      <c r="F2883" t="s">
        <v>5047</v>
      </c>
      <c r="G2883" t="s">
        <v>5062</v>
      </c>
      <c r="H2883">
        <v>61532</v>
      </c>
      <c r="I2883">
        <v>11</v>
      </c>
      <c r="J2883" t="s">
        <v>5069</v>
      </c>
      <c r="K2883">
        <v>9966.08</v>
      </c>
      <c r="L2883" t="s">
        <v>5078</v>
      </c>
    </row>
    <row r="2884" spans="1:12" x14ac:dyDescent="0.25">
      <c r="A2884" t="s">
        <v>2894</v>
      </c>
      <c r="B2884" s="1">
        <v>45502.428085617117</v>
      </c>
      <c r="C2884" t="s">
        <v>5025</v>
      </c>
      <c r="D2884" t="s">
        <v>5027</v>
      </c>
      <c r="E2884" t="s">
        <v>5042</v>
      </c>
      <c r="F2884" t="s">
        <v>5047</v>
      </c>
      <c r="G2884" t="s">
        <v>5067</v>
      </c>
      <c r="H2884">
        <v>35754</v>
      </c>
      <c r="I2884">
        <v>4</v>
      </c>
      <c r="J2884" t="s">
        <v>5070</v>
      </c>
      <c r="K2884">
        <v>2870.73</v>
      </c>
      <c r="L2884" t="s">
        <v>5074</v>
      </c>
    </row>
    <row r="2885" spans="1:12" x14ac:dyDescent="0.25">
      <c r="A2885" t="s">
        <v>2895</v>
      </c>
      <c r="B2885" s="1">
        <v>45502.501100220034</v>
      </c>
      <c r="C2885" t="s">
        <v>5018</v>
      </c>
      <c r="D2885" t="s">
        <v>5027</v>
      </c>
      <c r="E2885" t="s">
        <v>5038</v>
      </c>
      <c r="F2885" t="s">
        <v>5048</v>
      </c>
      <c r="G2885" t="s">
        <v>5065</v>
      </c>
      <c r="H2885">
        <v>33691</v>
      </c>
      <c r="I2885">
        <v>7</v>
      </c>
      <c r="J2885" t="s">
        <v>5069</v>
      </c>
      <c r="K2885">
        <v>6193.92</v>
      </c>
      <c r="L2885" t="s">
        <v>5075</v>
      </c>
    </row>
    <row r="2886" spans="1:12" x14ac:dyDescent="0.25">
      <c r="A2886" t="s">
        <v>2896</v>
      </c>
      <c r="B2886" s="1">
        <v>45502.574114822957</v>
      </c>
      <c r="C2886" t="s">
        <v>5014</v>
      </c>
      <c r="D2886" t="s">
        <v>5028</v>
      </c>
      <c r="E2886" t="s">
        <v>5032</v>
      </c>
      <c r="F2886" t="s">
        <v>5048</v>
      </c>
      <c r="G2886" t="s">
        <v>5065</v>
      </c>
      <c r="H2886">
        <v>37139</v>
      </c>
      <c r="I2886">
        <v>5</v>
      </c>
      <c r="J2886" t="s">
        <v>5072</v>
      </c>
      <c r="K2886">
        <v>8074.41</v>
      </c>
      <c r="L2886" t="s">
        <v>5077</v>
      </c>
    </row>
    <row r="2887" spans="1:12" x14ac:dyDescent="0.25">
      <c r="A2887" t="s">
        <v>2897</v>
      </c>
      <c r="B2887" s="1">
        <v>45502.647129425881</v>
      </c>
      <c r="C2887" t="s">
        <v>5012</v>
      </c>
      <c r="D2887" t="s">
        <v>5028</v>
      </c>
      <c r="E2887" t="s">
        <v>5035</v>
      </c>
      <c r="F2887" t="s">
        <v>5046</v>
      </c>
      <c r="G2887" t="s">
        <v>5057</v>
      </c>
      <c r="H2887">
        <v>70142</v>
      </c>
      <c r="I2887">
        <v>14</v>
      </c>
      <c r="J2887" t="s">
        <v>5072</v>
      </c>
      <c r="K2887">
        <v>5654.31</v>
      </c>
      <c r="L2887" t="s">
        <v>5076</v>
      </c>
    </row>
    <row r="2888" spans="1:12" x14ac:dyDescent="0.25">
      <c r="A2888" t="s">
        <v>2898</v>
      </c>
      <c r="B2888" s="1">
        <v>45502.720144028797</v>
      </c>
      <c r="C2888" t="s">
        <v>5025</v>
      </c>
      <c r="D2888" t="s">
        <v>5029</v>
      </c>
      <c r="E2888" t="s">
        <v>5041</v>
      </c>
      <c r="F2888" t="s">
        <v>5048</v>
      </c>
      <c r="G2888" t="s">
        <v>5065</v>
      </c>
      <c r="H2888">
        <v>8488</v>
      </c>
      <c r="I2888">
        <v>4</v>
      </c>
      <c r="J2888" t="s">
        <v>5072</v>
      </c>
      <c r="K2888">
        <v>760.86</v>
      </c>
      <c r="L2888" t="s">
        <v>5074</v>
      </c>
    </row>
    <row r="2889" spans="1:12" x14ac:dyDescent="0.25">
      <c r="A2889" t="s">
        <v>2899</v>
      </c>
      <c r="B2889" s="1">
        <v>45502.793158631728</v>
      </c>
      <c r="C2889" t="s">
        <v>5012</v>
      </c>
      <c r="D2889" t="s">
        <v>5027</v>
      </c>
      <c r="E2889" t="s">
        <v>5042</v>
      </c>
      <c r="F2889" t="s">
        <v>5048</v>
      </c>
      <c r="G2889" t="s">
        <v>5065</v>
      </c>
      <c r="H2889">
        <v>13869</v>
      </c>
      <c r="I2889">
        <v>8</v>
      </c>
      <c r="J2889" t="s">
        <v>5069</v>
      </c>
      <c r="K2889">
        <v>1475.1</v>
      </c>
      <c r="L2889" t="s">
        <v>5079</v>
      </c>
    </row>
    <row r="2890" spans="1:12" x14ac:dyDescent="0.25">
      <c r="A2890" t="s">
        <v>2900</v>
      </c>
      <c r="B2890" s="1">
        <v>45502.866173234637</v>
      </c>
      <c r="C2890" t="s">
        <v>5012</v>
      </c>
      <c r="D2890" t="s">
        <v>5029</v>
      </c>
      <c r="E2890" t="s">
        <v>5039</v>
      </c>
      <c r="F2890" t="s">
        <v>5048</v>
      </c>
      <c r="G2890" t="s">
        <v>5055</v>
      </c>
      <c r="H2890">
        <v>7886</v>
      </c>
      <c r="I2890">
        <v>3</v>
      </c>
      <c r="J2890" t="s">
        <v>5068</v>
      </c>
      <c r="K2890">
        <v>1384.47</v>
      </c>
      <c r="L2890" t="s">
        <v>5079</v>
      </c>
    </row>
    <row r="2891" spans="1:12" x14ac:dyDescent="0.25">
      <c r="A2891" t="s">
        <v>2901</v>
      </c>
      <c r="B2891" s="1">
        <v>45502.939187837561</v>
      </c>
      <c r="C2891" t="s">
        <v>5017</v>
      </c>
      <c r="D2891" t="s">
        <v>5026</v>
      </c>
      <c r="E2891" t="s">
        <v>5043</v>
      </c>
      <c r="F2891" t="s">
        <v>5047</v>
      </c>
      <c r="G2891" t="s">
        <v>5062</v>
      </c>
      <c r="H2891">
        <v>32696</v>
      </c>
      <c r="I2891">
        <v>12</v>
      </c>
      <c r="J2891" t="s">
        <v>5072</v>
      </c>
      <c r="K2891">
        <v>5917.03</v>
      </c>
      <c r="L2891" t="s">
        <v>5074</v>
      </c>
    </row>
    <row r="2892" spans="1:12" x14ac:dyDescent="0.25">
      <c r="A2892" t="s">
        <v>2902</v>
      </c>
      <c r="B2892" s="1">
        <v>45503.012202440477</v>
      </c>
      <c r="C2892" t="s">
        <v>5018</v>
      </c>
      <c r="D2892" t="s">
        <v>5027</v>
      </c>
      <c r="E2892" t="s">
        <v>5042</v>
      </c>
      <c r="F2892" t="s">
        <v>5047</v>
      </c>
      <c r="G2892" t="s">
        <v>5062</v>
      </c>
      <c r="H2892">
        <v>23129</v>
      </c>
      <c r="I2892">
        <v>14</v>
      </c>
      <c r="J2892" t="s">
        <v>5071</v>
      </c>
      <c r="K2892">
        <v>4841.79</v>
      </c>
      <c r="L2892" t="s">
        <v>5075</v>
      </c>
    </row>
    <row r="2893" spans="1:12" x14ac:dyDescent="0.25">
      <c r="A2893" t="s">
        <v>2903</v>
      </c>
      <c r="B2893" s="1">
        <v>45503.085217043401</v>
      </c>
      <c r="C2893" t="s">
        <v>5020</v>
      </c>
      <c r="D2893" t="s">
        <v>5028</v>
      </c>
      <c r="E2893" t="s">
        <v>5035</v>
      </c>
      <c r="F2893" t="s">
        <v>5048</v>
      </c>
      <c r="G2893" t="s">
        <v>5051</v>
      </c>
      <c r="H2893">
        <v>11624</v>
      </c>
      <c r="I2893">
        <v>4</v>
      </c>
      <c r="J2893" t="s">
        <v>5072</v>
      </c>
      <c r="K2893">
        <v>1041.4100000000001</v>
      </c>
      <c r="L2893" t="s">
        <v>5078</v>
      </c>
    </row>
    <row r="2894" spans="1:12" x14ac:dyDescent="0.25">
      <c r="A2894" t="s">
        <v>2904</v>
      </c>
      <c r="B2894" s="1">
        <v>45503.158231646317</v>
      </c>
      <c r="C2894" t="s">
        <v>5014</v>
      </c>
      <c r="D2894" t="s">
        <v>5028</v>
      </c>
      <c r="E2894" t="s">
        <v>5035</v>
      </c>
      <c r="F2894" t="s">
        <v>5046</v>
      </c>
      <c r="G2894" t="s">
        <v>5066</v>
      </c>
      <c r="H2894">
        <v>8587</v>
      </c>
      <c r="I2894">
        <v>4</v>
      </c>
      <c r="J2894" t="s">
        <v>5069</v>
      </c>
      <c r="K2894">
        <v>1833.98</v>
      </c>
      <c r="L2894" t="s">
        <v>5075</v>
      </c>
    </row>
    <row r="2895" spans="1:12" x14ac:dyDescent="0.25">
      <c r="A2895" t="s">
        <v>2905</v>
      </c>
      <c r="B2895" s="1">
        <v>45503.231246249248</v>
      </c>
      <c r="C2895" t="s">
        <v>5016</v>
      </c>
      <c r="D2895" t="s">
        <v>5027</v>
      </c>
      <c r="E2895" t="s">
        <v>5044</v>
      </c>
      <c r="F2895" t="s">
        <v>5048</v>
      </c>
      <c r="G2895" t="s">
        <v>5055</v>
      </c>
      <c r="H2895">
        <v>33059</v>
      </c>
      <c r="I2895">
        <v>9</v>
      </c>
      <c r="J2895" t="s">
        <v>5069</v>
      </c>
      <c r="K2895">
        <v>4771.92</v>
      </c>
      <c r="L2895" t="s">
        <v>5076</v>
      </c>
    </row>
    <row r="2896" spans="1:12" x14ac:dyDescent="0.25">
      <c r="A2896" t="s">
        <v>2906</v>
      </c>
      <c r="B2896" s="1">
        <v>45503.304260852157</v>
      </c>
      <c r="C2896" t="s">
        <v>5024</v>
      </c>
      <c r="D2896" t="s">
        <v>5029</v>
      </c>
      <c r="E2896" t="s">
        <v>5040</v>
      </c>
      <c r="F2896" t="s">
        <v>5048</v>
      </c>
      <c r="G2896" t="s">
        <v>5051</v>
      </c>
      <c r="H2896">
        <v>59147</v>
      </c>
      <c r="I2896">
        <v>12</v>
      </c>
      <c r="J2896" t="s">
        <v>5069</v>
      </c>
      <c r="K2896">
        <v>8877.89</v>
      </c>
      <c r="L2896" t="s">
        <v>5074</v>
      </c>
    </row>
    <row r="2897" spans="1:12" x14ac:dyDescent="0.25">
      <c r="A2897" t="s">
        <v>2907</v>
      </c>
      <c r="B2897" s="1">
        <v>45503.377275455081</v>
      </c>
      <c r="C2897" t="s">
        <v>5024</v>
      </c>
      <c r="D2897" t="s">
        <v>5027</v>
      </c>
      <c r="E2897" t="s">
        <v>5038</v>
      </c>
      <c r="F2897" t="s">
        <v>5047</v>
      </c>
      <c r="G2897" t="s">
        <v>5062</v>
      </c>
      <c r="H2897">
        <v>79673</v>
      </c>
      <c r="I2897">
        <v>5</v>
      </c>
      <c r="J2897" t="s">
        <v>5068</v>
      </c>
      <c r="K2897">
        <v>9452.2199999999993</v>
      </c>
      <c r="L2897" t="s">
        <v>5076</v>
      </c>
    </row>
    <row r="2898" spans="1:12" x14ac:dyDescent="0.25">
      <c r="A2898" t="s">
        <v>2908</v>
      </c>
      <c r="B2898" s="1">
        <v>45503.450290058012</v>
      </c>
      <c r="C2898" t="s">
        <v>5013</v>
      </c>
      <c r="D2898" t="s">
        <v>5027</v>
      </c>
      <c r="E2898" t="s">
        <v>5044</v>
      </c>
      <c r="F2898" t="s">
        <v>5047</v>
      </c>
      <c r="G2898" t="s">
        <v>5050</v>
      </c>
      <c r="H2898">
        <v>70105</v>
      </c>
      <c r="I2898">
        <v>14</v>
      </c>
      <c r="J2898" t="s">
        <v>5072</v>
      </c>
      <c r="K2898">
        <v>15224.06</v>
      </c>
      <c r="L2898" t="s">
        <v>5077</v>
      </c>
    </row>
    <row r="2899" spans="1:12" x14ac:dyDescent="0.25">
      <c r="A2899" t="s">
        <v>2909</v>
      </c>
      <c r="B2899" s="1">
        <v>45503.523304660928</v>
      </c>
      <c r="C2899" t="s">
        <v>5022</v>
      </c>
      <c r="D2899" t="s">
        <v>5028</v>
      </c>
      <c r="E2899" t="s">
        <v>5032</v>
      </c>
      <c r="F2899" t="s">
        <v>5048</v>
      </c>
      <c r="G2899" t="s">
        <v>5052</v>
      </c>
      <c r="H2899">
        <v>30545</v>
      </c>
      <c r="I2899">
        <v>14</v>
      </c>
      <c r="J2899" t="s">
        <v>5073</v>
      </c>
      <c r="K2899">
        <v>3471.22</v>
      </c>
      <c r="L2899" t="s">
        <v>5077</v>
      </c>
    </row>
    <row r="2900" spans="1:12" x14ac:dyDescent="0.25">
      <c r="A2900" t="s">
        <v>2910</v>
      </c>
      <c r="B2900" s="1">
        <v>45503.596319263837</v>
      </c>
      <c r="C2900" t="s">
        <v>5023</v>
      </c>
      <c r="D2900" t="s">
        <v>5029</v>
      </c>
      <c r="E2900" t="s">
        <v>5040</v>
      </c>
      <c r="F2900" t="s">
        <v>5047</v>
      </c>
      <c r="G2900" t="s">
        <v>5063</v>
      </c>
      <c r="H2900">
        <v>34135</v>
      </c>
      <c r="I2900">
        <v>3</v>
      </c>
      <c r="J2900" t="s">
        <v>5068</v>
      </c>
      <c r="K2900">
        <v>7089.81</v>
      </c>
      <c r="L2900" t="s">
        <v>5078</v>
      </c>
    </row>
    <row r="2901" spans="1:12" x14ac:dyDescent="0.25">
      <c r="A2901" t="s">
        <v>2911</v>
      </c>
      <c r="B2901" s="1">
        <v>45503.669333866768</v>
      </c>
      <c r="C2901" t="s">
        <v>5020</v>
      </c>
      <c r="D2901" t="s">
        <v>5028</v>
      </c>
      <c r="E2901" t="s">
        <v>5036</v>
      </c>
      <c r="F2901" t="s">
        <v>5047</v>
      </c>
      <c r="G2901" t="s">
        <v>5063</v>
      </c>
      <c r="H2901">
        <v>55093</v>
      </c>
      <c r="I2901">
        <v>7</v>
      </c>
      <c r="J2901" t="s">
        <v>5069</v>
      </c>
      <c r="K2901">
        <v>5378.84</v>
      </c>
      <c r="L2901" t="s">
        <v>5075</v>
      </c>
    </row>
    <row r="2902" spans="1:12" x14ac:dyDescent="0.25">
      <c r="A2902" t="s">
        <v>2912</v>
      </c>
      <c r="B2902" s="1">
        <v>45503.742348469677</v>
      </c>
      <c r="C2902" t="s">
        <v>5013</v>
      </c>
      <c r="D2902" t="s">
        <v>5029</v>
      </c>
      <c r="E2902" t="s">
        <v>5033</v>
      </c>
      <c r="F2902" t="s">
        <v>5047</v>
      </c>
      <c r="G2902" t="s">
        <v>5067</v>
      </c>
      <c r="H2902">
        <v>41185</v>
      </c>
      <c r="I2902">
        <v>11</v>
      </c>
      <c r="J2902" t="s">
        <v>5070</v>
      </c>
      <c r="K2902">
        <v>7172.25</v>
      </c>
      <c r="L2902" t="s">
        <v>5075</v>
      </c>
    </row>
    <row r="2903" spans="1:12" x14ac:dyDescent="0.25">
      <c r="A2903" t="s">
        <v>2913</v>
      </c>
      <c r="B2903" s="1">
        <v>45503.815363072601</v>
      </c>
      <c r="C2903" t="s">
        <v>5021</v>
      </c>
      <c r="D2903" t="s">
        <v>5026</v>
      </c>
      <c r="E2903" t="s">
        <v>5030</v>
      </c>
      <c r="F2903" t="s">
        <v>5047</v>
      </c>
      <c r="G2903" t="s">
        <v>5067</v>
      </c>
      <c r="H2903">
        <v>15060</v>
      </c>
      <c r="I2903">
        <v>11</v>
      </c>
      <c r="J2903" t="s">
        <v>5068</v>
      </c>
      <c r="K2903">
        <v>2627.11</v>
      </c>
      <c r="L2903" t="s">
        <v>5076</v>
      </c>
    </row>
    <row r="2904" spans="1:12" x14ac:dyDescent="0.25">
      <c r="A2904" t="s">
        <v>2914</v>
      </c>
      <c r="B2904" s="1">
        <v>45503.888377675532</v>
      </c>
      <c r="C2904" t="s">
        <v>5015</v>
      </c>
      <c r="D2904" t="s">
        <v>5026</v>
      </c>
      <c r="E2904" t="s">
        <v>5045</v>
      </c>
      <c r="F2904" t="s">
        <v>5046</v>
      </c>
      <c r="G2904" t="s">
        <v>5057</v>
      </c>
      <c r="H2904">
        <v>29210</v>
      </c>
      <c r="I2904">
        <v>11</v>
      </c>
      <c r="J2904" t="s">
        <v>5070</v>
      </c>
      <c r="K2904">
        <v>2425.09</v>
      </c>
      <c r="L2904" t="s">
        <v>5079</v>
      </c>
    </row>
    <row r="2905" spans="1:12" x14ac:dyDescent="0.25">
      <c r="A2905" t="s">
        <v>2915</v>
      </c>
      <c r="B2905" s="1">
        <v>45503.961392278448</v>
      </c>
      <c r="C2905" t="s">
        <v>5023</v>
      </c>
      <c r="D2905" t="s">
        <v>5028</v>
      </c>
      <c r="E2905" t="s">
        <v>5035</v>
      </c>
      <c r="F2905" t="s">
        <v>5046</v>
      </c>
      <c r="G2905" t="s">
        <v>5057</v>
      </c>
      <c r="H2905">
        <v>46321</v>
      </c>
      <c r="I2905">
        <v>4</v>
      </c>
      <c r="J2905" t="s">
        <v>5071</v>
      </c>
      <c r="K2905">
        <v>5397.55</v>
      </c>
      <c r="L2905" t="s">
        <v>5077</v>
      </c>
    </row>
    <row r="2906" spans="1:12" x14ac:dyDescent="0.25">
      <c r="A2906" t="s">
        <v>2916</v>
      </c>
      <c r="B2906" s="1">
        <v>45504.034406881357</v>
      </c>
      <c r="C2906" t="s">
        <v>5022</v>
      </c>
      <c r="D2906" t="s">
        <v>5026</v>
      </c>
      <c r="E2906" t="s">
        <v>5030</v>
      </c>
      <c r="F2906" t="s">
        <v>5046</v>
      </c>
      <c r="G2906" t="s">
        <v>5060</v>
      </c>
      <c r="H2906">
        <v>72227</v>
      </c>
      <c r="I2906">
        <v>4</v>
      </c>
      <c r="J2906" t="s">
        <v>5072</v>
      </c>
      <c r="K2906">
        <v>13006.77</v>
      </c>
      <c r="L2906" t="s">
        <v>5074</v>
      </c>
    </row>
    <row r="2907" spans="1:12" x14ac:dyDescent="0.25">
      <c r="A2907" t="s">
        <v>2917</v>
      </c>
      <c r="B2907" s="1">
        <v>45504.107421484303</v>
      </c>
      <c r="C2907" t="s">
        <v>5023</v>
      </c>
      <c r="D2907" t="s">
        <v>5026</v>
      </c>
      <c r="E2907" t="s">
        <v>5043</v>
      </c>
      <c r="F2907" t="s">
        <v>5046</v>
      </c>
      <c r="G2907" t="s">
        <v>5057</v>
      </c>
      <c r="H2907">
        <v>28937</v>
      </c>
      <c r="I2907">
        <v>14</v>
      </c>
      <c r="J2907" t="s">
        <v>5069</v>
      </c>
      <c r="K2907">
        <v>6039.2</v>
      </c>
      <c r="L2907" t="s">
        <v>5074</v>
      </c>
    </row>
    <row r="2908" spans="1:12" x14ac:dyDescent="0.25">
      <c r="A2908" t="s">
        <v>2918</v>
      </c>
      <c r="B2908" s="1">
        <v>45504.180436087212</v>
      </c>
      <c r="C2908" t="s">
        <v>5015</v>
      </c>
      <c r="D2908" t="s">
        <v>5029</v>
      </c>
      <c r="E2908" t="s">
        <v>5040</v>
      </c>
      <c r="F2908" t="s">
        <v>5047</v>
      </c>
      <c r="G2908" t="s">
        <v>5067</v>
      </c>
      <c r="H2908">
        <v>36271</v>
      </c>
      <c r="I2908">
        <v>6</v>
      </c>
      <c r="J2908" t="s">
        <v>5073</v>
      </c>
      <c r="K2908">
        <v>6521</v>
      </c>
      <c r="L2908" t="s">
        <v>5076</v>
      </c>
    </row>
    <row r="2909" spans="1:12" x14ac:dyDescent="0.25">
      <c r="A2909" t="s">
        <v>2919</v>
      </c>
      <c r="B2909" s="1">
        <v>45504.253450690128</v>
      </c>
      <c r="C2909" t="s">
        <v>5015</v>
      </c>
      <c r="D2909" t="s">
        <v>5029</v>
      </c>
      <c r="E2909" t="s">
        <v>5033</v>
      </c>
      <c r="F2909" t="s">
        <v>5046</v>
      </c>
      <c r="G2909" t="s">
        <v>5049</v>
      </c>
      <c r="H2909">
        <v>15628</v>
      </c>
      <c r="I2909">
        <v>6</v>
      </c>
      <c r="J2909" t="s">
        <v>5068</v>
      </c>
      <c r="K2909">
        <v>1637.97</v>
      </c>
      <c r="L2909" t="s">
        <v>5077</v>
      </c>
    </row>
    <row r="2910" spans="1:12" x14ac:dyDescent="0.25">
      <c r="A2910" t="s">
        <v>2920</v>
      </c>
      <c r="B2910" s="1">
        <v>45504.326465293052</v>
      </c>
      <c r="C2910" t="s">
        <v>5019</v>
      </c>
      <c r="D2910" t="s">
        <v>5029</v>
      </c>
      <c r="E2910" t="s">
        <v>5041</v>
      </c>
      <c r="F2910" t="s">
        <v>5047</v>
      </c>
      <c r="G2910" t="s">
        <v>5064</v>
      </c>
      <c r="H2910">
        <v>62635</v>
      </c>
      <c r="I2910">
        <v>7</v>
      </c>
      <c r="J2910" t="s">
        <v>5071</v>
      </c>
      <c r="K2910">
        <v>5391.97</v>
      </c>
      <c r="L2910" t="s">
        <v>5075</v>
      </c>
    </row>
    <row r="2911" spans="1:12" x14ac:dyDescent="0.25">
      <c r="A2911" t="s">
        <v>2921</v>
      </c>
      <c r="B2911" s="1">
        <v>45504.399479895983</v>
      </c>
      <c r="C2911" t="s">
        <v>5017</v>
      </c>
      <c r="D2911" t="s">
        <v>5029</v>
      </c>
      <c r="E2911" t="s">
        <v>5033</v>
      </c>
      <c r="F2911" t="s">
        <v>5046</v>
      </c>
      <c r="G2911" t="s">
        <v>5061</v>
      </c>
      <c r="H2911">
        <v>35850</v>
      </c>
      <c r="I2911">
        <v>7</v>
      </c>
      <c r="J2911" t="s">
        <v>5069</v>
      </c>
      <c r="K2911">
        <v>7637.98</v>
      </c>
      <c r="L2911" t="s">
        <v>5076</v>
      </c>
    </row>
    <row r="2912" spans="1:12" x14ac:dyDescent="0.25">
      <c r="A2912" t="s">
        <v>2922</v>
      </c>
      <c r="B2912" s="1">
        <v>45504.472494498892</v>
      </c>
      <c r="C2912" t="s">
        <v>5023</v>
      </c>
      <c r="D2912" t="s">
        <v>5027</v>
      </c>
      <c r="E2912" t="s">
        <v>5042</v>
      </c>
      <c r="F2912" t="s">
        <v>5046</v>
      </c>
      <c r="G2912" t="s">
        <v>5049</v>
      </c>
      <c r="H2912">
        <v>29443</v>
      </c>
      <c r="I2912">
        <v>6</v>
      </c>
      <c r="J2912" t="s">
        <v>5072</v>
      </c>
      <c r="K2912">
        <v>5948.18</v>
      </c>
      <c r="L2912" t="s">
        <v>5079</v>
      </c>
    </row>
    <row r="2913" spans="1:12" x14ac:dyDescent="0.25">
      <c r="A2913" t="s">
        <v>2923</v>
      </c>
      <c r="B2913" s="1">
        <v>45504.545509101823</v>
      </c>
      <c r="C2913" t="s">
        <v>5021</v>
      </c>
      <c r="D2913" t="s">
        <v>5029</v>
      </c>
      <c r="E2913" t="s">
        <v>5040</v>
      </c>
      <c r="F2913" t="s">
        <v>5047</v>
      </c>
      <c r="G2913" t="s">
        <v>5063</v>
      </c>
      <c r="H2913">
        <v>25732</v>
      </c>
      <c r="I2913">
        <v>10</v>
      </c>
      <c r="J2913" t="s">
        <v>5068</v>
      </c>
      <c r="K2913">
        <v>5119.32</v>
      </c>
      <c r="L2913" t="s">
        <v>5075</v>
      </c>
    </row>
    <row r="2914" spans="1:12" x14ac:dyDescent="0.25">
      <c r="A2914" t="s">
        <v>2924</v>
      </c>
      <c r="B2914" s="1">
        <v>45504.618523704732</v>
      </c>
      <c r="C2914" t="s">
        <v>5013</v>
      </c>
      <c r="D2914" t="s">
        <v>5027</v>
      </c>
      <c r="E2914" t="s">
        <v>5031</v>
      </c>
      <c r="F2914" t="s">
        <v>5048</v>
      </c>
      <c r="G2914" t="s">
        <v>5052</v>
      </c>
      <c r="H2914">
        <v>39019</v>
      </c>
      <c r="I2914">
        <v>1</v>
      </c>
      <c r="J2914" t="s">
        <v>5069</v>
      </c>
      <c r="K2914">
        <v>4077.19</v>
      </c>
      <c r="L2914" t="s">
        <v>5079</v>
      </c>
    </row>
    <row r="2915" spans="1:12" x14ac:dyDescent="0.25">
      <c r="A2915" t="s">
        <v>2925</v>
      </c>
      <c r="B2915" s="1">
        <v>45504.691538307648</v>
      </c>
      <c r="C2915" t="s">
        <v>5019</v>
      </c>
      <c r="D2915" t="s">
        <v>5029</v>
      </c>
      <c r="E2915" t="s">
        <v>5039</v>
      </c>
      <c r="F2915" t="s">
        <v>5048</v>
      </c>
      <c r="G2915" t="s">
        <v>5055</v>
      </c>
      <c r="H2915">
        <v>26724</v>
      </c>
      <c r="I2915">
        <v>6</v>
      </c>
      <c r="J2915" t="s">
        <v>5069</v>
      </c>
      <c r="K2915">
        <v>5786.87</v>
      </c>
      <c r="L2915" t="s">
        <v>5075</v>
      </c>
    </row>
    <row r="2916" spans="1:12" x14ac:dyDescent="0.25">
      <c r="A2916" t="s">
        <v>2926</v>
      </c>
      <c r="B2916" s="1">
        <v>45504.764552910579</v>
      </c>
      <c r="C2916" t="s">
        <v>5025</v>
      </c>
      <c r="D2916" t="s">
        <v>5027</v>
      </c>
      <c r="E2916" t="s">
        <v>5031</v>
      </c>
      <c r="F2916" t="s">
        <v>5048</v>
      </c>
      <c r="G2916" t="s">
        <v>5052</v>
      </c>
      <c r="H2916">
        <v>69498</v>
      </c>
      <c r="I2916">
        <v>12</v>
      </c>
      <c r="J2916" t="s">
        <v>5070</v>
      </c>
      <c r="K2916">
        <v>5731.39</v>
      </c>
      <c r="L2916" t="s">
        <v>5074</v>
      </c>
    </row>
    <row r="2917" spans="1:12" x14ac:dyDescent="0.25">
      <c r="A2917" t="s">
        <v>2927</v>
      </c>
      <c r="B2917" s="1">
        <v>45504.837567513503</v>
      </c>
      <c r="C2917" t="s">
        <v>5018</v>
      </c>
      <c r="D2917" t="s">
        <v>5026</v>
      </c>
      <c r="E2917" t="s">
        <v>5043</v>
      </c>
      <c r="F2917" t="s">
        <v>5046</v>
      </c>
      <c r="G2917" t="s">
        <v>5057</v>
      </c>
      <c r="H2917">
        <v>61403</v>
      </c>
      <c r="I2917">
        <v>10</v>
      </c>
      <c r="J2917" t="s">
        <v>5069</v>
      </c>
      <c r="K2917">
        <v>9319.36</v>
      </c>
      <c r="L2917" t="s">
        <v>5077</v>
      </c>
    </row>
    <row r="2918" spans="1:12" x14ac:dyDescent="0.25">
      <c r="A2918" t="s">
        <v>2928</v>
      </c>
      <c r="B2918" s="1">
        <v>45504.910582116412</v>
      </c>
      <c r="C2918" t="s">
        <v>5024</v>
      </c>
      <c r="D2918" t="s">
        <v>5028</v>
      </c>
      <c r="E2918" t="s">
        <v>5037</v>
      </c>
      <c r="F2918" t="s">
        <v>5046</v>
      </c>
      <c r="G2918" t="s">
        <v>5053</v>
      </c>
      <c r="H2918">
        <v>48709</v>
      </c>
      <c r="I2918">
        <v>8</v>
      </c>
      <c r="J2918" t="s">
        <v>5070</v>
      </c>
      <c r="K2918">
        <v>4851.88</v>
      </c>
      <c r="L2918" t="s">
        <v>5076</v>
      </c>
    </row>
    <row r="2919" spans="1:12" x14ac:dyDescent="0.25">
      <c r="A2919" t="s">
        <v>2929</v>
      </c>
      <c r="B2919" s="1">
        <v>45504.983596719343</v>
      </c>
      <c r="C2919" t="s">
        <v>5017</v>
      </c>
      <c r="D2919" t="s">
        <v>5029</v>
      </c>
      <c r="E2919" t="s">
        <v>5033</v>
      </c>
      <c r="F2919" t="s">
        <v>5047</v>
      </c>
      <c r="G2919" t="s">
        <v>5063</v>
      </c>
      <c r="H2919">
        <v>74622</v>
      </c>
      <c r="I2919">
        <v>13</v>
      </c>
      <c r="J2919" t="s">
        <v>5070</v>
      </c>
      <c r="K2919">
        <v>7546</v>
      </c>
      <c r="L2919" t="s">
        <v>5079</v>
      </c>
    </row>
    <row r="2920" spans="1:12" x14ac:dyDescent="0.25">
      <c r="A2920" t="s">
        <v>2930</v>
      </c>
      <c r="B2920" s="1">
        <v>45505.056611322259</v>
      </c>
      <c r="C2920" t="s">
        <v>5020</v>
      </c>
      <c r="D2920" t="s">
        <v>5027</v>
      </c>
      <c r="E2920" t="s">
        <v>5038</v>
      </c>
      <c r="F2920" t="s">
        <v>5046</v>
      </c>
      <c r="G2920" t="s">
        <v>5066</v>
      </c>
      <c r="H2920">
        <v>24007</v>
      </c>
      <c r="I2920">
        <v>8</v>
      </c>
      <c r="J2920" t="s">
        <v>5069</v>
      </c>
      <c r="K2920">
        <v>2068.23</v>
      </c>
      <c r="L2920" t="s">
        <v>5076</v>
      </c>
    </row>
    <row r="2921" spans="1:12" x14ac:dyDescent="0.25">
      <c r="A2921" t="s">
        <v>2931</v>
      </c>
      <c r="B2921" s="1">
        <v>45505.129625925183</v>
      </c>
      <c r="C2921" t="s">
        <v>5014</v>
      </c>
      <c r="D2921" t="s">
        <v>5027</v>
      </c>
      <c r="E2921" t="s">
        <v>5044</v>
      </c>
      <c r="F2921" t="s">
        <v>5047</v>
      </c>
      <c r="G2921" t="s">
        <v>5064</v>
      </c>
      <c r="H2921">
        <v>44375</v>
      </c>
      <c r="I2921">
        <v>5</v>
      </c>
      <c r="J2921" t="s">
        <v>5073</v>
      </c>
      <c r="K2921">
        <v>6622.1</v>
      </c>
      <c r="L2921" t="s">
        <v>5076</v>
      </c>
    </row>
    <row r="2922" spans="1:12" x14ac:dyDescent="0.25">
      <c r="A2922" t="s">
        <v>2932</v>
      </c>
      <c r="B2922" s="1">
        <v>45505.202640528099</v>
      </c>
      <c r="C2922" t="s">
        <v>5020</v>
      </c>
      <c r="D2922" t="s">
        <v>5026</v>
      </c>
      <c r="E2922" t="s">
        <v>5034</v>
      </c>
      <c r="F2922" t="s">
        <v>5046</v>
      </c>
      <c r="G2922" t="s">
        <v>5057</v>
      </c>
      <c r="H2922">
        <v>76973</v>
      </c>
      <c r="I2922">
        <v>8</v>
      </c>
      <c r="J2922" t="s">
        <v>5072</v>
      </c>
      <c r="K2922">
        <v>10938.07</v>
      </c>
      <c r="L2922" t="s">
        <v>5078</v>
      </c>
    </row>
    <row r="2923" spans="1:12" x14ac:dyDescent="0.25">
      <c r="A2923" t="s">
        <v>2933</v>
      </c>
      <c r="B2923" s="1">
        <v>45505.275655131023</v>
      </c>
      <c r="C2923" t="s">
        <v>5014</v>
      </c>
      <c r="D2923" t="s">
        <v>5026</v>
      </c>
      <c r="E2923" t="s">
        <v>5030</v>
      </c>
      <c r="F2923" t="s">
        <v>5047</v>
      </c>
      <c r="G2923" t="s">
        <v>5064</v>
      </c>
      <c r="H2923">
        <v>65262</v>
      </c>
      <c r="I2923">
        <v>6</v>
      </c>
      <c r="J2923" t="s">
        <v>5070</v>
      </c>
      <c r="K2923">
        <v>11028.7</v>
      </c>
      <c r="L2923" t="s">
        <v>5079</v>
      </c>
    </row>
    <row r="2924" spans="1:12" x14ac:dyDescent="0.25">
      <c r="A2924" t="s">
        <v>2934</v>
      </c>
      <c r="B2924" s="1">
        <v>45505.348669733947</v>
      </c>
      <c r="C2924" t="s">
        <v>5017</v>
      </c>
      <c r="D2924" t="s">
        <v>5028</v>
      </c>
      <c r="E2924" t="s">
        <v>5037</v>
      </c>
      <c r="F2924" t="s">
        <v>5047</v>
      </c>
      <c r="G2924" t="s">
        <v>5058</v>
      </c>
      <c r="H2924">
        <v>14333</v>
      </c>
      <c r="I2924">
        <v>14</v>
      </c>
      <c r="J2924" t="s">
        <v>5072</v>
      </c>
      <c r="K2924">
        <v>3113.07</v>
      </c>
      <c r="L2924" t="s">
        <v>5078</v>
      </c>
    </row>
    <row r="2925" spans="1:12" x14ac:dyDescent="0.25">
      <c r="A2925" t="s">
        <v>2935</v>
      </c>
      <c r="B2925" s="1">
        <v>45505.421684336863</v>
      </c>
      <c r="C2925" t="s">
        <v>5025</v>
      </c>
      <c r="D2925" t="s">
        <v>5026</v>
      </c>
      <c r="E2925" t="s">
        <v>5034</v>
      </c>
      <c r="F2925" t="s">
        <v>5047</v>
      </c>
      <c r="G2925" t="s">
        <v>5058</v>
      </c>
      <c r="H2925">
        <v>70558</v>
      </c>
      <c r="I2925">
        <v>5</v>
      </c>
      <c r="J2925" t="s">
        <v>5070</v>
      </c>
      <c r="K2925">
        <v>11379.55</v>
      </c>
      <c r="L2925" t="s">
        <v>5079</v>
      </c>
    </row>
    <row r="2926" spans="1:12" x14ac:dyDescent="0.25">
      <c r="A2926" t="s">
        <v>2936</v>
      </c>
      <c r="B2926" s="1">
        <v>45505.494698939779</v>
      </c>
      <c r="C2926" t="s">
        <v>5021</v>
      </c>
      <c r="D2926" t="s">
        <v>5028</v>
      </c>
      <c r="E2926" t="s">
        <v>5035</v>
      </c>
      <c r="F2926" t="s">
        <v>5046</v>
      </c>
      <c r="G2926" t="s">
        <v>5057</v>
      </c>
      <c r="H2926">
        <v>50824</v>
      </c>
      <c r="I2926">
        <v>8</v>
      </c>
      <c r="J2926" t="s">
        <v>5068</v>
      </c>
      <c r="K2926">
        <v>5911.51</v>
      </c>
      <c r="L2926" t="s">
        <v>5076</v>
      </c>
    </row>
    <row r="2927" spans="1:12" x14ac:dyDescent="0.25">
      <c r="A2927" t="s">
        <v>2937</v>
      </c>
      <c r="B2927" s="1">
        <v>45505.56771354271</v>
      </c>
      <c r="C2927" t="s">
        <v>5018</v>
      </c>
      <c r="D2927" t="s">
        <v>5027</v>
      </c>
      <c r="E2927" t="s">
        <v>5038</v>
      </c>
      <c r="F2927" t="s">
        <v>5047</v>
      </c>
      <c r="G2927" t="s">
        <v>5064</v>
      </c>
      <c r="H2927">
        <v>43154</v>
      </c>
      <c r="I2927">
        <v>2</v>
      </c>
      <c r="J2927" t="s">
        <v>5070</v>
      </c>
      <c r="K2927">
        <v>7049.8</v>
      </c>
      <c r="L2927" t="s">
        <v>5076</v>
      </c>
    </row>
    <row r="2928" spans="1:12" x14ac:dyDescent="0.25">
      <c r="A2928" t="s">
        <v>2938</v>
      </c>
      <c r="B2928" s="1">
        <v>45505.640728145627</v>
      </c>
      <c r="C2928" t="s">
        <v>5018</v>
      </c>
      <c r="D2928" t="s">
        <v>5028</v>
      </c>
      <c r="E2928" t="s">
        <v>5032</v>
      </c>
      <c r="F2928" t="s">
        <v>5047</v>
      </c>
      <c r="G2928" t="s">
        <v>5063</v>
      </c>
      <c r="H2928">
        <v>24853</v>
      </c>
      <c r="I2928">
        <v>11</v>
      </c>
      <c r="J2928" t="s">
        <v>5068</v>
      </c>
      <c r="K2928">
        <v>4008.21</v>
      </c>
      <c r="L2928" t="s">
        <v>5078</v>
      </c>
    </row>
    <row r="2929" spans="1:12" x14ac:dyDescent="0.25">
      <c r="A2929" t="s">
        <v>2939</v>
      </c>
      <c r="B2929" s="1">
        <v>45505.713742748543</v>
      </c>
      <c r="C2929" t="s">
        <v>5016</v>
      </c>
      <c r="D2929" t="s">
        <v>5029</v>
      </c>
      <c r="E2929" t="s">
        <v>5039</v>
      </c>
      <c r="F2929" t="s">
        <v>5048</v>
      </c>
      <c r="G2929" t="s">
        <v>5052</v>
      </c>
      <c r="H2929">
        <v>74247</v>
      </c>
      <c r="I2929">
        <v>10</v>
      </c>
      <c r="J2929" t="s">
        <v>5071</v>
      </c>
      <c r="K2929">
        <v>15958.15</v>
      </c>
      <c r="L2929" t="s">
        <v>5074</v>
      </c>
    </row>
    <row r="2930" spans="1:12" x14ac:dyDescent="0.25">
      <c r="A2930" t="s">
        <v>2940</v>
      </c>
      <c r="B2930" s="1">
        <v>45505.786757351467</v>
      </c>
      <c r="C2930" t="s">
        <v>5024</v>
      </c>
      <c r="D2930" t="s">
        <v>5026</v>
      </c>
      <c r="E2930" t="s">
        <v>5045</v>
      </c>
      <c r="F2930" t="s">
        <v>5048</v>
      </c>
      <c r="G2930" t="s">
        <v>5059</v>
      </c>
      <c r="H2930">
        <v>6433</v>
      </c>
      <c r="I2930">
        <v>13</v>
      </c>
      <c r="J2930" t="s">
        <v>5072</v>
      </c>
      <c r="K2930">
        <v>1006.37</v>
      </c>
      <c r="L2930" t="s">
        <v>5077</v>
      </c>
    </row>
    <row r="2931" spans="1:12" x14ac:dyDescent="0.25">
      <c r="A2931" t="s">
        <v>2941</v>
      </c>
      <c r="B2931" s="1">
        <v>45505.859771954383</v>
      </c>
      <c r="C2931" t="s">
        <v>5019</v>
      </c>
      <c r="D2931" t="s">
        <v>5028</v>
      </c>
      <c r="E2931" t="s">
        <v>5036</v>
      </c>
      <c r="F2931" t="s">
        <v>5046</v>
      </c>
      <c r="G2931" t="s">
        <v>5053</v>
      </c>
      <c r="H2931">
        <v>27863</v>
      </c>
      <c r="I2931">
        <v>8</v>
      </c>
      <c r="J2931" t="s">
        <v>5069</v>
      </c>
      <c r="K2931">
        <v>5747.99</v>
      </c>
      <c r="L2931" t="s">
        <v>5079</v>
      </c>
    </row>
    <row r="2932" spans="1:12" x14ac:dyDescent="0.25">
      <c r="A2932" t="s">
        <v>2942</v>
      </c>
      <c r="B2932" s="1">
        <v>45505.932786557307</v>
      </c>
      <c r="C2932" t="s">
        <v>5017</v>
      </c>
      <c r="D2932" t="s">
        <v>5026</v>
      </c>
      <c r="E2932" t="s">
        <v>5043</v>
      </c>
      <c r="F2932" t="s">
        <v>5046</v>
      </c>
      <c r="G2932" t="s">
        <v>5053</v>
      </c>
      <c r="H2932">
        <v>55649</v>
      </c>
      <c r="I2932">
        <v>8</v>
      </c>
      <c r="J2932" t="s">
        <v>5070</v>
      </c>
      <c r="K2932">
        <v>7816.56</v>
      </c>
      <c r="L2932" t="s">
        <v>5074</v>
      </c>
    </row>
    <row r="2933" spans="1:12" x14ac:dyDescent="0.25">
      <c r="A2933" t="s">
        <v>2943</v>
      </c>
      <c r="B2933" s="1">
        <v>45506.00580116023</v>
      </c>
      <c r="C2933" t="s">
        <v>5025</v>
      </c>
      <c r="D2933" t="s">
        <v>5028</v>
      </c>
      <c r="E2933" t="s">
        <v>5036</v>
      </c>
      <c r="F2933" t="s">
        <v>5048</v>
      </c>
      <c r="G2933" t="s">
        <v>5065</v>
      </c>
      <c r="H2933">
        <v>9673</v>
      </c>
      <c r="I2933">
        <v>8</v>
      </c>
      <c r="J2933" t="s">
        <v>5069</v>
      </c>
      <c r="K2933">
        <v>1160.81</v>
      </c>
      <c r="L2933" t="s">
        <v>5077</v>
      </c>
    </row>
    <row r="2934" spans="1:12" x14ac:dyDescent="0.25">
      <c r="A2934" t="s">
        <v>2944</v>
      </c>
      <c r="B2934" s="1">
        <v>45506.078815763147</v>
      </c>
      <c r="C2934" t="s">
        <v>5017</v>
      </c>
      <c r="D2934" t="s">
        <v>5026</v>
      </c>
      <c r="E2934" t="s">
        <v>5045</v>
      </c>
      <c r="F2934" t="s">
        <v>5047</v>
      </c>
      <c r="G2934" t="s">
        <v>5067</v>
      </c>
      <c r="H2934">
        <v>66876</v>
      </c>
      <c r="I2934">
        <v>1</v>
      </c>
      <c r="J2934" t="s">
        <v>5070</v>
      </c>
      <c r="K2934">
        <v>7502.26</v>
      </c>
      <c r="L2934" t="s">
        <v>5079</v>
      </c>
    </row>
    <row r="2935" spans="1:12" x14ac:dyDescent="0.25">
      <c r="A2935" t="s">
        <v>2945</v>
      </c>
      <c r="B2935" s="1">
        <v>45506.151830366063</v>
      </c>
      <c r="C2935" t="s">
        <v>5016</v>
      </c>
      <c r="D2935" t="s">
        <v>5027</v>
      </c>
      <c r="E2935" t="s">
        <v>5031</v>
      </c>
      <c r="F2935" t="s">
        <v>5048</v>
      </c>
      <c r="G2935" t="s">
        <v>5065</v>
      </c>
      <c r="H2935">
        <v>58505</v>
      </c>
      <c r="I2935">
        <v>7</v>
      </c>
      <c r="J2935" t="s">
        <v>5072</v>
      </c>
      <c r="K2935">
        <v>11862.76</v>
      </c>
      <c r="L2935" t="s">
        <v>5078</v>
      </c>
    </row>
    <row r="2936" spans="1:12" x14ac:dyDescent="0.25">
      <c r="A2936" t="s">
        <v>2946</v>
      </c>
      <c r="B2936" s="1">
        <v>45506.224844968987</v>
      </c>
      <c r="C2936" t="s">
        <v>5014</v>
      </c>
      <c r="D2936" t="s">
        <v>5027</v>
      </c>
      <c r="E2936" t="s">
        <v>5042</v>
      </c>
      <c r="F2936" t="s">
        <v>5047</v>
      </c>
      <c r="G2936" t="s">
        <v>5063</v>
      </c>
      <c r="H2936">
        <v>9484</v>
      </c>
      <c r="I2936">
        <v>9</v>
      </c>
      <c r="J2936" t="s">
        <v>5073</v>
      </c>
      <c r="K2936">
        <v>810.58</v>
      </c>
      <c r="L2936" t="s">
        <v>5074</v>
      </c>
    </row>
    <row r="2937" spans="1:12" x14ac:dyDescent="0.25">
      <c r="A2937" t="s">
        <v>2947</v>
      </c>
      <c r="B2937" s="1">
        <v>45506.297859571911</v>
      </c>
      <c r="C2937" t="s">
        <v>5024</v>
      </c>
      <c r="D2937" t="s">
        <v>5027</v>
      </c>
      <c r="E2937" t="s">
        <v>5031</v>
      </c>
      <c r="F2937" t="s">
        <v>5047</v>
      </c>
      <c r="G2937" t="s">
        <v>5058</v>
      </c>
      <c r="H2937">
        <v>60432</v>
      </c>
      <c r="I2937">
        <v>8</v>
      </c>
      <c r="J2937" t="s">
        <v>5072</v>
      </c>
      <c r="K2937">
        <v>11190</v>
      </c>
      <c r="L2937" t="s">
        <v>5076</v>
      </c>
    </row>
    <row r="2938" spans="1:12" x14ac:dyDescent="0.25">
      <c r="A2938" t="s">
        <v>2948</v>
      </c>
      <c r="B2938" s="1">
        <v>45506.370874174827</v>
      </c>
      <c r="C2938" t="s">
        <v>5023</v>
      </c>
      <c r="D2938" t="s">
        <v>5027</v>
      </c>
      <c r="E2938" t="s">
        <v>5044</v>
      </c>
      <c r="F2938" t="s">
        <v>5048</v>
      </c>
      <c r="G2938" t="s">
        <v>5051</v>
      </c>
      <c r="H2938">
        <v>54649</v>
      </c>
      <c r="I2938">
        <v>4</v>
      </c>
      <c r="J2938" t="s">
        <v>5070</v>
      </c>
      <c r="K2938">
        <v>4766.0600000000004</v>
      </c>
      <c r="L2938" t="s">
        <v>5079</v>
      </c>
    </row>
    <row r="2939" spans="1:12" x14ac:dyDescent="0.25">
      <c r="A2939" t="s">
        <v>2949</v>
      </c>
      <c r="B2939" s="1">
        <v>45506.443888777758</v>
      </c>
      <c r="C2939" t="s">
        <v>5019</v>
      </c>
      <c r="D2939" t="s">
        <v>5029</v>
      </c>
      <c r="E2939" t="s">
        <v>5040</v>
      </c>
      <c r="F2939" t="s">
        <v>5048</v>
      </c>
      <c r="G2939" t="s">
        <v>5059</v>
      </c>
      <c r="H2939">
        <v>51083</v>
      </c>
      <c r="I2939">
        <v>3</v>
      </c>
      <c r="J2939" t="s">
        <v>5070</v>
      </c>
      <c r="K2939">
        <v>10462.83</v>
      </c>
      <c r="L2939" t="s">
        <v>5078</v>
      </c>
    </row>
    <row r="2940" spans="1:12" x14ac:dyDescent="0.25">
      <c r="A2940" t="s">
        <v>2950</v>
      </c>
      <c r="B2940" s="1">
        <v>45506.516903380667</v>
      </c>
      <c r="C2940" t="s">
        <v>5013</v>
      </c>
      <c r="D2940" t="s">
        <v>5027</v>
      </c>
      <c r="E2940" t="s">
        <v>5042</v>
      </c>
      <c r="F2940" t="s">
        <v>5046</v>
      </c>
      <c r="G2940" t="s">
        <v>5061</v>
      </c>
      <c r="H2940">
        <v>58886</v>
      </c>
      <c r="I2940">
        <v>14</v>
      </c>
      <c r="J2940" t="s">
        <v>5069</v>
      </c>
      <c r="K2940">
        <v>11051.05</v>
      </c>
      <c r="L2940" t="s">
        <v>5075</v>
      </c>
    </row>
    <row r="2941" spans="1:12" x14ac:dyDescent="0.25">
      <c r="A2941" t="s">
        <v>2951</v>
      </c>
      <c r="B2941" s="1">
        <v>45506.589917983591</v>
      </c>
      <c r="C2941" t="s">
        <v>5020</v>
      </c>
      <c r="D2941" t="s">
        <v>5026</v>
      </c>
      <c r="E2941" t="s">
        <v>5043</v>
      </c>
      <c r="F2941" t="s">
        <v>5047</v>
      </c>
      <c r="G2941" t="s">
        <v>5067</v>
      </c>
      <c r="H2941">
        <v>14369</v>
      </c>
      <c r="I2941">
        <v>10</v>
      </c>
      <c r="J2941" t="s">
        <v>5072</v>
      </c>
      <c r="K2941">
        <v>1638.01</v>
      </c>
      <c r="L2941" t="s">
        <v>5079</v>
      </c>
    </row>
    <row r="2942" spans="1:12" x14ac:dyDescent="0.25">
      <c r="A2942" t="s">
        <v>2952</v>
      </c>
      <c r="B2942" s="1">
        <v>45506.662932586507</v>
      </c>
      <c r="C2942" t="s">
        <v>5023</v>
      </c>
      <c r="D2942" t="s">
        <v>5026</v>
      </c>
      <c r="E2942" t="s">
        <v>5043</v>
      </c>
      <c r="F2942" t="s">
        <v>5047</v>
      </c>
      <c r="G2942" t="s">
        <v>5063</v>
      </c>
      <c r="H2942">
        <v>70058</v>
      </c>
      <c r="I2942">
        <v>8</v>
      </c>
      <c r="J2942" t="s">
        <v>5073</v>
      </c>
      <c r="K2942">
        <v>10582.64</v>
      </c>
      <c r="L2942" t="s">
        <v>5075</v>
      </c>
    </row>
    <row r="2943" spans="1:12" x14ac:dyDescent="0.25">
      <c r="A2943" t="s">
        <v>2953</v>
      </c>
      <c r="B2943" s="1">
        <v>45506.735947189431</v>
      </c>
      <c r="C2943" t="s">
        <v>5013</v>
      </c>
      <c r="D2943" t="s">
        <v>5027</v>
      </c>
      <c r="E2943" t="s">
        <v>5031</v>
      </c>
      <c r="F2943" t="s">
        <v>5046</v>
      </c>
      <c r="G2943" t="s">
        <v>5057</v>
      </c>
      <c r="H2943">
        <v>17972</v>
      </c>
      <c r="I2943">
        <v>11</v>
      </c>
      <c r="J2943" t="s">
        <v>5073</v>
      </c>
      <c r="K2943">
        <v>2783.02</v>
      </c>
      <c r="L2943" t="s">
        <v>5078</v>
      </c>
    </row>
    <row r="2944" spans="1:12" x14ac:dyDescent="0.25">
      <c r="A2944" t="s">
        <v>2954</v>
      </c>
      <c r="B2944" s="1">
        <v>45506.808961792347</v>
      </c>
      <c r="C2944" t="s">
        <v>5015</v>
      </c>
      <c r="D2944" t="s">
        <v>5026</v>
      </c>
      <c r="E2944" t="s">
        <v>5043</v>
      </c>
      <c r="F2944" t="s">
        <v>5046</v>
      </c>
      <c r="G2944" t="s">
        <v>5053</v>
      </c>
      <c r="H2944">
        <v>59896</v>
      </c>
      <c r="I2944">
        <v>4</v>
      </c>
      <c r="J2944" t="s">
        <v>5069</v>
      </c>
      <c r="K2944">
        <v>9236.17</v>
      </c>
      <c r="L2944" t="s">
        <v>5077</v>
      </c>
    </row>
    <row r="2945" spans="1:12" x14ac:dyDescent="0.25">
      <c r="A2945" t="s">
        <v>2955</v>
      </c>
      <c r="B2945" s="1">
        <v>45506.881976395278</v>
      </c>
      <c r="C2945" t="s">
        <v>5025</v>
      </c>
      <c r="D2945" t="s">
        <v>5027</v>
      </c>
      <c r="E2945" t="s">
        <v>5031</v>
      </c>
      <c r="F2945" t="s">
        <v>5048</v>
      </c>
      <c r="G2945" t="s">
        <v>5056</v>
      </c>
      <c r="H2945">
        <v>5840</v>
      </c>
      <c r="I2945">
        <v>3</v>
      </c>
      <c r="J2945" t="s">
        <v>5070</v>
      </c>
      <c r="K2945">
        <v>829.61</v>
      </c>
      <c r="L2945" t="s">
        <v>5075</v>
      </c>
    </row>
    <row r="2946" spans="1:12" x14ac:dyDescent="0.25">
      <c r="A2946" t="s">
        <v>2956</v>
      </c>
      <c r="B2946" s="1">
        <v>45506.954990998187</v>
      </c>
      <c r="C2946" t="s">
        <v>5021</v>
      </c>
      <c r="D2946" t="s">
        <v>5029</v>
      </c>
      <c r="E2946" t="s">
        <v>5033</v>
      </c>
      <c r="F2946" t="s">
        <v>5046</v>
      </c>
      <c r="G2946" t="s">
        <v>5066</v>
      </c>
      <c r="H2946">
        <v>26278</v>
      </c>
      <c r="I2946">
        <v>1</v>
      </c>
      <c r="J2946" t="s">
        <v>5073</v>
      </c>
      <c r="K2946">
        <v>3053.59</v>
      </c>
      <c r="L2946" t="s">
        <v>5079</v>
      </c>
    </row>
    <row r="2947" spans="1:12" x14ac:dyDescent="0.25">
      <c r="A2947" t="s">
        <v>2957</v>
      </c>
      <c r="B2947" s="1">
        <v>45507.028005601111</v>
      </c>
      <c r="C2947" t="s">
        <v>5017</v>
      </c>
      <c r="D2947" t="s">
        <v>5026</v>
      </c>
      <c r="E2947" t="s">
        <v>5045</v>
      </c>
      <c r="F2947" t="s">
        <v>5048</v>
      </c>
      <c r="G2947" t="s">
        <v>5065</v>
      </c>
      <c r="H2947">
        <v>14269</v>
      </c>
      <c r="I2947">
        <v>13</v>
      </c>
      <c r="J2947" t="s">
        <v>5068</v>
      </c>
      <c r="K2947">
        <v>1582.3</v>
      </c>
      <c r="L2947" t="s">
        <v>5075</v>
      </c>
    </row>
    <row r="2948" spans="1:12" x14ac:dyDescent="0.25">
      <c r="A2948" t="s">
        <v>2958</v>
      </c>
      <c r="B2948" s="1">
        <v>45507.101020204042</v>
      </c>
      <c r="C2948" t="s">
        <v>5023</v>
      </c>
      <c r="D2948" t="s">
        <v>5027</v>
      </c>
      <c r="E2948" t="s">
        <v>5038</v>
      </c>
      <c r="F2948" t="s">
        <v>5047</v>
      </c>
      <c r="G2948" t="s">
        <v>5064</v>
      </c>
      <c r="H2948">
        <v>14531</v>
      </c>
      <c r="I2948">
        <v>8</v>
      </c>
      <c r="J2948" t="s">
        <v>5073</v>
      </c>
      <c r="K2948">
        <v>1888.73</v>
      </c>
      <c r="L2948" t="s">
        <v>5078</v>
      </c>
    </row>
    <row r="2949" spans="1:12" x14ac:dyDescent="0.25">
      <c r="A2949" t="s">
        <v>2959</v>
      </c>
      <c r="B2949" s="1">
        <v>45507.174034806958</v>
      </c>
      <c r="C2949" t="s">
        <v>5021</v>
      </c>
      <c r="D2949" t="s">
        <v>5028</v>
      </c>
      <c r="E2949" t="s">
        <v>5037</v>
      </c>
      <c r="F2949" t="s">
        <v>5048</v>
      </c>
      <c r="G2949" t="s">
        <v>5056</v>
      </c>
      <c r="H2949">
        <v>59238</v>
      </c>
      <c r="I2949">
        <v>5</v>
      </c>
      <c r="J2949" t="s">
        <v>5069</v>
      </c>
      <c r="K2949">
        <v>9496.75</v>
      </c>
      <c r="L2949" t="s">
        <v>5077</v>
      </c>
    </row>
    <row r="2950" spans="1:12" x14ac:dyDescent="0.25">
      <c r="A2950" t="s">
        <v>2960</v>
      </c>
      <c r="B2950" s="1">
        <v>45507.247049409867</v>
      </c>
      <c r="C2950" t="s">
        <v>5019</v>
      </c>
      <c r="D2950" t="s">
        <v>5028</v>
      </c>
      <c r="E2950" t="s">
        <v>5036</v>
      </c>
      <c r="F2950" t="s">
        <v>5047</v>
      </c>
      <c r="G2950" t="s">
        <v>5062</v>
      </c>
      <c r="H2950">
        <v>64737</v>
      </c>
      <c r="I2950">
        <v>8</v>
      </c>
      <c r="J2950" t="s">
        <v>5068</v>
      </c>
      <c r="K2950">
        <v>11670.86</v>
      </c>
      <c r="L2950" t="s">
        <v>5075</v>
      </c>
    </row>
    <row r="2951" spans="1:12" x14ac:dyDescent="0.25">
      <c r="A2951" t="s">
        <v>2961</v>
      </c>
      <c r="B2951" s="1">
        <v>45507.320064012798</v>
      </c>
      <c r="C2951" t="s">
        <v>5021</v>
      </c>
      <c r="D2951" t="s">
        <v>5029</v>
      </c>
      <c r="E2951" t="s">
        <v>5040</v>
      </c>
      <c r="F2951" t="s">
        <v>5046</v>
      </c>
      <c r="G2951" t="s">
        <v>5053</v>
      </c>
      <c r="H2951">
        <v>36276</v>
      </c>
      <c r="I2951">
        <v>5</v>
      </c>
      <c r="J2951" t="s">
        <v>5073</v>
      </c>
      <c r="K2951">
        <v>4938.07</v>
      </c>
      <c r="L2951" t="s">
        <v>5077</v>
      </c>
    </row>
    <row r="2952" spans="1:12" x14ac:dyDescent="0.25">
      <c r="A2952" t="s">
        <v>2962</v>
      </c>
      <c r="B2952" s="1">
        <v>45507.393078615707</v>
      </c>
      <c r="C2952" t="s">
        <v>5021</v>
      </c>
      <c r="D2952" t="s">
        <v>5026</v>
      </c>
      <c r="E2952" t="s">
        <v>5045</v>
      </c>
      <c r="F2952" t="s">
        <v>5048</v>
      </c>
      <c r="G2952" t="s">
        <v>5052</v>
      </c>
      <c r="H2952">
        <v>19787</v>
      </c>
      <c r="I2952">
        <v>12</v>
      </c>
      <c r="J2952" t="s">
        <v>5070</v>
      </c>
      <c r="K2952">
        <v>3089.74</v>
      </c>
      <c r="L2952" t="s">
        <v>5078</v>
      </c>
    </row>
    <row r="2953" spans="1:12" x14ac:dyDescent="0.25">
      <c r="A2953" t="s">
        <v>2963</v>
      </c>
      <c r="B2953" s="1">
        <v>45507.466093218631</v>
      </c>
      <c r="C2953" t="s">
        <v>5016</v>
      </c>
      <c r="D2953" t="s">
        <v>5026</v>
      </c>
      <c r="E2953" t="s">
        <v>5045</v>
      </c>
      <c r="F2953" t="s">
        <v>5048</v>
      </c>
      <c r="G2953" t="s">
        <v>5052</v>
      </c>
      <c r="H2953">
        <v>18538</v>
      </c>
      <c r="I2953">
        <v>11</v>
      </c>
      <c r="J2953" t="s">
        <v>5072</v>
      </c>
      <c r="K2953">
        <v>3158.82</v>
      </c>
      <c r="L2953" t="s">
        <v>5074</v>
      </c>
    </row>
    <row r="2954" spans="1:12" x14ac:dyDescent="0.25">
      <c r="A2954" t="s">
        <v>2964</v>
      </c>
      <c r="B2954" s="1">
        <v>45507.539107821562</v>
      </c>
      <c r="C2954" t="s">
        <v>5012</v>
      </c>
      <c r="D2954" t="s">
        <v>5027</v>
      </c>
      <c r="E2954" t="s">
        <v>5044</v>
      </c>
      <c r="F2954" t="s">
        <v>5046</v>
      </c>
      <c r="G2954" t="s">
        <v>5061</v>
      </c>
      <c r="H2954">
        <v>19540</v>
      </c>
      <c r="I2954">
        <v>5</v>
      </c>
      <c r="J2954" t="s">
        <v>5069</v>
      </c>
      <c r="K2954">
        <v>2961.68</v>
      </c>
      <c r="L2954" t="s">
        <v>5078</v>
      </c>
    </row>
    <row r="2955" spans="1:12" x14ac:dyDescent="0.25">
      <c r="A2955" t="s">
        <v>2965</v>
      </c>
      <c r="B2955" s="1">
        <v>45507.612122424478</v>
      </c>
      <c r="C2955" t="s">
        <v>5017</v>
      </c>
      <c r="D2955" t="s">
        <v>5028</v>
      </c>
      <c r="E2955" t="s">
        <v>5035</v>
      </c>
      <c r="F2955" t="s">
        <v>5046</v>
      </c>
      <c r="G2955" t="s">
        <v>5061</v>
      </c>
      <c r="H2955">
        <v>77897</v>
      </c>
      <c r="I2955">
        <v>5</v>
      </c>
      <c r="J2955" t="s">
        <v>5072</v>
      </c>
      <c r="K2955">
        <v>15945.99</v>
      </c>
      <c r="L2955" t="s">
        <v>5078</v>
      </c>
    </row>
    <row r="2956" spans="1:12" x14ac:dyDescent="0.25">
      <c r="A2956" t="s">
        <v>2966</v>
      </c>
      <c r="B2956" s="1">
        <v>45507.685137027387</v>
      </c>
      <c r="C2956" t="s">
        <v>5023</v>
      </c>
      <c r="D2956" t="s">
        <v>5028</v>
      </c>
      <c r="E2956" t="s">
        <v>5035</v>
      </c>
      <c r="F2956" t="s">
        <v>5047</v>
      </c>
      <c r="G2956" t="s">
        <v>5064</v>
      </c>
      <c r="H2956">
        <v>23074</v>
      </c>
      <c r="I2956">
        <v>11</v>
      </c>
      <c r="J2956" t="s">
        <v>5068</v>
      </c>
      <c r="K2956">
        <v>2917.58</v>
      </c>
      <c r="L2956" t="s">
        <v>5078</v>
      </c>
    </row>
    <row r="2957" spans="1:12" x14ac:dyDescent="0.25">
      <c r="A2957" t="s">
        <v>2967</v>
      </c>
      <c r="B2957" s="1">
        <v>45507.758151630333</v>
      </c>
      <c r="C2957" t="s">
        <v>5022</v>
      </c>
      <c r="D2957" t="s">
        <v>5027</v>
      </c>
      <c r="E2957" t="s">
        <v>5031</v>
      </c>
      <c r="F2957" t="s">
        <v>5048</v>
      </c>
      <c r="G2957" t="s">
        <v>5051</v>
      </c>
      <c r="H2957">
        <v>65702</v>
      </c>
      <c r="I2957">
        <v>13</v>
      </c>
      <c r="J2957" t="s">
        <v>5068</v>
      </c>
      <c r="K2957">
        <v>11872.22</v>
      </c>
      <c r="L2957" t="s">
        <v>5076</v>
      </c>
    </row>
    <row r="2958" spans="1:12" x14ac:dyDescent="0.25">
      <c r="A2958" t="s">
        <v>2968</v>
      </c>
      <c r="B2958" s="1">
        <v>45507.831166233242</v>
      </c>
      <c r="C2958" t="s">
        <v>5012</v>
      </c>
      <c r="D2958" t="s">
        <v>5026</v>
      </c>
      <c r="E2958" t="s">
        <v>5045</v>
      </c>
      <c r="F2958" t="s">
        <v>5048</v>
      </c>
      <c r="G2958" t="s">
        <v>5056</v>
      </c>
      <c r="H2958">
        <v>27328</v>
      </c>
      <c r="I2958">
        <v>7</v>
      </c>
      <c r="J2958" t="s">
        <v>5071</v>
      </c>
      <c r="K2958">
        <v>5420.11</v>
      </c>
      <c r="L2958" t="s">
        <v>5079</v>
      </c>
    </row>
    <row r="2959" spans="1:12" x14ac:dyDescent="0.25">
      <c r="A2959" t="s">
        <v>2969</v>
      </c>
      <c r="B2959" s="1">
        <v>45507.904180836158</v>
      </c>
      <c r="C2959" t="s">
        <v>5024</v>
      </c>
      <c r="D2959" t="s">
        <v>5028</v>
      </c>
      <c r="E2959" t="s">
        <v>5036</v>
      </c>
      <c r="F2959" t="s">
        <v>5046</v>
      </c>
      <c r="G2959" t="s">
        <v>5054</v>
      </c>
      <c r="H2959">
        <v>24765</v>
      </c>
      <c r="I2959">
        <v>3</v>
      </c>
      <c r="J2959" t="s">
        <v>5069</v>
      </c>
      <c r="K2959">
        <v>4380.67</v>
      </c>
      <c r="L2959" t="s">
        <v>5075</v>
      </c>
    </row>
    <row r="2960" spans="1:12" x14ac:dyDescent="0.25">
      <c r="A2960" t="s">
        <v>2970</v>
      </c>
      <c r="B2960" s="1">
        <v>45507.977195439089</v>
      </c>
      <c r="C2960" t="s">
        <v>5014</v>
      </c>
      <c r="D2960" t="s">
        <v>5027</v>
      </c>
      <c r="E2960" t="s">
        <v>5042</v>
      </c>
      <c r="F2960" t="s">
        <v>5046</v>
      </c>
      <c r="G2960" t="s">
        <v>5066</v>
      </c>
      <c r="H2960">
        <v>63000</v>
      </c>
      <c r="I2960">
        <v>11</v>
      </c>
      <c r="J2960" t="s">
        <v>5072</v>
      </c>
      <c r="K2960">
        <v>9907.58</v>
      </c>
      <c r="L2960" t="s">
        <v>5075</v>
      </c>
    </row>
    <row r="2961" spans="1:12" x14ac:dyDescent="0.25">
      <c r="A2961" t="s">
        <v>2971</v>
      </c>
      <c r="B2961" s="1">
        <v>45508.050210042013</v>
      </c>
      <c r="C2961" t="s">
        <v>5019</v>
      </c>
      <c r="D2961" t="s">
        <v>5029</v>
      </c>
      <c r="E2961" t="s">
        <v>5041</v>
      </c>
      <c r="F2961" t="s">
        <v>5046</v>
      </c>
      <c r="G2961" t="s">
        <v>5049</v>
      </c>
      <c r="H2961">
        <v>69541</v>
      </c>
      <c r="I2961">
        <v>3</v>
      </c>
      <c r="J2961" t="s">
        <v>5073</v>
      </c>
      <c r="K2961">
        <v>6242.96</v>
      </c>
      <c r="L2961" t="s">
        <v>5074</v>
      </c>
    </row>
    <row r="2962" spans="1:12" x14ac:dyDescent="0.25">
      <c r="A2962" t="s">
        <v>2972</v>
      </c>
      <c r="B2962" s="1">
        <v>45508.123224644922</v>
      </c>
      <c r="C2962" t="s">
        <v>5012</v>
      </c>
      <c r="D2962" t="s">
        <v>5028</v>
      </c>
      <c r="E2962" t="s">
        <v>5037</v>
      </c>
      <c r="F2962" t="s">
        <v>5048</v>
      </c>
      <c r="G2962" t="s">
        <v>5055</v>
      </c>
      <c r="H2962">
        <v>54565</v>
      </c>
      <c r="I2962">
        <v>12</v>
      </c>
      <c r="J2962" t="s">
        <v>5073</v>
      </c>
      <c r="K2962">
        <v>4367.74</v>
      </c>
      <c r="L2962" t="s">
        <v>5078</v>
      </c>
    </row>
    <row r="2963" spans="1:12" x14ac:dyDescent="0.25">
      <c r="A2963" t="s">
        <v>2973</v>
      </c>
      <c r="B2963" s="1">
        <v>45508.196239247853</v>
      </c>
      <c r="C2963" t="s">
        <v>5015</v>
      </c>
      <c r="D2963" t="s">
        <v>5028</v>
      </c>
      <c r="E2963" t="s">
        <v>5035</v>
      </c>
      <c r="F2963" t="s">
        <v>5047</v>
      </c>
      <c r="G2963" t="s">
        <v>5062</v>
      </c>
      <c r="H2963">
        <v>41779</v>
      </c>
      <c r="I2963">
        <v>2</v>
      </c>
      <c r="J2963" t="s">
        <v>5068</v>
      </c>
      <c r="K2963">
        <v>7523.45</v>
      </c>
      <c r="L2963" t="s">
        <v>5076</v>
      </c>
    </row>
    <row r="2964" spans="1:12" x14ac:dyDescent="0.25">
      <c r="A2964" t="s">
        <v>2974</v>
      </c>
      <c r="B2964" s="1">
        <v>45508.269253850762</v>
      </c>
      <c r="C2964" t="s">
        <v>5015</v>
      </c>
      <c r="D2964" t="s">
        <v>5026</v>
      </c>
      <c r="E2964" t="s">
        <v>5045</v>
      </c>
      <c r="F2964" t="s">
        <v>5046</v>
      </c>
      <c r="G2964" t="s">
        <v>5057</v>
      </c>
      <c r="H2964">
        <v>45555</v>
      </c>
      <c r="I2964">
        <v>13</v>
      </c>
      <c r="J2964" t="s">
        <v>5073</v>
      </c>
      <c r="K2964">
        <v>7854.1</v>
      </c>
      <c r="L2964" t="s">
        <v>5074</v>
      </c>
    </row>
    <row r="2965" spans="1:12" x14ac:dyDescent="0.25">
      <c r="A2965" t="s">
        <v>2975</v>
      </c>
      <c r="B2965" s="1">
        <v>45508.342268453678</v>
      </c>
      <c r="C2965" t="s">
        <v>5021</v>
      </c>
      <c r="D2965" t="s">
        <v>5027</v>
      </c>
      <c r="E2965" t="s">
        <v>5038</v>
      </c>
      <c r="F2965" t="s">
        <v>5048</v>
      </c>
      <c r="G2965" t="s">
        <v>5059</v>
      </c>
      <c r="H2965">
        <v>31246</v>
      </c>
      <c r="I2965">
        <v>2</v>
      </c>
      <c r="J2965" t="s">
        <v>5068</v>
      </c>
      <c r="K2965">
        <v>6135.04</v>
      </c>
      <c r="L2965" t="s">
        <v>5074</v>
      </c>
    </row>
    <row r="2966" spans="1:12" x14ac:dyDescent="0.25">
      <c r="A2966" t="s">
        <v>2976</v>
      </c>
      <c r="B2966" s="1">
        <v>45508.415283056609</v>
      </c>
      <c r="C2966" t="s">
        <v>5018</v>
      </c>
      <c r="D2966" t="s">
        <v>5029</v>
      </c>
      <c r="E2966" t="s">
        <v>5033</v>
      </c>
      <c r="F2966" t="s">
        <v>5048</v>
      </c>
      <c r="G2966" t="s">
        <v>5052</v>
      </c>
      <c r="H2966">
        <v>62609</v>
      </c>
      <c r="I2966">
        <v>7</v>
      </c>
      <c r="J2966" t="s">
        <v>5071</v>
      </c>
      <c r="K2966">
        <v>10189.85</v>
      </c>
      <c r="L2966" t="s">
        <v>5078</v>
      </c>
    </row>
    <row r="2967" spans="1:12" x14ac:dyDescent="0.25">
      <c r="A2967" t="s">
        <v>2977</v>
      </c>
      <c r="B2967" s="1">
        <v>45508.488297659533</v>
      </c>
      <c r="C2967" t="s">
        <v>5012</v>
      </c>
      <c r="D2967" t="s">
        <v>5028</v>
      </c>
      <c r="E2967" t="s">
        <v>5036</v>
      </c>
      <c r="F2967" t="s">
        <v>5046</v>
      </c>
      <c r="G2967" t="s">
        <v>5054</v>
      </c>
      <c r="H2967">
        <v>4909</v>
      </c>
      <c r="I2967">
        <v>4</v>
      </c>
      <c r="J2967" t="s">
        <v>5069</v>
      </c>
      <c r="K2967">
        <v>850.3</v>
      </c>
      <c r="L2967" t="s">
        <v>5078</v>
      </c>
    </row>
    <row r="2968" spans="1:12" x14ac:dyDescent="0.25">
      <c r="A2968" t="s">
        <v>2978</v>
      </c>
      <c r="B2968" s="1">
        <v>45508.561312262442</v>
      </c>
      <c r="C2968" t="s">
        <v>5017</v>
      </c>
      <c r="D2968" t="s">
        <v>5027</v>
      </c>
      <c r="E2968" t="s">
        <v>5044</v>
      </c>
      <c r="F2968" t="s">
        <v>5048</v>
      </c>
      <c r="G2968" t="s">
        <v>5059</v>
      </c>
      <c r="H2968">
        <v>32063</v>
      </c>
      <c r="I2968">
        <v>12</v>
      </c>
      <c r="J2968" t="s">
        <v>5072</v>
      </c>
      <c r="K2968">
        <v>2963.38</v>
      </c>
      <c r="L2968" t="s">
        <v>5079</v>
      </c>
    </row>
    <row r="2969" spans="1:12" x14ac:dyDescent="0.25">
      <c r="A2969" t="s">
        <v>2979</v>
      </c>
      <c r="B2969" s="1">
        <v>45508.634326865373</v>
      </c>
      <c r="C2969" t="s">
        <v>5017</v>
      </c>
      <c r="D2969" t="s">
        <v>5027</v>
      </c>
      <c r="E2969" t="s">
        <v>5038</v>
      </c>
      <c r="F2969" t="s">
        <v>5048</v>
      </c>
      <c r="G2969" t="s">
        <v>5052</v>
      </c>
      <c r="H2969">
        <v>43255</v>
      </c>
      <c r="I2969">
        <v>8</v>
      </c>
      <c r="J2969" t="s">
        <v>5069</v>
      </c>
      <c r="K2969">
        <v>5392.59</v>
      </c>
      <c r="L2969" t="s">
        <v>5077</v>
      </c>
    </row>
    <row r="2970" spans="1:12" x14ac:dyDescent="0.25">
      <c r="A2970" t="s">
        <v>2980</v>
      </c>
      <c r="B2970" s="1">
        <v>45508.707341468289</v>
      </c>
      <c r="C2970" t="s">
        <v>5021</v>
      </c>
      <c r="D2970" t="s">
        <v>5027</v>
      </c>
      <c r="E2970" t="s">
        <v>5044</v>
      </c>
      <c r="F2970" t="s">
        <v>5047</v>
      </c>
      <c r="G2970" t="s">
        <v>5050</v>
      </c>
      <c r="H2970">
        <v>53584</v>
      </c>
      <c r="I2970">
        <v>5</v>
      </c>
      <c r="J2970" t="s">
        <v>5072</v>
      </c>
      <c r="K2970">
        <v>10551.4</v>
      </c>
      <c r="L2970" t="s">
        <v>5076</v>
      </c>
    </row>
    <row r="2971" spans="1:12" x14ac:dyDescent="0.25">
      <c r="A2971" t="s">
        <v>2981</v>
      </c>
      <c r="B2971" s="1">
        <v>45508.780356071213</v>
      </c>
      <c r="C2971" t="s">
        <v>5022</v>
      </c>
      <c r="D2971" t="s">
        <v>5028</v>
      </c>
      <c r="E2971" t="s">
        <v>5035</v>
      </c>
      <c r="F2971" t="s">
        <v>5047</v>
      </c>
      <c r="G2971" t="s">
        <v>5058</v>
      </c>
      <c r="H2971">
        <v>40766</v>
      </c>
      <c r="I2971">
        <v>11</v>
      </c>
      <c r="J2971" t="s">
        <v>5069</v>
      </c>
      <c r="K2971">
        <v>6377.47</v>
      </c>
      <c r="L2971" t="s">
        <v>5077</v>
      </c>
    </row>
    <row r="2972" spans="1:12" x14ac:dyDescent="0.25">
      <c r="A2972" t="s">
        <v>2982</v>
      </c>
      <c r="B2972" s="1">
        <v>45508.853370674129</v>
      </c>
      <c r="C2972" t="s">
        <v>5015</v>
      </c>
      <c r="D2972" t="s">
        <v>5026</v>
      </c>
      <c r="E2972" t="s">
        <v>5045</v>
      </c>
      <c r="F2972" t="s">
        <v>5046</v>
      </c>
      <c r="G2972" t="s">
        <v>5060</v>
      </c>
      <c r="H2972">
        <v>9526</v>
      </c>
      <c r="I2972">
        <v>13</v>
      </c>
      <c r="J2972" t="s">
        <v>5073</v>
      </c>
      <c r="K2972">
        <v>899.9</v>
      </c>
      <c r="L2972" t="s">
        <v>5077</v>
      </c>
    </row>
    <row r="2973" spans="1:12" x14ac:dyDescent="0.25">
      <c r="A2973" t="s">
        <v>2983</v>
      </c>
      <c r="B2973" s="1">
        <v>45508.926385277053</v>
      </c>
      <c r="C2973" t="s">
        <v>5025</v>
      </c>
      <c r="D2973" t="s">
        <v>5028</v>
      </c>
      <c r="E2973" t="s">
        <v>5035</v>
      </c>
      <c r="F2973" t="s">
        <v>5048</v>
      </c>
      <c r="G2973" t="s">
        <v>5051</v>
      </c>
      <c r="H2973">
        <v>8591</v>
      </c>
      <c r="I2973">
        <v>8</v>
      </c>
      <c r="J2973" t="s">
        <v>5070</v>
      </c>
      <c r="K2973">
        <v>1266.01</v>
      </c>
      <c r="L2973" t="s">
        <v>5075</v>
      </c>
    </row>
    <row r="2974" spans="1:12" x14ac:dyDescent="0.25">
      <c r="A2974" t="s">
        <v>2984</v>
      </c>
      <c r="B2974" s="1">
        <v>45508.999399879962</v>
      </c>
      <c r="C2974" t="s">
        <v>5012</v>
      </c>
      <c r="D2974" t="s">
        <v>5028</v>
      </c>
      <c r="E2974" t="s">
        <v>5035</v>
      </c>
      <c r="F2974" t="s">
        <v>5046</v>
      </c>
      <c r="G2974" t="s">
        <v>5061</v>
      </c>
      <c r="H2974">
        <v>63848</v>
      </c>
      <c r="I2974">
        <v>8</v>
      </c>
      <c r="J2974" t="s">
        <v>5071</v>
      </c>
      <c r="K2974">
        <v>7651.5</v>
      </c>
      <c r="L2974" t="s">
        <v>5074</v>
      </c>
    </row>
    <row r="2975" spans="1:12" x14ac:dyDescent="0.25">
      <c r="A2975" t="s">
        <v>2985</v>
      </c>
      <c r="B2975" s="1">
        <v>45509.072414482893</v>
      </c>
      <c r="C2975" t="s">
        <v>5018</v>
      </c>
      <c r="D2975" t="s">
        <v>5026</v>
      </c>
      <c r="E2975" t="s">
        <v>5030</v>
      </c>
      <c r="F2975" t="s">
        <v>5047</v>
      </c>
      <c r="G2975" t="s">
        <v>5058</v>
      </c>
      <c r="H2975">
        <v>41068</v>
      </c>
      <c r="I2975">
        <v>8</v>
      </c>
      <c r="J2975" t="s">
        <v>5069</v>
      </c>
      <c r="K2975">
        <v>8585.0400000000009</v>
      </c>
      <c r="L2975" t="s">
        <v>5075</v>
      </c>
    </row>
    <row r="2976" spans="1:12" x14ac:dyDescent="0.25">
      <c r="A2976" t="s">
        <v>2986</v>
      </c>
      <c r="B2976" s="1">
        <v>45509.145429085809</v>
      </c>
      <c r="C2976" t="s">
        <v>5021</v>
      </c>
      <c r="D2976" t="s">
        <v>5026</v>
      </c>
      <c r="E2976" t="s">
        <v>5043</v>
      </c>
      <c r="F2976" t="s">
        <v>5046</v>
      </c>
      <c r="G2976" t="s">
        <v>5049</v>
      </c>
      <c r="H2976">
        <v>49554</v>
      </c>
      <c r="I2976">
        <v>3</v>
      </c>
      <c r="J2976" t="s">
        <v>5073</v>
      </c>
      <c r="K2976">
        <v>6912.59</v>
      </c>
      <c r="L2976" t="s">
        <v>5074</v>
      </c>
    </row>
    <row r="2977" spans="1:12" x14ac:dyDescent="0.25">
      <c r="A2977" t="s">
        <v>2987</v>
      </c>
      <c r="B2977" s="1">
        <v>45509.218443688733</v>
      </c>
      <c r="C2977" t="s">
        <v>5013</v>
      </c>
      <c r="D2977" t="s">
        <v>5028</v>
      </c>
      <c r="E2977" t="s">
        <v>5037</v>
      </c>
      <c r="F2977" t="s">
        <v>5048</v>
      </c>
      <c r="G2977" t="s">
        <v>5051</v>
      </c>
      <c r="H2977">
        <v>33800</v>
      </c>
      <c r="I2977">
        <v>2</v>
      </c>
      <c r="J2977" t="s">
        <v>5073</v>
      </c>
      <c r="K2977">
        <v>3779.21</v>
      </c>
      <c r="L2977" t="s">
        <v>5076</v>
      </c>
    </row>
    <row r="2978" spans="1:12" x14ac:dyDescent="0.25">
      <c r="A2978" t="s">
        <v>2988</v>
      </c>
      <c r="B2978" s="1">
        <v>45509.291458291656</v>
      </c>
      <c r="C2978" t="s">
        <v>5012</v>
      </c>
      <c r="D2978" t="s">
        <v>5028</v>
      </c>
      <c r="E2978" t="s">
        <v>5036</v>
      </c>
      <c r="F2978" t="s">
        <v>5046</v>
      </c>
      <c r="G2978" t="s">
        <v>5054</v>
      </c>
      <c r="H2978">
        <v>4926</v>
      </c>
      <c r="I2978">
        <v>7</v>
      </c>
      <c r="J2978" t="s">
        <v>5073</v>
      </c>
      <c r="K2978">
        <v>788.98</v>
      </c>
      <c r="L2978" t="s">
        <v>5075</v>
      </c>
    </row>
    <row r="2979" spans="1:12" x14ac:dyDescent="0.25">
      <c r="A2979" t="s">
        <v>2989</v>
      </c>
      <c r="B2979" s="1">
        <v>45509.364472894573</v>
      </c>
      <c r="C2979" t="s">
        <v>5024</v>
      </c>
      <c r="D2979" t="s">
        <v>5029</v>
      </c>
      <c r="E2979" t="s">
        <v>5039</v>
      </c>
      <c r="F2979" t="s">
        <v>5048</v>
      </c>
      <c r="G2979" t="s">
        <v>5059</v>
      </c>
      <c r="H2979">
        <v>7639</v>
      </c>
      <c r="I2979">
        <v>11</v>
      </c>
      <c r="J2979" t="s">
        <v>5073</v>
      </c>
      <c r="K2979">
        <v>1670.64</v>
      </c>
      <c r="L2979" t="s">
        <v>5075</v>
      </c>
    </row>
    <row r="2980" spans="1:12" x14ac:dyDescent="0.25">
      <c r="A2980" t="s">
        <v>2990</v>
      </c>
      <c r="B2980" s="1">
        <v>45509.437487497489</v>
      </c>
      <c r="C2980" t="s">
        <v>5024</v>
      </c>
      <c r="D2980" t="s">
        <v>5029</v>
      </c>
      <c r="E2980" t="s">
        <v>5041</v>
      </c>
      <c r="F2980" t="s">
        <v>5047</v>
      </c>
      <c r="G2980" t="s">
        <v>5058</v>
      </c>
      <c r="H2980">
        <v>58148</v>
      </c>
      <c r="I2980">
        <v>3</v>
      </c>
      <c r="J2980" t="s">
        <v>5069</v>
      </c>
      <c r="K2980">
        <v>7613.99</v>
      </c>
      <c r="L2980" t="s">
        <v>5078</v>
      </c>
    </row>
    <row r="2981" spans="1:12" x14ac:dyDescent="0.25">
      <c r="A2981" t="s">
        <v>2991</v>
      </c>
      <c r="B2981" s="1">
        <v>45509.51050210042</v>
      </c>
      <c r="C2981" t="s">
        <v>5023</v>
      </c>
      <c r="D2981" t="s">
        <v>5028</v>
      </c>
      <c r="E2981" t="s">
        <v>5036</v>
      </c>
      <c r="F2981" t="s">
        <v>5048</v>
      </c>
      <c r="G2981" t="s">
        <v>5059</v>
      </c>
      <c r="H2981">
        <v>23791</v>
      </c>
      <c r="I2981">
        <v>6</v>
      </c>
      <c r="J2981" t="s">
        <v>5070</v>
      </c>
      <c r="K2981">
        <v>2319.23</v>
      </c>
      <c r="L2981" t="s">
        <v>5076</v>
      </c>
    </row>
    <row r="2982" spans="1:12" x14ac:dyDescent="0.25">
      <c r="A2982" t="s">
        <v>2992</v>
      </c>
      <c r="B2982" s="1">
        <v>45509.583516703336</v>
      </c>
      <c r="C2982" t="s">
        <v>5023</v>
      </c>
      <c r="D2982" t="s">
        <v>5029</v>
      </c>
      <c r="E2982" t="s">
        <v>5041</v>
      </c>
      <c r="F2982" t="s">
        <v>5047</v>
      </c>
      <c r="G2982" t="s">
        <v>5050</v>
      </c>
      <c r="H2982">
        <v>57035</v>
      </c>
      <c r="I2982">
        <v>2</v>
      </c>
      <c r="J2982" t="s">
        <v>5071</v>
      </c>
      <c r="K2982">
        <v>5649.05</v>
      </c>
      <c r="L2982" t="s">
        <v>5079</v>
      </c>
    </row>
    <row r="2983" spans="1:12" x14ac:dyDescent="0.25">
      <c r="A2983" t="s">
        <v>2993</v>
      </c>
      <c r="B2983" s="1">
        <v>45509.656531306253</v>
      </c>
      <c r="C2983" t="s">
        <v>5020</v>
      </c>
      <c r="D2983" t="s">
        <v>5028</v>
      </c>
      <c r="E2983" t="s">
        <v>5035</v>
      </c>
      <c r="F2983" t="s">
        <v>5048</v>
      </c>
      <c r="G2983" t="s">
        <v>5051</v>
      </c>
      <c r="H2983">
        <v>24091</v>
      </c>
      <c r="I2983">
        <v>2</v>
      </c>
      <c r="J2983" t="s">
        <v>5070</v>
      </c>
      <c r="K2983">
        <v>2321.58</v>
      </c>
      <c r="L2983" t="s">
        <v>5079</v>
      </c>
    </row>
    <row r="2984" spans="1:12" x14ac:dyDescent="0.25">
      <c r="A2984" t="s">
        <v>2994</v>
      </c>
      <c r="B2984" s="1">
        <v>45509.729545909177</v>
      </c>
      <c r="C2984" t="s">
        <v>5015</v>
      </c>
      <c r="D2984" t="s">
        <v>5026</v>
      </c>
      <c r="E2984" t="s">
        <v>5030</v>
      </c>
      <c r="F2984" t="s">
        <v>5046</v>
      </c>
      <c r="G2984" t="s">
        <v>5057</v>
      </c>
      <c r="H2984">
        <v>51581</v>
      </c>
      <c r="I2984">
        <v>2</v>
      </c>
      <c r="J2984" t="s">
        <v>5071</v>
      </c>
      <c r="K2984">
        <v>6617.37</v>
      </c>
      <c r="L2984" t="s">
        <v>5074</v>
      </c>
    </row>
    <row r="2985" spans="1:12" x14ac:dyDescent="0.25">
      <c r="A2985" t="s">
        <v>2995</v>
      </c>
      <c r="B2985" s="1">
        <v>45509.802560512093</v>
      </c>
      <c r="C2985" t="s">
        <v>5017</v>
      </c>
      <c r="D2985" t="s">
        <v>5027</v>
      </c>
      <c r="E2985" t="s">
        <v>5031</v>
      </c>
      <c r="F2985" t="s">
        <v>5047</v>
      </c>
      <c r="G2985" t="s">
        <v>5064</v>
      </c>
      <c r="H2985">
        <v>10156</v>
      </c>
      <c r="I2985">
        <v>1</v>
      </c>
      <c r="J2985" t="s">
        <v>5070</v>
      </c>
      <c r="K2985">
        <v>2156.88</v>
      </c>
      <c r="L2985" t="s">
        <v>5079</v>
      </c>
    </row>
    <row r="2986" spans="1:12" x14ac:dyDescent="0.25">
      <c r="A2986" t="s">
        <v>2996</v>
      </c>
      <c r="B2986" s="1">
        <v>45509.875575115009</v>
      </c>
      <c r="C2986" t="s">
        <v>5015</v>
      </c>
      <c r="D2986" t="s">
        <v>5027</v>
      </c>
      <c r="E2986" t="s">
        <v>5038</v>
      </c>
      <c r="F2986" t="s">
        <v>5046</v>
      </c>
      <c r="G2986" t="s">
        <v>5049</v>
      </c>
      <c r="H2986">
        <v>10629</v>
      </c>
      <c r="I2986">
        <v>7</v>
      </c>
      <c r="J2986" t="s">
        <v>5068</v>
      </c>
      <c r="K2986">
        <v>1869.45</v>
      </c>
      <c r="L2986" t="s">
        <v>5076</v>
      </c>
    </row>
    <row r="2987" spans="1:12" x14ac:dyDescent="0.25">
      <c r="A2987" t="s">
        <v>2997</v>
      </c>
      <c r="B2987" s="1">
        <v>45509.94858971794</v>
      </c>
      <c r="C2987" t="s">
        <v>5018</v>
      </c>
      <c r="D2987" t="s">
        <v>5029</v>
      </c>
      <c r="E2987" t="s">
        <v>5033</v>
      </c>
      <c r="F2987" t="s">
        <v>5048</v>
      </c>
      <c r="G2987" t="s">
        <v>5065</v>
      </c>
      <c r="H2987">
        <v>50229</v>
      </c>
      <c r="I2987">
        <v>4</v>
      </c>
      <c r="J2987" t="s">
        <v>5069</v>
      </c>
      <c r="K2987">
        <v>8237.59</v>
      </c>
      <c r="L2987" t="s">
        <v>5076</v>
      </c>
    </row>
    <row r="2988" spans="1:12" x14ac:dyDescent="0.25">
      <c r="A2988" t="s">
        <v>2998</v>
      </c>
      <c r="B2988" s="1">
        <v>45510.021604320857</v>
      </c>
      <c r="C2988" t="s">
        <v>5024</v>
      </c>
      <c r="D2988" t="s">
        <v>5027</v>
      </c>
      <c r="E2988" t="s">
        <v>5038</v>
      </c>
      <c r="F2988" t="s">
        <v>5048</v>
      </c>
      <c r="G2988" t="s">
        <v>5055</v>
      </c>
      <c r="H2988">
        <v>19043</v>
      </c>
      <c r="I2988">
        <v>13</v>
      </c>
      <c r="J2988" t="s">
        <v>5072</v>
      </c>
      <c r="K2988">
        <v>2671.32</v>
      </c>
      <c r="L2988" t="s">
        <v>5078</v>
      </c>
    </row>
    <row r="2989" spans="1:12" x14ac:dyDescent="0.25">
      <c r="A2989" t="s">
        <v>2999</v>
      </c>
      <c r="B2989" s="1">
        <v>45510.094618923787</v>
      </c>
      <c r="C2989" t="s">
        <v>5018</v>
      </c>
      <c r="D2989" t="s">
        <v>5028</v>
      </c>
      <c r="E2989" t="s">
        <v>5035</v>
      </c>
      <c r="F2989" t="s">
        <v>5048</v>
      </c>
      <c r="G2989" t="s">
        <v>5065</v>
      </c>
      <c r="H2989">
        <v>72493</v>
      </c>
      <c r="I2989">
        <v>12</v>
      </c>
      <c r="J2989" t="s">
        <v>5073</v>
      </c>
      <c r="K2989">
        <v>14568.73</v>
      </c>
      <c r="L2989" t="s">
        <v>5075</v>
      </c>
    </row>
    <row r="2990" spans="1:12" x14ac:dyDescent="0.25">
      <c r="A2990" t="s">
        <v>3000</v>
      </c>
      <c r="B2990" s="1">
        <v>45510.167633526697</v>
      </c>
      <c r="C2990" t="s">
        <v>5021</v>
      </c>
      <c r="D2990" t="s">
        <v>5029</v>
      </c>
      <c r="E2990" t="s">
        <v>5040</v>
      </c>
      <c r="F2990" t="s">
        <v>5047</v>
      </c>
      <c r="G2990" t="s">
        <v>5050</v>
      </c>
      <c r="H2990">
        <v>26579</v>
      </c>
      <c r="I2990">
        <v>8</v>
      </c>
      <c r="J2990" t="s">
        <v>5073</v>
      </c>
      <c r="K2990">
        <v>4848.5600000000004</v>
      </c>
      <c r="L2990" t="s">
        <v>5079</v>
      </c>
    </row>
    <row r="2991" spans="1:12" x14ac:dyDescent="0.25">
      <c r="A2991" t="s">
        <v>3001</v>
      </c>
      <c r="B2991" s="1">
        <v>45510.24064812962</v>
      </c>
      <c r="C2991" t="s">
        <v>5018</v>
      </c>
      <c r="D2991" t="s">
        <v>5029</v>
      </c>
      <c r="E2991" t="s">
        <v>5033</v>
      </c>
      <c r="F2991" t="s">
        <v>5046</v>
      </c>
      <c r="G2991" t="s">
        <v>5060</v>
      </c>
      <c r="H2991">
        <v>51486</v>
      </c>
      <c r="I2991">
        <v>5</v>
      </c>
      <c r="J2991" t="s">
        <v>5070</v>
      </c>
      <c r="K2991">
        <v>9106.14</v>
      </c>
      <c r="L2991" t="s">
        <v>5079</v>
      </c>
    </row>
    <row r="2992" spans="1:12" x14ac:dyDescent="0.25">
      <c r="A2992" t="s">
        <v>3002</v>
      </c>
      <c r="B2992" s="1">
        <v>45510.313662732537</v>
      </c>
      <c r="C2992" t="s">
        <v>5025</v>
      </c>
      <c r="D2992" t="s">
        <v>5026</v>
      </c>
      <c r="E2992" t="s">
        <v>5045</v>
      </c>
      <c r="F2992" t="s">
        <v>5046</v>
      </c>
      <c r="G2992" t="s">
        <v>5066</v>
      </c>
      <c r="H2992">
        <v>65052</v>
      </c>
      <c r="I2992">
        <v>12</v>
      </c>
      <c r="J2992" t="s">
        <v>5069</v>
      </c>
      <c r="K2992">
        <v>6230.83</v>
      </c>
      <c r="L2992" t="s">
        <v>5077</v>
      </c>
    </row>
    <row r="2993" spans="1:12" x14ac:dyDescent="0.25">
      <c r="A2993" t="s">
        <v>3003</v>
      </c>
      <c r="B2993" s="1">
        <v>45510.38667733546</v>
      </c>
      <c r="C2993" t="s">
        <v>5021</v>
      </c>
      <c r="D2993" t="s">
        <v>5027</v>
      </c>
      <c r="E2993" t="s">
        <v>5031</v>
      </c>
      <c r="F2993" t="s">
        <v>5047</v>
      </c>
      <c r="G2993" t="s">
        <v>5063</v>
      </c>
      <c r="H2993">
        <v>78167</v>
      </c>
      <c r="I2993">
        <v>13</v>
      </c>
      <c r="J2993" t="s">
        <v>5071</v>
      </c>
      <c r="K2993">
        <v>12590.95</v>
      </c>
      <c r="L2993" t="s">
        <v>5076</v>
      </c>
    </row>
    <row r="2994" spans="1:12" x14ac:dyDescent="0.25">
      <c r="A2994" t="s">
        <v>3004</v>
      </c>
      <c r="B2994" s="1">
        <v>45510.459691938377</v>
      </c>
      <c r="C2994" t="s">
        <v>5018</v>
      </c>
      <c r="D2994" t="s">
        <v>5028</v>
      </c>
      <c r="E2994" t="s">
        <v>5036</v>
      </c>
      <c r="F2994" t="s">
        <v>5048</v>
      </c>
      <c r="G2994" t="s">
        <v>5052</v>
      </c>
      <c r="H2994">
        <v>74721</v>
      </c>
      <c r="I2994">
        <v>14</v>
      </c>
      <c r="J2994" t="s">
        <v>5068</v>
      </c>
      <c r="K2994">
        <v>16178.29</v>
      </c>
      <c r="L2994" t="s">
        <v>5074</v>
      </c>
    </row>
    <row r="2995" spans="1:12" x14ac:dyDescent="0.25">
      <c r="A2995" t="s">
        <v>3005</v>
      </c>
      <c r="B2995" s="1">
        <v>45510.532706541308</v>
      </c>
      <c r="C2995" t="s">
        <v>5019</v>
      </c>
      <c r="D2995" t="s">
        <v>5029</v>
      </c>
      <c r="E2995" t="s">
        <v>5041</v>
      </c>
      <c r="F2995" t="s">
        <v>5047</v>
      </c>
      <c r="G2995" t="s">
        <v>5050</v>
      </c>
      <c r="H2995">
        <v>36319</v>
      </c>
      <c r="I2995">
        <v>7</v>
      </c>
      <c r="J2995" t="s">
        <v>5068</v>
      </c>
      <c r="K2995">
        <v>6779.84</v>
      </c>
      <c r="L2995" t="s">
        <v>5078</v>
      </c>
    </row>
    <row r="2996" spans="1:12" x14ac:dyDescent="0.25">
      <c r="A2996" t="s">
        <v>3006</v>
      </c>
      <c r="B2996" s="1">
        <v>45510.605721144217</v>
      </c>
      <c r="C2996" t="s">
        <v>5012</v>
      </c>
      <c r="D2996" t="s">
        <v>5026</v>
      </c>
      <c r="E2996" t="s">
        <v>5043</v>
      </c>
      <c r="F2996" t="s">
        <v>5046</v>
      </c>
      <c r="G2996" t="s">
        <v>5053</v>
      </c>
      <c r="H2996">
        <v>28841</v>
      </c>
      <c r="I2996">
        <v>8</v>
      </c>
      <c r="J2996" t="s">
        <v>5068</v>
      </c>
      <c r="K2996">
        <v>3880.09</v>
      </c>
      <c r="L2996" t="s">
        <v>5077</v>
      </c>
    </row>
    <row r="2997" spans="1:12" x14ac:dyDescent="0.25">
      <c r="A2997" t="s">
        <v>3007</v>
      </c>
      <c r="B2997" s="1">
        <v>45510.67873574714</v>
      </c>
      <c r="C2997" t="s">
        <v>5020</v>
      </c>
      <c r="D2997" t="s">
        <v>5026</v>
      </c>
      <c r="E2997" t="s">
        <v>5043</v>
      </c>
      <c r="F2997" t="s">
        <v>5047</v>
      </c>
      <c r="G2997" t="s">
        <v>5063</v>
      </c>
      <c r="H2997">
        <v>17029</v>
      </c>
      <c r="I2997">
        <v>9</v>
      </c>
      <c r="J2997" t="s">
        <v>5071</v>
      </c>
      <c r="K2997">
        <v>1404.36</v>
      </c>
      <c r="L2997" t="s">
        <v>5076</v>
      </c>
    </row>
    <row r="2998" spans="1:12" x14ac:dyDescent="0.25">
      <c r="A2998" t="s">
        <v>3008</v>
      </c>
      <c r="B2998" s="1">
        <v>45510.751750350071</v>
      </c>
      <c r="C2998" t="s">
        <v>5014</v>
      </c>
      <c r="D2998" t="s">
        <v>5027</v>
      </c>
      <c r="E2998" t="s">
        <v>5044</v>
      </c>
      <c r="F2998" t="s">
        <v>5046</v>
      </c>
      <c r="G2998" t="s">
        <v>5061</v>
      </c>
      <c r="H2998">
        <v>9127</v>
      </c>
      <c r="I2998">
        <v>8</v>
      </c>
      <c r="J2998" t="s">
        <v>5073</v>
      </c>
      <c r="K2998">
        <v>1511.43</v>
      </c>
      <c r="L2998" t="s">
        <v>5079</v>
      </c>
    </row>
    <row r="2999" spans="1:12" x14ac:dyDescent="0.25">
      <c r="A2999" t="s">
        <v>3009</v>
      </c>
      <c r="B2999" s="1">
        <v>45510.824764952988</v>
      </c>
      <c r="C2999" t="s">
        <v>5018</v>
      </c>
      <c r="D2999" t="s">
        <v>5029</v>
      </c>
      <c r="E2999" t="s">
        <v>5039</v>
      </c>
      <c r="F2999" t="s">
        <v>5046</v>
      </c>
      <c r="G2999" t="s">
        <v>5057</v>
      </c>
      <c r="H2999">
        <v>76858</v>
      </c>
      <c r="I2999">
        <v>2</v>
      </c>
      <c r="J2999" t="s">
        <v>5073</v>
      </c>
      <c r="K2999">
        <v>14172.18</v>
      </c>
      <c r="L2999" t="s">
        <v>5074</v>
      </c>
    </row>
    <row r="3000" spans="1:12" x14ac:dyDescent="0.25">
      <c r="A3000" t="s">
        <v>3010</v>
      </c>
      <c r="B3000" s="1">
        <v>45510.897779555897</v>
      </c>
      <c r="C3000" t="s">
        <v>5017</v>
      </c>
      <c r="D3000" t="s">
        <v>5026</v>
      </c>
      <c r="E3000" t="s">
        <v>5034</v>
      </c>
      <c r="F3000" t="s">
        <v>5046</v>
      </c>
      <c r="G3000" t="s">
        <v>5057</v>
      </c>
      <c r="H3000">
        <v>25463</v>
      </c>
      <c r="I3000">
        <v>5</v>
      </c>
      <c r="J3000" t="s">
        <v>5069</v>
      </c>
      <c r="K3000">
        <v>2292.81</v>
      </c>
      <c r="L3000" t="s">
        <v>5079</v>
      </c>
    </row>
    <row r="3001" spans="1:12" x14ac:dyDescent="0.25">
      <c r="A3001" t="s">
        <v>3011</v>
      </c>
      <c r="B3001" s="1">
        <v>45510.970794158828</v>
      </c>
      <c r="C3001" t="s">
        <v>5021</v>
      </c>
      <c r="D3001" t="s">
        <v>5026</v>
      </c>
      <c r="E3001" t="s">
        <v>5043</v>
      </c>
      <c r="F3001" t="s">
        <v>5046</v>
      </c>
      <c r="G3001" t="s">
        <v>5066</v>
      </c>
      <c r="H3001">
        <v>16419</v>
      </c>
      <c r="I3001">
        <v>4</v>
      </c>
      <c r="J3001" t="s">
        <v>5070</v>
      </c>
      <c r="K3001">
        <v>1355.15</v>
      </c>
      <c r="L3001" t="s">
        <v>5077</v>
      </c>
    </row>
    <row r="3002" spans="1:12" x14ac:dyDescent="0.25">
      <c r="A3002" t="s">
        <v>3012</v>
      </c>
      <c r="B3002" s="1">
        <v>45511.043808761751</v>
      </c>
      <c r="C3002" t="s">
        <v>5023</v>
      </c>
      <c r="D3002" t="s">
        <v>5027</v>
      </c>
      <c r="E3002" t="s">
        <v>5038</v>
      </c>
      <c r="F3002" t="s">
        <v>5046</v>
      </c>
      <c r="G3002" t="s">
        <v>5066</v>
      </c>
      <c r="H3002">
        <v>25055</v>
      </c>
      <c r="I3002">
        <v>2</v>
      </c>
      <c r="J3002" t="s">
        <v>5073</v>
      </c>
      <c r="K3002">
        <v>2446.0100000000002</v>
      </c>
      <c r="L3002" t="s">
        <v>5078</v>
      </c>
    </row>
    <row r="3003" spans="1:12" x14ac:dyDescent="0.25">
      <c r="A3003" t="s">
        <v>3013</v>
      </c>
      <c r="B3003" s="1">
        <v>45511.116823364668</v>
      </c>
      <c r="C3003" t="s">
        <v>5018</v>
      </c>
      <c r="D3003" t="s">
        <v>5029</v>
      </c>
      <c r="E3003" t="s">
        <v>5041</v>
      </c>
      <c r="F3003" t="s">
        <v>5046</v>
      </c>
      <c r="G3003" t="s">
        <v>5057</v>
      </c>
      <c r="H3003">
        <v>12326</v>
      </c>
      <c r="I3003">
        <v>1</v>
      </c>
      <c r="J3003" t="s">
        <v>5069</v>
      </c>
      <c r="K3003">
        <v>2529.23</v>
      </c>
      <c r="L3003" t="s">
        <v>5075</v>
      </c>
    </row>
    <row r="3004" spans="1:12" x14ac:dyDescent="0.25">
      <c r="A3004" t="s">
        <v>3014</v>
      </c>
      <c r="B3004" s="1">
        <v>45511.189837967591</v>
      </c>
      <c r="C3004" t="s">
        <v>5019</v>
      </c>
      <c r="D3004" t="s">
        <v>5029</v>
      </c>
      <c r="E3004" t="s">
        <v>5039</v>
      </c>
      <c r="F3004" t="s">
        <v>5048</v>
      </c>
      <c r="G3004" t="s">
        <v>5052</v>
      </c>
      <c r="H3004">
        <v>1605</v>
      </c>
      <c r="I3004">
        <v>2</v>
      </c>
      <c r="J3004" t="s">
        <v>5071</v>
      </c>
      <c r="K3004">
        <v>247.9</v>
      </c>
      <c r="L3004" t="s">
        <v>5076</v>
      </c>
    </row>
    <row r="3005" spans="1:12" x14ac:dyDescent="0.25">
      <c r="A3005" t="s">
        <v>3015</v>
      </c>
      <c r="B3005" s="1">
        <v>45511.262852570508</v>
      </c>
      <c r="C3005" t="s">
        <v>5012</v>
      </c>
      <c r="D3005" t="s">
        <v>5026</v>
      </c>
      <c r="E3005" t="s">
        <v>5045</v>
      </c>
      <c r="F3005" t="s">
        <v>5048</v>
      </c>
      <c r="G3005" t="s">
        <v>5055</v>
      </c>
      <c r="H3005">
        <v>38924</v>
      </c>
      <c r="I3005">
        <v>11</v>
      </c>
      <c r="J3005" t="s">
        <v>5071</v>
      </c>
      <c r="K3005">
        <v>3988.41</v>
      </c>
      <c r="L3005" t="s">
        <v>5074</v>
      </c>
    </row>
    <row r="3006" spans="1:12" x14ac:dyDescent="0.25">
      <c r="A3006" t="s">
        <v>3016</v>
      </c>
      <c r="B3006" s="1">
        <v>45511.335867173417</v>
      </c>
      <c r="C3006" t="s">
        <v>5014</v>
      </c>
      <c r="D3006" t="s">
        <v>5026</v>
      </c>
      <c r="E3006" t="s">
        <v>5034</v>
      </c>
      <c r="F3006" t="s">
        <v>5047</v>
      </c>
      <c r="G3006" t="s">
        <v>5058</v>
      </c>
      <c r="H3006">
        <v>40441</v>
      </c>
      <c r="I3006">
        <v>3</v>
      </c>
      <c r="J3006" t="s">
        <v>5072</v>
      </c>
      <c r="K3006">
        <v>7621.3</v>
      </c>
      <c r="L3006" t="s">
        <v>5075</v>
      </c>
    </row>
    <row r="3007" spans="1:12" x14ac:dyDescent="0.25">
      <c r="A3007" t="s">
        <v>3017</v>
      </c>
      <c r="B3007" s="1">
        <v>45511.408881776348</v>
      </c>
      <c r="C3007" t="s">
        <v>5023</v>
      </c>
      <c r="D3007" t="s">
        <v>5027</v>
      </c>
      <c r="E3007" t="s">
        <v>5038</v>
      </c>
      <c r="F3007" t="s">
        <v>5046</v>
      </c>
      <c r="G3007" t="s">
        <v>5060</v>
      </c>
      <c r="H3007">
        <v>23765</v>
      </c>
      <c r="I3007">
        <v>2</v>
      </c>
      <c r="J3007" t="s">
        <v>5071</v>
      </c>
      <c r="K3007">
        <v>1934.07</v>
      </c>
      <c r="L3007" t="s">
        <v>5077</v>
      </c>
    </row>
    <row r="3008" spans="1:12" x14ac:dyDescent="0.25">
      <c r="A3008" t="s">
        <v>3018</v>
      </c>
      <c r="B3008" s="1">
        <v>45511.481896379271</v>
      </c>
      <c r="C3008" t="s">
        <v>5020</v>
      </c>
      <c r="D3008" t="s">
        <v>5029</v>
      </c>
      <c r="E3008" t="s">
        <v>5041</v>
      </c>
      <c r="F3008" t="s">
        <v>5047</v>
      </c>
      <c r="G3008" t="s">
        <v>5067</v>
      </c>
      <c r="H3008">
        <v>20098</v>
      </c>
      <c r="I3008">
        <v>7</v>
      </c>
      <c r="J3008" t="s">
        <v>5073</v>
      </c>
      <c r="K3008">
        <v>2376.88</v>
      </c>
      <c r="L3008" t="s">
        <v>5079</v>
      </c>
    </row>
    <row r="3009" spans="1:12" x14ac:dyDescent="0.25">
      <c r="A3009" t="s">
        <v>3019</v>
      </c>
      <c r="B3009" s="1">
        <v>45511.554910982188</v>
      </c>
      <c r="C3009" t="s">
        <v>5019</v>
      </c>
      <c r="D3009" t="s">
        <v>5026</v>
      </c>
      <c r="E3009" t="s">
        <v>5045</v>
      </c>
      <c r="F3009" t="s">
        <v>5048</v>
      </c>
      <c r="G3009" t="s">
        <v>5055</v>
      </c>
      <c r="H3009">
        <v>7387</v>
      </c>
      <c r="I3009">
        <v>10</v>
      </c>
      <c r="J3009" t="s">
        <v>5073</v>
      </c>
      <c r="K3009">
        <v>1556.43</v>
      </c>
      <c r="L3009" t="s">
        <v>5076</v>
      </c>
    </row>
    <row r="3010" spans="1:12" x14ac:dyDescent="0.25">
      <c r="A3010" t="s">
        <v>3020</v>
      </c>
      <c r="B3010" s="1">
        <v>45511.627925585119</v>
      </c>
      <c r="C3010" t="s">
        <v>5012</v>
      </c>
      <c r="D3010" t="s">
        <v>5028</v>
      </c>
      <c r="E3010" t="s">
        <v>5032</v>
      </c>
      <c r="F3010" t="s">
        <v>5046</v>
      </c>
      <c r="G3010" t="s">
        <v>5060</v>
      </c>
      <c r="H3010">
        <v>55407</v>
      </c>
      <c r="I3010">
        <v>10</v>
      </c>
      <c r="J3010" t="s">
        <v>5068</v>
      </c>
      <c r="K3010">
        <v>5324.25</v>
      </c>
      <c r="L3010" t="s">
        <v>5075</v>
      </c>
    </row>
    <row r="3011" spans="1:12" x14ac:dyDescent="0.25">
      <c r="A3011" t="s">
        <v>3021</v>
      </c>
      <c r="B3011" s="1">
        <v>45511.700940188042</v>
      </c>
      <c r="C3011" t="s">
        <v>5022</v>
      </c>
      <c r="D3011" t="s">
        <v>5026</v>
      </c>
      <c r="E3011" t="s">
        <v>5030</v>
      </c>
      <c r="F3011" t="s">
        <v>5048</v>
      </c>
      <c r="G3011" t="s">
        <v>5065</v>
      </c>
      <c r="H3011">
        <v>7511</v>
      </c>
      <c r="I3011">
        <v>9</v>
      </c>
      <c r="J3011" t="s">
        <v>5071</v>
      </c>
      <c r="K3011">
        <v>789.53</v>
      </c>
      <c r="L3011" t="s">
        <v>5078</v>
      </c>
    </row>
    <row r="3012" spans="1:12" x14ac:dyDescent="0.25">
      <c r="A3012" t="s">
        <v>3022</v>
      </c>
      <c r="B3012" s="1">
        <v>45511.773954790951</v>
      </c>
      <c r="C3012" t="s">
        <v>5021</v>
      </c>
      <c r="D3012" t="s">
        <v>5027</v>
      </c>
      <c r="E3012" t="s">
        <v>5038</v>
      </c>
      <c r="F3012" t="s">
        <v>5048</v>
      </c>
      <c r="G3012" t="s">
        <v>5056</v>
      </c>
      <c r="H3012">
        <v>71632</v>
      </c>
      <c r="I3012">
        <v>5</v>
      </c>
      <c r="J3012" t="s">
        <v>5073</v>
      </c>
      <c r="K3012">
        <v>7350.58</v>
      </c>
      <c r="L3012" t="s">
        <v>5076</v>
      </c>
    </row>
    <row r="3013" spans="1:12" x14ac:dyDescent="0.25">
      <c r="A3013" t="s">
        <v>3023</v>
      </c>
      <c r="B3013" s="1">
        <v>45511.846969393882</v>
      </c>
      <c r="C3013" t="s">
        <v>5019</v>
      </c>
      <c r="D3013" t="s">
        <v>5029</v>
      </c>
      <c r="E3013" t="s">
        <v>5033</v>
      </c>
      <c r="F3013" t="s">
        <v>5047</v>
      </c>
      <c r="G3013" t="s">
        <v>5050</v>
      </c>
      <c r="H3013">
        <v>72121</v>
      </c>
      <c r="I3013">
        <v>1</v>
      </c>
      <c r="J3013" t="s">
        <v>5068</v>
      </c>
      <c r="K3013">
        <v>11583.11</v>
      </c>
      <c r="L3013" t="s">
        <v>5074</v>
      </c>
    </row>
    <row r="3014" spans="1:12" x14ac:dyDescent="0.25">
      <c r="A3014" t="s">
        <v>3024</v>
      </c>
      <c r="B3014" s="1">
        <v>45511.919983996791</v>
      </c>
      <c r="C3014" t="s">
        <v>5014</v>
      </c>
      <c r="D3014" t="s">
        <v>5028</v>
      </c>
      <c r="E3014" t="s">
        <v>5037</v>
      </c>
      <c r="F3014" t="s">
        <v>5048</v>
      </c>
      <c r="G3014" t="s">
        <v>5052</v>
      </c>
      <c r="H3014">
        <v>57081</v>
      </c>
      <c r="I3014">
        <v>4</v>
      </c>
      <c r="J3014" t="s">
        <v>5072</v>
      </c>
      <c r="K3014">
        <v>11194.53</v>
      </c>
      <c r="L3014" t="s">
        <v>5079</v>
      </c>
    </row>
    <row r="3015" spans="1:12" x14ac:dyDescent="0.25">
      <c r="A3015" t="s">
        <v>3025</v>
      </c>
      <c r="B3015" s="1">
        <v>45511.992998599708</v>
      </c>
      <c r="C3015" t="s">
        <v>5015</v>
      </c>
      <c r="D3015" t="s">
        <v>5026</v>
      </c>
      <c r="E3015" t="s">
        <v>5030</v>
      </c>
      <c r="F3015" t="s">
        <v>5046</v>
      </c>
      <c r="G3015" t="s">
        <v>5057</v>
      </c>
      <c r="H3015">
        <v>32131</v>
      </c>
      <c r="I3015">
        <v>5</v>
      </c>
      <c r="J3015" t="s">
        <v>5073</v>
      </c>
      <c r="K3015">
        <v>3547.27</v>
      </c>
      <c r="L3015" t="s">
        <v>5074</v>
      </c>
    </row>
    <row r="3016" spans="1:12" x14ac:dyDescent="0.25">
      <c r="A3016" t="s">
        <v>3026</v>
      </c>
      <c r="B3016" s="1">
        <v>45512.066013202639</v>
      </c>
      <c r="C3016" t="s">
        <v>5022</v>
      </c>
      <c r="D3016" t="s">
        <v>5029</v>
      </c>
      <c r="E3016" t="s">
        <v>5033</v>
      </c>
      <c r="F3016" t="s">
        <v>5046</v>
      </c>
      <c r="G3016" t="s">
        <v>5061</v>
      </c>
      <c r="H3016">
        <v>3353</v>
      </c>
      <c r="I3016">
        <v>7</v>
      </c>
      <c r="J3016" t="s">
        <v>5072</v>
      </c>
      <c r="K3016">
        <v>358.49</v>
      </c>
      <c r="L3016" t="s">
        <v>5076</v>
      </c>
    </row>
    <row r="3017" spans="1:12" x14ac:dyDescent="0.25">
      <c r="A3017" t="s">
        <v>3027</v>
      </c>
      <c r="B3017" s="1">
        <v>45512.139027805562</v>
      </c>
      <c r="C3017" t="s">
        <v>5020</v>
      </c>
      <c r="D3017" t="s">
        <v>5026</v>
      </c>
      <c r="E3017" t="s">
        <v>5030</v>
      </c>
      <c r="F3017" t="s">
        <v>5047</v>
      </c>
      <c r="G3017" t="s">
        <v>5067</v>
      </c>
      <c r="H3017">
        <v>23522</v>
      </c>
      <c r="I3017">
        <v>3</v>
      </c>
      <c r="J3017" t="s">
        <v>5073</v>
      </c>
      <c r="K3017">
        <v>2163.81</v>
      </c>
      <c r="L3017" t="s">
        <v>5077</v>
      </c>
    </row>
    <row r="3018" spans="1:12" x14ac:dyDescent="0.25">
      <c r="A3018" t="s">
        <v>3028</v>
      </c>
      <c r="B3018" s="1">
        <v>45512.212042408471</v>
      </c>
      <c r="C3018" t="s">
        <v>5020</v>
      </c>
      <c r="D3018" t="s">
        <v>5029</v>
      </c>
      <c r="E3018" t="s">
        <v>5039</v>
      </c>
      <c r="F3018" t="s">
        <v>5046</v>
      </c>
      <c r="G3018" t="s">
        <v>5060</v>
      </c>
      <c r="H3018">
        <v>17067</v>
      </c>
      <c r="I3018">
        <v>2</v>
      </c>
      <c r="J3018" t="s">
        <v>5069</v>
      </c>
      <c r="K3018">
        <v>2175.29</v>
      </c>
      <c r="L3018" t="s">
        <v>5079</v>
      </c>
    </row>
    <row r="3019" spans="1:12" x14ac:dyDescent="0.25">
      <c r="A3019" t="s">
        <v>3029</v>
      </c>
      <c r="B3019" s="1">
        <v>45512.285057011402</v>
      </c>
      <c r="C3019" t="s">
        <v>5018</v>
      </c>
      <c r="D3019" t="s">
        <v>5029</v>
      </c>
      <c r="E3019" t="s">
        <v>5033</v>
      </c>
      <c r="F3019" t="s">
        <v>5047</v>
      </c>
      <c r="G3019" t="s">
        <v>5062</v>
      </c>
      <c r="H3019">
        <v>64324</v>
      </c>
      <c r="I3019">
        <v>3</v>
      </c>
      <c r="J3019" t="s">
        <v>5069</v>
      </c>
      <c r="K3019">
        <v>13119.37</v>
      </c>
      <c r="L3019" t="s">
        <v>5076</v>
      </c>
    </row>
    <row r="3020" spans="1:12" x14ac:dyDescent="0.25">
      <c r="A3020" t="s">
        <v>3030</v>
      </c>
      <c r="B3020" s="1">
        <v>45512.358071614319</v>
      </c>
      <c r="C3020" t="s">
        <v>5025</v>
      </c>
      <c r="D3020" t="s">
        <v>5028</v>
      </c>
      <c r="E3020" t="s">
        <v>5037</v>
      </c>
      <c r="F3020" t="s">
        <v>5046</v>
      </c>
      <c r="G3020" t="s">
        <v>5049</v>
      </c>
      <c r="H3020">
        <v>24536</v>
      </c>
      <c r="I3020">
        <v>7</v>
      </c>
      <c r="J3020" t="s">
        <v>5073</v>
      </c>
      <c r="K3020">
        <v>4496.6000000000004</v>
      </c>
      <c r="L3020" t="s">
        <v>5076</v>
      </c>
    </row>
    <row r="3021" spans="1:12" x14ac:dyDescent="0.25">
      <c r="A3021" t="s">
        <v>3031</v>
      </c>
      <c r="B3021" s="1">
        <v>45512.431086217242</v>
      </c>
      <c r="C3021" t="s">
        <v>5012</v>
      </c>
      <c r="D3021" t="s">
        <v>5026</v>
      </c>
      <c r="E3021" t="s">
        <v>5030</v>
      </c>
      <c r="F3021" t="s">
        <v>5048</v>
      </c>
      <c r="G3021" t="s">
        <v>5056</v>
      </c>
      <c r="H3021">
        <v>54861</v>
      </c>
      <c r="I3021">
        <v>1</v>
      </c>
      <c r="J3021" t="s">
        <v>5068</v>
      </c>
      <c r="K3021">
        <v>8787.02</v>
      </c>
      <c r="L3021" t="s">
        <v>5075</v>
      </c>
    </row>
    <row r="3022" spans="1:12" x14ac:dyDescent="0.25">
      <c r="A3022" t="s">
        <v>3032</v>
      </c>
      <c r="B3022" s="1">
        <v>45512.504100820159</v>
      </c>
      <c r="C3022" t="s">
        <v>5019</v>
      </c>
      <c r="D3022" t="s">
        <v>5029</v>
      </c>
      <c r="E3022" t="s">
        <v>5033</v>
      </c>
      <c r="F3022" t="s">
        <v>5047</v>
      </c>
      <c r="G3022" t="s">
        <v>5064</v>
      </c>
      <c r="H3022">
        <v>75675</v>
      </c>
      <c r="I3022">
        <v>3</v>
      </c>
      <c r="J3022" t="s">
        <v>5072</v>
      </c>
      <c r="K3022">
        <v>7781.6</v>
      </c>
      <c r="L3022" t="s">
        <v>5077</v>
      </c>
    </row>
    <row r="3023" spans="1:12" x14ac:dyDescent="0.25">
      <c r="A3023" t="s">
        <v>3033</v>
      </c>
      <c r="B3023" s="1">
        <v>45512.577115423082</v>
      </c>
      <c r="C3023" t="s">
        <v>5020</v>
      </c>
      <c r="D3023" t="s">
        <v>5027</v>
      </c>
      <c r="E3023" t="s">
        <v>5044</v>
      </c>
      <c r="F3023" t="s">
        <v>5047</v>
      </c>
      <c r="G3023" t="s">
        <v>5058</v>
      </c>
      <c r="H3023">
        <v>58824</v>
      </c>
      <c r="I3023">
        <v>11</v>
      </c>
      <c r="J3023" t="s">
        <v>5070</v>
      </c>
      <c r="K3023">
        <v>9694.67</v>
      </c>
      <c r="L3023" t="s">
        <v>5074</v>
      </c>
    </row>
    <row r="3024" spans="1:12" x14ac:dyDescent="0.25">
      <c r="A3024" t="s">
        <v>3034</v>
      </c>
      <c r="B3024" s="1">
        <v>45512.650130025999</v>
      </c>
      <c r="C3024" t="s">
        <v>5023</v>
      </c>
      <c r="D3024" t="s">
        <v>5028</v>
      </c>
      <c r="E3024" t="s">
        <v>5032</v>
      </c>
      <c r="F3024" t="s">
        <v>5046</v>
      </c>
      <c r="G3024" t="s">
        <v>5066</v>
      </c>
      <c r="H3024">
        <v>34290</v>
      </c>
      <c r="I3024">
        <v>8</v>
      </c>
      <c r="J3024" t="s">
        <v>5072</v>
      </c>
      <c r="K3024">
        <v>3613.61</v>
      </c>
      <c r="L3024" t="s">
        <v>5078</v>
      </c>
    </row>
    <row r="3025" spans="1:12" x14ac:dyDescent="0.25">
      <c r="A3025" t="s">
        <v>3035</v>
      </c>
      <c r="B3025" s="1">
        <v>45512.723144628922</v>
      </c>
      <c r="C3025" t="s">
        <v>5025</v>
      </c>
      <c r="D3025" t="s">
        <v>5026</v>
      </c>
      <c r="E3025" t="s">
        <v>5034</v>
      </c>
      <c r="F3025" t="s">
        <v>5048</v>
      </c>
      <c r="G3025" t="s">
        <v>5051</v>
      </c>
      <c r="H3025">
        <v>41916</v>
      </c>
      <c r="I3025">
        <v>4</v>
      </c>
      <c r="J3025" t="s">
        <v>5068</v>
      </c>
      <c r="K3025">
        <v>3859.82</v>
      </c>
      <c r="L3025" t="s">
        <v>5077</v>
      </c>
    </row>
    <row r="3026" spans="1:12" x14ac:dyDescent="0.25">
      <c r="A3026" t="s">
        <v>3036</v>
      </c>
      <c r="B3026" s="1">
        <v>45512.796159231839</v>
      </c>
      <c r="C3026" t="s">
        <v>5015</v>
      </c>
      <c r="D3026" t="s">
        <v>5027</v>
      </c>
      <c r="E3026" t="s">
        <v>5031</v>
      </c>
      <c r="F3026" t="s">
        <v>5048</v>
      </c>
      <c r="G3026" t="s">
        <v>5052</v>
      </c>
      <c r="H3026">
        <v>6094</v>
      </c>
      <c r="I3026">
        <v>12</v>
      </c>
      <c r="J3026" t="s">
        <v>5072</v>
      </c>
      <c r="K3026">
        <v>1138.73</v>
      </c>
      <c r="L3026" t="s">
        <v>5075</v>
      </c>
    </row>
    <row r="3027" spans="1:12" x14ac:dyDescent="0.25">
      <c r="A3027" t="s">
        <v>3037</v>
      </c>
      <c r="B3027" s="1">
        <v>45512.869173834762</v>
      </c>
      <c r="C3027" t="s">
        <v>5014</v>
      </c>
      <c r="D3027" t="s">
        <v>5027</v>
      </c>
      <c r="E3027" t="s">
        <v>5044</v>
      </c>
      <c r="F3027" t="s">
        <v>5046</v>
      </c>
      <c r="G3027" t="s">
        <v>5066</v>
      </c>
      <c r="H3027">
        <v>24115</v>
      </c>
      <c r="I3027">
        <v>12</v>
      </c>
      <c r="J3027" t="s">
        <v>5070</v>
      </c>
      <c r="K3027">
        <v>4933.79</v>
      </c>
      <c r="L3027" t="s">
        <v>5078</v>
      </c>
    </row>
    <row r="3028" spans="1:12" x14ac:dyDescent="0.25">
      <c r="A3028" t="s">
        <v>3038</v>
      </c>
      <c r="B3028" s="1">
        <v>45512.942188437693</v>
      </c>
      <c r="C3028" t="s">
        <v>5023</v>
      </c>
      <c r="D3028" t="s">
        <v>5026</v>
      </c>
      <c r="E3028" t="s">
        <v>5034</v>
      </c>
      <c r="F3028" t="s">
        <v>5048</v>
      </c>
      <c r="G3028" t="s">
        <v>5065</v>
      </c>
      <c r="H3028">
        <v>51509</v>
      </c>
      <c r="I3028">
        <v>9</v>
      </c>
      <c r="J3028" t="s">
        <v>5069</v>
      </c>
      <c r="K3028">
        <v>10958.75</v>
      </c>
      <c r="L3028" t="s">
        <v>5077</v>
      </c>
    </row>
    <row r="3029" spans="1:12" x14ac:dyDescent="0.25">
      <c r="A3029" t="s">
        <v>3039</v>
      </c>
      <c r="B3029" s="1">
        <v>45513.015203040603</v>
      </c>
      <c r="C3029" t="s">
        <v>5020</v>
      </c>
      <c r="D3029" t="s">
        <v>5027</v>
      </c>
      <c r="E3029" t="s">
        <v>5042</v>
      </c>
      <c r="F3029" t="s">
        <v>5046</v>
      </c>
      <c r="G3029" t="s">
        <v>5066</v>
      </c>
      <c r="H3029">
        <v>37624</v>
      </c>
      <c r="I3029">
        <v>4</v>
      </c>
      <c r="J3029" t="s">
        <v>5073</v>
      </c>
      <c r="K3029">
        <v>7470.32</v>
      </c>
      <c r="L3029" t="s">
        <v>5077</v>
      </c>
    </row>
    <row r="3030" spans="1:12" x14ac:dyDescent="0.25">
      <c r="A3030" t="s">
        <v>3040</v>
      </c>
      <c r="B3030" s="1">
        <v>45513.088217643519</v>
      </c>
      <c r="C3030" t="s">
        <v>5023</v>
      </c>
      <c r="D3030" t="s">
        <v>5028</v>
      </c>
      <c r="E3030" t="s">
        <v>5035</v>
      </c>
      <c r="F3030" t="s">
        <v>5046</v>
      </c>
      <c r="G3030" t="s">
        <v>5060</v>
      </c>
      <c r="H3030">
        <v>78530</v>
      </c>
      <c r="I3030">
        <v>11</v>
      </c>
      <c r="J3030" t="s">
        <v>5071</v>
      </c>
      <c r="K3030">
        <v>11156.35</v>
      </c>
      <c r="L3030" t="s">
        <v>5075</v>
      </c>
    </row>
    <row r="3031" spans="1:12" x14ac:dyDescent="0.25">
      <c r="A3031" t="s">
        <v>3041</v>
      </c>
      <c r="B3031" s="1">
        <v>45513.16123224645</v>
      </c>
      <c r="C3031" t="s">
        <v>5012</v>
      </c>
      <c r="D3031" t="s">
        <v>5029</v>
      </c>
      <c r="E3031" t="s">
        <v>5041</v>
      </c>
      <c r="F3031" t="s">
        <v>5046</v>
      </c>
      <c r="G3031" t="s">
        <v>5066</v>
      </c>
      <c r="H3031">
        <v>50823</v>
      </c>
      <c r="I3031">
        <v>7</v>
      </c>
      <c r="J3031" t="s">
        <v>5073</v>
      </c>
      <c r="K3031">
        <v>7496.01</v>
      </c>
      <c r="L3031" t="s">
        <v>5079</v>
      </c>
    </row>
    <row r="3032" spans="1:12" x14ac:dyDescent="0.25">
      <c r="A3032" t="s">
        <v>3042</v>
      </c>
      <c r="B3032" s="1">
        <v>45513.234246849373</v>
      </c>
      <c r="C3032" t="s">
        <v>5017</v>
      </c>
      <c r="D3032" t="s">
        <v>5029</v>
      </c>
      <c r="E3032" t="s">
        <v>5033</v>
      </c>
      <c r="F3032" t="s">
        <v>5047</v>
      </c>
      <c r="G3032" t="s">
        <v>5067</v>
      </c>
      <c r="H3032">
        <v>76145</v>
      </c>
      <c r="I3032">
        <v>1</v>
      </c>
      <c r="J3032" t="s">
        <v>5068</v>
      </c>
      <c r="K3032">
        <v>6441.93</v>
      </c>
      <c r="L3032" t="s">
        <v>5074</v>
      </c>
    </row>
    <row r="3033" spans="1:12" x14ac:dyDescent="0.25">
      <c r="A3033" t="s">
        <v>3043</v>
      </c>
      <c r="B3033" s="1">
        <v>45513.307261452283</v>
      </c>
      <c r="C3033" t="s">
        <v>5015</v>
      </c>
      <c r="D3033" t="s">
        <v>5026</v>
      </c>
      <c r="E3033" t="s">
        <v>5045</v>
      </c>
      <c r="F3033" t="s">
        <v>5047</v>
      </c>
      <c r="G3033" t="s">
        <v>5063</v>
      </c>
      <c r="H3033">
        <v>67186</v>
      </c>
      <c r="I3033">
        <v>7</v>
      </c>
      <c r="J3033" t="s">
        <v>5071</v>
      </c>
      <c r="K3033">
        <v>11009.77</v>
      </c>
      <c r="L3033" t="s">
        <v>5079</v>
      </c>
    </row>
    <row r="3034" spans="1:12" x14ac:dyDescent="0.25">
      <c r="A3034" t="s">
        <v>3044</v>
      </c>
      <c r="B3034" s="1">
        <v>45513.380276055213</v>
      </c>
      <c r="C3034" t="s">
        <v>5023</v>
      </c>
      <c r="D3034" t="s">
        <v>5027</v>
      </c>
      <c r="E3034" t="s">
        <v>5031</v>
      </c>
      <c r="F3034" t="s">
        <v>5047</v>
      </c>
      <c r="G3034" t="s">
        <v>5062</v>
      </c>
      <c r="H3034">
        <v>54662</v>
      </c>
      <c r="I3034">
        <v>14</v>
      </c>
      <c r="J3034" t="s">
        <v>5073</v>
      </c>
      <c r="K3034">
        <v>5235.29</v>
      </c>
      <c r="L3034" t="s">
        <v>5075</v>
      </c>
    </row>
    <row r="3035" spans="1:12" x14ac:dyDescent="0.25">
      <c r="A3035" t="s">
        <v>3045</v>
      </c>
      <c r="B3035" s="1">
        <v>45513.453290658123</v>
      </c>
      <c r="C3035" t="s">
        <v>5013</v>
      </c>
      <c r="D3035" t="s">
        <v>5028</v>
      </c>
      <c r="E3035" t="s">
        <v>5036</v>
      </c>
      <c r="F3035" t="s">
        <v>5048</v>
      </c>
      <c r="G3035" t="s">
        <v>5059</v>
      </c>
      <c r="H3035">
        <v>61646</v>
      </c>
      <c r="I3035">
        <v>11</v>
      </c>
      <c r="J3035" t="s">
        <v>5071</v>
      </c>
      <c r="K3035">
        <v>5902.59</v>
      </c>
      <c r="L3035" t="s">
        <v>5077</v>
      </c>
    </row>
    <row r="3036" spans="1:12" x14ac:dyDescent="0.25">
      <c r="A3036" t="s">
        <v>3046</v>
      </c>
      <c r="B3036" s="1">
        <v>45513.526305261039</v>
      </c>
      <c r="C3036" t="s">
        <v>5017</v>
      </c>
      <c r="D3036" t="s">
        <v>5028</v>
      </c>
      <c r="E3036" t="s">
        <v>5032</v>
      </c>
      <c r="F3036" t="s">
        <v>5047</v>
      </c>
      <c r="G3036" t="s">
        <v>5063</v>
      </c>
      <c r="H3036">
        <v>44871</v>
      </c>
      <c r="I3036">
        <v>2</v>
      </c>
      <c r="J3036" t="s">
        <v>5071</v>
      </c>
      <c r="K3036">
        <v>5070.72</v>
      </c>
      <c r="L3036" t="s">
        <v>5076</v>
      </c>
    </row>
    <row r="3037" spans="1:12" x14ac:dyDescent="0.25">
      <c r="A3037" t="s">
        <v>3047</v>
      </c>
      <c r="B3037" s="1">
        <v>45513.59931986397</v>
      </c>
      <c r="C3037" t="s">
        <v>5013</v>
      </c>
      <c r="D3037" t="s">
        <v>5029</v>
      </c>
      <c r="E3037" t="s">
        <v>5039</v>
      </c>
      <c r="F3037" t="s">
        <v>5046</v>
      </c>
      <c r="G3037" t="s">
        <v>5066</v>
      </c>
      <c r="H3037">
        <v>77629</v>
      </c>
      <c r="I3037">
        <v>6</v>
      </c>
      <c r="J3037" t="s">
        <v>5071</v>
      </c>
      <c r="K3037">
        <v>11714.03</v>
      </c>
      <c r="L3037" t="s">
        <v>5079</v>
      </c>
    </row>
    <row r="3038" spans="1:12" x14ac:dyDescent="0.25">
      <c r="A3038" t="s">
        <v>3048</v>
      </c>
      <c r="B3038" s="1">
        <v>45513.672334466894</v>
      </c>
      <c r="C3038" t="s">
        <v>5014</v>
      </c>
      <c r="D3038" t="s">
        <v>5029</v>
      </c>
      <c r="E3038" t="s">
        <v>5039</v>
      </c>
      <c r="F3038" t="s">
        <v>5047</v>
      </c>
      <c r="G3038" t="s">
        <v>5063</v>
      </c>
      <c r="H3038">
        <v>43563</v>
      </c>
      <c r="I3038">
        <v>9</v>
      </c>
      <c r="J3038" t="s">
        <v>5072</v>
      </c>
      <c r="K3038">
        <v>8000.08</v>
      </c>
      <c r="L3038" t="s">
        <v>5078</v>
      </c>
    </row>
    <row r="3039" spans="1:12" x14ac:dyDescent="0.25">
      <c r="A3039" t="s">
        <v>3049</v>
      </c>
      <c r="B3039" s="1">
        <v>45513.745349069803</v>
      </c>
      <c r="C3039" t="s">
        <v>5016</v>
      </c>
      <c r="D3039" t="s">
        <v>5026</v>
      </c>
      <c r="E3039" t="s">
        <v>5034</v>
      </c>
      <c r="F3039" t="s">
        <v>5046</v>
      </c>
      <c r="G3039" t="s">
        <v>5061</v>
      </c>
      <c r="H3039">
        <v>73089</v>
      </c>
      <c r="I3039">
        <v>13</v>
      </c>
      <c r="J3039" t="s">
        <v>5073</v>
      </c>
      <c r="K3039">
        <v>7316.99</v>
      </c>
      <c r="L3039" t="s">
        <v>5077</v>
      </c>
    </row>
    <row r="3040" spans="1:12" x14ac:dyDescent="0.25">
      <c r="A3040" t="s">
        <v>3050</v>
      </c>
      <c r="B3040" s="1">
        <v>45513.818363672734</v>
      </c>
      <c r="C3040" t="s">
        <v>5018</v>
      </c>
      <c r="D3040" t="s">
        <v>5027</v>
      </c>
      <c r="E3040" t="s">
        <v>5038</v>
      </c>
      <c r="F3040" t="s">
        <v>5048</v>
      </c>
      <c r="G3040" t="s">
        <v>5055</v>
      </c>
      <c r="H3040">
        <v>39639</v>
      </c>
      <c r="I3040">
        <v>2</v>
      </c>
      <c r="J3040" t="s">
        <v>5072</v>
      </c>
      <c r="K3040">
        <v>7129.08</v>
      </c>
      <c r="L3040" t="s">
        <v>5079</v>
      </c>
    </row>
    <row r="3041" spans="1:12" x14ac:dyDescent="0.25">
      <c r="A3041" t="s">
        <v>3051</v>
      </c>
      <c r="B3041" s="1">
        <v>45513.89137827565</v>
      </c>
      <c r="C3041" t="s">
        <v>5015</v>
      </c>
      <c r="D3041" t="s">
        <v>5027</v>
      </c>
      <c r="E3041" t="s">
        <v>5031</v>
      </c>
      <c r="F3041" t="s">
        <v>5047</v>
      </c>
      <c r="G3041" t="s">
        <v>5050</v>
      </c>
      <c r="H3041">
        <v>48937</v>
      </c>
      <c r="I3041">
        <v>11</v>
      </c>
      <c r="J3041" t="s">
        <v>5071</v>
      </c>
      <c r="K3041">
        <v>7131.09</v>
      </c>
      <c r="L3041" t="s">
        <v>5077</v>
      </c>
    </row>
    <row r="3042" spans="1:12" x14ac:dyDescent="0.25">
      <c r="A3042" t="s">
        <v>3052</v>
      </c>
      <c r="B3042" s="1">
        <v>45513.964392878574</v>
      </c>
      <c r="C3042" t="s">
        <v>5021</v>
      </c>
      <c r="D3042" t="s">
        <v>5026</v>
      </c>
      <c r="E3042" t="s">
        <v>5030</v>
      </c>
      <c r="F3042" t="s">
        <v>5048</v>
      </c>
      <c r="G3042" t="s">
        <v>5051</v>
      </c>
      <c r="H3042">
        <v>52299</v>
      </c>
      <c r="I3042">
        <v>8</v>
      </c>
      <c r="J3042" t="s">
        <v>5072</v>
      </c>
      <c r="K3042">
        <v>9084.6299999999992</v>
      </c>
      <c r="L3042" t="s">
        <v>5076</v>
      </c>
    </row>
    <row r="3043" spans="1:12" x14ac:dyDescent="0.25">
      <c r="A3043" t="s">
        <v>3053</v>
      </c>
      <c r="B3043" s="1">
        <v>45514.03740748149</v>
      </c>
      <c r="C3043" t="s">
        <v>5022</v>
      </c>
      <c r="D3043" t="s">
        <v>5029</v>
      </c>
      <c r="E3043" t="s">
        <v>5040</v>
      </c>
      <c r="F3043" t="s">
        <v>5046</v>
      </c>
      <c r="G3043" t="s">
        <v>5066</v>
      </c>
      <c r="H3043">
        <v>35070</v>
      </c>
      <c r="I3043">
        <v>7</v>
      </c>
      <c r="J3043" t="s">
        <v>5071</v>
      </c>
      <c r="K3043">
        <v>3219.07</v>
      </c>
      <c r="L3043" t="s">
        <v>5078</v>
      </c>
    </row>
    <row r="3044" spans="1:12" x14ac:dyDescent="0.25">
      <c r="A3044" t="s">
        <v>3054</v>
      </c>
      <c r="B3044" s="1">
        <v>45514.110422084414</v>
      </c>
      <c r="C3044" t="s">
        <v>5013</v>
      </c>
      <c r="D3044" t="s">
        <v>5029</v>
      </c>
      <c r="E3044" t="s">
        <v>5040</v>
      </c>
      <c r="F3044" t="s">
        <v>5046</v>
      </c>
      <c r="G3044" t="s">
        <v>5049</v>
      </c>
      <c r="H3044">
        <v>25054</v>
      </c>
      <c r="I3044">
        <v>10</v>
      </c>
      <c r="J3044" t="s">
        <v>5069</v>
      </c>
      <c r="K3044">
        <v>5315.69</v>
      </c>
      <c r="L3044" t="s">
        <v>5075</v>
      </c>
    </row>
    <row r="3045" spans="1:12" x14ac:dyDescent="0.25">
      <c r="A3045" t="s">
        <v>3055</v>
      </c>
      <c r="B3045" s="1">
        <v>45514.18343668733</v>
      </c>
      <c r="C3045" t="s">
        <v>5021</v>
      </c>
      <c r="D3045" t="s">
        <v>5027</v>
      </c>
      <c r="E3045" t="s">
        <v>5042</v>
      </c>
      <c r="F3045" t="s">
        <v>5048</v>
      </c>
      <c r="G3045" t="s">
        <v>5051</v>
      </c>
      <c r="H3045">
        <v>43018</v>
      </c>
      <c r="I3045">
        <v>7</v>
      </c>
      <c r="J3045" t="s">
        <v>5068</v>
      </c>
      <c r="K3045">
        <v>7038.17</v>
      </c>
      <c r="L3045" t="s">
        <v>5079</v>
      </c>
    </row>
    <row r="3046" spans="1:12" x14ac:dyDescent="0.25">
      <c r="A3046" t="s">
        <v>3056</v>
      </c>
      <c r="B3046" s="1">
        <v>45514.256451290254</v>
      </c>
      <c r="C3046" t="s">
        <v>5021</v>
      </c>
      <c r="D3046" t="s">
        <v>5028</v>
      </c>
      <c r="E3046" t="s">
        <v>5036</v>
      </c>
      <c r="F3046" t="s">
        <v>5048</v>
      </c>
      <c r="G3046" t="s">
        <v>5051</v>
      </c>
      <c r="H3046">
        <v>11070</v>
      </c>
      <c r="I3046">
        <v>3</v>
      </c>
      <c r="J3046" t="s">
        <v>5068</v>
      </c>
      <c r="K3046">
        <v>1653.32</v>
      </c>
      <c r="L3046" t="s">
        <v>5076</v>
      </c>
    </row>
    <row r="3047" spans="1:12" x14ac:dyDescent="0.25">
      <c r="A3047" t="s">
        <v>3057</v>
      </c>
      <c r="B3047" s="1">
        <v>45514.32946589317</v>
      </c>
      <c r="C3047" t="s">
        <v>5012</v>
      </c>
      <c r="D3047" t="s">
        <v>5027</v>
      </c>
      <c r="E3047" t="s">
        <v>5044</v>
      </c>
      <c r="F3047" t="s">
        <v>5048</v>
      </c>
      <c r="G3047" t="s">
        <v>5051</v>
      </c>
      <c r="H3047">
        <v>1797</v>
      </c>
      <c r="I3047">
        <v>9</v>
      </c>
      <c r="J3047" t="s">
        <v>5068</v>
      </c>
      <c r="K3047">
        <v>392.05</v>
      </c>
      <c r="L3047" t="s">
        <v>5077</v>
      </c>
    </row>
    <row r="3048" spans="1:12" x14ac:dyDescent="0.25">
      <c r="A3048" t="s">
        <v>3058</v>
      </c>
      <c r="B3048" s="1">
        <v>45514.402480496094</v>
      </c>
      <c r="C3048" t="s">
        <v>5022</v>
      </c>
      <c r="D3048" t="s">
        <v>5027</v>
      </c>
      <c r="E3048" t="s">
        <v>5038</v>
      </c>
      <c r="F3048" t="s">
        <v>5048</v>
      </c>
      <c r="G3048" t="s">
        <v>5051</v>
      </c>
      <c r="H3048">
        <v>29787</v>
      </c>
      <c r="I3048">
        <v>14</v>
      </c>
      <c r="J3048" t="s">
        <v>5072</v>
      </c>
      <c r="K3048">
        <v>4183.26</v>
      </c>
      <c r="L3048" t="s">
        <v>5074</v>
      </c>
    </row>
    <row r="3049" spans="1:12" x14ac:dyDescent="0.25">
      <c r="A3049" t="s">
        <v>3059</v>
      </c>
      <c r="B3049" s="1">
        <v>45514.475495099017</v>
      </c>
      <c r="C3049" t="s">
        <v>5023</v>
      </c>
      <c r="D3049" t="s">
        <v>5026</v>
      </c>
      <c r="E3049" t="s">
        <v>5030</v>
      </c>
      <c r="F3049" t="s">
        <v>5047</v>
      </c>
      <c r="G3049" t="s">
        <v>5062</v>
      </c>
      <c r="H3049">
        <v>25744</v>
      </c>
      <c r="I3049">
        <v>4</v>
      </c>
      <c r="J3049" t="s">
        <v>5068</v>
      </c>
      <c r="K3049">
        <v>5530.56</v>
      </c>
      <c r="L3049" t="s">
        <v>5077</v>
      </c>
    </row>
    <row r="3050" spans="1:12" x14ac:dyDescent="0.25">
      <c r="A3050" t="s">
        <v>3060</v>
      </c>
      <c r="B3050" s="1">
        <v>45514.548509701926</v>
      </c>
      <c r="C3050" t="s">
        <v>5022</v>
      </c>
      <c r="D3050" t="s">
        <v>5026</v>
      </c>
      <c r="E3050" t="s">
        <v>5030</v>
      </c>
      <c r="F3050" t="s">
        <v>5046</v>
      </c>
      <c r="G3050" t="s">
        <v>5049</v>
      </c>
      <c r="H3050">
        <v>10934</v>
      </c>
      <c r="I3050">
        <v>13</v>
      </c>
      <c r="J3050" t="s">
        <v>5073</v>
      </c>
      <c r="K3050">
        <v>1817.64</v>
      </c>
      <c r="L3050" t="s">
        <v>5075</v>
      </c>
    </row>
    <row r="3051" spans="1:12" x14ac:dyDescent="0.25">
      <c r="A3051" t="s">
        <v>3061</v>
      </c>
      <c r="B3051" s="1">
        <v>45514.62152430485</v>
      </c>
      <c r="C3051" t="s">
        <v>5023</v>
      </c>
      <c r="D3051" t="s">
        <v>5028</v>
      </c>
      <c r="E3051" t="s">
        <v>5032</v>
      </c>
      <c r="F3051" t="s">
        <v>5047</v>
      </c>
      <c r="G3051" t="s">
        <v>5063</v>
      </c>
      <c r="H3051">
        <v>6877</v>
      </c>
      <c r="I3051">
        <v>10</v>
      </c>
      <c r="J3051" t="s">
        <v>5070</v>
      </c>
      <c r="K3051">
        <v>1421.92</v>
      </c>
      <c r="L3051" t="s">
        <v>5075</v>
      </c>
    </row>
    <row r="3052" spans="1:12" x14ac:dyDescent="0.25">
      <c r="A3052" t="s">
        <v>3062</v>
      </c>
      <c r="B3052" s="1">
        <v>45514.694538907781</v>
      </c>
      <c r="C3052" t="s">
        <v>5013</v>
      </c>
      <c r="D3052" t="s">
        <v>5028</v>
      </c>
      <c r="E3052" t="s">
        <v>5032</v>
      </c>
      <c r="F3052" t="s">
        <v>5047</v>
      </c>
      <c r="G3052" t="s">
        <v>5067</v>
      </c>
      <c r="H3052">
        <v>70447</v>
      </c>
      <c r="I3052">
        <v>4</v>
      </c>
      <c r="J3052" t="s">
        <v>5070</v>
      </c>
      <c r="K3052">
        <v>14016.16</v>
      </c>
      <c r="L3052" t="s">
        <v>5075</v>
      </c>
    </row>
    <row r="3053" spans="1:12" x14ac:dyDescent="0.25">
      <c r="A3053" t="s">
        <v>3063</v>
      </c>
      <c r="B3053" s="1">
        <v>45514.767553510697</v>
      </c>
      <c r="C3053" t="s">
        <v>5013</v>
      </c>
      <c r="D3053" t="s">
        <v>5026</v>
      </c>
      <c r="E3053" t="s">
        <v>5030</v>
      </c>
      <c r="F3053" t="s">
        <v>5048</v>
      </c>
      <c r="G3053" t="s">
        <v>5056</v>
      </c>
      <c r="H3053">
        <v>41910</v>
      </c>
      <c r="I3053">
        <v>10</v>
      </c>
      <c r="J3053" t="s">
        <v>5068</v>
      </c>
      <c r="K3053">
        <v>6249.65</v>
      </c>
      <c r="L3053" t="s">
        <v>5077</v>
      </c>
    </row>
    <row r="3054" spans="1:12" x14ac:dyDescent="0.25">
      <c r="A3054" t="s">
        <v>3064</v>
      </c>
      <c r="B3054" s="1">
        <v>45514.840568113621</v>
      </c>
      <c r="C3054" t="s">
        <v>5023</v>
      </c>
      <c r="D3054" t="s">
        <v>5028</v>
      </c>
      <c r="E3054" t="s">
        <v>5036</v>
      </c>
      <c r="F3054" t="s">
        <v>5047</v>
      </c>
      <c r="G3054" t="s">
        <v>5067</v>
      </c>
      <c r="H3054">
        <v>77587</v>
      </c>
      <c r="I3054">
        <v>3</v>
      </c>
      <c r="J3054" t="s">
        <v>5073</v>
      </c>
      <c r="K3054">
        <v>16849.73</v>
      </c>
      <c r="L3054" t="s">
        <v>5077</v>
      </c>
    </row>
    <row r="3055" spans="1:12" x14ac:dyDescent="0.25">
      <c r="A3055" t="s">
        <v>3065</v>
      </c>
      <c r="B3055" s="1">
        <v>45514.913582716537</v>
      </c>
      <c r="C3055" t="s">
        <v>5014</v>
      </c>
      <c r="D3055" t="s">
        <v>5026</v>
      </c>
      <c r="E3055" t="s">
        <v>5043</v>
      </c>
      <c r="F3055" t="s">
        <v>5048</v>
      </c>
      <c r="G3055" t="s">
        <v>5056</v>
      </c>
      <c r="H3055">
        <v>49556</v>
      </c>
      <c r="I3055">
        <v>8</v>
      </c>
      <c r="J3055" t="s">
        <v>5072</v>
      </c>
      <c r="K3055">
        <v>6509.35</v>
      </c>
      <c r="L3055" t="s">
        <v>5074</v>
      </c>
    </row>
    <row r="3056" spans="1:12" x14ac:dyDescent="0.25">
      <c r="A3056" t="s">
        <v>3066</v>
      </c>
      <c r="B3056" s="1">
        <v>45514.986597319446</v>
      </c>
      <c r="C3056" t="s">
        <v>5024</v>
      </c>
      <c r="D3056" t="s">
        <v>5029</v>
      </c>
      <c r="E3056" t="s">
        <v>5040</v>
      </c>
      <c r="F3056" t="s">
        <v>5048</v>
      </c>
      <c r="G3056" t="s">
        <v>5059</v>
      </c>
      <c r="H3056">
        <v>66310</v>
      </c>
      <c r="I3056">
        <v>11</v>
      </c>
      <c r="J3056" t="s">
        <v>5068</v>
      </c>
      <c r="K3056">
        <v>14483.97</v>
      </c>
      <c r="L3056" t="s">
        <v>5079</v>
      </c>
    </row>
    <row r="3057" spans="1:12" x14ac:dyDescent="0.25">
      <c r="A3057" t="s">
        <v>3067</v>
      </c>
      <c r="B3057" s="1">
        <v>45515.059611922377</v>
      </c>
      <c r="C3057" t="s">
        <v>5022</v>
      </c>
      <c r="D3057" t="s">
        <v>5026</v>
      </c>
      <c r="E3057" t="s">
        <v>5043</v>
      </c>
      <c r="F3057" t="s">
        <v>5048</v>
      </c>
      <c r="G3057" t="s">
        <v>5056</v>
      </c>
      <c r="H3057">
        <v>57366</v>
      </c>
      <c r="I3057">
        <v>11</v>
      </c>
      <c r="J3057" t="s">
        <v>5073</v>
      </c>
      <c r="K3057">
        <v>4880.78</v>
      </c>
      <c r="L3057" t="s">
        <v>5074</v>
      </c>
    </row>
    <row r="3058" spans="1:12" x14ac:dyDescent="0.25">
      <c r="A3058" t="s">
        <v>3068</v>
      </c>
      <c r="B3058" s="1">
        <v>45515.132626525301</v>
      </c>
      <c r="C3058" t="s">
        <v>5013</v>
      </c>
      <c r="D3058" t="s">
        <v>5027</v>
      </c>
      <c r="E3058" t="s">
        <v>5044</v>
      </c>
      <c r="F3058" t="s">
        <v>5048</v>
      </c>
      <c r="G3058" t="s">
        <v>5055</v>
      </c>
      <c r="H3058">
        <v>54382</v>
      </c>
      <c r="I3058">
        <v>5</v>
      </c>
      <c r="J3058" t="s">
        <v>5069</v>
      </c>
      <c r="K3058">
        <v>11753.37</v>
      </c>
      <c r="L3058" t="s">
        <v>5078</v>
      </c>
    </row>
    <row r="3059" spans="1:12" x14ac:dyDescent="0.25">
      <c r="A3059" t="s">
        <v>3069</v>
      </c>
      <c r="B3059" s="1">
        <v>45515.205641128217</v>
      </c>
      <c r="C3059" t="s">
        <v>5019</v>
      </c>
      <c r="D3059" t="s">
        <v>5026</v>
      </c>
      <c r="E3059" t="s">
        <v>5045</v>
      </c>
      <c r="F3059" t="s">
        <v>5048</v>
      </c>
      <c r="G3059" t="s">
        <v>5065</v>
      </c>
      <c r="H3059">
        <v>78780</v>
      </c>
      <c r="I3059">
        <v>9</v>
      </c>
      <c r="J3059" t="s">
        <v>5072</v>
      </c>
      <c r="K3059">
        <v>14419.61</v>
      </c>
      <c r="L3059" t="s">
        <v>5079</v>
      </c>
    </row>
    <row r="3060" spans="1:12" x14ac:dyDescent="0.25">
      <c r="A3060" t="s">
        <v>3070</v>
      </c>
      <c r="B3060" s="1">
        <v>45515.278655731148</v>
      </c>
      <c r="C3060" t="s">
        <v>5022</v>
      </c>
      <c r="D3060" t="s">
        <v>5027</v>
      </c>
      <c r="E3060" t="s">
        <v>5042</v>
      </c>
      <c r="F3060" t="s">
        <v>5047</v>
      </c>
      <c r="G3060" t="s">
        <v>5050</v>
      </c>
      <c r="H3060">
        <v>59822</v>
      </c>
      <c r="I3060">
        <v>5</v>
      </c>
      <c r="J3060" t="s">
        <v>5073</v>
      </c>
      <c r="K3060">
        <v>11958.4</v>
      </c>
      <c r="L3060" t="s">
        <v>5078</v>
      </c>
    </row>
    <row r="3061" spans="1:12" x14ac:dyDescent="0.25">
      <c r="A3061" t="s">
        <v>3071</v>
      </c>
      <c r="B3061" s="1">
        <v>45515.351670334057</v>
      </c>
      <c r="C3061" t="s">
        <v>5023</v>
      </c>
      <c r="D3061" t="s">
        <v>5029</v>
      </c>
      <c r="E3061" t="s">
        <v>5040</v>
      </c>
      <c r="F3061" t="s">
        <v>5047</v>
      </c>
      <c r="G3061" t="s">
        <v>5058</v>
      </c>
      <c r="H3061">
        <v>36386</v>
      </c>
      <c r="I3061">
        <v>14</v>
      </c>
      <c r="J3061" t="s">
        <v>5073</v>
      </c>
      <c r="K3061">
        <v>4904.4399999999996</v>
      </c>
      <c r="L3061" t="s">
        <v>5075</v>
      </c>
    </row>
    <row r="3062" spans="1:12" x14ac:dyDescent="0.25">
      <c r="A3062" t="s">
        <v>3072</v>
      </c>
      <c r="B3062" s="1">
        <v>45515.424684936981</v>
      </c>
      <c r="C3062" t="s">
        <v>5019</v>
      </c>
      <c r="D3062" t="s">
        <v>5026</v>
      </c>
      <c r="E3062" t="s">
        <v>5034</v>
      </c>
      <c r="F3062" t="s">
        <v>5047</v>
      </c>
      <c r="G3062" t="s">
        <v>5063</v>
      </c>
      <c r="H3062">
        <v>20282</v>
      </c>
      <c r="I3062">
        <v>1</v>
      </c>
      <c r="J3062" t="s">
        <v>5069</v>
      </c>
      <c r="K3062">
        <v>3320.7</v>
      </c>
      <c r="L3062" t="s">
        <v>5074</v>
      </c>
    </row>
    <row r="3063" spans="1:12" x14ac:dyDescent="0.25">
      <c r="A3063" t="s">
        <v>3073</v>
      </c>
      <c r="B3063" s="1">
        <v>45515.497699539897</v>
      </c>
      <c r="C3063" t="s">
        <v>5019</v>
      </c>
      <c r="D3063" t="s">
        <v>5026</v>
      </c>
      <c r="E3063" t="s">
        <v>5045</v>
      </c>
      <c r="F3063" t="s">
        <v>5048</v>
      </c>
      <c r="G3063" t="s">
        <v>5052</v>
      </c>
      <c r="H3063">
        <v>67219</v>
      </c>
      <c r="I3063">
        <v>7</v>
      </c>
      <c r="J3063" t="s">
        <v>5073</v>
      </c>
      <c r="K3063">
        <v>12479.01</v>
      </c>
      <c r="L3063" t="s">
        <v>5076</v>
      </c>
    </row>
    <row r="3064" spans="1:12" x14ac:dyDescent="0.25">
      <c r="A3064" t="s">
        <v>3074</v>
      </c>
      <c r="B3064" s="1">
        <v>45515.570714142821</v>
      </c>
      <c r="C3064" t="s">
        <v>5023</v>
      </c>
      <c r="D3064" t="s">
        <v>5029</v>
      </c>
      <c r="E3064" t="s">
        <v>5039</v>
      </c>
      <c r="F3064" t="s">
        <v>5047</v>
      </c>
      <c r="G3064" t="s">
        <v>5067</v>
      </c>
      <c r="H3064">
        <v>28492</v>
      </c>
      <c r="I3064">
        <v>12</v>
      </c>
      <c r="J3064" t="s">
        <v>5073</v>
      </c>
      <c r="K3064">
        <v>4759.74</v>
      </c>
      <c r="L3064" t="s">
        <v>5075</v>
      </c>
    </row>
    <row r="3065" spans="1:12" x14ac:dyDescent="0.25">
      <c r="A3065" t="s">
        <v>3075</v>
      </c>
      <c r="B3065" s="1">
        <v>45515.643728745737</v>
      </c>
      <c r="C3065" t="s">
        <v>5018</v>
      </c>
      <c r="D3065" t="s">
        <v>5027</v>
      </c>
      <c r="E3065" t="s">
        <v>5042</v>
      </c>
      <c r="F3065" t="s">
        <v>5046</v>
      </c>
      <c r="G3065" t="s">
        <v>5057</v>
      </c>
      <c r="H3065">
        <v>76592</v>
      </c>
      <c r="I3065">
        <v>6</v>
      </c>
      <c r="J3065" t="s">
        <v>5069</v>
      </c>
      <c r="K3065">
        <v>10271.85</v>
      </c>
      <c r="L3065" t="s">
        <v>5079</v>
      </c>
    </row>
    <row r="3066" spans="1:12" x14ac:dyDescent="0.25">
      <c r="A3066" t="s">
        <v>3076</v>
      </c>
      <c r="B3066" s="1">
        <v>45515.716743348668</v>
      </c>
      <c r="C3066" t="s">
        <v>5016</v>
      </c>
      <c r="D3066" t="s">
        <v>5026</v>
      </c>
      <c r="E3066" t="s">
        <v>5043</v>
      </c>
      <c r="F3066" t="s">
        <v>5047</v>
      </c>
      <c r="G3066" t="s">
        <v>5050</v>
      </c>
      <c r="H3066">
        <v>24321</v>
      </c>
      <c r="I3066">
        <v>3</v>
      </c>
      <c r="J3066" t="s">
        <v>5068</v>
      </c>
      <c r="K3066">
        <v>4579.62</v>
      </c>
      <c r="L3066" t="s">
        <v>5076</v>
      </c>
    </row>
    <row r="3067" spans="1:12" x14ac:dyDescent="0.25">
      <c r="A3067" t="s">
        <v>3077</v>
      </c>
      <c r="B3067" s="1">
        <v>45515.789757951577</v>
      </c>
      <c r="C3067" t="s">
        <v>5019</v>
      </c>
      <c r="D3067" t="s">
        <v>5027</v>
      </c>
      <c r="E3067" t="s">
        <v>5031</v>
      </c>
      <c r="F3067" t="s">
        <v>5047</v>
      </c>
      <c r="G3067" t="s">
        <v>5064</v>
      </c>
      <c r="H3067">
        <v>2783</v>
      </c>
      <c r="I3067">
        <v>9</v>
      </c>
      <c r="J3067" t="s">
        <v>5068</v>
      </c>
      <c r="K3067">
        <v>292.63</v>
      </c>
      <c r="L3067" t="s">
        <v>5078</v>
      </c>
    </row>
    <row r="3068" spans="1:12" x14ac:dyDescent="0.25">
      <c r="A3068" t="s">
        <v>3078</v>
      </c>
      <c r="B3068" s="1">
        <v>45515.862772554501</v>
      </c>
      <c r="C3068" t="s">
        <v>5021</v>
      </c>
      <c r="D3068" t="s">
        <v>5027</v>
      </c>
      <c r="E3068" t="s">
        <v>5031</v>
      </c>
      <c r="F3068" t="s">
        <v>5046</v>
      </c>
      <c r="G3068" t="s">
        <v>5049</v>
      </c>
      <c r="H3068">
        <v>68966</v>
      </c>
      <c r="I3068">
        <v>8</v>
      </c>
      <c r="J3068" t="s">
        <v>5071</v>
      </c>
      <c r="K3068">
        <v>5550.52</v>
      </c>
      <c r="L3068" t="s">
        <v>5079</v>
      </c>
    </row>
    <row r="3069" spans="1:12" x14ac:dyDescent="0.25">
      <c r="A3069" t="s">
        <v>3079</v>
      </c>
      <c r="B3069" s="1">
        <v>45515.935787157432</v>
      </c>
      <c r="C3069" t="s">
        <v>5018</v>
      </c>
      <c r="D3069" t="s">
        <v>5027</v>
      </c>
      <c r="E3069" t="s">
        <v>5042</v>
      </c>
      <c r="F3069" t="s">
        <v>5048</v>
      </c>
      <c r="G3069" t="s">
        <v>5055</v>
      </c>
      <c r="H3069">
        <v>40384</v>
      </c>
      <c r="I3069">
        <v>4</v>
      </c>
      <c r="J3069" t="s">
        <v>5069</v>
      </c>
      <c r="K3069">
        <v>6805.47</v>
      </c>
      <c r="L3069" t="s">
        <v>5077</v>
      </c>
    </row>
    <row r="3070" spans="1:12" x14ac:dyDescent="0.25">
      <c r="A3070" t="s">
        <v>3080</v>
      </c>
      <c r="B3070" s="1">
        <v>45516.008801760348</v>
      </c>
      <c r="C3070" t="s">
        <v>5021</v>
      </c>
      <c r="D3070" t="s">
        <v>5029</v>
      </c>
      <c r="E3070" t="s">
        <v>5033</v>
      </c>
      <c r="F3070" t="s">
        <v>5046</v>
      </c>
      <c r="G3070" t="s">
        <v>5066</v>
      </c>
      <c r="H3070">
        <v>35303</v>
      </c>
      <c r="I3070">
        <v>14</v>
      </c>
      <c r="J3070" t="s">
        <v>5068</v>
      </c>
      <c r="K3070">
        <v>7103.2</v>
      </c>
      <c r="L3070" t="s">
        <v>5074</v>
      </c>
    </row>
    <row r="3071" spans="1:12" x14ac:dyDescent="0.25">
      <c r="A3071" t="s">
        <v>3081</v>
      </c>
      <c r="B3071" s="1">
        <v>45516.081816363258</v>
      </c>
      <c r="C3071" t="s">
        <v>5025</v>
      </c>
      <c r="D3071" t="s">
        <v>5026</v>
      </c>
      <c r="E3071" t="s">
        <v>5034</v>
      </c>
      <c r="F3071" t="s">
        <v>5048</v>
      </c>
      <c r="G3071" t="s">
        <v>5056</v>
      </c>
      <c r="H3071">
        <v>73988</v>
      </c>
      <c r="I3071">
        <v>11</v>
      </c>
      <c r="J3071" t="s">
        <v>5071</v>
      </c>
      <c r="K3071">
        <v>9586.57</v>
      </c>
      <c r="L3071" t="s">
        <v>5077</v>
      </c>
    </row>
    <row r="3072" spans="1:12" x14ac:dyDescent="0.25">
      <c r="A3072" t="s">
        <v>3082</v>
      </c>
      <c r="B3072" s="1">
        <v>45516.154830966203</v>
      </c>
      <c r="C3072" t="s">
        <v>5018</v>
      </c>
      <c r="D3072" t="s">
        <v>5029</v>
      </c>
      <c r="E3072" t="s">
        <v>5033</v>
      </c>
      <c r="F3072" t="s">
        <v>5047</v>
      </c>
      <c r="G3072" t="s">
        <v>5067</v>
      </c>
      <c r="H3072">
        <v>60977</v>
      </c>
      <c r="I3072">
        <v>10</v>
      </c>
      <c r="J3072" t="s">
        <v>5069</v>
      </c>
      <c r="K3072">
        <v>7214.39</v>
      </c>
      <c r="L3072" t="s">
        <v>5074</v>
      </c>
    </row>
    <row r="3073" spans="1:12" x14ac:dyDescent="0.25">
      <c r="A3073" t="s">
        <v>3083</v>
      </c>
      <c r="B3073" s="1">
        <v>45516.227845569112</v>
      </c>
      <c r="C3073" t="s">
        <v>5015</v>
      </c>
      <c r="D3073" t="s">
        <v>5026</v>
      </c>
      <c r="E3073" t="s">
        <v>5045</v>
      </c>
      <c r="F3073" t="s">
        <v>5047</v>
      </c>
      <c r="G3073" t="s">
        <v>5050</v>
      </c>
      <c r="H3073">
        <v>49068</v>
      </c>
      <c r="I3073">
        <v>13</v>
      </c>
      <c r="J3073" t="s">
        <v>5068</v>
      </c>
      <c r="K3073">
        <v>8321.2199999999993</v>
      </c>
      <c r="L3073" t="s">
        <v>5079</v>
      </c>
    </row>
    <row r="3074" spans="1:12" x14ac:dyDescent="0.25">
      <c r="A3074" t="s">
        <v>3084</v>
      </c>
      <c r="B3074" s="1">
        <v>45516.300860172028</v>
      </c>
      <c r="C3074" t="s">
        <v>5016</v>
      </c>
      <c r="D3074" t="s">
        <v>5028</v>
      </c>
      <c r="E3074" t="s">
        <v>5037</v>
      </c>
      <c r="F3074" t="s">
        <v>5047</v>
      </c>
      <c r="G3074" t="s">
        <v>5063</v>
      </c>
      <c r="H3074">
        <v>26236</v>
      </c>
      <c r="I3074">
        <v>9</v>
      </c>
      <c r="J3074" t="s">
        <v>5071</v>
      </c>
      <c r="K3074">
        <v>5263.2</v>
      </c>
      <c r="L3074" t="s">
        <v>5075</v>
      </c>
    </row>
    <row r="3075" spans="1:12" x14ac:dyDescent="0.25">
      <c r="A3075" t="s">
        <v>3085</v>
      </c>
      <c r="B3075" s="1">
        <v>45516.373874774952</v>
      </c>
      <c r="C3075" t="s">
        <v>5014</v>
      </c>
      <c r="D3075" t="s">
        <v>5028</v>
      </c>
      <c r="E3075" t="s">
        <v>5037</v>
      </c>
      <c r="F3075" t="s">
        <v>5047</v>
      </c>
      <c r="G3075" t="s">
        <v>5062</v>
      </c>
      <c r="H3075">
        <v>42813</v>
      </c>
      <c r="I3075">
        <v>4</v>
      </c>
      <c r="J3075" t="s">
        <v>5073</v>
      </c>
      <c r="K3075">
        <v>6657.83</v>
      </c>
      <c r="L3075" t="s">
        <v>5076</v>
      </c>
    </row>
    <row r="3076" spans="1:12" x14ac:dyDescent="0.25">
      <c r="A3076" t="s">
        <v>3086</v>
      </c>
      <c r="B3076" s="1">
        <v>45516.446889377869</v>
      </c>
      <c r="C3076" t="s">
        <v>5017</v>
      </c>
      <c r="D3076" t="s">
        <v>5026</v>
      </c>
      <c r="E3076" t="s">
        <v>5034</v>
      </c>
      <c r="F3076" t="s">
        <v>5047</v>
      </c>
      <c r="G3076" t="s">
        <v>5067</v>
      </c>
      <c r="H3076">
        <v>41680</v>
      </c>
      <c r="I3076">
        <v>14</v>
      </c>
      <c r="J3076" t="s">
        <v>5069</v>
      </c>
      <c r="K3076">
        <v>3568.56</v>
      </c>
      <c r="L3076" t="s">
        <v>5074</v>
      </c>
    </row>
    <row r="3077" spans="1:12" x14ac:dyDescent="0.25">
      <c r="A3077" t="s">
        <v>3087</v>
      </c>
      <c r="B3077" s="1">
        <v>45516.519903980778</v>
      </c>
      <c r="C3077" t="s">
        <v>5013</v>
      </c>
      <c r="D3077" t="s">
        <v>5028</v>
      </c>
      <c r="E3077" t="s">
        <v>5037</v>
      </c>
      <c r="F3077" t="s">
        <v>5047</v>
      </c>
      <c r="G3077" t="s">
        <v>5062</v>
      </c>
      <c r="H3077">
        <v>11726</v>
      </c>
      <c r="I3077">
        <v>12</v>
      </c>
      <c r="J3077" t="s">
        <v>5070</v>
      </c>
      <c r="K3077">
        <v>2305.88</v>
      </c>
      <c r="L3077" t="s">
        <v>5078</v>
      </c>
    </row>
    <row r="3078" spans="1:12" x14ac:dyDescent="0.25">
      <c r="A3078" t="s">
        <v>3088</v>
      </c>
      <c r="B3078" s="1">
        <v>45516.592918583723</v>
      </c>
      <c r="C3078" t="s">
        <v>5020</v>
      </c>
      <c r="D3078" t="s">
        <v>5028</v>
      </c>
      <c r="E3078" t="s">
        <v>5037</v>
      </c>
      <c r="F3078" t="s">
        <v>5047</v>
      </c>
      <c r="G3078" t="s">
        <v>5064</v>
      </c>
      <c r="H3078">
        <v>70134</v>
      </c>
      <c r="I3078">
        <v>12</v>
      </c>
      <c r="J3078" t="s">
        <v>5071</v>
      </c>
      <c r="K3078">
        <v>13285.86</v>
      </c>
      <c r="L3078" t="s">
        <v>5074</v>
      </c>
    </row>
    <row r="3079" spans="1:12" x14ac:dyDescent="0.25">
      <c r="A3079" t="s">
        <v>3089</v>
      </c>
      <c r="B3079" s="1">
        <v>45516.665933186632</v>
      </c>
      <c r="C3079" t="s">
        <v>5024</v>
      </c>
      <c r="D3079" t="s">
        <v>5029</v>
      </c>
      <c r="E3079" t="s">
        <v>5033</v>
      </c>
      <c r="F3079" t="s">
        <v>5046</v>
      </c>
      <c r="G3079" t="s">
        <v>5061</v>
      </c>
      <c r="H3079">
        <v>77345</v>
      </c>
      <c r="I3079">
        <v>14</v>
      </c>
      <c r="J3079" t="s">
        <v>5071</v>
      </c>
      <c r="K3079">
        <v>11247.13</v>
      </c>
      <c r="L3079" t="s">
        <v>5077</v>
      </c>
    </row>
    <row r="3080" spans="1:12" x14ac:dyDescent="0.25">
      <c r="A3080" t="s">
        <v>3090</v>
      </c>
      <c r="B3080" s="1">
        <v>45516.738947789549</v>
      </c>
      <c r="C3080" t="s">
        <v>5012</v>
      </c>
      <c r="D3080" t="s">
        <v>5026</v>
      </c>
      <c r="E3080" t="s">
        <v>5030</v>
      </c>
      <c r="F3080" t="s">
        <v>5046</v>
      </c>
      <c r="G3080" t="s">
        <v>5057</v>
      </c>
      <c r="H3080">
        <v>61464</v>
      </c>
      <c r="I3080">
        <v>14</v>
      </c>
      <c r="J3080" t="s">
        <v>5072</v>
      </c>
      <c r="K3080">
        <v>8694.7199999999993</v>
      </c>
      <c r="L3080" t="s">
        <v>5074</v>
      </c>
    </row>
    <row r="3081" spans="1:12" x14ac:dyDescent="0.25">
      <c r="A3081" t="s">
        <v>3091</v>
      </c>
      <c r="B3081" s="1">
        <v>45516.811962392479</v>
      </c>
      <c r="C3081" t="s">
        <v>5012</v>
      </c>
      <c r="D3081" t="s">
        <v>5026</v>
      </c>
      <c r="E3081" t="s">
        <v>5043</v>
      </c>
      <c r="F3081" t="s">
        <v>5046</v>
      </c>
      <c r="G3081" t="s">
        <v>5060</v>
      </c>
      <c r="H3081">
        <v>23272</v>
      </c>
      <c r="I3081">
        <v>2</v>
      </c>
      <c r="J3081" t="s">
        <v>5072</v>
      </c>
      <c r="K3081">
        <v>4331.84</v>
      </c>
      <c r="L3081" t="s">
        <v>5075</v>
      </c>
    </row>
    <row r="3082" spans="1:12" x14ac:dyDescent="0.25">
      <c r="A3082" t="s">
        <v>3092</v>
      </c>
      <c r="B3082" s="1">
        <v>45516.884976995403</v>
      </c>
      <c r="C3082" t="s">
        <v>5019</v>
      </c>
      <c r="D3082" t="s">
        <v>5026</v>
      </c>
      <c r="E3082" t="s">
        <v>5045</v>
      </c>
      <c r="F3082" t="s">
        <v>5046</v>
      </c>
      <c r="G3082" t="s">
        <v>5057</v>
      </c>
      <c r="H3082">
        <v>62401</v>
      </c>
      <c r="I3082">
        <v>2</v>
      </c>
      <c r="J3082" t="s">
        <v>5069</v>
      </c>
      <c r="K3082">
        <v>8848.2000000000007</v>
      </c>
      <c r="L3082" t="s">
        <v>5078</v>
      </c>
    </row>
    <row r="3083" spans="1:12" x14ac:dyDescent="0.25">
      <c r="A3083" t="s">
        <v>3093</v>
      </c>
      <c r="B3083" s="1">
        <v>45516.957991598312</v>
      </c>
      <c r="C3083" t="s">
        <v>5016</v>
      </c>
      <c r="D3083" t="s">
        <v>5028</v>
      </c>
      <c r="E3083" t="s">
        <v>5037</v>
      </c>
      <c r="F3083" t="s">
        <v>5046</v>
      </c>
      <c r="G3083" t="s">
        <v>5057</v>
      </c>
      <c r="H3083">
        <v>29530</v>
      </c>
      <c r="I3083">
        <v>2</v>
      </c>
      <c r="J3083" t="s">
        <v>5071</v>
      </c>
      <c r="K3083">
        <v>3532.08</v>
      </c>
      <c r="L3083" t="s">
        <v>5077</v>
      </c>
    </row>
    <row r="3084" spans="1:12" x14ac:dyDescent="0.25">
      <c r="A3084" t="s">
        <v>3094</v>
      </c>
      <c r="B3084" s="1">
        <v>45517.031006201243</v>
      </c>
      <c r="C3084" t="s">
        <v>5019</v>
      </c>
      <c r="D3084" t="s">
        <v>5029</v>
      </c>
      <c r="E3084" t="s">
        <v>5040</v>
      </c>
      <c r="F3084" t="s">
        <v>5048</v>
      </c>
      <c r="G3084" t="s">
        <v>5065</v>
      </c>
      <c r="H3084">
        <v>36701</v>
      </c>
      <c r="I3084">
        <v>8</v>
      </c>
      <c r="J3084" t="s">
        <v>5068</v>
      </c>
      <c r="K3084">
        <v>7427.69</v>
      </c>
      <c r="L3084" t="s">
        <v>5074</v>
      </c>
    </row>
    <row r="3085" spans="1:12" x14ac:dyDescent="0.25">
      <c r="A3085" t="s">
        <v>3095</v>
      </c>
      <c r="B3085" s="1">
        <v>45517.104020804152</v>
      </c>
      <c r="C3085" t="s">
        <v>5021</v>
      </c>
      <c r="D3085" t="s">
        <v>5027</v>
      </c>
      <c r="E3085" t="s">
        <v>5044</v>
      </c>
      <c r="F3085" t="s">
        <v>5048</v>
      </c>
      <c r="G3085" t="s">
        <v>5065</v>
      </c>
      <c r="H3085">
        <v>72637</v>
      </c>
      <c r="I3085">
        <v>4</v>
      </c>
      <c r="J3085" t="s">
        <v>5073</v>
      </c>
      <c r="K3085">
        <v>15374.96</v>
      </c>
      <c r="L3085" t="s">
        <v>5074</v>
      </c>
    </row>
    <row r="3086" spans="1:12" x14ac:dyDescent="0.25">
      <c r="A3086" t="s">
        <v>3096</v>
      </c>
      <c r="B3086" s="1">
        <v>45517.177035407069</v>
      </c>
      <c r="C3086" t="s">
        <v>5023</v>
      </c>
      <c r="D3086" t="s">
        <v>5027</v>
      </c>
      <c r="E3086" t="s">
        <v>5042</v>
      </c>
      <c r="F3086" t="s">
        <v>5047</v>
      </c>
      <c r="G3086" t="s">
        <v>5062</v>
      </c>
      <c r="H3086">
        <v>75137</v>
      </c>
      <c r="I3086">
        <v>14</v>
      </c>
      <c r="J3086" t="s">
        <v>5071</v>
      </c>
      <c r="K3086">
        <v>9518.26</v>
      </c>
      <c r="L3086" t="s">
        <v>5074</v>
      </c>
    </row>
    <row r="3087" spans="1:12" x14ac:dyDescent="0.25">
      <c r="A3087" t="s">
        <v>3097</v>
      </c>
      <c r="B3087" s="1">
        <v>45517.25005001</v>
      </c>
      <c r="C3087" t="s">
        <v>5013</v>
      </c>
      <c r="D3087" t="s">
        <v>5026</v>
      </c>
      <c r="E3087" t="s">
        <v>5043</v>
      </c>
      <c r="F3087" t="s">
        <v>5047</v>
      </c>
      <c r="G3087" t="s">
        <v>5063</v>
      </c>
      <c r="H3087">
        <v>79271</v>
      </c>
      <c r="I3087">
        <v>12</v>
      </c>
      <c r="J3087" t="s">
        <v>5068</v>
      </c>
      <c r="K3087">
        <v>11210.47</v>
      </c>
      <c r="L3087" t="s">
        <v>5077</v>
      </c>
    </row>
    <row r="3088" spans="1:12" x14ac:dyDescent="0.25">
      <c r="A3088" t="s">
        <v>3098</v>
      </c>
      <c r="B3088" s="1">
        <v>45517.323064612923</v>
      </c>
      <c r="C3088" t="s">
        <v>5014</v>
      </c>
      <c r="D3088" t="s">
        <v>5026</v>
      </c>
      <c r="E3088" t="s">
        <v>5030</v>
      </c>
      <c r="F3088" t="s">
        <v>5048</v>
      </c>
      <c r="G3088" t="s">
        <v>5059</v>
      </c>
      <c r="H3088">
        <v>69702</v>
      </c>
      <c r="I3088">
        <v>2</v>
      </c>
      <c r="J3088" t="s">
        <v>5071</v>
      </c>
      <c r="K3088">
        <v>11098.7</v>
      </c>
      <c r="L3088" t="s">
        <v>5074</v>
      </c>
    </row>
    <row r="3089" spans="1:12" x14ac:dyDescent="0.25">
      <c r="A3089" t="s">
        <v>3099</v>
      </c>
      <c r="B3089" s="1">
        <v>45517.396079215832</v>
      </c>
      <c r="C3089" t="s">
        <v>5012</v>
      </c>
      <c r="D3089" t="s">
        <v>5027</v>
      </c>
      <c r="E3089" t="s">
        <v>5042</v>
      </c>
      <c r="F3089" t="s">
        <v>5048</v>
      </c>
      <c r="G3089" t="s">
        <v>5059</v>
      </c>
      <c r="H3089">
        <v>66318</v>
      </c>
      <c r="I3089">
        <v>10</v>
      </c>
      <c r="J3089" t="s">
        <v>5071</v>
      </c>
      <c r="K3089">
        <v>11338.52</v>
      </c>
      <c r="L3089" t="s">
        <v>5079</v>
      </c>
    </row>
    <row r="3090" spans="1:12" x14ac:dyDescent="0.25">
      <c r="A3090" t="s">
        <v>3100</v>
      </c>
      <c r="B3090" s="1">
        <v>45517.469093818763</v>
      </c>
      <c r="C3090" t="s">
        <v>5017</v>
      </c>
      <c r="D3090" t="s">
        <v>5026</v>
      </c>
      <c r="E3090" t="s">
        <v>5045</v>
      </c>
      <c r="F3090" t="s">
        <v>5047</v>
      </c>
      <c r="G3090" t="s">
        <v>5058</v>
      </c>
      <c r="H3090">
        <v>20335</v>
      </c>
      <c r="I3090">
        <v>6</v>
      </c>
      <c r="J3090" t="s">
        <v>5071</v>
      </c>
      <c r="K3090">
        <v>4080.85</v>
      </c>
      <c r="L3090" t="s">
        <v>5075</v>
      </c>
    </row>
    <row r="3091" spans="1:12" x14ac:dyDescent="0.25">
      <c r="A3091" t="s">
        <v>3101</v>
      </c>
      <c r="B3091" s="1">
        <v>45517.54210842168</v>
      </c>
      <c r="C3091" t="s">
        <v>5018</v>
      </c>
      <c r="D3091" t="s">
        <v>5027</v>
      </c>
      <c r="E3091" t="s">
        <v>5042</v>
      </c>
      <c r="F3091" t="s">
        <v>5047</v>
      </c>
      <c r="G3091" t="s">
        <v>5064</v>
      </c>
      <c r="H3091">
        <v>2042</v>
      </c>
      <c r="I3091">
        <v>4</v>
      </c>
      <c r="J3091" t="s">
        <v>5072</v>
      </c>
      <c r="K3091">
        <v>302.27</v>
      </c>
      <c r="L3091" t="s">
        <v>5078</v>
      </c>
    </row>
    <row r="3092" spans="1:12" x14ac:dyDescent="0.25">
      <c r="A3092" t="s">
        <v>3102</v>
      </c>
      <c r="B3092" s="1">
        <v>45517.615123024603</v>
      </c>
      <c r="C3092" t="s">
        <v>5021</v>
      </c>
      <c r="D3092" t="s">
        <v>5029</v>
      </c>
      <c r="E3092" t="s">
        <v>5040</v>
      </c>
      <c r="F3092" t="s">
        <v>5047</v>
      </c>
      <c r="G3092" t="s">
        <v>5050</v>
      </c>
      <c r="H3092">
        <v>35515</v>
      </c>
      <c r="I3092">
        <v>10</v>
      </c>
      <c r="J3092" t="s">
        <v>5072</v>
      </c>
      <c r="K3092">
        <v>3403.53</v>
      </c>
      <c r="L3092" t="s">
        <v>5078</v>
      </c>
    </row>
    <row r="3093" spans="1:12" x14ac:dyDescent="0.25">
      <c r="A3093" t="s">
        <v>3103</v>
      </c>
      <c r="B3093" s="1">
        <v>45517.68813762752</v>
      </c>
      <c r="C3093" t="s">
        <v>5022</v>
      </c>
      <c r="D3093" t="s">
        <v>5026</v>
      </c>
      <c r="E3093" t="s">
        <v>5034</v>
      </c>
      <c r="F3093" t="s">
        <v>5048</v>
      </c>
      <c r="G3093" t="s">
        <v>5059</v>
      </c>
      <c r="H3093">
        <v>23188</v>
      </c>
      <c r="I3093">
        <v>12</v>
      </c>
      <c r="J3093" t="s">
        <v>5069</v>
      </c>
      <c r="K3093">
        <v>3482.56</v>
      </c>
      <c r="L3093" t="s">
        <v>5074</v>
      </c>
    </row>
    <row r="3094" spans="1:12" x14ac:dyDescent="0.25">
      <c r="A3094" t="s">
        <v>3104</v>
      </c>
      <c r="B3094" s="1">
        <v>45517.761152230443</v>
      </c>
      <c r="C3094" t="s">
        <v>5017</v>
      </c>
      <c r="D3094" t="s">
        <v>5026</v>
      </c>
      <c r="E3094" t="s">
        <v>5030</v>
      </c>
      <c r="F3094" t="s">
        <v>5048</v>
      </c>
      <c r="G3094" t="s">
        <v>5051</v>
      </c>
      <c r="H3094">
        <v>75726</v>
      </c>
      <c r="I3094">
        <v>14</v>
      </c>
      <c r="J3094" t="s">
        <v>5072</v>
      </c>
      <c r="K3094">
        <v>10649.59</v>
      </c>
      <c r="L3094" t="s">
        <v>5078</v>
      </c>
    </row>
    <row r="3095" spans="1:12" x14ac:dyDescent="0.25">
      <c r="A3095" t="s">
        <v>3105</v>
      </c>
      <c r="B3095" s="1">
        <v>45517.83416683336</v>
      </c>
      <c r="C3095" t="s">
        <v>5020</v>
      </c>
      <c r="D3095" t="s">
        <v>5028</v>
      </c>
      <c r="E3095" t="s">
        <v>5036</v>
      </c>
      <c r="F3095" t="s">
        <v>5048</v>
      </c>
      <c r="G3095" t="s">
        <v>5055</v>
      </c>
      <c r="H3095">
        <v>2946</v>
      </c>
      <c r="I3095">
        <v>8</v>
      </c>
      <c r="J3095" t="s">
        <v>5071</v>
      </c>
      <c r="K3095">
        <v>406.28</v>
      </c>
      <c r="L3095" t="s">
        <v>5077</v>
      </c>
    </row>
    <row r="3096" spans="1:12" x14ac:dyDescent="0.25">
      <c r="A3096" t="s">
        <v>3106</v>
      </c>
      <c r="B3096" s="1">
        <v>45517.907181436283</v>
      </c>
      <c r="C3096" t="s">
        <v>5022</v>
      </c>
      <c r="D3096" t="s">
        <v>5029</v>
      </c>
      <c r="E3096" t="s">
        <v>5039</v>
      </c>
      <c r="F3096" t="s">
        <v>5048</v>
      </c>
      <c r="G3096" t="s">
        <v>5055</v>
      </c>
      <c r="H3096">
        <v>77516</v>
      </c>
      <c r="I3096">
        <v>9</v>
      </c>
      <c r="J3096" t="s">
        <v>5072</v>
      </c>
      <c r="K3096">
        <v>13288.71</v>
      </c>
      <c r="L3096" t="s">
        <v>5076</v>
      </c>
    </row>
    <row r="3097" spans="1:12" x14ac:dyDescent="0.25">
      <c r="A3097" t="s">
        <v>3107</v>
      </c>
      <c r="B3097" s="1">
        <v>45517.9801960392</v>
      </c>
      <c r="C3097" t="s">
        <v>5015</v>
      </c>
      <c r="D3097" t="s">
        <v>5026</v>
      </c>
      <c r="E3097" t="s">
        <v>5045</v>
      </c>
      <c r="F3097" t="s">
        <v>5048</v>
      </c>
      <c r="G3097" t="s">
        <v>5055</v>
      </c>
      <c r="H3097">
        <v>20459</v>
      </c>
      <c r="I3097">
        <v>10</v>
      </c>
      <c r="J3097" t="s">
        <v>5069</v>
      </c>
      <c r="K3097">
        <v>2519.84</v>
      </c>
      <c r="L3097" t="s">
        <v>5075</v>
      </c>
    </row>
    <row r="3098" spans="1:12" x14ac:dyDescent="0.25">
      <c r="A3098" t="s">
        <v>3108</v>
      </c>
      <c r="B3098" s="1">
        <v>45518.053210642123</v>
      </c>
      <c r="C3098" t="s">
        <v>5020</v>
      </c>
      <c r="D3098" t="s">
        <v>5026</v>
      </c>
      <c r="E3098" t="s">
        <v>5045</v>
      </c>
      <c r="F3098" t="s">
        <v>5047</v>
      </c>
      <c r="G3098" t="s">
        <v>5062</v>
      </c>
      <c r="H3098">
        <v>8697</v>
      </c>
      <c r="I3098">
        <v>11</v>
      </c>
      <c r="J3098" t="s">
        <v>5069</v>
      </c>
      <c r="K3098">
        <v>956.06</v>
      </c>
      <c r="L3098" t="s">
        <v>5076</v>
      </c>
    </row>
    <row r="3099" spans="1:12" x14ac:dyDescent="0.25">
      <c r="A3099" t="s">
        <v>3109</v>
      </c>
      <c r="B3099" s="1">
        <v>45518.126225245047</v>
      </c>
      <c r="C3099" t="s">
        <v>5013</v>
      </c>
      <c r="D3099" t="s">
        <v>5029</v>
      </c>
      <c r="E3099" t="s">
        <v>5039</v>
      </c>
      <c r="F3099" t="s">
        <v>5047</v>
      </c>
      <c r="G3099" t="s">
        <v>5062</v>
      </c>
      <c r="H3099">
        <v>41727</v>
      </c>
      <c r="I3099">
        <v>1</v>
      </c>
      <c r="J3099" t="s">
        <v>5068</v>
      </c>
      <c r="K3099">
        <v>8997.4</v>
      </c>
      <c r="L3099" t="s">
        <v>5074</v>
      </c>
    </row>
    <row r="3100" spans="1:12" x14ac:dyDescent="0.25">
      <c r="A3100" t="s">
        <v>3110</v>
      </c>
      <c r="B3100" s="1">
        <v>45518.199239847963</v>
      </c>
      <c r="C3100" t="s">
        <v>5023</v>
      </c>
      <c r="D3100" t="s">
        <v>5026</v>
      </c>
      <c r="E3100" t="s">
        <v>5045</v>
      </c>
      <c r="F3100" t="s">
        <v>5048</v>
      </c>
      <c r="G3100" t="s">
        <v>5065</v>
      </c>
      <c r="H3100">
        <v>32227</v>
      </c>
      <c r="I3100">
        <v>9</v>
      </c>
      <c r="J3100" t="s">
        <v>5072</v>
      </c>
      <c r="K3100">
        <v>4320.01</v>
      </c>
      <c r="L3100" t="s">
        <v>5079</v>
      </c>
    </row>
    <row r="3101" spans="1:12" x14ac:dyDescent="0.25">
      <c r="A3101" t="s">
        <v>3111</v>
      </c>
      <c r="B3101" s="1">
        <v>45518.27225445088</v>
      </c>
      <c r="C3101" t="s">
        <v>5022</v>
      </c>
      <c r="D3101" t="s">
        <v>5027</v>
      </c>
      <c r="E3101" t="s">
        <v>5044</v>
      </c>
      <c r="F3101" t="s">
        <v>5048</v>
      </c>
      <c r="G3101" t="s">
        <v>5065</v>
      </c>
      <c r="H3101">
        <v>16092</v>
      </c>
      <c r="I3101">
        <v>5</v>
      </c>
      <c r="J3101" t="s">
        <v>5072</v>
      </c>
      <c r="K3101">
        <v>3494.43</v>
      </c>
      <c r="L3101" t="s">
        <v>5074</v>
      </c>
    </row>
    <row r="3102" spans="1:12" x14ac:dyDescent="0.25">
      <c r="A3102" t="s">
        <v>3112</v>
      </c>
      <c r="B3102" s="1">
        <v>45518.345269053811</v>
      </c>
      <c r="C3102" t="s">
        <v>5023</v>
      </c>
      <c r="D3102" t="s">
        <v>5028</v>
      </c>
      <c r="E3102" t="s">
        <v>5032</v>
      </c>
      <c r="F3102" t="s">
        <v>5048</v>
      </c>
      <c r="G3102" t="s">
        <v>5051</v>
      </c>
      <c r="H3102">
        <v>74392</v>
      </c>
      <c r="I3102">
        <v>5</v>
      </c>
      <c r="J3102" t="s">
        <v>5069</v>
      </c>
      <c r="K3102">
        <v>9953.07</v>
      </c>
      <c r="L3102" t="s">
        <v>5079</v>
      </c>
    </row>
    <row r="3103" spans="1:12" x14ac:dyDescent="0.25">
      <c r="A3103" t="s">
        <v>3113</v>
      </c>
      <c r="B3103" s="1">
        <v>45518.418283656727</v>
      </c>
      <c r="C3103" t="s">
        <v>5012</v>
      </c>
      <c r="D3103" t="s">
        <v>5027</v>
      </c>
      <c r="E3103" t="s">
        <v>5042</v>
      </c>
      <c r="F3103" t="s">
        <v>5048</v>
      </c>
      <c r="G3103" t="s">
        <v>5055</v>
      </c>
      <c r="H3103">
        <v>68660</v>
      </c>
      <c r="I3103">
        <v>2</v>
      </c>
      <c r="J3103" t="s">
        <v>5071</v>
      </c>
      <c r="K3103">
        <v>11074.68</v>
      </c>
      <c r="L3103" t="s">
        <v>5074</v>
      </c>
    </row>
    <row r="3104" spans="1:12" x14ac:dyDescent="0.25">
      <c r="A3104" t="s">
        <v>3114</v>
      </c>
      <c r="B3104" s="1">
        <v>45518.491298259643</v>
      </c>
      <c r="C3104" t="s">
        <v>5016</v>
      </c>
      <c r="D3104" t="s">
        <v>5026</v>
      </c>
      <c r="E3104" t="s">
        <v>5043</v>
      </c>
      <c r="F3104" t="s">
        <v>5047</v>
      </c>
      <c r="G3104" t="s">
        <v>5062</v>
      </c>
      <c r="H3104">
        <v>50302</v>
      </c>
      <c r="I3104">
        <v>8</v>
      </c>
      <c r="J3104" t="s">
        <v>5068</v>
      </c>
      <c r="K3104">
        <v>7200.61</v>
      </c>
      <c r="L3104" t="s">
        <v>5076</v>
      </c>
    </row>
    <row r="3105" spans="1:12" x14ac:dyDescent="0.25">
      <c r="A3105" t="s">
        <v>3115</v>
      </c>
      <c r="B3105" s="1">
        <v>45518.564312862567</v>
      </c>
      <c r="C3105" t="s">
        <v>5019</v>
      </c>
      <c r="D3105" t="s">
        <v>5027</v>
      </c>
      <c r="E3105" t="s">
        <v>5042</v>
      </c>
      <c r="F3105" t="s">
        <v>5048</v>
      </c>
      <c r="G3105" t="s">
        <v>5055</v>
      </c>
      <c r="H3105">
        <v>22871</v>
      </c>
      <c r="I3105">
        <v>12</v>
      </c>
      <c r="J3105" t="s">
        <v>5071</v>
      </c>
      <c r="K3105">
        <v>2100.21</v>
      </c>
      <c r="L3105" t="s">
        <v>5077</v>
      </c>
    </row>
    <row r="3106" spans="1:12" x14ac:dyDescent="0.25">
      <c r="A3106" t="s">
        <v>3116</v>
      </c>
      <c r="B3106" s="1">
        <v>45518.637327465483</v>
      </c>
      <c r="C3106" t="s">
        <v>5021</v>
      </c>
      <c r="D3106" t="s">
        <v>5029</v>
      </c>
      <c r="E3106" t="s">
        <v>5033</v>
      </c>
      <c r="F3106" t="s">
        <v>5046</v>
      </c>
      <c r="G3106" t="s">
        <v>5057</v>
      </c>
      <c r="H3106">
        <v>35524</v>
      </c>
      <c r="I3106">
        <v>7</v>
      </c>
      <c r="J3106" t="s">
        <v>5069</v>
      </c>
      <c r="K3106">
        <v>2967.7</v>
      </c>
      <c r="L3106" t="s">
        <v>5076</v>
      </c>
    </row>
    <row r="3107" spans="1:12" x14ac:dyDescent="0.25">
      <c r="A3107" t="s">
        <v>3117</v>
      </c>
      <c r="B3107" s="1">
        <v>45518.7103420684</v>
      </c>
      <c r="C3107" t="s">
        <v>5013</v>
      </c>
      <c r="D3107" t="s">
        <v>5027</v>
      </c>
      <c r="E3107" t="s">
        <v>5042</v>
      </c>
      <c r="F3107" t="s">
        <v>5048</v>
      </c>
      <c r="G3107" t="s">
        <v>5059</v>
      </c>
      <c r="H3107">
        <v>14792</v>
      </c>
      <c r="I3107">
        <v>12</v>
      </c>
      <c r="J3107" t="s">
        <v>5068</v>
      </c>
      <c r="K3107">
        <v>2189.77</v>
      </c>
      <c r="L3107" t="s">
        <v>5078</v>
      </c>
    </row>
    <row r="3108" spans="1:12" x14ac:dyDescent="0.25">
      <c r="A3108" t="s">
        <v>3118</v>
      </c>
      <c r="B3108" s="1">
        <v>45518.783356671331</v>
      </c>
      <c r="C3108" t="s">
        <v>5024</v>
      </c>
      <c r="D3108" t="s">
        <v>5026</v>
      </c>
      <c r="E3108" t="s">
        <v>5043</v>
      </c>
      <c r="F3108" t="s">
        <v>5046</v>
      </c>
      <c r="G3108" t="s">
        <v>5057</v>
      </c>
      <c r="H3108">
        <v>24549</v>
      </c>
      <c r="I3108">
        <v>12</v>
      </c>
      <c r="J3108" t="s">
        <v>5072</v>
      </c>
      <c r="K3108">
        <v>3755.51</v>
      </c>
      <c r="L3108" t="s">
        <v>5075</v>
      </c>
    </row>
    <row r="3109" spans="1:12" x14ac:dyDescent="0.25">
      <c r="A3109" t="s">
        <v>3119</v>
      </c>
      <c r="B3109" s="1">
        <v>45518.856371274247</v>
      </c>
      <c r="C3109" t="s">
        <v>5015</v>
      </c>
      <c r="D3109" t="s">
        <v>5029</v>
      </c>
      <c r="E3109" t="s">
        <v>5041</v>
      </c>
      <c r="F3109" t="s">
        <v>5048</v>
      </c>
      <c r="G3109" t="s">
        <v>5059</v>
      </c>
      <c r="H3109">
        <v>21446</v>
      </c>
      <c r="I3109">
        <v>2</v>
      </c>
      <c r="J3109" t="s">
        <v>5069</v>
      </c>
      <c r="K3109">
        <v>3794.61</v>
      </c>
      <c r="L3109" t="s">
        <v>5074</v>
      </c>
    </row>
    <row r="3110" spans="1:12" x14ac:dyDescent="0.25">
      <c r="A3110" t="s">
        <v>3120</v>
      </c>
      <c r="B3110" s="1">
        <v>45518.929385877163</v>
      </c>
      <c r="C3110" t="s">
        <v>5022</v>
      </c>
      <c r="D3110" t="s">
        <v>5026</v>
      </c>
      <c r="E3110" t="s">
        <v>5030</v>
      </c>
      <c r="F3110" t="s">
        <v>5047</v>
      </c>
      <c r="G3110" t="s">
        <v>5050</v>
      </c>
      <c r="H3110">
        <v>8046</v>
      </c>
      <c r="I3110">
        <v>9</v>
      </c>
      <c r="J3110" t="s">
        <v>5071</v>
      </c>
      <c r="K3110">
        <v>784.38</v>
      </c>
      <c r="L3110" t="s">
        <v>5079</v>
      </c>
    </row>
    <row r="3111" spans="1:12" x14ac:dyDescent="0.25">
      <c r="A3111" t="s">
        <v>3121</v>
      </c>
      <c r="B3111" s="1">
        <v>45519.002400480087</v>
      </c>
      <c r="C3111" t="s">
        <v>5016</v>
      </c>
      <c r="D3111" t="s">
        <v>5027</v>
      </c>
      <c r="E3111" t="s">
        <v>5044</v>
      </c>
      <c r="F3111" t="s">
        <v>5048</v>
      </c>
      <c r="G3111" t="s">
        <v>5051</v>
      </c>
      <c r="H3111">
        <v>68482</v>
      </c>
      <c r="I3111">
        <v>13</v>
      </c>
      <c r="J3111" t="s">
        <v>5072</v>
      </c>
      <c r="K3111">
        <v>8881.01</v>
      </c>
      <c r="L3111" t="s">
        <v>5076</v>
      </c>
    </row>
    <row r="3112" spans="1:12" x14ac:dyDescent="0.25">
      <c r="A3112" t="s">
        <v>3122</v>
      </c>
      <c r="B3112" s="1">
        <v>45519.075415083011</v>
      </c>
      <c r="C3112" t="s">
        <v>5017</v>
      </c>
      <c r="D3112" t="s">
        <v>5027</v>
      </c>
      <c r="E3112" t="s">
        <v>5044</v>
      </c>
      <c r="F3112" t="s">
        <v>5046</v>
      </c>
      <c r="G3112" t="s">
        <v>5057</v>
      </c>
      <c r="H3112">
        <v>22198</v>
      </c>
      <c r="I3112">
        <v>11</v>
      </c>
      <c r="J3112" t="s">
        <v>5069</v>
      </c>
      <c r="K3112">
        <v>3728.68</v>
      </c>
      <c r="L3112" t="s">
        <v>5077</v>
      </c>
    </row>
    <row r="3113" spans="1:12" x14ac:dyDescent="0.25">
      <c r="A3113" t="s">
        <v>3123</v>
      </c>
      <c r="B3113" s="1">
        <v>45519.148429685927</v>
      </c>
      <c r="C3113" t="s">
        <v>5025</v>
      </c>
      <c r="D3113" t="s">
        <v>5026</v>
      </c>
      <c r="E3113" t="s">
        <v>5030</v>
      </c>
      <c r="F3113" t="s">
        <v>5046</v>
      </c>
      <c r="G3113" t="s">
        <v>5060</v>
      </c>
      <c r="H3113">
        <v>56296</v>
      </c>
      <c r="I3113">
        <v>6</v>
      </c>
      <c r="J3113" t="s">
        <v>5070</v>
      </c>
      <c r="K3113">
        <v>4514.88</v>
      </c>
      <c r="L3113" t="s">
        <v>5078</v>
      </c>
    </row>
    <row r="3114" spans="1:12" x14ac:dyDescent="0.25">
      <c r="A3114" t="s">
        <v>3124</v>
      </c>
      <c r="B3114" s="1">
        <v>45519.221444288851</v>
      </c>
      <c r="C3114" t="s">
        <v>5013</v>
      </c>
      <c r="D3114" t="s">
        <v>5026</v>
      </c>
      <c r="E3114" t="s">
        <v>5034</v>
      </c>
      <c r="F3114" t="s">
        <v>5047</v>
      </c>
      <c r="G3114" t="s">
        <v>5058</v>
      </c>
      <c r="H3114">
        <v>62446</v>
      </c>
      <c r="I3114">
        <v>8</v>
      </c>
      <c r="J3114" t="s">
        <v>5068</v>
      </c>
      <c r="K3114">
        <v>13330.6</v>
      </c>
      <c r="L3114" t="s">
        <v>5077</v>
      </c>
    </row>
    <row r="3115" spans="1:12" x14ac:dyDescent="0.25">
      <c r="A3115" t="s">
        <v>3125</v>
      </c>
      <c r="B3115" s="1">
        <v>45519.294458891767</v>
      </c>
      <c r="C3115" t="s">
        <v>5019</v>
      </c>
      <c r="D3115" t="s">
        <v>5028</v>
      </c>
      <c r="E3115" t="s">
        <v>5037</v>
      </c>
      <c r="F3115" t="s">
        <v>5047</v>
      </c>
      <c r="G3115" t="s">
        <v>5064</v>
      </c>
      <c r="H3115">
        <v>40992</v>
      </c>
      <c r="I3115">
        <v>4</v>
      </c>
      <c r="J3115" t="s">
        <v>5071</v>
      </c>
      <c r="K3115">
        <v>8953.35</v>
      </c>
      <c r="L3115" t="s">
        <v>5076</v>
      </c>
    </row>
    <row r="3116" spans="1:12" x14ac:dyDescent="0.25">
      <c r="A3116" t="s">
        <v>3126</v>
      </c>
      <c r="B3116" s="1">
        <v>45519.367473494691</v>
      </c>
      <c r="C3116" t="s">
        <v>5024</v>
      </c>
      <c r="D3116" t="s">
        <v>5026</v>
      </c>
      <c r="E3116" t="s">
        <v>5043</v>
      </c>
      <c r="F3116" t="s">
        <v>5047</v>
      </c>
      <c r="G3116" t="s">
        <v>5064</v>
      </c>
      <c r="H3116">
        <v>52090</v>
      </c>
      <c r="I3116">
        <v>8</v>
      </c>
      <c r="J3116" t="s">
        <v>5073</v>
      </c>
      <c r="K3116">
        <v>10770.72</v>
      </c>
      <c r="L3116" t="s">
        <v>5074</v>
      </c>
    </row>
    <row r="3117" spans="1:12" x14ac:dyDescent="0.25">
      <c r="A3117" t="s">
        <v>3127</v>
      </c>
      <c r="B3117" s="1">
        <v>45519.440488097607</v>
      </c>
      <c r="C3117" t="s">
        <v>5015</v>
      </c>
      <c r="D3117" t="s">
        <v>5027</v>
      </c>
      <c r="E3117" t="s">
        <v>5031</v>
      </c>
      <c r="F3117" t="s">
        <v>5046</v>
      </c>
      <c r="G3117" t="s">
        <v>5060</v>
      </c>
      <c r="H3117">
        <v>51528</v>
      </c>
      <c r="I3117">
        <v>4</v>
      </c>
      <c r="J3117" t="s">
        <v>5070</v>
      </c>
      <c r="K3117">
        <v>8500.2900000000009</v>
      </c>
      <c r="L3117" t="s">
        <v>5075</v>
      </c>
    </row>
    <row r="3118" spans="1:12" x14ac:dyDescent="0.25">
      <c r="A3118" t="s">
        <v>3128</v>
      </c>
      <c r="B3118" s="1">
        <v>45519.513502700531</v>
      </c>
      <c r="C3118" t="s">
        <v>5016</v>
      </c>
      <c r="D3118" t="s">
        <v>5028</v>
      </c>
      <c r="E3118" t="s">
        <v>5037</v>
      </c>
      <c r="F3118" t="s">
        <v>5046</v>
      </c>
      <c r="G3118" t="s">
        <v>5049</v>
      </c>
      <c r="H3118">
        <v>63977</v>
      </c>
      <c r="I3118">
        <v>9</v>
      </c>
      <c r="J3118" t="s">
        <v>5071</v>
      </c>
      <c r="K3118">
        <v>9095.32</v>
      </c>
      <c r="L3118" t="s">
        <v>5077</v>
      </c>
    </row>
    <row r="3119" spans="1:12" x14ac:dyDescent="0.25">
      <c r="A3119" t="s">
        <v>3129</v>
      </c>
      <c r="B3119" s="1">
        <v>45519.586517303462</v>
      </c>
      <c r="C3119" t="s">
        <v>5022</v>
      </c>
      <c r="D3119" t="s">
        <v>5029</v>
      </c>
      <c r="E3119" t="s">
        <v>5040</v>
      </c>
      <c r="F3119" t="s">
        <v>5047</v>
      </c>
      <c r="G3119" t="s">
        <v>5062</v>
      </c>
      <c r="H3119">
        <v>6870</v>
      </c>
      <c r="I3119">
        <v>9</v>
      </c>
      <c r="J3119" t="s">
        <v>5071</v>
      </c>
      <c r="K3119">
        <v>984.5</v>
      </c>
      <c r="L3119" t="s">
        <v>5074</v>
      </c>
    </row>
    <row r="3120" spans="1:12" x14ac:dyDescent="0.25">
      <c r="A3120" t="s">
        <v>3130</v>
      </c>
      <c r="B3120" s="1">
        <v>45519.659531906378</v>
      </c>
      <c r="C3120" t="s">
        <v>5019</v>
      </c>
      <c r="D3120" t="s">
        <v>5029</v>
      </c>
      <c r="E3120" t="s">
        <v>5040</v>
      </c>
      <c r="F3120" t="s">
        <v>5046</v>
      </c>
      <c r="G3120" t="s">
        <v>5066</v>
      </c>
      <c r="H3120">
        <v>12274</v>
      </c>
      <c r="I3120">
        <v>1</v>
      </c>
      <c r="J3120" t="s">
        <v>5072</v>
      </c>
      <c r="K3120">
        <v>2257.06</v>
      </c>
      <c r="L3120" t="s">
        <v>5078</v>
      </c>
    </row>
    <row r="3121" spans="1:12" x14ac:dyDescent="0.25">
      <c r="A3121" t="s">
        <v>3131</v>
      </c>
      <c r="B3121" s="1">
        <v>45519.732546509287</v>
      </c>
      <c r="C3121" t="s">
        <v>5021</v>
      </c>
      <c r="D3121" t="s">
        <v>5026</v>
      </c>
      <c r="E3121" t="s">
        <v>5030</v>
      </c>
      <c r="F3121" t="s">
        <v>5048</v>
      </c>
      <c r="G3121" t="s">
        <v>5056</v>
      </c>
      <c r="H3121">
        <v>53996</v>
      </c>
      <c r="I3121">
        <v>9</v>
      </c>
      <c r="J3121" t="s">
        <v>5072</v>
      </c>
      <c r="K3121">
        <v>9495.16</v>
      </c>
      <c r="L3121" t="s">
        <v>5077</v>
      </c>
    </row>
    <row r="3122" spans="1:12" x14ac:dyDescent="0.25">
      <c r="A3122" t="s">
        <v>3132</v>
      </c>
      <c r="B3122" s="1">
        <v>45519.805561112233</v>
      </c>
      <c r="C3122" t="s">
        <v>5012</v>
      </c>
      <c r="D3122" t="s">
        <v>5026</v>
      </c>
      <c r="E3122" t="s">
        <v>5043</v>
      </c>
      <c r="F3122" t="s">
        <v>5048</v>
      </c>
      <c r="G3122" t="s">
        <v>5059</v>
      </c>
      <c r="H3122">
        <v>28156</v>
      </c>
      <c r="I3122">
        <v>1</v>
      </c>
      <c r="J3122" t="s">
        <v>5068</v>
      </c>
      <c r="K3122">
        <v>4969.75</v>
      </c>
      <c r="L3122" t="s">
        <v>5074</v>
      </c>
    </row>
    <row r="3123" spans="1:12" x14ac:dyDescent="0.25">
      <c r="A3123" t="s">
        <v>3133</v>
      </c>
      <c r="B3123" s="1">
        <v>45519.878575715142</v>
      </c>
      <c r="C3123" t="s">
        <v>5018</v>
      </c>
      <c r="D3123" t="s">
        <v>5027</v>
      </c>
      <c r="E3123" t="s">
        <v>5042</v>
      </c>
      <c r="F3123" t="s">
        <v>5046</v>
      </c>
      <c r="G3123" t="s">
        <v>5060</v>
      </c>
      <c r="H3123">
        <v>19559</v>
      </c>
      <c r="I3123">
        <v>6</v>
      </c>
      <c r="J3123" t="s">
        <v>5071</v>
      </c>
      <c r="K3123">
        <v>3332.47</v>
      </c>
      <c r="L3123" t="s">
        <v>5076</v>
      </c>
    </row>
    <row r="3124" spans="1:12" x14ac:dyDescent="0.25">
      <c r="A3124" t="s">
        <v>3134</v>
      </c>
      <c r="B3124" s="1">
        <v>45519.951590318058</v>
      </c>
      <c r="C3124" t="s">
        <v>5021</v>
      </c>
      <c r="D3124" t="s">
        <v>5029</v>
      </c>
      <c r="E3124" t="s">
        <v>5041</v>
      </c>
      <c r="F3124" t="s">
        <v>5048</v>
      </c>
      <c r="G3124" t="s">
        <v>5052</v>
      </c>
      <c r="H3124">
        <v>21575</v>
      </c>
      <c r="I3124">
        <v>2</v>
      </c>
      <c r="J3124" t="s">
        <v>5070</v>
      </c>
      <c r="K3124">
        <v>2615.52</v>
      </c>
      <c r="L3124" t="s">
        <v>5077</v>
      </c>
    </row>
    <row r="3125" spans="1:12" x14ac:dyDescent="0.25">
      <c r="A3125" t="s">
        <v>3135</v>
      </c>
      <c r="B3125" s="1">
        <v>45520.024604920982</v>
      </c>
      <c r="C3125" t="s">
        <v>5025</v>
      </c>
      <c r="D3125" t="s">
        <v>5027</v>
      </c>
      <c r="E3125" t="s">
        <v>5031</v>
      </c>
      <c r="F3125" t="s">
        <v>5048</v>
      </c>
      <c r="G3125" t="s">
        <v>5051</v>
      </c>
      <c r="H3125">
        <v>10534</v>
      </c>
      <c r="I3125">
        <v>7</v>
      </c>
      <c r="J3125" t="s">
        <v>5068</v>
      </c>
      <c r="K3125">
        <v>980.75</v>
      </c>
      <c r="L3125" t="s">
        <v>5079</v>
      </c>
    </row>
    <row r="3126" spans="1:12" x14ac:dyDescent="0.25">
      <c r="A3126" t="s">
        <v>3136</v>
      </c>
      <c r="B3126" s="1">
        <v>45520.097619523898</v>
      </c>
      <c r="C3126" t="s">
        <v>5019</v>
      </c>
      <c r="D3126" t="s">
        <v>5027</v>
      </c>
      <c r="E3126" t="s">
        <v>5042</v>
      </c>
      <c r="F3126" t="s">
        <v>5048</v>
      </c>
      <c r="G3126" t="s">
        <v>5056</v>
      </c>
      <c r="H3126">
        <v>19764</v>
      </c>
      <c r="I3126">
        <v>13</v>
      </c>
      <c r="J3126" t="s">
        <v>5070</v>
      </c>
      <c r="K3126">
        <v>4157.08</v>
      </c>
      <c r="L3126" t="s">
        <v>5074</v>
      </c>
    </row>
    <row r="3127" spans="1:12" x14ac:dyDescent="0.25">
      <c r="A3127" t="s">
        <v>3137</v>
      </c>
      <c r="B3127" s="1">
        <v>45520.170634126807</v>
      </c>
      <c r="C3127" t="s">
        <v>5024</v>
      </c>
      <c r="D3127" t="s">
        <v>5026</v>
      </c>
      <c r="E3127" t="s">
        <v>5030</v>
      </c>
      <c r="F3127" t="s">
        <v>5046</v>
      </c>
      <c r="G3127" t="s">
        <v>5049</v>
      </c>
      <c r="H3127">
        <v>21936</v>
      </c>
      <c r="I3127">
        <v>13</v>
      </c>
      <c r="J3127" t="s">
        <v>5073</v>
      </c>
      <c r="K3127">
        <v>4081.7</v>
      </c>
      <c r="L3127" t="s">
        <v>5079</v>
      </c>
    </row>
    <row r="3128" spans="1:12" x14ac:dyDescent="0.25">
      <c r="A3128" t="s">
        <v>3138</v>
      </c>
      <c r="B3128" s="1">
        <v>45520.243648729753</v>
      </c>
      <c r="C3128" t="s">
        <v>5024</v>
      </c>
      <c r="D3128" t="s">
        <v>5027</v>
      </c>
      <c r="E3128" t="s">
        <v>5042</v>
      </c>
      <c r="F3128" t="s">
        <v>5046</v>
      </c>
      <c r="G3128" t="s">
        <v>5054</v>
      </c>
      <c r="H3128">
        <v>47323</v>
      </c>
      <c r="I3128">
        <v>12</v>
      </c>
      <c r="J3128" t="s">
        <v>5072</v>
      </c>
      <c r="K3128">
        <v>5999.88</v>
      </c>
      <c r="L3128" t="s">
        <v>5077</v>
      </c>
    </row>
    <row r="3129" spans="1:12" x14ac:dyDescent="0.25">
      <c r="A3129" t="s">
        <v>3139</v>
      </c>
      <c r="B3129" s="1">
        <v>45520.316663332662</v>
      </c>
      <c r="C3129" t="s">
        <v>5017</v>
      </c>
      <c r="D3129" t="s">
        <v>5029</v>
      </c>
      <c r="E3129" t="s">
        <v>5040</v>
      </c>
      <c r="F3129" t="s">
        <v>5048</v>
      </c>
      <c r="G3129" t="s">
        <v>5052</v>
      </c>
      <c r="H3129">
        <v>73956</v>
      </c>
      <c r="I3129">
        <v>6</v>
      </c>
      <c r="J3129" t="s">
        <v>5071</v>
      </c>
      <c r="K3129">
        <v>13474.01</v>
      </c>
      <c r="L3129" t="s">
        <v>5076</v>
      </c>
    </row>
    <row r="3130" spans="1:12" x14ac:dyDescent="0.25">
      <c r="A3130" t="s">
        <v>3140</v>
      </c>
      <c r="B3130" s="1">
        <v>45520.389677935578</v>
      </c>
      <c r="C3130" t="s">
        <v>5023</v>
      </c>
      <c r="D3130" t="s">
        <v>5027</v>
      </c>
      <c r="E3130" t="s">
        <v>5044</v>
      </c>
      <c r="F3130" t="s">
        <v>5046</v>
      </c>
      <c r="G3130" t="s">
        <v>5066</v>
      </c>
      <c r="H3130">
        <v>69147</v>
      </c>
      <c r="I3130">
        <v>9</v>
      </c>
      <c r="J3130" t="s">
        <v>5068</v>
      </c>
      <c r="K3130">
        <v>12504.88</v>
      </c>
      <c r="L3130" t="s">
        <v>5077</v>
      </c>
    </row>
    <row r="3131" spans="1:12" x14ac:dyDescent="0.25">
      <c r="A3131" t="s">
        <v>3141</v>
      </c>
      <c r="B3131" s="1">
        <v>45520.462692538509</v>
      </c>
      <c r="C3131" t="s">
        <v>5025</v>
      </c>
      <c r="D3131" t="s">
        <v>5029</v>
      </c>
      <c r="E3131" t="s">
        <v>5040</v>
      </c>
      <c r="F3131" t="s">
        <v>5047</v>
      </c>
      <c r="G3131" t="s">
        <v>5062</v>
      </c>
      <c r="H3131">
        <v>69882</v>
      </c>
      <c r="I3131">
        <v>1</v>
      </c>
      <c r="J3131" t="s">
        <v>5070</v>
      </c>
      <c r="K3131">
        <v>7451.25</v>
      </c>
      <c r="L3131" t="s">
        <v>5076</v>
      </c>
    </row>
    <row r="3132" spans="1:12" x14ac:dyDescent="0.25">
      <c r="A3132" t="s">
        <v>3142</v>
      </c>
      <c r="B3132" s="1">
        <v>45520.535707141433</v>
      </c>
      <c r="C3132" t="s">
        <v>5018</v>
      </c>
      <c r="D3132" t="s">
        <v>5027</v>
      </c>
      <c r="E3132" t="s">
        <v>5031</v>
      </c>
      <c r="F3132" t="s">
        <v>5047</v>
      </c>
      <c r="G3132" t="s">
        <v>5050</v>
      </c>
      <c r="H3132">
        <v>13438</v>
      </c>
      <c r="I3132">
        <v>5</v>
      </c>
      <c r="J3132" t="s">
        <v>5070</v>
      </c>
      <c r="K3132">
        <v>1940.47</v>
      </c>
      <c r="L3132" t="s">
        <v>5075</v>
      </c>
    </row>
    <row r="3133" spans="1:12" x14ac:dyDescent="0.25">
      <c r="A3133" t="s">
        <v>3143</v>
      </c>
      <c r="B3133" s="1">
        <v>45520.608721744342</v>
      </c>
      <c r="C3133" t="s">
        <v>5016</v>
      </c>
      <c r="D3133" t="s">
        <v>5029</v>
      </c>
      <c r="E3133" t="s">
        <v>5039</v>
      </c>
      <c r="F3133" t="s">
        <v>5047</v>
      </c>
      <c r="G3133" t="s">
        <v>5050</v>
      </c>
      <c r="H3133">
        <v>19793</v>
      </c>
      <c r="I3133">
        <v>1</v>
      </c>
      <c r="J3133" t="s">
        <v>5073</v>
      </c>
      <c r="K3133">
        <v>3933.13</v>
      </c>
      <c r="L3133" t="s">
        <v>5079</v>
      </c>
    </row>
    <row r="3134" spans="1:12" x14ac:dyDescent="0.25">
      <c r="A3134" t="s">
        <v>3144</v>
      </c>
      <c r="B3134" s="1">
        <v>45520.681736347273</v>
      </c>
      <c r="C3134" t="s">
        <v>5021</v>
      </c>
      <c r="D3134" t="s">
        <v>5029</v>
      </c>
      <c r="E3134" t="s">
        <v>5040</v>
      </c>
      <c r="F3134" t="s">
        <v>5046</v>
      </c>
      <c r="G3134" t="s">
        <v>5060</v>
      </c>
      <c r="H3134">
        <v>67500</v>
      </c>
      <c r="I3134">
        <v>10</v>
      </c>
      <c r="J3134" t="s">
        <v>5070</v>
      </c>
      <c r="K3134">
        <v>10814.36</v>
      </c>
      <c r="L3134" t="s">
        <v>5075</v>
      </c>
    </row>
    <row r="3135" spans="1:12" x14ac:dyDescent="0.25">
      <c r="A3135" t="s">
        <v>3145</v>
      </c>
      <c r="B3135" s="1">
        <v>45520.754750950182</v>
      </c>
      <c r="C3135" t="s">
        <v>5024</v>
      </c>
      <c r="D3135" t="s">
        <v>5027</v>
      </c>
      <c r="E3135" t="s">
        <v>5044</v>
      </c>
      <c r="F3135" t="s">
        <v>5047</v>
      </c>
      <c r="G3135" t="s">
        <v>5058</v>
      </c>
      <c r="H3135">
        <v>3411</v>
      </c>
      <c r="I3135">
        <v>5</v>
      </c>
      <c r="J3135" t="s">
        <v>5073</v>
      </c>
      <c r="K3135">
        <v>515.95000000000005</v>
      </c>
      <c r="L3135" t="s">
        <v>5076</v>
      </c>
    </row>
    <row r="3136" spans="1:12" x14ac:dyDescent="0.25">
      <c r="A3136" t="s">
        <v>3146</v>
      </c>
      <c r="B3136" s="1">
        <v>45520.827765553098</v>
      </c>
      <c r="C3136" t="s">
        <v>5014</v>
      </c>
      <c r="D3136" t="s">
        <v>5028</v>
      </c>
      <c r="E3136" t="s">
        <v>5035</v>
      </c>
      <c r="F3136" t="s">
        <v>5046</v>
      </c>
      <c r="G3136" t="s">
        <v>5061</v>
      </c>
      <c r="H3136">
        <v>40651</v>
      </c>
      <c r="I3136">
        <v>4</v>
      </c>
      <c r="J3136" t="s">
        <v>5069</v>
      </c>
      <c r="K3136">
        <v>6820.28</v>
      </c>
      <c r="L3136" t="s">
        <v>5079</v>
      </c>
    </row>
    <row r="3137" spans="1:12" x14ac:dyDescent="0.25">
      <c r="A3137" t="s">
        <v>3147</v>
      </c>
      <c r="B3137" s="1">
        <v>45520.900780156029</v>
      </c>
      <c r="C3137" t="s">
        <v>5019</v>
      </c>
      <c r="D3137" t="s">
        <v>5029</v>
      </c>
      <c r="E3137" t="s">
        <v>5039</v>
      </c>
      <c r="F3137" t="s">
        <v>5046</v>
      </c>
      <c r="G3137" t="s">
        <v>5057</v>
      </c>
      <c r="H3137">
        <v>53140</v>
      </c>
      <c r="I3137">
        <v>14</v>
      </c>
      <c r="J3137" t="s">
        <v>5070</v>
      </c>
      <c r="K3137">
        <v>8913.7099999999991</v>
      </c>
      <c r="L3137" t="s">
        <v>5079</v>
      </c>
    </row>
    <row r="3138" spans="1:12" x14ac:dyDescent="0.25">
      <c r="A3138" t="s">
        <v>3148</v>
      </c>
      <c r="B3138" s="1">
        <v>45520.973794758953</v>
      </c>
      <c r="C3138" t="s">
        <v>5019</v>
      </c>
      <c r="D3138" t="s">
        <v>5026</v>
      </c>
      <c r="E3138" t="s">
        <v>5043</v>
      </c>
      <c r="F3138" t="s">
        <v>5046</v>
      </c>
      <c r="G3138" t="s">
        <v>5057</v>
      </c>
      <c r="H3138">
        <v>50325</v>
      </c>
      <c r="I3138">
        <v>14</v>
      </c>
      <c r="J3138" t="s">
        <v>5072</v>
      </c>
      <c r="K3138">
        <v>7094.54</v>
      </c>
      <c r="L3138" t="s">
        <v>5074</v>
      </c>
    </row>
    <row r="3139" spans="1:12" x14ac:dyDescent="0.25">
      <c r="A3139" t="s">
        <v>3149</v>
      </c>
      <c r="B3139" s="1">
        <v>45521.046809361862</v>
      </c>
      <c r="C3139" t="s">
        <v>5025</v>
      </c>
      <c r="D3139" t="s">
        <v>5029</v>
      </c>
      <c r="E3139" t="s">
        <v>5040</v>
      </c>
      <c r="F3139" t="s">
        <v>5047</v>
      </c>
      <c r="G3139" t="s">
        <v>5050</v>
      </c>
      <c r="H3139">
        <v>9012</v>
      </c>
      <c r="I3139">
        <v>13</v>
      </c>
      <c r="J3139" t="s">
        <v>5071</v>
      </c>
      <c r="K3139">
        <v>1404.5</v>
      </c>
      <c r="L3139" t="s">
        <v>5077</v>
      </c>
    </row>
    <row r="3140" spans="1:12" x14ac:dyDescent="0.25">
      <c r="A3140" t="s">
        <v>3150</v>
      </c>
      <c r="B3140" s="1">
        <v>45521.119823964793</v>
      </c>
      <c r="C3140" t="s">
        <v>5017</v>
      </c>
      <c r="D3140" t="s">
        <v>5027</v>
      </c>
      <c r="E3140" t="s">
        <v>5042</v>
      </c>
      <c r="F3140" t="s">
        <v>5048</v>
      </c>
      <c r="G3140" t="s">
        <v>5052</v>
      </c>
      <c r="H3140">
        <v>46289</v>
      </c>
      <c r="I3140">
        <v>13</v>
      </c>
      <c r="J3140" t="s">
        <v>5071</v>
      </c>
      <c r="K3140">
        <v>10166.450000000001</v>
      </c>
      <c r="L3140" t="s">
        <v>5074</v>
      </c>
    </row>
    <row r="3141" spans="1:12" x14ac:dyDescent="0.25">
      <c r="A3141" t="s">
        <v>3151</v>
      </c>
      <c r="B3141" s="1">
        <v>45521.192838567709</v>
      </c>
      <c r="C3141" t="s">
        <v>5012</v>
      </c>
      <c r="D3141" t="s">
        <v>5029</v>
      </c>
      <c r="E3141" t="s">
        <v>5033</v>
      </c>
      <c r="F3141" t="s">
        <v>5046</v>
      </c>
      <c r="G3141" t="s">
        <v>5060</v>
      </c>
      <c r="H3141">
        <v>71037</v>
      </c>
      <c r="I3141">
        <v>6</v>
      </c>
      <c r="J3141" t="s">
        <v>5071</v>
      </c>
      <c r="K3141">
        <v>7990.08</v>
      </c>
      <c r="L3141" t="s">
        <v>5078</v>
      </c>
    </row>
    <row r="3142" spans="1:12" x14ac:dyDescent="0.25">
      <c r="A3142" t="s">
        <v>3152</v>
      </c>
      <c r="B3142" s="1">
        <v>45521.265853170633</v>
      </c>
      <c r="C3142" t="s">
        <v>5016</v>
      </c>
      <c r="D3142" t="s">
        <v>5027</v>
      </c>
      <c r="E3142" t="s">
        <v>5038</v>
      </c>
      <c r="F3142" t="s">
        <v>5046</v>
      </c>
      <c r="G3142" t="s">
        <v>5049</v>
      </c>
      <c r="H3142">
        <v>51627</v>
      </c>
      <c r="I3142">
        <v>10</v>
      </c>
      <c r="J3142" t="s">
        <v>5073</v>
      </c>
      <c r="K3142">
        <v>7376.43</v>
      </c>
      <c r="L3142" t="s">
        <v>5075</v>
      </c>
    </row>
    <row r="3143" spans="1:12" x14ac:dyDescent="0.25">
      <c r="A3143" t="s">
        <v>3153</v>
      </c>
      <c r="B3143" s="1">
        <v>45521.338867773557</v>
      </c>
      <c r="C3143" t="s">
        <v>5022</v>
      </c>
      <c r="D3143" t="s">
        <v>5029</v>
      </c>
      <c r="E3143" t="s">
        <v>5040</v>
      </c>
      <c r="F3143" t="s">
        <v>5046</v>
      </c>
      <c r="G3143" t="s">
        <v>5049</v>
      </c>
      <c r="H3143">
        <v>18021</v>
      </c>
      <c r="I3143">
        <v>7</v>
      </c>
      <c r="J3143" t="s">
        <v>5072</v>
      </c>
      <c r="K3143">
        <v>2952.59</v>
      </c>
      <c r="L3143" t="s">
        <v>5074</v>
      </c>
    </row>
    <row r="3144" spans="1:12" x14ac:dyDescent="0.25">
      <c r="A3144" t="s">
        <v>3154</v>
      </c>
      <c r="B3144" s="1">
        <v>45521.411882376473</v>
      </c>
      <c r="C3144" t="s">
        <v>5024</v>
      </c>
      <c r="D3144" t="s">
        <v>5028</v>
      </c>
      <c r="E3144" t="s">
        <v>5035</v>
      </c>
      <c r="F3144" t="s">
        <v>5047</v>
      </c>
      <c r="G3144" t="s">
        <v>5063</v>
      </c>
      <c r="H3144">
        <v>52862</v>
      </c>
      <c r="I3144">
        <v>14</v>
      </c>
      <c r="J3144" t="s">
        <v>5068</v>
      </c>
      <c r="K3144">
        <v>10492.47</v>
      </c>
      <c r="L3144" t="s">
        <v>5079</v>
      </c>
    </row>
    <row r="3145" spans="1:12" x14ac:dyDescent="0.25">
      <c r="A3145" t="s">
        <v>3155</v>
      </c>
      <c r="B3145" s="1">
        <v>45521.484896979389</v>
      </c>
      <c r="C3145" t="s">
        <v>5023</v>
      </c>
      <c r="D3145" t="s">
        <v>5026</v>
      </c>
      <c r="E3145" t="s">
        <v>5045</v>
      </c>
      <c r="F3145" t="s">
        <v>5046</v>
      </c>
      <c r="G3145" t="s">
        <v>5053</v>
      </c>
      <c r="H3145">
        <v>14223</v>
      </c>
      <c r="I3145">
        <v>1</v>
      </c>
      <c r="J3145" t="s">
        <v>5068</v>
      </c>
      <c r="K3145">
        <v>1460.68</v>
      </c>
      <c r="L3145" t="s">
        <v>5079</v>
      </c>
    </row>
    <row r="3146" spans="1:12" x14ac:dyDescent="0.25">
      <c r="A3146" t="s">
        <v>3156</v>
      </c>
      <c r="B3146" s="1">
        <v>45521.557911582313</v>
      </c>
      <c r="C3146" t="s">
        <v>5022</v>
      </c>
      <c r="D3146" t="s">
        <v>5026</v>
      </c>
      <c r="E3146" t="s">
        <v>5030</v>
      </c>
      <c r="F3146" t="s">
        <v>5046</v>
      </c>
      <c r="G3146" t="s">
        <v>5053</v>
      </c>
      <c r="H3146">
        <v>16707</v>
      </c>
      <c r="I3146">
        <v>6</v>
      </c>
      <c r="J3146" t="s">
        <v>5068</v>
      </c>
      <c r="K3146">
        <v>2435.06</v>
      </c>
      <c r="L3146" t="s">
        <v>5074</v>
      </c>
    </row>
    <row r="3147" spans="1:12" x14ac:dyDescent="0.25">
      <c r="A3147" t="s">
        <v>3157</v>
      </c>
      <c r="B3147" s="1">
        <v>45521.630926185229</v>
      </c>
      <c r="C3147" t="s">
        <v>5019</v>
      </c>
      <c r="D3147" t="s">
        <v>5029</v>
      </c>
      <c r="E3147" t="s">
        <v>5041</v>
      </c>
      <c r="F3147" t="s">
        <v>5046</v>
      </c>
      <c r="G3147" t="s">
        <v>5049</v>
      </c>
      <c r="H3147">
        <v>3026</v>
      </c>
      <c r="I3147">
        <v>1</v>
      </c>
      <c r="J3147" t="s">
        <v>5069</v>
      </c>
      <c r="K3147">
        <v>300.02999999999997</v>
      </c>
      <c r="L3147" t="s">
        <v>5077</v>
      </c>
    </row>
    <row r="3148" spans="1:12" x14ac:dyDescent="0.25">
      <c r="A3148" t="s">
        <v>3158</v>
      </c>
      <c r="B3148" s="1">
        <v>45521.703940788153</v>
      </c>
      <c r="C3148" t="s">
        <v>5020</v>
      </c>
      <c r="D3148" t="s">
        <v>5027</v>
      </c>
      <c r="E3148" t="s">
        <v>5044</v>
      </c>
      <c r="F3148" t="s">
        <v>5048</v>
      </c>
      <c r="G3148" t="s">
        <v>5055</v>
      </c>
      <c r="H3148">
        <v>28279</v>
      </c>
      <c r="I3148">
        <v>4</v>
      </c>
      <c r="J3148" t="s">
        <v>5072</v>
      </c>
      <c r="K3148">
        <v>6193.53</v>
      </c>
      <c r="L3148" t="s">
        <v>5075</v>
      </c>
    </row>
    <row r="3149" spans="1:12" x14ac:dyDescent="0.25">
      <c r="A3149" t="s">
        <v>3159</v>
      </c>
      <c r="B3149" s="1">
        <v>45521.776955391077</v>
      </c>
      <c r="C3149" t="s">
        <v>5018</v>
      </c>
      <c r="D3149" t="s">
        <v>5026</v>
      </c>
      <c r="E3149" t="s">
        <v>5034</v>
      </c>
      <c r="F3149" t="s">
        <v>5046</v>
      </c>
      <c r="G3149" t="s">
        <v>5061</v>
      </c>
      <c r="H3149">
        <v>62513</v>
      </c>
      <c r="I3149">
        <v>9</v>
      </c>
      <c r="J3149" t="s">
        <v>5071</v>
      </c>
      <c r="K3149">
        <v>6821.71</v>
      </c>
      <c r="L3149" t="s">
        <v>5079</v>
      </c>
    </row>
    <row r="3150" spans="1:12" x14ac:dyDescent="0.25">
      <c r="A3150" t="s">
        <v>3160</v>
      </c>
      <c r="B3150" s="1">
        <v>45521.849969993993</v>
      </c>
      <c r="C3150" t="s">
        <v>5019</v>
      </c>
      <c r="D3150" t="s">
        <v>5028</v>
      </c>
      <c r="E3150" t="s">
        <v>5032</v>
      </c>
      <c r="F3150" t="s">
        <v>5046</v>
      </c>
      <c r="G3150" t="s">
        <v>5060</v>
      </c>
      <c r="H3150">
        <v>1705</v>
      </c>
      <c r="I3150">
        <v>11</v>
      </c>
      <c r="J3150" t="s">
        <v>5071</v>
      </c>
      <c r="K3150">
        <v>351.9</v>
      </c>
      <c r="L3150" t="s">
        <v>5075</v>
      </c>
    </row>
    <row r="3151" spans="1:12" x14ac:dyDescent="0.25">
      <c r="A3151" t="s">
        <v>3161</v>
      </c>
      <c r="B3151" s="1">
        <v>45521.922984596909</v>
      </c>
      <c r="C3151" t="s">
        <v>5021</v>
      </c>
      <c r="D3151" t="s">
        <v>5028</v>
      </c>
      <c r="E3151" t="s">
        <v>5032</v>
      </c>
      <c r="F3151" t="s">
        <v>5047</v>
      </c>
      <c r="G3151" t="s">
        <v>5058</v>
      </c>
      <c r="H3151">
        <v>74699</v>
      </c>
      <c r="I3151">
        <v>9</v>
      </c>
      <c r="J3151" t="s">
        <v>5071</v>
      </c>
      <c r="K3151">
        <v>15742.5</v>
      </c>
      <c r="L3151" t="s">
        <v>5076</v>
      </c>
    </row>
    <row r="3152" spans="1:12" x14ac:dyDescent="0.25">
      <c r="A3152" t="s">
        <v>3162</v>
      </c>
      <c r="B3152" s="1">
        <v>45521.99599919984</v>
      </c>
      <c r="C3152" t="s">
        <v>5013</v>
      </c>
      <c r="D3152" t="s">
        <v>5027</v>
      </c>
      <c r="E3152" t="s">
        <v>5038</v>
      </c>
      <c r="F3152" t="s">
        <v>5047</v>
      </c>
      <c r="G3152" t="s">
        <v>5067</v>
      </c>
      <c r="H3152">
        <v>52542</v>
      </c>
      <c r="I3152">
        <v>2</v>
      </c>
      <c r="J3152" t="s">
        <v>5071</v>
      </c>
      <c r="K3152">
        <v>4226.66</v>
      </c>
      <c r="L3152" t="s">
        <v>5076</v>
      </c>
    </row>
    <row r="3153" spans="1:12" x14ac:dyDescent="0.25">
      <c r="A3153" t="s">
        <v>3163</v>
      </c>
      <c r="B3153" s="1">
        <v>45522.069013802757</v>
      </c>
      <c r="C3153" t="s">
        <v>5023</v>
      </c>
      <c r="D3153" t="s">
        <v>5028</v>
      </c>
      <c r="E3153" t="s">
        <v>5036</v>
      </c>
      <c r="F3153" t="s">
        <v>5046</v>
      </c>
      <c r="G3153" t="s">
        <v>5053</v>
      </c>
      <c r="H3153">
        <v>53016</v>
      </c>
      <c r="I3153">
        <v>4</v>
      </c>
      <c r="J3153" t="s">
        <v>5068</v>
      </c>
      <c r="K3153">
        <v>7788.24</v>
      </c>
      <c r="L3153" t="s">
        <v>5074</v>
      </c>
    </row>
    <row r="3154" spans="1:12" x14ac:dyDescent="0.25">
      <c r="A3154" t="s">
        <v>3164</v>
      </c>
      <c r="B3154" s="1">
        <v>45522.142028405673</v>
      </c>
      <c r="C3154" t="s">
        <v>5016</v>
      </c>
      <c r="D3154" t="s">
        <v>5029</v>
      </c>
      <c r="E3154" t="s">
        <v>5040</v>
      </c>
      <c r="F3154" t="s">
        <v>5048</v>
      </c>
      <c r="G3154" t="s">
        <v>5051</v>
      </c>
      <c r="H3154">
        <v>37051</v>
      </c>
      <c r="I3154">
        <v>14</v>
      </c>
      <c r="J3154" t="s">
        <v>5071</v>
      </c>
      <c r="K3154">
        <v>7461.3</v>
      </c>
      <c r="L3154" t="s">
        <v>5078</v>
      </c>
    </row>
    <row r="3155" spans="1:12" x14ac:dyDescent="0.25">
      <c r="A3155" t="s">
        <v>3165</v>
      </c>
      <c r="B3155" s="1">
        <v>45522.215043008597</v>
      </c>
      <c r="C3155" t="s">
        <v>5012</v>
      </c>
      <c r="D3155" t="s">
        <v>5027</v>
      </c>
      <c r="E3155" t="s">
        <v>5042</v>
      </c>
      <c r="F3155" t="s">
        <v>5046</v>
      </c>
      <c r="G3155" t="s">
        <v>5060</v>
      </c>
      <c r="H3155">
        <v>76406</v>
      </c>
      <c r="I3155">
        <v>10</v>
      </c>
      <c r="J3155" t="s">
        <v>5069</v>
      </c>
      <c r="K3155">
        <v>15369.71</v>
      </c>
      <c r="L3155" t="s">
        <v>5077</v>
      </c>
    </row>
    <row r="3156" spans="1:12" x14ac:dyDescent="0.25">
      <c r="A3156" t="s">
        <v>3166</v>
      </c>
      <c r="B3156" s="1">
        <v>45522.288057611513</v>
      </c>
      <c r="C3156" t="s">
        <v>5025</v>
      </c>
      <c r="D3156" t="s">
        <v>5026</v>
      </c>
      <c r="E3156" t="s">
        <v>5043</v>
      </c>
      <c r="F3156" t="s">
        <v>5048</v>
      </c>
      <c r="G3156" t="s">
        <v>5056</v>
      </c>
      <c r="H3156">
        <v>47408</v>
      </c>
      <c r="I3156">
        <v>5</v>
      </c>
      <c r="J3156" t="s">
        <v>5073</v>
      </c>
      <c r="K3156">
        <v>4567.3599999999997</v>
      </c>
      <c r="L3156" t="s">
        <v>5074</v>
      </c>
    </row>
    <row r="3157" spans="1:12" x14ac:dyDescent="0.25">
      <c r="A3157" t="s">
        <v>3167</v>
      </c>
      <c r="B3157" s="1">
        <v>45522.361072214429</v>
      </c>
      <c r="C3157" t="s">
        <v>5017</v>
      </c>
      <c r="D3157" t="s">
        <v>5027</v>
      </c>
      <c r="E3157" t="s">
        <v>5038</v>
      </c>
      <c r="F3157" t="s">
        <v>5047</v>
      </c>
      <c r="G3157" t="s">
        <v>5067</v>
      </c>
      <c r="H3157">
        <v>58392</v>
      </c>
      <c r="I3157">
        <v>2</v>
      </c>
      <c r="J3157" t="s">
        <v>5073</v>
      </c>
      <c r="K3157">
        <v>11620.86</v>
      </c>
      <c r="L3157" t="s">
        <v>5077</v>
      </c>
    </row>
    <row r="3158" spans="1:12" x14ac:dyDescent="0.25">
      <c r="A3158" t="s">
        <v>3168</v>
      </c>
      <c r="B3158" s="1">
        <v>45522.43408681736</v>
      </c>
      <c r="C3158" t="s">
        <v>5021</v>
      </c>
      <c r="D3158" t="s">
        <v>5028</v>
      </c>
      <c r="E3158" t="s">
        <v>5035</v>
      </c>
      <c r="F3158" t="s">
        <v>5048</v>
      </c>
      <c r="G3158" t="s">
        <v>5059</v>
      </c>
      <c r="H3158">
        <v>30105</v>
      </c>
      <c r="I3158">
        <v>2</v>
      </c>
      <c r="J3158" t="s">
        <v>5069</v>
      </c>
      <c r="K3158">
        <v>6106.58</v>
      </c>
      <c r="L3158" t="s">
        <v>5075</v>
      </c>
    </row>
    <row r="3159" spans="1:12" x14ac:dyDescent="0.25">
      <c r="A3159" t="s">
        <v>3169</v>
      </c>
      <c r="B3159" s="1">
        <v>45522.507101420277</v>
      </c>
      <c r="C3159" t="s">
        <v>5013</v>
      </c>
      <c r="D3159" t="s">
        <v>5029</v>
      </c>
      <c r="E3159" t="s">
        <v>5041</v>
      </c>
      <c r="F3159" t="s">
        <v>5048</v>
      </c>
      <c r="G3159" t="s">
        <v>5065</v>
      </c>
      <c r="H3159">
        <v>35366</v>
      </c>
      <c r="I3159">
        <v>4</v>
      </c>
      <c r="J3159" t="s">
        <v>5069</v>
      </c>
      <c r="K3159">
        <v>3500.42</v>
      </c>
      <c r="L3159" t="s">
        <v>5079</v>
      </c>
    </row>
    <row r="3160" spans="1:12" x14ac:dyDescent="0.25">
      <c r="A3160" t="s">
        <v>3170</v>
      </c>
      <c r="B3160" s="1">
        <v>45522.580116023193</v>
      </c>
      <c r="C3160" t="s">
        <v>5016</v>
      </c>
      <c r="D3160" t="s">
        <v>5027</v>
      </c>
      <c r="E3160" t="s">
        <v>5038</v>
      </c>
      <c r="F3160" t="s">
        <v>5046</v>
      </c>
      <c r="G3160" t="s">
        <v>5061</v>
      </c>
      <c r="H3160">
        <v>29620</v>
      </c>
      <c r="I3160">
        <v>3</v>
      </c>
      <c r="J3160" t="s">
        <v>5068</v>
      </c>
      <c r="K3160">
        <v>6179.15</v>
      </c>
      <c r="L3160" t="s">
        <v>5079</v>
      </c>
    </row>
    <row r="3161" spans="1:12" x14ac:dyDescent="0.25">
      <c r="A3161" t="s">
        <v>3171</v>
      </c>
      <c r="B3161" s="1">
        <v>45522.653130626117</v>
      </c>
      <c r="C3161" t="s">
        <v>5021</v>
      </c>
      <c r="D3161" t="s">
        <v>5027</v>
      </c>
      <c r="E3161" t="s">
        <v>5031</v>
      </c>
      <c r="F3161" t="s">
        <v>5048</v>
      </c>
      <c r="G3161" t="s">
        <v>5055</v>
      </c>
      <c r="H3161">
        <v>62947</v>
      </c>
      <c r="I3161">
        <v>2</v>
      </c>
      <c r="J3161" t="s">
        <v>5069</v>
      </c>
      <c r="K3161">
        <v>8816.06</v>
      </c>
      <c r="L3161" t="s">
        <v>5078</v>
      </c>
    </row>
    <row r="3162" spans="1:12" x14ac:dyDescent="0.25">
      <c r="A3162" t="s">
        <v>3172</v>
      </c>
      <c r="B3162" s="1">
        <v>45522.72614522904</v>
      </c>
      <c r="C3162" t="s">
        <v>5020</v>
      </c>
      <c r="D3162" t="s">
        <v>5029</v>
      </c>
      <c r="E3162" t="s">
        <v>5039</v>
      </c>
      <c r="F3162" t="s">
        <v>5046</v>
      </c>
      <c r="G3162" t="s">
        <v>5066</v>
      </c>
      <c r="H3162">
        <v>18490</v>
      </c>
      <c r="I3162">
        <v>1</v>
      </c>
      <c r="J3162" t="s">
        <v>5071</v>
      </c>
      <c r="K3162">
        <v>3519.96</v>
      </c>
      <c r="L3162" t="s">
        <v>5077</v>
      </c>
    </row>
    <row r="3163" spans="1:12" x14ac:dyDescent="0.25">
      <c r="A3163" t="s">
        <v>3173</v>
      </c>
      <c r="B3163" s="1">
        <v>45522.799159831957</v>
      </c>
      <c r="C3163" t="s">
        <v>5018</v>
      </c>
      <c r="D3163" t="s">
        <v>5027</v>
      </c>
      <c r="E3163" t="s">
        <v>5044</v>
      </c>
      <c r="F3163" t="s">
        <v>5047</v>
      </c>
      <c r="G3163" t="s">
        <v>5064</v>
      </c>
      <c r="H3163">
        <v>31711</v>
      </c>
      <c r="I3163">
        <v>5</v>
      </c>
      <c r="J3163" t="s">
        <v>5068</v>
      </c>
      <c r="K3163">
        <v>6591.83</v>
      </c>
      <c r="L3163" t="s">
        <v>5078</v>
      </c>
    </row>
    <row r="3164" spans="1:12" x14ac:dyDescent="0.25">
      <c r="A3164" t="s">
        <v>3174</v>
      </c>
      <c r="B3164" s="1">
        <v>45522.872174434888</v>
      </c>
      <c r="C3164" t="s">
        <v>5017</v>
      </c>
      <c r="D3164" t="s">
        <v>5027</v>
      </c>
      <c r="E3164" t="s">
        <v>5031</v>
      </c>
      <c r="F3164" t="s">
        <v>5047</v>
      </c>
      <c r="G3164" t="s">
        <v>5067</v>
      </c>
      <c r="H3164">
        <v>76432</v>
      </c>
      <c r="I3164">
        <v>12</v>
      </c>
      <c r="J3164" t="s">
        <v>5071</v>
      </c>
      <c r="K3164">
        <v>14264.33</v>
      </c>
      <c r="L3164" t="s">
        <v>5079</v>
      </c>
    </row>
    <row r="3165" spans="1:12" x14ac:dyDescent="0.25">
      <c r="A3165" t="s">
        <v>3175</v>
      </c>
      <c r="B3165" s="1">
        <v>45522.945189037797</v>
      </c>
      <c r="C3165" t="s">
        <v>5014</v>
      </c>
      <c r="D3165" t="s">
        <v>5027</v>
      </c>
      <c r="E3165" t="s">
        <v>5038</v>
      </c>
      <c r="F3165" t="s">
        <v>5048</v>
      </c>
      <c r="G3165" t="s">
        <v>5065</v>
      </c>
      <c r="H3165">
        <v>66783</v>
      </c>
      <c r="I3165">
        <v>4</v>
      </c>
      <c r="J3165" t="s">
        <v>5073</v>
      </c>
      <c r="K3165">
        <v>9090.56</v>
      </c>
      <c r="L3165" t="s">
        <v>5076</v>
      </c>
    </row>
    <row r="3166" spans="1:12" x14ac:dyDescent="0.25">
      <c r="A3166" t="s">
        <v>3176</v>
      </c>
      <c r="B3166" s="1">
        <v>45523.01820364072</v>
      </c>
      <c r="C3166" t="s">
        <v>5025</v>
      </c>
      <c r="D3166" t="s">
        <v>5029</v>
      </c>
      <c r="E3166" t="s">
        <v>5039</v>
      </c>
      <c r="F3166" t="s">
        <v>5047</v>
      </c>
      <c r="G3166" t="s">
        <v>5063</v>
      </c>
      <c r="H3166">
        <v>8534</v>
      </c>
      <c r="I3166">
        <v>1</v>
      </c>
      <c r="J3166" t="s">
        <v>5069</v>
      </c>
      <c r="K3166">
        <v>1509.75</v>
      </c>
      <c r="L3166" t="s">
        <v>5074</v>
      </c>
    </row>
    <row r="3167" spans="1:12" x14ac:dyDescent="0.25">
      <c r="A3167" t="s">
        <v>3177</v>
      </c>
      <c r="B3167" s="1">
        <v>45523.091218243637</v>
      </c>
      <c r="C3167" t="s">
        <v>5021</v>
      </c>
      <c r="D3167" t="s">
        <v>5028</v>
      </c>
      <c r="E3167" t="s">
        <v>5032</v>
      </c>
      <c r="F3167" t="s">
        <v>5048</v>
      </c>
      <c r="G3167" t="s">
        <v>5065</v>
      </c>
      <c r="H3167">
        <v>68166</v>
      </c>
      <c r="I3167">
        <v>9</v>
      </c>
      <c r="J3167" t="s">
        <v>5070</v>
      </c>
      <c r="K3167">
        <v>14381.61</v>
      </c>
      <c r="L3167" t="s">
        <v>5076</v>
      </c>
    </row>
    <row r="3168" spans="1:12" x14ac:dyDescent="0.25">
      <c r="A3168" t="s">
        <v>3178</v>
      </c>
      <c r="B3168" s="1">
        <v>45523.16423284656</v>
      </c>
      <c r="C3168" t="s">
        <v>5014</v>
      </c>
      <c r="D3168" t="s">
        <v>5029</v>
      </c>
      <c r="E3168" t="s">
        <v>5039</v>
      </c>
      <c r="F3168" t="s">
        <v>5047</v>
      </c>
      <c r="G3168" t="s">
        <v>5064</v>
      </c>
      <c r="H3168">
        <v>3090</v>
      </c>
      <c r="I3168">
        <v>3</v>
      </c>
      <c r="J3168" t="s">
        <v>5072</v>
      </c>
      <c r="K3168">
        <v>565.91999999999996</v>
      </c>
      <c r="L3168" t="s">
        <v>5078</v>
      </c>
    </row>
    <row r="3169" spans="1:12" x14ac:dyDescent="0.25">
      <c r="A3169" t="s">
        <v>3179</v>
      </c>
      <c r="B3169" s="1">
        <v>45523.237247449477</v>
      </c>
      <c r="C3169" t="s">
        <v>5023</v>
      </c>
      <c r="D3169" t="s">
        <v>5026</v>
      </c>
      <c r="E3169" t="s">
        <v>5045</v>
      </c>
      <c r="F3169" t="s">
        <v>5046</v>
      </c>
      <c r="G3169" t="s">
        <v>5066</v>
      </c>
      <c r="H3169">
        <v>13746</v>
      </c>
      <c r="I3169">
        <v>14</v>
      </c>
      <c r="J3169" t="s">
        <v>5069</v>
      </c>
      <c r="K3169">
        <v>1529.52</v>
      </c>
      <c r="L3169" t="s">
        <v>5075</v>
      </c>
    </row>
    <row r="3170" spans="1:12" x14ac:dyDescent="0.25">
      <c r="A3170" t="s">
        <v>3180</v>
      </c>
      <c r="B3170" s="1">
        <v>45523.310262052408</v>
      </c>
      <c r="C3170" t="s">
        <v>5020</v>
      </c>
      <c r="D3170" t="s">
        <v>5027</v>
      </c>
      <c r="E3170" t="s">
        <v>5044</v>
      </c>
      <c r="F3170" t="s">
        <v>5046</v>
      </c>
      <c r="G3170" t="s">
        <v>5061</v>
      </c>
      <c r="H3170">
        <v>18747</v>
      </c>
      <c r="I3170">
        <v>7</v>
      </c>
      <c r="J3170" t="s">
        <v>5068</v>
      </c>
      <c r="K3170">
        <v>2532.5700000000002</v>
      </c>
      <c r="L3170" t="s">
        <v>5075</v>
      </c>
    </row>
    <row r="3171" spans="1:12" x14ac:dyDescent="0.25">
      <c r="A3171" t="s">
        <v>3181</v>
      </c>
      <c r="B3171" s="1">
        <v>45523.383276655317</v>
      </c>
      <c r="C3171" t="s">
        <v>5023</v>
      </c>
      <c r="D3171" t="s">
        <v>5027</v>
      </c>
      <c r="E3171" t="s">
        <v>5044</v>
      </c>
      <c r="F3171" t="s">
        <v>5046</v>
      </c>
      <c r="G3171" t="s">
        <v>5053</v>
      </c>
      <c r="H3171">
        <v>36249</v>
      </c>
      <c r="I3171">
        <v>5</v>
      </c>
      <c r="J3171" t="s">
        <v>5073</v>
      </c>
      <c r="K3171">
        <v>6540.03</v>
      </c>
      <c r="L3171" t="s">
        <v>5076</v>
      </c>
    </row>
    <row r="3172" spans="1:12" x14ac:dyDescent="0.25">
      <c r="A3172" t="s">
        <v>3182</v>
      </c>
      <c r="B3172" s="1">
        <v>45523.456291258241</v>
      </c>
      <c r="C3172" t="s">
        <v>5024</v>
      </c>
      <c r="D3172" t="s">
        <v>5027</v>
      </c>
      <c r="E3172" t="s">
        <v>5038</v>
      </c>
      <c r="F3172" t="s">
        <v>5046</v>
      </c>
      <c r="G3172" t="s">
        <v>5060</v>
      </c>
      <c r="H3172">
        <v>37918</v>
      </c>
      <c r="I3172">
        <v>7</v>
      </c>
      <c r="J3172" t="s">
        <v>5072</v>
      </c>
      <c r="K3172">
        <v>8127.78</v>
      </c>
      <c r="L3172" t="s">
        <v>5077</v>
      </c>
    </row>
    <row r="3173" spans="1:12" x14ac:dyDescent="0.25">
      <c r="A3173" t="s">
        <v>3183</v>
      </c>
      <c r="B3173" s="1">
        <v>45523.529305861171</v>
      </c>
      <c r="C3173" t="s">
        <v>5020</v>
      </c>
      <c r="D3173" t="s">
        <v>5029</v>
      </c>
      <c r="E3173" t="s">
        <v>5033</v>
      </c>
      <c r="F3173" t="s">
        <v>5048</v>
      </c>
      <c r="G3173" t="s">
        <v>5051</v>
      </c>
      <c r="H3173">
        <v>71148</v>
      </c>
      <c r="I3173">
        <v>8</v>
      </c>
      <c r="J3173" t="s">
        <v>5071</v>
      </c>
      <c r="K3173">
        <v>8569.7099999999991</v>
      </c>
      <c r="L3173" t="s">
        <v>5078</v>
      </c>
    </row>
    <row r="3174" spans="1:12" x14ac:dyDescent="0.25">
      <c r="A3174" t="s">
        <v>3184</v>
      </c>
      <c r="B3174" s="1">
        <v>45523.602320464088</v>
      </c>
      <c r="C3174" t="s">
        <v>5020</v>
      </c>
      <c r="D3174" t="s">
        <v>5028</v>
      </c>
      <c r="E3174" t="s">
        <v>5036</v>
      </c>
      <c r="F3174" t="s">
        <v>5048</v>
      </c>
      <c r="G3174" t="s">
        <v>5059</v>
      </c>
      <c r="H3174">
        <v>54815</v>
      </c>
      <c r="I3174">
        <v>11</v>
      </c>
      <c r="J3174" t="s">
        <v>5068</v>
      </c>
      <c r="K3174">
        <v>11833.84</v>
      </c>
      <c r="L3174" t="s">
        <v>5079</v>
      </c>
    </row>
    <row r="3175" spans="1:12" x14ac:dyDescent="0.25">
      <c r="A3175" t="s">
        <v>3185</v>
      </c>
      <c r="B3175" s="1">
        <v>45523.675335066997</v>
      </c>
      <c r="C3175" t="s">
        <v>5020</v>
      </c>
      <c r="D3175" t="s">
        <v>5028</v>
      </c>
      <c r="E3175" t="s">
        <v>5032</v>
      </c>
      <c r="F3175" t="s">
        <v>5046</v>
      </c>
      <c r="G3175" t="s">
        <v>5057</v>
      </c>
      <c r="H3175">
        <v>49276</v>
      </c>
      <c r="I3175">
        <v>12</v>
      </c>
      <c r="J3175" t="s">
        <v>5069</v>
      </c>
      <c r="K3175">
        <v>10637.75</v>
      </c>
      <c r="L3175" t="s">
        <v>5076</v>
      </c>
    </row>
    <row r="3176" spans="1:12" x14ac:dyDescent="0.25">
      <c r="A3176" t="s">
        <v>3186</v>
      </c>
      <c r="B3176" s="1">
        <v>45523.748349669928</v>
      </c>
      <c r="C3176" t="s">
        <v>5022</v>
      </c>
      <c r="D3176" t="s">
        <v>5029</v>
      </c>
      <c r="E3176" t="s">
        <v>5041</v>
      </c>
      <c r="F3176" t="s">
        <v>5048</v>
      </c>
      <c r="G3176" t="s">
        <v>5056</v>
      </c>
      <c r="H3176">
        <v>14302</v>
      </c>
      <c r="I3176">
        <v>7</v>
      </c>
      <c r="J3176" t="s">
        <v>5071</v>
      </c>
      <c r="K3176">
        <v>2154.0500000000002</v>
      </c>
      <c r="L3176" t="s">
        <v>5074</v>
      </c>
    </row>
    <row r="3177" spans="1:12" x14ac:dyDescent="0.25">
      <c r="A3177" t="s">
        <v>3187</v>
      </c>
      <c r="B3177" s="1">
        <v>45523.821364272837</v>
      </c>
      <c r="C3177" t="s">
        <v>5024</v>
      </c>
      <c r="D3177" t="s">
        <v>5028</v>
      </c>
      <c r="E3177" t="s">
        <v>5037</v>
      </c>
      <c r="F3177" t="s">
        <v>5046</v>
      </c>
      <c r="G3177" t="s">
        <v>5054</v>
      </c>
      <c r="H3177">
        <v>77925</v>
      </c>
      <c r="I3177">
        <v>14</v>
      </c>
      <c r="J3177" t="s">
        <v>5069</v>
      </c>
      <c r="K3177">
        <v>14124.09</v>
      </c>
      <c r="L3177" t="s">
        <v>5078</v>
      </c>
    </row>
    <row r="3178" spans="1:12" x14ac:dyDescent="0.25">
      <c r="A3178" t="s">
        <v>3188</v>
      </c>
      <c r="B3178" s="1">
        <v>45523.894378875761</v>
      </c>
      <c r="C3178" t="s">
        <v>5021</v>
      </c>
      <c r="D3178" t="s">
        <v>5029</v>
      </c>
      <c r="E3178" t="s">
        <v>5040</v>
      </c>
      <c r="F3178" t="s">
        <v>5046</v>
      </c>
      <c r="G3178" t="s">
        <v>5066</v>
      </c>
      <c r="H3178">
        <v>67108</v>
      </c>
      <c r="I3178">
        <v>9</v>
      </c>
      <c r="J3178" t="s">
        <v>5069</v>
      </c>
      <c r="K3178">
        <v>8328.2999999999993</v>
      </c>
      <c r="L3178" t="s">
        <v>5077</v>
      </c>
    </row>
    <row r="3179" spans="1:12" x14ac:dyDescent="0.25">
      <c r="A3179" t="s">
        <v>3189</v>
      </c>
      <c r="B3179" s="1">
        <v>45523.967393478692</v>
      </c>
      <c r="C3179" t="s">
        <v>5017</v>
      </c>
      <c r="D3179" t="s">
        <v>5029</v>
      </c>
      <c r="E3179" t="s">
        <v>5041</v>
      </c>
      <c r="F3179" t="s">
        <v>5048</v>
      </c>
      <c r="G3179" t="s">
        <v>5051</v>
      </c>
      <c r="H3179">
        <v>35337</v>
      </c>
      <c r="I3179">
        <v>4</v>
      </c>
      <c r="J3179" t="s">
        <v>5072</v>
      </c>
      <c r="K3179">
        <v>5265.2</v>
      </c>
      <c r="L3179" t="s">
        <v>5078</v>
      </c>
    </row>
    <row r="3180" spans="1:12" x14ac:dyDescent="0.25">
      <c r="A3180" t="s">
        <v>3190</v>
      </c>
      <c r="B3180" s="1">
        <v>45524.040408081608</v>
      </c>
      <c r="C3180" t="s">
        <v>5020</v>
      </c>
      <c r="D3180" t="s">
        <v>5028</v>
      </c>
      <c r="E3180" t="s">
        <v>5035</v>
      </c>
      <c r="F3180" t="s">
        <v>5048</v>
      </c>
      <c r="G3180" t="s">
        <v>5055</v>
      </c>
      <c r="H3180">
        <v>35799</v>
      </c>
      <c r="I3180">
        <v>4</v>
      </c>
      <c r="J3180" t="s">
        <v>5072</v>
      </c>
      <c r="K3180">
        <v>3620.54</v>
      </c>
      <c r="L3180" t="s">
        <v>5075</v>
      </c>
    </row>
    <row r="3181" spans="1:12" x14ac:dyDescent="0.25">
      <c r="A3181" t="s">
        <v>3191</v>
      </c>
      <c r="B3181" s="1">
        <v>45524.113422684517</v>
      </c>
      <c r="C3181" t="s">
        <v>5022</v>
      </c>
      <c r="D3181" t="s">
        <v>5026</v>
      </c>
      <c r="E3181" t="s">
        <v>5030</v>
      </c>
      <c r="F3181" t="s">
        <v>5046</v>
      </c>
      <c r="G3181" t="s">
        <v>5049</v>
      </c>
      <c r="H3181">
        <v>39438</v>
      </c>
      <c r="I3181">
        <v>4</v>
      </c>
      <c r="J3181" t="s">
        <v>5071</v>
      </c>
      <c r="K3181">
        <v>7073.72</v>
      </c>
      <c r="L3181" t="s">
        <v>5075</v>
      </c>
    </row>
    <row r="3182" spans="1:12" x14ac:dyDescent="0.25">
      <c r="A3182" t="s">
        <v>3192</v>
      </c>
      <c r="B3182" s="1">
        <v>45524.186437287462</v>
      </c>
      <c r="C3182" t="s">
        <v>5019</v>
      </c>
      <c r="D3182" t="s">
        <v>5027</v>
      </c>
      <c r="E3182" t="s">
        <v>5044</v>
      </c>
      <c r="F3182" t="s">
        <v>5046</v>
      </c>
      <c r="G3182" t="s">
        <v>5066</v>
      </c>
      <c r="H3182">
        <v>71674</v>
      </c>
      <c r="I3182">
        <v>11</v>
      </c>
      <c r="J3182" t="s">
        <v>5072</v>
      </c>
      <c r="K3182">
        <v>7375.87</v>
      </c>
      <c r="L3182" t="s">
        <v>5077</v>
      </c>
    </row>
    <row r="3183" spans="1:12" x14ac:dyDescent="0.25">
      <c r="A3183" t="s">
        <v>3193</v>
      </c>
      <c r="B3183" s="1">
        <v>45524.259451890372</v>
      </c>
      <c r="C3183" t="s">
        <v>5014</v>
      </c>
      <c r="D3183" t="s">
        <v>5028</v>
      </c>
      <c r="E3183" t="s">
        <v>5036</v>
      </c>
      <c r="F3183" t="s">
        <v>5047</v>
      </c>
      <c r="G3183" t="s">
        <v>5062</v>
      </c>
      <c r="H3183">
        <v>74487</v>
      </c>
      <c r="I3183">
        <v>8</v>
      </c>
      <c r="J3183" t="s">
        <v>5071</v>
      </c>
      <c r="K3183">
        <v>7624.43</v>
      </c>
      <c r="L3183" t="s">
        <v>5076</v>
      </c>
    </row>
    <row r="3184" spans="1:12" x14ac:dyDescent="0.25">
      <c r="A3184" t="s">
        <v>3194</v>
      </c>
      <c r="B3184" s="1">
        <v>45524.332466493302</v>
      </c>
      <c r="C3184" t="s">
        <v>5014</v>
      </c>
      <c r="D3184" t="s">
        <v>5026</v>
      </c>
      <c r="E3184" t="s">
        <v>5045</v>
      </c>
      <c r="F3184" t="s">
        <v>5046</v>
      </c>
      <c r="G3184" t="s">
        <v>5057</v>
      </c>
      <c r="H3184">
        <v>1063</v>
      </c>
      <c r="I3184">
        <v>12</v>
      </c>
      <c r="J3184" t="s">
        <v>5070</v>
      </c>
      <c r="K3184">
        <v>191.68</v>
      </c>
      <c r="L3184" t="s">
        <v>5076</v>
      </c>
    </row>
    <row r="3185" spans="1:12" x14ac:dyDescent="0.25">
      <c r="A3185" t="s">
        <v>3195</v>
      </c>
      <c r="B3185" s="1">
        <v>45524.405481096219</v>
      </c>
      <c r="C3185" t="s">
        <v>5018</v>
      </c>
      <c r="D3185" t="s">
        <v>5028</v>
      </c>
      <c r="E3185" t="s">
        <v>5032</v>
      </c>
      <c r="F3185" t="s">
        <v>5047</v>
      </c>
      <c r="G3185" t="s">
        <v>5064</v>
      </c>
      <c r="H3185">
        <v>4135</v>
      </c>
      <c r="I3185">
        <v>9</v>
      </c>
      <c r="J3185" t="s">
        <v>5072</v>
      </c>
      <c r="K3185">
        <v>560.09</v>
      </c>
      <c r="L3185" t="s">
        <v>5074</v>
      </c>
    </row>
    <row r="3186" spans="1:12" x14ac:dyDescent="0.25">
      <c r="A3186" t="s">
        <v>3196</v>
      </c>
      <c r="B3186" s="1">
        <v>45524.478495699143</v>
      </c>
      <c r="C3186" t="s">
        <v>5014</v>
      </c>
      <c r="D3186" t="s">
        <v>5028</v>
      </c>
      <c r="E3186" t="s">
        <v>5036</v>
      </c>
      <c r="F3186" t="s">
        <v>5046</v>
      </c>
      <c r="G3186" t="s">
        <v>5049</v>
      </c>
      <c r="H3186">
        <v>37036</v>
      </c>
      <c r="I3186">
        <v>5</v>
      </c>
      <c r="J3186" t="s">
        <v>5073</v>
      </c>
      <c r="K3186">
        <v>6993.3</v>
      </c>
      <c r="L3186" t="s">
        <v>5078</v>
      </c>
    </row>
    <row r="3187" spans="1:12" x14ac:dyDescent="0.25">
      <c r="A3187" t="s">
        <v>3197</v>
      </c>
      <c r="B3187" s="1">
        <v>45524.551510302059</v>
      </c>
      <c r="C3187" t="s">
        <v>5020</v>
      </c>
      <c r="D3187" t="s">
        <v>5027</v>
      </c>
      <c r="E3187" t="s">
        <v>5031</v>
      </c>
      <c r="F3187" t="s">
        <v>5046</v>
      </c>
      <c r="G3187" t="s">
        <v>5049</v>
      </c>
      <c r="H3187">
        <v>31558</v>
      </c>
      <c r="I3187">
        <v>6</v>
      </c>
      <c r="J3187" t="s">
        <v>5070</v>
      </c>
      <c r="K3187">
        <v>5080.3900000000003</v>
      </c>
      <c r="L3187" t="s">
        <v>5074</v>
      </c>
    </row>
    <row r="3188" spans="1:12" x14ac:dyDescent="0.25">
      <c r="A3188" t="s">
        <v>3198</v>
      </c>
      <c r="B3188" s="1">
        <v>45524.624524904983</v>
      </c>
      <c r="C3188" t="s">
        <v>5012</v>
      </c>
      <c r="D3188" t="s">
        <v>5027</v>
      </c>
      <c r="E3188" t="s">
        <v>5044</v>
      </c>
      <c r="F3188" t="s">
        <v>5048</v>
      </c>
      <c r="G3188" t="s">
        <v>5065</v>
      </c>
      <c r="H3188">
        <v>49710</v>
      </c>
      <c r="I3188">
        <v>8</v>
      </c>
      <c r="J3188" t="s">
        <v>5070</v>
      </c>
      <c r="K3188">
        <v>4139.49</v>
      </c>
      <c r="L3188" t="s">
        <v>5079</v>
      </c>
    </row>
    <row r="3189" spans="1:12" x14ac:dyDescent="0.25">
      <c r="A3189" t="s">
        <v>3199</v>
      </c>
      <c r="B3189" s="1">
        <v>45524.697539507892</v>
      </c>
      <c r="C3189" t="s">
        <v>5019</v>
      </c>
      <c r="D3189" t="s">
        <v>5026</v>
      </c>
      <c r="E3189" t="s">
        <v>5043</v>
      </c>
      <c r="F3189" t="s">
        <v>5047</v>
      </c>
      <c r="G3189" t="s">
        <v>5062</v>
      </c>
      <c r="H3189">
        <v>5485</v>
      </c>
      <c r="I3189">
        <v>13</v>
      </c>
      <c r="J3189" t="s">
        <v>5069</v>
      </c>
      <c r="K3189">
        <v>1088.6199999999999</v>
      </c>
      <c r="L3189" t="s">
        <v>5079</v>
      </c>
    </row>
    <row r="3190" spans="1:12" x14ac:dyDescent="0.25">
      <c r="A3190" t="s">
        <v>3200</v>
      </c>
      <c r="B3190" s="1">
        <v>45524.770554110823</v>
      </c>
      <c r="C3190" t="s">
        <v>5016</v>
      </c>
      <c r="D3190" t="s">
        <v>5029</v>
      </c>
      <c r="E3190" t="s">
        <v>5040</v>
      </c>
      <c r="F3190" t="s">
        <v>5046</v>
      </c>
      <c r="G3190" t="s">
        <v>5061</v>
      </c>
      <c r="H3190">
        <v>53073</v>
      </c>
      <c r="I3190">
        <v>4</v>
      </c>
      <c r="J3190" t="s">
        <v>5070</v>
      </c>
      <c r="K3190">
        <v>8556.76</v>
      </c>
      <c r="L3190" t="s">
        <v>5077</v>
      </c>
    </row>
    <row r="3191" spans="1:12" x14ac:dyDescent="0.25">
      <c r="A3191" t="s">
        <v>3201</v>
      </c>
      <c r="B3191" s="1">
        <v>45524.843568713739</v>
      </c>
      <c r="C3191" t="s">
        <v>5016</v>
      </c>
      <c r="D3191" t="s">
        <v>5028</v>
      </c>
      <c r="E3191" t="s">
        <v>5036</v>
      </c>
      <c r="F3191" t="s">
        <v>5047</v>
      </c>
      <c r="G3191" t="s">
        <v>5063</v>
      </c>
      <c r="H3191">
        <v>45239</v>
      </c>
      <c r="I3191">
        <v>5</v>
      </c>
      <c r="J3191" t="s">
        <v>5072</v>
      </c>
      <c r="K3191">
        <v>4079</v>
      </c>
      <c r="L3191" t="s">
        <v>5076</v>
      </c>
    </row>
    <row r="3192" spans="1:12" x14ac:dyDescent="0.25">
      <c r="A3192" t="s">
        <v>3202</v>
      </c>
      <c r="B3192" s="1">
        <v>45524.916583316663</v>
      </c>
      <c r="C3192" t="s">
        <v>5012</v>
      </c>
      <c r="D3192" t="s">
        <v>5029</v>
      </c>
      <c r="E3192" t="s">
        <v>5040</v>
      </c>
      <c r="F3192" t="s">
        <v>5046</v>
      </c>
      <c r="G3192" t="s">
        <v>5066</v>
      </c>
      <c r="H3192">
        <v>47760</v>
      </c>
      <c r="I3192">
        <v>1</v>
      </c>
      <c r="J3192" t="s">
        <v>5072</v>
      </c>
      <c r="K3192">
        <v>6741</v>
      </c>
      <c r="L3192" t="s">
        <v>5078</v>
      </c>
    </row>
    <row r="3193" spans="1:12" x14ac:dyDescent="0.25">
      <c r="A3193" t="s">
        <v>3203</v>
      </c>
      <c r="B3193" s="1">
        <v>45524.989597919594</v>
      </c>
      <c r="C3193" t="s">
        <v>5019</v>
      </c>
      <c r="D3193" t="s">
        <v>5028</v>
      </c>
      <c r="E3193" t="s">
        <v>5037</v>
      </c>
      <c r="F3193" t="s">
        <v>5047</v>
      </c>
      <c r="G3193" t="s">
        <v>5063</v>
      </c>
      <c r="H3193">
        <v>25610</v>
      </c>
      <c r="I3193">
        <v>9</v>
      </c>
      <c r="J3193" t="s">
        <v>5072</v>
      </c>
      <c r="K3193">
        <v>5612.89</v>
      </c>
      <c r="L3193" t="s">
        <v>5075</v>
      </c>
    </row>
    <row r="3194" spans="1:12" x14ac:dyDescent="0.25">
      <c r="A3194" t="s">
        <v>3204</v>
      </c>
      <c r="B3194" s="1">
        <v>45525.062612522503</v>
      </c>
      <c r="C3194" t="s">
        <v>5017</v>
      </c>
      <c r="D3194" t="s">
        <v>5027</v>
      </c>
      <c r="E3194" t="s">
        <v>5038</v>
      </c>
      <c r="F3194" t="s">
        <v>5046</v>
      </c>
      <c r="G3194" t="s">
        <v>5066</v>
      </c>
      <c r="H3194">
        <v>76057</v>
      </c>
      <c r="I3194">
        <v>13</v>
      </c>
      <c r="J3194" t="s">
        <v>5068</v>
      </c>
      <c r="K3194">
        <v>7628.67</v>
      </c>
      <c r="L3194" t="s">
        <v>5075</v>
      </c>
    </row>
    <row r="3195" spans="1:12" x14ac:dyDescent="0.25">
      <c r="A3195" t="s">
        <v>3205</v>
      </c>
      <c r="B3195" s="1">
        <v>45525.135627125419</v>
      </c>
      <c r="C3195" t="s">
        <v>5014</v>
      </c>
      <c r="D3195" t="s">
        <v>5026</v>
      </c>
      <c r="E3195" t="s">
        <v>5034</v>
      </c>
      <c r="F3195" t="s">
        <v>5046</v>
      </c>
      <c r="G3195" t="s">
        <v>5060</v>
      </c>
      <c r="H3195">
        <v>19970</v>
      </c>
      <c r="I3195">
        <v>7</v>
      </c>
      <c r="J3195" t="s">
        <v>5069</v>
      </c>
      <c r="K3195">
        <v>1758.43</v>
      </c>
      <c r="L3195" t="s">
        <v>5078</v>
      </c>
    </row>
    <row r="3196" spans="1:12" x14ac:dyDescent="0.25">
      <c r="A3196" t="s">
        <v>3206</v>
      </c>
      <c r="B3196" s="1">
        <v>45525.208641728343</v>
      </c>
      <c r="C3196" t="s">
        <v>5014</v>
      </c>
      <c r="D3196" t="s">
        <v>5027</v>
      </c>
      <c r="E3196" t="s">
        <v>5044</v>
      </c>
      <c r="F3196" t="s">
        <v>5046</v>
      </c>
      <c r="G3196" t="s">
        <v>5049</v>
      </c>
      <c r="H3196">
        <v>10857</v>
      </c>
      <c r="I3196">
        <v>14</v>
      </c>
      <c r="J3196" t="s">
        <v>5068</v>
      </c>
      <c r="K3196">
        <v>1820.62</v>
      </c>
      <c r="L3196" t="s">
        <v>5077</v>
      </c>
    </row>
    <row r="3197" spans="1:12" x14ac:dyDescent="0.25">
      <c r="A3197" t="s">
        <v>3207</v>
      </c>
      <c r="B3197" s="1">
        <v>45525.281656331259</v>
      </c>
      <c r="C3197" t="s">
        <v>5016</v>
      </c>
      <c r="D3197" t="s">
        <v>5028</v>
      </c>
      <c r="E3197" t="s">
        <v>5037</v>
      </c>
      <c r="F3197" t="s">
        <v>5046</v>
      </c>
      <c r="G3197" t="s">
        <v>5054</v>
      </c>
      <c r="H3197">
        <v>61548</v>
      </c>
      <c r="I3197">
        <v>11</v>
      </c>
      <c r="J3197" t="s">
        <v>5071</v>
      </c>
      <c r="K3197">
        <v>5058.1499999999996</v>
      </c>
      <c r="L3197" t="s">
        <v>5078</v>
      </c>
    </row>
    <row r="3198" spans="1:12" x14ac:dyDescent="0.25">
      <c r="A3198" t="s">
        <v>3208</v>
      </c>
      <c r="B3198" s="1">
        <v>45525.354670934183</v>
      </c>
      <c r="C3198" t="s">
        <v>5018</v>
      </c>
      <c r="D3198" t="s">
        <v>5028</v>
      </c>
      <c r="E3198" t="s">
        <v>5037</v>
      </c>
      <c r="F3198" t="s">
        <v>5046</v>
      </c>
      <c r="G3198" t="s">
        <v>5061</v>
      </c>
      <c r="H3198">
        <v>8604</v>
      </c>
      <c r="I3198">
        <v>5</v>
      </c>
      <c r="J3198" t="s">
        <v>5069</v>
      </c>
      <c r="K3198">
        <v>1029.8900000000001</v>
      </c>
      <c r="L3198" t="s">
        <v>5075</v>
      </c>
    </row>
    <row r="3199" spans="1:12" x14ac:dyDescent="0.25">
      <c r="A3199" t="s">
        <v>3209</v>
      </c>
      <c r="B3199" s="1">
        <v>45525.427685537114</v>
      </c>
      <c r="C3199" t="s">
        <v>5025</v>
      </c>
      <c r="D3199" t="s">
        <v>5029</v>
      </c>
      <c r="E3199" t="s">
        <v>5039</v>
      </c>
      <c r="F3199" t="s">
        <v>5047</v>
      </c>
      <c r="G3199" t="s">
        <v>5050</v>
      </c>
      <c r="H3199">
        <v>4505</v>
      </c>
      <c r="I3199">
        <v>1</v>
      </c>
      <c r="J3199" t="s">
        <v>5071</v>
      </c>
      <c r="K3199">
        <v>885.45</v>
      </c>
      <c r="L3199" t="s">
        <v>5074</v>
      </c>
    </row>
    <row r="3200" spans="1:12" x14ac:dyDescent="0.25">
      <c r="A3200" t="s">
        <v>3210</v>
      </c>
      <c r="B3200" s="1">
        <v>45525.500700140023</v>
      </c>
      <c r="C3200" t="s">
        <v>5023</v>
      </c>
      <c r="D3200" t="s">
        <v>5028</v>
      </c>
      <c r="E3200" t="s">
        <v>5035</v>
      </c>
      <c r="F3200" t="s">
        <v>5048</v>
      </c>
      <c r="G3200" t="s">
        <v>5052</v>
      </c>
      <c r="H3200">
        <v>23203</v>
      </c>
      <c r="I3200">
        <v>4</v>
      </c>
      <c r="J3200" t="s">
        <v>5073</v>
      </c>
      <c r="K3200">
        <v>4936.99</v>
      </c>
      <c r="L3200" t="s">
        <v>5074</v>
      </c>
    </row>
    <row r="3201" spans="1:12" x14ac:dyDescent="0.25">
      <c r="A3201" t="s">
        <v>3211</v>
      </c>
      <c r="B3201" s="1">
        <v>45525.573714742939</v>
      </c>
      <c r="C3201" t="s">
        <v>5013</v>
      </c>
      <c r="D3201" t="s">
        <v>5028</v>
      </c>
      <c r="E3201" t="s">
        <v>5037</v>
      </c>
      <c r="F3201" t="s">
        <v>5047</v>
      </c>
      <c r="G3201" t="s">
        <v>5050</v>
      </c>
      <c r="H3201">
        <v>14638</v>
      </c>
      <c r="I3201">
        <v>4</v>
      </c>
      <c r="J3201" t="s">
        <v>5072</v>
      </c>
      <c r="K3201">
        <v>2899.65</v>
      </c>
      <c r="L3201" t="s">
        <v>5075</v>
      </c>
    </row>
    <row r="3202" spans="1:12" x14ac:dyDescent="0.25">
      <c r="A3202" t="s">
        <v>3212</v>
      </c>
      <c r="B3202" s="1">
        <v>45525.64672934587</v>
      </c>
      <c r="C3202" t="s">
        <v>5015</v>
      </c>
      <c r="D3202" t="s">
        <v>5027</v>
      </c>
      <c r="E3202" t="s">
        <v>5042</v>
      </c>
      <c r="F3202" t="s">
        <v>5047</v>
      </c>
      <c r="G3202" t="s">
        <v>5050</v>
      </c>
      <c r="H3202">
        <v>1178</v>
      </c>
      <c r="I3202">
        <v>10</v>
      </c>
      <c r="J3202" t="s">
        <v>5068</v>
      </c>
      <c r="K3202">
        <v>107.38</v>
      </c>
      <c r="L3202" t="s">
        <v>5079</v>
      </c>
    </row>
    <row r="3203" spans="1:12" x14ac:dyDescent="0.25">
      <c r="A3203" t="s">
        <v>3213</v>
      </c>
      <c r="B3203" s="1">
        <v>45525.719743948794</v>
      </c>
      <c r="C3203" t="s">
        <v>5021</v>
      </c>
      <c r="D3203" t="s">
        <v>5028</v>
      </c>
      <c r="E3203" t="s">
        <v>5035</v>
      </c>
      <c r="F3203" t="s">
        <v>5048</v>
      </c>
      <c r="G3203" t="s">
        <v>5052</v>
      </c>
      <c r="H3203">
        <v>15635</v>
      </c>
      <c r="I3203">
        <v>13</v>
      </c>
      <c r="J3203" t="s">
        <v>5073</v>
      </c>
      <c r="K3203">
        <v>2340.23</v>
      </c>
      <c r="L3203" t="s">
        <v>5077</v>
      </c>
    </row>
    <row r="3204" spans="1:12" x14ac:dyDescent="0.25">
      <c r="A3204" t="s">
        <v>3214</v>
      </c>
      <c r="B3204" s="1">
        <v>45525.792758551703</v>
      </c>
      <c r="C3204" t="s">
        <v>5022</v>
      </c>
      <c r="D3204" t="s">
        <v>5027</v>
      </c>
      <c r="E3204" t="s">
        <v>5038</v>
      </c>
      <c r="F3204" t="s">
        <v>5046</v>
      </c>
      <c r="G3204" t="s">
        <v>5061</v>
      </c>
      <c r="H3204">
        <v>20171</v>
      </c>
      <c r="I3204">
        <v>1</v>
      </c>
      <c r="J3204" t="s">
        <v>5073</v>
      </c>
      <c r="K3204">
        <v>3202.21</v>
      </c>
      <c r="L3204" t="s">
        <v>5079</v>
      </c>
    </row>
    <row r="3205" spans="1:12" x14ac:dyDescent="0.25">
      <c r="A3205" t="s">
        <v>3215</v>
      </c>
      <c r="B3205" s="1">
        <v>45525.865773154626</v>
      </c>
      <c r="C3205" t="s">
        <v>5019</v>
      </c>
      <c r="D3205" t="s">
        <v>5027</v>
      </c>
      <c r="E3205" t="s">
        <v>5031</v>
      </c>
      <c r="F3205" t="s">
        <v>5048</v>
      </c>
      <c r="G3205" t="s">
        <v>5059</v>
      </c>
      <c r="H3205">
        <v>66499</v>
      </c>
      <c r="I3205">
        <v>10</v>
      </c>
      <c r="J3205" t="s">
        <v>5072</v>
      </c>
      <c r="K3205">
        <v>6589.35</v>
      </c>
      <c r="L3205" t="s">
        <v>5077</v>
      </c>
    </row>
    <row r="3206" spans="1:12" x14ac:dyDescent="0.25">
      <c r="A3206" t="s">
        <v>3216</v>
      </c>
      <c r="B3206" s="1">
        <v>45525.938787757543</v>
      </c>
      <c r="C3206" t="s">
        <v>5021</v>
      </c>
      <c r="D3206" t="s">
        <v>5028</v>
      </c>
      <c r="E3206" t="s">
        <v>5035</v>
      </c>
      <c r="F3206" t="s">
        <v>5048</v>
      </c>
      <c r="G3206" t="s">
        <v>5055</v>
      </c>
      <c r="H3206">
        <v>76969</v>
      </c>
      <c r="I3206">
        <v>2</v>
      </c>
      <c r="J3206" t="s">
        <v>5068</v>
      </c>
      <c r="K3206">
        <v>12473.68</v>
      </c>
      <c r="L3206" t="s">
        <v>5078</v>
      </c>
    </row>
    <row r="3207" spans="1:12" x14ac:dyDescent="0.25">
      <c r="A3207" t="s">
        <v>3217</v>
      </c>
      <c r="B3207" s="1">
        <v>45526.011802360466</v>
      </c>
      <c r="C3207" t="s">
        <v>5022</v>
      </c>
      <c r="D3207" t="s">
        <v>5029</v>
      </c>
      <c r="E3207" t="s">
        <v>5040</v>
      </c>
      <c r="F3207" t="s">
        <v>5046</v>
      </c>
      <c r="G3207" t="s">
        <v>5057</v>
      </c>
      <c r="H3207">
        <v>42999</v>
      </c>
      <c r="I3207">
        <v>12</v>
      </c>
      <c r="J3207" t="s">
        <v>5071</v>
      </c>
      <c r="K3207">
        <v>3736.57</v>
      </c>
      <c r="L3207" t="s">
        <v>5077</v>
      </c>
    </row>
    <row r="3208" spans="1:12" x14ac:dyDescent="0.25">
      <c r="A3208" t="s">
        <v>3218</v>
      </c>
      <c r="B3208" s="1">
        <v>45526.08481696339</v>
      </c>
      <c r="C3208" t="s">
        <v>5012</v>
      </c>
      <c r="D3208" t="s">
        <v>5027</v>
      </c>
      <c r="E3208" t="s">
        <v>5044</v>
      </c>
      <c r="F3208" t="s">
        <v>5046</v>
      </c>
      <c r="G3208" t="s">
        <v>5061</v>
      </c>
      <c r="H3208">
        <v>11872</v>
      </c>
      <c r="I3208">
        <v>10</v>
      </c>
      <c r="J3208" t="s">
        <v>5073</v>
      </c>
      <c r="K3208">
        <v>1372.63</v>
      </c>
      <c r="L3208" t="s">
        <v>5075</v>
      </c>
    </row>
    <row r="3209" spans="1:12" x14ac:dyDescent="0.25">
      <c r="A3209" t="s">
        <v>3219</v>
      </c>
      <c r="B3209" s="1">
        <v>45526.157831566306</v>
      </c>
      <c r="C3209" t="s">
        <v>5023</v>
      </c>
      <c r="D3209" t="s">
        <v>5026</v>
      </c>
      <c r="E3209" t="s">
        <v>5045</v>
      </c>
      <c r="F3209" t="s">
        <v>5048</v>
      </c>
      <c r="G3209" t="s">
        <v>5065</v>
      </c>
      <c r="H3209">
        <v>77615</v>
      </c>
      <c r="I3209">
        <v>11</v>
      </c>
      <c r="J3209" t="s">
        <v>5072</v>
      </c>
      <c r="K3209">
        <v>11350.66</v>
      </c>
      <c r="L3209" t="s">
        <v>5077</v>
      </c>
    </row>
    <row r="3210" spans="1:12" x14ac:dyDescent="0.25">
      <c r="A3210" t="s">
        <v>3220</v>
      </c>
      <c r="B3210" s="1">
        <v>45526.230846169223</v>
      </c>
      <c r="C3210" t="s">
        <v>5015</v>
      </c>
      <c r="D3210" t="s">
        <v>5027</v>
      </c>
      <c r="E3210" t="s">
        <v>5038</v>
      </c>
      <c r="F3210" t="s">
        <v>5047</v>
      </c>
      <c r="G3210" t="s">
        <v>5050</v>
      </c>
      <c r="H3210">
        <v>50459</v>
      </c>
      <c r="I3210">
        <v>9</v>
      </c>
      <c r="J3210" t="s">
        <v>5073</v>
      </c>
      <c r="K3210">
        <v>9141.7099999999991</v>
      </c>
      <c r="L3210" t="s">
        <v>5074</v>
      </c>
    </row>
    <row r="3211" spans="1:12" x14ac:dyDescent="0.25">
      <c r="A3211" t="s">
        <v>3221</v>
      </c>
      <c r="B3211" s="1">
        <v>45526.303860772146</v>
      </c>
      <c r="C3211" t="s">
        <v>5015</v>
      </c>
      <c r="D3211" t="s">
        <v>5029</v>
      </c>
      <c r="E3211" t="s">
        <v>5040</v>
      </c>
      <c r="F3211" t="s">
        <v>5047</v>
      </c>
      <c r="G3211" t="s">
        <v>5063</v>
      </c>
      <c r="H3211">
        <v>48188</v>
      </c>
      <c r="I3211">
        <v>6</v>
      </c>
      <c r="J3211" t="s">
        <v>5068</v>
      </c>
      <c r="K3211">
        <v>6998.49</v>
      </c>
      <c r="L3211" t="s">
        <v>5079</v>
      </c>
    </row>
    <row r="3212" spans="1:12" x14ac:dyDescent="0.25">
      <c r="A3212" t="s">
        <v>3222</v>
      </c>
      <c r="B3212" s="1">
        <v>45526.37687537507</v>
      </c>
      <c r="C3212" t="s">
        <v>5019</v>
      </c>
      <c r="D3212" t="s">
        <v>5026</v>
      </c>
      <c r="E3212" t="s">
        <v>5034</v>
      </c>
      <c r="F3212" t="s">
        <v>5046</v>
      </c>
      <c r="G3212" t="s">
        <v>5049</v>
      </c>
      <c r="H3212">
        <v>68995</v>
      </c>
      <c r="I3212">
        <v>9</v>
      </c>
      <c r="J3212" t="s">
        <v>5073</v>
      </c>
      <c r="K3212">
        <v>5791.9</v>
      </c>
      <c r="L3212" t="s">
        <v>5078</v>
      </c>
    </row>
    <row r="3213" spans="1:12" x14ac:dyDescent="0.25">
      <c r="A3213" t="s">
        <v>3223</v>
      </c>
      <c r="B3213" s="1">
        <v>45526.449889977986</v>
      </c>
      <c r="C3213" t="s">
        <v>5015</v>
      </c>
      <c r="D3213" t="s">
        <v>5029</v>
      </c>
      <c r="E3213" t="s">
        <v>5039</v>
      </c>
      <c r="F3213" t="s">
        <v>5046</v>
      </c>
      <c r="G3213" t="s">
        <v>5061</v>
      </c>
      <c r="H3213">
        <v>45029</v>
      </c>
      <c r="I3213">
        <v>2</v>
      </c>
      <c r="J3213" t="s">
        <v>5073</v>
      </c>
      <c r="K3213">
        <v>7905.36</v>
      </c>
      <c r="L3213" t="s">
        <v>5076</v>
      </c>
    </row>
    <row r="3214" spans="1:12" x14ac:dyDescent="0.25">
      <c r="A3214" t="s">
        <v>3224</v>
      </c>
      <c r="B3214" s="1">
        <v>45526.522904580917</v>
      </c>
      <c r="C3214" t="s">
        <v>5014</v>
      </c>
      <c r="D3214" t="s">
        <v>5026</v>
      </c>
      <c r="E3214" t="s">
        <v>5030</v>
      </c>
      <c r="F3214" t="s">
        <v>5047</v>
      </c>
      <c r="G3214" t="s">
        <v>5062</v>
      </c>
      <c r="H3214">
        <v>54998</v>
      </c>
      <c r="I3214">
        <v>14</v>
      </c>
      <c r="J3214" t="s">
        <v>5069</v>
      </c>
      <c r="K3214">
        <v>10953.1</v>
      </c>
      <c r="L3214" t="s">
        <v>5077</v>
      </c>
    </row>
    <row r="3215" spans="1:12" x14ac:dyDescent="0.25">
      <c r="A3215" t="s">
        <v>3225</v>
      </c>
      <c r="B3215" s="1">
        <v>45526.595919183826</v>
      </c>
      <c r="C3215" t="s">
        <v>5021</v>
      </c>
      <c r="D3215" t="s">
        <v>5028</v>
      </c>
      <c r="E3215" t="s">
        <v>5036</v>
      </c>
      <c r="F3215" t="s">
        <v>5046</v>
      </c>
      <c r="G3215" t="s">
        <v>5053</v>
      </c>
      <c r="H3215">
        <v>62437</v>
      </c>
      <c r="I3215">
        <v>13</v>
      </c>
      <c r="J3215" t="s">
        <v>5071</v>
      </c>
      <c r="K3215">
        <v>5954.55</v>
      </c>
      <c r="L3215" t="s">
        <v>5078</v>
      </c>
    </row>
    <row r="3216" spans="1:12" x14ac:dyDescent="0.25">
      <c r="A3216" t="s">
        <v>3226</v>
      </c>
      <c r="B3216" s="1">
        <v>45526.66893378675</v>
      </c>
      <c r="C3216" t="s">
        <v>5017</v>
      </c>
      <c r="D3216" t="s">
        <v>5029</v>
      </c>
      <c r="E3216" t="s">
        <v>5039</v>
      </c>
      <c r="F3216" t="s">
        <v>5047</v>
      </c>
      <c r="G3216" t="s">
        <v>5064</v>
      </c>
      <c r="H3216">
        <v>1785</v>
      </c>
      <c r="I3216">
        <v>10</v>
      </c>
      <c r="J3216" t="s">
        <v>5072</v>
      </c>
      <c r="K3216">
        <v>145.47999999999999</v>
      </c>
      <c r="L3216" t="s">
        <v>5075</v>
      </c>
    </row>
    <row r="3217" spans="1:12" x14ac:dyDescent="0.25">
      <c r="A3217" t="s">
        <v>3227</v>
      </c>
      <c r="B3217" s="1">
        <v>45526.741948389667</v>
      </c>
      <c r="C3217" t="s">
        <v>5020</v>
      </c>
      <c r="D3217" t="s">
        <v>5026</v>
      </c>
      <c r="E3217" t="s">
        <v>5043</v>
      </c>
      <c r="F3217" t="s">
        <v>5046</v>
      </c>
      <c r="G3217" t="s">
        <v>5057</v>
      </c>
      <c r="H3217">
        <v>70064</v>
      </c>
      <c r="I3217">
        <v>7</v>
      </c>
      <c r="J3217" t="s">
        <v>5070</v>
      </c>
      <c r="K3217">
        <v>9061.27</v>
      </c>
      <c r="L3217" t="s">
        <v>5078</v>
      </c>
    </row>
    <row r="3218" spans="1:12" x14ac:dyDescent="0.25">
      <c r="A3218" t="s">
        <v>3228</v>
      </c>
      <c r="B3218" s="1">
        <v>45526.81496299259</v>
      </c>
      <c r="C3218" t="s">
        <v>5016</v>
      </c>
      <c r="D3218" t="s">
        <v>5026</v>
      </c>
      <c r="E3218" t="s">
        <v>5045</v>
      </c>
      <c r="F3218" t="s">
        <v>5047</v>
      </c>
      <c r="G3218" t="s">
        <v>5050</v>
      </c>
      <c r="H3218">
        <v>22775</v>
      </c>
      <c r="I3218">
        <v>2</v>
      </c>
      <c r="J3218" t="s">
        <v>5068</v>
      </c>
      <c r="K3218">
        <v>4640.6400000000003</v>
      </c>
      <c r="L3218" t="s">
        <v>5076</v>
      </c>
    </row>
    <row r="3219" spans="1:12" x14ac:dyDescent="0.25">
      <c r="A3219" t="s">
        <v>3229</v>
      </c>
      <c r="B3219" s="1">
        <v>45526.887977595507</v>
      </c>
      <c r="C3219" t="s">
        <v>5013</v>
      </c>
      <c r="D3219" t="s">
        <v>5026</v>
      </c>
      <c r="E3219" t="s">
        <v>5045</v>
      </c>
      <c r="F3219" t="s">
        <v>5046</v>
      </c>
      <c r="G3219" t="s">
        <v>5053</v>
      </c>
      <c r="H3219">
        <v>45086</v>
      </c>
      <c r="I3219">
        <v>10</v>
      </c>
      <c r="J3219" t="s">
        <v>5070</v>
      </c>
      <c r="K3219">
        <v>5878.44</v>
      </c>
      <c r="L3219" t="s">
        <v>5079</v>
      </c>
    </row>
    <row r="3220" spans="1:12" x14ac:dyDescent="0.25">
      <c r="A3220" t="s">
        <v>3230</v>
      </c>
      <c r="B3220" s="1">
        <v>45526.960992198437</v>
      </c>
      <c r="C3220" t="s">
        <v>5018</v>
      </c>
      <c r="D3220" t="s">
        <v>5028</v>
      </c>
      <c r="E3220" t="s">
        <v>5035</v>
      </c>
      <c r="F3220" t="s">
        <v>5048</v>
      </c>
      <c r="G3220" t="s">
        <v>5055</v>
      </c>
      <c r="H3220">
        <v>38345</v>
      </c>
      <c r="I3220">
        <v>13</v>
      </c>
      <c r="J3220" t="s">
        <v>5072</v>
      </c>
      <c r="K3220">
        <v>7774.92</v>
      </c>
      <c r="L3220" t="s">
        <v>5079</v>
      </c>
    </row>
    <row r="3221" spans="1:12" x14ac:dyDescent="0.25">
      <c r="A3221" t="s">
        <v>3231</v>
      </c>
      <c r="B3221" s="1">
        <v>45527.034006801347</v>
      </c>
      <c r="C3221" t="s">
        <v>5012</v>
      </c>
      <c r="D3221" t="s">
        <v>5026</v>
      </c>
      <c r="E3221" t="s">
        <v>5034</v>
      </c>
      <c r="F3221" t="s">
        <v>5046</v>
      </c>
      <c r="G3221" t="s">
        <v>5060</v>
      </c>
      <c r="H3221">
        <v>79924</v>
      </c>
      <c r="I3221">
        <v>3</v>
      </c>
      <c r="J3221" t="s">
        <v>5069</v>
      </c>
      <c r="K3221">
        <v>12408.07</v>
      </c>
      <c r="L3221" t="s">
        <v>5078</v>
      </c>
    </row>
    <row r="3222" spans="1:12" x14ac:dyDescent="0.25">
      <c r="A3222" t="s">
        <v>3232</v>
      </c>
      <c r="B3222" s="1">
        <v>45527.10702140427</v>
      </c>
      <c r="C3222" t="s">
        <v>5024</v>
      </c>
      <c r="D3222" t="s">
        <v>5029</v>
      </c>
      <c r="E3222" t="s">
        <v>5039</v>
      </c>
      <c r="F3222" t="s">
        <v>5048</v>
      </c>
      <c r="G3222" t="s">
        <v>5052</v>
      </c>
      <c r="H3222">
        <v>58620</v>
      </c>
      <c r="I3222">
        <v>13</v>
      </c>
      <c r="J3222" t="s">
        <v>5072</v>
      </c>
      <c r="K3222">
        <v>5107.5200000000004</v>
      </c>
      <c r="L3222" t="s">
        <v>5077</v>
      </c>
    </row>
    <row r="3223" spans="1:12" x14ac:dyDescent="0.25">
      <c r="A3223" t="s">
        <v>3233</v>
      </c>
      <c r="B3223" s="1">
        <v>45527.180036007201</v>
      </c>
      <c r="C3223" t="s">
        <v>5018</v>
      </c>
      <c r="D3223" t="s">
        <v>5029</v>
      </c>
      <c r="E3223" t="s">
        <v>5041</v>
      </c>
      <c r="F3223" t="s">
        <v>5048</v>
      </c>
      <c r="G3223" t="s">
        <v>5052</v>
      </c>
      <c r="H3223">
        <v>16329</v>
      </c>
      <c r="I3223">
        <v>11</v>
      </c>
      <c r="J3223" t="s">
        <v>5073</v>
      </c>
      <c r="K3223">
        <v>2933.36</v>
      </c>
      <c r="L3223" t="s">
        <v>5076</v>
      </c>
    </row>
    <row r="3224" spans="1:12" x14ac:dyDescent="0.25">
      <c r="A3224" t="s">
        <v>3234</v>
      </c>
      <c r="B3224" s="1">
        <v>45527.253050610117</v>
      </c>
      <c r="C3224" t="s">
        <v>5015</v>
      </c>
      <c r="D3224" t="s">
        <v>5028</v>
      </c>
      <c r="E3224" t="s">
        <v>5037</v>
      </c>
      <c r="F3224" t="s">
        <v>5046</v>
      </c>
      <c r="G3224" t="s">
        <v>5066</v>
      </c>
      <c r="H3224">
        <v>28865</v>
      </c>
      <c r="I3224">
        <v>8</v>
      </c>
      <c r="J3224" t="s">
        <v>5070</v>
      </c>
      <c r="K3224">
        <v>3768.06</v>
      </c>
      <c r="L3224" t="s">
        <v>5079</v>
      </c>
    </row>
    <row r="3225" spans="1:12" x14ac:dyDescent="0.25">
      <c r="A3225" t="s">
        <v>3235</v>
      </c>
      <c r="B3225" s="1">
        <v>45527.326065213027</v>
      </c>
      <c r="C3225" t="s">
        <v>5015</v>
      </c>
      <c r="D3225" t="s">
        <v>5029</v>
      </c>
      <c r="E3225" t="s">
        <v>5033</v>
      </c>
      <c r="F3225" t="s">
        <v>5047</v>
      </c>
      <c r="G3225" t="s">
        <v>5063</v>
      </c>
      <c r="H3225">
        <v>26530</v>
      </c>
      <c r="I3225">
        <v>13</v>
      </c>
      <c r="J3225" t="s">
        <v>5070</v>
      </c>
      <c r="K3225">
        <v>2826.57</v>
      </c>
      <c r="L3225" t="s">
        <v>5076</v>
      </c>
    </row>
    <row r="3226" spans="1:12" x14ac:dyDescent="0.25">
      <c r="A3226" t="s">
        <v>3236</v>
      </c>
      <c r="B3226" s="1">
        <v>45527.399079815958</v>
      </c>
      <c r="C3226" t="s">
        <v>5013</v>
      </c>
      <c r="D3226" t="s">
        <v>5027</v>
      </c>
      <c r="E3226" t="s">
        <v>5044</v>
      </c>
      <c r="F3226" t="s">
        <v>5047</v>
      </c>
      <c r="G3226" t="s">
        <v>5063</v>
      </c>
      <c r="H3226">
        <v>54535</v>
      </c>
      <c r="I3226">
        <v>8</v>
      </c>
      <c r="J3226" t="s">
        <v>5073</v>
      </c>
      <c r="K3226">
        <v>7503.35</v>
      </c>
      <c r="L3226" t="s">
        <v>5076</v>
      </c>
    </row>
    <row r="3227" spans="1:12" x14ac:dyDescent="0.25">
      <c r="A3227" t="s">
        <v>3237</v>
      </c>
      <c r="B3227" s="1">
        <v>45527.472094418867</v>
      </c>
      <c r="C3227" t="s">
        <v>5016</v>
      </c>
      <c r="D3227" t="s">
        <v>5027</v>
      </c>
      <c r="E3227" t="s">
        <v>5042</v>
      </c>
      <c r="F3227" t="s">
        <v>5046</v>
      </c>
      <c r="G3227" t="s">
        <v>5061</v>
      </c>
      <c r="H3227">
        <v>30036</v>
      </c>
      <c r="I3227">
        <v>11</v>
      </c>
      <c r="J3227" t="s">
        <v>5073</v>
      </c>
      <c r="K3227">
        <v>2845.69</v>
      </c>
      <c r="L3227" t="s">
        <v>5077</v>
      </c>
    </row>
    <row r="3228" spans="1:12" x14ac:dyDescent="0.25">
      <c r="A3228" t="s">
        <v>3238</v>
      </c>
      <c r="B3228" s="1">
        <v>45527.545109021798</v>
      </c>
      <c r="C3228" t="s">
        <v>5025</v>
      </c>
      <c r="D3228" t="s">
        <v>5029</v>
      </c>
      <c r="E3228" t="s">
        <v>5041</v>
      </c>
      <c r="F3228" t="s">
        <v>5046</v>
      </c>
      <c r="G3228" t="s">
        <v>5061</v>
      </c>
      <c r="H3228">
        <v>51623</v>
      </c>
      <c r="I3228">
        <v>1</v>
      </c>
      <c r="J3228" t="s">
        <v>5071</v>
      </c>
      <c r="K3228">
        <v>10453.44</v>
      </c>
      <c r="L3228" t="s">
        <v>5074</v>
      </c>
    </row>
    <row r="3229" spans="1:12" x14ac:dyDescent="0.25">
      <c r="A3229" t="s">
        <v>3239</v>
      </c>
      <c r="B3229" s="1">
        <v>45527.618123624721</v>
      </c>
      <c r="C3229" t="s">
        <v>5021</v>
      </c>
      <c r="D3229" t="s">
        <v>5029</v>
      </c>
      <c r="E3229" t="s">
        <v>5041</v>
      </c>
      <c r="F3229" t="s">
        <v>5047</v>
      </c>
      <c r="G3229" t="s">
        <v>5067</v>
      </c>
      <c r="H3229">
        <v>50449</v>
      </c>
      <c r="I3229">
        <v>8</v>
      </c>
      <c r="J3229" t="s">
        <v>5071</v>
      </c>
      <c r="K3229">
        <v>5216.3</v>
      </c>
      <c r="L3229" t="s">
        <v>5076</v>
      </c>
    </row>
    <row r="3230" spans="1:12" x14ac:dyDescent="0.25">
      <c r="A3230" t="s">
        <v>3240</v>
      </c>
      <c r="B3230" s="1">
        <v>45527.691138227638</v>
      </c>
      <c r="C3230" t="s">
        <v>5024</v>
      </c>
      <c r="D3230" t="s">
        <v>5028</v>
      </c>
      <c r="E3230" t="s">
        <v>5035</v>
      </c>
      <c r="F3230" t="s">
        <v>5047</v>
      </c>
      <c r="G3230" t="s">
        <v>5050</v>
      </c>
      <c r="H3230">
        <v>6615</v>
      </c>
      <c r="I3230">
        <v>14</v>
      </c>
      <c r="J3230" t="s">
        <v>5072</v>
      </c>
      <c r="K3230">
        <v>956.7</v>
      </c>
      <c r="L3230" t="s">
        <v>5077</v>
      </c>
    </row>
    <row r="3231" spans="1:12" x14ac:dyDescent="0.25">
      <c r="A3231" t="s">
        <v>3241</v>
      </c>
      <c r="B3231" s="1">
        <v>45527.764152830547</v>
      </c>
      <c r="C3231" t="s">
        <v>5025</v>
      </c>
      <c r="D3231" t="s">
        <v>5026</v>
      </c>
      <c r="E3231" t="s">
        <v>5030</v>
      </c>
      <c r="F3231" t="s">
        <v>5046</v>
      </c>
      <c r="G3231" t="s">
        <v>5049</v>
      </c>
      <c r="H3231">
        <v>34430</v>
      </c>
      <c r="I3231">
        <v>13</v>
      </c>
      <c r="J3231" t="s">
        <v>5069</v>
      </c>
      <c r="K3231">
        <v>3662.6</v>
      </c>
      <c r="L3231" t="s">
        <v>5077</v>
      </c>
    </row>
    <row r="3232" spans="1:12" x14ac:dyDescent="0.25">
      <c r="A3232" t="s">
        <v>3242</v>
      </c>
      <c r="B3232" s="1">
        <v>45527.837167433478</v>
      </c>
      <c r="C3232" t="s">
        <v>5022</v>
      </c>
      <c r="D3232" t="s">
        <v>5028</v>
      </c>
      <c r="E3232" t="s">
        <v>5035</v>
      </c>
      <c r="F3232" t="s">
        <v>5046</v>
      </c>
      <c r="G3232" t="s">
        <v>5053</v>
      </c>
      <c r="H3232">
        <v>72996</v>
      </c>
      <c r="I3232">
        <v>14</v>
      </c>
      <c r="J3232" t="s">
        <v>5070</v>
      </c>
      <c r="K3232">
        <v>8729.3700000000008</v>
      </c>
      <c r="L3232" t="s">
        <v>5074</v>
      </c>
    </row>
    <row r="3233" spans="1:12" x14ac:dyDescent="0.25">
      <c r="A3233" t="s">
        <v>3243</v>
      </c>
      <c r="B3233" s="1">
        <v>45527.910182036401</v>
      </c>
      <c r="C3233" t="s">
        <v>5017</v>
      </c>
      <c r="D3233" t="s">
        <v>5028</v>
      </c>
      <c r="E3233" t="s">
        <v>5035</v>
      </c>
      <c r="F3233" t="s">
        <v>5047</v>
      </c>
      <c r="G3233" t="s">
        <v>5064</v>
      </c>
      <c r="H3233">
        <v>17699</v>
      </c>
      <c r="I3233">
        <v>14</v>
      </c>
      <c r="J3233" t="s">
        <v>5072</v>
      </c>
      <c r="K3233">
        <v>3651.68</v>
      </c>
      <c r="L3233" t="s">
        <v>5076</v>
      </c>
    </row>
    <row r="3234" spans="1:12" x14ac:dyDescent="0.25">
      <c r="A3234" t="s">
        <v>3244</v>
      </c>
      <c r="B3234" s="1">
        <v>45527.983196639318</v>
      </c>
      <c r="C3234" t="s">
        <v>5018</v>
      </c>
      <c r="D3234" t="s">
        <v>5026</v>
      </c>
      <c r="E3234" t="s">
        <v>5030</v>
      </c>
      <c r="F3234" t="s">
        <v>5048</v>
      </c>
      <c r="G3234" t="s">
        <v>5056</v>
      </c>
      <c r="H3234">
        <v>40875</v>
      </c>
      <c r="I3234">
        <v>10</v>
      </c>
      <c r="J3234" t="s">
        <v>5069</v>
      </c>
      <c r="K3234">
        <v>4687.87</v>
      </c>
      <c r="L3234" t="s">
        <v>5079</v>
      </c>
    </row>
    <row r="3235" spans="1:12" x14ac:dyDescent="0.25">
      <c r="A3235" t="s">
        <v>3245</v>
      </c>
      <c r="B3235" s="1">
        <v>45528.056211242249</v>
      </c>
      <c r="C3235" t="s">
        <v>5018</v>
      </c>
      <c r="D3235" t="s">
        <v>5027</v>
      </c>
      <c r="E3235" t="s">
        <v>5042</v>
      </c>
      <c r="F3235" t="s">
        <v>5047</v>
      </c>
      <c r="G3235" t="s">
        <v>5067</v>
      </c>
      <c r="H3235">
        <v>54849</v>
      </c>
      <c r="I3235">
        <v>13</v>
      </c>
      <c r="J3235" t="s">
        <v>5068</v>
      </c>
      <c r="K3235">
        <v>8670.2000000000007</v>
      </c>
      <c r="L3235" t="s">
        <v>5078</v>
      </c>
    </row>
    <row r="3236" spans="1:12" x14ac:dyDescent="0.25">
      <c r="A3236" t="s">
        <v>3246</v>
      </c>
      <c r="B3236" s="1">
        <v>45528.129225845158</v>
      </c>
      <c r="C3236" t="s">
        <v>5016</v>
      </c>
      <c r="D3236" t="s">
        <v>5029</v>
      </c>
      <c r="E3236" t="s">
        <v>5039</v>
      </c>
      <c r="F3236" t="s">
        <v>5047</v>
      </c>
      <c r="G3236" t="s">
        <v>5050</v>
      </c>
      <c r="H3236">
        <v>67451</v>
      </c>
      <c r="I3236">
        <v>10</v>
      </c>
      <c r="J3236" t="s">
        <v>5070</v>
      </c>
      <c r="K3236">
        <v>11724.52</v>
      </c>
      <c r="L3236" t="s">
        <v>5076</v>
      </c>
    </row>
    <row r="3237" spans="1:12" x14ac:dyDescent="0.25">
      <c r="A3237" t="s">
        <v>3247</v>
      </c>
      <c r="B3237" s="1">
        <v>45528.202240448081</v>
      </c>
      <c r="C3237" t="s">
        <v>5017</v>
      </c>
      <c r="D3237" t="s">
        <v>5029</v>
      </c>
      <c r="E3237" t="s">
        <v>5040</v>
      </c>
      <c r="F3237" t="s">
        <v>5048</v>
      </c>
      <c r="G3237" t="s">
        <v>5055</v>
      </c>
      <c r="H3237">
        <v>17552</v>
      </c>
      <c r="I3237">
        <v>9</v>
      </c>
      <c r="J3237" t="s">
        <v>5073</v>
      </c>
      <c r="K3237">
        <v>2428.3200000000002</v>
      </c>
      <c r="L3237" t="s">
        <v>5079</v>
      </c>
    </row>
    <row r="3238" spans="1:12" x14ac:dyDescent="0.25">
      <c r="A3238" t="s">
        <v>3248</v>
      </c>
      <c r="B3238" s="1">
        <v>45528.275255050998</v>
      </c>
      <c r="C3238" t="s">
        <v>5017</v>
      </c>
      <c r="D3238" t="s">
        <v>5026</v>
      </c>
      <c r="E3238" t="s">
        <v>5043</v>
      </c>
      <c r="F3238" t="s">
        <v>5047</v>
      </c>
      <c r="G3238" t="s">
        <v>5067</v>
      </c>
      <c r="H3238">
        <v>77232</v>
      </c>
      <c r="I3238">
        <v>6</v>
      </c>
      <c r="J3238" t="s">
        <v>5070</v>
      </c>
      <c r="K3238">
        <v>14236.24</v>
      </c>
      <c r="L3238" t="s">
        <v>5076</v>
      </c>
    </row>
    <row r="3239" spans="1:12" x14ac:dyDescent="0.25">
      <c r="A3239" t="s">
        <v>3249</v>
      </c>
      <c r="B3239" s="1">
        <v>45528.348269653921</v>
      </c>
      <c r="C3239" t="s">
        <v>5024</v>
      </c>
      <c r="D3239" t="s">
        <v>5027</v>
      </c>
      <c r="E3239" t="s">
        <v>5044</v>
      </c>
      <c r="F3239" t="s">
        <v>5047</v>
      </c>
      <c r="G3239" t="s">
        <v>5050</v>
      </c>
      <c r="H3239">
        <v>66749</v>
      </c>
      <c r="I3239">
        <v>6</v>
      </c>
      <c r="J3239" t="s">
        <v>5073</v>
      </c>
      <c r="K3239">
        <v>10497.3</v>
      </c>
      <c r="L3239" t="s">
        <v>5076</v>
      </c>
    </row>
    <row r="3240" spans="1:12" x14ac:dyDescent="0.25">
      <c r="A3240" t="s">
        <v>3250</v>
      </c>
      <c r="B3240" s="1">
        <v>45528.421284256838</v>
      </c>
      <c r="C3240" t="s">
        <v>5017</v>
      </c>
      <c r="D3240" t="s">
        <v>5026</v>
      </c>
      <c r="E3240" t="s">
        <v>5045</v>
      </c>
      <c r="F3240" t="s">
        <v>5048</v>
      </c>
      <c r="G3240" t="s">
        <v>5052</v>
      </c>
      <c r="H3240">
        <v>65850</v>
      </c>
      <c r="I3240">
        <v>13</v>
      </c>
      <c r="J3240" t="s">
        <v>5068</v>
      </c>
      <c r="K3240">
        <v>9222.44</v>
      </c>
      <c r="L3240" t="s">
        <v>5077</v>
      </c>
    </row>
    <row r="3241" spans="1:12" x14ac:dyDescent="0.25">
      <c r="A3241" t="s">
        <v>3251</v>
      </c>
      <c r="B3241" s="1">
        <v>45528.494298859769</v>
      </c>
      <c r="C3241" t="s">
        <v>5021</v>
      </c>
      <c r="D3241" t="s">
        <v>5028</v>
      </c>
      <c r="E3241" t="s">
        <v>5037</v>
      </c>
      <c r="F3241" t="s">
        <v>5047</v>
      </c>
      <c r="G3241" t="s">
        <v>5063</v>
      </c>
      <c r="H3241">
        <v>48907</v>
      </c>
      <c r="I3241">
        <v>5</v>
      </c>
      <c r="J3241" t="s">
        <v>5073</v>
      </c>
      <c r="K3241">
        <v>8278.56</v>
      </c>
      <c r="L3241" t="s">
        <v>5076</v>
      </c>
    </row>
    <row r="3242" spans="1:12" x14ac:dyDescent="0.25">
      <c r="A3242" t="s">
        <v>3252</v>
      </c>
      <c r="B3242" s="1">
        <v>45528.567313462678</v>
      </c>
      <c r="C3242" t="s">
        <v>5016</v>
      </c>
      <c r="D3242" t="s">
        <v>5026</v>
      </c>
      <c r="E3242" t="s">
        <v>5030</v>
      </c>
      <c r="F3242" t="s">
        <v>5047</v>
      </c>
      <c r="G3242" t="s">
        <v>5050</v>
      </c>
      <c r="H3242">
        <v>3631</v>
      </c>
      <c r="I3242">
        <v>13</v>
      </c>
      <c r="J3242" t="s">
        <v>5068</v>
      </c>
      <c r="K3242">
        <v>338.43</v>
      </c>
      <c r="L3242" t="s">
        <v>5077</v>
      </c>
    </row>
    <row r="3243" spans="1:12" x14ac:dyDescent="0.25">
      <c r="A3243" t="s">
        <v>3253</v>
      </c>
      <c r="B3243" s="1">
        <v>45528.640328065601</v>
      </c>
      <c r="C3243" t="s">
        <v>5024</v>
      </c>
      <c r="D3243" t="s">
        <v>5028</v>
      </c>
      <c r="E3243" t="s">
        <v>5032</v>
      </c>
      <c r="F3243" t="s">
        <v>5046</v>
      </c>
      <c r="G3243" t="s">
        <v>5053</v>
      </c>
      <c r="H3243">
        <v>9097</v>
      </c>
      <c r="I3243">
        <v>3</v>
      </c>
      <c r="J3243" t="s">
        <v>5069</v>
      </c>
      <c r="K3243">
        <v>1864.37</v>
      </c>
      <c r="L3243" t="s">
        <v>5076</v>
      </c>
    </row>
    <row r="3244" spans="1:12" x14ac:dyDescent="0.25">
      <c r="A3244" t="s">
        <v>3254</v>
      </c>
      <c r="B3244" s="1">
        <v>45528.713342668532</v>
      </c>
      <c r="C3244" t="s">
        <v>5023</v>
      </c>
      <c r="D3244" t="s">
        <v>5028</v>
      </c>
      <c r="E3244" t="s">
        <v>5037</v>
      </c>
      <c r="F3244" t="s">
        <v>5047</v>
      </c>
      <c r="G3244" t="s">
        <v>5063</v>
      </c>
      <c r="H3244">
        <v>18261</v>
      </c>
      <c r="I3244">
        <v>1</v>
      </c>
      <c r="J3244" t="s">
        <v>5071</v>
      </c>
      <c r="K3244">
        <v>3402.35</v>
      </c>
      <c r="L3244" t="s">
        <v>5079</v>
      </c>
    </row>
    <row r="3245" spans="1:12" x14ac:dyDescent="0.25">
      <c r="A3245" t="s">
        <v>3255</v>
      </c>
      <c r="B3245" s="1">
        <v>45528.786357271449</v>
      </c>
      <c r="C3245" t="s">
        <v>5019</v>
      </c>
      <c r="D3245" t="s">
        <v>5028</v>
      </c>
      <c r="E3245" t="s">
        <v>5032</v>
      </c>
      <c r="F3245" t="s">
        <v>5047</v>
      </c>
      <c r="G3245" t="s">
        <v>5064</v>
      </c>
      <c r="H3245">
        <v>19792</v>
      </c>
      <c r="I3245">
        <v>9</v>
      </c>
      <c r="J3245" t="s">
        <v>5072</v>
      </c>
      <c r="K3245">
        <v>3087.42</v>
      </c>
      <c r="L3245" t="s">
        <v>5077</v>
      </c>
    </row>
    <row r="3246" spans="1:12" x14ac:dyDescent="0.25">
      <c r="A3246" t="s">
        <v>3256</v>
      </c>
      <c r="B3246" s="1">
        <v>45528.859371874372</v>
      </c>
      <c r="C3246" t="s">
        <v>5024</v>
      </c>
      <c r="D3246" t="s">
        <v>5028</v>
      </c>
      <c r="E3246" t="s">
        <v>5032</v>
      </c>
      <c r="F3246" t="s">
        <v>5047</v>
      </c>
      <c r="G3246" t="s">
        <v>5062</v>
      </c>
      <c r="H3246">
        <v>79908</v>
      </c>
      <c r="I3246">
        <v>10</v>
      </c>
      <c r="J3246" t="s">
        <v>5071</v>
      </c>
      <c r="K3246">
        <v>17035.189999999999</v>
      </c>
      <c r="L3246" t="s">
        <v>5076</v>
      </c>
    </row>
    <row r="3247" spans="1:12" x14ac:dyDescent="0.25">
      <c r="A3247" t="s">
        <v>3257</v>
      </c>
      <c r="B3247" s="1">
        <v>45528.932386477289</v>
      </c>
      <c r="C3247" t="s">
        <v>5015</v>
      </c>
      <c r="D3247" t="s">
        <v>5028</v>
      </c>
      <c r="E3247" t="s">
        <v>5032</v>
      </c>
      <c r="F3247" t="s">
        <v>5047</v>
      </c>
      <c r="G3247" t="s">
        <v>5050</v>
      </c>
      <c r="H3247">
        <v>22450</v>
      </c>
      <c r="I3247">
        <v>4</v>
      </c>
      <c r="J3247" t="s">
        <v>5071</v>
      </c>
      <c r="K3247">
        <v>4522.08</v>
      </c>
      <c r="L3247" t="s">
        <v>5074</v>
      </c>
    </row>
    <row r="3248" spans="1:12" x14ac:dyDescent="0.25">
      <c r="A3248" t="s">
        <v>3258</v>
      </c>
      <c r="B3248" s="1">
        <v>45529.005401080212</v>
      </c>
      <c r="C3248" t="s">
        <v>5017</v>
      </c>
      <c r="D3248" t="s">
        <v>5026</v>
      </c>
      <c r="E3248" t="s">
        <v>5034</v>
      </c>
      <c r="F3248" t="s">
        <v>5048</v>
      </c>
      <c r="G3248" t="s">
        <v>5055</v>
      </c>
      <c r="H3248">
        <v>16704</v>
      </c>
      <c r="I3248">
        <v>10</v>
      </c>
      <c r="J3248" t="s">
        <v>5071</v>
      </c>
      <c r="K3248">
        <v>2976.3</v>
      </c>
      <c r="L3248" t="s">
        <v>5079</v>
      </c>
    </row>
    <row r="3249" spans="1:12" x14ac:dyDescent="0.25">
      <c r="A3249" t="s">
        <v>3259</v>
      </c>
      <c r="B3249" s="1">
        <v>45529.078415683143</v>
      </c>
      <c r="C3249" t="s">
        <v>5021</v>
      </c>
      <c r="D3249" t="s">
        <v>5028</v>
      </c>
      <c r="E3249" t="s">
        <v>5035</v>
      </c>
      <c r="F3249" t="s">
        <v>5048</v>
      </c>
      <c r="G3249" t="s">
        <v>5052</v>
      </c>
      <c r="H3249">
        <v>8196</v>
      </c>
      <c r="I3249">
        <v>2</v>
      </c>
      <c r="J3249" t="s">
        <v>5068</v>
      </c>
      <c r="K3249">
        <v>1653.75</v>
      </c>
      <c r="L3249" t="s">
        <v>5076</v>
      </c>
    </row>
    <row r="3250" spans="1:12" x14ac:dyDescent="0.25">
      <c r="A3250" t="s">
        <v>3260</v>
      </c>
      <c r="B3250" s="1">
        <v>45529.151430286052</v>
      </c>
      <c r="C3250" t="s">
        <v>5012</v>
      </c>
      <c r="D3250" t="s">
        <v>5028</v>
      </c>
      <c r="E3250" t="s">
        <v>5035</v>
      </c>
      <c r="F3250" t="s">
        <v>5047</v>
      </c>
      <c r="G3250" t="s">
        <v>5058</v>
      </c>
      <c r="H3250">
        <v>75783</v>
      </c>
      <c r="I3250">
        <v>6</v>
      </c>
      <c r="J3250" t="s">
        <v>5069</v>
      </c>
      <c r="K3250">
        <v>6405.35</v>
      </c>
      <c r="L3250" t="s">
        <v>5074</v>
      </c>
    </row>
    <row r="3251" spans="1:12" x14ac:dyDescent="0.25">
      <c r="A3251" t="s">
        <v>3261</v>
      </c>
      <c r="B3251" s="1">
        <v>45529.224444888969</v>
      </c>
      <c r="C3251" t="s">
        <v>5013</v>
      </c>
      <c r="D3251" t="s">
        <v>5028</v>
      </c>
      <c r="E3251" t="s">
        <v>5037</v>
      </c>
      <c r="F3251" t="s">
        <v>5046</v>
      </c>
      <c r="G3251" t="s">
        <v>5053</v>
      </c>
      <c r="H3251">
        <v>25576</v>
      </c>
      <c r="I3251">
        <v>2</v>
      </c>
      <c r="J3251" t="s">
        <v>5072</v>
      </c>
      <c r="K3251">
        <v>4407.58</v>
      </c>
      <c r="L3251" t="s">
        <v>5076</v>
      </c>
    </row>
    <row r="3252" spans="1:12" x14ac:dyDescent="0.25">
      <c r="A3252" t="s">
        <v>3262</v>
      </c>
      <c r="B3252" s="1">
        <v>45529.2974594919</v>
      </c>
      <c r="C3252" t="s">
        <v>5014</v>
      </c>
      <c r="D3252" t="s">
        <v>5028</v>
      </c>
      <c r="E3252" t="s">
        <v>5032</v>
      </c>
      <c r="F3252" t="s">
        <v>5046</v>
      </c>
      <c r="G3252" t="s">
        <v>5054</v>
      </c>
      <c r="H3252">
        <v>36016</v>
      </c>
      <c r="I3252">
        <v>4</v>
      </c>
      <c r="J3252" t="s">
        <v>5072</v>
      </c>
      <c r="K3252">
        <v>4729.57</v>
      </c>
      <c r="L3252" t="s">
        <v>5075</v>
      </c>
    </row>
    <row r="3253" spans="1:12" x14ac:dyDescent="0.25">
      <c r="A3253" t="s">
        <v>3263</v>
      </c>
      <c r="B3253" s="1">
        <v>45529.370474094823</v>
      </c>
      <c r="C3253" t="s">
        <v>5017</v>
      </c>
      <c r="D3253" t="s">
        <v>5029</v>
      </c>
      <c r="E3253" t="s">
        <v>5039</v>
      </c>
      <c r="F3253" t="s">
        <v>5046</v>
      </c>
      <c r="G3253" t="s">
        <v>5061</v>
      </c>
      <c r="H3253">
        <v>72986</v>
      </c>
      <c r="I3253">
        <v>9</v>
      </c>
      <c r="J3253" t="s">
        <v>5072</v>
      </c>
      <c r="K3253">
        <v>11477.84</v>
      </c>
      <c r="L3253" t="s">
        <v>5077</v>
      </c>
    </row>
    <row r="3254" spans="1:12" x14ac:dyDescent="0.25">
      <c r="A3254" t="s">
        <v>3264</v>
      </c>
      <c r="B3254" s="1">
        <v>45529.443488697732</v>
      </c>
      <c r="C3254" t="s">
        <v>5020</v>
      </c>
      <c r="D3254" t="s">
        <v>5026</v>
      </c>
      <c r="E3254" t="s">
        <v>5030</v>
      </c>
      <c r="F3254" t="s">
        <v>5048</v>
      </c>
      <c r="G3254" t="s">
        <v>5056</v>
      </c>
      <c r="H3254">
        <v>25272</v>
      </c>
      <c r="I3254">
        <v>10</v>
      </c>
      <c r="J3254" t="s">
        <v>5069</v>
      </c>
      <c r="K3254">
        <v>3610.75</v>
      </c>
      <c r="L3254" t="s">
        <v>5075</v>
      </c>
    </row>
    <row r="3255" spans="1:12" x14ac:dyDescent="0.25">
      <c r="A3255" t="s">
        <v>3265</v>
      </c>
      <c r="B3255" s="1">
        <v>45529.516503300663</v>
      </c>
      <c r="C3255" t="s">
        <v>5022</v>
      </c>
      <c r="D3255" t="s">
        <v>5028</v>
      </c>
      <c r="E3255" t="s">
        <v>5035</v>
      </c>
      <c r="F3255" t="s">
        <v>5047</v>
      </c>
      <c r="G3255" t="s">
        <v>5063</v>
      </c>
      <c r="H3255">
        <v>20268</v>
      </c>
      <c r="I3255">
        <v>11</v>
      </c>
      <c r="J3255" t="s">
        <v>5069</v>
      </c>
      <c r="K3255">
        <v>2318.77</v>
      </c>
      <c r="L3255" t="s">
        <v>5079</v>
      </c>
    </row>
    <row r="3256" spans="1:12" x14ac:dyDescent="0.25">
      <c r="A3256" t="s">
        <v>3266</v>
      </c>
      <c r="B3256" s="1">
        <v>45529.58951790358</v>
      </c>
      <c r="C3256" t="s">
        <v>5014</v>
      </c>
      <c r="D3256" t="s">
        <v>5026</v>
      </c>
      <c r="E3256" t="s">
        <v>5030</v>
      </c>
      <c r="F3256" t="s">
        <v>5048</v>
      </c>
      <c r="G3256" t="s">
        <v>5055</v>
      </c>
      <c r="H3256">
        <v>35037</v>
      </c>
      <c r="I3256">
        <v>2</v>
      </c>
      <c r="J3256" t="s">
        <v>5073</v>
      </c>
      <c r="K3256">
        <v>6363.46</v>
      </c>
      <c r="L3256" t="s">
        <v>5076</v>
      </c>
    </row>
    <row r="3257" spans="1:12" x14ac:dyDescent="0.25">
      <c r="A3257" t="s">
        <v>3267</v>
      </c>
      <c r="B3257" s="1">
        <v>45529.662532506503</v>
      </c>
      <c r="C3257" t="s">
        <v>5022</v>
      </c>
      <c r="D3257" t="s">
        <v>5028</v>
      </c>
      <c r="E3257" t="s">
        <v>5032</v>
      </c>
      <c r="F3257" t="s">
        <v>5047</v>
      </c>
      <c r="G3257" t="s">
        <v>5067</v>
      </c>
      <c r="H3257">
        <v>39484</v>
      </c>
      <c r="I3257">
        <v>14</v>
      </c>
      <c r="J3257" t="s">
        <v>5072</v>
      </c>
      <c r="K3257">
        <v>8160.77</v>
      </c>
      <c r="L3257" t="s">
        <v>5077</v>
      </c>
    </row>
    <row r="3258" spans="1:12" x14ac:dyDescent="0.25">
      <c r="A3258" t="s">
        <v>3268</v>
      </c>
      <c r="B3258" s="1">
        <v>45529.73554710942</v>
      </c>
      <c r="C3258" t="s">
        <v>5016</v>
      </c>
      <c r="D3258" t="s">
        <v>5028</v>
      </c>
      <c r="E3258" t="s">
        <v>5032</v>
      </c>
      <c r="F3258" t="s">
        <v>5046</v>
      </c>
      <c r="G3258" t="s">
        <v>5054</v>
      </c>
      <c r="H3258">
        <v>76287</v>
      </c>
      <c r="I3258">
        <v>14</v>
      </c>
      <c r="J3258" t="s">
        <v>5068</v>
      </c>
      <c r="K3258">
        <v>11089.6</v>
      </c>
      <c r="L3258" t="s">
        <v>5079</v>
      </c>
    </row>
    <row r="3259" spans="1:12" x14ac:dyDescent="0.25">
      <c r="A3259" t="s">
        <v>3269</v>
      </c>
      <c r="B3259" s="1">
        <v>45529.808561712343</v>
      </c>
      <c r="C3259" t="s">
        <v>5016</v>
      </c>
      <c r="D3259" t="s">
        <v>5029</v>
      </c>
      <c r="E3259" t="s">
        <v>5033</v>
      </c>
      <c r="F3259" t="s">
        <v>5047</v>
      </c>
      <c r="G3259" t="s">
        <v>5050</v>
      </c>
      <c r="H3259">
        <v>68726</v>
      </c>
      <c r="I3259">
        <v>13</v>
      </c>
      <c r="J3259" t="s">
        <v>5073</v>
      </c>
      <c r="K3259">
        <v>13484.74</v>
      </c>
      <c r="L3259" t="s">
        <v>5079</v>
      </c>
    </row>
    <row r="3260" spans="1:12" x14ac:dyDescent="0.25">
      <c r="A3260" t="s">
        <v>3270</v>
      </c>
      <c r="B3260" s="1">
        <v>45529.881576315252</v>
      </c>
      <c r="C3260" t="s">
        <v>5018</v>
      </c>
      <c r="D3260" t="s">
        <v>5028</v>
      </c>
      <c r="E3260" t="s">
        <v>5035</v>
      </c>
      <c r="F3260" t="s">
        <v>5046</v>
      </c>
      <c r="G3260" t="s">
        <v>5049</v>
      </c>
      <c r="H3260">
        <v>38206</v>
      </c>
      <c r="I3260">
        <v>9</v>
      </c>
      <c r="J3260" t="s">
        <v>5069</v>
      </c>
      <c r="K3260">
        <v>6511.31</v>
      </c>
      <c r="L3260" t="s">
        <v>5077</v>
      </c>
    </row>
    <row r="3261" spans="1:12" x14ac:dyDescent="0.25">
      <c r="A3261" t="s">
        <v>3271</v>
      </c>
      <c r="B3261" s="1">
        <v>45529.954590918183</v>
      </c>
      <c r="C3261" t="s">
        <v>5014</v>
      </c>
      <c r="D3261" t="s">
        <v>5027</v>
      </c>
      <c r="E3261" t="s">
        <v>5031</v>
      </c>
      <c r="F3261" t="s">
        <v>5048</v>
      </c>
      <c r="G3261" t="s">
        <v>5065</v>
      </c>
      <c r="H3261">
        <v>6383</v>
      </c>
      <c r="I3261">
        <v>8</v>
      </c>
      <c r="J3261" t="s">
        <v>5068</v>
      </c>
      <c r="K3261">
        <v>1026.23</v>
      </c>
      <c r="L3261" t="s">
        <v>5074</v>
      </c>
    </row>
    <row r="3262" spans="1:12" x14ac:dyDescent="0.25">
      <c r="A3262" t="s">
        <v>3272</v>
      </c>
      <c r="B3262" s="1">
        <v>45530.0276055211</v>
      </c>
      <c r="C3262" t="s">
        <v>5014</v>
      </c>
      <c r="D3262" t="s">
        <v>5029</v>
      </c>
      <c r="E3262" t="s">
        <v>5041</v>
      </c>
      <c r="F3262" t="s">
        <v>5047</v>
      </c>
      <c r="G3262" t="s">
        <v>5050</v>
      </c>
      <c r="H3262">
        <v>78648</v>
      </c>
      <c r="I3262">
        <v>3</v>
      </c>
      <c r="J3262" t="s">
        <v>5068</v>
      </c>
      <c r="K3262">
        <v>10635.32</v>
      </c>
      <c r="L3262" t="s">
        <v>5078</v>
      </c>
    </row>
    <row r="3263" spans="1:12" x14ac:dyDescent="0.25">
      <c r="A3263" t="s">
        <v>3273</v>
      </c>
      <c r="B3263" s="1">
        <v>45530.100620124023</v>
      </c>
      <c r="C3263" t="s">
        <v>5020</v>
      </c>
      <c r="D3263" t="s">
        <v>5028</v>
      </c>
      <c r="E3263" t="s">
        <v>5037</v>
      </c>
      <c r="F3263" t="s">
        <v>5046</v>
      </c>
      <c r="G3263" t="s">
        <v>5066</v>
      </c>
      <c r="H3263">
        <v>14796</v>
      </c>
      <c r="I3263">
        <v>1</v>
      </c>
      <c r="J3263" t="s">
        <v>5073</v>
      </c>
      <c r="K3263">
        <v>2145.81</v>
      </c>
      <c r="L3263" t="s">
        <v>5074</v>
      </c>
    </row>
    <row r="3264" spans="1:12" x14ac:dyDescent="0.25">
      <c r="A3264" t="s">
        <v>3274</v>
      </c>
      <c r="B3264" s="1">
        <v>45530.173634726947</v>
      </c>
      <c r="C3264" t="s">
        <v>5021</v>
      </c>
      <c r="D3264" t="s">
        <v>5027</v>
      </c>
      <c r="E3264" t="s">
        <v>5044</v>
      </c>
      <c r="F3264" t="s">
        <v>5047</v>
      </c>
      <c r="G3264" t="s">
        <v>5064</v>
      </c>
      <c r="H3264">
        <v>15743</v>
      </c>
      <c r="I3264">
        <v>9</v>
      </c>
      <c r="J3264" t="s">
        <v>5069</v>
      </c>
      <c r="K3264">
        <v>3023.21</v>
      </c>
      <c r="L3264" t="s">
        <v>5074</v>
      </c>
    </row>
    <row r="3265" spans="1:12" x14ac:dyDescent="0.25">
      <c r="A3265" t="s">
        <v>3275</v>
      </c>
      <c r="B3265" s="1">
        <v>45530.246649329863</v>
      </c>
      <c r="C3265" t="s">
        <v>5013</v>
      </c>
      <c r="D3265" t="s">
        <v>5027</v>
      </c>
      <c r="E3265" t="s">
        <v>5044</v>
      </c>
      <c r="F3265" t="s">
        <v>5048</v>
      </c>
      <c r="G3265" t="s">
        <v>5059</v>
      </c>
      <c r="H3265">
        <v>41431</v>
      </c>
      <c r="I3265">
        <v>7</v>
      </c>
      <c r="J3265" t="s">
        <v>5072</v>
      </c>
      <c r="K3265">
        <v>7781.24</v>
      </c>
      <c r="L3265" t="s">
        <v>5077</v>
      </c>
    </row>
    <row r="3266" spans="1:12" x14ac:dyDescent="0.25">
      <c r="A3266" t="s">
        <v>3276</v>
      </c>
      <c r="B3266" s="1">
        <v>45530.31966393278</v>
      </c>
      <c r="C3266" t="s">
        <v>5016</v>
      </c>
      <c r="D3266" t="s">
        <v>5027</v>
      </c>
      <c r="E3266" t="s">
        <v>5042</v>
      </c>
      <c r="F3266" t="s">
        <v>5046</v>
      </c>
      <c r="G3266" t="s">
        <v>5049</v>
      </c>
      <c r="H3266">
        <v>34390</v>
      </c>
      <c r="I3266">
        <v>13</v>
      </c>
      <c r="J3266" t="s">
        <v>5070</v>
      </c>
      <c r="K3266">
        <v>6352.54</v>
      </c>
      <c r="L3266" t="s">
        <v>5077</v>
      </c>
    </row>
    <row r="3267" spans="1:12" x14ac:dyDescent="0.25">
      <c r="A3267" t="s">
        <v>3277</v>
      </c>
      <c r="B3267" s="1">
        <v>45530.392678535703</v>
      </c>
      <c r="C3267" t="s">
        <v>5019</v>
      </c>
      <c r="D3267" t="s">
        <v>5028</v>
      </c>
      <c r="E3267" t="s">
        <v>5036</v>
      </c>
      <c r="F3267" t="s">
        <v>5047</v>
      </c>
      <c r="G3267" t="s">
        <v>5050</v>
      </c>
      <c r="H3267">
        <v>27568</v>
      </c>
      <c r="I3267">
        <v>11</v>
      </c>
      <c r="J3267" t="s">
        <v>5070</v>
      </c>
      <c r="K3267">
        <v>4036.49</v>
      </c>
      <c r="L3267" t="s">
        <v>5076</v>
      </c>
    </row>
    <row r="3268" spans="1:12" x14ac:dyDescent="0.25">
      <c r="A3268" t="s">
        <v>3278</v>
      </c>
      <c r="B3268" s="1">
        <v>45530.46569313862</v>
      </c>
      <c r="C3268" t="s">
        <v>5019</v>
      </c>
      <c r="D3268" t="s">
        <v>5028</v>
      </c>
      <c r="E3268" t="s">
        <v>5035</v>
      </c>
      <c r="F3268" t="s">
        <v>5047</v>
      </c>
      <c r="G3268" t="s">
        <v>5050</v>
      </c>
      <c r="H3268">
        <v>25401</v>
      </c>
      <c r="I3268">
        <v>14</v>
      </c>
      <c r="J3268" t="s">
        <v>5073</v>
      </c>
      <c r="K3268">
        <v>5381.02</v>
      </c>
      <c r="L3268" t="s">
        <v>5077</v>
      </c>
    </row>
    <row r="3269" spans="1:12" x14ac:dyDescent="0.25">
      <c r="A3269" t="s">
        <v>3279</v>
      </c>
      <c r="B3269" s="1">
        <v>45530.538707741543</v>
      </c>
      <c r="C3269" t="s">
        <v>5017</v>
      </c>
      <c r="D3269" t="s">
        <v>5027</v>
      </c>
      <c r="E3269" t="s">
        <v>5038</v>
      </c>
      <c r="F3269" t="s">
        <v>5047</v>
      </c>
      <c r="G3269" t="s">
        <v>5067</v>
      </c>
      <c r="H3269">
        <v>61599</v>
      </c>
      <c r="I3269">
        <v>12</v>
      </c>
      <c r="J3269" t="s">
        <v>5070</v>
      </c>
      <c r="K3269">
        <v>5544.1</v>
      </c>
      <c r="L3269" t="s">
        <v>5079</v>
      </c>
    </row>
    <row r="3270" spans="1:12" x14ac:dyDescent="0.25">
      <c r="A3270" t="s">
        <v>3280</v>
      </c>
      <c r="B3270" s="1">
        <v>45530.611722344467</v>
      </c>
      <c r="C3270" t="s">
        <v>5023</v>
      </c>
      <c r="D3270" t="s">
        <v>5029</v>
      </c>
      <c r="E3270" t="s">
        <v>5041</v>
      </c>
      <c r="F3270" t="s">
        <v>5047</v>
      </c>
      <c r="G3270" t="s">
        <v>5050</v>
      </c>
      <c r="H3270">
        <v>31993</v>
      </c>
      <c r="I3270">
        <v>3</v>
      </c>
      <c r="J3270" t="s">
        <v>5072</v>
      </c>
      <c r="K3270">
        <v>6105.28</v>
      </c>
      <c r="L3270" t="s">
        <v>5075</v>
      </c>
    </row>
    <row r="3271" spans="1:12" x14ac:dyDescent="0.25">
      <c r="A3271" t="s">
        <v>3281</v>
      </c>
      <c r="B3271" s="1">
        <v>45530.684736947383</v>
      </c>
      <c r="C3271" t="s">
        <v>5013</v>
      </c>
      <c r="D3271" t="s">
        <v>5026</v>
      </c>
      <c r="E3271" t="s">
        <v>5030</v>
      </c>
      <c r="F3271" t="s">
        <v>5046</v>
      </c>
      <c r="G3271" t="s">
        <v>5054</v>
      </c>
      <c r="H3271">
        <v>4888</v>
      </c>
      <c r="I3271">
        <v>6</v>
      </c>
      <c r="J3271" t="s">
        <v>5068</v>
      </c>
      <c r="K3271">
        <v>839.44</v>
      </c>
      <c r="L3271" t="s">
        <v>5074</v>
      </c>
    </row>
    <row r="3272" spans="1:12" x14ac:dyDescent="0.25">
      <c r="A3272" t="s">
        <v>3282</v>
      </c>
      <c r="B3272" s="1">
        <v>45530.7577515503</v>
      </c>
      <c r="C3272" t="s">
        <v>5012</v>
      </c>
      <c r="D3272" t="s">
        <v>5027</v>
      </c>
      <c r="E3272" t="s">
        <v>5044</v>
      </c>
      <c r="F3272" t="s">
        <v>5046</v>
      </c>
      <c r="G3272" t="s">
        <v>5057</v>
      </c>
      <c r="H3272">
        <v>46114</v>
      </c>
      <c r="I3272">
        <v>4</v>
      </c>
      <c r="J3272" t="s">
        <v>5068</v>
      </c>
      <c r="K3272">
        <v>8229.68</v>
      </c>
      <c r="L3272" t="s">
        <v>5078</v>
      </c>
    </row>
    <row r="3273" spans="1:12" x14ac:dyDescent="0.25">
      <c r="A3273" t="s">
        <v>3283</v>
      </c>
      <c r="B3273" s="1">
        <v>45530.830766153231</v>
      </c>
      <c r="C3273" t="s">
        <v>5014</v>
      </c>
      <c r="D3273" t="s">
        <v>5028</v>
      </c>
      <c r="E3273" t="s">
        <v>5032</v>
      </c>
      <c r="F3273" t="s">
        <v>5048</v>
      </c>
      <c r="G3273" t="s">
        <v>5055</v>
      </c>
      <c r="H3273">
        <v>6659</v>
      </c>
      <c r="I3273">
        <v>10</v>
      </c>
      <c r="J3273" t="s">
        <v>5068</v>
      </c>
      <c r="K3273">
        <v>1292.1500000000001</v>
      </c>
      <c r="L3273" t="s">
        <v>5079</v>
      </c>
    </row>
    <row r="3274" spans="1:12" x14ac:dyDescent="0.25">
      <c r="A3274" t="s">
        <v>3284</v>
      </c>
      <c r="B3274" s="1">
        <v>45530.903780756147</v>
      </c>
      <c r="C3274" t="s">
        <v>5020</v>
      </c>
      <c r="D3274" t="s">
        <v>5026</v>
      </c>
      <c r="E3274" t="s">
        <v>5034</v>
      </c>
      <c r="F3274" t="s">
        <v>5046</v>
      </c>
      <c r="G3274" t="s">
        <v>5066</v>
      </c>
      <c r="H3274">
        <v>53632</v>
      </c>
      <c r="I3274">
        <v>7</v>
      </c>
      <c r="J3274" t="s">
        <v>5068</v>
      </c>
      <c r="K3274">
        <v>9625.23</v>
      </c>
      <c r="L3274" t="s">
        <v>5077</v>
      </c>
    </row>
    <row r="3275" spans="1:12" x14ac:dyDescent="0.25">
      <c r="A3275" t="s">
        <v>3285</v>
      </c>
      <c r="B3275" s="1">
        <v>45530.976795359064</v>
      </c>
      <c r="C3275" t="s">
        <v>5012</v>
      </c>
      <c r="D3275" t="s">
        <v>5026</v>
      </c>
      <c r="E3275" t="s">
        <v>5030</v>
      </c>
      <c r="F3275" t="s">
        <v>5047</v>
      </c>
      <c r="G3275" t="s">
        <v>5064</v>
      </c>
      <c r="H3275">
        <v>70053</v>
      </c>
      <c r="I3275">
        <v>2</v>
      </c>
      <c r="J3275" t="s">
        <v>5073</v>
      </c>
      <c r="K3275">
        <v>10721.9</v>
      </c>
      <c r="L3275" t="s">
        <v>5079</v>
      </c>
    </row>
    <row r="3276" spans="1:12" x14ac:dyDescent="0.25">
      <c r="A3276" t="s">
        <v>3286</v>
      </c>
      <c r="B3276" s="1">
        <v>45531.049809961987</v>
      </c>
      <c r="C3276" t="s">
        <v>5021</v>
      </c>
      <c r="D3276" t="s">
        <v>5029</v>
      </c>
      <c r="E3276" t="s">
        <v>5041</v>
      </c>
      <c r="F3276" t="s">
        <v>5046</v>
      </c>
      <c r="G3276" t="s">
        <v>5061</v>
      </c>
      <c r="H3276">
        <v>73672</v>
      </c>
      <c r="I3276">
        <v>12</v>
      </c>
      <c r="J3276" t="s">
        <v>5071</v>
      </c>
      <c r="K3276">
        <v>14467.04</v>
      </c>
      <c r="L3276" t="s">
        <v>5074</v>
      </c>
    </row>
    <row r="3277" spans="1:12" x14ac:dyDescent="0.25">
      <c r="A3277" t="s">
        <v>3287</v>
      </c>
      <c r="B3277" s="1">
        <v>45531.122824564911</v>
      </c>
      <c r="C3277" t="s">
        <v>5018</v>
      </c>
      <c r="D3277" t="s">
        <v>5028</v>
      </c>
      <c r="E3277" t="s">
        <v>5037</v>
      </c>
      <c r="F3277" t="s">
        <v>5048</v>
      </c>
      <c r="G3277" t="s">
        <v>5056</v>
      </c>
      <c r="H3277">
        <v>38719</v>
      </c>
      <c r="I3277">
        <v>10</v>
      </c>
      <c r="J3277" t="s">
        <v>5073</v>
      </c>
      <c r="K3277">
        <v>5399.75</v>
      </c>
      <c r="L3277" t="s">
        <v>5074</v>
      </c>
    </row>
    <row r="3278" spans="1:12" x14ac:dyDescent="0.25">
      <c r="A3278" t="s">
        <v>3288</v>
      </c>
      <c r="B3278" s="1">
        <v>45531.195839167827</v>
      </c>
      <c r="C3278" t="s">
        <v>5022</v>
      </c>
      <c r="D3278" t="s">
        <v>5029</v>
      </c>
      <c r="E3278" t="s">
        <v>5040</v>
      </c>
      <c r="F3278" t="s">
        <v>5046</v>
      </c>
      <c r="G3278" t="s">
        <v>5054</v>
      </c>
      <c r="H3278">
        <v>64778</v>
      </c>
      <c r="I3278">
        <v>9</v>
      </c>
      <c r="J3278" t="s">
        <v>5068</v>
      </c>
      <c r="K3278">
        <v>13167.31</v>
      </c>
      <c r="L3278" t="s">
        <v>5076</v>
      </c>
    </row>
    <row r="3279" spans="1:12" x14ac:dyDescent="0.25">
      <c r="A3279" t="s">
        <v>3289</v>
      </c>
      <c r="B3279" s="1">
        <v>45531.268853770751</v>
      </c>
      <c r="C3279" t="s">
        <v>5025</v>
      </c>
      <c r="D3279" t="s">
        <v>5027</v>
      </c>
      <c r="E3279" t="s">
        <v>5044</v>
      </c>
      <c r="F3279" t="s">
        <v>5047</v>
      </c>
      <c r="G3279" t="s">
        <v>5063</v>
      </c>
      <c r="H3279">
        <v>40204</v>
      </c>
      <c r="I3279">
        <v>8</v>
      </c>
      <c r="J3279" t="s">
        <v>5072</v>
      </c>
      <c r="K3279">
        <v>8754.67</v>
      </c>
      <c r="L3279" t="s">
        <v>5077</v>
      </c>
    </row>
    <row r="3280" spans="1:12" x14ac:dyDescent="0.25">
      <c r="A3280" t="s">
        <v>3290</v>
      </c>
      <c r="B3280" s="1">
        <v>45531.341868373667</v>
      </c>
      <c r="C3280" t="s">
        <v>5014</v>
      </c>
      <c r="D3280" t="s">
        <v>5026</v>
      </c>
      <c r="E3280" t="s">
        <v>5043</v>
      </c>
      <c r="F3280" t="s">
        <v>5046</v>
      </c>
      <c r="G3280" t="s">
        <v>5060</v>
      </c>
      <c r="H3280">
        <v>62441</v>
      </c>
      <c r="I3280">
        <v>11</v>
      </c>
      <c r="J3280" t="s">
        <v>5071</v>
      </c>
      <c r="K3280">
        <v>10857.82</v>
      </c>
      <c r="L3280" t="s">
        <v>5079</v>
      </c>
    </row>
    <row r="3281" spans="1:12" x14ac:dyDescent="0.25">
      <c r="A3281" t="s">
        <v>3291</v>
      </c>
      <c r="B3281" s="1">
        <v>45531.414882976584</v>
      </c>
      <c r="C3281" t="s">
        <v>5019</v>
      </c>
      <c r="D3281" t="s">
        <v>5027</v>
      </c>
      <c r="E3281" t="s">
        <v>5044</v>
      </c>
      <c r="F3281" t="s">
        <v>5047</v>
      </c>
      <c r="G3281" t="s">
        <v>5050</v>
      </c>
      <c r="H3281">
        <v>22441</v>
      </c>
      <c r="I3281">
        <v>8</v>
      </c>
      <c r="J3281" t="s">
        <v>5073</v>
      </c>
      <c r="K3281">
        <v>4838.8</v>
      </c>
      <c r="L3281" t="s">
        <v>5075</v>
      </c>
    </row>
    <row r="3282" spans="1:12" x14ac:dyDescent="0.25">
      <c r="A3282" t="s">
        <v>3292</v>
      </c>
      <c r="B3282" s="1">
        <v>45531.487897579507</v>
      </c>
      <c r="C3282" t="s">
        <v>5020</v>
      </c>
      <c r="D3282" t="s">
        <v>5026</v>
      </c>
      <c r="E3282" t="s">
        <v>5043</v>
      </c>
      <c r="F3282" t="s">
        <v>5046</v>
      </c>
      <c r="G3282" t="s">
        <v>5053</v>
      </c>
      <c r="H3282">
        <v>44050</v>
      </c>
      <c r="I3282">
        <v>6</v>
      </c>
      <c r="J3282" t="s">
        <v>5068</v>
      </c>
      <c r="K3282">
        <v>9607.48</v>
      </c>
      <c r="L3282" t="s">
        <v>5075</v>
      </c>
    </row>
    <row r="3283" spans="1:12" x14ac:dyDescent="0.25">
      <c r="A3283" t="s">
        <v>3293</v>
      </c>
      <c r="B3283" s="1">
        <v>45531.560912182431</v>
      </c>
      <c r="C3283" t="s">
        <v>5014</v>
      </c>
      <c r="D3283" t="s">
        <v>5027</v>
      </c>
      <c r="E3283" t="s">
        <v>5044</v>
      </c>
      <c r="F3283" t="s">
        <v>5048</v>
      </c>
      <c r="G3283" t="s">
        <v>5059</v>
      </c>
      <c r="H3283">
        <v>26698</v>
      </c>
      <c r="I3283">
        <v>1</v>
      </c>
      <c r="J3283" t="s">
        <v>5069</v>
      </c>
      <c r="K3283">
        <v>4395.76</v>
      </c>
      <c r="L3283" t="s">
        <v>5075</v>
      </c>
    </row>
    <row r="3284" spans="1:12" x14ac:dyDescent="0.25">
      <c r="A3284" t="s">
        <v>3294</v>
      </c>
      <c r="B3284" s="1">
        <v>45531.633926785347</v>
      </c>
      <c r="C3284" t="s">
        <v>5022</v>
      </c>
      <c r="D3284" t="s">
        <v>5028</v>
      </c>
      <c r="E3284" t="s">
        <v>5037</v>
      </c>
      <c r="F3284" t="s">
        <v>5046</v>
      </c>
      <c r="G3284" t="s">
        <v>5061</v>
      </c>
      <c r="H3284">
        <v>37492</v>
      </c>
      <c r="I3284">
        <v>13</v>
      </c>
      <c r="J3284" t="s">
        <v>5071</v>
      </c>
      <c r="K3284">
        <v>7070.21</v>
      </c>
      <c r="L3284" t="s">
        <v>5077</v>
      </c>
    </row>
    <row r="3285" spans="1:12" x14ac:dyDescent="0.25">
      <c r="A3285" t="s">
        <v>3295</v>
      </c>
      <c r="B3285" s="1">
        <v>45531.706941388278</v>
      </c>
      <c r="C3285" t="s">
        <v>5025</v>
      </c>
      <c r="D3285" t="s">
        <v>5027</v>
      </c>
      <c r="E3285" t="s">
        <v>5042</v>
      </c>
      <c r="F3285" t="s">
        <v>5048</v>
      </c>
      <c r="G3285" t="s">
        <v>5051</v>
      </c>
      <c r="H3285">
        <v>30917</v>
      </c>
      <c r="I3285">
        <v>12</v>
      </c>
      <c r="J3285" t="s">
        <v>5070</v>
      </c>
      <c r="K3285">
        <v>3722.44</v>
      </c>
      <c r="L3285" t="s">
        <v>5079</v>
      </c>
    </row>
    <row r="3286" spans="1:12" x14ac:dyDescent="0.25">
      <c r="A3286" t="s">
        <v>3296</v>
      </c>
      <c r="B3286" s="1">
        <v>45531.779955991187</v>
      </c>
      <c r="C3286" t="s">
        <v>5016</v>
      </c>
      <c r="D3286" t="s">
        <v>5026</v>
      </c>
      <c r="E3286" t="s">
        <v>5045</v>
      </c>
      <c r="F3286" t="s">
        <v>5046</v>
      </c>
      <c r="G3286" t="s">
        <v>5049</v>
      </c>
      <c r="H3286">
        <v>19920</v>
      </c>
      <c r="I3286">
        <v>13</v>
      </c>
      <c r="J3286" t="s">
        <v>5070</v>
      </c>
      <c r="K3286">
        <v>4377.2700000000004</v>
      </c>
      <c r="L3286" t="s">
        <v>5075</v>
      </c>
    </row>
    <row r="3287" spans="1:12" x14ac:dyDescent="0.25">
      <c r="A3287" t="s">
        <v>3297</v>
      </c>
      <c r="B3287" s="1">
        <v>45531.852970594111</v>
      </c>
      <c r="C3287" t="s">
        <v>5015</v>
      </c>
      <c r="D3287" t="s">
        <v>5027</v>
      </c>
      <c r="E3287" t="s">
        <v>5042</v>
      </c>
      <c r="F3287" t="s">
        <v>5046</v>
      </c>
      <c r="G3287" t="s">
        <v>5049</v>
      </c>
      <c r="H3287">
        <v>21009</v>
      </c>
      <c r="I3287">
        <v>7</v>
      </c>
      <c r="J3287" t="s">
        <v>5072</v>
      </c>
      <c r="K3287">
        <v>3202.22</v>
      </c>
      <c r="L3287" t="s">
        <v>5078</v>
      </c>
    </row>
    <row r="3288" spans="1:12" x14ac:dyDescent="0.25">
      <c r="A3288" t="s">
        <v>3298</v>
      </c>
      <c r="B3288" s="1">
        <v>45531.925985197027</v>
      </c>
      <c r="C3288" t="s">
        <v>5016</v>
      </c>
      <c r="D3288" t="s">
        <v>5028</v>
      </c>
      <c r="E3288" t="s">
        <v>5035</v>
      </c>
      <c r="F3288" t="s">
        <v>5046</v>
      </c>
      <c r="G3288" t="s">
        <v>5057</v>
      </c>
      <c r="H3288">
        <v>63759</v>
      </c>
      <c r="I3288">
        <v>2</v>
      </c>
      <c r="J3288" t="s">
        <v>5073</v>
      </c>
      <c r="K3288">
        <v>10466.540000000001</v>
      </c>
      <c r="L3288" t="s">
        <v>5079</v>
      </c>
    </row>
    <row r="3289" spans="1:12" x14ac:dyDescent="0.25">
      <c r="A3289" t="s">
        <v>3299</v>
      </c>
      <c r="B3289" s="1">
        <v>45531.998999799951</v>
      </c>
      <c r="C3289" t="s">
        <v>5013</v>
      </c>
      <c r="D3289" t="s">
        <v>5027</v>
      </c>
      <c r="E3289" t="s">
        <v>5042</v>
      </c>
      <c r="F3289" t="s">
        <v>5046</v>
      </c>
      <c r="G3289" t="s">
        <v>5061</v>
      </c>
      <c r="H3289">
        <v>21908</v>
      </c>
      <c r="I3289">
        <v>8</v>
      </c>
      <c r="J3289" t="s">
        <v>5072</v>
      </c>
      <c r="K3289">
        <v>3975.89</v>
      </c>
      <c r="L3289" t="s">
        <v>5079</v>
      </c>
    </row>
    <row r="3290" spans="1:12" x14ac:dyDescent="0.25">
      <c r="A3290" t="s">
        <v>3300</v>
      </c>
      <c r="B3290" s="1">
        <v>45532.072014402867</v>
      </c>
      <c r="C3290" t="s">
        <v>5024</v>
      </c>
      <c r="D3290" t="s">
        <v>5029</v>
      </c>
      <c r="E3290" t="s">
        <v>5040</v>
      </c>
      <c r="F3290" t="s">
        <v>5046</v>
      </c>
      <c r="G3290" t="s">
        <v>5057</v>
      </c>
      <c r="H3290">
        <v>40790</v>
      </c>
      <c r="I3290">
        <v>13</v>
      </c>
      <c r="J3290" t="s">
        <v>5073</v>
      </c>
      <c r="K3290">
        <v>6079.75</v>
      </c>
      <c r="L3290" t="s">
        <v>5079</v>
      </c>
    </row>
    <row r="3291" spans="1:12" x14ac:dyDescent="0.25">
      <c r="A3291" t="s">
        <v>3301</v>
      </c>
      <c r="B3291" s="1">
        <v>45532.145029005798</v>
      </c>
      <c r="C3291" t="s">
        <v>5024</v>
      </c>
      <c r="D3291" t="s">
        <v>5027</v>
      </c>
      <c r="E3291" t="s">
        <v>5038</v>
      </c>
      <c r="F3291" t="s">
        <v>5047</v>
      </c>
      <c r="G3291" t="s">
        <v>5067</v>
      </c>
      <c r="H3291">
        <v>78700</v>
      </c>
      <c r="I3291">
        <v>13</v>
      </c>
      <c r="J3291" t="s">
        <v>5070</v>
      </c>
      <c r="K3291">
        <v>10702.94</v>
      </c>
      <c r="L3291" t="s">
        <v>5079</v>
      </c>
    </row>
    <row r="3292" spans="1:12" x14ac:dyDescent="0.25">
      <c r="A3292" t="s">
        <v>3302</v>
      </c>
      <c r="B3292" s="1">
        <v>45532.218043608707</v>
      </c>
      <c r="C3292" t="s">
        <v>5015</v>
      </c>
      <c r="D3292" t="s">
        <v>5028</v>
      </c>
      <c r="E3292" t="s">
        <v>5036</v>
      </c>
      <c r="F3292" t="s">
        <v>5046</v>
      </c>
      <c r="G3292" t="s">
        <v>5061</v>
      </c>
      <c r="H3292">
        <v>37757</v>
      </c>
      <c r="I3292">
        <v>6</v>
      </c>
      <c r="J3292" t="s">
        <v>5071</v>
      </c>
      <c r="K3292">
        <v>7070.34</v>
      </c>
      <c r="L3292" t="s">
        <v>5075</v>
      </c>
    </row>
    <row r="3293" spans="1:12" x14ac:dyDescent="0.25">
      <c r="A3293" t="s">
        <v>3303</v>
      </c>
      <c r="B3293" s="1">
        <v>45532.291058211631</v>
      </c>
      <c r="C3293" t="s">
        <v>5023</v>
      </c>
      <c r="D3293" t="s">
        <v>5028</v>
      </c>
      <c r="E3293" t="s">
        <v>5035</v>
      </c>
      <c r="F3293" t="s">
        <v>5046</v>
      </c>
      <c r="G3293" t="s">
        <v>5060</v>
      </c>
      <c r="H3293">
        <v>29798</v>
      </c>
      <c r="I3293">
        <v>4</v>
      </c>
      <c r="J3293" t="s">
        <v>5072</v>
      </c>
      <c r="K3293">
        <v>4762.1099999999997</v>
      </c>
      <c r="L3293" t="s">
        <v>5075</v>
      </c>
    </row>
    <row r="3294" spans="1:12" x14ac:dyDescent="0.25">
      <c r="A3294" t="s">
        <v>3304</v>
      </c>
      <c r="B3294" s="1">
        <v>45532.364072814562</v>
      </c>
      <c r="C3294" t="s">
        <v>5021</v>
      </c>
      <c r="D3294" t="s">
        <v>5028</v>
      </c>
      <c r="E3294" t="s">
        <v>5035</v>
      </c>
      <c r="F3294" t="s">
        <v>5048</v>
      </c>
      <c r="G3294" t="s">
        <v>5065</v>
      </c>
      <c r="H3294">
        <v>59852</v>
      </c>
      <c r="I3294">
        <v>14</v>
      </c>
      <c r="J3294" t="s">
        <v>5071</v>
      </c>
      <c r="K3294">
        <v>8215.26</v>
      </c>
      <c r="L3294" t="s">
        <v>5075</v>
      </c>
    </row>
    <row r="3295" spans="1:12" x14ac:dyDescent="0.25">
      <c r="A3295" t="s">
        <v>3305</v>
      </c>
      <c r="B3295" s="1">
        <v>45532.437087417478</v>
      </c>
      <c r="C3295" t="s">
        <v>5023</v>
      </c>
      <c r="D3295" t="s">
        <v>5029</v>
      </c>
      <c r="E3295" t="s">
        <v>5041</v>
      </c>
      <c r="F3295" t="s">
        <v>5048</v>
      </c>
      <c r="G3295" t="s">
        <v>5052</v>
      </c>
      <c r="H3295">
        <v>28475</v>
      </c>
      <c r="I3295">
        <v>7</v>
      </c>
      <c r="J3295" t="s">
        <v>5070</v>
      </c>
      <c r="K3295">
        <v>2470.6799999999998</v>
      </c>
      <c r="L3295" t="s">
        <v>5079</v>
      </c>
    </row>
    <row r="3296" spans="1:12" x14ac:dyDescent="0.25">
      <c r="A3296" t="s">
        <v>3306</v>
      </c>
      <c r="B3296" s="1">
        <v>45532.510102020387</v>
      </c>
      <c r="C3296" t="s">
        <v>5018</v>
      </c>
      <c r="D3296" t="s">
        <v>5026</v>
      </c>
      <c r="E3296" t="s">
        <v>5045</v>
      </c>
      <c r="F3296" t="s">
        <v>5046</v>
      </c>
      <c r="G3296" t="s">
        <v>5057</v>
      </c>
      <c r="H3296">
        <v>63976</v>
      </c>
      <c r="I3296">
        <v>2</v>
      </c>
      <c r="J3296" t="s">
        <v>5070</v>
      </c>
      <c r="K3296">
        <v>12637.38</v>
      </c>
      <c r="L3296" t="s">
        <v>5079</v>
      </c>
    </row>
    <row r="3297" spans="1:12" x14ac:dyDescent="0.25">
      <c r="A3297" t="s">
        <v>3307</v>
      </c>
      <c r="B3297" s="1">
        <v>45532.583116623318</v>
      </c>
      <c r="C3297" t="s">
        <v>5019</v>
      </c>
      <c r="D3297" t="s">
        <v>5028</v>
      </c>
      <c r="E3297" t="s">
        <v>5032</v>
      </c>
      <c r="F3297" t="s">
        <v>5047</v>
      </c>
      <c r="G3297" t="s">
        <v>5058</v>
      </c>
      <c r="H3297">
        <v>68792</v>
      </c>
      <c r="I3297">
        <v>10</v>
      </c>
      <c r="J3297" t="s">
        <v>5070</v>
      </c>
      <c r="K3297">
        <v>5925.04</v>
      </c>
      <c r="L3297" t="s">
        <v>5075</v>
      </c>
    </row>
    <row r="3298" spans="1:12" x14ac:dyDescent="0.25">
      <c r="A3298" t="s">
        <v>3308</v>
      </c>
      <c r="B3298" s="1">
        <v>45532.656131226242</v>
      </c>
      <c r="C3298" t="s">
        <v>5023</v>
      </c>
      <c r="D3298" t="s">
        <v>5027</v>
      </c>
      <c r="E3298" t="s">
        <v>5044</v>
      </c>
      <c r="F3298" t="s">
        <v>5048</v>
      </c>
      <c r="G3298" t="s">
        <v>5059</v>
      </c>
      <c r="H3298">
        <v>18259</v>
      </c>
      <c r="I3298">
        <v>4</v>
      </c>
      <c r="J3298" t="s">
        <v>5069</v>
      </c>
      <c r="K3298">
        <v>2724.62</v>
      </c>
      <c r="L3298" t="s">
        <v>5079</v>
      </c>
    </row>
    <row r="3299" spans="1:12" x14ac:dyDescent="0.25">
      <c r="A3299" t="s">
        <v>3309</v>
      </c>
      <c r="B3299" s="1">
        <v>45532.729145829158</v>
      </c>
      <c r="C3299" t="s">
        <v>5013</v>
      </c>
      <c r="D3299" t="s">
        <v>5029</v>
      </c>
      <c r="E3299" t="s">
        <v>5040</v>
      </c>
      <c r="F3299" t="s">
        <v>5047</v>
      </c>
      <c r="G3299" t="s">
        <v>5067</v>
      </c>
      <c r="H3299">
        <v>27300</v>
      </c>
      <c r="I3299">
        <v>12</v>
      </c>
      <c r="J3299" t="s">
        <v>5072</v>
      </c>
      <c r="K3299">
        <v>5944.57</v>
      </c>
      <c r="L3299" t="s">
        <v>5075</v>
      </c>
    </row>
    <row r="3300" spans="1:12" x14ac:dyDescent="0.25">
      <c r="A3300" t="s">
        <v>3310</v>
      </c>
      <c r="B3300" s="1">
        <v>45532.802160432082</v>
      </c>
      <c r="C3300" t="s">
        <v>5015</v>
      </c>
      <c r="D3300" t="s">
        <v>5027</v>
      </c>
      <c r="E3300" t="s">
        <v>5031</v>
      </c>
      <c r="F3300" t="s">
        <v>5048</v>
      </c>
      <c r="G3300" t="s">
        <v>5059</v>
      </c>
      <c r="H3300">
        <v>66124</v>
      </c>
      <c r="I3300">
        <v>7</v>
      </c>
      <c r="J3300" t="s">
        <v>5068</v>
      </c>
      <c r="K3300">
        <v>14515.38</v>
      </c>
      <c r="L3300" t="s">
        <v>5079</v>
      </c>
    </row>
    <row r="3301" spans="1:12" x14ac:dyDescent="0.25">
      <c r="A3301" t="s">
        <v>3311</v>
      </c>
      <c r="B3301" s="1">
        <v>45532.875175034998</v>
      </c>
      <c r="C3301" t="s">
        <v>5017</v>
      </c>
      <c r="D3301" t="s">
        <v>5026</v>
      </c>
      <c r="E3301" t="s">
        <v>5030</v>
      </c>
      <c r="F3301" t="s">
        <v>5046</v>
      </c>
      <c r="G3301" t="s">
        <v>5061</v>
      </c>
      <c r="H3301">
        <v>78538</v>
      </c>
      <c r="I3301">
        <v>1</v>
      </c>
      <c r="J3301" t="s">
        <v>5068</v>
      </c>
      <c r="K3301">
        <v>10888.69</v>
      </c>
      <c r="L3301" t="s">
        <v>5079</v>
      </c>
    </row>
    <row r="3302" spans="1:12" x14ac:dyDescent="0.25">
      <c r="A3302" t="s">
        <v>3312</v>
      </c>
      <c r="B3302" s="1">
        <v>45532.948189637907</v>
      </c>
      <c r="C3302" t="s">
        <v>5013</v>
      </c>
      <c r="D3302" t="s">
        <v>5026</v>
      </c>
      <c r="E3302" t="s">
        <v>5030</v>
      </c>
      <c r="F3302" t="s">
        <v>5047</v>
      </c>
      <c r="G3302" t="s">
        <v>5050</v>
      </c>
      <c r="H3302">
        <v>6906</v>
      </c>
      <c r="I3302">
        <v>1</v>
      </c>
      <c r="J3302" t="s">
        <v>5069</v>
      </c>
      <c r="K3302">
        <v>570.49</v>
      </c>
      <c r="L3302" t="s">
        <v>5078</v>
      </c>
    </row>
    <row r="3303" spans="1:12" x14ac:dyDescent="0.25">
      <c r="A3303" t="s">
        <v>3313</v>
      </c>
      <c r="B3303" s="1">
        <v>45533.021204240853</v>
      </c>
      <c r="C3303" t="s">
        <v>5020</v>
      </c>
      <c r="D3303" t="s">
        <v>5029</v>
      </c>
      <c r="E3303" t="s">
        <v>5039</v>
      </c>
      <c r="F3303" t="s">
        <v>5046</v>
      </c>
      <c r="G3303" t="s">
        <v>5053</v>
      </c>
      <c r="H3303">
        <v>20612</v>
      </c>
      <c r="I3303">
        <v>3</v>
      </c>
      <c r="J3303" t="s">
        <v>5069</v>
      </c>
      <c r="K3303">
        <v>3845.69</v>
      </c>
      <c r="L3303" t="s">
        <v>5079</v>
      </c>
    </row>
    <row r="3304" spans="1:12" x14ac:dyDescent="0.25">
      <c r="A3304" t="s">
        <v>3314</v>
      </c>
      <c r="B3304" s="1">
        <v>45533.094218843762</v>
      </c>
      <c r="C3304" t="s">
        <v>5014</v>
      </c>
      <c r="D3304" t="s">
        <v>5026</v>
      </c>
      <c r="E3304" t="s">
        <v>5045</v>
      </c>
      <c r="F3304" t="s">
        <v>5048</v>
      </c>
      <c r="G3304" t="s">
        <v>5056</v>
      </c>
      <c r="H3304">
        <v>35018</v>
      </c>
      <c r="I3304">
        <v>4</v>
      </c>
      <c r="J3304" t="s">
        <v>5070</v>
      </c>
      <c r="K3304">
        <v>3879.92</v>
      </c>
      <c r="L3304" t="s">
        <v>5075</v>
      </c>
    </row>
    <row r="3305" spans="1:12" x14ac:dyDescent="0.25">
      <c r="A3305" t="s">
        <v>3315</v>
      </c>
      <c r="B3305" s="1">
        <v>45533.167233446678</v>
      </c>
      <c r="C3305" t="s">
        <v>5022</v>
      </c>
      <c r="D3305" t="s">
        <v>5027</v>
      </c>
      <c r="E3305" t="s">
        <v>5038</v>
      </c>
      <c r="F3305" t="s">
        <v>5047</v>
      </c>
      <c r="G3305" t="s">
        <v>5062</v>
      </c>
      <c r="H3305">
        <v>59954</v>
      </c>
      <c r="I3305">
        <v>13</v>
      </c>
      <c r="J3305" t="s">
        <v>5069</v>
      </c>
      <c r="K3305">
        <v>5610.8</v>
      </c>
      <c r="L3305" t="s">
        <v>5075</v>
      </c>
    </row>
    <row r="3306" spans="1:12" x14ac:dyDescent="0.25">
      <c r="A3306" t="s">
        <v>3316</v>
      </c>
      <c r="B3306" s="1">
        <v>45533.240248049609</v>
      </c>
      <c r="C3306" t="s">
        <v>5024</v>
      </c>
      <c r="D3306" t="s">
        <v>5027</v>
      </c>
      <c r="E3306" t="s">
        <v>5042</v>
      </c>
      <c r="F3306" t="s">
        <v>5048</v>
      </c>
      <c r="G3306" t="s">
        <v>5059</v>
      </c>
      <c r="H3306">
        <v>37671</v>
      </c>
      <c r="I3306">
        <v>14</v>
      </c>
      <c r="J3306" t="s">
        <v>5072</v>
      </c>
      <c r="K3306">
        <v>7155.17</v>
      </c>
      <c r="L3306" t="s">
        <v>5074</v>
      </c>
    </row>
    <row r="3307" spans="1:12" x14ac:dyDescent="0.25">
      <c r="A3307" t="s">
        <v>3317</v>
      </c>
      <c r="B3307" s="1">
        <v>45533.313262652533</v>
      </c>
      <c r="C3307" t="s">
        <v>5023</v>
      </c>
      <c r="D3307" t="s">
        <v>5026</v>
      </c>
      <c r="E3307" t="s">
        <v>5034</v>
      </c>
      <c r="F3307" t="s">
        <v>5046</v>
      </c>
      <c r="G3307" t="s">
        <v>5061</v>
      </c>
      <c r="H3307">
        <v>8859</v>
      </c>
      <c r="I3307">
        <v>1</v>
      </c>
      <c r="J3307" t="s">
        <v>5069</v>
      </c>
      <c r="K3307">
        <v>1553.5</v>
      </c>
      <c r="L3307" t="s">
        <v>5074</v>
      </c>
    </row>
    <row r="3308" spans="1:12" x14ac:dyDescent="0.25">
      <c r="A3308" t="s">
        <v>3318</v>
      </c>
      <c r="B3308" s="1">
        <v>45533.386277255442</v>
      </c>
      <c r="C3308" t="s">
        <v>5016</v>
      </c>
      <c r="D3308" t="s">
        <v>5029</v>
      </c>
      <c r="E3308" t="s">
        <v>5041</v>
      </c>
      <c r="F3308" t="s">
        <v>5048</v>
      </c>
      <c r="G3308" t="s">
        <v>5051</v>
      </c>
      <c r="H3308">
        <v>64906</v>
      </c>
      <c r="I3308">
        <v>3</v>
      </c>
      <c r="J3308" t="s">
        <v>5069</v>
      </c>
      <c r="K3308">
        <v>11490.67</v>
      </c>
      <c r="L3308" t="s">
        <v>5075</v>
      </c>
    </row>
    <row r="3309" spans="1:12" x14ac:dyDescent="0.25">
      <c r="A3309" t="s">
        <v>3319</v>
      </c>
      <c r="B3309" s="1">
        <v>45533.459291858373</v>
      </c>
      <c r="C3309" t="s">
        <v>5012</v>
      </c>
      <c r="D3309" t="s">
        <v>5026</v>
      </c>
      <c r="E3309" t="s">
        <v>5045</v>
      </c>
      <c r="F3309" t="s">
        <v>5048</v>
      </c>
      <c r="G3309" t="s">
        <v>5065</v>
      </c>
      <c r="H3309">
        <v>10707</v>
      </c>
      <c r="I3309">
        <v>13</v>
      </c>
      <c r="J3309" t="s">
        <v>5069</v>
      </c>
      <c r="K3309">
        <v>1911.65</v>
      </c>
      <c r="L3309" t="s">
        <v>5077</v>
      </c>
    </row>
    <row r="3310" spans="1:12" x14ac:dyDescent="0.25">
      <c r="A3310" t="s">
        <v>3320</v>
      </c>
      <c r="B3310" s="1">
        <v>45533.532306461282</v>
      </c>
      <c r="C3310" t="s">
        <v>5016</v>
      </c>
      <c r="D3310" t="s">
        <v>5028</v>
      </c>
      <c r="E3310" t="s">
        <v>5037</v>
      </c>
      <c r="F3310" t="s">
        <v>5046</v>
      </c>
      <c r="G3310" t="s">
        <v>5061</v>
      </c>
      <c r="H3310">
        <v>62579</v>
      </c>
      <c r="I3310">
        <v>7</v>
      </c>
      <c r="J3310" t="s">
        <v>5071</v>
      </c>
      <c r="K3310">
        <v>13194.3</v>
      </c>
      <c r="L3310" t="s">
        <v>5076</v>
      </c>
    </row>
    <row r="3311" spans="1:12" x14ac:dyDescent="0.25">
      <c r="A3311" t="s">
        <v>3321</v>
      </c>
      <c r="B3311" s="1">
        <v>45533.605321064199</v>
      </c>
      <c r="C3311" t="s">
        <v>5012</v>
      </c>
      <c r="D3311" t="s">
        <v>5028</v>
      </c>
      <c r="E3311" t="s">
        <v>5036</v>
      </c>
      <c r="F3311" t="s">
        <v>5047</v>
      </c>
      <c r="G3311" t="s">
        <v>5064</v>
      </c>
      <c r="H3311">
        <v>60984</v>
      </c>
      <c r="I3311">
        <v>8</v>
      </c>
      <c r="J3311" t="s">
        <v>5071</v>
      </c>
      <c r="K3311">
        <v>8195.89</v>
      </c>
      <c r="L3311" t="s">
        <v>5075</v>
      </c>
    </row>
    <row r="3312" spans="1:12" x14ac:dyDescent="0.25">
      <c r="A3312" t="s">
        <v>3322</v>
      </c>
      <c r="B3312" s="1">
        <v>45533.678335667129</v>
      </c>
      <c r="C3312" t="s">
        <v>5021</v>
      </c>
      <c r="D3312" t="s">
        <v>5027</v>
      </c>
      <c r="E3312" t="s">
        <v>5044</v>
      </c>
      <c r="F3312" t="s">
        <v>5048</v>
      </c>
      <c r="G3312" t="s">
        <v>5065</v>
      </c>
      <c r="H3312">
        <v>51666</v>
      </c>
      <c r="I3312">
        <v>5</v>
      </c>
      <c r="J3312" t="s">
        <v>5069</v>
      </c>
      <c r="K3312">
        <v>8504.86</v>
      </c>
      <c r="L3312" t="s">
        <v>5077</v>
      </c>
    </row>
    <row r="3313" spans="1:12" x14ac:dyDescent="0.25">
      <c r="A3313" t="s">
        <v>3323</v>
      </c>
      <c r="B3313" s="1">
        <v>45533.751350270053</v>
      </c>
      <c r="C3313" t="s">
        <v>5020</v>
      </c>
      <c r="D3313" t="s">
        <v>5026</v>
      </c>
      <c r="E3313" t="s">
        <v>5043</v>
      </c>
      <c r="F3313" t="s">
        <v>5048</v>
      </c>
      <c r="G3313" t="s">
        <v>5056</v>
      </c>
      <c r="H3313">
        <v>42060</v>
      </c>
      <c r="I3313">
        <v>14</v>
      </c>
      <c r="J3313" t="s">
        <v>5069</v>
      </c>
      <c r="K3313">
        <v>5513.94</v>
      </c>
      <c r="L3313" t="s">
        <v>5075</v>
      </c>
    </row>
    <row r="3314" spans="1:12" x14ac:dyDescent="0.25">
      <c r="A3314" t="s">
        <v>3324</v>
      </c>
      <c r="B3314" s="1">
        <v>45533.824364872977</v>
      </c>
      <c r="C3314" t="s">
        <v>5017</v>
      </c>
      <c r="D3314" t="s">
        <v>5026</v>
      </c>
      <c r="E3314" t="s">
        <v>5043</v>
      </c>
      <c r="F3314" t="s">
        <v>5046</v>
      </c>
      <c r="G3314" t="s">
        <v>5061</v>
      </c>
      <c r="H3314">
        <v>70588</v>
      </c>
      <c r="I3314">
        <v>6</v>
      </c>
      <c r="J3314" t="s">
        <v>5073</v>
      </c>
      <c r="K3314">
        <v>10278.299999999999</v>
      </c>
      <c r="L3314" t="s">
        <v>5077</v>
      </c>
    </row>
    <row r="3315" spans="1:12" x14ac:dyDescent="0.25">
      <c r="A3315" t="s">
        <v>3325</v>
      </c>
      <c r="B3315" s="1">
        <v>45533.897379475893</v>
      </c>
      <c r="C3315" t="s">
        <v>5012</v>
      </c>
      <c r="D3315" t="s">
        <v>5027</v>
      </c>
      <c r="E3315" t="s">
        <v>5031</v>
      </c>
      <c r="F3315" t="s">
        <v>5046</v>
      </c>
      <c r="G3315" t="s">
        <v>5057</v>
      </c>
      <c r="H3315">
        <v>31352</v>
      </c>
      <c r="I3315">
        <v>7</v>
      </c>
      <c r="J3315" t="s">
        <v>5071</v>
      </c>
      <c r="K3315">
        <v>5915.46</v>
      </c>
      <c r="L3315" t="s">
        <v>5075</v>
      </c>
    </row>
    <row r="3316" spans="1:12" x14ac:dyDescent="0.25">
      <c r="A3316" t="s">
        <v>3326</v>
      </c>
      <c r="B3316" s="1">
        <v>45533.970394078809</v>
      </c>
      <c r="C3316" t="s">
        <v>5024</v>
      </c>
      <c r="D3316" t="s">
        <v>5026</v>
      </c>
      <c r="E3316" t="s">
        <v>5034</v>
      </c>
      <c r="F3316" t="s">
        <v>5046</v>
      </c>
      <c r="G3316" t="s">
        <v>5061</v>
      </c>
      <c r="H3316">
        <v>72880</v>
      </c>
      <c r="I3316">
        <v>13</v>
      </c>
      <c r="J3316" t="s">
        <v>5073</v>
      </c>
      <c r="K3316">
        <v>10178.1</v>
      </c>
      <c r="L3316" t="s">
        <v>5077</v>
      </c>
    </row>
    <row r="3317" spans="1:12" x14ac:dyDescent="0.25">
      <c r="A3317" t="s">
        <v>3327</v>
      </c>
      <c r="B3317" s="1">
        <v>45534.043408681733</v>
      </c>
      <c r="C3317" t="s">
        <v>5014</v>
      </c>
      <c r="D3317" t="s">
        <v>5026</v>
      </c>
      <c r="E3317" t="s">
        <v>5045</v>
      </c>
      <c r="F3317" t="s">
        <v>5048</v>
      </c>
      <c r="G3317" t="s">
        <v>5059</v>
      </c>
      <c r="H3317">
        <v>13686</v>
      </c>
      <c r="I3317">
        <v>8</v>
      </c>
      <c r="J3317" t="s">
        <v>5072</v>
      </c>
      <c r="K3317">
        <v>1354.91</v>
      </c>
      <c r="L3317" t="s">
        <v>5078</v>
      </c>
    </row>
    <row r="3318" spans="1:12" x14ac:dyDescent="0.25">
      <c r="A3318" t="s">
        <v>3328</v>
      </c>
      <c r="B3318" s="1">
        <v>45534.116423284649</v>
      </c>
      <c r="C3318" t="s">
        <v>5025</v>
      </c>
      <c r="D3318" t="s">
        <v>5027</v>
      </c>
      <c r="E3318" t="s">
        <v>5038</v>
      </c>
      <c r="F3318" t="s">
        <v>5047</v>
      </c>
      <c r="G3318" t="s">
        <v>5063</v>
      </c>
      <c r="H3318">
        <v>78096</v>
      </c>
      <c r="I3318">
        <v>13</v>
      </c>
      <c r="J3318" t="s">
        <v>5069</v>
      </c>
      <c r="K3318">
        <v>8603.2199999999993</v>
      </c>
      <c r="L3318" t="s">
        <v>5074</v>
      </c>
    </row>
    <row r="3319" spans="1:12" x14ac:dyDescent="0.25">
      <c r="A3319" t="s">
        <v>3329</v>
      </c>
      <c r="B3319" s="1">
        <v>45534.189437887573</v>
      </c>
      <c r="C3319" t="s">
        <v>5020</v>
      </c>
      <c r="D3319" t="s">
        <v>5029</v>
      </c>
      <c r="E3319" t="s">
        <v>5033</v>
      </c>
      <c r="F3319" t="s">
        <v>5048</v>
      </c>
      <c r="G3319" t="s">
        <v>5055</v>
      </c>
      <c r="H3319">
        <v>61047</v>
      </c>
      <c r="I3319">
        <v>9</v>
      </c>
      <c r="J3319" t="s">
        <v>5073</v>
      </c>
      <c r="K3319">
        <v>9600.06</v>
      </c>
      <c r="L3319" t="s">
        <v>5077</v>
      </c>
    </row>
    <row r="3320" spans="1:12" x14ac:dyDescent="0.25">
      <c r="A3320" t="s">
        <v>3330</v>
      </c>
      <c r="B3320" s="1">
        <v>45534.262452490497</v>
      </c>
      <c r="C3320" t="s">
        <v>5014</v>
      </c>
      <c r="D3320" t="s">
        <v>5026</v>
      </c>
      <c r="E3320" t="s">
        <v>5045</v>
      </c>
      <c r="F3320" t="s">
        <v>5047</v>
      </c>
      <c r="G3320" t="s">
        <v>5067</v>
      </c>
      <c r="H3320">
        <v>47618</v>
      </c>
      <c r="I3320">
        <v>3</v>
      </c>
      <c r="J3320" t="s">
        <v>5070</v>
      </c>
      <c r="K3320">
        <v>6736.71</v>
      </c>
      <c r="L3320" t="s">
        <v>5078</v>
      </c>
    </row>
    <row r="3321" spans="1:12" x14ac:dyDescent="0.25">
      <c r="A3321" t="s">
        <v>3331</v>
      </c>
      <c r="B3321" s="1">
        <v>45534.335467093413</v>
      </c>
      <c r="C3321" t="s">
        <v>5019</v>
      </c>
      <c r="D3321" t="s">
        <v>5028</v>
      </c>
      <c r="E3321" t="s">
        <v>5032</v>
      </c>
      <c r="F3321" t="s">
        <v>5047</v>
      </c>
      <c r="G3321" t="s">
        <v>5067</v>
      </c>
      <c r="H3321">
        <v>23415</v>
      </c>
      <c r="I3321">
        <v>14</v>
      </c>
      <c r="J3321" t="s">
        <v>5072</v>
      </c>
      <c r="K3321">
        <v>4965.07</v>
      </c>
      <c r="L3321" t="s">
        <v>5079</v>
      </c>
    </row>
    <row r="3322" spans="1:12" x14ac:dyDescent="0.25">
      <c r="A3322" t="s">
        <v>3332</v>
      </c>
      <c r="B3322" s="1">
        <v>45534.40848169633</v>
      </c>
      <c r="C3322" t="s">
        <v>5014</v>
      </c>
      <c r="D3322" t="s">
        <v>5028</v>
      </c>
      <c r="E3322" t="s">
        <v>5037</v>
      </c>
      <c r="F3322" t="s">
        <v>5047</v>
      </c>
      <c r="G3322" t="s">
        <v>5062</v>
      </c>
      <c r="H3322">
        <v>46261</v>
      </c>
      <c r="I3322">
        <v>2</v>
      </c>
      <c r="J3322" t="s">
        <v>5073</v>
      </c>
      <c r="K3322">
        <v>10016.56</v>
      </c>
      <c r="L3322" t="s">
        <v>5074</v>
      </c>
    </row>
    <row r="3323" spans="1:12" x14ac:dyDescent="0.25">
      <c r="A3323" t="s">
        <v>3333</v>
      </c>
      <c r="B3323" s="1">
        <v>45534.48149629926</v>
      </c>
      <c r="C3323" t="s">
        <v>5021</v>
      </c>
      <c r="D3323" t="s">
        <v>5028</v>
      </c>
      <c r="E3323" t="s">
        <v>5037</v>
      </c>
      <c r="F3323" t="s">
        <v>5047</v>
      </c>
      <c r="G3323" t="s">
        <v>5067</v>
      </c>
      <c r="H3323">
        <v>58550</v>
      </c>
      <c r="I3323">
        <v>11</v>
      </c>
      <c r="J3323" t="s">
        <v>5071</v>
      </c>
      <c r="K3323">
        <v>6404.78</v>
      </c>
      <c r="L3323" t="s">
        <v>5077</v>
      </c>
    </row>
    <row r="3324" spans="1:12" x14ac:dyDescent="0.25">
      <c r="A3324" t="s">
        <v>3334</v>
      </c>
      <c r="B3324" s="1">
        <v>45534.554510902177</v>
      </c>
      <c r="C3324" t="s">
        <v>5016</v>
      </c>
      <c r="D3324" t="s">
        <v>5026</v>
      </c>
      <c r="E3324" t="s">
        <v>5030</v>
      </c>
      <c r="F3324" t="s">
        <v>5046</v>
      </c>
      <c r="G3324" t="s">
        <v>5057</v>
      </c>
      <c r="H3324">
        <v>8934</v>
      </c>
      <c r="I3324">
        <v>12</v>
      </c>
      <c r="J3324" t="s">
        <v>5071</v>
      </c>
      <c r="K3324">
        <v>1735.92</v>
      </c>
      <c r="L3324" t="s">
        <v>5079</v>
      </c>
    </row>
    <row r="3325" spans="1:12" x14ac:dyDescent="0.25">
      <c r="A3325" t="s">
        <v>3335</v>
      </c>
      <c r="B3325" s="1">
        <v>45534.627525505093</v>
      </c>
      <c r="C3325" t="s">
        <v>5023</v>
      </c>
      <c r="D3325" t="s">
        <v>5026</v>
      </c>
      <c r="E3325" t="s">
        <v>5043</v>
      </c>
      <c r="F3325" t="s">
        <v>5046</v>
      </c>
      <c r="G3325" t="s">
        <v>5061</v>
      </c>
      <c r="H3325">
        <v>20091</v>
      </c>
      <c r="I3325">
        <v>1</v>
      </c>
      <c r="J3325" t="s">
        <v>5071</v>
      </c>
      <c r="K3325">
        <v>3155.36</v>
      </c>
      <c r="L3325" t="s">
        <v>5079</v>
      </c>
    </row>
    <row r="3326" spans="1:12" x14ac:dyDescent="0.25">
      <c r="A3326" t="s">
        <v>3336</v>
      </c>
      <c r="B3326" s="1">
        <v>45534.700540108017</v>
      </c>
      <c r="C3326" t="s">
        <v>5020</v>
      </c>
      <c r="D3326" t="s">
        <v>5027</v>
      </c>
      <c r="E3326" t="s">
        <v>5042</v>
      </c>
      <c r="F3326" t="s">
        <v>5046</v>
      </c>
      <c r="G3326" t="s">
        <v>5066</v>
      </c>
      <c r="H3326">
        <v>63823</v>
      </c>
      <c r="I3326">
        <v>3</v>
      </c>
      <c r="J3326" t="s">
        <v>5071</v>
      </c>
      <c r="K3326">
        <v>10309.1</v>
      </c>
      <c r="L3326" t="s">
        <v>5078</v>
      </c>
    </row>
    <row r="3327" spans="1:12" x14ac:dyDescent="0.25">
      <c r="A3327" t="s">
        <v>3337</v>
      </c>
      <c r="B3327" s="1">
        <v>45534.773554710941</v>
      </c>
      <c r="C3327" t="s">
        <v>5013</v>
      </c>
      <c r="D3327" t="s">
        <v>5029</v>
      </c>
      <c r="E3327" t="s">
        <v>5041</v>
      </c>
      <c r="F3327" t="s">
        <v>5048</v>
      </c>
      <c r="G3327" t="s">
        <v>5051</v>
      </c>
      <c r="H3327">
        <v>22924</v>
      </c>
      <c r="I3327">
        <v>8</v>
      </c>
      <c r="J3327" t="s">
        <v>5070</v>
      </c>
      <c r="K3327">
        <v>3590.03</v>
      </c>
      <c r="L3327" t="s">
        <v>5075</v>
      </c>
    </row>
    <row r="3328" spans="1:12" x14ac:dyDescent="0.25">
      <c r="A3328" t="s">
        <v>3338</v>
      </c>
      <c r="B3328" s="1">
        <v>45534.846569313857</v>
      </c>
      <c r="C3328" t="s">
        <v>5021</v>
      </c>
      <c r="D3328" t="s">
        <v>5027</v>
      </c>
      <c r="E3328" t="s">
        <v>5038</v>
      </c>
      <c r="F3328" t="s">
        <v>5048</v>
      </c>
      <c r="G3328" t="s">
        <v>5065</v>
      </c>
      <c r="H3328">
        <v>27907</v>
      </c>
      <c r="I3328">
        <v>3</v>
      </c>
      <c r="J3328" t="s">
        <v>5071</v>
      </c>
      <c r="K3328">
        <v>5304.3</v>
      </c>
      <c r="L3328" t="s">
        <v>5078</v>
      </c>
    </row>
    <row r="3329" spans="1:12" x14ac:dyDescent="0.25">
      <c r="A3329" t="s">
        <v>3339</v>
      </c>
      <c r="B3329" s="1">
        <v>45534.919583916781</v>
      </c>
      <c r="C3329" t="s">
        <v>5024</v>
      </c>
      <c r="D3329" t="s">
        <v>5028</v>
      </c>
      <c r="E3329" t="s">
        <v>5036</v>
      </c>
      <c r="F3329" t="s">
        <v>5046</v>
      </c>
      <c r="G3329" t="s">
        <v>5060</v>
      </c>
      <c r="H3329">
        <v>51969</v>
      </c>
      <c r="I3329">
        <v>7</v>
      </c>
      <c r="J3329" t="s">
        <v>5073</v>
      </c>
      <c r="K3329">
        <v>11342.63</v>
      </c>
      <c r="L3329" t="s">
        <v>5078</v>
      </c>
    </row>
    <row r="3330" spans="1:12" x14ac:dyDescent="0.25">
      <c r="A3330" t="s">
        <v>3340</v>
      </c>
      <c r="B3330" s="1">
        <v>45534.992598519697</v>
      </c>
      <c r="C3330" t="s">
        <v>5015</v>
      </c>
      <c r="D3330" t="s">
        <v>5029</v>
      </c>
      <c r="E3330" t="s">
        <v>5041</v>
      </c>
      <c r="F3330" t="s">
        <v>5048</v>
      </c>
      <c r="G3330" t="s">
        <v>5059</v>
      </c>
      <c r="H3330">
        <v>58226</v>
      </c>
      <c r="I3330">
        <v>5</v>
      </c>
      <c r="J3330" t="s">
        <v>5073</v>
      </c>
      <c r="K3330">
        <v>8250.91</v>
      </c>
      <c r="L3330" t="s">
        <v>5076</v>
      </c>
    </row>
    <row r="3331" spans="1:12" x14ac:dyDescent="0.25">
      <c r="A3331" t="s">
        <v>3341</v>
      </c>
      <c r="B3331" s="1">
        <v>45535.065613122613</v>
      </c>
      <c r="C3331" t="s">
        <v>5020</v>
      </c>
      <c r="D3331" t="s">
        <v>5026</v>
      </c>
      <c r="E3331" t="s">
        <v>5030</v>
      </c>
      <c r="F3331" t="s">
        <v>5047</v>
      </c>
      <c r="G3331" t="s">
        <v>5050</v>
      </c>
      <c r="H3331">
        <v>62594</v>
      </c>
      <c r="I3331">
        <v>12</v>
      </c>
      <c r="J3331" t="s">
        <v>5072</v>
      </c>
      <c r="K3331">
        <v>13075.01</v>
      </c>
      <c r="L3331" t="s">
        <v>5077</v>
      </c>
    </row>
    <row r="3332" spans="1:12" x14ac:dyDescent="0.25">
      <c r="A3332" t="s">
        <v>3342</v>
      </c>
      <c r="B3332" s="1">
        <v>45535.138627725537</v>
      </c>
      <c r="C3332" t="s">
        <v>5019</v>
      </c>
      <c r="D3332" t="s">
        <v>5028</v>
      </c>
      <c r="E3332" t="s">
        <v>5036</v>
      </c>
      <c r="F3332" t="s">
        <v>5047</v>
      </c>
      <c r="G3332" t="s">
        <v>5063</v>
      </c>
      <c r="H3332">
        <v>7494</v>
      </c>
      <c r="I3332">
        <v>3</v>
      </c>
      <c r="J3332" t="s">
        <v>5068</v>
      </c>
      <c r="K3332">
        <v>1000.61</v>
      </c>
      <c r="L3332" t="s">
        <v>5075</v>
      </c>
    </row>
    <row r="3333" spans="1:12" x14ac:dyDescent="0.25">
      <c r="A3333" t="s">
        <v>3343</v>
      </c>
      <c r="B3333" s="1">
        <v>45535.211642328461</v>
      </c>
      <c r="C3333" t="s">
        <v>5024</v>
      </c>
      <c r="D3333" t="s">
        <v>5027</v>
      </c>
      <c r="E3333" t="s">
        <v>5038</v>
      </c>
      <c r="F3333" t="s">
        <v>5048</v>
      </c>
      <c r="G3333" t="s">
        <v>5055</v>
      </c>
      <c r="H3333">
        <v>18259</v>
      </c>
      <c r="I3333">
        <v>10</v>
      </c>
      <c r="J3333" t="s">
        <v>5071</v>
      </c>
      <c r="K3333">
        <v>2622.65</v>
      </c>
      <c r="L3333" t="s">
        <v>5078</v>
      </c>
    </row>
    <row r="3334" spans="1:12" x14ac:dyDescent="0.25">
      <c r="A3334" t="s">
        <v>3344</v>
      </c>
      <c r="B3334" s="1">
        <v>45535.284656931377</v>
      </c>
      <c r="C3334" t="s">
        <v>5016</v>
      </c>
      <c r="D3334" t="s">
        <v>5028</v>
      </c>
      <c r="E3334" t="s">
        <v>5032</v>
      </c>
      <c r="F3334" t="s">
        <v>5047</v>
      </c>
      <c r="G3334" t="s">
        <v>5062</v>
      </c>
      <c r="H3334">
        <v>14170</v>
      </c>
      <c r="I3334">
        <v>5</v>
      </c>
      <c r="J3334" t="s">
        <v>5069</v>
      </c>
      <c r="K3334">
        <v>2412.44</v>
      </c>
      <c r="L3334" t="s">
        <v>5075</v>
      </c>
    </row>
    <row r="3335" spans="1:12" x14ac:dyDescent="0.25">
      <c r="A3335" t="s">
        <v>3345</v>
      </c>
      <c r="B3335" s="1">
        <v>45535.357671534308</v>
      </c>
      <c r="C3335" t="s">
        <v>5016</v>
      </c>
      <c r="D3335" t="s">
        <v>5027</v>
      </c>
      <c r="E3335" t="s">
        <v>5031</v>
      </c>
      <c r="F3335" t="s">
        <v>5047</v>
      </c>
      <c r="G3335" t="s">
        <v>5064</v>
      </c>
      <c r="H3335">
        <v>41566</v>
      </c>
      <c r="I3335">
        <v>11</v>
      </c>
      <c r="J3335" t="s">
        <v>5070</v>
      </c>
      <c r="K3335">
        <v>3509.33</v>
      </c>
      <c r="L3335" t="s">
        <v>5079</v>
      </c>
    </row>
    <row r="3336" spans="1:12" x14ac:dyDescent="0.25">
      <c r="A3336" t="s">
        <v>3346</v>
      </c>
      <c r="B3336" s="1">
        <v>45535.430686137217</v>
      </c>
      <c r="C3336" t="s">
        <v>5021</v>
      </c>
      <c r="D3336" t="s">
        <v>5028</v>
      </c>
      <c r="E3336" t="s">
        <v>5035</v>
      </c>
      <c r="F3336" t="s">
        <v>5048</v>
      </c>
      <c r="G3336" t="s">
        <v>5056</v>
      </c>
      <c r="H3336">
        <v>25854</v>
      </c>
      <c r="I3336">
        <v>1</v>
      </c>
      <c r="J3336" t="s">
        <v>5073</v>
      </c>
      <c r="K3336">
        <v>3052.09</v>
      </c>
      <c r="L3336" t="s">
        <v>5079</v>
      </c>
    </row>
    <row r="3337" spans="1:12" x14ac:dyDescent="0.25">
      <c r="A3337" t="s">
        <v>3347</v>
      </c>
      <c r="B3337" s="1">
        <v>45535.503700740141</v>
      </c>
      <c r="C3337" t="s">
        <v>5016</v>
      </c>
      <c r="D3337" t="s">
        <v>5029</v>
      </c>
      <c r="E3337" t="s">
        <v>5041</v>
      </c>
      <c r="F3337" t="s">
        <v>5047</v>
      </c>
      <c r="G3337" t="s">
        <v>5058</v>
      </c>
      <c r="H3337">
        <v>10533</v>
      </c>
      <c r="I3337">
        <v>14</v>
      </c>
      <c r="J3337" t="s">
        <v>5070</v>
      </c>
      <c r="K3337">
        <v>1647.97</v>
      </c>
      <c r="L3337" t="s">
        <v>5079</v>
      </c>
    </row>
    <row r="3338" spans="1:12" x14ac:dyDescent="0.25">
      <c r="A3338" t="s">
        <v>3348</v>
      </c>
      <c r="B3338" s="1">
        <v>45535.576715343057</v>
      </c>
      <c r="C3338" t="s">
        <v>5025</v>
      </c>
      <c r="D3338" t="s">
        <v>5028</v>
      </c>
      <c r="E3338" t="s">
        <v>5032</v>
      </c>
      <c r="F3338" t="s">
        <v>5048</v>
      </c>
      <c r="G3338" t="s">
        <v>5065</v>
      </c>
      <c r="H3338">
        <v>20248</v>
      </c>
      <c r="I3338">
        <v>11</v>
      </c>
      <c r="J3338" t="s">
        <v>5071</v>
      </c>
      <c r="K3338">
        <v>4441.18</v>
      </c>
      <c r="L3338" t="s">
        <v>5077</v>
      </c>
    </row>
    <row r="3339" spans="1:12" x14ac:dyDescent="0.25">
      <c r="A3339" t="s">
        <v>3349</v>
      </c>
      <c r="B3339" s="1">
        <v>45535.649729945981</v>
      </c>
      <c r="C3339" t="s">
        <v>5013</v>
      </c>
      <c r="D3339" t="s">
        <v>5026</v>
      </c>
      <c r="E3339" t="s">
        <v>5034</v>
      </c>
      <c r="F3339" t="s">
        <v>5046</v>
      </c>
      <c r="G3339" t="s">
        <v>5066</v>
      </c>
      <c r="H3339">
        <v>26212</v>
      </c>
      <c r="I3339">
        <v>2</v>
      </c>
      <c r="J3339" t="s">
        <v>5071</v>
      </c>
      <c r="K3339">
        <v>5682.43</v>
      </c>
      <c r="L3339" t="s">
        <v>5077</v>
      </c>
    </row>
    <row r="3340" spans="1:12" x14ac:dyDescent="0.25">
      <c r="A3340" t="s">
        <v>3350</v>
      </c>
      <c r="B3340" s="1">
        <v>45535.722744548897</v>
      </c>
      <c r="C3340" t="s">
        <v>5016</v>
      </c>
      <c r="D3340" t="s">
        <v>5028</v>
      </c>
      <c r="E3340" t="s">
        <v>5036</v>
      </c>
      <c r="F3340" t="s">
        <v>5048</v>
      </c>
      <c r="G3340" t="s">
        <v>5055</v>
      </c>
      <c r="H3340">
        <v>2280</v>
      </c>
      <c r="I3340">
        <v>8</v>
      </c>
      <c r="J3340" t="s">
        <v>5070</v>
      </c>
      <c r="K3340">
        <v>255.14</v>
      </c>
      <c r="L3340" t="s">
        <v>5079</v>
      </c>
    </row>
    <row r="3341" spans="1:12" x14ac:dyDescent="0.25">
      <c r="A3341" t="s">
        <v>3351</v>
      </c>
      <c r="B3341" s="1">
        <v>45535.795759151828</v>
      </c>
      <c r="C3341" t="s">
        <v>5016</v>
      </c>
      <c r="D3341" t="s">
        <v>5026</v>
      </c>
      <c r="E3341" t="s">
        <v>5043</v>
      </c>
      <c r="F3341" t="s">
        <v>5047</v>
      </c>
      <c r="G3341" t="s">
        <v>5064</v>
      </c>
      <c r="H3341">
        <v>18881</v>
      </c>
      <c r="I3341">
        <v>6</v>
      </c>
      <c r="J3341" t="s">
        <v>5072</v>
      </c>
      <c r="K3341">
        <v>2261.4299999999998</v>
      </c>
      <c r="L3341" t="s">
        <v>5076</v>
      </c>
    </row>
    <row r="3342" spans="1:12" x14ac:dyDescent="0.25">
      <c r="A3342" t="s">
        <v>3352</v>
      </c>
      <c r="B3342" s="1">
        <v>45535.868773754737</v>
      </c>
      <c r="C3342" t="s">
        <v>5013</v>
      </c>
      <c r="D3342" t="s">
        <v>5028</v>
      </c>
      <c r="E3342" t="s">
        <v>5032</v>
      </c>
      <c r="F3342" t="s">
        <v>5046</v>
      </c>
      <c r="G3342" t="s">
        <v>5057</v>
      </c>
      <c r="H3342">
        <v>47158</v>
      </c>
      <c r="I3342">
        <v>6</v>
      </c>
      <c r="J3342" t="s">
        <v>5069</v>
      </c>
      <c r="K3342">
        <v>4881.49</v>
      </c>
      <c r="L3342" t="s">
        <v>5074</v>
      </c>
    </row>
    <row r="3343" spans="1:12" x14ac:dyDescent="0.25">
      <c r="A3343" t="s">
        <v>3353</v>
      </c>
      <c r="B3343" s="1">
        <v>45535.941788357661</v>
      </c>
      <c r="C3343" t="s">
        <v>5014</v>
      </c>
      <c r="D3343" t="s">
        <v>5028</v>
      </c>
      <c r="E3343" t="s">
        <v>5037</v>
      </c>
      <c r="F3343" t="s">
        <v>5047</v>
      </c>
      <c r="G3343" t="s">
        <v>5067</v>
      </c>
      <c r="H3343">
        <v>7063</v>
      </c>
      <c r="I3343">
        <v>4</v>
      </c>
      <c r="J3343" t="s">
        <v>5071</v>
      </c>
      <c r="K3343">
        <v>1476.26</v>
      </c>
      <c r="L3343" t="s">
        <v>5076</v>
      </c>
    </row>
    <row r="3344" spans="1:12" x14ac:dyDescent="0.25">
      <c r="A3344" t="s">
        <v>3354</v>
      </c>
      <c r="B3344" s="1">
        <v>45536.014802960592</v>
      </c>
      <c r="C3344" t="s">
        <v>5015</v>
      </c>
      <c r="D3344" t="s">
        <v>5029</v>
      </c>
      <c r="E3344" t="s">
        <v>5033</v>
      </c>
      <c r="F3344" t="s">
        <v>5048</v>
      </c>
      <c r="G3344" t="s">
        <v>5059</v>
      </c>
      <c r="H3344">
        <v>36313</v>
      </c>
      <c r="I3344">
        <v>11</v>
      </c>
      <c r="J3344" t="s">
        <v>5072</v>
      </c>
      <c r="K3344">
        <v>4564.6499999999996</v>
      </c>
      <c r="L3344" t="s">
        <v>5077</v>
      </c>
    </row>
    <row r="3345" spans="1:12" x14ac:dyDescent="0.25">
      <c r="A3345" t="s">
        <v>3355</v>
      </c>
      <c r="B3345" s="1">
        <v>45536.087817563508</v>
      </c>
      <c r="C3345" t="s">
        <v>5020</v>
      </c>
      <c r="D3345" t="s">
        <v>5029</v>
      </c>
      <c r="E3345" t="s">
        <v>5033</v>
      </c>
      <c r="F3345" t="s">
        <v>5047</v>
      </c>
      <c r="G3345" t="s">
        <v>5062</v>
      </c>
      <c r="H3345">
        <v>30811</v>
      </c>
      <c r="I3345">
        <v>9</v>
      </c>
      <c r="J3345" t="s">
        <v>5069</v>
      </c>
      <c r="K3345">
        <v>4289.88</v>
      </c>
      <c r="L3345" t="s">
        <v>5076</v>
      </c>
    </row>
    <row r="3346" spans="1:12" x14ac:dyDescent="0.25">
      <c r="A3346" t="s">
        <v>3356</v>
      </c>
      <c r="B3346" s="1">
        <v>45536.160832166417</v>
      </c>
      <c r="C3346" t="s">
        <v>5017</v>
      </c>
      <c r="D3346" t="s">
        <v>5027</v>
      </c>
      <c r="E3346" t="s">
        <v>5031</v>
      </c>
      <c r="F3346" t="s">
        <v>5046</v>
      </c>
      <c r="G3346" t="s">
        <v>5060</v>
      </c>
      <c r="H3346">
        <v>76660</v>
      </c>
      <c r="I3346">
        <v>1</v>
      </c>
      <c r="J3346" t="s">
        <v>5070</v>
      </c>
      <c r="K3346">
        <v>7857.49</v>
      </c>
      <c r="L3346" t="s">
        <v>5077</v>
      </c>
    </row>
    <row r="3347" spans="1:12" x14ac:dyDescent="0.25">
      <c r="A3347" t="s">
        <v>3357</v>
      </c>
      <c r="B3347" s="1">
        <v>45536.233846769363</v>
      </c>
      <c r="C3347" t="s">
        <v>5021</v>
      </c>
      <c r="D3347" t="s">
        <v>5027</v>
      </c>
      <c r="E3347" t="s">
        <v>5038</v>
      </c>
      <c r="F3347" t="s">
        <v>5047</v>
      </c>
      <c r="G3347" t="s">
        <v>5062</v>
      </c>
      <c r="H3347">
        <v>25133</v>
      </c>
      <c r="I3347">
        <v>1</v>
      </c>
      <c r="J3347" t="s">
        <v>5069</v>
      </c>
      <c r="K3347">
        <v>4110.6499999999996</v>
      </c>
      <c r="L3347" t="s">
        <v>5077</v>
      </c>
    </row>
    <row r="3348" spans="1:12" x14ac:dyDescent="0.25">
      <c r="A3348" t="s">
        <v>3358</v>
      </c>
      <c r="B3348" s="1">
        <v>45536.306861372272</v>
      </c>
      <c r="C3348" t="s">
        <v>5012</v>
      </c>
      <c r="D3348" t="s">
        <v>5026</v>
      </c>
      <c r="E3348" t="s">
        <v>5045</v>
      </c>
      <c r="F3348" t="s">
        <v>5048</v>
      </c>
      <c r="G3348" t="s">
        <v>5055</v>
      </c>
      <c r="H3348">
        <v>2619</v>
      </c>
      <c r="I3348">
        <v>4</v>
      </c>
      <c r="J3348" t="s">
        <v>5071</v>
      </c>
      <c r="K3348">
        <v>506.73</v>
      </c>
      <c r="L3348" t="s">
        <v>5074</v>
      </c>
    </row>
    <row r="3349" spans="1:12" x14ac:dyDescent="0.25">
      <c r="A3349" t="s">
        <v>3359</v>
      </c>
      <c r="B3349" s="1">
        <v>45536.379875975188</v>
      </c>
      <c r="C3349" t="s">
        <v>5025</v>
      </c>
      <c r="D3349" t="s">
        <v>5026</v>
      </c>
      <c r="E3349" t="s">
        <v>5043</v>
      </c>
      <c r="F3349" t="s">
        <v>5046</v>
      </c>
      <c r="G3349" t="s">
        <v>5057</v>
      </c>
      <c r="H3349">
        <v>26410</v>
      </c>
      <c r="I3349">
        <v>11</v>
      </c>
      <c r="J3349" t="s">
        <v>5070</v>
      </c>
      <c r="K3349">
        <v>3955.09</v>
      </c>
      <c r="L3349" t="s">
        <v>5077</v>
      </c>
    </row>
    <row r="3350" spans="1:12" x14ac:dyDescent="0.25">
      <c r="A3350" t="s">
        <v>3360</v>
      </c>
      <c r="B3350" s="1">
        <v>45536.452890578112</v>
      </c>
      <c r="C3350" t="s">
        <v>5014</v>
      </c>
      <c r="D3350" t="s">
        <v>5027</v>
      </c>
      <c r="E3350" t="s">
        <v>5042</v>
      </c>
      <c r="F3350" t="s">
        <v>5048</v>
      </c>
      <c r="G3350" t="s">
        <v>5052</v>
      </c>
      <c r="H3350">
        <v>29304</v>
      </c>
      <c r="I3350">
        <v>2</v>
      </c>
      <c r="J3350" t="s">
        <v>5068</v>
      </c>
      <c r="K3350">
        <v>3646.49</v>
      </c>
      <c r="L3350" t="s">
        <v>5079</v>
      </c>
    </row>
    <row r="3351" spans="1:12" x14ac:dyDescent="0.25">
      <c r="A3351" t="s">
        <v>3361</v>
      </c>
      <c r="B3351" s="1">
        <v>45536.525905181028</v>
      </c>
      <c r="C3351" t="s">
        <v>5021</v>
      </c>
      <c r="D3351" t="s">
        <v>5029</v>
      </c>
      <c r="E3351" t="s">
        <v>5040</v>
      </c>
      <c r="F3351" t="s">
        <v>5048</v>
      </c>
      <c r="G3351" t="s">
        <v>5051</v>
      </c>
      <c r="H3351">
        <v>66416</v>
      </c>
      <c r="I3351">
        <v>6</v>
      </c>
      <c r="J3351" t="s">
        <v>5070</v>
      </c>
      <c r="K3351">
        <v>12548.15</v>
      </c>
      <c r="L3351" t="s">
        <v>5076</v>
      </c>
    </row>
    <row r="3352" spans="1:12" x14ac:dyDescent="0.25">
      <c r="A3352" t="s">
        <v>3362</v>
      </c>
      <c r="B3352" s="1">
        <v>45536.598919783937</v>
      </c>
      <c r="C3352" t="s">
        <v>5023</v>
      </c>
      <c r="D3352" t="s">
        <v>5026</v>
      </c>
      <c r="E3352" t="s">
        <v>5045</v>
      </c>
      <c r="F3352" t="s">
        <v>5046</v>
      </c>
      <c r="G3352" t="s">
        <v>5061</v>
      </c>
      <c r="H3352">
        <v>2527</v>
      </c>
      <c r="I3352">
        <v>4</v>
      </c>
      <c r="J3352" t="s">
        <v>5072</v>
      </c>
      <c r="K3352">
        <v>499.31</v>
      </c>
      <c r="L3352" t="s">
        <v>5076</v>
      </c>
    </row>
    <row r="3353" spans="1:12" x14ac:dyDescent="0.25">
      <c r="A3353" t="s">
        <v>3363</v>
      </c>
      <c r="B3353" s="1">
        <v>45536.671934386883</v>
      </c>
      <c r="C3353" t="s">
        <v>5025</v>
      </c>
      <c r="D3353" t="s">
        <v>5028</v>
      </c>
      <c r="E3353" t="s">
        <v>5035</v>
      </c>
      <c r="F3353" t="s">
        <v>5047</v>
      </c>
      <c r="G3353" t="s">
        <v>5050</v>
      </c>
      <c r="H3353">
        <v>61207</v>
      </c>
      <c r="I3353">
        <v>3</v>
      </c>
      <c r="J3353" t="s">
        <v>5073</v>
      </c>
      <c r="K3353">
        <v>6696.69</v>
      </c>
      <c r="L3353" t="s">
        <v>5074</v>
      </c>
    </row>
    <row r="3354" spans="1:12" x14ac:dyDescent="0.25">
      <c r="A3354" t="s">
        <v>3364</v>
      </c>
      <c r="B3354" s="1">
        <v>45536.744948989792</v>
      </c>
      <c r="C3354" t="s">
        <v>5019</v>
      </c>
      <c r="D3354" t="s">
        <v>5026</v>
      </c>
      <c r="E3354" t="s">
        <v>5043</v>
      </c>
      <c r="F3354" t="s">
        <v>5047</v>
      </c>
      <c r="G3354" t="s">
        <v>5058</v>
      </c>
      <c r="H3354">
        <v>4964</v>
      </c>
      <c r="I3354">
        <v>8</v>
      </c>
      <c r="J3354" t="s">
        <v>5068</v>
      </c>
      <c r="K3354">
        <v>484.9</v>
      </c>
      <c r="L3354" t="s">
        <v>5074</v>
      </c>
    </row>
    <row r="3355" spans="1:12" x14ac:dyDescent="0.25">
      <c r="A3355" t="s">
        <v>3365</v>
      </c>
      <c r="B3355" s="1">
        <v>45536.817963592708</v>
      </c>
      <c r="C3355" t="s">
        <v>5016</v>
      </c>
      <c r="D3355" t="s">
        <v>5028</v>
      </c>
      <c r="E3355" t="s">
        <v>5037</v>
      </c>
      <c r="F3355" t="s">
        <v>5047</v>
      </c>
      <c r="G3355" t="s">
        <v>5063</v>
      </c>
      <c r="H3355">
        <v>11884</v>
      </c>
      <c r="I3355">
        <v>2</v>
      </c>
      <c r="J3355" t="s">
        <v>5071</v>
      </c>
      <c r="K3355">
        <v>1410.12</v>
      </c>
      <c r="L3355" t="s">
        <v>5077</v>
      </c>
    </row>
    <row r="3356" spans="1:12" x14ac:dyDescent="0.25">
      <c r="A3356" t="s">
        <v>3366</v>
      </c>
      <c r="B3356" s="1">
        <v>45536.890978195639</v>
      </c>
      <c r="C3356" t="s">
        <v>5018</v>
      </c>
      <c r="D3356" t="s">
        <v>5026</v>
      </c>
      <c r="E3356" t="s">
        <v>5045</v>
      </c>
      <c r="F3356" t="s">
        <v>5046</v>
      </c>
      <c r="G3356" t="s">
        <v>5053</v>
      </c>
      <c r="H3356">
        <v>31084</v>
      </c>
      <c r="I3356">
        <v>1</v>
      </c>
      <c r="J3356" t="s">
        <v>5073</v>
      </c>
      <c r="K3356">
        <v>3733.75</v>
      </c>
      <c r="L3356" t="s">
        <v>5074</v>
      </c>
    </row>
    <row r="3357" spans="1:12" x14ac:dyDescent="0.25">
      <c r="A3357" t="s">
        <v>3367</v>
      </c>
      <c r="B3357" s="1">
        <v>45536.963992798563</v>
      </c>
      <c r="C3357" t="s">
        <v>5014</v>
      </c>
      <c r="D3357" t="s">
        <v>5028</v>
      </c>
      <c r="E3357" t="s">
        <v>5037</v>
      </c>
      <c r="F3357" t="s">
        <v>5048</v>
      </c>
      <c r="G3357" t="s">
        <v>5052</v>
      </c>
      <c r="H3357">
        <v>9157</v>
      </c>
      <c r="I3357">
        <v>7</v>
      </c>
      <c r="J3357" t="s">
        <v>5068</v>
      </c>
      <c r="K3357">
        <v>894.23</v>
      </c>
      <c r="L3357" t="s">
        <v>5077</v>
      </c>
    </row>
    <row r="3358" spans="1:12" x14ac:dyDescent="0.25">
      <c r="A3358" t="s">
        <v>3368</v>
      </c>
      <c r="B3358" s="1">
        <v>45537.037007401472</v>
      </c>
      <c r="C3358" t="s">
        <v>5018</v>
      </c>
      <c r="D3358" t="s">
        <v>5027</v>
      </c>
      <c r="E3358" t="s">
        <v>5044</v>
      </c>
      <c r="F3358" t="s">
        <v>5046</v>
      </c>
      <c r="G3358" t="s">
        <v>5054</v>
      </c>
      <c r="H3358">
        <v>75660</v>
      </c>
      <c r="I3358">
        <v>11</v>
      </c>
      <c r="J3358" t="s">
        <v>5072</v>
      </c>
      <c r="K3358">
        <v>7693.88</v>
      </c>
      <c r="L3358" t="s">
        <v>5074</v>
      </c>
    </row>
    <row r="3359" spans="1:12" x14ac:dyDescent="0.25">
      <c r="A3359" t="s">
        <v>3369</v>
      </c>
      <c r="B3359" s="1">
        <v>45537.110022004403</v>
      </c>
      <c r="C3359" t="s">
        <v>5014</v>
      </c>
      <c r="D3359" t="s">
        <v>5027</v>
      </c>
      <c r="E3359" t="s">
        <v>5044</v>
      </c>
      <c r="F3359" t="s">
        <v>5046</v>
      </c>
      <c r="G3359" t="s">
        <v>5060</v>
      </c>
      <c r="H3359">
        <v>14536</v>
      </c>
      <c r="I3359">
        <v>1</v>
      </c>
      <c r="J3359" t="s">
        <v>5072</v>
      </c>
      <c r="K3359">
        <v>2748.64</v>
      </c>
      <c r="L3359" t="s">
        <v>5078</v>
      </c>
    </row>
    <row r="3360" spans="1:12" x14ac:dyDescent="0.25">
      <c r="A3360" t="s">
        <v>3370</v>
      </c>
      <c r="B3360" s="1">
        <v>45537.183036607312</v>
      </c>
      <c r="C3360" t="s">
        <v>5023</v>
      </c>
      <c r="D3360" t="s">
        <v>5029</v>
      </c>
      <c r="E3360" t="s">
        <v>5039</v>
      </c>
      <c r="F3360" t="s">
        <v>5046</v>
      </c>
      <c r="G3360" t="s">
        <v>5049</v>
      </c>
      <c r="H3360">
        <v>33947</v>
      </c>
      <c r="I3360">
        <v>1</v>
      </c>
      <c r="J3360" t="s">
        <v>5072</v>
      </c>
      <c r="K3360">
        <v>6952.27</v>
      </c>
      <c r="L3360" t="s">
        <v>5079</v>
      </c>
    </row>
    <row r="3361" spans="1:12" x14ac:dyDescent="0.25">
      <c r="A3361" t="s">
        <v>3371</v>
      </c>
      <c r="B3361" s="1">
        <v>45537.256051210228</v>
      </c>
      <c r="C3361" t="s">
        <v>5013</v>
      </c>
      <c r="D3361" t="s">
        <v>5028</v>
      </c>
      <c r="E3361" t="s">
        <v>5037</v>
      </c>
      <c r="F3361" t="s">
        <v>5048</v>
      </c>
      <c r="G3361" t="s">
        <v>5065</v>
      </c>
      <c r="H3361">
        <v>72063</v>
      </c>
      <c r="I3361">
        <v>9</v>
      </c>
      <c r="J3361" t="s">
        <v>5072</v>
      </c>
      <c r="K3361">
        <v>15070.19</v>
      </c>
      <c r="L3361" t="s">
        <v>5079</v>
      </c>
    </row>
    <row r="3362" spans="1:12" x14ac:dyDescent="0.25">
      <c r="A3362" t="s">
        <v>3372</v>
      </c>
      <c r="B3362" s="1">
        <v>45537.329065813159</v>
      </c>
      <c r="C3362" t="s">
        <v>5019</v>
      </c>
      <c r="D3362" t="s">
        <v>5027</v>
      </c>
      <c r="E3362" t="s">
        <v>5031</v>
      </c>
      <c r="F3362" t="s">
        <v>5046</v>
      </c>
      <c r="G3362" t="s">
        <v>5060</v>
      </c>
      <c r="H3362">
        <v>32912</v>
      </c>
      <c r="I3362">
        <v>10</v>
      </c>
      <c r="J3362" t="s">
        <v>5070</v>
      </c>
      <c r="K3362">
        <v>3625.99</v>
      </c>
      <c r="L3362" t="s">
        <v>5075</v>
      </c>
    </row>
    <row r="3363" spans="1:12" x14ac:dyDescent="0.25">
      <c r="A3363" t="s">
        <v>3373</v>
      </c>
      <c r="B3363" s="1">
        <v>45537.402080416083</v>
      </c>
      <c r="C3363" t="s">
        <v>5023</v>
      </c>
      <c r="D3363" t="s">
        <v>5028</v>
      </c>
      <c r="E3363" t="s">
        <v>5032</v>
      </c>
      <c r="F3363" t="s">
        <v>5048</v>
      </c>
      <c r="G3363" t="s">
        <v>5059</v>
      </c>
      <c r="H3363">
        <v>28044</v>
      </c>
      <c r="I3363">
        <v>3</v>
      </c>
      <c r="J3363" t="s">
        <v>5069</v>
      </c>
      <c r="K3363">
        <v>2738.09</v>
      </c>
      <c r="L3363" t="s">
        <v>5078</v>
      </c>
    </row>
    <row r="3364" spans="1:12" x14ac:dyDescent="0.25">
      <c r="A3364" t="s">
        <v>3374</v>
      </c>
      <c r="B3364" s="1">
        <v>45537.475095018992</v>
      </c>
      <c r="C3364" t="s">
        <v>5017</v>
      </c>
      <c r="D3364" t="s">
        <v>5029</v>
      </c>
      <c r="E3364" t="s">
        <v>5040</v>
      </c>
      <c r="F3364" t="s">
        <v>5048</v>
      </c>
      <c r="G3364" t="s">
        <v>5065</v>
      </c>
      <c r="H3364">
        <v>34307</v>
      </c>
      <c r="I3364">
        <v>3</v>
      </c>
      <c r="J3364" t="s">
        <v>5072</v>
      </c>
      <c r="K3364">
        <v>5520.88</v>
      </c>
      <c r="L3364" t="s">
        <v>5077</v>
      </c>
    </row>
    <row r="3365" spans="1:12" x14ac:dyDescent="0.25">
      <c r="A3365" t="s">
        <v>3375</v>
      </c>
      <c r="B3365" s="1">
        <v>45537.548109621923</v>
      </c>
      <c r="C3365" t="s">
        <v>5020</v>
      </c>
      <c r="D3365" t="s">
        <v>5027</v>
      </c>
      <c r="E3365" t="s">
        <v>5042</v>
      </c>
      <c r="F3365" t="s">
        <v>5046</v>
      </c>
      <c r="G3365" t="s">
        <v>5066</v>
      </c>
      <c r="H3365">
        <v>25818</v>
      </c>
      <c r="I3365">
        <v>4</v>
      </c>
      <c r="J3365" t="s">
        <v>5071</v>
      </c>
      <c r="K3365">
        <v>3798.54</v>
      </c>
      <c r="L3365" t="s">
        <v>5079</v>
      </c>
    </row>
    <row r="3366" spans="1:12" x14ac:dyDescent="0.25">
      <c r="A3366" t="s">
        <v>3376</v>
      </c>
      <c r="B3366" s="1">
        <v>45537.621124224839</v>
      </c>
      <c r="C3366" t="s">
        <v>5014</v>
      </c>
      <c r="D3366" t="s">
        <v>5028</v>
      </c>
      <c r="E3366" t="s">
        <v>5036</v>
      </c>
      <c r="F3366" t="s">
        <v>5047</v>
      </c>
      <c r="G3366" t="s">
        <v>5062</v>
      </c>
      <c r="H3366">
        <v>9484</v>
      </c>
      <c r="I3366">
        <v>11</v>
      </c>
      <c r="J3366" t="s">
        <v>5072</v>
      </c>
      <c r="K3366">
        <v>1092.69</v>
      </c>
      <c r="L3366" t="s">
        <v>5077</v>
      </c>
    </row>
    <row r="3367" spans="1:12" x14ac:dyDescent="0.25">
      <c r="A3367" t="s">
        <v>3377</v>
      </c>
      <c r="B3367" s="1">
        <v>45537.694138827763</v>
      </c>
      <c r="C3367" t="s">
        <v>5013</v>
      </c>
      <c r="D3367" t="s">
        <v>5028</v>
      </c>
      <c r="E3367" t="s">
        <v>5037</v>
      </c>
      <c r="F3367" t="s">
        <v>5048</v>
      </c>
      <c r="G3367" t="s">
        <v>5052</v>
      </c>
      <c r="H3367">
        <v>41747</v>
      </c>
      <c r="I3367">
        <v>13</v>
      </c>
      <c r="J3367" t="s">
        <v>5071</v>
      </c>
      <c r="K3367">
        <v>5753.73</v>
      </c>
      <c r="L3367" t="s">
        <v>5074</v>
      </c>
    </row>
    <row r="3368" spans="1:12" x14ac:dyDescent="0.25">
      <c r="A3368" t="s">
        <v>3378</v>
      </c>
      <c r="B3368" s="1">
        <v>45537.767153430686</v>
      </c>
      <c r="C3368" t="s">
        <v>5016</v>
      </c>
      <c r="D3368" t="s">
        <v>5026</v>
      </c>
      <c r="E3368" t="s">
        <v>5043</v>
      </c>
      <c r="F3368" t="s">
        <v>5047</v>
      </c>
      <c r="G3368" t="s">
        <v>5050</v>
      </c>
      <c r="H3368">
        <v>72086</v>
      </c>
      <c r="I3368">
        <v>5</v>
      </c>
      <c r="J3368" t="s">
        <v>5072</v>
      </c>
      <c r="K3368">
        <v>12182.79</v>
      </c>
      <c r="L3368" t="s">
        <v>5079</v>
      </c>
    </row>
    <row r="3369" spans="1:12" x14ac:dyDescent="0.25">
      <c r="A3369" t="s">
        <v>3379</v>
      </c>
      <c r="B3369" s="1">
        <v>45537.840168033603</v>
      </c>
      <c r="C3369" t="s">
        <v>5017</v>
      </c>
      <c r="D3369" t="s">
        <v>5028</v>
      </c>
      <c r="E3369" t="s">
        <v>5032</v>
      </c>
      <c r="F3369" t="s">
        <v>5046</v>
      </c>
      <c r="G3369" t="s">
        <v>5066</v>
      </c>
      <c r="H3369">
        <v>63358</v>
      </c>
      <c r="I3369">
        <v>2</v>
      </c>
      <c r="J3369" t="s">
        <v>5068</v>
      </c>
      <c r="K3369">
        <v>13250.42</v>
      </c>
      <c r="L3369" t="s">
        <v>5079</v>
      </c>
    </row>
    <row r="3370" spans="1:12" x14ac:dyDescent="0.25">
      <c r="A3370" t="s">
        <v>3380</v>
      </c>
      <c r="B3370" s="1">
        <v>45537.913182636519</v>
      </c>
      <c r="C3370" t="s">
        <v>5020</v>
      </c>
      <c r="D3370" t="s">
        <v>5029</v>
      </c>
      <c r="E3370" t="s">
        <v>5040</v>
      </c>
      <c r="F3370" t="s">
        <v>5048</v>
      </c>
      <c r="G3370" t="s">
        <v>5065</v>
      </c>
      <c r="H3370">
        <v>67547</v>
      </c>
      <c r="I3370">
        <v>4</v>
      </c>
      <c r="J3370" t="s">
        <v>5071</v>
      </c>
      <c r="K3370">
        <v>13551.46</v>
      </c>
      <c r="L3370" t="s">
        <v>5074</v>
      </c>
    </row>
    <row r="3371" spans="1:12" x14ac:dyDescent="0.25">
      <c r="A3371" t="s">
        <v>3381</v>
      </c>
      <c r="B3371" s="1">
        <v>45537.986197239443</v>
      </c>
      <c r="C3371" t="s">
        <v>5014</v>
      </c>
      <c r="D3371" t="s">
        <v>5028</v>
      </c>
      <c r="E3371" t="s">
        <v>5032</v>
      </c>
      <c r="F3371" t="s">
        <v>5046</v>
      </c>
      <c r="G3371" t="s">
        <v>5066</v>
      </c>
      <c r="H3371">
        <v>73364</v>
      </c>
      <c r="I3371">
        <v>9</v>
      </c>
      <c r="J3371" t="s">
        <v>5072</v>
      </c>
      <c r="K3371">
        <v>6362.25</v>
      </c>
      <c r="L3371" t="s">
        <v>5078</v>
      </c>
    </row>
    <row r="3372" spans="1:12" x14ac:dyDescent="0.25">
      <c r="A3372" t="s">
        <v>3382</v>
      </c>
      <c r="B3372" s="1">
        <v>45538.059211842359</v>
      </c>
      <c r="C3372" t="s">
        <v>5023</v>
      </c>
      <c r="D3372" t="s">
        <v>5028</v>
      </c>
      <c r="E3372" t="s">
        <v>5037</v>
      </c>
      <c r="F3372" t="s">
        <v>5046</v>
      </c>
      <c r="G3372" t="s">
        <v>5057</v>
      </c>
      <c r="H3372">
        <v>50214</v>
      </c>
      <c r="I3372">
        <v>5</v>
      </c>
      <c r="J3372" t="s">
        <v>5069</v>
      </c>
      <c r="K3372">
        <v>8146.42</v>
      </c>
      <c r="L3372" t="s">
        <v>5077</v>
      </c>
    </row>
    <row r="3373" spans="1:12" x14ac:dyDescent="0.25">
      <c r="A3373" t="s">
        <v>3383</v>
      </c>
      <c r="B3373" s="1">
        <v>45538.132226445283</v>
      </c>
      <c r="C3373" t="s">
        <v>5022</v>
      </c>
      <c r="D3373" t="s">
        <v>5026</v>
      </c>
      <c r="E3373" t="s">
        <v>5043</v>
      </c>
      <c r="F3373" t="s">
        <v>5048</v>
      </c>
      <c r="G3373" t="s">
        <v>5059</v>
      </c>
      <c r="H3373">
        <v>43040</v>
      </c>
      <c r="I3373">
        <v>9</v>
      </c>
      <c r="J3373" t="s">
        <v>5070</v>
      </c>
      <c r="K3373">
        <v>6059.68</v>
      </c>
      <c r="L3373" t="s">
        <v>5078</v>
      </c>
    </row>
    <row r="3374" spans="1:12" x14ac:dyDescent="0.25">
      <c r="A3374" t="s">
        <v>3384</v>
      </c>
      <c r="B3374" s="1">
        <v>45538.205241048207</v>
      </c>
      <c r="C3374" t="s">
        <v>5024</v>
      </c>
      <c r="D3374" t="s">
        <v>5028</v>
      </c>
      <c r="E3374" t="s">
        <v>5032</v>
      </c>
      <c r="F3374" t="s">
        <v>5047</v>
      </c>
      <c r="G3374" t="s">
        <v>5067</v>
      </c>
      <c r="H3374">
        <v>22497</v>
      </c>
      <c r="I3374">
        <v>8</v>
      </c>
      <c r="J3374" t="s">
        <v>5072</v>
      </c>
      <c r="K3374">
        <v>2945.16</v>
      </c>
      <c r="L3374" t="s">
        <v>5079</v>
      </c>
    </row>
    <row r="3375" spans="1:12" x14ac:dyDescent="0.25">
      <c r="A3375" t="s">
        <v>3385</v>
      </c>
      <c r="B3375" s="1">
        <v>45538.278255651123</v>
      </c>
      <c r="C3375" t="s">
        <v>5017</v>
      </c>
      <c r="D3375" t="s">
        <v>5028</v>
      </c>
      <c r="E3375" t="s">
        <v>5035</v>
      </c>
      <c r="F3375" t="s">
        <v>5046</v>
      </c>
      <c r="G3375" t="s">
        <v>5053</v>
      </c>
      <c r="H3375">
        <v>2883</v>
      </c>
      <c r="I3375">
        <v>4</v>
      </c>
      <c r="J3375" t="s">
        <v>5069</v>
      </c>
      <c r="K3375">
        <v>395.49</v>
      </c>
      <c r="L3375" t="s">
        <v>5079</v>
      </c>
    </row>
    <row r="3376" spans="1:12" x14ac:dyDescent="0.25">
      <c r="A3376" t="s">
        <v>3386</v>
      </c>
      <c r="B3376" s="1">
        <v>45538.351270254039</v>
      </c>
      <c r="C3376" t="s">
        <v>5017</v>
      </c>
      <c r="D3376" t="s">
        <v>5026</v>
      </c>
      <c r="E3376" t="s">
        <v>5043</v>
      </c>
      <c r="F3376" t="s">
        <v>5047</v>
      </c>
      <c r="G3376" t="s">
        <v>5063</v>
      </c>
      <c r="H3376">
        <v>21469</v>
      </c>
      <c r="I3376">
        <v>10</v>
      </c>
      <c r="J3376" t="s">
        <v>5072</v>
      </c>
      <c r="K3376">
        <v>4242.8</v>
      </c>
      <c r="L3376" t="s">
        <v>5075</v>
      </c>
    </row>
    <row r="3377" spans="1:12" x14ac:dyDescent="0.25">
      <c r="A3377" t="s">
        <v>3387</v>
      </c>
      <c r="B3377" s="1">
        <v>45538.42428485697</v>
      </c>
      <c r="C3377" t="s">
        <v>5015</v>
      </c>
      <c r="D3377" t="s">
        <v>5029</v>
      </c>
      <c r="E3377" t="s">
        <v>5039</v>
      </c>
      <c r="F3377" t="s">
        <v>5048</v>
      </c>
      <c r="G3377" t="s">
        <v>5056</v>
      </c>
      <c r="H3377">
        <v>9989</v>
      </c>
      <c r="I3377">
        <v>13</v>
      </c>
      <c r="J3377" t="s">
        <v>5069</v>
      </c>
      <c r="K3377">
        <v>818.1</v>
      </c>
      <c r="L3377" t="s">
        <v>5076</v>
      </c>
    </row>
    <row r="3378" spans="1:12" x14ac:dyDescent="0.25">
      <c r="A3378" t="s">
        <v>3388</v>
      </c>
      <c r="B3378" s="1">
        <v>45538.497299459887</v>
      </c>
      <c r="C3378" t="s">
        <v>5022</v>
      </c>
      <c r="D3378" t="s">
        <v>5028</v>
      </c>
      <c r="E3378" t="s">
        <v>5032</v>
      </c>
      <c r="F3378" t="s">
        <v>5047</v>
      </c>
      <c r="G3378" t="s">
        <v>5062</v>
      </c>
      <c r="H3378">
        <v>8506</v>
      </c>
      <c r="I3378">
        <v>3</v>
      </c>
      <c r="J3378" t="s">
        <v>5069</v>
      </c>
      <c r="K3378">
        <v>1515.58</v>
      </c>
      <c r="L3378" t="s">
        <v>5078</v>
      </c>
    </row>
    <row r="3379" spans="1:12" x14ac:dyDescent="0.25">
      <c r="A3379" t="s">
        <v>3389</v>
      </c>
      <c r="B3379" s="1">
        <v>45538.57031406281</v>
      </c>
      <c r="C3379" t="s">
        <v>5017</v>
      </c>
      <c r="D3379" t="s">
        <v>5028</v>
      </c>
      <c r="E3379" t="s">
        <v>5032</v>
      </c>
      <c r="F3379" t="s">
        <v>5048</v>
      </c>
      <c r="G3379" t="s">
        <v>5052</v>
      </c>
      <c r="H3379">
        <v>26154</v>
      </c>
      <c r="I3379">
        <v>6</v>
      </c>
      <c r="J3379" t="s">
        <v>5071</v>
      </c>
      <c r="K3379">
        <v>2428.16</v>
      </c>
      <c r="L3379" t="s">
        <v>5074</v>
      </c>
    </row>
    <row r="3380" spans="1:12" x14ac:dyDescent="0.25">
      <c r="A3380" t="s">
        <v>3390</v>
      </c>
      <c r="B3380" s="1">
        <v>45538.643328665727</v>
      </c>
      <c r="C3380" t="s">
        <v>5021</v>
      </c>
      <c r="D3380" t="s">
        <v>5026</v>
      </c>
      <c r="E3380" t="s">
        <v>5034</v>
      </c>
      <c r="F3380" t="s">
        <v>5047</v>
      </c>
      <c r="G3380" t="s">
        <v>5062</v>
      </c>
      <c r="H3380">
        <v>24631</v>
      </c>
      <c r="I3380">
        <v>1</v>
      </c>
      <c r="J3380" t="s">
        <v>5070</v>
      </c>
      <c r="K3380">
        <v>4199.5600000000004</v>
      </c>
      <c r="L3380" t="s">
        <v>5077</v>
      </c>
    </row>
    <row r="3381" spans="1:12" x14ac:dyDescent="0.25">
      <c r="A3381" t="s">
        <v>3391</v>
      </c>
      <c r="B3381" s="1">
        <v>45538.716343268643</v>
      </c>
      <c r="C3381" t="s">
        <v>5024</v>
      </c>
      <c r="D3381" t="s">
        <v>5027</v>
      </c>
      <c r="E3381" t="s">
        <v>5042</v>
      </c>
      <c r="F3381" t="s">
        <v>5046</v>
      </c>
      <c r="G3381" t="s">
        <v>5066</v>
      </c>
      <c r="H3381">
        <v>41510</v>
      </c>
      <c r="I3381">
        <v>1</v>
      </c>
      <c r="J3381" t="s">
        <v>5069</v>
      </c>
      <c r="K3381">
        <v>7518.25</v>
      </c>
      <c r="L3381" t="s">
        <v>5076</v>
      </c>
    </row>
    <row r="3382" spans="1:12" x14ac:dyDescent="0.25">
      <c r="A3382" t="s">
        <v>3392</v>
      </c>
      <c r="B3382" s="1">
        <v>45538.789357871567</v>
      </c>
      <c r="C3382" t="s">
        <v>5014</v>
      </c>
      <c r="D3382" t="s">
        <v>5028</v>
      </c>
      <c r="E3382" t="s">
        <v>5037</v>
      </c>
      <c r="F3382" t="s">
        <v>5047</v>
      </c>
      <c r="G3382" t="s">
        <v>5062</v>
      </c>
      <c r="H3382">
        <v>31944</v>
      </c>
      <c r="I3382">
        <v>14</v>
      </c>
      <c r="J3382" t="s">
        <v>5069</v>
      </c>
      <c r="K3382">
        <v>5761.89</v>
      </c>
      <c r="L3382" t="s">
        <v>5079</v>
      </c>
    </row>
    <row r="3383" spans="1:12" x14ac:dyDescent="0.25">
      <c r="A3383" t="s">
        <v>3393</v>
      </c>
      <c r="B3383" s="1">
        <v>45538.86237247449</v>
      </c>
      <c r="C3383" t="s">
        <v>5023</v>
      </c>
      <c r="D3383" t="s">
        <v>5027</v>
      </c>
      <c r="E3383" t="s">
        <v>5044</v>
      </c>
      <c r="F3383" t="s">
        <v>5046</v>
      </c>
      <c r="G3383" t="s">
        <v>5066</v>
      </c>
      <c r="H3383">
        <v>44763</v>
      </c>
      <c r="I3383">
        <v>11</v>
      </c>
      <c r="J3383" t="s">
        <v>5072</v>
      </c>
      <c r="K3383">
        <v>8800.7900000000009</v>
      </c>
      <c r="L3383" t="s">
        <v>5074</v>
      </c>
    </row>
    <row r="3384" spans="1:12" x14ac:dyDescent="0.25">
      <c r="A3384" t="s">
        <v>3394</v>
      </c>
      <c r="B3384" s="1">
        <v>45538.935387077407</v>
      </c>
      <c r="C3384" t="s">
        <v>5025</v>
      </c>
      <c r="D3384" t="s">
        <v>5028</v>
      </c>
      <c r="E3384" t="s">
        <v>5037</v>
      </c>
      <c r="F3384" t="s">
        <v>5046</v>
      </c>
      <c r="G3384" t="s">
        <v>5066</v>
      </c>
      <c r="H3384">
        <v>46728</v>
      </c>
      <c r="I3384">
        <v>10</v>
      </c>
      <c r="J3384" t="s">
        <v>5072</v>
      </c>
      <c r="K3384">
        <v>10149.73</v>
      </c>
      <c r="L3384" t="s">
        <v>5075</v>
      </c>
    </row>
    <row r="3385" spans="1:12" x14ac:dyDescent="0.25">
      <c r="A3385" t="s">
        <v>3395</v>
      </c>
      <c r="B3385" s="1">
        <v>45539.008401680338</v>
      </c>
      <c r="C3385" t="s">
        <v>5023</v>
      </c>
      <c r="D3385" t="s">
        <v>5027</v>
      </c>
      <c r="E3385" t="s">
        <v>5031</v>
      </c>
      <c r="F3385" t="s">
        <v>5047</v>
      </c>
      <c r="G3385" t="s">
        <v>5062</v>
      </c>
      <c r="H3385">
        <v>73359</v>
      </c>
      <c r="I3385">
        <v>8</v>
      </c>
      <c r="J3385" t="s">
        <v>5072</v>
      </c>
      <c r="K3385">
        <v>9920.57</v>
      </c>
      <c r="L3385" t="s">
        <v>5078</v>
      </c>
    </row>
    <row r="3386" spans="1:12" x14ac:dyDescent="0.25">
      <c r="A3386" t="s">
        <v>3396</v>
      </c>
      <c r="B3386" s="1">
        <v>45539.081416283247</v>
      </c>
      <c r="C3386" t="s">
        <v>5018</v>
      </c>
      <c r="D3386" t="s">
        <v>5026</v>
      </c>
      <c r="E3386" t="s">
        <v>5030</v>
      </c>
      <c r="F3386" t="s">
        <v>5046</v>
      </c>
      <c r="G3386" t="s">
        <v>5049</v>
      </c>
      <c r="H3386">
        <v>53418</v>
      </c>
      <c r="I3386">
        <v>6</v>
      </c>
      <c r="J3386" t="s">
        <v>5071</v>
      </c>
      <c r="K3386">
        <v>5459.14</v>
      </c>
      <c r="L3386" t="s">
        <v>5079</v>
      </c>
    </row>
    <row r="3387" spans="1:12" x14ac:dyDescent="0.25">
      <c r="A3387" t="s">
        <v>3397</v>
      </c>
      <c r="B3387" s="1">
        <v>45539.15443088617</v>
      </c>
      <c r="C3387" t="s">
        <v>5019</v>
      </c>
      <c r="D3387" t="s">
        <v>5028</v>
      </c>
      <c r="E3387" t="s">
        <v>5035</v>
      </c>
      <c r="F3387" t="s">
        <v>5047</v>
      </c>
      <c r="G3387" t="s">
        <v>5063</v>
      </c>
      <c r="H3387">
        <v>56636</v>
      </c>
      <c r="I3387">
        <v>9</v>
      </c>
      <c r="J3387" t="s">
        <v>5070</v>
      </c>
      <c r="K3387">
        <v>9435.9599999999991</v>
      </c>
      <c r="L3387" t="s">
        <v>5076</v>
      </c>
    </row>
    <row r="3388" spans="1:12" x14ac:dyDescent="0.25">
      <c r="A3388" t="s">
        <v>3398</v>
      </c>
      <c r="B3388" s="1">
        <v>45539.227445489087</v>
      </c>
      <c r="C3388" t="s">
        <v>5013</v>
      </c>
      <c r="D3388" t="s">
        <v>5029</v>
      </c>
      <c r="E3388" t="s">
        <v>5041</v>
      </c>
      <c r="F3388" t="s">
        <v>5046</v>
      </c>
      <c r="G3388" t="s">
        <v>5060</v>
      </c>
      <c r="H3388">
        <v>1397</v>
      </c>
      <c r="I3388">
        <v>2</v>
      </c>
      <c r="J3388" t="s">
        <v>5068</v>
      </c>
      <c r="K3388">
        <v>226.24</v>
      </c>
      <c r="L3388" t="s">
        <v>5077</v>
      </c>
    </row>
    <row r="3389" spans="1:12" x14ac:dyDescent="0.25">
      <c r="A3389" t="s">
        <v>3399</v>
      </c>
      <c r="B3389" s="1">
        <v>45539.30046009201</v>
      </c>
      <c r="C3389" t="s">
        <v>5019</v>
      </c>
      <c r="D3389" t="s">
        <v>5026</v>
      </c>
      <c r="E3389" t="s">
        <v>5045</v>
      </c>
      <c r="F3389" t="s">
        <v>5048</v>
      </c>
      <c r="G3389" t="s">
        <v>5059</v>
      </c>
      <c r="H3389">
        <v>39159</v>
      </c>
      <c r="I3389">
        <v>6</v>
      </c>
      <c r="J3389" t="s">
        <v>5073</v>
      </c>
      <c r="K3389">
        <v>3648.95</v>
      </c>
      <c r="L3389" t="s">
        <v>5077</v>
      </c>
    </row>
    <row r="3390" spans="1:12" x14ac:dyDescent="0.25">
      <c r="A3390" t="s">
        <v>3400</v>
      </c>
      <c r="B3390" s="1">
        <v>45539.373474694927</v>
      </c>
      <c r="C3390" t="s">
        <v>5014</v>
      </c>
      <c r="D3390" t="s">
        <v>5029</v>
      </c>
      <c r="E3390" t="s">
        <v>5040</v>
      </c>
      <c r="F3390" t="s">
        <v>5046</v>
      </c>
      <c r="G3390" t="s">
        <v>5054</v>
      </c>
      <c r="H3390">
        <v>59620</v>
      </c>
      <c r="I3390">
        <v>5</v>
      </c>
      <c r="J3390" t="s">
        <v>5068</v>
      </c>
      <c r="K3390">
        <v>12019.54</v>
      </c>
      <c r="L3390" t="s">
        <v>5074</v>
      </c>
    </row>
    <row r="3391" spans="1:12" x14ac:dyDescent="0.25">
      <c r="A3391" t="s">
        <v>3401</v>
      </c>
      <c r="B3391" s="1">
        <v>45539.446489297858</v>
      </c>
      <c r="C3391" t="s">
        <v>5016</v>
      </c>
      <c r="D3391" t="s">
        <v>5027</v>
      </c>
      <c r="E3391" t="s">
        <v>5031</v>
      </c>
      <c r="F3391" t="s">
        <v>5048</v>
      </c>
      <c r="G3391" t="s">
        <v>5052</v>
      </c>
      <c r="H3391">
        <v>16456</v>
      </c>
      <c r="I3391">
        <v>13</v>
      </c>
      <c r="J3391" t="s">
        <v>5072</v>
      </c>
      <c r="K3391">
        <v>1398.57</v>
      </c>
      <c r="L3391" t="s">
        <v>5079</v>
      </c>
    </row>
    <row r="3392" spans="1:12" x14ac:dyDescent="0.25">
      <c r="A3392" t="s">
        <v>3402</v>
      </c>
      <c r="B3392" s="1">
        <v>45539.519503900767</v>
      </c>
      <c r="C3392" t="s">
        <v>5020</v>
      </c>
      <c r="D3392" t="s">
        <v>5026</v>
      </c>
      <c r="E3392" t="s">
        <v>5043</v>
      </c>
      <c r="F3392" t="s">
        <v>5047</v>
      </c>
      <c r="G3392" t="s">
        <v>5058</v>
      </c>
      <c r="H3392">
        <v>40509</v>
      </c>
      <c r="I3392">
        <v>5</v>
      </c>
      <c r="J3392" t="s">
        <v>5068</v>
      </c>
      <c r="K3392">
        <v>4359.1000000000004</v>
      </c>
      <c r="L3392" t="s">
        <v>5074</v>
      </c>
    </row>
    <row r="3393" spans="1:12" x14ac:dyDescent="0.25">
      <c r="A3393" t="s">
        <v>3403</v>
      </c>
      <c r="B3393" s="1">
        <v>45539.59251850369</v>
      </c>
      <c r="C3393" t="s">
        <v>5015</v>
      </c>
      <c r="D3393" t="s">
        <v>5027</v>
      </c>
      <c r="E3393" t="s">
        <v>5031</v>
      </c>
      <c r="F3393" t="s">
        <v>5048</v>
      </c>
      <c r="G3393" t="s">
        <v>5059</v>
      </c>
      <c r="H3393">
        <v>37911</v>
      </c>
      <c r="I3393">
        <v>5</v>
      </c>
      <c r="J3393" t="s">
        <v>5069</v>
      </c>
      <c r="K3393">
        <v>7578.69</v>
      </c>
      <c r="L3393" t="s">
        <v>5074</v>
      </c>
    </row>
    <row r="3394" spans="1:12" x14ac:dyDescent="0.25">
      <c r="A3394" t="s">
        <v>3404</v>
      </c>
      <c r="B3394" s="1">
        <v>45539.665533106621</v>
      </c>
      <c r="C3394" t="s">
        <v>5023</v>
      </c>
      <c r="D3394" t="s">
        <v>5028</v>
      </c>
      <c r="E3394" t="s">
        <v>5032</v>
      </c>
      <c r="F3394" t="s">
        <v>5046</v>
      </c>
      <c r="G3394" t="s">
        <v>5054</v>
      </c>
      <c r="H3394">
        <v>54602</v>
      </c>
      <c r="I3394">
        <v>10</v>
      </c>
      <c r="J3394" t="s">
        <v>5072</v>
      </c>
      <c r="K3394">
        <v>9141.19</v>
      </c>
      <c r="L3394" t="s">
        <v>5074</v>
      </c>
    </row>
    <row r="3395" spans="1:12" x14ac:dyDescent="0.25">
      <c r="A3395" t="s">
        <v>3405</v>
      </c>
      <c r="B3395" s="1">
        <v>45539.738547709538</v>
      </c>
      <c r="C3395" t="s">
        <v>5018</v>
      </c>
      <c r="D3395" t="s">
        <v>5027</v>
      </c>
      <c r="E3395" t="s">
        <v>5031</v>
      </c>
      <c r="F3395" t="s">
        <v>5047</v>
      </c>
      <c r="G3395" t="s">
        <v>5058</v>
      </c>
      <c r="H3395">
        <v>78652</v>
      </c>
      <c r="I3395">
        <v>5</v>
      </c>
      <c r="J3395" t="s">
        <v>5071</v>
      </c>
      <c r="K3395">
        <v>8756.59</v>
      </c>
      <c r="L3395" t="s">
        <v>5077</v>
      </c>
    </row>
    <row r="3396" spans="1:12" x14ac:dyDescent="0.25">
      <c r="A3396" t="s">
        <v>3406</v>
      </c>
      <c r="B3396" s="1">
        <v>45539.811562312447</v>
      </c>
      <c r="C3396" t="s">
        <v>5019</v>
      </c>
      <c r="D3396" t="s">
        <v>5027</v>
      </c>
      <c r="E3396" t="s">
        <v>5042</v>
      </c>
      <c r="F3396" t="s">
        <v>5048</v>
      </c>
      <c r="G3396" t="s">
        <v>5059</v>
      </c>
      <c r="H3396">
        <v>77596</v>
      </c>
      <c r="I3396">
        <v>7</v>
      </c>
      <c r="J3396" t="s">
        <v>5068</v>
      </c>
      <c r="K3396">
        <v>15873.31</v>
      </c>
      <c r="L3396" t="s">
        <v>5075</v>
      </c>
    </row>
    <row r="3397" spans="1:12" x14ac:dyDescent="0.25">
      <c r="A3397" t="s">
        <v>3407</v>
      </c>
      <c r="B3397" s="1">
        <v>45539.884576915378</v>
      </c>
      <c r="C3397" t="s">
        <v>5012</v>
      </c>
      <c r="D3397" t="s">
        <v>5029</v>
      </c>
      <c r="E3397" t="s">
        <v>5033</v>
      </c>
      <c r="F3397" t="s">
        <v>5048</v>
      </c>
      <c r="G3397" t="s">
        <v>5065</v>
      </c>
      <c r="H3397">
        <v>70912</v>
      </c>
      <c r="I3397">
        <v>3</v>
      </c>
      <c r="J3397" t="s">
        <v>5069</v>
      </c>
      <c r="K3397">
        <v>6740.45</v>
      </c>
      <c r="L3397" t="s">
        <v>5074</v>
      </c>
    </row>
    <row r="3398" spans="1:12" x14ac:dyDescent="0.25">
      <c r="A3398" t="s">
        <v>3408</v>
      </c>
      <c r="B3398" s="1">
        <v>45539.957591518301</v>
      </c>
      <c r="C3398" t="s">
        <v>5013</v>
      </c>
      <c r="D3398" t="s">
        <v>5029</v>
      </c>
      <c r="E3398" t="s">
        <v>5039</v>
      </c>
      <c r="F3398" t="s">
        <v>5046</v>
      </c>
      <c r="G3398" t="s">
        <v>5066</v>
      </c>
      <c r="H3398">
        <v>74501</v>
      </c>
      <c r="I3398">
        <v>14</v>
      </c>
      <c r="J3398" t="s">
        <v>5072</v>
      </c>
      <c r="K3398">
        <v>6489.76</v>
      </c>
      <c r="L3398" t="s">
        <v>5076</v>
      </c>
    </row>
    <row r="3399" spans="1:12" x14ac:dyDescent="0.25">
      <c r="A3399" t="s">
        <v>3409</v>
      </c>
      <c r="B3399" s="1">
        <v>45540.030606121218</v>
      </c>
      <c r="C3399" t="s">
        <v>5021</v>
      </c>
      <c r="D3399" t="s">
        <v>5026</v>
      </c>
      <c r="E3399" t="s">
        <v>5043</v>
      </c>
      <c r="F3399" t="s">
        <v>5047</v>
      </c>
      <c r="G3399" t="s">
        <v>5058</v>
      </c>
      <c r="H3399">
        <v>20133</v>
      </c>
      <c r="I3399">
        <v>10</v>
      </c>
      <c r="J3399" t="s">
        <v>5068</v>
      </c>
      <c r="K3399">
        <v>3065.9</v>
      </c>
      <c r="L3399" t="s">
        <v>5076</v>
      </c>
    </row>
    <row r="3400" spans="1:12" x14ac:dyDescent="0.25">
      <c r="A3400" t="s">
        <v>3410</v>
      </c>
      <c r="B3400" s="1">
        <v>45540.103620724141</v>
      </c>
      <c r="C3400" t="s">
        <v>5025</v>
      </c>
      <c r="D3400" t="s">
        <v>5026</v>
      </c>
      <c r="E3400" t="s">
        <v>5030</v>
      </c>
      <c r="F3400" t="s">
        <v>5047</v>
      </c>
      <c r="G3400" t="s">
        <v>5063</v>
      </c>
      <c r="H3400">
        <v>72827</v>
      </c>
      <c r="I3400">
        <v>1</v>
      </c>
      <c r="J3400" t="s">
        <v>5070</v>
      </c>
      <c r="K3400">
        <v>14783.01</v>
      </c>
      <c r="L3400" t="s">
        <v>5079</v>
      </c>
    </row>
    <row r="3401" spans="1:12" x14ac:dyDescent="0.25">
      <c r="A3401" t="s">
        <v>3411</v>
      </c>
      <c r="B3401" s="1">
        <v>45540.176635327058</v>
      </c>
      <c r="C3401" t="s">
        <v>5023</v>
      </c>
      <c r="D3401" t="s">
        <v>5027</v>
      </c>
      <c r="E3401" t="s">
        <v>5031</v>
      </c>
      <c r="F3401" t="s">
        <v>5047</v>
      </c>
      <c r="G3401" t="s">
        <v>5063</v>
      </c>
      <c r="H3401">
        <v>33616</v>
      </c>
      <c r="I3401">
        <v>1</v>
      </c>
      <c r="J3401" t="s">
        <v>5069</v>
      </c>
      <c r="K3401">
        <v>3207.69</v>
      </c>
      <c r="L3401" t="s">
        <v>5079</v>
      </c>
    </row>
    <row r="3402" spans="1:12" x14ac:dyDescent="0.25">
      <c r="A3402" t="s">
        <v>3412</v>
      </c>
      <c r="B3402" s="1">
        <v>45540.249649929967</v>
      </c>
      <c r="C3402" t="s">
        <v>5025</v>
      </c>
      <c r="D3402" t="s">
        <v>5028</v>
      </c>
      <c r="E3402" t="s">
        <v>5032</v>
      </c>
      <c r="F3402" t="s">
        <v>5048</v>
      </c>
      <c r="G3402" t="s">
        <v>5052</v>
      </c>
      <c r="H3402">
        <v>19579</v>
      </c>
      <c r="I3402">
        <v>3</v>
      </c>
      <c r="J3402" t="s">
        <v>5068</v>
      </c>
      <c r="K3402">
        <v>2717.44</v>
      </c>
      <c r="L3402" t="s">
        <v>5076</v>
      </c>
    </row>
    <row r="3403" spans="1:12" x14ac:dyDescent="0.25">
      <c r="A3403" t="s">
        <v>3413</v>
      </c>
      <c r="B3403" s="1">
        <v>45540.322664532912</v>
      </c>
      <c r="C3403" t="s">
        <v>5020</v>
      </c>
      <c r="D3403" t="s">
        <v>5026</v>
      </c>
      <c r="E3403" t="s">
        <v>5034</v>
      </c>
      <c r="F3403" t="s">
        <v>5048</v>
      </c>
      <c r="G3403" t="s">
        <v>5055</v>
      </c>
      <c r="H3403">
        <v>48178</v>
      </c>
      <c r="I3403">
        <v>10</v>
      </c>
      <c r="J3403" t="s">
        <v>5070</v>
      </c>
      <c r="K3403">
        <v>7648.09</v>
      </c>
      <c r="L3403" t="s">
        <v>5074</v>
      </c>
    </row>
    <row r="3404" spans="1:12" x14ac:dyDescent="0.25">
      <c r="A3404" t="s">
        <v>3414</v>
      </c>
      <c r="B3404" s="1">
        <v>45540.395679135821</v>
      </c>
      <c r="C3404" t="s">
        <v>5017</v>
      </c>
      <c r="D3404" t="s">
        <v>5027</v>
      </c>
      <c r="E3404" t="s">
        <v>5042</v>
      </c>
      <c r="F3404" t="s">
        <v>5048</v>
      </c>
      <c r="G3404" t="s">
        <v>5065</v>
      </c>
      <c r="H3404">
        <v>16604</v>
      </c>
      <c r="I3404">
        <v>8</v>
      </c>
      <c r="J3404" t="s">
        <v>5072</v>
      </c>
      <c r="K3404">
        <v>3572.82</v>
      </c>
      <c r="L3404" t="s">
        <v>5078</v>
      </c>
    </row>
    <row r="3405" spans="1:12" x14ac:dyDescent="0.25">
      <c r="A3405" t="s">
        <v>3415</v>
      </c>
      <c r="B3405" s="1">
        <v>45540.468693738738</v>
      </c>
      <c r="C3405" t="s">
        <v>5019</v>
      </c>
      <c r="D3405" t="s">
        <v>5026</v>
      </c>
      <c r="E3405" t="s">
        <v>5034</v>
      </c>
      <c r="F3405" t="s">
        <v>5046</v>
      </c>
      <c r="G3405" t="s">
        <v>5066</v>
      </c>
      <c r="H3405">
        <v>4770</v>
      </c>
      <c r="I3405">
        <v>4</v>
      </c>
      <c r="J3405" t="s">
        <v>5072</v>
      </c>
      <c r="K3405">
        <v>840.35</v>
      </c>
      <c r="L3405" t="s">
        <v>5079</v>
      </c>
    </row>
    <row r="3406" spans="1:12" x14ac:dyDescent="0.25">
      <c r="A3406" t="s">
        <v>3416</v>
      </c>
      <c r="B3406" s="1">
        <v>45540.541708341669</v>
      </c>
      <c r="C3406" t="s">
        <v>5017</v>
      </c>
      <c r="D3406" t="s">
        <v>5026</v>
      </c>
      <c r="E3406" t="s">
        <v>5045</v>
      </c>
      <c r="F3406" t="s">
        <v>5048</v>
      </c>
      <c r="G3406" t="s">
        <v>5051</v>
      </c>
      <c r="H3406">
        <v>10554</v>
      </c>
      <c r="I3406">
        <v>3</v>
      </c>
      <c r="J3406" t="s">
        <v>5070</v>
      </c>
      <c r="K3406">
        <v>935.17</v>
      </c>
      <c r="L3406" t="s">
        <v>5077</v>
      </c>
    </row>
    <row r="3407" spans="1:12" x14ac:dyDescent="0.25">
      <c r="A3407" t="s">
        <v>3417</v>
      </c>
      <c r="B3407" s="1">
        <v>45540.614722944592</v>
      </c>
      <c r="C3407" t="s">
        <v>5014</v>
      </c>
      <c r="D3407" t="s">
        <v>5029</v>
      </c>
      <c r="E3407" t="s">
        <v>5039</v>
      </c>
      <c r="F3407" t="s">
        <v>5047</v>
      </c>
      <c r="G3407" t="s">
        <v>5062</v>
      </c>
      <c r="H3407">
        <v>50592</v>
      </c>
      <c r="I3407">
        <v>11</v>
      </c>
      <c r="J3407" t="s">
        <v>5068</v>
      </c>
      <c r="K3407">
        <v>10711.89</v>
      </c>
      <c r="L3407" t="s">
        <v>5076</v>
      </c>
    </row>
    <row r="3408" spans="1:12" x14ac:dyDescent="0.25">
      <c r="A3408" t="s">
        <v>3418</v>
      </c>
      <c r="B3408" s="1">
        <v>45540.687737547501</v>
      </c>
      <c r="C3408" t="s">
        <v>5014</v>
      </c>
      <c r="D3408" t="s">
        <v>5029</v>
      </c>
      <c r="E3408" t="s">
        <v>5033</v>
      </c>
      <c r="F3408" t="s">
        <v>5047</v>
      </c>
      <c r="G3408" t="s">
        <v>5064</v>
      </c>
      <c r="H3408">
        <v>19358</v>
      </c>
      <c r="I3408">
        <v>6</v>
      </c>
      <c r="J3408" t="s">
        <v>5071</v>
      </c>
      <c r="K3408">
        <v>3324.5</v>
      </c>
      <c r="L3408" t="s">
        <v>5078</v>
      </c>
    </row>
    <row r="3409" spans="1:12" x14ac:dyDescent="0.25">
      <c r="A3409" t="s">
        <v>3419</v>
      </c>
      <c r="B3409" s="1">
        <v>45540.760752150432</v>
      </c>
      <c r="C3409" t="s">
        <v>5017</v>
      </c>
      <c r="D3409" t="s">
        <v>5027</v>
      </c>
      <c r="E3409" t="s">
        <v>5038</v>
      </c>
      <c r="F3409" t="s">
        <v>5047</v>
      </c>
      <c r="G3409" t="s">
        <v>5067</v>
      </c>
      <c r="H3409">
        <v>36304</v>
      </c>
      <c r="I3409">
        <v>12</v>
      </c>
      <c r="J3409" t="s">
        <v>5072</v>
      </c>
      <c r="K3409">
        <v>4905.29</v>
      </c>
      <c r="L3409" t="s">
        <v>5078</v>
      </c>
    </row>
    <row r="3410" spans="1:12" x14ac:dyDescent="0.25">
      <c r="A3410" t="s">
        <v>3420</v>
      </c>
      <c r="B3410" s="1">
        <v>45540.833766753341</v>
      </c>
      <c r="C3410" t="s">
        <v>5018</v>
      </c>
      <c r="D3410" t="s">
        <v>5027</v>
      </c>
      <c r="E3410" t="s">
        <v>5044</v>
      </c>
      <c r="F3410" t="s">
        <v>5047</v>
      </c>
      <c r="G3410" t="s">
        <v>5063</v>
      </c>
      <c r="H3410">
        <v>59301</v>
      </c>
      <c r="I3410">
        <v>11</v>
      </c>
      <c r="J3410" t="s">
        <v>5072</v>
      </c>
      <c r="K3410">
        <v>10905.37</v>
      </c>
      <c r="L3410" t="s">
        <v>5074</v>
      </c>
    </row>
    <row r="3411" spans="1:12" x14ac:dyDescent="0.25">
      <c r="A3411" t="s">
        <v>3421</v>
      </c>
      <c r="B3411" s="1">
        <v>45540.906781356272</v>
      </c>
      <c r="C3411" t="s">
        <v>5025</v>
      </c>
      <c r="D3411" t="s">
        <v>5028</v>
      </c>
      <c r="E3411" t="s">
        <v>5032</v>
      </c>
      <c r="F3411" t="s">
        <v>5047</v>
      </c>
      <c r="G3411" t="s">
        <v>5064</v>
      </c>
      <c r="H3411">
        <v>66937</v>
      </c>
      <c r="I3411">
        <v>9</v>
      </c>
      <c r="J3411" t="s">
        <v>5073</v>
      </c>
      <c r="K3411">
        <v>9033.2199999999993</v>
      </c>
      <c r="L3411" t="s">
        <v>5078</v>
      </c>
    </row>
    <row r="3412" spans="1:12" x14ac:dyDescent="0.25">
      <c r="A3412" t="s">
        <v>3422</v>
      </c>
      <c r="B3412" s="1">
        <v>45540.979795959189</v>
      </c>
      <c r="C3412" t="s">
        <v>5012</v>
      </c>
      <c r="D3412" t="s">
        <v>5029</v>
      </c>
      <c r="E3412" t="s">
        <v>5040</v>
      </c>
      <c r="F3412" t="s">
        <v>5046</v>
      </c>
      <c r="G3412" t="s">
        <v>5060</v>
      </c>
      <c r="H3412">
        <v>57298</v>
      </c>
      <c r="I3412">
        <v>8</v>
      </c>
      <c r="J3412" t="s">
        <v>5071</v>
      </c>
      <c r="K3412">
        <v>10657.35</v>
      </c>
      <c r="L3412" t="s">
        <v>5075</v>
      </c>
    </row>
    <row r="3413" spans="1:12" x14ac:dyDescent="0.25">
      <c r="A3413" t="s">
        <v>3423</v>
      </c>
      <c r="B3413" s="1">
        <v>45541.052810562112</v>
      </c>
      <c r="C3413" t="s">
        <v>5017</v>
      </c>
      <c r="D3413" t="s">
        <v>5026</v>
      </c>
      <c r="E3413" t="s">
        <v>5034</v>
      </c>
      <c r="F3413" t="s">
        <v>5048</v>
      </c>
      <c r="G3413" t="s">
        <v>5052</v>
      </c>
      <c r="H3413">
        <v>35604</v>
      </c>
      <c r="I3413">
        <v>9</v>
      </c>
      <c r="J3413" t="s">
        <v>5070</v>
      </c>
      <c r="K3413">
        <v>6583.22</v>
      </c>
      <c r="L3413" t="s">
        <v>5079</v>
      </c>
    </row>
    <row r="3414" spans="1:12" x14ac:dyDescent="0.25">
      <c r="A3414" t="s">
        <v>3424</v>
      </c>
      <c r="B3414" s="1">
        <v>45541.125825165022</v>
      </c>
      <c r="C3414" t="s">
        <v>5017</v>
      </c>
      <c r="D3414" t="s">
        <v>5029</v>
      </c>
      <c r="E3414" t="s">
        <v>5039</v>
      </c>
      <c r="F3414" t="s">
        <v>5046</v>
      </c>
      <c r="G3414" t="s">
        <v>5066</v>
      </c>
      <c r="H3414">
        <v>74471</v>
      </c>
      <c r="I3414">
        <v>14</v>
      </c>
      <c r="J3414" t="s">
        <v>5071</v>
      </c>
      <c r="K3414">
        <v>14751.85</v>
      </c>
      <c r="L3414" t="s">
        <v>5074</v>
      </c>
    </row>
    <row r="3415" spans="1:12" x14ac:dyDescent="0.25">
      <c r="A3415" t="s">
        <v>3425</v>
      </c>
      <c r="B3415" s="1">
        <v>45541.198839767952</v>
      </c>
      <c r="C3415" t="s">
        <v>5024</v>
      </c>
      <c r="D3415" t="s">
        <v>5029</v>
      </c>
      <c r="E3415" t="s">
        <v>5041</v>
      </c>
      <c r="F3415" t="s">
        <v>5046</v>
      </c>
      <c r="G3415" t="s">
        <v>5049</v>
      </c>
      <c r="H3415">
        <v>58175</v>
      </c>
      <c r="I3415">
        <v>12</v>
      </c>
      <c r="J3415" t="s">
        <v>5069</v>
      </c>
      <c r="K3415">
        <v>10359.030000000001</v>
      </c>
      <c r="L3415" t="s">
        <v>5076</v>
      </c>
    </row>
    <row r="3416" spans="1:12" x14ac:dyDescent="0.25">
      <c r="A3416" t="s">
        <v>3426</v>
      </c>
      <c r="B3416" s="1">
        <v>45541.271854370869</v>
      </c>
      <c r="C3416" t="s">
        <v>5024</v>
      </c>
      <c r="D3416" t="s">
        <v>5026</v>
      </c>
      <c r="E3416" t="s">
        <v>5043</v>
      </c>
      <c r="F3416" t="s">
        <v>5047</v>
      </c>
      <c r="G3416" t="s">
        <v>5050</v>
      </c>
      <c r="H3416">
        <v>7485</v>
      </c>
      <c r="I3416">
        <v>7</v>
      </c>
      <c r="J3416" t="s">
        <v>5070</v>
      </c>
      <c r="K3416">
        <v>923.29</v>
      </c>
      <c r="L3416" t="s">
        <v>5079</v>
      </c>
    </row>
    <row r="3417" spans="1:12" x14ac:dyDescent="0.25">
      <c r="A3417" t="s">
        <v>3427</v>
      </c>
      <c r="B3417" s="1">
        <v>45541.344868973792</v>
      </c>
      <c r="C3417" t="s">
        <v>5013</v>
      </c>
      <c r="D3417" t="s">
        <v>5028</v>
      </c>
      <c r="E3417" t="s">
        <v>5032</v>
      </c>
      <c r="F3417" t="s">
        <v>5046</v>
      </c>
      <c r="G3417" t="s">
        <v>5061</v>
      </c>
      <c r="H3417">
        <v>26919</v>
      </c>
      <c r="I3417">
        <v>12</v>
      </c>
      <c r="J3417" t="s">
        <v>5072</v>
      </c>
      <c r="K3417">
        <v>3475.25</v>
      </c>
      <c r="L3417" t="s">
        <v>5079</v>
      </c>
    </row>
    <row r="3418" spans="1:12" x14ac:dyDescent="0.25">
      <c r="A3418" t="s">
        <v>3428</v>
      </c>
      <c r="B3418" s="1">
        <v>45541.417883576723</v>
      </c>
      <c r="C3418" t="s">
        <v>5016</v>
      </c>
      <c r="D3418" t="s">
        <v>5029</v>
      </c>
      <c r="E3418" t="s">
        <v>5040</v>
      </c>
      <c r="F3418" t="s">
        <v>5048</v>
      </c>
      <c r="G3418" t="s">
        <v>5052</v>
      </c>
      <c r="H3418">
        <v>5993</v>
      </c>
      <c r="I3418">
        <v>10</v>
      </c>
      <c r="J3418" t="s">
        <v>5072</v>
      </c>
      <c r="K3418">
        <v>1008.22</v>
      </c>
      <c r="L3418" t="s">
        <v>5075</v>
      </c>
    </row>
    <row r="3419" spans="1:12" x14ac:dyDescent="0.25">
      <c r="A3419" t="s">
        <v>3429</v>
      </c>
      <c r="B3419" s="1">
        <v>45541.490898179632</v>
      </c>
      <c r="C3419" t="s">
        <v>5018</v>
      </c>
      <c r="D3419" t="s">
        <v>5029</v>
      </c>
      <c r="E3419" t="s">
        <v>5039</v>
      </c>
      <c r="F3419" t="s">
        <v>5046</v>
      </c>
      <c r="G3419" t="s">
        <v>5057</v>
      </c>
      <c r="H3419">
        <v>8341</v>
      </c>
      <c r="I3419">
        <v>4</v>
      </c>
      <c r="J3419" t="s">
        <v>5072</v>
      </c>
      <c r="K3419">
        <v>1499.65</v>
      </c>
      <c r="L3419" t="s">
        <v>5076</v>
      </c>
    </row>
    <row r="3420" spans="1:12" x14ac:dyDescent="0.25">
      <c r="A3420" t="s">
        <v>3430</v>
      </c>
      <c r="B3420" s="1">
        <v>45541.563912782549</v>
      </c>
      <c r="C3420" t="s">
        <v>5022</v>
      </c>
      <c r="D3420" t="s">
        <v>5028</v>
      </c>
      <c r="E3420" t="s">
        <v>5032</v>
      </c>
      <c r="F3420" t="s">
        <v>5048</v>
      </c>
      <c r="G3420" t="s">
        <v>5055</v>
      </c>
      <c r="H3420">
        <v>26019</v>
      </c>
      <c r="I3420">
        <v>14</v>
      </c>
      <c r="J3420" t="s">
        <v>5069</v>
      </c>
      <c r="K3420">
        <v>3675.42</v>
      </c>
      <c r="L3420" t="s">
        <v>5074</v>
      </c>
    </row>
    <row r="3421" spans="1:12" x14ac:dyDescent="0.25">
      <c r="A3421" t="s">
        <v>3431</v>
      </c>
      <c r="B3421" s="1">
        <v>45541.636927385473</v>
      </c>
      <c r="C3421" t="s">
        <v>5024</v>
      </c>
      <c r="D3421" t="s">
        <v>5027</v>
      </c>
      <c r="E3421" t="s">
        <v>5042</v>
      </c>
      <c r="F3421" t="s">
        <v>5047</v>
      </c>
      <c r="G3421" t="s">
        <v>5067</v>
      </c>
      <c r="H3421">
        <v>43811</v>
      </c>
      <c r="I3421">
        <v>5</v>
      </c>
      <c r="J3421" t="s">
        <v>5072</v>
      </c>
      <c r="K3421">
        <v>9319.7999999999993</v>
      </c>
      <c r="L3421" t="s">
        <v>5074</v>
      </c>
    </row>
    <row r="3422" spans="1:12" x14ac:dyDescent="0.25">
      <c r="A3422" t="s">
        <v>3432</v>
      </c>
      <c r="B3422" s="1">
        <v>45541.709941988389</v>
      </c>
      <c r="C3422" t="s">
        <v>5024</v>
      </c>
      <c r="D3422" t="s">
        <v>5026</v>
      </c>
      <c r="E3422" t="s">
        <v>5034</v>
      </c>
      <c r="F3422" t="s">
        <v>5047</v>
      </c>
      <c r="G3422" t="s">
        <v>5058</v>
      </c>
      <c r="H3422">
        <v>76809</v>
      </c>
      <c r="I3422">
        <v>13</v>
      </c>
      <c r="J3422" t="s">
        <v>5069</v>
      </c>
      <c r="K3422">
        <v>9642.5</v>
      </c>
      <c r="L3422" t="s">
        <v>5079</v>
      </c>
    </row>
    <row r="3423" spans="1:12" x14ac:dyDescent="0.25">
      <c r="A3423" t="s">
        <v>3433</v>
      </c>
      <c r="B3423" s="1">
        <v>45541.782956591313</v>
      </c>
      <c r="C3423" t="s">
        <v>5018</v>
      </c>
      <c r="D3423" t="s">
        <v>5029</v>
      </c>
      <c r="E3423" t="s">
        <v>5039</v>
      </c>
      <c r="F3423" t="s">
        <v>5048</v>
      </c>
      <c r="G3423" t="s">
        <v>5052</v>
      </c>
      <c r="H3423">
        <v>64818</v>
      </c>
      <c r="I3423">
        <v>14</v>
      </c>
      <c r="J3423" t="s">
        <v>5071</v>
      </c>
      <c r="K3423">
        <v>6140.14</v>
      </c>
      <c r="L3423" t="s">
        <v>5078</v>
      </c>
    </row>
    <row r="3424" spans="1:12" x14ac:dyDescent="0.25">
      <c r="A3424" t="s">
        <v>3434</v>
      </c>
      <c r="B3424" s="1">
        <v>45541.855971194243</v>
      </c>
      <c r="C3424" t="s">
        <v>5012</v>
      </c>
      <c r="D3424" t="s">
        <v>5027</v>
      </c>
      <c r="E3424" t="s">
        <v>5038</v>
      </c>
      <c r="F3424" t="s">
        <v>5048</v>
      </c>
      <c r="G3424" t="s">
        <v>5056</v>
      </c>
      <c r="H3424">
        <v>6282</v>
      </c>
      <c r="I3424">
        <v>13</v>
      </c>
      <c r="J3424" t="s">
        <v>5070</v>
      </c>
      <c r="K3424">
        <v>1298.29</v>
      </c>
      <c r="L3424" t="s">
        <v>5078</v>
      </c>
    </row>
    <row r="3425" spans="1:12" x14ac:dyDescent="0.25">
      <c r="A3425" t="s">
        <v>3435</v>
      </c>
      <c r="B3425" s="1">
        <v>45541.928985797153</v>
      </c>
      <c r="C3425" t="s">
        <v>5020</v>
      </c>
      <c r="D3425" t="s">
        <v>5029</v>
      </c>
      <c r="E3425" t="s">
        <v>5041</v>
      </c>
      <c r="F3425" t="s">
        <v>5046</v>
      </c>
      <c r="G3425" t="s">
        <v>5061</v>
      </c>
      <c r="H3425">
        <v>14472</v>
      </c>
      <c r="I3425">
        <v>10</v>
      </c>
      <c r="J3425" t="s">
        <v>5069</v>
      </c>
      <c r="K3425">
        <v>2737.46</v>
      </c>
      <c r="L3425" t="s">
        <v>5075</v>
      </c>
    </row>
    <row r="3426" spans="1:12" x14ac:dyDescent="0.25">
      <c r="A3426" t="s">
        <v>3436</v>
      </c>
      <c r="B3426" s="1">
        <v>45542.002000400069</v>
      </c>
      <c r="C3426" t="s">
        <v>5014</v>
      </c>
      <c r="D3426" t="s">
        <v>5028</v>
      </c>
      <c r="E3426" t="s">
        <v>5032</v>
      </c>
      <c r="F3426" t="s">
        <v>5046</v>
      </c>
      <c r="G3426" t="s">
        <v>5053</v>
      </c>
      <c r="H3426">
        <v>31593</v>
      </c>
      <c r="I3426">
        <v>10</v>
      </c>
      <c r="J3426" t="s">
        <v>5069</v>
      </c>
      <c r="K3426">
        <v>3667.74</v>
      </c>
      <c r="L3426" t="s">
        <v>5074</v>
      </c>
    </row>
    <row r="3427" spans="1:12" x14ac:dyDescent="0.25">
      <c r="A3427" t="s">
        <v>3437</v>
      </c>
      <c r="B3427" s="1">
        <v>45542.075015003</v>
      </c>
      <c r="C3427" t="s">
        <v>5017</v>
      </c>
      <c r="D3427" t="s">
        <v>5029</v>
      </c>
      <c r="E3427" t="s">
        <v>5041</v>
      </c>
      <c r="F3427" t="s">
        <v>5048</v>
      </c>
      <c r="G3427" t="s">
        <v>5065</v>
      </c>
      <c r="H3427">
        <v>69923</v>
      </c>
      <c r="I3427">
        <v>11</v>
      </c>
      <c r="J3427" t="s">
        <v>5073</v>
      </c>
      <c r="K3427">
        <v>14117.26</v>
      </c>
      <c r="L3427" t="s">
        <v>5075</v>
      </c>
    </row>
    <row r="3428" spans="1:12" x14ac:dyDescent="0.25">
      <c r="A3428" t="s">
        <v>3438</v>
      </c>
      <c r="B3428" s="1">
        <v>45542.148029605924</v>
      </c>
      <c r="C3428" t="s">
        <v>5022</v>
      </c>
      <c r="D3428" t="s">
        <v>5027</v>
      </c>
      <c r="E3428" t="s">
        <v>5038</v>
      </c>
      <c r="F3428" t="s">
        <v>5046</v>
      </c>
      <c r="G3428" t="s">
        <v>5053</v>
      </c>
      <c r="H3428">
        <v>66669</v>
      </c>
      <c r="I3428">
        <v>8</v>
      </c>
      <c r="J3428" t="s">
        <v>5071</v>
      </c>
      <c r="K3428">
        <v>5861.32</v>
      </c>
      <c r="L3428" t="s">
        <v>5077</v>
      </c>
    </row>
    <row r="3429" spans="1:12" x14ac:dyDescent="0.25">
      <c r="A3429" t="s">
        <v>3439</v>
      </c>
      <c r="B3429" s="1">
        <v>45542.221044208833</v>
      </c>
      <c r="C3429" t="s">
        <v>5020</v>
      </c>
      <c r="D3429" t="s">
        <v>5028</v>
      </c>
      <c r="E3429" t="s">
        <v>5032</v>
      </c>
      <c r="F3429" t="s">
        <v>5046</v>
      </c>
      <c r="G3429" t="s">
        <v>5053</v>
      </c>
      <c r="H3429">
        <v>19570</v>
      </c>
      <c r="I3429">
        <v>7</v>
      </c>
      <c r="J3429" t="s">
        <v>5068</v>
      </c>
      <c r="K3429">
        <v>3802.83</v>
      </c>
      <c r="L3429" t="s">
        <v>5075</v>
      </c>
    </row>
    <row r="3430" spans="1:12" x14ac:dyDescent="0.25">
      <c r="A3430" t="s">
        <v>3440</v>
      </c>
      <c r="B3430" s="1">
        <v>45542.294058811764</v>
      </c>
      <c r="C3430" t="s">
        <v>5019</v>
      </c>
      <c r="D3430" t="s">
        <v>5027</v>
      </c>
      <c r="E3430" t="s">
        <v>5038</v>
      </c>
      <c r="F3430" t="s">
        <v>5047</v>
      </c>
      <c r="G3430" t="s">
        <v>5062</v>
      </c>
      <c r="H3430">
        <v>46820</v>
      </c>
      <c r="I3430">
        <v>14</v>
      </c>
      <c r="J3430" t="s">
        <v>5069</v>
      </c>
      <c r="K3430">
        <v>6727.29</v>
      </c>
      <c r="L3430" t="s">
        <v>5074</v>
      </c>
    </row>
    <row r="3431" spans="1:12" x14ac:dyDescent="0.25">
      <c r="A3431" t="s">
        <v>3441</v>
      </c>
      <c r="B3431" s="1">
        <v>45542.367073414673</v>
      </c>
      <c r="C3431" t="s">
        <v>5024</v>
      </c>
      <c r="D3431" t="s">
        <v>5028</v>
      </c>
      <c r="E3431" t="s">
        <v>5032</v>
      </c>
      <c r="F3431" t="s">
        <v>5046</v>
      </c>
      <c r="G3431" t="s">
        <v>5049</v>
      </c>
      <c r="H3431">
        <v>70344</v>
      </c>
      <c r="I3431">
        <v>3</v>
      </c>
      <c r="J3431" t="s">
        <v>5072</v>
      </c>
      <c r="K3431">
        <v>15213.74</v>
      </c>
      <c r="L3431" t="s">
        <v>5078</v>
      </c>
    </row>
    <row r="3432" spans="1:12" x14ac:dyDescent="0.25">
      <c r="A3432" t="s">
        <v>3442</v>
      </c>
      <c r="B3432" s="1">
        <v>45542.440088017589</v>
      </c>
      <c r="C3432" t="s">
        <v>5022</v>
      </c>
      <c r="D3432" t="s">
        <v>5028</v>
      </c>
      <c r="E3432" t="s">
        <v>5032</v>
      </c>
      <c r="F3432" t="s">
        <v>5047</v>
      </c>
      <c r="G3432" t="s">
        <v>5050</v>
      </c>
      <c r="H3432">
        <v>68145</v>
      </c>
      <c r="I3432">
        <v>1</v>
      </c>
      <c r="J3432" t="s">
        <v>5068</v>
      </c>
      <c r="K3432">
        <v>10381.65</v>
      </c>
      <c r="L3432" t="s">
        <v>5075</v>
      </c>
    </row>
    <row r="3433" spans="1:12" x14ac:dyDescent="0.25">
      <c r="A3433" t="s">
        <v>3443</v>
      </c>
      <c r="B3433" s="1">
        <v>45542.51310262052</v>
      </c>
      <c r="C3433" t="s">
        <v>5018</v>
      </c>
      <c r="D3433" t="s">
        <v>5026</v>
      </c>
      <c r="E3433" t="s">
        <v>5034</v>
      </c>
      <c r="F3433" t="s">
        <v>5047</v>
      </c>
      <c r="G3433" t="s">
        <v>5062</v>
      </c>
      <c r="H3433">
        <v>59612</v>
      </c>
      <c r="I3433">
        <v>1</v>
      </c>
      <c r="J3433" t="s">
        <v>5068</v>
      </c>
      <c r="K3433">
        <v>8582.09</v>
      </c>
      <c r="L3433" t="s">
        <v>5075</v>
      </c>
    </row>
    <row r="3434" spans="1:12" x14ac:dyDescent="0.25">
      <c r="A3434" t="s">
        <v>3444</v>
      </c>
      <c r="B3434" s="1">
        <v>45542.586117223444</v>
      </c>
      <c r="C3434" t="s">
        <v>5022</v>
      </c>
      <c r="D3434" t="s">
        <v>5026</v>
      </c>
      <c r="E3434" t="s">
        <v>5034</v>
      </c>
      <c r="F3434" t="s">
        <v>5047</v>
      </c>
      <c r="G3434" t="s">
        <v>5062</v>
      </c>
      <c r="H3434">
        <v>49703</v>
      </c>
      <c r="I3434">
        <v>5</v>
      </c>
      <c r="J3434" t="s">
        <v>5071</v>
      </c>
      <c r="K3434">
        <v>9221.68</v>
      </c>
      <c r="L3434" t="s">
        <v>5076</v>
      </c>
    </row>
    <row r="3435" spans="1:12" x14ac:dyDescent="0.25">
      <c r="A3435" t="s">
        <v>3445</v>
      </c>
      <c r="B3435" s="1">
        <v>45542.659131826353</v>
      </c>
      <c r="C3435" t="s">
        <v>5019</v>
      </c>
      <c r="D3435" t="s">
        <v>5026</v>
      </c>
      <c r="E3435" t="s">
        <v>5045</v>
      </c>
      <c r="F3435" t="s">
        <v>5047</v>
      </c>
      <c r="G3435" t="s">
        <v>5058</v>
      </c>
      <c r="H3435">
        <v>34983</v>
      </c>
      <c r="I3435">
        <v>2</v>
      </c>
      <c r="J3435" t="s">
        <v>5073</v>
      </c>
      <c r="K3435">
        <v>6410.25</v>
      </c>
      <c r="L3435" t="s">
        <v>5076</v>
      </c>
    </row>
    <row r="3436" spans="1:12" x14ac:dyDescent="0.25">
      <c r="A3436" t="s">
        <v>3446</v>
      </c>
      <c r="B3436" s="1">
        <v>45542.732146429284</v>
      </c>
      <c r="C3436" t="s">
        <v>5020</v>
      </c>
      <c r="D3436" t="s">
        <v>5028</v>
      </c>
      <c r="E3436" t="s">
        <v>5035</v>
      </c>
      <c r="F3436" t="s">
        <v>5047</v>
      </c>
      <c r="G3436" t="s">
        <v>5058</v>
      </c>
      <c r="H3436">
        <v>1132</v>
      </c>
      <c r="I3436">
        <v>12</v>
      </c>
      <c r="J3436" t="s">
        <v>5072</v>
      </c>
      <c r="K3436">
        <v>196.28</v>
      </c>
      <c r="L3436" t="s">
        <v>5075</v>
      </c>
    </row>
    <row r="3437" spans="1:12" x14ac:dyDescent="0.25">
      <c r="A3437" t="s">
        <v>3447</v>
      </c>
      <c r="B3437" s="1">
        <v>45542.8051610322</v>
      </c>
      <c r="C3437" t="s">
        <v>5013</v>
      </c>
      <c r="D3437" t="s">
        <v>5028</v>
      </c>
      <c r="E3437" t="s">
        <v>5036</v>
      </c>
      <c r="F3437" t="s">
        <v>5047</v>
      </c>
      <c r="G3437" t="s">
        <v>5067</v>
      </c>
      <c r="H3437">
        <v>42078</v>
      </c>
      <c r="I3437">
        <v>5</v>
      </c>
      <c r="J3437" t="s">
        <v>5070</v>
      </c>
      <c r="K3437">
        <v>5401.25</v>
      </c>
      <c r="L3437" t="s">
        <v>5074</v>
      </c>
    </row>
    <row r="3438" spans="1:12" x14ac:dyDescent="0.25">
      <c r="A3438" t="s">
        <v>3448</v>
      </c>
      <c r="B3438" s="1">
        <v>45542.878175635124</v>
      </c>
      <c r="C3438" t="s">
        <v>5019</v>
      </c>
      <c r="D3438" t="s">
        <v>5028</v>
      </c>
      <c r="E3438" t="s">
        <v>5035</v>
      </c>
      <c r="F3438" t="s">
        <v>5048</v>
      </c>
      <c r="G3438" t="s">
        <v>5065</v>
      </c>
      <c r="H3438">
        <v>33748</v>
      </c>
      <c r="I3438">
        <v>6</v>
      </c>
      <c r="J3438" t="s">
        <v>5068</v>
      </c>
      <c r="K3438">
        <v>7411.36</v>
      </c>
      <c r="L3438" t="s">
        <v>5078</v>
      </c>
    </row>
    <row r="3439" spans="1:12" x14ac:dyDescent="0.25">
      <c r="A3439" t="s">
        <v>3449</v>
      </c>
      <c r="B3439" s="1">
        <v>45542.951190238047</v>
      </c>
      <c r="C3439" t="s">
        <v>5021</v>
      </c>
      <c r="D3439" t="s">
        <v>5029</v>
      </c>
      <c r="E3439" t="s">
        <v>5033</v>
      </c>
      <c r="F3439" t="s">
        <v>5046</v>
      </c>
      <c r="G3439" t="s">
        <v>5057</v>
      </c>
      <c r="H3439">
        <v>68929</v>
      </c>
      <c r="I3439">
        <v>7</v>
      </c>
      <c r="J3439" t="s">
        <v>5073</v>
      </c>
      <c r="K3439">
        <v>9339.66</v>
      </c>
      <c r="L3439" t="s">
        <v>5076</v>
      </c>
    </row>
    <row r="3440" spans="1:12" x14ac:dyDescent="0.25">
      <c r="A3440" t="s">
        <v>3450</v>
      </c>
      <c r="B3440" s="1">
        <v>45543.024204840956</v>
      </c>
      <c r="C3440" t="s">
        <v>5013</v>
      </c>
      <c r="D3440" t="s">
        <v>5027</v>
      </c>
      <c r="E3440" t="s">
        <v>5031</v>
      </c>
      <c r="F3440" t="s">
        <v>5046</v>
      </c>
      <c r="G3440" t="s">
        <v>5060</v>
      </c>
      <c r="H3440">
        <v>34678</v>
      </c>
      <c r="I3440">
        <v>5</v>
      </c>
      <c r="J3440" t="s">
        <v>5073</v>
      </c>
      <c r="K3440">
        <v>5624.62</v>
      </c>
      <c r="L3440" t="s">
        <v>5075</v>
      </c>
    </row>
    <row r="3441" spans="1:12" x14ac:dyDescent="0.25">
      <c r="A3441" t="s">
        <v>3451</v>
      </c>
      <c r="B3441" s="1">
        <v>45543.09721944388</v>
      </c>
      <c r="C3441" t="s">
        <v>5019</v>
      </c>
      <c r="D3441" t="s">
        <v>5026</v>
      </c>
      <c r="E3441" t="s">
        <v>5030</v>
      </c>
      <c r="F3441" t="s">
        <v>5046</v>
      </c>
      <c r="G3441" t="s">
        <v>5057</v>
      </c>
      <c r="H3441">
        <v>10397</v>
      </c>
      <c r="I3441">
        <v>7</v>
      </c>
      <c r="J3441" t="s">
        <v>5073</v>
      </c>
      <c r="K3441">
        <v>2160.31</v>
      </c>
      <c r="L3441" t="s">
        <v>5079</v>
      </c>
    </row>
    <row r="3442" spans="1:12" x14ac:dyDescent="0.25">
      <c r="A3442" t="s">
        <v>3452</v>
      </c>
      <c r="B3442" s="1">
        <v>45543.170234046796</v>
      </c>
      <c r="C3442" t="s">
        <v>5016</v>
      </c>
      <c r="D3442" t="s">
        <v>5026</v>
      </c>
      <c r="E3442" t="s">
        <v>5043</v>
      </c>
      <c r="F3442" t="s">
        <v>5048</v>
      </c>
      <c r="G3442" t="s">
        <v>5059</v>
      </c>
      <c r="H3442">
        <v>77758</v>
      </c>
      <c r="I3442">
        <v>4</v>
      </c>
      <c r="J3442" t="s">
        <v>5072</v>
      </c>
      <c r="K3442">
        <v>12514.58</v>
      </c>
      <c r="L3442" t="s">
        <v>5075</v>
      </c>
    </row>
    <row r="3443" spans="1:12" x14ac:dyDescent="0.25">
      <c r="A3443" t="s">
        <v>3453</v>
      </c>
      <c r="B3443" s="1">
        <v>45543.24324864972</v>
      </c>
      <c r="C3443" t="s">
        <v>5019</v>
      </c>
      <c r="D3443" t="s">
        <v>5028</v>
      </c>
      <c r="E3443" t="s">
        <v>5037</v>
      </c>
      <c r="F3443" t="s">
        <v>5048</v>
      </c>
      <c r="G3443" t="s">
        <v>5051</v>
      </c>
      <c r="H3443">
        <v>9292</v>
      </c>
      <c r="I3443">
        <v>2</v>
      </c>
      <c r="J3443" t="s">
        <v>5068</v>
      </c>
      <c r="K3443">
        <v>1509.37</v>
      </c>
      <c r="L3443" t="s">
        <v>5076</v>
      </c>
    </row>
    <row r="3444" spans="1:12" x14ac:dyDescent="0.25">
      <c r="A3444" t="s">
        <v>3454</v>
      </c>
      <c r="B3444" s="1">
        <v>45543.316263252651</v>
      </c>
      <c r="C3444" t="s">
        <v>5025</v>
      </c>
      <c r="D3444" t="s">
        <v>5026</v>
      </c>
      <c r="E3444" t="s">
        <v>5034</v>
      </c>
      <c r="F3444" t="s">
        <v>5047</v>
      </c>
      <c r="G3444" t="s">
        <v>5058</v>
      </c>
      <c r="H3444">
        <v>59133</v>
      </c>
      <c r="I3444">
        <v>11</v>
      </c>
      <c r="J3444" t="s">
        <v>5069</v>
      </c>
      <c r="K3444">
        <v>10846.31</v>
      </c>
      <c r="L3444" t="s">
        <v>5077</v>
      </c>
    </row>
    <row r="3445" spans="1:12" x14ac:dyDescent="0.25">
      <c r="A3445" t="s">
        <v>3455</v>
      </c>
      <c r="B3445" s="1">
        <v>45543.389277855567</v>
      </c>
      <c r="C3445" t="s">
        <v>5020</v>
      </c>
      <c r="D3445" t="s">
        <v>5027</v>
      </c>
      <c r="E3445" t="s">
        <v>5042</v>
      </c>
      <c r="F3445" t="s">
        <v>5047</v>
      </c>
      <c r="G3445" t="s">
        <v>5067</v>
      </c>
      <c r="H3445">
        <v>7263</v>
      </c>
      <c r="I3445">
        <v>7</v>
      </c>
      <c r="J3445" t="s">
        <v>5070</v>
      </c>
      <c r="K3445">
        <v>1371.65</v>
      </c>
      <c r="L3445" t="s">
        <v>5075</v>
      </c>
    </row>
    <row r="3446" spans="1:12" x14ac:dyDescent="0.25">
      <c r="A3446" t="s">
        <v>3456</v>
      </c>
      <c r="B3446" s="1">
        <v>45543.462292458476</v>
      </c>
      <c r="C3446" t="s">
        <v>5023</v>
      </c>
      <c r="D3446" t="s">
        <v>5029</v>
      </c>
      <c r="E3446" t="s">
        <v>5033</v>
      </c>
      <c r="F3446" t="s">
        <v>5048</v>
      </c>
      <c r="G3446" t="s">
        <v>5065</v>
      </c>
      <c r="H3446">
        <v>53504</v>
      </c>
      <c r="I3446">
        <v>5</v>
      </c>
      <c r="J3446" t="s">
        <v>5070</v>
      </c>
      <c r="K3446">
        <v>6185.43</v>
      </c>
      <c r="L3446" t="s">
        <v>5077</v>
      </c>
    </row>
    <row r="3447" spans="1:12" x14ac:dyDescent="0.25">
      <c r="A3447" t="s">
        <v>3457</v>
      </c>
      <c r="B3447" s="1">
        <v>45543.535307061407</v>
      </c>
      <c r="C3447" t="s">
        <v>5025</v>
      </c>
      <c r="D3447" t="s">
        <v>5026</v>
      </c>
      <c r="E3447" t="s">
        <v>5034</v>
      </c>
      <c r="F3447" t="s">
        <v>5047</v>
      </c>
      <c r="G3447" t="s">
        <v>5064</v>
      </c>
      <c r="H3447">
        <v>66702</v>
      </c>
      <c r="I3447">
        <v>5</v>
      </c>
      <c r="J3447" t="s">
        <v>5069</v>
      </c>
      <c r="K3447">
        <v>14551.08</v>
      </c>
      <c r="L3447" t="s">
        <v>5079</v>
      </c>
    </row>
    <row r="3448" spans="1:12" x14ac:dyDescent="0.25">
      <c r="A3448" t="s">
        <v>3458</v>
      </c>
      <c r="B3448" s="1">
        <v>45543.608321664331</v>
      </c>
      <c r="C3448" t="s">
        <v>5020</v>
      </c>
      <c r="D3448" t="s">
        <v>5028</v>
      </c>
      <c r="E3448" t="s">
        <v>5037</v>
      </c>
      <c r="F3448" t="s">
        <v>5046</v>
      </c>
      <c r="G3448" t="s">
        <v>5049</v>
      </c>
      <c r="H3448">
        <v>46002</v>
      </c>
      <c r="I3448">
        <v>7</v>
      </c>
      <c r="J3448" t="s">
        <v>5069</v>
      </c>
      <c r="K3448">
        <v>9168.7199999999993</v>
      </c>
      <c r="L3448" t="s">
        <v>5079</v>
      </c>
    </row>
    <row r="3449" spans="1:12" x14ac:dyDescent="0.25">
      <c r="A3449" t="s">
        <v>3459</v>
      </c>
      <c r="B3449" s="1">
        <v>45543.681336267247</v>
      </c>
      <c r="C3449" t="s">
        <v>5014</v>
      </c>
      <c r="D3449" t="s">
        <v>5029</v>
      </c>
      <c r="E3449" t="s">
        <v>5040</v>
      </c>
      <c r="F3449" t="s">
        <v>5048</v>
      </c>
      <c r="G3449" t="s">
        <v>5052</v>
      </c>
      <c r="H3449">
        <v>31239</v>
      </c>
      <c r="I3449">
        <v>6</v>
      </c>
      <c r="J3449" t="s">
        <v>5068</v>
      </c>
      <c r="K3449">
        <v>5232.95</v>
      </c>
      <c r="L3449" t="s">
        <v>5075</v>
      </c>
    </row>
    <row r="3450" spans="1:12" x14ac:dyDescent="0.25">
      <c r="A3450" t="s">
        <v>3460</v>
      </c>
      <c r="B3450" s="1">
        <v>45543.754350870171</v>
      </c>
      <c r="C3450" t="s">
        <v>5024</v>
      </c>
      <c r="D3450" t="s">
        <v>5027</v>
      </c>
      <c r="E3450" t="s">
        <v>5042</v>
      </c>
      <c r="F3450" t="s">
        <v>5048</v>
      </c>
      <c r="G3450" t="s">
        <v>5065</v>
      </c>
      <c r="H3450">
        <v>39551</v>
      </c>
      <c r="I3450">
        <v>11</v>
      </c>
      <c r="J3450" t="s">
        <v>5071</v>
      </c>
      <c r="K3450">
        <v>7459.96</v>
      </c>
      <c r="L3450" t="s">
        <v>5077</v>
      </c>
    </row>
    <row r="3451" spans="1:12" x14ac:dyDescent="0.25">
      <c r="A3451" t="s">
        <v>3461</v>
      </c>
      <c r="B3451" s="1">
        <v>45543.827365473087</v>
      </c>
      <c r="C3451" t="s">
        <v>5023</v>
      </c>
      <c r="D3451" t="s">
        <v>5027</v>
      </c>
      <c r="E3451" t="s">
        <v>5044</v>
      </c>
      <c r="F3451" t="s">
        <v>5047</v>
      </c>
      <c r="G3451" t="s">
        <v>5058</v>
      </c>
      <c r="H3451">
        <v>58492</v>
      </c>
      <c r="I3451">
        <v>9</v>
      </c>
      <c r="J3451" t="s">
        <v>5068</v>
      </c>
      <c r="K3451">
        <v>5519.11</v>
      </c>
      <c r="L3451" t="s">
        <v>5076</v>
      </c>
    </row>
    <row r="3452" spans="1:12" x14ac:dyDescent="0.25">
      <c r="A3452" t="s">
        <v>3462</v>
      </c>
      <c r="B3452" s="1">
        <v>45543.900380075997</v>
      </c>
      <c r="C3452" t="s">
        <v>5020</v>
      </c>
      <c r="D3452" t="s">
        <v>5027</v>
      </c>
      <c r="E3452" t="s">
        <v>5038</v>
      </c>
      <c r="F3452" t="s">
        <v>5048</v>
      </c>
      <c r="G3452" t="s">
        <v>5056</v>
      </c>
      <c r="H3452">
        <v>56119</v>
      </c>
      <c r="I3452">
        <v>8</v>
      </c>
      <c r="J3452" t="s">
        <v>5069</v>
      </c>
      <c r="K3452">
        <v>11988.67</v>
      </c>
      <c r="L3452" t="s">
        <v>5077</v>
      </c>
    </row>
    <row r="3453" spans="1:12" x14ac:dyDescent="0.25">
      <c r="A3453" t="s">
        <v>3463</v>
      </c>
      <c r="B3453" s="1">
        <v>45543.973394678927</v>
      </c>
      <c r="C3453" t="s">
        <v>5022</v>
      </c>
      <c r="D3453" t="s">
        <v>5028</v>
      </c>
      <c r="E3453" t="s">
        <v>5035</v>
      </c>
      <c r="F3453" t="s">
        <v>5047</v>
      </c>
      <c r="G3453" t="s">
        <v>5062</v>
      </c>
      <c r="H3453">
        <v>32403</v>
      </c>
      <c r="I3453">
        <v>1</v>
      </c>
      <c r="J3453" t="s">
        <v>5069</v>
      </c>
      <c r="K3453">
        <v>3686.47</v>
      </c>
      <c r="L3453" t="s">
        <v>5074</v>
      </c>
    </row>
    <row r="3454" spans="1:12" x14ac:dyDescent="0.25">
      <c r="A3454" t="s">
        <v>3464</v>
      </c>
      <c r="B3454" s="1">
        <v>45544.046409281851</v>
      </c>
      <c r="C3454" t="s">
        <v>5021</v>
      </c>
      <c r="D3454" t="s">
        <v>5028</v>
      </c>
      <c r="E3454" t="s">
        <v>5032</v>
      </c>
      <c r="F3454" t="s">
        <v>5047</v>
      </c>
      <c r="G3454" t="s">
        <v>5050</v>
      </c>
      <c r="H3454">
        <v>75767</v>
      </c>
      <c r="I3454">
        <v>11</v>
      </c>
      <c r="J3454" t="s">
        <v>5070</v>
      </c>
      <c r="K3454">
        <v>15162.14</v>
      </c>
      <c r="L3454" t="s">
        <v>5074</v>
      </c>
    </row>
    <row r="3455" spans="1:12" x14ac:dyDescent="0.25">
      <c r="A3455" t="s">
        <v>3465</v>
      </c>
      <c r="B3455" s="1">
        <v>45544.119423884767</v>
      </c>
      <c r="C3455" t="s">
        <v>5016</v>
      </c>
      <c r="D3455" t="s">
        <v>5026</v>
      </c>
      <c r="E3455" t="s">
        <v>5045</v>
      </c>
      <c r="F3455" t="s">
        <v>5046</v>
      </c>
      <c r="G3455" t="s">
        <v>5066</v>
      </c>
      <c r="H3455">
        <v>78567</v>
      </c>
      <c r="I3455">
        <v>3</v>
      </c>
      <c r="J3455" t="s">
        <v>5069</v>
      </c>
      <c r="K3455">
        <v>10233.31</v>
      </c>
      <c r="L3455" t="s">
        <v>5074</v>
      </c>
    </row>
    <row r="3456" spans="1:12" x14ac:dyDescent="0.25">
      <c r="A3456" t="s">
        <v>3466</v>
      </c>
      <c r="B3456" s="1">
        <v>45544.192438487698</v>
      </c>
      <c r="C3456" t="s">
        <v>5024</v>
      </c>
      <c r="D3456" t="s">
        <v>5026</v>
      </c>
      <c r="E3456" t="s">
        <v>5034</v>
      </c>
      <c r="F3456" t="s">
        <v>5046</v>
      </c>
      <c r="G3456" t="s">
        <v>5066</v>
      </c>
      <c r="H3456">
        <v>69260</v>
      </c>
      <c r="I3456">
        <v>11</v>
      </c>
      <c r="J3456" t="s">
        <v>5072</v>
      </c>
      <c r="K3456">
        <v>11335.79</v>
      </c>
      <c r="L3456" t="s">
        <v>5079</v>
      </c>
    </row>
    <row r="3457" spans="1:12" x14ac:dyDescent="0.25">
      <c r="A3457" t="s">
        <v>3467</v>
      </c>
      <c r="B3457" s="1">
        <v>45544.265453090607</v>
      </c>
      <c r="C3457" t="s">
        <v>5020</v>
      </c>
      <c r="D3457" t="s">
        <v>5026</v>
      </c>
      <c r="E3457" t="s">
        <v>5034</v>
      </c>
      <c r="F3457" t="s">
        <v>5048</v>
      </c>
      <c r="G3457" t="s">
        <v>5055</v>
      </c>
      <c r="H3457">
        <v>77087</v>
      </c>
      <c r="I3457">
        <v>10</v>
      </c>
      <c r="J3457" t="s">
        <v>5070</v>
      </c>
      <c r="K3457">
        <v>7792.27</v>
      </c>
      <c r="L3457" t="s">
        <v>5079</v>
      </c>
    </row>
    <row r="3458" spans="1:12" x14ac:dyDescent="0.25">
      <c r="A3458" t="s">
        <v>3468</v>
      </c>
      <c r="B3458" s="1">
        <v>45544.338467693531</v>
      </c>
      <c r="C3458" t="s">
        <v>5021</v>
      </c>
      <c r="D3458" t="s">
        <v>5028</v>
      </c>
      <c r="E3458" t="s">
        <v>5032</v>
      </c>
      <c r="F3458" t="s">
        <v>5046</v>
      </c>
      <c r="G3458" t="s">
        <v>5049</v>
      </c>
      <c r="H3458">
        <v>67696</v>
      </c>
      <c r="I3458">
        <v>6</v>
      </c>
      <c r="J3458" t="s">
        <v>5073</v>
      </c>
      <c r="K3458">
        <v>6068.77</v>
      </c>
      <c r="L3458" t="s">
        <v>5076</v>
      </c>
    </row>
    <row r="3459" spans="1:12" x14ac:dyDescent="0.25">
      <c r="A3459" t="s">
        <v>3469</v>
      </c>
      <c r="B3459" s="1">
        <v>45544.411482296448</v>
      </c>
      <c r="C3459" t="s">
        <v>5025</v>
      </c>
      <c r="D3459" t="s">
        <v>5026</v>
      </c>
      <c r="E3459" t="s">
        <v>5030</v>
      </c>
      <c r="F3459" t="s">
        <v>5046</v>
      </c>
      <c r="G3459" t="s">
        <v>5057</v>
      </c>
      <c r="H3459">
        <v>42078</v>
      </c>
      <c r="I3459">
        <v>6</v>
      </c>
      <c r="J3459" t="s">
        <v>5070</v>
      </c>
      <c r="K3459">
        <v>4488.99</v>
      </c>
      <c r="L3459" t="s">
        <v>5074</v>
      </c>
    </row>
    <row r="3460" spans="1:12" x14ac:dyDescent="0.25">
      <c r="A3460" t="s">
        <v>3470</v>
      </c>
      <c r="B3460" s="1">
        <v>45544.484496899378</v>
      </c>
      <c r="C3460" t="s">
        <v>5012</v>
      </c>
      <c r="D3460" t="s">
        <v>5028</v>
      </c>
      <c r="E3460" t="s">
        <v>5032</v>
      </c>
      <c r="F3460" t="s">
        <v>5047</v>
      </c>
      <c r="G3460" t="s">
        <v>5063</v>
      </c>
      <c r="H3460">
        <v>40794</v>
      </c>
      <c r="I3460">
        <v>2</v>
      </c>
      <c r="J3460" t="s">
        <v>5071</v>
      </c>
      <c r="K3460">
        <v>6346.53</v>
      </c>
      <c r="L3460" t="s">
        <v>5076</v>
      </c>
    </row>
    <row r="3461" spans="1:12" x14ac:dyDescent="0.25">
      <c r="A3461" t="s">
        <v>3471</v>
      </c>
      <c r="B3461" s="1">
        <v>45544.557511502288</v>
      </c>
      <c r="C3461" t="s">
        <v>5023</v>
      </c>
      <c r="D3461" t="s">
        <v>5027</v>
      </c>
      <c r="E3461" t="s">
        <v>5044</v>
      </c>
      <c r="F3461" t="s">
        <v>5046</v>
      </c>
      <c r="G3461" t="s">
        <v>5049</v>
      </c>
      <c r="H3461">
        <v>15205</v>
      </c>
      <c r="I3461">
        <v>6</v>
      </c>
      <c r="J3461" t="s">
        <v>5072</v>
      </c>
      <c r="K3461">
        <v>1436.78</v>
      </c>
      <c r="L3461" t="s">
        <v>5078</v>
      </c>
    </row>
    <row r="3462" spans="1:12" x14ac:dyDescent="0.25">
      <c r="A3462" t="s">
        <v>3472</v>
      </c>
      <c r="B3462" s="1">
        <v>45544.630526105218</v>
      </c>
      <c r="C3462" t="s">
        <v>5022</v>
      </c>
      <c r="D3462" t="s">
        <v>5027</v>
      </c>
      <c r="E3462" t="s">
        <v>5031</v>
      </c>
      <c r="F3462" t="s">
        <v>5046</v>
      </c>
      <c r="G3462" t="s">
        <v>5060</v>
      </c>
      <c r="H3462">
        <v>45308</v>
      </c>
      <c r="I3462">
        <v>10</v>
      </c>
      <c r="J3462" t="s">
        <v>5072</v>
      </c>
      <c r="K3462">
        <v>5111.4799999999996</v>
      </c>
      <c r="L3462" t="s">
        <v>5074</v>
      </c>
    </row>
    <row r="3463" spans="1:12" x14ac:dyDescent="0.25">
      <c r="A3463" t="s">
        <v>3473</v>
      </c>
      <c r="B3463" s="1">
        <v>45544.703540708128</v>
      </c>
      <c r="C3463" t="s">
        <v>5016</v>
      </c>
      <c r="D3463" t="s">
        <v>5026</v>
      </c>
      <c r="E3463" t="s">
        <v>5043</v>
      </c>
      <c r="F3463" t="s">
        <v>5048</v>
      </c>
      <c r="G3463" t="s">
        <v>5065</v>
      </c>
      <c r="H3463">
        <v>31920</v>
      </c>
      <c r="I3463">
        <v>11</v>
      </c>
      <c r="J3463" t="s">
        <v>5069</v>
      </c>
      <c r="K3463">
        <v>3036.82</v>
      </c>
      <c r="L3463" t="s">
        <v>5075</v>
      </c>
    </row>
    <row r="3464" spans="1:12" x14ac:dyDescent="0.25">
      <c r="A3464" t="s">
        <v>3474</v>
      </c>
      <c r="B3464" s="1">
        <v>45544.776555311051</v>
      </c>
      <c r="C3464" t="s">
        <v>5024</v>
      </c>
      <c r="D3464" t="s">
        <v>5026</v>
      </c>
      <c r="E3464" t="s">
        <v>5034</v>
      </c>
      <c r="F3464" t="s">
        <v>5048</v>
      </c>
      <c r="G3464" t="s">
        <v>5051</v>
      </c>
      <c r="H3464">
        <v>22786</v>
      </c>
      <c r="I3464">
        <v>3</v>
      </c>
      <c r="J3464" t="s">
        <v>5072</v>
      </c>
      <c r="K3464">
        <v>3212.5</v>
      </c>
      <c r="L3464" t="s">
        <v>5075</v>
      </c>
    </row>
    <row r="3465" spans="1:12" x14ac:dyDescent="0.25">
      <c r="A3465" t="s">
        <v>3475</v>
      </c>
      <c r="B3465" s="1">
        <v>45544.849569913982</v>
      </c>
      <c r="C3465" t="s">
        <v>5019</v>
      </c>
      <c r="D3465" t="s">
        <v>5027</v>
      </c>
      <c r="E3465" t="s">
        <v>5042</v>
      </c>
      <c r="F3465" t="s">
        <v>5047</v>
      </c>
      <c r="G3465" t="s">
        <v>5062</v>
      </c>
      <c r="H3465">
        <v>50864</v>
      </c>
      <c r="I3465">
        <v>13</v>
      </c>
      <c r="J3465" t="s">
        <v>5070</v>
      </c>
      <c r="K3465">
        <v>6299.98</v>
      </c>
      <c r="L3465" t="s">
        <v>5076</v>
      </c>
    </row>
    <row r="3466" spans="1:12" x14ac:dyDescent="0.25">
      <c r="A3466" t="s">
        <v>3476</v>
      </c>
      <c r="B3466" s="1">
        <v>45544.922584516898</v>
      </c>
      <c r="C3466" t="s">
        <v>5020</v>
      </c>
      <c r="D3466" t="s">
        <v>5027</v>
      </c>
      <c r="E3466" t="s">
        <v>5031</v>
      </c>
      <c r="F3466" t="s">
        <v>5048</v>
      </c>
      <c r="G3466" t="s">
        <v>5056</v>
      </c>
      <c r="H3466">
        <v>53674</v>
      </c>
      <c r="I3466">
        <v>6</v>
      </c>
      <c r="J3466" t="s">
        <v>5069</v>
      </c>
      <c r="K3466">
        <v>10815.81</v>
      </c>
      <c r="L3466" t="s">
        <v>5076</v>
      </c>
    </row>
    <row r="3467" spans="1:12" x14ac:dyDescent="0.25">
      <c r="A3467" t="s">
        <v>3477</v>
      </c>
      <c r="B3467" s="1">
        <v>45544.995599119808</v>
      </c>
      <c r="C3467" t="s">
        <v>5013</v>
      </c>
      <c r="D3467" t="s">
        <v>5029</v>
      </c>
      <c r="E3467" t="s">
        <v>5041</v>
      </c>
      <c r="F3467" t="s">
        <v>5047</v>
      </c>
      <c r="G3467" t="s">
        <v>5058</v>
      </c>
      <c r="H3467">
        <v>32297</v>
      </c>
      <c r="I3467">
        <v>13</v>
      </c>
      <c r="J3467" t="s">
        <v>5072</v>
      </c>
      <c r="K3467">
        <v>6090.55</v>
      </c>
      <c r="L3467" t="s">
        <v>5077</v>
      </c>
    </row>
    <row r="3468" spans="1:12" x14ac:dyDescent="0.25">
      <c r="A3468" t="s">
        <v>3478</v>
      </c>
      <c r="B3468" s="1">
        <v>45545.068613722753</v>
      </c>
      <c r="C3468" t="s">
        <v>5022</v>
      </c>
      <c r="D3468" t="s">
        <v>5029</v>
      </c>
      <c r="E3468" t="s">
        <v>5039</v>
      </c>
      <c r="F3468" t="s">
        <v>5047</v>
      </c>
      <c r="G3468" t="s">
        <v>5067</v>
      </c>
      <c r="H3468">
        <v>70885</v>
      </c>
      <c r="I3468">
        <v>10</v>
      </c>
      <c r="J3468" t="s">
        <v>5073</v>
      </c>
      <c r="K3468">
        <v>12458.54</v>
      </c>
      <c r="L3468" t="s">
        <v>5076</v>
      </c>
    </row>
    <row r="3469" spans="1:12" x14ac:dyDescent="0.25">
      <c r="A3469" t="s">
        <v>3479</v>
      </c>
      <c r="B3469" s="1">
        <v>45545.141628325662</v>
      </c>
      <c r="C3469" t="s">
        <v>5014</v>
      </c>
      <c r="D3469" t="s">
        <v>5029</v>
      </c>
      <c r="E3469" t="s">
        <v>5041</v>
      </c>
      <c r="F3469" t="s">
        <v>5046</v>
      </c>
      <c r="G3469" t="s">
        <v>5060</v>
      </c>
      <c r="H3469">
        <v>49544</v>
      </c>
      <c r="I3469">
        <v>1</v>
      </c>
      <c r="J3469" t="s">
        <v>5070</v>
      </c>
      <c r="K3469">
        <v>10686.36</v>
      </c>
      <c r="L3469" t="s">
        <v>5079</v>
      </c>
    </row>
    <row r="3470" spans="1:12" x14ac:dyDescent="0.25">
      <c r="A3470" t="s">
        <v>3480</v>
      </c>
      <c r="B3470" s="1">
        <v>45545.214642928579</v>
      </c>
      <c r="C3470" t="s">
        <v>5013</v>
      </c>
      <c r="D3470" t="s">
        <v>5028</v>
      </c>
      <c r="E3470" t="s">
        <v>5035</v>
      </c>
      <c r="F3470" t="s">
        <v>5047</v>
      </c>
      <c r="G3470" t="s">
        <v>5067</v>
      </c>
      <c r="H3470">
        <v>35973</v>
      </c>
      <c r="I3470">
        <v>12</v>
      </c>
      <c r="J3470" t="s">
        <v>5072</v>
      </c>
      <c r="K3470">
        <v>4928.2700000000004</v>
      </c>
      <c r="L3470" t="s">
        <v>5075</v>
      </c>
    </row>
    <row r="3471" spans="1:12" x14ac:dyDescent="0.25">
      <c r="A3471" t="s">
        <v>3481</v>
      </c>
      <c r="B3471" s="1">
        <v>45545.287657531502</v>
      </c>
      <c r="C3471" t="s">
        <v>5024</v>
      </c>
      <c r="D3471" t="s">
        <v>5027</v>
      </c>
      <c r="E3471" t="s">
        <v>5044</v>
      </c>
      <c r="F3471" t="s">
        <v>5047</v>
      </c>
      <c r="G3471" t="s">
        <v>5050</v>
      </c>
      <c r="H3471">
        <v>56429</v>
      </c>
      <c r="I3471">
        <v>5</v>
      </c>
      <c r="J3471" t="s">
        <v>5071</v>
      </c>
      <c r="K3471">
        <v>6666.68</v>
      </c>
      <c r="L3471" t="s">
        <v>5076</v>
      </c>
    </row>
    <row r="3472" spans="1:12" x14ac:dyDescent="0.25">
      <c r="A3472" t="s">
        <v>3482</v>
      </c>
      <c r="B3472" s="1">
        <v>45545.360672134419</v>
      </c>
      <c r="C3472" t="s">
        <v>5016</v>
      </c>
      <c r="D3472" t="s">
        <v>5028</v>
      </c>
      <c r="E3472" t="s">
        <v>5035</v>
      </c>
      <c r="F3472" t="s">
        <v>5048</v>
      </c>
      <c r="G3472" t="s">
        <v>5056</v>
      </c>
      <c r="H3472">
        <v>15220</v>
      </c>
      <c r="I3472">
        <v>12</v>
      </c>
      <c r="J3472" t="s">
        <v>5073</v>
      </c>
      <c r="K3472">
        <v>1362.78</v>
      </c>
      <c r="L3472" t="s">
        <v>5079</v>
      </c>
    </row>
    <row r="3473" spans="1:12" x14ac:dyDescent="0.25">
      <c r="A3473" t="s">
        <v>3483</v>
      </c>
      <c r="B3473" s="1">
        <v>45545.433686737328</v>
      </c>
      <c r="C3473" t="s">
        <v>5025</v>
      </c>
      <c r="D3473" t="s">
        <v>5026</v>
      </c>
      <c r="E3473" t="s">
        <v>5034</v>
      </c>
      <c r="F3473" t="s">
        <v>5047</v>
      </c>
      <c r="G3473" t="s">
        <v>5067</v>
      </c>
      <c r="H3473">
        <v>56544</v>
      </c>
      <c r="I3473">
        <v>5</v>
      </c>
      <c r="J3473" t="s">
        <v>5068</v>
      </c>
      <c r="K3473">
        <v>6004.22</v>
      </c>
      <c r="L3473" t="s">
        <v>5075</v>
      </c>
    </row>
    <row r="3474" spans="1:12" x14ac:dyDescent="0.25">
      <c r="A3474" t="s">
        <v>3484</v>
      </c>
      <c r="B3474" s="1">
        <v>45545.506701340273</v>
      </c>
      <c r="C3474" t="s">
        <v>5015</v>
      </c>
      <c r="D3474" t="s">
        <v>5029</v>
      </c>
      <c r="E3474" t="s">
        <v>5041</v>
      </c>
      <c r="F3474" t="s">
        <v>5046</v>
      </c>
      <c r="G3474" t="s">
        <v>5066</v>
      </c>
      <c r="H3474">
        <v>47662</v>
      </c>
      <c r="I3474">
        <v>3</v>
      </c>
      <c r="J3474" t="s">
        <v>5068</v>
      </c>
      <c r="K3474">
        <v>7680.03</v>
      </c>
      <c r="L3474" t="s">
        <v>5078</v>
      </c>
    </row>
    <row r="3475" spans="1:12" x14ac:dyDescent="0.25">
      <c r="A3475" t="s">
        <v>3485</v>
      </c>
      <c r="B3475" s="1">
        <v>45545.579715943182</v>
      </c>
      <c r="C3475" t="s">
        <v>5013</v>
      </c>
      <c r="D3475" t="s">
        <v>5027</v>
      </c>
      <c r="E3475" t="s">
        <v>5038</v>
      </c>
      <c r="F3475" t="s">
        <v>5046</v>
      </c>
      <c r="G3475" t="s">
        <v>5061</v>
      </c>
      <c r="H3475">
        <v>4687</v>
      </c>
      <c r="I3475">
        <v>10</v>
      </c>
      <c r="J3475" t="s">
        <v>5069</v>
      </c>
      <c r="K3475">
        <v>635.70000000000005</v>
      </c>
      <c r="L3475" t="s">
        <v>5079</v>
      </c>
    </row>
    <row r="3476" spans="1:12" x14ac:dyDescent="0.25">
      <c r="A3476" t="s">
        <v>3486</v>
      </c>
      <c r="B3476" s="1">
        <v>45545.652730546099</v>
      </c>
      <c r="C3476" t="s">
        <v>5018</v>
      </c>
      <c r="D3476" t="s">
        <v>5027</v>
      </c>
      <c r="E3476" t="s">
        <v>5038</v>
      </c>
      <c r="F3476" t="s">
        <v>5048</v>
      </c>
      <c r="G3476" t="s">
        <v>5059</v>
      </c>
      <c r="H3476">
        <v>38876</v>
      </c>
      <c r="I3476">
        <v>14</v>
      </c>
      <c r="J3476" t="s">
        <v>5073</v>
      </c>
      <c r="K3476">
        <v>7722.29</v>
      </c>
      <c r="L3476" t="s">
        <v>5077</v>
      </c>
    </row>
    <row r="3477" spans="1:12" x14ac:dyDescent="0.25">
      <c r="A3477" t="s">
        <v>3487</v>
      </c>
      <c r="B3477" s="1">
        <v>45545.72574514903</v>
      </c>
      <c r="C3477" t="s">
        <v>5025</v>
      </c>
      <c r="D3477" t="s">
        <v>5026</v>
      </c>
      <c r="E3477" t="s">
        <v>5030</v>
      </c>
      <c r="F3477" t="s">
        <v>5046</v>
      </c>
      <c r="G3477" t="s">
        <v>5053</v>
      </c>
      <c r="H3477">
        <v>13031</v>
      </c>
      <c r="I3477">
        <v>1</v>
      </c>
      <c r="J3477" t="s">
        <v>5069</v>
      </c>
      <c r="K3477">
        <v>1909.51</v>
      </c>
      <c r="L3477" t="s">
        <v>5074</v>
      </c>
    </row>
    <row r="3478" spans="1:12" x14ac:dyDescent="0.25">
      <c r="A3478" t="s">
        <v>3488</v>
      </c>
      <c r="B3478" s="1">
        <v>45545.798759751953</v>
      </c>
      <c r="C3478" t="s">
        <v>5021</v>
      </c>
      <c r="D3478" t="s">
        <v>5028</v>
      </c>
      <c r="E3478" t="s">
        <v>5036</v>
      </c>
      <c r="F3478" t="s">
        <v>5048</v>
      </c>
      <c r="G3478" t="s">
        <v>5052</v>
      </c>
      <c r="H3478">
        <v>79744</v>
      </c>
      <c r="I3478">
        <v>3</v>
      </c>
      <c r="J3478" t="s">
        <v>5072</v>
      </c>
      <c r="K3478">
        <v>14993.32</v>
      </c>
      <c r="L3478" t="s">
        <v>5074</v>
      </c>
    </row>
    <row r="3479" spans="1:12" x14ac:dyDescent="0.25">
      <c r="A3479" t="s">
        <v>3489</v>
      </c>
      <c r="B3479" s="1">
        <v>45545.871774354862</v>
      </c>
      <c r="C3479" t="s">
        <v>5013</v>
      </c>
      <c r="D3479" t="s">
        <v>5028</v>
      </c>
      <c r="E3479" t="s">
        <v>5036</v>
      </c>
      <c r="F3479" t="s">
        <v>5048</v>
      </c>
      <c r="G3479" t="s">
        <v>5056</v>
      </c>
      <c r="H3479">
        <v>62804</v>
      </c>
      <c r="I3479">
        <v>6</v>
      </c>
      <c r="J3479" t="s">
        <v>5072</v>
      </c>
      <c r="K3479">
        <v>6703.54</v>
      </c>
      <c r="L3479" t="s">
        <v>5077</v>
      </c>
    </row>
    <row r="3480" spans="1:12" x14ac:dyDescent="0.25">
      <c r="A3480" t="s">
        <v>3490</v>
      </c>
      <c r="B3480" s="1">
        <v>45545.944788957793</v>
      </c>
      <c r="C3480" t="s">
        <v>5014</v>
      </c>
      <c r="D3480" t="s">
        <v>5027</v>
      </c>
      <c r="E3480" t="s">
        <v>5031</v>
      </c>
      <c r="F3480" t="s">
        <v>5046</v>
      </c>
      <c r="G3480" t="s">
        <v>5057</v>
      </c>
      <c r="H3480">
        <v>52902</v>
      </c>
      <c r="I3480">
        <v>7</v>
      </c>
      <c r="J3480" t="s">
        <v>5069</v>
      </c>
      <c r="K3480">
        <v>9542.73</v>
      </c>
      <c r="L3480" t="s">
        <v>5075</v>
      </c>
    </row>
    <row r="3481" spans="1:12" x14ac:dyDescent="0.25">
      <c r="A3481" t="s">
        <v>3491</v>
      </c>
      <c r="B3481" s="1">
        <v>45546.01780356071</v>
      </c>
      <c r="C3481" t="s">
        <v>5019</v>
      </c>
      <c r="D3481" t="s">
        <v>5028</v>
      </c>
      <c r="E3481" t="s">
        <v>5032</v>
      </c>
      <c r="F3481" t="s">
        <v>5046</v>
      </c>
      <c r="G3481" t="s">
        <v>5054</v>
      </c>
      <c r="H3481">
        <v>12775</v>
      </c>
      <c r="I3481">
        <v>8</v>
      </c>
      <c r="J3481" t="s">
        <v>5069</v>
      </c>
      <c r="K3481">
        <v>2524.3200000000002</v>
      </c>
      <c r="L3481" t="s">
        <v>5076</v>
      </c>
    </row>
    <row r="3482" spans="1:12" x14ac:dyDescent="0.25">
      <c r="A3482" t="s">
        <v>3492</v>
      </c>
      <c r="B3482" s="1">
        <v>45546.090818163633</v>
      </c>
      <c r="C3482" t="s">
        <v>5025</v>
      </c>
      <c r="D3482" t="s">
        <v>5028</v>
      </c>
      <c r="E3482" t="s">
        <v>5037</v>
      </c>
      <c r="F3482" t="s">
        <v>5048</v>
      </c>
      <c r="G3482" t="s">
        <v>5052</v>
      </c>
      <c r="H3482">
        <v>1607</v>
      </c>
      <c r="I3482">
        <v>2</v>
      </c>
      <c r="J3482" t="s">
        <v>5071</v>
      </c>
      <c r="K3482">
        <v>220.45</v>
      </c>
      <c r="L3482" t="s">
        <v>5077</v>
      </c>
    </row>
    <row r="3483" spans="1:12" x14ac:dyDescent="0.25">
      <c r="A3483" t="s">
        <v>3493</v>
      </c>
      <c r="B3483" s="1">
        <v>45546.16383276655</v>
      </c>
      <c r="C3483" t="s">
        <v>5016</v>
      </c>
      <c r="D3483" t="s">
        <v>5028</v>
      </c>
      <c r="E3483" t="s">
        <v>5032</v>
      </c>
      <c r="F3483" t="s">
        <v>5046</v>
      </c>
      <c r="G3483" t="s">
        <v>5054</v>
      </c>
      <c r="H3483">
        <v>64492</v>
      </c>
      <c r="I3483">
        <v>12</v>
      </c>
      <c r="J3483" t="s">
        <v>5068</v>
      </c>
      <c r="K3483">
        <v>12756.03</v>
      </c>
      <c r="L3483" t="s">
        <v>5077</v>
      </c>
    </row>
    <row r="3484" spans="1:12" x14ac:dyDescent="0.25">
      <c r="A3484" t="s">
        <v>3494</v>
      </c>
      <c r="B3484" s="1">
        <v>45546.236847369473</v>
      </c>
      <c r="C3484" t="s">
        <v>5015</v>
      </c>
      <c r="D3484" t="s">
        <v>5028</v>
      </c>
      <c r="E3484" t="s">
        <v>5036</v>
      </c>
      <c r="F3484" t="s">
        <v>5048</v>
      </c>
      <c r="G3484" t="s">
        <v>5065</v>
      </c>
      <c r="H3484">
        <v>71880</v>
      </c>
      <c r="I3484">
        <v>10</v>
      </c>
      <c r="J3484" t="s">
        <v>5071</v>
      </c>
      <c r="K3484">
        <v>8190.52</v>
      </c>
      <c r="L3484" t="s">
        <v>5078</v>
      </c>
    </row>
    <row r="3485" spans="1:12" x14ac:dyDescent="0.25">
      <c r="A3485" t="s">
        <v>3495</v>
      </c>
      <c r="B3485" s="1">
        <v>45546.309861972382</v>
      </c>
      <c r="C3485" t="s">
        <v>5023</v>
      </c>
      <c r="D3485" t="s">
        <v>5029</v>
      </c>
      <c r="E3485" t="s">
        <v>5039</v>
      </c>
      <c r="F3485" t="s">
        <v>5048</v>
      </c>
      <c r="G3485" t="s">
        <v>5052</v>
      </c>
      <c r="H3485">
        <v>37133</v>
      </c>
      <c r="I3485">
        <v>4</v>
      </c>
      <c r="J3485" t="s">
        <v>5069</v>
      </c>
      <c r="K3485">
        <v>4513.05</v>
      </c>
      <c r="L3485" t="s">
        <v>5075</v>
      </c>
    </row>
    <row r="3486" spans="1:12" x14ac:dyDescent="0.25">
      <c r="A3486" t="s">
        <v>3496</v>
      </c>
      <c r="B3486" s="1">
        <v>45546.382876575313</v>
      </c>
      <c r="C3486" t="s">
        <v>5020</v>
      </c>
      <c r="D3486" t="s">
        <v>5029</v>
      </c>
      <c r="E3486" t="s">
        <v>5040</v>
      </c>
      <c r="F3486" t="s">
        <v>5046</v>
      </c>
      <c r="G3486" t="s">
        <v>5060</v>
      </c>
      <c r="H3486">
        <v>78217</v>
      </c>
      <c r="I3486">
        <v>13</v>
      </c>
      <c r="J3486" t="s">
        <v>5073</v>
      </c>
      <c r="K3486">
        <v>9411.5499999999993</v>
      </c>
      <c r="L3486" t="s">
        <v>5074</v>
      </c>
    </row>
    <row r="3487" spans="1:12" x14ac:dyDescent="0.25">
      <c r="A3487" t="s">
        <v>3497</v>
      </c>
      <c r="B3487" s="1">
        <v>45546.45589117823</v>
      </c>
      <c r="C3487" t="s">
        <v>5017</v>
      </c>
      <c r="D3487" t="s">
        <v>5028</v>
      </c>
      <c r="E3487" t="s">
        <v>5035</v>
      </c>
      <c r="F3487" t="s">
        <v>5047</v>
      </c>
      <c r="G3487" t="s">
        <v>5058</v>
      </c>
      <c r="H3487">
        <v>23584</v>
      </c>
      <c r="I3487">
        <v>9</v>
      </c>
      <c r="J3487" t="s">
        <v>5073</v>
      </c>
      <c r="K3487">
        <v>4036.58</v>
      </c>
      <c r="L3487" t="s">
        <v>5074</v>
      </c>
    </row>
    <row r="3488" spans="1:12" x14ac:dyDescent="0.25">
      <c r="A3488" t="s">
        <v>3498</v>
      </c>
      <c r="B3488" s="1">
        <v>45546.528905781153</v>
      </c>
      <c r="C3488" t="s">
        <v>5021</v>
      </c>
      <c r="D3488" t="s">
        <v>5029</v>
      </c>
      <c r="E3488" t="s">
        <v>5033</v>
      </c>
      <c r="F3488" t="s">
        <v>5046</v>
      </c>
      <c r="G3488" t="s">
        <v>5049</v>
      </c>
      <c r="H3488">
        <v>35563</v>
      </c>
      <c r="I3488">
        <v>11</v>
      </c>
      <c r="J3488" t="s">
        <v>5068</v>
      </c>
      <c r="K3488">
        <v>4053.8</v>
      </c>
      <c r="L3488" t="s">
        <v>5079</v>
      </c>
    </row>
    <row r="3489" spans="1:12" x14ac:dyDescent="0.25">
      <c r="A3489" t="s">
        <v>3499</v>
      </c>
      <c r="B3489" s="1">
        <v>45546.601920384077</v>
      </c>
      <c r="C3489" t="s">
        <v>5018</v>
      </c>
      <c r="D3489" t="s">
        <v>5028</v>
      </c>
      <c r="E3489" t="s">
        <v>5036</v>
      </c>
      <c r="F3489" t="s">
        <v>5047</v>
      </c>
      <c r="G3489" t="s">
        <v>5063</v>
      </c>
      <c r="H3489">
        <v>51393</v>
      </c>
      <c r="I3489">
        <v>5</v>
      </c>
      <c r="J3489" t="s">
        <v>5069</v>
      </c>
      <c r="K3489">
        <v>9208.74</v>
      </c>
      <c r="L3489" t="s">
        <v>5074</v>
      </c>
    </row>
    <row r="3490" spans="1:12" x14ac:dyDescent="0.25">
      <c r="A3490" t="s">
        <v>3500</v>
      </c>
      <c r="B3490" s="1">
        <v>45546.674934986993</v>
      </c>
      <c r="C3490" t="s">
        <v>5019</v>
      </c>
      <c r="D3490" t="s">
        <v>5026</v>
      </c>
      <c r="E3490" t="s">
        <v>5043</v>
      </c>
      <c r="F3490" t="s">
        <v>5046</v>
      </c>
      <c r="G3490" t="s">
        <v>5053</v>
      </c>
      <c r="H3490">
        <v>74332</v>
      </c>
      <c r="I3490">
        <v>12</v>
      </c>
      <c r="J3490" t="s">
        <v>5069</v>
      </c>
      <c r="K3490">
        <v>11922.65</v>
      </c>
      <c r="L3490" t="s">
        <v>5077</v>
      </c>
    </row>
    <row r="3491" spans="1:12" x14ac:dyDescent="0.25">
      <c r="A3491" t="s">
        <v>3501</v>
      </c>
      <c r="B3491" s="1">
        <v>45546.74794958991</v>
      </c>
      <c r="C3491" t="s">
        <v>5014</v>
      </c>
      <c r="D3491" t="s">
        <v>5026</v>
      </c>
      <c r="E3491" t="s">
        <v>5030</v>
      </c>
      <c r="F3491" t="s">
        <v>5047</v>
      </c>
      <c r="G3491" t="s">
        <v>5067</v>
      </c>
      <c r="H3491">
        <v>28560</v>
      </c>
      <c r="I3491">
        <v>1</v>
      </c>
      <c r="J3491" t="s">
        <v>5070</v>
      </c>
      <c r="K3491">
        <v>2765.67</v>
      </c>
      <c r="L3491" t="s">
        <v>5076</v>
      </c>
    </row>
    <row r="3492" spans="1:12" x14ac:dyDescent="0.25">
      <c r="A3492" t="s">
        <v>3502</v>
      </c>
      <c r="B3492" s="1">
        <v>45546.820964192833</v>
      </c>
      <c r="C3492" t="s">
        <v>5017</v>
      </c>
      <c r="D3492" t="s">
        <v>5028</v>
      </c>
      <c r="E3492" t="s">
        <v>5032</v>
      </c>
      <c r="F3492" t="s">
        <v>5046</v>
      </c>
      <c r="G3492" t="s">
        <v>5066</v>
      </c>
      <c r="H3492">
        <v>24033</v>
      </c>
      <c r="I3492">
        <v>3</v>
      </c>
      <c r="J3492" t="s">
        <v>5070</v>
      </c>
      <c r="K3492">
        <v>4928.49</v>
      </c>
      <c r="L3492" t="s">
        <v>5078</v>
      </c>
    </row>
    <row r="3493" spans="1:12" x14ac:dyDescent="0.25">
      <c r="A3493" t="s">
        <v>3503</v>
      </c>
      <c r="B3493" s="1">
        <v>45546.89397879575</v>
      </c>
      <c r="C3493" t="s">
        <v>5014</v>
      </c>
      <c r="D3493" t="s">
        <v>5027</v>
      </c>
      <c r="E3493" t="s">
        <v>5042</v>
      </c>
      <c r="F3493" t="s">
        <v>5048</v>
      </c>
      <c r="G3493" t="s">
        <v>5056</v>
      </c>
      <c r="H3493">
        <v>1783</v>
      </c>
      <c r="I3493">
        <v>3</v>
      </c>
      <c r="J3493" t="s">
        <v>5073</v>
      </c>
      <c r="K3493">
        <v>284.22000000000003</v>
      </c>
      <c r="L3493" t="s">
        <v>5076</v>
      </c>
    </row>
    <row r="3494" spans="1:12" x14ac:dyDescent="0.25">
      <c r="A3494" t="s">
        <v>3504</v>
      </c>
      <c r="B3494" s="1">
        <v>45546.966993398673</v>
      </c>
      <c r="C3494" t="s">
        <v>5024</v>
      </c>
      <c r="D3494" t="s">
        <v>5027</v>
      </c>
      <c r="E3494" t="s">
        <v>5038</v>
      </c>
      <c r="F3494" t="s">
        <v>5047</v>
      </c>
      <c r="G3494" t="s">
        <v>5063</v>
      </c>
      <c r="H3494">
        <v>62948</v>
      </c>
      <c r="I3494">
        <v>8</v>
      </c>
      <c r="J3494" t="s">
        <v>5072</v>
      </c>
      <c r="K3494">
        <v>5641.14</v>
      </c>
      <c r="L3494" t="s">
        <v>5077</v>
      </c>
    </row>
    <row r="3495" spans="1:12" x14ac:dyDescent="0.25">
      <c r="A3495" t="s">
        <v>3505</v>
      </c>
      <c r="B3495" s="1">
        <v>45547.040008001597</v>
      </c>
      <c r="C3495" t="s">
        <v>5018</v>
      </c>
      <c r="D3495" t="s">
        <v>5029</v>
      </c>
      <c r="E3495" t="s">
        <v>5039</v>
      </c>
      <c r="F3495" t="s">
        <v>5047</v>
      </c>
      <c r="G3495" t="s">
        <v>5058</v>
      </c>
      <c r="H3495">
        <v>1841</v>
      </c>
      <c r="I3495">
        <v>3</v>
      </c>
      <c r="J3495" t="s">
        <v>5069</v>
      </c>
      <c r="K3495">
        <v>248.11</v>
      </c>
      <c r="L3495" t="s">
        <v>5079</v>
      </c>
    </row>
    <row r="3496" spans="1:12" x14ac:dyDescent="0.25">
      <c r="A3496" t="s">
        <v>3506</v>
      </c>
      <c r="B3496" s="1">
        <v>45547.113022604513</v>
      </c>
      <c r="C3496" t="s">
        <v>5014</v>
      </c>
      <c r="D3496" t="s">
        <v>5026</v>
      </c>
      <c r="E3496" t="s">
        <v>5034</v>
      </c>
      <c r="F3496" t="s">
        <v>5048</v>
      </c>
      <c r="G3496" t="s">
        <v>5051</v>
      </c>
      <c r="H3496">
        <v>14908</v>
      </c>
      <c r="I3496">
        <v>1</v>
      </c>
      <c r="J3496" t="s">
        <v>5071</v>
      </c>
      <c r="K3496">
        <v>2430.1</v>
      </c>
      <c r="L3496" t="s">
        <v>5079</v>
      </c>
    </row>
    <row r="3497" spans="1:12" x14ac:dyDescent="0.25">
      <c r="A3497" t="s">
        <v>3507</v>
      </c>
      <c r="B3497" s="1">
        <v>45547.18603720743</v>
      </c>
      <c r="C3497" t="s">
        <v>5015</v>
      </c>
      <c r="D3497" t="s">
        <v>5026</v>
      </c>
      <c r="E3497" t="s">
        <v>5034</v>
      </c>
      <c r="F3497" t="s">
        <v>5046</v>
      </c>
      <c r="G3497" t="s">
        <v>5066</v>
      </c>
      <c r="H3497">
        <v>8387</v>
      </c>
      <c r="I3497">
        <v>11</v>
      </c>
      <c r="J3497" t="s">
        <v>5072</v>
      </c>
      <c r="K3497">
        <v>781.37</v>
      </c>
      <c r="L3497" t="s">
        <v>5079</v>
      </c>
    </row>
    <row r="3498" spans="1:12" x14ac:dyDescent="0.25">
      <c r="A3498" t="s">
        <v>3508</v>
      </c>
      <c r="B3498" s="1">
        <v>45547.259051810361</v>
      </c>
      <c r="C3498" t="s">
        <v>5021</v>
      </c>
      <c r="D3498" t="s">
        <v>5029</v>
      </c>
      <c r="E3498" t="s">
        <v>5041</v>
      </c>
      <c r="F3498" t="s">
        <v>5048</v>
      </c>
      <c r="G3498" t="s">
        <v>5056</v>
      </c>
      <c r="H3498">
        <v>8413</v>
      </c>
      <c r="I3498">
        <v>2</v>
      </c>
      <c r="J3498" t="s">
        <v>5069</v>
      </c>
      <c r="K3498">
        <v>1277.72</v>
      </c>
      <c r="L3498" t="s">
        <v>5077</v>
      </c>
    </row>
    <row r="3499" spans="1:12" x14ac:dyDescent="0.25">
      <c r="A3499" t="s">
        <v>3509</v>
      </c>
      <c r="B3499" s="1">
        <v>45547.332066413277</v>
      </c>
      <c r="C3499" t="s">
        <v>5018</v>
      </c>
      <c r="D3499" t="s">
        <v>5027</v>
      </c>
      <c r="E3499" t="s">
        <v>5042</v>
      </c>
      <c r="F3499" t="s">
        <v>5048</v>
      </c>
      <c r="G3499" t="s">
        <v>5059</v>
      </c>
      <c r="H3499">
        <v>42715</v>
      </c>
      <c r="I3499">
        <v>14</v>
      </c>
      <c r="J3499" t="s">
        <v>5069</v>
      </c>
      <c r="K3499">
        <v>3605.71</v>
      </c>
      <c r="L3499" t="s">
        <v>5078</v>
      </c>
    </row>
    <row r="3500" spans="1:12" x14ac:dyDescent="0.25">
      <c r="A3500" t="s">
        <v>3510</v>
      </c>
      <c r="B3500" s="1">
        <v>45547.405081016193</v>
      </c>
      <c r="C3500" t="s">
        <v>5019</v>
      </c>
      <c r="D3500" t="s">
        <v>5026</v>
      </c>
      <c r="E3500" t="s">
        <v>5045</v>
      </c>
      <c r="F3500" t="s">
        <v>5048</v>
      </c>
      <c r="G3500" t="s">
        <v>5056</v>
      </c>
      <c r="H3500">
        <v>9154</v>
      </c>
      <c r="I3500">
        <v>11</v>
      </c>
      <c r="J3500" t="s">
        <v>5070</v>
      </c>
      <c r="K3500">
        <v>1695.91</v>
      </c>
      <c r="L3500" t="s">
        <v>5074</v>
      </c>
    </row>
    <row r="3501" spans="1:12" x14ac:dyDescent="0.25">
      <c r="A3501" t="s">
        <v>3511</v>
      </c>
      <c r="B3501" s="1">
        <v>45547.478095619117</v>
      </c>
      <c r="C3501" t="s">
        <v>5021</v>
      </c>
      <c r="D3501" t="s">
        <v>5027</v>
      </c>
      <c r="E3501" t="s">
        <v>5044</v>
      </c>
      <c r="F3501" t="s">
        <v>5047</v>
      </c>
      <c r="G3501" t="s">
        <v>5058</v>
      </c>
      <c r="H3501">
        <v>26391</v>
      </c>
      <c r="I3501">
        <v>12</v>
      </c>
      <c r="J3501" t="s">
        <v>5069</v>
      </c>
      <c r="K3501">
        <v>4813.1400000000003</v>
      </c>
      <c r="L3501" t="s">
        <v>5077</v>
      </c>
    </row>
    <row r="3502" spans="1:12" x14ac:dyDescent="0.25">
      <c r="A3502" t="s">
        <v>3512</v>
      </c>
      <c r="B3502" s="1">
        <v>45547.551110222033</v>
      </c>
      <c r="C3502" t="s">
        <v>5024</v>
      </c>
      <c r="D3502" t="s">
        <v>5029</v>
      </c>
      <c r="E3502" t="s">
        <v>5033</v>
      </c>
      <c r="F3502" t="s">
        <v>5047</v>
      </c>
      <c r="G3502" t="s">
        <v>5067</v>
      </c>
      <c r="H3502">
        <v>21971</v>
      </c>
      <c r="I3502">
        <v>5</v>
      </c>
      <c r="J3502" t="s">
        <v>5070</v>
      </c>
      <c r="K3502">
        <v>3752.99</v>
      </c>
      <c r="L3502" t="s">
        <v>5078</v>
      </c>
    </row>
    <row r="3503" spans="1:12" x14ac:dyDescent="0.25">
      <c r="A3503" t="s">
        <v>3513</v>
      </c>
      <c r="B3503" s="1">
        <v>45547.624124824957</v>
      </c>
      <c r="C3503" t="s">
        <v>5022</v>
      </c>
      <c r="D3503" t="s">
        <v>5026</v>
      </c>
      <c r="E3503" t="s">
        <v>5045</v>
      </c>
      <c r="F3503" t="s">
        <v>5048</v>
      </c>
      <c r="G3503" t="s">
        <v>5056</v>
      </c>
      <c r="H3503">
        <v>24149</v>
      </c>
      <c r="I3503">
        <v>5</v>
      </c>
      <c r="J3503" t="s">
        <v>5070</v>
      </c>
      <c r="K3503">
        <v>3272.8</v>
      </c>
      <c r="L3503" t="s">
        <v>5074</v>
      </c>
    </row>
    <row r="3504" spans="1:12" x14ac:dyDescent="0.25">
      <c r="A3504" t="s">
        <v>3514</v>
      </c>
      <c r="B3504" s="1">
        <v>45547.697139427881</v>
      </c>
      <c r="C3504" t="s">
        <v>5017</v>
      </c>
      <c r="D3504" t="s">
        <v>5027</v>
      </c>
      <c r="E3504" t="s">
        <v>5042</v>
      </c>
      <c r="F3504" t="s">
        <v>5047</v>
      </c>
      <c r="G3504" t="s">
        <v>5067</v>
      </c>
      <c r="H3504">
        <v>26099</v>
      </c>
      <c r="I3504">
        <v>4</v>
      </c>
      <c r="J3504" t="s">
        <v>5073</v>
      </c>
      <c r="K3504">
        <v>3011.16</v>
      </c>
      <c r="L3504" t="s">
        <v>5077</v>
      </c>
    </row>
    <row r="3505" spans="1:12" x14ac:dyDescent="0.25">
      <c r="A3505" t="s">
        <v>3515</v>
      </c>
      <c r="B3505" s="1">
        <v>45547.770154030797</v>
      </c>
      <c r="C3505" t="s">
        <v>5016</v>
      </c>
      <c r="D3505" t="s">
        <v>5028</v>
      </c>
      <c r="E3505" t="s">
        <v>5036</v>
      </c>
      <c r="F3505" t="s">
        <v>5047</v>
      </c>
      <c r="G3505" t="s">
        <v>5062</v>
      </c>
      <c r="H3505">
        <v>61123</v>
      </c>
      <c r="I3505">
        <v>7</v>
      </c>
      <c r="J3505" t="s">
        <v>5069</v>
      </c>
      <c r="K3505">
        <v>12084.29</v>
      </c>
      <c r="L3505" t="s">
        <v>5077</v>
      </c>
    </row>
    <row r="3506" spans="1:12" x14ac:dyDescent="0.25">
      <c r="A3506" t="s">
        <v>3516</v>
      </c>
      <c r="B3506" s="1">
        <v>45547.843168633714</v>
      </c>
      <c r="C3506" t="s">
        <v>5012</v>
      </c>
      <c r="D3506" t="s">
        <v>5026</v>
      </c>
      <c r="E3506" t="s">
        <v>5043</v>
      </c>
      <c r="F3506" t="s">
        <v>5048</v>
      </c>
      <c r="G3506" t="s">
        <v>5056</v>
      </c>
      <c r="H3506">
        <v>17819</v>
      </c>
      <c r="I3506">
        <v>7</v>
      </c>
      <c r="J3506" t="s">
        <v>5071</v>
      </c>
      <c r="K3506">
        <v>3652.29</v>
      </c>
      <c r="L3506" t="s">
        <v>5078</v>
      </c>
    </row>
    <row r="3507" spans="1:12" x14ac:dyDescent="0.25">
      <c r="A3507" t="s">
        <v>3517</v>
      </c>
      <c r="B3507" s="1">
        <v>45547.916183236637</v>
      </c>
      <c r="C3507" t="s">
        <v>5014</v>
      </c>
      <c r="D3507" t="s">
        <v>5028</v>
      </c>
      <c r="E3507" t="s">
        <v>5032</v>
      </c>
      <c r="F3507" t="s">
        <v>5046</v>
      </c>
      <c r="G3507" t="s">
        <v>5053</v>
      </c>
      <c r="H3507">
        <v>72349</v>
      </c>
      <c r="I3507">
        <v>8</v>
      </c>
      <c r="J3507" t="s">
        <v>5072</v>
      </c>
      <c r="K3507">
        <v>8300.49</v>
      </c>
      <c r="L3507" t="s">
        <v>5077</v>
      </c>
    </row>
    <row r="3508" spans="1:12" x14ac:dyDescent="0.25">
      <c r="A3508" t="s">
        <v>3518</v>
      </c>
      <c r="B3508" s="1">
        <v>45547.989197839561</v>
      </c>
      <c r="C3508" t="s">
        <v>5014</v>
      </c>
      <c r="D3508" t="s">
        <v>5029</v>
      </c>
      <c r="E3508" t="s">
        <v>5041</v>
      </c>
      <c r="F3508" t="s">
        <v>5046</v>
      </c>
      <c r="G3508" t="s">
        <v>5053</v>
      </c>
      <c r="H3508">
        <v>1284</v>
      </c>
      <c r="I3508">
        <v>10</v>
      </c>
      <c r="J3508" t="s">
        <v>5069</v>
      </c>
      <c r="K3508">
        <v>193.92</v>
      </c>
      <c r="L3508" t="s">
        <v>5077</v>
      </c>
    </row>
    <row r="3509" spans="1:12" x14ac:dyDescent="0.25">
      <c r="A3509" t="s">
        <v>3519</v>
      </c>
      <c r="B3509" s="1">
        <v>45548.062212442492</v>
      </c>
      <c r="C3509" t="s">
        <v>5018</v>
      </c>
      <c r="D3509" t="s">
        <v>5028</v>
      </c>
      <c r="E3509" t="s">
        <v>5036</v>
      </c>
      <c r="F3509" t="s">
        <v>5046</v>
      </c>
      <c r="G3509" t="s">
        <v>5054</v>
      </c>
      <c r="H3509">
        <v>33692</v>
      </c>
      <c r="I3509">
        <v>6</v>
      </c>
      <c r="J3509" t="s">
        <v>5069</v>
      </c>
      <c r="K3509">
        <v>6035.11</v>
      </c>
      <c r="L3509" t="s">
        <v>5074</v>
      </c>
    </row>
    <row r="3510" spans="1:12" x14ac:dyDescent="0.25">
      <c r="A3510" t="s">
        <v>3520</v>
      </c>
      <c r="B3510" s="1">
        <v>45548.135227045408</v>
      </c>
      <c r="C3510" t="s">
        <v>5014</v>
      </c>
      <c r="D3510" t="s">
        <v>5029</v>
      </c>
      <c r="E3510" t="s">
        <v>5040</v>
      </c>
      <c r="F3510" t="s">
        <v>5048</v>
      </c>
      <c r="G3510" t="s">
        <v>5055</v>
      </c>
      <c r="H3510">
        <v>5825</v>
      </c>
      <c r="I3510">
        <v>11</v>
      </c>
      <c r="J3510" t="s">
        <v>5073</v>
      </c>
      <c r="K3510">
        <v>602.76</v>
      </c>
      <c r="L3510" t="s">
        <v>5079</v>
      </c>
    </row>
    <row r="3511" spans="1:12" x14ac:dyDescent="0.25">
      <c r="A3511" t="s">
        <v>3521</v>
      </c>
      <c r="B3511" s="1">
        <v>45548.208241648317</v>
      </c>
      <c r="C3511" t="s">
        <v>5012</v>
      </c>
      <c r="D3511" t="s">
        <v>5026</v>
      </c>
      <c r="E3511" t="s">
        <v>5034</v>
      </c>
      <c r="F3511" t="s">
        <v>5048</v>
      </c>
      <c r="G3511" t="s">
        <v>5052</v>
      </c>
      <c r="H3511">
        <v>17892</v>
      </c>
      <c r="I3511">
        <v>13</v>
      </c>
      <c r="J3511" t="s">
        <v>5073</v>
      </c>
      <c r="K3511">
        <v>3513.39</v>
      </c>
      <c r="L3511" t="s">
        <v>5078</v>
      </c>
    </row>
    <row r="3512" spans="1:12" x14ac:dyDescent="0.25">
      <c r="A3512" t="s">
        <v>3522</v>
      </c>
      <c r="B3512" s="1">
        <v>45548.281256251248</v>
      </c>
      <c r="C3512" t="s">
        <v>5018</v>
      </c>
      <c r="D3512" t="s">
        <v>5026</v>
      </c>
      <c r="E3512" t="s">
        <v>5045</v>
      </c>
      <c r="F3512" t="s">
        <v>5048</v>
      </c>
      <c r="G3512" t="s">
        <v>5055</v>
      </c>
      <c r="H3512">
        <v>35315</v>
      </c>
      <c r="I3512">
        <v>12</v>
      </c>
      <c r="J3512" t="s">
        <v>5069</v>
      </c>
      <c r="K3512">
        <v>5392.04</v>
      </c>
      <c r="L3512" t="s">
        <v>5076</v>
      </c>
    </row>
    <row r="3513" spans="1:12" x14ac:dyDescent="0.25">
      <c r="A3513" t="s">
        <v>3523</v>
      </c>
      <c r="B3513" s="1">
        <v>45548.354270854157</v>
      </c>
      <c r="C3513" t="s">
        <v>5025</v>
      </c>
      <c r="D3513" t="s">
        <v>5028</v>
      </c>
      <c r="E3513" t="s">
        <v>5035</v>
      </c>
      <c r="F3513" t="s">
        <v>5047</v>
      </c>
      <c r="G3513" t="s">
        <v>5063</v>
      </c>
      <c r="H3513">
        <v>56746</v>
      </c>
      <c r="I3513">
        <v>1</v>
      </c>
      <c r="J3513" t="s">
        <v>5070</v>
      </c>
      <c r="K3513">
        <v>8306.5400000000009</v>
      </c>
      <c r="L3513" t="s">
        <v>5077</v>
      </c>
    </row>
    <row r="3514" spans="1:12" x14ac:dyDescent="0.25">
      <c r="A3514" t="s">
        <v>3524</v>
      </c>
      <c r="B3514" s="1">
        <v>45548.427285457081</v>
      </c>
      <c r="C3514" t="s">
        <v>5022</v>
      </c>
      <c r="D3514" t="s">
        <v>5028</v>
      </c>
      <c r="E3514" t="s">
        <v>5037</v>
      </c>
      <c r="F3514" t="s">
        <v>5047</v>
      </c>
      <c r="G3514" t="s">
        <v>5062</v>
      </c>
      <c r="H3514">
        <v>15432</v>
      </c>
      <c r="I3514">
        <v>5</v>
      </c>
      <c r="J3514" t="s">
        <v>5070</v>
      </c>
      <c r="K3514">
        <v>1720.67</v>
      </c>
      <c r="L3514" t="s">
        <v>5078</v>
      </c>
    </row>
    <row r="3515" spans="1:12" x14ac:dyDescent="0.25">
      <c r="A3515" t="s">
        <v>3525</v>
      </c>
      <c r="B3515" s="1">
        <v>45548.500300060012</v>
      </c>
      <c r="C3515" t="s">
        <v>5018</v>
      </c>
      <c r="D3515" t="s">
        <v>5028</v>
      </c>
      <c r="E3515" t="s">
        <v>5035</v>
      </c>
      <c r="F3515" t="s">
        <v>5046</v>
      </c>
      <c r="G3515" t="s">
        <v>5061</v>
      </c>
      <c r="H3515">
        <v>54458</v>
      </c>
      <c r="I3515">
        <v>2</v>
      </c>
      <c r="J3515" t="s">
        <v>5068</v>
      </c>
      <c r="K3515">
        <v>7142.09</v>
      </c>
      <c r="L3515" t="s">
        <v>5074</v>
      </c>
    </row>
    <row r="3516" spans="1:12" x14ac:dyDescent="0.25">
      <c r="A3516" t="s">
        <v>3526</v>
      </c>
      <c r="B3516" s="1">
        <v>45548.573314662928</v>
      </c>
      <c r="C3516" t="s">
        <v>5024</v>
      </c>
      <c r="D3516" t="s">
        <v>5026</v>
      </c>
      <c r="E3516" t="s">
        <v>5043</v>
      </c>
      <c r="F3516" t="s">
        <v>5048</v>
      </c>
      <c r="G3516" t="s">
        <v>5052</v>
      </c>
      <c r="H3516">
        <v>19033</v>
      </c>
      <c r="I3516">
        <v>3</v>
      </c>
      <c r="J3516" t="s">
        <v>5070</v>
      </c>
      <c r="K3516">
        <v>3929.39</v>
      </c>
      <c r="L3516" t="s">
        <v>5076</v>
      </c>
    </row>
    <row r="3517" spans="1:12" x14ac:dyDescent="0.25">
      <c r="A3517" t="s">
        <v>3527</v>
      </c>
      <c r="B3517" s="1">
        <v>45548.646329265837</v>
      </c>
      <c r="C3517" t="s">
        <v>5022</v>
      </c>
      <c r="D3517" t="s">
        <v>5026</v>
      </c>
      <c r="E3517" t="s">
        <v>5034</v>
      </c>
      <c r="F3517" t="s">
        <v>5048</v>
      </c>
      <c r="G3517" t="s">
        <v>5052</v>
      </c>
      <c r="H3517">
        <v>63347</v>
      </c>
      <c r="I3517">
        <v>11</v>
      </c>
      <c r="J3517" t="s">
        <v>5070</v>
      </c>
      <c r="K3517">
        <v>6230.58</v>
      </c>
      <c r="L3517" t="s">
        <v>5076</v>
      </c>
    </row>
    <row r="3518" spans="1:12" x14ac:dyDescent="0.25">
      <c r="A3518" t="s">
        <v>3528</v>
      </c>
      <c r="B3518" s="1">
        <v>45548.719343868783</v>
      </c>
      <c r="C3518" t="s">
        <v>5021</v>
      </c>
      <c r="D3518" t="s">
        <v>5026</v>
      </c>
      <c r="E3518" t="s">
        <v>5043</v>
      </c>
      <c r="F3518" t="s">
        <v>5046</v>
      </c>
      <c r="G3518" t="s">
        <v>5057</v>
      </c>
      <c r="H3518">
        <v>27896</v>
      </c>
      <c r="I3518">
        <v>4</v>
      </c>
      <c r="J3518" t="s">
        <v>5072</v>
      </c>
      <c r="K3518">
        <v>6114.33</v>
      </c>
      <c r="L3518" t="s">
        <v>5075</v>
      </c>
    </row>
    <row r="3519" spans="1:12" x14ac:dyDescent="0.25">
      <c r="A3519" t="s">
        <v>3529</v>
      </c>
      <c r="B3519" s="1">
        <v>45548.792358471692</v>
      </c>
      <c r="C3519" t="s">
        <v>5025</v>
      </c>
      <c r="D3519" t="s">
        <v>5029</v>
      </c>
      <c r="E3519" t="s">
        <v>5041</v>
      </c>
      <c r="F3519" t="s">
        <v>5047</v>
      </c>
      <c r="G3519" t="s">
        <v>5058</v>
      </c>
      <c r="H3519">
        <v>25608</v>
      </c>
      <c r="I3519">
        <v>5</v>
      </c>
      <c r="J3519" t="s">
        <v>5072</v>
      </c>
      <c r="K3519">
        <v>3599.25</v>
      </c>
      <c r="L3519" t="s">
        <v>5075</v>
      </c>
    </row>
    <row r="3520" spans="1:12" x14ac:dyDescent="0.25">
      <c r="A3520" t="s">
        <v>3530</v>
      </c>
      <c r="B3520" s="1">
        <v>45548.865373074608</v>
      </c>
      <c r="C3520" t="s">
        <v>5020</v>
      </c>
      <c r="D3520" t="s">
        <v>5028</v>
      </c>
      <c r="E3520" t="s">
        <v>5036</v>
      </c>
      <c r="F3520" t="s">
        <v>5046</v>
      </c>
      <c r="G3520" t="s">
        <v>5057</v>
      </c>
      <c r="H3520">
        <v>28921</v>
      </c>
      <c r="I3520">
        <v>2</v>
      </c>
      <c r="J3520" t="s">
        <v>5071</v>
      </c>
      <c r="K3520">
        <v>4332.3100000000004</v>
      </c>
      <c r="L3520" t="s">
        <v>5078</v>
      </c>
    </row>
    <row r="3521" spans="1:12" x14ac:dyDescent="0.25">
      <c r="A3521" t="s">
        <v>3531</v>
      </c>
      <c r="B3521" s="1">
        <v>45548.938387677532</v>
      </c>
      <c r="C3521" t="s">
        <v>5022</v>
      </c>
      <c r="D3521" t="s">
        <v>5026</v>
      </c>
      <c r="E3521" t="s">
        <v>5030</v>
      </c>
      <c r="F3521" t="s">
        <v>5046</v>
      </c>
      <c r="G3521" t="s">
        <v>5061</v>
      </c>
      <c r="H3521">
        <v>12106</v>
      </c>
      <c r="I3521">
        <v>2</v>
      </c>
      <c r="J3521" t="s">
        <v>5073</v>
      </c>
      <c r="K3521">
        <v>1702.94</v>
      </c>
      <c r="L3521" t="s">
        <v>5075</v>
      </c>
    </row>
    <row r="3522" spans="1:12" x14ac:dyDescent="0.25">
      <c r="A3522" t="s">
        <v>3532</v>
      </c>
      <c r="B3522" s="1">
        <v>45549.011402280448</v>
      </c>
      <c r="C3522" t="s">
        <v>5012</v>
      </c>
      <c r="D3522" t="s">
        <v>5027</v>
      </c>
      <c r="E3522" t="s">
        <v>5044</v>
      </c>
      <c r="F3522" t="s">
        <v>5046</v>
      </c>
      <c r="G3522" t="s">
        <v>5053</v>
      </c>
      <c r="H3522">
        <v>51212</v>
      </c>
      <c r="I3522">
        <v>12</v>
      </c>
      <c r="J3522" t="s">
        <v>5069</v>
      </c>
      <c r="K3522">
        <v>6655.73</v>
      </c>
      <c r="L3522" t="s">
        <v>5076</v>
      </c>
    </row>
    <row r="3523" spans="1:12" x14ac:dyDescent="0.25">
      <c r="A3523" t="s">
        <v>3533</v>
      </c>
      <c r="B3523" s="1">
        <v>45549.084416883357</v>
      </c>
      <c r="C3523" t="s">
        <v>5023</v>
      </c>
      <c r="D3523" t="s">
        <v>5028</v>
      </c>
      <c r="E3523" t="s">
        <v>5035</v>
      </c>
      <c r="F3523" t="s">
        <v>5047</v>
      </c>
      <c r="G3523" t="s">
        <v>5067</v>
      </c>
      <c r="H3523">
        <v>4353</v>
      </c>
      <c r="I3523">
        <v>8</v>
      </c>
      <c r="J3523" t="s">
        <v>5072</v>
      </c>
      <c r="K3523">
        <v>904.07</v>
      </c>
      <c r="L3523" t="s">
        <v>5077</v>
      </c>
    </row>
    <row r="3524" spans="1:12" x14ac:dyDescent="0.25">
      <c r="A3524" t="s">
        <v>3534</v>
      </c>
      <c r="B3524" s="1">
        <v>45549.157431486303</v>
      </c>
      <c r="C3524" t="s">
        <v>5017</v>
      </c>
      <c r="D3524" t="s">
        <v>5028</v>
      </c>
      <c r="E3524" t="s">
        <v>5037</v>
      </c>
      <c r="F3524" t="s">
        <v>5047</v>
      </c>
      <c r="G3524" t="s">
        <v>5067</v>
      </c>
      <c r="H3524">
        <v>22433</v>
      </c>
      <c r="I3524">
        <v>10</v>
      </c>
      <c r="J3524" t="s">
        <v>5072</v>
      </c>
      <c r="K3524">
        <v>2585.89</v>
      </c>
      <c r="L3524" t="s">
        <v>5077</v>
      </c>
    </row>
    <row r="3525" spans="1:12" x14ac:dyDescent="0.25">
      <c r="A3525" t="s">
        <v>3535</v>
      </c>
      <c r="B3525" s="1">
        <v>45549.230446089212</v>
      </c>
      <c r="C3525" t="s">
        <v>5025</v>
      </c>
      <c r="D3525" t="s">
        <v>5028</v>
      </c>
      <c r="E3525" t="s">
        <v>5037</v>
      </c>
      <c r="F3525" t="s">
        <v>5048</v>
      </c>
      <c r="G3525" t="s">
        <v>5051</v>
      </c>
      <c r="H3525">
        <v>52305</v>
      </c>
      <c r="I3525">
        <v>9</v>
      </c>
      <c r="J3525" t="s">
        <v>5068</v>
      </c>
      <c r="K3525">
        <v>7567.11</v>
      </c>
      <c r="L3525" t="s">
        <v>5074</v>
      </c>
    </row>
    <row r="3526" spans="1:12" x14ac:dyDescent="0.25">
      <c r="A3526" t="s">
        <v>3536</v>
      </c>
      <c r="B3526" s="1">
        <v>45549.303460692128</v>
      </c>
      <c r="C3526" t="s">
        <v>5017</v>
      </c>
      <c r="D3526" t="s">
        <v>5026</v>
      </c>
      <c r="E3526" t="s">
        <v>5034</v>
      </c>
      <c r="F3526" t="s">
        <v>5047</v>
      </c>
      <c r="G3526" t="s">
        <v>5058</v>
      </c>
      <c r="H3526">
        <v>61277</v>
      </c>
      <c r="I3526">
        <v>8</v>
      </c>
      <c r="J3526" t="s">
        <v>5070</v>
      </c>
      <c r="K3526">
        <v>11280.48</v>
      </c>
      <c r="L3526" t="s">
        <v>5074</v>
      </c>
    </row>
    <row r="3527" spans="1:12" x14ac:dyDescent="0.25">
      <c r="A3527" t="s">
        <v>3537</v>
      </c>
      <c r="B3527" s="1">
        <v>45549.376475295059</v>
      </c>
      <c r="C3527" t="s">
        <v>5020</v>
      </c>
      <c r="D3527" t="s">
        <v>5027</v>
      </c>
      <c r="E3527" t="s">
        <v>5031</v>
      </c>
      <c r="F3527" t="s">
        <v>5048</v>
      </c>
      <c r="G3527" t="s">
        <v>5051</v>
      </c>
      <c r="H3527">
        <v>65784</v>
      </c>
      <c r="I3527">
        <v>10</v>
      </c>
      <c r="J3527" t="s">
        <v>5070</v>
      </c>
      <c r="K3527">
        <v>5932.37</v>
      </c>
      <c r="L3527" t="s">
        <v>5079</v>
      </c>
    </row>
    <row r="3528" spans="1:12" x14ac:dyDescent="0.25">
      <c r="A3528" t="s">
        <v>3538</v>
      </c>
      <c r="B3528" s="1">
        <v>45549.449489897983</v>
      </c>
      <c r="C3528" t="s">
        <v>5014</v>
      </c>
      <c r="D3528" t="s">
        <v>5029</v>
      </c>
      <c r="E3528" t="s">
        <v>5033</v>
      </c>
      <c r="F3528" t="s">
        <v>5046</v>
      </c>
      <c r="G3528" t="s">
        <v>5053</v>
      </c>
      <c r="H3528">
        <v>69462</v>
      </c>
      <c r="I3528">
        <v>12</v>
      </c>
      <c r="J3528" t="s">
        <v>5071</v>
      </c>
      <c r="K3528">
        <v>14325.17</v>
      </c>
      <c r="L3528" t="s">
        <v>5074</v>
      </c>
    </row>
    <row r="3529" spans="1:12" x14ac:dyDescent="0.25">
      <c r="A3529" t="s">
        <v>3539</v>
      </c>
      <c r="B3529" s="1">
        <v>45549.522504500892</v>
      </c>
      <c r="C3529" t="s">
        <v>5014</v>
      </c>
      <c r="D3529" t="s">
        <v>5029</v>
      </c>
      <c r="E3529" t="s">
        <v>5041</v>
      </c>
      <c r="F3529" t="s">
        <v>5048</v>
      </c>
      <c r="G3529" t="s">
        <v>5055</v>
      </c>
      <c r="H3529">
        <v>23888</v>
      </c>
      <c r="I3529">
        <v>7</v>
      </c>
      <c r="J3529" t="s">
        <v>5073</v>
      </c>
      <c r="K3529">
        <v>3920.83</v>
      </c>
      <c r="L3529" t="s">
        <v>5075</v>
      </c>
    </row>
    <row r="3530" spans="1:12" x14ac:dyDescent="0.25">
      <c r="A3530" t="s">
        <v>3540</v>
      </c>
      <c r="B3530" s="1">
        <v>45549.595519103823</v>
      </c>
      <c r="C3530" t="s">
        <v>5017</v>
      </c>
      <c r="D3530" t="s">
        <v>5028</v>
      </c>
      <c r="E3530" t="s">
        <v>5032</v>
      </c>
      <c r="F3530" t="s">
        <v>5047</v>
      </c>
      <c r="G3530" t="s">
        <v>5062</v>
      </c>
      <c r="H3530">
        <v>61302</v>
      </c>
      <c r="I3530">
        <v>4</v>
      </c>
      <c r="J3530" t="s">
        <v>5073</v>
      </c>
      <c r="K3530">
        <v>10394.14</v>
      </c>
      <c r="L3530" t="s">
        <v>5076</v>
      </c>
    </row>
    <row r="3531" spans="1:12" x14ac:dyDescent="0.25">
      <c r="A3531" t="s">
        <v>3541</v>
      </c>
      <c r="B3531" s="1">
        <v>45549.668533706739</v>
      </c>
      <c r="C3531" t="s">
        <v>5015</v>
      </c>
      <c r="D3531" t="s">
        <v>5027</v>
      </c>
      <c r="E3531" t="s">
        <v>5042</v>
      </c>
      <c r="F3531" t="s">
        <v>5048</v>
      </c>
      <c r="G3531" t="s">
        <v>5051</v>
      </c>
      <c r="H3531">
        <v>7058</v>
      </c>
      <c r="I3531">
        <v>4</v>
      </c>
      <c r="J3531" t="s">
        <v>5068</v>
      </c>
      <c r="K3531">
        <v>881.95</v>
      </c>
      <c r="L3531" t="s">
        <v>5075</v>
      </c>
    </row>
    <row r="3532" spans="1:12" x14ac:dyDescent="0.25">
      <c r="A3532" t="s">
        <v>3542</v>
      </c>
      <c r="B3532" s="1">
        <v>45549.741548309663</v>
      </c>
      <c r="C3532" t="s">
        <v>5015</v>
      </c>
      <c r="D3532" t="s">
        <v>5026</v>
      </c>
      <c r="E3532" t="s">
        <v>5045</v>
      </c>
      <c r="F3532" t="s">
        <v>5048</v>
      </c>
      <c r="G3532" t="s">
        <v>5056</v>
      </c>
      <c r="H3532">
        <v>16264</v>
      </c>
      <c r="I3532">
        <v>3</v>
      </c>
      <c r="J3532" t="s">
        <v>5071</v>
      </c>
      <c r="K3532">
        <v>2806.27</v>
      </c>
      <c r="L3532" t="s">
        <v>5079</v>
      </c>
    </row>
    <row r="3533" spans="1:12" x14ac:dyDescent="0.25">
      <c r="A3533" t="s">
        <v>3543</v>
      </c>
      <c r="B3533" s="1">
        <v>45549.814562912579</v>
      </c>
      <c r="C3533" t="s">
        <v>5023</v>
      </c>
      <c r="D3533" t="s">
        <v>5026</v>
      </c>
      <c r="E3533" t="s">
        <v>5030</v>
      </c>
      <c r="F3533" t="s">
        <v>5048</v>
      </c>
      <c r="G3533" t="s">
        <v>5059</v>
      </c>
      <c r="H3533">
        <v>40237</v>
      </c>
      <c r="I3533">
        <v>8</v>
      </c>
      <c r="J3533" t="s">
        <v>5073</v>
      </c>
      <c r="K3533">
        <v>6358.25</v>
      </c>
      <c r="L3533" t="s">
        <v>5078</v>
      </c>
    </row>
    <row r="3534" spans="1:12" x14ac:dyDescent="0.25">
      <c r="A3534" t="s">
        <v>3544</v>
      </c>
      <c r="B3534" s="1">
        <v>45549.887577515503</v>
      </c>
      <c r="C3534" t="s">
        <v>5014</v>
      </c>
      <c r="D3534" t="s">
        <v>5027</v>
      </c>
      <c r="E3534" t="s">
        <v>5042</v>
      </c>
      <c r="F3534" t="s">
        <v>5046</v>
      </c>
      <c r="G3534" t="s">
        <v>5061</v>
      </c>
      <c r="H3534">
        <v>68561</v>
      </c>
      <c r="I3534">
        <v>1</v>
      </c>
      <c r="J3534" t="s">
        <v>5072</v>
      </c>
      <c r="K3534">
        <v>8171.87</v>
      </c>
      <c r="L3534" t="s">
        <v>5077</v>
      </c>
    </row>
    <row r="3535" spans="1:12" x14ac:dyDescent="0.25">
      <c r="A3535" t="s">
        <v>3545</v>
      </c>
      <c r="B3535" s="1">
        <v>45549.960592118412</v>
      </c>
      <c r="C3535" t="s">
        <v>5021</v>
      </c>
      <c r="D3535" t="s">
        <v>5027</v>
      </c>
      <c r="E3535" t="s">
        <v>5044</v>
      </c>
      <c r="F3535" t="s">
        <v>5046</v>
      </c>
      <c r="G3535" t="s">
        <v>5060</v>
      </c>
      <c r="H3535">
        <v>45230</v>
      </c>
      <c r="I3535">
        <v>11</v>
      </c>
      <c r="J3535" t="s">
        <v>5073</v>
      </c>
      <c r="K3535">
        <v>4293.75</v>
      </c>
      <c r="L3535" t="s">
        <v>5079</v>
      </c>
    </row>
    <row r="3536" spans="1:12" x14ac:dyDescent="0.25">
      <c r="A3536" t="s">
        <v>3546</v>
      </c>
      <c r="B3536" s="1">
        <v>45550.033606721343</v>
      </c>
      <c r="C3536" t="s">
        <v>5015</v>
      </c>
      <c r="D3536" t="s">
        <v>5027</v>
      </c>
      <c r="E3536" t="s">
        <v>5044</v>
      </c>
      <c r="F3536" t="s">
        <v>5048</v>
      </c>
      <c r="G3536" t="s">
        <v>5059</v>
      </c>
      <c r="H3536">
        <v>73769</v>
      </c>
      <c r="I3536">
        <v>5</v>
      </c>
      <c r="J3536" t="s">
        <v>5069</v>
      </c>
      <c r="K3536">
        <v>14129.94</v>
      </c>
      <c r="L3536" t="s">
        <v>5078</v>
      </c>
    </row>
    <row r="3537" spans="1:12" x14ac:dyDescent="0.25">
      <c r="A3537" t="s">
        <v>3547</v>
      </c>
      <c r="B3537" s="1">
        <v>45550.106621324259</v>
      </c>
      <c r="C3537" t="s">
        <v>5014</v>
      </c>
      <c r="D3537" t="s">
        <v>5028</v>
      </c>
      <c r="E3537" t="s">
        <v>5035</v>
      </c>
      <c r="F3537" t="s">
        <v>5048</v>
      </c>
      <c r="G3537" t="s">
        <v>5065</v>
      </c>
      <c r="H3537">
        <v>9186</v>
      </c>
      <c r="I3537">
        <v>2</v>
      </c>
      <c r="J3537" t="s">
        <v>5072</v>
      </c>
      <c r="K3537">
        <v>1473.03</v>
      </c>
      <c r="L3537" t="s">
        <v>5075</v>
      </c>
    </row>
    <row r="3538" spans="1:12" x14ac:dyDescent="0.25">
      <c r="A3538" t="s">
        <v>3548</v>
      </c>
      <c r="B3538" s="1">
        <v>45550.179635927183</v>
      </c>
      <c r="C3538" t="s">
        <v>5012</v>
      </c>
      <c r="D3538" t="s">
        <v>5028</v>
      </c>
      <c r="E3538" t="s">
        <v>5037</v>
      </c>
      <c r="F3538" t="s">
        <v>5047</v>
      </c>
      <c r="G3538" t="s">
        <v>5063</v>
      </c>
      <c r="H3538">
        <v>59277</v>
      </c>
      <c r="I3538">
        <v>12</v>
      </c>
      <c r="J3538" t="s">
        <v>5069</v>
      </c>
      <c r="K3538">
        <v>7769.42</v>
      </c>
      <c r="L3538" t="s">
        <v>5077</v>
      </c>
    </row>
    <row r="3539" spans="1:12" x14ac:dyDescent="0.25">
      <c r="A3539" t="s">
        <v>3549</v>
      </c>
      <c r="B3539" s="1">
        <v>45550.252650530107</v>
      </c>
      <c r="C3539" t="s">
        <v>5024</v>
      </c>
      <c r="D3539" t="s">
        <v>5029</v>
      </c>
      <c r="E3539" t="s">
        <v>5040</v>
      </c>
      <c r="F3539" t="s">
        <v>5046</v>
      </c>
      <c r="G3539" t="s">
        <v>5060</v>
      </c>
      <c r="H3539">
        <v>45335</v>
      </c>
      <c r="I3539">
        <v>6</v>
      </c>
      <c r="J3539" t="s">
        <v>5071</v>
      </c>
      <c r="K3539">
        <v>6723.08</v>
      </c>
      <c r="L3539" t="s">
        <v>5075</v>
      </c>
    </row>
    <row r="3540" spans="1:12" x14ac:dyDescent="0.25">
      <c r="A3540" t="s">
        <v>3550</v>
      </c>
      <c r="B3540" s="1">
        <v>45550.325665133023</v>
      </c>
      <c r="C3540" t="s">
        <v>5014</v>
      </c>
      <c r="D3540" t="s">
        <v>5026</v>
      </c>
      <c r="E3540" t="s">
        <v>5043</v>
      </c>
      <c r="F3540" t="s">
        <v>5046</v>
      </c>
      <c r="G3540" t="s">
        <v>5053</v>
      </c>
      <c r="H3540">
        <v>65618</v>
      </c>
      <c r="I3540">
        <v>12</v>
      </c>
      <c r="J3540" t="s">
        <v>5072</v>
      </c>
      <c r="K3540">
        <v>7331.93</v>
      </c>
      <c r="L3540" t="s">
        <v>5077</v>
      </c>
    </row>
    <row r="3541" spans="1:12" x14ac:dyDescent="0.25">
      <c r="A3541" t="s">
        <v>3551</v>
      </c>
      <c r="B3541" s="1">
        <v>45550.398679735939</v>
      </c>
      <c r="C3541" t="s">
        <v>5023</v>
      </c>
      <c r="D3541" t="s">
        <v>5027</v>
      </c>
      <c r="E3541" t="s">
        <v>5031</v>
      </c>
      <c r="F3541" t="s">
        <v>5047</v>
      </c>
      <c r="G3541" t="s">
        <v>5063</v>
      </c>
      <c r="H3541">
        <v>78162</v>
      </c>
      <c r="I3541">
        <v>1</v>
      </c>
      <c r="J3541" t="s">
        <v>5068</v>
      </c>
      <c r="K3541">
        <v>12949.67</v>
      </c>
      <c r="L3541" t="s">
        <v>5074</v>
      </c>
    </row>
    <row r="3542" spans="1:12" x14ac:dyDescent="0.25">
      <c r="A3542" t="s">
        <v>3552</v>
      </c>
      <c r="B3542" s="1">
        <v>45550.471694338863</v>
      </c>
      <c r="C3542" t="s">
        <v>5023</v>
      </c>
      <c r="D3542" t="s">
        <v>5028</v>
      </c>
      <c r="E3542" t="s">
        <v>5037</v>
      </c>
      <c r="F3542" t="s">
        <v>5048</v>
      </c>
      <c r="G3542" t="s">
        <v>5052</v>
      </c>
      <c r="H3542">
        <v>4572</v>
      </c>
      <c r="I3542">
        <v>1</v>
      </c>
      <c r="J3542" t="s">
        <v>5070</v>
      </c>
      <c r="K3542">
        <v>998.86</v>
      </c>
      <c r="L3542" t="s">
        <v>5078</v>
      </c>
    </row>
    <row r="3543" spans="1:12" x14ac:dyDescent="0.25">
      <c r="A3543" t="s">
        <v>3553</v>
      </c>
      <c r="B3543" s="1">
        <v>45550.544708941779</v>
      </c>
      <c r="C3543" t="s">
        <v>5015</v>
      </c>
      <c r="D3543" t="s">
        <v>5026</v>
      </c>
      <c r="E3543" t="s">
        <v>5034</v>
      </c>
      <c r="F3543" t="s">
        <v>5047</v>
      </c>
      <c r="G3543" t="s">
        <v>5064</v>
      </c>
      <c r="H3543">
        <v>46813</v>
      </c>
      <c r="I3543">
        <v>8</v>
      </c>
      <c r="J3543" t="s">
        <v>5068</v>
      </c>
      <c r="K3543">
        <v>7983.86</v>
      </c>
      <c r="L3543" t="s">
        <v>5078</v>
      </c>
    </row>
    <row r="3544" spans="1:12" x14ac:dyDescent="0.25">
      <c r="A3544" t="s">
        <v>3554</v>
      </c>
      <c r="B3544" s="1">
        <v>45550.617723544703</v>
      </c>
      <c r="C3544" t="s">
        <v>5014</v>
      </c>
      <c r="D3544" t="s">
        <v>5027</v>
      </c>
      <c r="E3544" t="s">
        <v>5031</v>
      </c>
      <c r="F3544" t="s">
        <v>5048</v>
      </c>
      <c r="G3544" t="s">
        <v>5051</v>
      </c>
      <c r="H3544">
        <v>4088</v>
      </c>
      <c r="I3544">
        <v>13</v>
      </c>
      <c r="J3544" t="s">
        <v>5068</v>
      </c>
      <c r="K3544">
        <v>869.83</v>
      </c>
      <c r="L3544" t="s">
        <v>5078</v>
      </c>
    </row>
    <row r="3545" spans="1:12" x14ac:dyDescent="0.25">
      <c r="A3545" t="s">
        <v>3555</v>
      </c>
      <c r="B3545" s="1">
        <v>45550.690738147627</v>
      </c>
      <c r="C3545" t="s">
        <v>5017</v>
      </c>
      <c r="D3545" t="s">
        <v>5029</v>
      </c>
      <c r="E3545" t="s">
        <v>5041</v>
      </c>
      <c r="F3545" t="s">
        <v>5048</v>
      </c>
      <c r="G3545" t="s">
        <v>5051</v>
      </c>
      <c r="H3545">
        <v>32104</v>
      </c>
      <c r="I3545">
        <v>4</v>
      </c>
      <c r="J3545" t="s">
        <v>5073</v>
      </c>
      <c r="K3545">
        <v>4425.7</v>
      </c>
      <c r="L3545" t="s">
        <v>5078</v>
      </c>
    </row>
    <row r="3546" spans="1:12" x14ac:dyDescent="0.25">
      <c r="A3546" t="s">
        <v>3556</v>
      </c>
      <c r="B3546" s="1">
        <v>45550.763752750543</v>
      </c>
      <c r="C3546" t="s">
        <v>5017</v>
      </c>
      <c r="D3546" t="s">
        <v>5027</v>
      </c>
      <c r="E3546" t="s">
        <v>5044</v>
      </c>
      <c r="F3546" t="s">
        <v>5048</v>
      </c>
      <c r="G3546" t="s">
        <v>5051</v>
      </c>
      <c r="H3546">
        <v>6289</v>
      </c>
      <c r="I3546">
        <v>9</v>
      </c>
      <c r="J3546" t="s">
        <v>5072</v>
      </c>
      <c r="K3546">
        <v>1225.01</v>
      </c>
      <c r="L3546" t="s">
        <v>5078</v>
      </c>
    </row>
    <row r="3547" spans="1:12" x14ac:dyDescent="0.25">
      <c r="A3547" t="s">
        <v>3557</v>
      </c>
      <c r="B3547" s="1">
        <v>45550.836767353459</v>
      </c>
      <c r="C3547" t="s">
        <v>5025</v>
      </c>
      <c r="D3547" t="s">
        <v>5026</v>
      </c>
      <c r="E3547" t="s">
        <v>5030</v>
      </c>
      <c r="F3547" t="s">
        <v>5047</v>
      </c>
      <c r="G3547" t="s">
        <v>5063</v>
      </c>
      <c r="H3547">
        <v>23378</v>
      </c>
      <c r="I3547">
        <v>4</v>
      </c>
      <c r="J3547" t="s">
        <v>5072</v>
      </c>
      <c r="K3547">
        <v>3982.27</v>
      </c>
      <c r="L3547" t="s">
        <v>5077</v>
      </c>
    </row>
    <row r="3548" spans="1:12" x14ac:dyDescent="0.25">
      <c r="A3548" t="s">
        <v>3558</v>
      </c>
      <c r="B3548" s="1">
        <v>45550.90978195639</v>
      </c>
      <c r="C3548" t="s">
        <v>5021</v>
      </c>
      <c r="D3548" t="s">
        <v>5028</v>
      </c>
      <c r="E3548" t="s">
        <v>5035</v>
      </c>
      <c r="F3548" t="s">
        <v>5048</v>
      </c>
      <c r="G3548" t="s">
        <v>5056</v>
      </c>
      <c r="H3548">
        <v>77034</v>
      </c>
      <c r="I3548">
        <v>11</v>
      </c>
      <c r="J3548" t="s">
        <v>5069</v>
      </c>
      <c r="K3548">
        <v>13775.88</v>
      </c>
      <c r="L3548" t="s">
        <v>5074</v>
      </c>
    </row>
    <row r="3549" spans="1:12" x14ac:dyDescent="0.25">
      <c r="A3549" t="s">
        <v>3559</v>
      </c>
      <c r="B3549" s="1">
        <v>45550.982796559307</v>
      </c>
      <c r="C3549" t="s">
        <v>5025</v>
      </c>
      <c r="D3549" t="s">
        <v>5028</v>
      </c>
      <c r="E3549" t="s">
        <v>5037</v>
      </c>
      <c r="F3549" t="s">
        <v>5047</v>
      </c>
      <c r="G3549" t="s">
        <v>5062</v>
      </c>
      <c r="H3549">
        <v>71043</v>
      </c>
      <c r="I3549">
        <v>1</v>
      </c>
      <c r="J3549" t="s">
        <v>5073</v>
      </c>
      <c r="K3549">
        <v>10284.379999999999</v>
      </c>
      <c r="L3549" t="s">
        <v>5074</v>
      </c>
    </row>
    <row r="3550" spans="1:12" x14ac:dyDescent="0.25">
      <c r="A3550" t="s">
        <v>3560</v>
      </c>
      <c r="B3550" s="1">
        <v>45551.055811162223</v>
      </c>
      <c r="C3550" t="s">
        <v>5019</v>
      </c>
      <c r="D3550" t="s">
        <v>5026</v>
      </c>
      <c r="E3550" t="s">
        <v>5045</v>
      </c>
      <c r="F3550" t="s">
        <v>5047</v>
      </c>
      <c r="G3550" t="s">
        <v>5062</v>
      </c>
      <c r="H3550">
        <v>66245</v>
      </c>
      <c r="I3550">
        <v>5</v>
      </c>
      <c r="J3550" t="s">
        <v>5068</v>
      </c>
      <c r="K3550">
        <v>9906.99</v>
      </c>
      <c r="L3550" t="s">
        <v>5074</v>
      </c>
    </row>
    <row r="3551" spans="1:12" x14ac:dyDescent="0.25">
      <c r="A3551" t="s">
        <v>3561</v>
      </c>
      <c r="B3551" s="1">
        <v>45551.128825765147</v>
      </c>
      <c r="C3551" t="s">
        <v>5022</v>
      </c>
      <c r="D3551" t="s">
        <v>5029</v>
      </c>
      <c r="E3551" t="s">
        <v>5041</v>
      </c>
      <c r="F3551" t="s">
        <v>5047</v>
      </c>
      <c r="G3551" t="s">
        <v>5058</v>
      </c>
      <c r="H3551">
        <v>76069</v>
      </c>
      <c r="I3551">
        <v>12</v>
      </c>
      <c r="J3551" t="s">
        <v>5072</v>
      </c>
      <c r="K3551">
        <v>14793.07</v>
      </c>
      <c r="L3551" t="s">
        <v>5076</v>
      </c>
    </row>
    <row r="3552" spans="1:12" x14ac:dyDescent="0.25">
      <c r="A3552" t="s">
        <v>3562</v>
      </c>
      <c r="B3552" s="1">
        <v>45551.20184036807</v>
      </c>
      <c r="C3552" t="s">
        <v>5015</v>
      </c>
      <c r="D3552" t="s">
        <v>5028</v>
      </c>
      <c r="E3552" t="s">
        <v>5037</v>
      </c>
      <c r="F3552" t="s">
        <v>5046</v>
      </c>
      <c r="G3552" t="s">
        <v>5061</v>
      </c>
      <c r="H3552">
        <v>3140</v>
      </c>
      <c r="I3552">
        <v>10</v>
      </c>
      <c r="J3552" t="s">
        <v>5070</v>
      </c>
      <c r="K3552">
        <v>424.49</v>
      </c>
      <c r="L3552" t="s">
        <v>5074</v>
      </c>
    </row>
    <row r="3553" spans="1:12" x14ac:dyDescent="0.25">
      <c r="A3553" t="s">
        <v>3563</v>
      </c>
      <c r="B3553" s="1">
        <v>45551.274854970987</v>
      </c>
      <c r="C3553" t="s">
        <v>5018</v>
      </c>
      <c r="D3553" t="s">
        <v>5026</v>
      </c>
      <c r="E3553" t="s">
        <v>5043</v>
      </c>
      <c r="F3553" t="s">
        <v>5046</v>
      </c>
      <c r="G3553" t="s">
        <v>5049</v>
      </c>
      <c r="H3553">
        <v>19328</v>
      </c>
      <c r="I3553">
        <v>7</v>
      </c>
      <c r="J3553" t="s">
        <v>5068</v>
      </c>
      <c r="K3553">
        <v>3759.94</v>
      </c>
      <c r="L3553" t="s">
        <v>5078</v>
      </c>
    </row>
    <row r="3554" spans="1:12" x14ac:dyDescent="0.25">
      <c r="A3554" t="s">
        <v>3564</v>
      </c>
      <c r="B3554" s="1">
        <v>45551.34786957391</v>
      </c>
      <c r="C3554" t="s">
        <v>5017</v>
      </c>
      <c r="D3554" t="s">
        <v>5028</v>
      </c>
      <c r="E3554" t="s">
        <v>5036</v>
      </c>
      <c r="F3554" t="s">
        <v>5047</v>
      </c>
      <c r="G3554" t="s">
        <v>5058</v>
      </c>
      <c r="H3554">
        <v>24161</v>
      </c>
      <c r="I3554">
        <v>11</v>
      </c>
      <c r="J3554" t="s">
        <v>5070</v>
      </c>
      <c r="K3554">
        <v>3044.04</v>
      </c>
      <c r="L3554" t="s">
        <v>5076</v>
      </c>
    </row>
    <row r="3555" spans="1:12" x14ac:dyDescent="0.25">
      <c r="A3555" t="s">
        <v>3565</v>
      </c>
      <c r="B3555" s="1">
        <v>45551.420884176827</v>
      </c>
      <c r="C3555" t="s">
        <v>5022</v>
      </c>
      <c r="D3555" t="s">
        <v>5027</v>
      </c>
      <c r="E3555" t="s">
        <v>5044</v>
      </c>
      <c r="F3555" t="s">
        <v>5046</v>
      </c>
      <c r="G3555" t="s">
        <v>5057</v>
      </c>
      <c r="H3555">
        <v>77521</v>
      </c>
      <c r="I3555">
        <v>14</v>
      </c>
      <c r="J3555" t="s">
        <v>5069</v>
      </c>
      <c r="K3555">
        <v>16204.88</v>
      </c>
      <c r="L3555" t="s">
        <v>5079</v>
      </c>
    </row>
    <row r="3556" spans="1:12" x14ac:dyDescent="0.25">
      <c r="A3556" t="s">
        <v>3566</v>
      </c>
      <c r="B3556" s="1">
        <v>45551.493898779743</v>
      </c>
      <c r="C3556" t="s">
        <v>5019</v>
      </c>
      <c r="D3556" t="s">
        <v>5026</v>
      </c>
      <c r="E3556" t="s">
        <v>5030</v>
      </c>
      <c r="F3556" t="s">
        <v>5046</v>
      </c>
      <c r="G3556" t="s">
        <v>5049</v>
      </c>
      <c r="H3556">
        <v>69712</v>
      </c>
      <c r="I3556">
        <v>8</v>
      </c>
      <c r="J3556" t="s">
        <v>5070</v>
      </c>
      <c r="K3556">
        <v>6140.87</v>
      </c>
      <c r="L3556" t="s">
        <v>5076</v>
      </c>
    </row>
    <row r="3557" spans="1:12" x14ac:dyDescent="0.25">
      <c r="A3557" t="s">
        <v>3567</v>
      </c>
      <c r="B3557" s="1">
        <v>45551.566913382667</v>
      </c>
      <c r="C3557" t="s">
        <v>5023</v>
      </c>
      <c r="D3557" t="s">
        <v>5026</v>
      </c>
      <c r="E3557" t="s">
        <v>5043</v>
      </c>
      <c r="F3557" t="s">
        <v>5047</v>
      </c>
      <c r="G3557" t="s">
        <v>5050</v>
      </c>
      <c r="H3557">
        <v>46869</v>
      </c>
      <c r="I3557">
        <v>4</v>
      </c>
      <c r="J3557" t="s">
        <v>5068</v>
      </c>
      <c r="K3557">
        <v>5785.25</v>
      </c>
      <c r="L3557" t="s">
        <v>5079</v>
      </c>
    </row>
    <row r="3558" spans="1:12" x14ac:dyDescent="0.25">
      <c r="A3558" t="s">
        <v>3568</v>
      </c>
      <c r="B3558" s="1">
        <v>45551.63992798559</v>
      </c>
      <c r="C3558" t="s">
        <v>5015</v>
      </c>
      <c r="D3558" t="s">
        <v>5027</v>
      </c>
      <c r="E3558" t="s">
        <v>5038</v>
      </c>
      <c r="F3558" t="s">
        <v>5048</v>
      </c>
      <c r="G3558" t="s">
        <v>5051</v>
      </c>
      <c r="H3558">
        <v>61521</v>
      </c>
      <c r="I3558">
        <v>7</v>
      </c>
      <c r="J3558" t="s">
        <v>5069</v>
      </c>
      <c r="K3558">
        <v>11795.17</v>
      </c>
      <c r="L3558" t="s">
        <v>5079</v>
      </c>
    </row>
    <row r="3559" spans="1:12" x14ac:dyDescent="0.25">
      <c r="A3559" t="s">
        <v>3569</v>
      </c>
      <c r="B3559" s="1">
        <v>45551.712942588507</v>
      </c>
      <c r="C3559" t="s">
        <v>5014</v>
      </c>
      <c r="D3559" t="s">
        <v>5028</v>
      </c>
      <c r="E3559" t="s">
        <v>5037</v>
      </c>
      <c r="F3559" t="s">
        <v>5047</v>
      </c>
      <c r="G3559" t="s">
        <v>5058</v>
      </c>
      <c r="H3559">
        <v>51787</v>
      </c>
      <c r="I3559">
        <v>5</v>
      </c>
      <c r="J3559" t="s">
        <v>5069</v>
      </c>
      <c r="K3559">
        <v>9481.6</v>
      </c>
      <c r="L3559" t="s">
        <v>5076</v>
      </c>
    </row>
    <row r="3560" spans="1:12" x14ac:dyDescent="0.25">
      <c r="A3560" t="s">
        <v>3570</v>
      </c>
      <c r="B3560" s="1">
        <v>45551.785957191438</v>
      </c>
      <c r="C3560" t="s">
        <v>5013</v>
      </c>
      <c r="D3560" t="s">
        <v>5028</v>
      </c>
      <c r="E3560" t="s">
        <v>5036</v>
      </c>
      <c r="F3560" t="s">
        <v>5046</v>
      </c>
      <c r="G3560" t="s">
        <v>5060</v>
      </c>
      <c r="H3560">
        <v>74923</v>
      </c>
      <c r="I3560">
        <v>6</v>
      </c>
      <c r="J3560" t="s">
        <v>5072</v>
      </c>
      <c r="K3560">
        <v>8255.9500000000007</v>
      </c>
      <c r="L3560" t="s">
        <v>5079</v>
      </c>
    </row>
    <row r="3561" spans="1:12" x14ac:dyDescent="0.25">
      <c r="A3561" t="s">
        <v>3571</v>
      </c>
      <c r="B3561" s="1">
        <v>45551.858971794347</v>
      </c>
      <c r="C3561" t="s">
        <v>5016</v>
      </c>
      <c r="D3561" t="s">
        <v>5026</v>
      </c>
      <c r="E3561" t="s">
        <v>5043</v>
      </c>
      <c r="F3561" t="s">
        <v>5046</v>
      </c>
      <c r="G3561" t="s">
        <v>5061</v>
      </c>
      <c r="H3561">
        <v>14277</v>
      </c>
      <c r="I3561">
        <v>9</v>
      </c>
      <c r="J3561" t="s">
        <v>5069</v>
      </c>
      <c r="K3561">
        <v>2605.86</v>
      </c>
      <c r="L3561" t="s">
        <v>5076</v>
      </c>
    </row>
    <row r="3562" spans="1:12" x14ac:dyDescent="0.25">
      <c r="A3562" t="s">
        <v>3572</v>
      </c>
      <c r="B3562" s="1">
        <v>45551.931986397271</v>
      </c>
      <c r="C3562" t="s">
        <v>5024</v>
      </c>
      <c r="D3562" t="s">
        <v>5027</v>
      </c>
      <c r="E3562" t="s">
        <v>5031</v>
      </c>
      <c r="F3562" t="s">
        <v>5048</v>
      </c>
      <c r="G3562" t="s">
        <v>5051</v>
      </c>
      <c r="H3562">
        <v>47084</v>
      </c>
      <c r="I3562">
        <v>10</v>
      </c>
      <c r="J3562" t="s">
        <v>5071</v>
      </c>
      <c r="K3562">
        <v>7467.66</v>
      </c>
      <c r="L3562" t="s">
        <v>5076</v>
      </c>
    </row>
    <row r="3563" spans="1:12" x14ac:dyDescent="0.25">
      <c r="A3563" t="s">
        <v>3573</v>
      </c>
      <c r="B3563" s="1">
        <v>45552.005001000187</v>
      </c>
      <c r="C3563" t="s">
        <v>5015</v>
      </c>
      <c r="D3563" t="s">
        <v>5026</v>
      </c>
      <c r="E3563" t="s">
        <v>5043</v>
      </c>
      <c r="F3563" t="s">
        <v>5046</v>
      </c>
      <c r="G3563" t="s">
        <v>5053</v>
      </c>
      <c r="H3563">
        <v>12998</v>
      </c>
      <c r="I3563">
        <v>1</v>
      </c>
      <c r="J3563" t="s">
        <v>5072</v>
      </c>
      <c r="K3563">
        <v>2702.89</v>
      </c>
      <c r="L3563" t="s">
        <v>5077</v>
      </c>
    </row>
    <row r="3564" spans="1:12" x14ac:dyDescent="0.25">
      <c r="A3564" t="s">
        <v>3574</v>
      </c>
      <c r="B3564" s="1">
        <v>45552.078015603111</v>
      </c>
      <c r="C3564" t="s">
        <v>5016</v>
      </c>
      <c r="D3564" t="s">
        <v>5028</v>
      </c>
      <c r="E3564" t="s">
        <v>5036</v>
      </c>
      <c r="F3564" t="s">
        <v>5048</v>
      </c>
      <c r="G3564" t="s">
        <v>5056</v>
      </c>
      <c r="H3564">
        <v>45560</v>
      </c>
      <c r="I3564">
        <v>11</v>
      </c>
      <c r="J3564" t="s">
        <v>5072</v>
      </c>
      <c r="K3564">
        <v>6662.89</v>
      </c>
      <c r="L3564" t="s">
        <v>5074</v>
      </c>
    </row>
    <row r="3565" spans="1:12" x14ac:dyDescent="0.25">
      <c r="A3565" t="s">
        <v>3575</v>
      </c>
      <c r="B3565" s="1">
        <v>45552.151030206027</v>
      </c>
      <c r="C3565" t="s">
        <v>5016</v>
      </c>
      <c r="D3565" t="s">
        <v>5026</v>
      </c>
      <c r="E3565" t="s">
        <v>5034</v>
      </c>
      <c r="F3565" t="s">
        <v>5046</v>
      </c>
      <c r="G3565" t="s">
        <v>5049</v>
      </c>
      <c r="H3565">
        <v>3063</v>
      </c>
      <c r="I3565">
        <v>5</v>
      </c>
      <c r="J3565" t="s">
        <v>5068</v>
      </c>
      <c r="K3565">
        <v>497.23</v>
      </c>
      <c r="L3565" t="s">
        <v>5076</v>
      </c>
    </row>
    <row r="3566" spans="1:12" x14ac:dyDescent="0.25">
      <c r="A3566" t="s">
        <v>3576</v>
      </c>
      <c r="B3566" s="1">
        <v>45552.224044808958</v>
      </c>
      <c r="C3566" t="s">
        <v>5023</v>
      </c>
      <c r="D3566" t="s">
        <v>5029</v>
      </c>
      <c r="E3566" t="s">
        <v>5041</v>
      </c>
      <c r="F3566" t="s">
        <v>5046</v>
      </c>
      <c r="G3566" t="s">
        <v>5049</v>
      </c>
      <c r="H3566">
        <v>51737</v>
      </c>
      <c r="I3566">
        <v>13</v>
      </c>
      <c r="J3566" t="s">
        <v>5069</v>
      </c>
      <c r="K3566">
        <v>5819.95</v>
      </c>
      <c r="L3566" t="s">
        <v>5074</v>
      </c>
    </row>
    <row r="3567" spans="1:12" x14ac:dyDescent="0.25">
      <c r="A3567" t="s">
        <v>3577</v>
      </c>
      <c r="B3567" s="1">
        <v>45552.297059411867</v>
      </c>
      <c r="C3567" t="s">
        <v>5023</v>
      </c>
      <c r="D3567" t="s">
        <v>5028</v>
      </c>
      <c r="E3567" t="s">
        <v>5036</v>
      </c>
      <c r="F3567" t="s">
        <v>5047</v>
      </c>
      <c r="G3567" t="s">
        <v>5064</v>
      </c>
      <c r="H3567">
        <v>7577</v>
      </c>
      <c r="I3567">
        <v>7</v>
      </c>
      <c r="J3567" t="s">
        <v>5071</v>
      </c>
      <c r="K3567">
        <v>1647.93</v>
      </c>
      <c r="L3567" t="s">
        <v>5079</v>
      </c>
    </row>
    <row r="3568" spans="1:12" x14ac:dyDescent="0.25">
      <c r="A3568" t="s">
        <v>3578</v>
      </c>
      <c r="B3568" s="1">
        <v>45552.370074014791</v>
      </c>
      <c r="C3568" t="s">
        <v>5015</v>
      </c>
      <c r="D3568" t="s">
        <v>5026</v>
      </c>
      <c r="E3568" t="s">
        <v>5030</v>
      </c>
      <c r="F3568" t="s">
        <v>5047</v>
      </c>
      <c r="G3568" t="s">
        <v>5058</v>
      </c>
      <c r="H3568">
        <v>6691</v>
      </c>
      <c r="I3568">
        <v>5</v>
      </c>
      <c r="J3568" t="s">
        <v>5068</v>
      </c>
      <c r="K3568">
        <v>707.29</v>
      </c>
      <c r="L3568" t="s">
        <v>5079</v>
      </c>
    </row>
    <row r="3569" spans="1:12" x14ac:dyDescent="0.25">
      <c r="A3569" t="s">
        <v>3579</v>
      </c>
      <c r="B3569" s="1">
        <v>45552.443088617722</v>
      </c>
      <c r="C3569" t="s">
        <v>5019</v>
      </c>
      <c r="D3569" t="s">
        <v>5029</v>
      </c>
      <c r="E3569" t="s">
        <v>5033</v>
      </c>
      <c r="F3569" t="s">
        <v>5048</v>
      </c>
      <c r="G3569" t="s">
        <v>5056</v>
      </c>
      <c r="H3569">
        <v>74490</v>
      </c>
      <c r="I3569">
        <v>12</v>
      </c>
      <c r="J3569" t="s">
        <v>5069</v>
      </c>
      <c r="K3569">
        <v>12809.47</v>
      </c>
      <c r="L3569" t="s">
        <v>5079</v>
      </c>
    </row>
    <row r="3570" spans="1:12" x14ac:dyDescent="0.25">
      <c r="A3570" t="s">
        <v>3580</v>
      </c>
      <c r="B3570" s="1">
        <v>45552.516103220638</v>
      </c>
      <c r="C3570" t="s">
        <v>5012</v>
      </c>
      <c r="D3570" t="s">
        <v>5028</v>
      </c>
      <c r="E3570" t="s">
        <v>5035</v>
      </c>
      <c r="F3570" t="s">
        <v>5046</v>
      </c>
      <c r="G3570" t="s">
        <v>5057</v>
      </c>
      <c r="H3570">
        <v>25265</v>
      </c>
      <c r="I3570">
        <v>7</v>
      </c>
      <c r="J3570" t="s">
        <v>5071</v>
      </c>
      <c r="K3570">
        <v>3331.16</v>
      </c>
      <c r="L3570" t="s">
        <v>5075</v>
      </c>
    </row>
    <row r="3571" spans="1:12" x14ac:dyDescent="0.25">
      <c r="A3571" t="s">
        <v>3581</v>
      </c>
      <c r="B3571" s="1">
        <v>45552.589117823547</v>
      </c>
      <c r="C3571" t="s">
        <v>5015</v>
      </c>
      <c r="D3571" t="s">
        <v>5029</v>
      </c>
      <c r="E3571" t="s">
        <v>5033</v>
      </c>
      <c r="F3571" t="s">
        <v>5047</v>
      </c>
      <c r="G3571" t="s">
        <v>5050</v>
      </c>
      <c r="H3571">
        <v>25513</v>
      </c>
      <c r="I3571">
        <v>6</v>
      </c>
      <c r="J3571" t="s">
        <v>5072</v>
      </c>
      <c r="K3571">
        <v>3435.05</v>
      </c>
      <c r="L3571" t="s">
        <v>5074</v>
      </c>
    </row>
    <row r="3572" spans="1:12" x14ac:dyDescent="0.25">
      <c r="A3572" t="s">
        <v>3582</v>
      </c>
      <c r="B3572" s="1">
        <v>45552.662132426478</v>
      </c>
      <c r="C3572" t="s">
        <v>5015</v>
      </c>
      <c r="D3572" t="s">
        <v>5027</v>
      </c>
      <c r="E3572" t="s">
        <v>5031</v>
      </c>
      <c r="F3572" t="s">
        <v>5046</v>
      </c>
      <c r="G3572" t="s">
        <v>5060</v>
      </c>
      <c r="H3572">
        <v>39009</v>
      </c>
      <c r="I3572">
        <v>5</v>
      </c>
      <c r="J3572" t="s">
        <v>5073</v>
      </c>
      <c r="K3572">
        <v>8241.4</v>
      </c>
      <c r="L3572" t="s">
        <v>5078</v>
      </c>
    </row>
    <row r="3573" spans="1:12" x14ac:dyDescent="0.25">
      <c r="A3573" t="s">
        <v>3583</v>
      </c>
      <c r="B3573" s="1">
        <v>45552.735147029402</v>
      </c>
      <c r="C3573" t="s">
        <v>5024</v>
      </c>
      <c r="D3573" t="s">
        <v>5029</v>
      </c>
      <c r="E3573" t="s">
        <v>5039</v>
      </c>
      <c r="F3573" t="s">
        <v>5048</v>
      </c>
      <c r="G3573" t="s">
        <v>5059</v>
      </c>
      <c r="H3573">
        <v>43936</v>
      </c>
      <c r="I3573">
        <v>8</v>
      </c>
      <c r="J3573" t="s">
        <v>5071</v>
      </c>
      <c r="K3573">
        <v>8807.58</v>
      </c>
      <c r="L3573" t="s">
        <v>5079</v>
      </c>
    </row>
    <row r="3574" spans="1:12" x14ac:dyDescent="0.25">
      <c r="A3574" t="s">
        <v>3584</v>
      </c>
      <c r="B3574" s="1">
        <v>45552.808161632332</v>
      </c>
      <c r="C3574" t="s">
        <v>5020</v>
      </c>
      <c r="D3574" t="s">
        <v>5027</v>
      </c>
      <c r="E3574" t="s">
        <v>5031</v>
      </c>
      <c r="F3574" t="s">
        <v>5048</v>
      </c>
      <c r="G3574" t="s">
        <v>5065</v>
      </c>
      <c r="H3574">
        <v>6838</v>
      </c>
      <c r="I3574">
        <v>14</v>
      </c>
      <c r="J3574" t="s">
        <v>5071</v>
      </c>
      <c r="K3574">
        <v>1438.14</v>
      </c>
      <c r="L3574" t="s">
        <v>5077</v>
      </c>
    </row>
    <row r="3575" spans="1:12" x14ac:dyDescent="0.25">
      <c r="A3575" t="s">
        <v>3585</v>
      </c>
      <c r="B3575" s="1">
        <v>45552.881176235242</v>
      </c>
      <c r="C3575" t="s">
        <v>5016</v>
      </c>
      <c r="D3575" t="s">
        <v>5029</v>
      </c>
      <c r="E3575" t="s">
        <v>5040</v>
      </c>
      <c r="F3575" t="s">
        <v>5048</v>
      </c>
      <c r="G3575" t="s">
        <v>5051</v>
      </c>
      <c r="H3575">
        <v>27451</v>
      </c>
      <c r="I3575">
        <v>3</v>
      </c>
      <c r="J3575" t="s">
        <v>5071</v>
      </c>
      <c r="K3575">
        <v>5275.28</v>
      </c>
      <c r="L3575" t="s">
        <v>5079</v>
      </c>
    </row>
    <row r="3576" spans="1:12" x14ac:dyDescent="0.25">
      <c r="A3576" t="s">
        <v>3586</v>
      </c>
      <c r="B3576" s="1">
        <v>45552.954190838158</v>
      </c>
      <c r="C3576" t="s">
        <v>5015</v>
      </c>
      <c r="D3576" t="s">
        <v>5028</v>
      </c>
      <c r="E3576" t="s">
        <v>5036</v>
      </c>
      <c r="F3576" t="s">
        <v>5048</v>
      </c>
      <c r="G3576" t="s">
        <v>5056</v>
      </c>
      <c r="H3576">
        <v>33291</v>
      </c>
      <c r="I3576">
        <v>9</v>
      </c>
      <c r="J3576" t="s">
        <v>5068</v>
      </c>
      <c r="K3576">
        <v>6671.25</v>
      </c>
      <c r="L3576" t="s">
        <v>5076</v>
      </c>
    </row>
    <row r="3577" spans="1:12" x14ac:dyDescent="0.25">
      <c r="A3577" t="s">
        <v>3587</v>
      </c>
      <c r="B3577" s="1">
        <v>45553.027205441089</v>
      </c>
      <c r="C3577" t="s">
        <v>5024</v>
      </c>
      <c r="D3577" t="s">
        <v>5029</v>
      </c>
      <c r="E3577" t="s">
        <v>5039</v>
      </c>
      <c r="F3577" t="s">
        <v>5046</v>
      </c>
      <c r="G3577" t="s">
        <v>5053</v>
      </c>
      <c r="H3577">
        <v>22021</v>
      </c>
      <c r="I3577">
        <v>4</v>
      </c>
      <c r="J3577" t="s">
        <v>5072</v>
      </c>
      <c r="K3577">
        <v>3688.56</v>
      </c>
      <c r="L3577" t="s">
        <v>5079</v>
      </c>
    </row>
    <row r="3578" spans="1:12" x14ac:dyDescent="0.25">
      <c r="A3578" t="s">
        <v>3588</v>
      </c>
      <c r="B3578" s="1">
        <v>45553.100220044013</v>
      </c>
      <c r="C3578" t="s">
        <v>5017</v>
      </c>
      <c r="D3578" t="s">
        <v>5026</v>
      </c>
      <c r="E3578" t="s">
        <v>5030</v>
      </c>
      <c r="F3578" t="s">
        <v>5047</v>
      </c>
      <c r="G3578" t="s">
        <v>5058</v>
      </c>
      <c r="H3578">
        <v>65591</v>
      </c>
      <c r="I3578">
        <v>3</v>
      </c>
      <c r="J3578" t="s">
        <v>5071</v>
      </c>
      <c r="K3578">
        <v>9491.17</v>
      </c>
      <c r="L3578" t="s">
        <v>5077</v>
      </c>
    </row>
    <row r="3579" spans="1:12" x14ac:dyDescent="0.25">
      <c r="A3579" t="s">
        <v>3589</v>
      </c>
      <c r="B3579" s="1">
        <v>45553.173234646922</v>
      </c>
      <c r="C3579" t="s">
        <v>5023</v>
      </c>
      <c r="D3579" t="s">
        <v>5028</v>
      </c>
      <c r="E3579" t="s">
        <v>5037</v>
      </c>
      <c r="F3579" t="s">
        <v>5046</v>
      </c>
      <c r="G3579" t="s">
        <v>5060</v>
      </c>
      <c r="H3579">
        <v>5176</v>
      </c>
      <c r="I3579">
        <v>14</v>
      </c>
      <c r="J3579" t="s">
        <v>5070</v>
      </c>
      <c r="K3579">
        <v>1051.21</v>
      </c>
      <c r="L3579" t="s">
        <v>5076</v>
      </c>
    </row>
    <row r="3580" spans="1:12" x14ac:dyDescent="0.25">
      <c r="A3580" t="s">
        <v>3590</v>
      </c>
      <c r="B3580" s="1">
        <v>45553.246249249853</v>
      </c>
      <c r="C3580" t="s">
        <v>5018</v>
      </c>
      <c r="D3580" t="s">
        <v>5029</v>
      </c>
      <c r="E3580" t="s">
        <v>5033</v>
      </c>
      <c r="F3580" t="s">
        <v>5047</v>
      </c>
      <c r="G3580" t="s">
        <v>5063</v>
      </c>
      <c r="H3580">
        <v>79603</v>
      </c>
      <c r="I3580">
        <v>11</v>
      </c>
      <c r="J3580" t="s">
        <v>5070</v>
      </c>
      <c r="K3580">
        <v>17122.61</v>
      </c>
      <c r="L3580" t="s">
        <v>5074</v>
      </c>
    </row>
    <row r="3581" spans="1:12" x14ac:dyDescent="0.25">
      <c r="A3581" t="s">
        <v>3591</v>
      </c>
      <c r="B3581" s="1">
        <v>45553.319263852769</v>
      </c>
      <c r="C3581" t="s">
        <v>5024</v>
      </c>
      <c r="D3581" t="s">
        <v>5027</v>
      </c>
      <c r="E3581" t="s">
        <v>5042</v>
      </c>
      <c r="F3581" t="s">
        <v>5046</v>
      </c>
      <c r="G3581" t="s">
        <v>5066</v>
      </c>
      <c r="H3581">
        <v>70759</v>
      </c>
      <c r="I3581">
        <v>7</v>
      </c>
      <c r="J3581" t="s">
        <v>5070</v>
      </c>
      <c r="K3581">
        <v>15146.54</v>
      </c>
      <c r="L3581" t="s">
        <v>5076</v>
      </c>
    </row>
    <row r="3582" spans="1:12" x14ac:dyDescent="0.25">
      <c r="A3582" t="s">
        <v>3592</v>
      </c>
      <c r="B3582" s="1">
        <v>45553.392278455693</v>
      </c>
      <c r="C3582" t="s">
        <v>5014</v>
      </c>
      <c r="D3582" t="s">
        <v>5026</v>
      </c>
      <c r="E3582" t="s">
        <v>5043</v>
      </c>
      <c r="F3582" t="s">
        <v>5047</v>
      </c>
      <c r="G3582" t="s">
        <v>5064</v>
      </c>
      <c r="H3582">
        <v>9612</v>
      </c>
      <c r="I3582">
        <v>6</v>
      </c>
      <c r="J3582" t="s">
        <v>5073</v>
      </c>
      <c r="K3582">
        <v>2041.99</v>
      </c>
      <c r="L3582" t="s">
        <v>5079</v>
      </c>
    </row>
    <row r="3583" spans="1:12" x14ac:dyDescent="0.25">
      <c r="A3583" t="s">
        <v>3593</v>
      </c>
      <c r="B3583" s="1">
        <v>45553.465293058609</v>
      </c>
      <c r="C3583" t="s">
        <v>5016</v>
      </c>
      <c r="D3583" t="s">
        <v>5026</v>
      </c>
      <c r="E3583" t="s">
        <v>5045</v>
      </c>
      <c r="F3583" t="s">
        <v>5046</v>
      </c>
      <c r="G3583" t="s">
        <v>5060</v>
      </c>
      <c r="H3583">
        <v>32943</v>
      </c>
      <c r="I3583">
        <v>1</v>
      </c>
      <c r="J3583" t="s">
        <v>5072</v>
      </c>
      <c r="K3583">
        <v>5725.99</v>
      </c>
      <c r="L3583" t="s">
        <v>5079</v>
      </c>
    </row>
    <row r="3584" spans="1:12" x14ac:dyDescent="0.25">
      <c r="A3584" t="s">
        <v>3594</v>
      </c>
      <c r="B3584" s="1">
        <v>45553.538307661533</v>
      </c>
      <c r="C3584" t="s">
        <v>5015</v>
      </c>
      <c r="D3584" t="s">
        <v>5029</v>
      </c>
      <c r="E3584" t="s">
        <v>5033</v>
      </c>
      <c r="F3584" t="s">
        <v>5048</v>
      </c>
      <c r="G3584" t="s">
        <v>5065</v>
      </c>
      <c r="H3584">
        <v>78557</v>
      </c>
      <c r="I3584">
        <v>2</v>
      </c>
      <c r="J3584" t="s">
        <v>5073</v>
      </c>
      <c r="K3584">
        <v>11329.7</v>
      </c>
      <c r="L3584" t="s">
        <v>5074</v>
      </c>
    </row>
    <row r="3585" spans="1:12" x14ac:dyDescent="0.25">
      <c r="A3585" t="s">
        <v>3595</v>
      </c>
      <c r="B3585" s="1">
        <v>45553.611322264442</v>
      </c>
      <c r="C3585" t="s">
        <v>5016</v>
      </c>
      <c r="D3585" t="s">
        <v>5028</v>
      </c>
      <c r="E3585" t="s">
        <v>5036</v>
      </c>
      <c r="F3585" t="s">
        <v>5046</v>
      </c>
      <c r="G3585" t="s">
        <v>5066</v>
      </c>
      <c r="H3585">
        <v>47132</v>
      </c>
      <c r="I3585">
        <v>9</v>
      </c>
      <c r="J3585" t="s">
        <v>5070</v>
      </c>
      <c r="K3585">
        <v>8195.73</v>
      </c>
      <c r="L3585" t="s">
        <v>5074</v>
      </c>
    </row>
    <row r="3586" spans="1:12" x14ac:dyDescent="0.25">
      <c r="A3586" t="s">
        <v>3596</v>
      </c>
      <c r="B3586" s="1">
        <v>45553.684336867373</v>
      </c>
      <c r="C3586" t="s">
        <v>5024</v>
      </c>
      <c r="D3586" t="s">
        <v>5026</v>
      </c>
      <c r="E3586" t="s">
        <v>5030</v>
      </c>
      <c r="F3586" t="s">
        <v>5046</v>
      </c>
      <c r="G3586" t="s">
        <v>5053</v>
      </c>
      <c r="H3586">
        <v>75031</v>
      </c>
      <c r="I3586">
        <v>12</v>
      </c>
      <c r="J3586" t="s">
        <v>5071</v>
      </c>
      <c r="K3586">
        <v>14999.88</v>
      </c>
      <c r="L3586" t="s">
        <v>5076</v>
      </c>
    </row>
    <row r="3587" spans="1:12" x14ac:dyDescent="0.25">
      <c r="A3587" t="s">
        <v>3597</v>
      </c>
      <c r="B3587" s="1">
        <v>45553.757351470289</v>
      </c>
      <c r="C3587" t="s">
        <v>5014</v>
      </c>
      <c r="D3587" t="s">
        <v>5026</v>
      </c>
      <c r="E3587" t="s">
        <v>5043</v>
      </c>
      <c r="F3587" t="s">
        <v>5047</v>
      </c>
      <c r="G3587" t="s">
        <v>5067</v>
      </c>
      <c r="H3587">
        <v>70345</v>
      </c>
      <c r="I3587">
        <v>3</v>
      </c>
      <c r="J3587" t="s">
        <v>5070</v>
      </c>
      <c r="K3587">
        <v>13011.01</v>
      </c>
      <c r="L3587" t="s">
        <v>5077</v>
      </c>
    </row>
    <row r="3588" spans="1:12" x14ac:dyDescent="0.25">
      <c r="A3588" t="s">
        <v>3598</v>
      </c>
      <c r="B3588" s="1">
        <v>45553.830366073213</v>
      </c>
      <c r="C3588" t="s">
        <v>5016</v>
      </c>
      <c r="D3588" t="s">
        <v>5027</v>
      </c>
      <c r="E3588" t="s">
        <v>5044</v>
      </c>
      <c r="F3588" t="s">
        <v>5046</v>
      </c>
      <c r="G3588" t="s">
        <v>5057</v>
      </c>
      <c r="H3588">
        <v>34095</v>
      </c>
      <c r="I3588">
        <v>4</v>
      </c>
      <c r="J3588" t="s">
        <v>5069</v>
      </c>
      <c r="K3588">
        <v>2930.18</v>
      </c>
      <c r="L3588" t="s">
        <v>5078</v>
      </c>
    </row>
    <row r="3589" spans="1:12" x14ac:dyDescent="0.25">
      <c r="A3589" t="s">
        <v>3599</v>
      </c>
      <c r="B3589" s="1">
        <v>45553.903380676144</v>
      </c>
      <c r="C3589" t="s">
        <v>5021</v>
      </c>
      <c r="D3589" t="s">
        <v>5027</v>
      </c>
      <c r="E3589" t="s">
        <v>5031</v>
      </c>
      <c r="F3589" t="s">
        <v>5046</v>
      </c>
      <c r="G3589" t="s">
        <v>5066</v>
      </c>
      <c r="H3589">
        <v>42193</v>
      </c>
      <c r="I3589">
        <v>12</v>
      </c>
      <c r="J3589" t="s">
        <v>5072</v>
      </c>
      <c r="K3589">
        <v>7870.25</v>
      </c>
      <c r="L3589" t="s">
        <v>5074</v>
      </c>
    </row>
    <row r="3590" spans="1:12" x14ac:dyDescent="0.25">
      <c r="A3590" t="s">
        <v>3600</v>
      </c>
      <c r="B3590" s="1">
        <v>45553.976395279053</v>
      </c>
      <c r="C3590" t="s">
        <v>5018</v>
      </c>
      <c r="D3590" t="s">
        <v>5028</v>
      </c>
      <c r="E3590" t="s">
        <v>5036</v>
      </c>
      <c r="F3590" t="s">
        <v>5046</v>
      </c>
      <c r="G3590" t="s">
        <v>5054</v>
      </c>
      <c r="H3590">
        <v>59204</v>
      </c>
      <c r="I3590">
        <v>2</v>
      </c>
      <c r="J3590" t="s">
        <v>5069</v>
      </c>
      <c r="K3590">
        <v>6388.77</v>
      </c>
      <c r="L3590" t="s">
        <v>5077</v>
      </c>
    </row>
    <row r="3591" spans="1:12" x14ac:dyDescent="0.25">
      <c r="A3591" t="s">
        <v>3601</v>
      </c>
      <c r="B3591" s="1">
        <v>45554.049409881969</v>
      </c>
      <c r="C3591" t="s">
        <v>5020</v>
      </c>
      <c r="D3591" t="s">
        <v>5028</v>
      </c>
      <c r="E3591" t="s">
        <v>5035</v>
      </c>
      <c r="F3591" t="s">
        <v>5047</v>
      </c>
      <c r="G3591" t="s">
        <v>5058</v>
      </c>
      <c r="H3591">
        <v>12881</v>
      </c>
      <c r="I3591">
        <v>3</v>
      </c>
      <c r="J3591" t="s">
        <v>5071</v>
      </c>
      <c r="K3591">
        <v>1953.32</v>
      </c>
      <c r="L3591" t="s">
        <v>5076</v>
      </c>
    </row>
    <row r="3592" spans="1:12" x14ac:dyDescent="0.25">
      <c r="A3592" t="s">
        <v>3602</v>
      </c>
      <c r="B3592" s="1">
        <v>45554.122424484893</v>
      </c>
      <c r="C3592" t="s">
        <v>5021</v>
      </c>
      <c r="D3592" t="s">
        <v>5028</v>
      </c>
      <c r="E3592" t="s">
        <v>5036</v>
      </c>
      <c r="F3592" t="s">
        <v>5048</v>
      </c>
      <c r="G3592" t="s">
        <v>5052</v>
      </c>
      <c r="H3592">
        <v>16089</v>
      </c>
      <c r="I3592">
        <v>13</v>
      </c>
      <c r="J3592" t="s">
        <v>5072</v>
      </c>
      <c r="K3592">
        <v>3458.02</v>
      </c>
      <c r="L3592" t="s">
        <v>5079</v>
      </c>
    </row>
    <row r="3593" spans="1:12" x14ac:dyDescent="0.25">
      <c r="A3593" t="s">
        <v>3603</v>
      </c>
      <c r="B3593" s="1">
        <v>45554.195439087809</v>
      </c>
      <c r="C3593" t="s">
        <v>5023</v>
      </c>
      <c r="D3593" t="s">
        <v>5026</v>
      </c>
      <c r="E3593" t="s">
        <v>5045</v>
      </c>
      <c r="F3593" t="s">
        <v>5047</v>
      </c>
      <c r="G3593" t="s">
        <v>5058</v>
      </c>
      <c r="H3593">
        <v>69494</v>
      </c>
      <c r="I3593">
        <v>7</v>
      </c>
      <c r="J3593" t="s">
        <v>5070</v>
      </c>
      <c r="K3593">
        <v>15226.39</v>
      </c>
      <c r="L3593" t="s">
        <v>5076</v>
      </c>
    </row>
    <row r="3594" spans="1:12" x14ac:dyDescent="0.25">
      <c r="A3594" t="s">
        <v>3604</v>
      </c>
      <c r="B3594" s="1">
        <v>45554.268453690733</v>
      </c>
      <c r="C3594" t="s">
        <v>5018</v>
      </c>
      <c r="D3594" t="s">
        <v>5026</v>
      </c>
      <c r="E3594" t="s">
        <v>5030</v>
      </c>
      <c r="F3594" t="s">
        <v>5048</v>
      </c>
      <c r="G3594" t="s">
        <v>5052</v>
      </c>
      <c r="H3594">
        <v>11281</v>
      </c>
      <c r="I3594">
        <v>7</v>
      </c>
      <c r="J3594" t="s">
        <v>5073</v>
      </c>
      <c r="K3594">
        <v>1381.01</v>
      </c>
      <c r="L3594" t="s">
        <v>5075</v>
      </c>
    </row>
    <row r="3595" spans="1:12" x14ac:dyDescent="0.25">
      <c r="A3595" t="s">
        <v>3605</v>
      </c>
      <c r="B3595" s="1">
        <v>45554.341468293656</v>
      </c>
      <c r="C3595" t="s">
        <v>5021</v>
      </c>
      <c r="D3595" t="s">
        <v>5029</v>
      </c>
      <c r="E3595" t="s">
        <v>5040</v>
      </c>
      <c r="F3595" t="s">
        <v>5047</v>
      </c>
      <c r="G3595" t="s">
        <v>5058</v>
      </c>
      <c r="H3595">
        <v>18048</v>
      </c>
      <c r="I3595">
        <v>5</v>
      </c>
      <c r="J3595" t="s">
        <v>5069</v>
      </c>
      <c r="K3595">
        <v>1737.32</v>
      </c>
      <c r="L3595" t="s">
        <v>5075</v>
      </c>
    </row>
    <row r="3596" spans="1:12" x14ac:dyDescent="0.25">
      <c r="A3596" t="s">
        <v>3606</v>
      </c>
      <c r="B3596" s="1">
        <v>45554.414482896573</v>
      </c>
      <c r="C3596" t="s">
        <v>5017</v>
      </c>
      <c r="D3596" t="s">
        <v>5028</v>
      </c>
      <c r="E3596" t="s">
        <v>5037</v>
      </c>
      <c r="F3596" t="s">
        <v>5047</v>
      </c>
      <c r="G3596" t="s">
        <v>5058</v>
      </c>
      <c r="H3596">
        <v>79519</v>
      </c>
      <c r="I3596">
        <v>7</v>
      </c>
      <c r="J3596" t="s">
        <v>5069</v>
      </c>
      <c r="K3596">
        <v>10583.48</v>
      </c>
      <c r="L3596" t="s">
        <v>5079</v>
      </c>
    </row>
    <row r="3597" spans="1:12" x14ac:dyDescent="0.25">
      <c r="A3597" t="s">
        <v>3607</v>
      </c>
      <c r="B3597" s="1">
        <v>45554.487497499489</v>
      </c>
      <c r="C3597" t="s">
        <v>5012</v>
      </c>
      <c r="D3597" t="s">
        <v>5029</v>
      </c>
      <c r="E3597" t="s">
        <v>5033</v>
      </c>
      <c r="F3597" t="s">
        <v>5047</v>
      </c>
      <c r="G3597" t="s">
        <v>5067</v>
      </c>
      <c r="H3597">
        <v>67243</v>
      </c>
      <c r="I3597">
        <v>9</v>
      </c>
      <c r="J3597" t="s">
        <v>5070</v>
      </c>
      <c r="K3597">
        <v>13113.14</v>
      </c>
      <c r="L3597" t="s">
        <v>5078</v>
      </c>
    </row>
    <row r="3598" spans="1:12" x14ac:dyDescent="0.25">
      <c r="A3598" t="s">
        <v>3608</v>
      </c>
      <c r="B3598" s="1">
        <v>45554.56051210242</v>
      </c>
      <c r="C3598" t="s">
        <v>5018</v>
      </c>
      <c r="D3598" t="s">
        <v>5028</v>
      </c>
      <c r="E3598" t="s">
        <v>5037</v>
      </c>
      <c r="F3598" t="s">
        <v>5047</v>
      </c>
      <c r="G3598" t="s">
        <v>5050</v>
      </c>
      <c r="H3598">
        <v>51018</v>
      </c>
      <c r="I3598">
        <v>8</v>
      </c>
      <c r="J3598" t="s">
        <v>5072</v>
      </c>
      <c r="K3598">
        <v>4532.6899999999996</v>
      </c>
      <c r="L3598" t="s">
        <v>5076</v>
      </c>
    </row>
    <row r="3599" spans="1:12" x14ac:dyDescent="0.25">
      <c r="A3599" t="s">
        <v>3609</v>
      </c>
      <c r="B3599" s="1">
        <v>45554.633526705336</v>
      </c>
      <c r="C3599" t="s">
        <v>5022</v>
      </c>
      <c r="D3599" t="s">
        <v>5029</v>
      </c>
      <c r="E3599" t="s">
        <v>5040</v>
      </c>
      <c r="F3599" t="s">
        <v>5048</v>
      </c>
      <c r="G3599" t="s">
        <v>5055</v>
      </c>
      <c r="H3599">
        <v>34818</v>
      </c>
      <c r="I3599">
        <v>10</v>
      </c>
      <c r="J3599" t="s">
        <v>5073</v>
      </c>
      <c r="K3599">
        <v>3176.1</v>
      </c>
      <c r="L3599" t="s">
        <v>5077</v>
      </c>
    </row>
    <row r="3600" spans="1:12" x14ac:dyDescent="0.25">
      <c r="A3600" t="s">
        <v>3610</v>
      </c>
      <c r="B3600" s="1">
        <v>45554.706541308253</v>
      </c>
      <c r="C3600" t="s">
        <v>5025</v>
      </c>
      <c r="D3600" t="s">
        <v>5028</v>
      </c>
      <c r="E3600" t="s">
        <v>5037</v>
      </c>
      <c r="F3600" t="s">
        <v>5048</v>
      </c>
      <c r="G3600" t="s">
        <v>5055</v>
      </c>
      <c r="H3600">
        <v>25754</v>
      </c>
      <c r="I3600">
        <v>2</v>
      </c>
      <c r="J3600" t="s">
        <v>5068</v>
      </c>
      <c r="K3600">
        <v>4120.08</v>
      </c>
      <c r="L3600" t="s">
        <v>5078</v>
      </c>
    </row>
    <row r="3601" spans="1:12" x14ac:dyDescent="0.25">
      <c r="A3601" t="s">
        <v>3611</v>
      </c>
      <c r="B3601" s="1">
        <v>45554.779555911176</v>
      </c>
      <c r="C3601" t="s">
        <v>5023</v>
      </c>
      <c r="D3601" t="s">
        <v>5029</v>
      </c>
      <c r="E3601" t="s">
        <v>5039</v>
      </c>
      <c r="F3601" t="s">
        <v>5046</v>
      </c>
      <c r="G3601" t="s">
        <v>5057</v>
      </c>
      <c r="H3601">
        <v>41705</v>
      </c>
      <c r="I3601">
        <v>6</v>
      </c>
      <c r="J3601" t="s">
        <v>5068</v>
      </c>
      <c r="K3601">
        <v>5124.72</v>
      </c>
      <c r="L3601" t="s">
        <v>5079</v>
      </c>
    </row>
    <row r="3602" spans="1:12" x14ac:dyDescent="0.25">
      <c r="A3602" t="s">
        <v>3612</v>
      </c>
      <c r="B3602" s="1">
        <v>45554.8525705141</v>
      </c>
      <c r="C3602" t="s">
        <v>5023</v>
      </c>
      <c r="D3602" t="s">
        <v>5027</v>
      </c>
      <c r="E3602" t="s">
        <v>5044</v>
      </c>
      <c r="F3602" t="s">
        <v>5047</v>
      </c>
      <c r="G3602" t="s">
        <v>5058</v>
      </c>
      <c r="H3602">
        <v>52084</v>
      </c>
      <c r="I3602">
        <v>10</v>
      </c>
      <c r="J3602" t="s">
        <v>5072</v>
      </c>
      <c r="K3602">
        <v>9073.2999999999993</v>
      </c>
      <c r="L3602" t="s">
        <v>5074</v>
      </c>
    </row>
    <row r="3603" spans="1:12" x14ac:dyDescent="0.25">
      <c r="A3603" t="s">
        <v>3613</v>
      </c>
      <c r="B3603" s="1">
        <v>45554.925585117016</v>
      </c>
      <c r="C3603" t="s">
        <v>5014</v>
      </c>
      <c r="D3603" t="s">
        <v>5027</v>
      </c>
      <c r="E3603" t="s">
        <v>5044</v>
      </c>
      <c r="F3603" t="s">
        <v>5047</v>
      </c>
      <c r="G3603" t="s">
        <v>5067</v>
      </c>
      <c r="H3603">
        <v>26258</v>
      </c>
      <c r="I3603">
        <v>3</v>
      </c>
      <c r="J3603" t="s">
        <v>5073</v>
      </c>
      <c r="K3603">
        <v>4623.29</v>
      </c>
      <c r="L3603" t="s">
        <v>5079</v>
      </c>
    </row>
    <row r="3604" spans="1:12" x14ac:dyDescent="0.25">
      <c r="A3604" t="s">
        <v>3614</v>
      </c>
      <c r="B3604" s="1">
        <v>45554.99859971994</v>
      </c>
      <c r="C3604" t="s">
        <v>5015</v>
      </c>
      <c r="D3604" t="s">
        <v>5029</v>
      </c>
      <c r="E3604" t="s">
        <v>5041</v>
      </c>
      <c r="F3604" t="s">
        <v>5047</v>
      </c>
      <c r="G3604" t="s">
        <v>5058</v>
      </c>
      <c r="H3604">
        <v>28228</v>
      </c>
      <c r="I3604">
        <v>4</v>
      </c>
      <c r="J3604" t="s">
        <v>5070</v>
      </c>
      <c r="K3604">
        <v>4828.3999999999996</v>
      </c>
      <c r="L3604" t="s">
        <v>5077</v>
      </c>
    </row>
    <row r="3605" spans="1:12" x14ac:dyDescent="0.25">
      <c r="A3605" t="s">
        <v>3615</v>
      </c>
      <c r="B3605" s="1">
        <v>45555.071614322856</v>
      </c>
      <c r="C3605" t="s">
        <v>5021</v>
      </c>
      <c r="D3605" t="s">
        <v>5026</v>
      </c>
      <c r="E3605" t="s">
        <v>5045</v>
      </c>
      <c r="F3605" t="s">
        <v>5048</v>
      </c>
      <c r="G3605" t="s">
        <v>5065</v>
      </c>
      <c r="H3605">
        <v>10827</v>
      </c>
      <c r="I3605">
        <v>3</v>
      </c>
      <c r="J3605" t="s">
        <v>5073</v>
      </c>
      <c r="K3605">
        <v>1335.64</v>
      </c>
      <c r="L3605" t="s">
        <v>5077</v>
      </c>
    </row>
    <row r="3606" spans="1:12" x14ac:dyDescent="0.25">
      <c r="A3606" t="s">
        <v>3616</v>
      </c>
      <c r="B3606" s="1">
        <v>45555.144628925773</v>
      </c>
      <c r="C3606" t="s">
        <v>5022</v>
      </c>
      <c r="D3606" t="s">
        <v>5029</v>
      </c>
      <c r="E3606" t="s">
        <v>5040</v>
      </c>
      <c r="F3606" t="s">
        <v>5048</v>
      </c>
      <c r="G3606" t="s">
        <v>5055</v>
      </c>
      <c r="H3606">
        <v>10033</v>
      </c>
      <c r="I3606">
        <v>12</v>
      </c>
      <c r="J3606" t="s">
        <v>5073</v>
      </c>
      <c r="K3606">
        <v>2204.4699999999998</v>
      </c>
      <c r="L3606" t="s">
        <v>5079</v>
      </c>
    </row>
    <row r="3607" spans="1:12" x14ac:dyDescent="0.25">
      <c r="A3607" t="s">
        <v>3617</v>
      </c>
      <c r="B3607" s="1">
        <v>45555.217643528696</v>
      </c>
      <c r="C3607" t="s">
        <v>5025</v>
      </c>
      <c r="D3607" t="s">
        <v>5027</v>
      </c>
      <c r="E3607" t="s">
        <v>5042</v>
      </c>
      <c r="F3607" t="s">
        <v>5048</v>
      </c>
      <c r="G3607" t="s">
        <v>5055</v>
      </c>
      <c r="H3607">
        <v>28321</v>
      </c>
      <c r="I3607">
        <v>14</v>
      </c>
      <c r="J3607" t="s">
        <v>5070</v>
      </c>
      <c r="K3607">
        <v>2855.2</v>
      </c>
      <c r="L3607" t="s">
        <v>5074</v>
      </c>
    </row>
    <row r="3608" spans="1:12" x14ac:dyDescent="0.25">
      <c r="A3608" t="s">
        <v>3618</v>
      </c>
      <c r="B3608" s="1">
        <v>45555.29065813162</v>
      </c>
      <c r="C3608" t="s">
        <v>5015</v>
      </c>
      <c r="D3608" t="s">
        <v>5029</v>
      </c>
      <c r="E3608" t="s">
        <v>5033</v>
      </c>
      <c r="F3608" t="s">
        <v>5048</v>
      </c>
      <c r="G3608" t="s">
        <v>5055</v>
      </c>
      <c r="H3608">
        <v>63125</v>
      </c>
      <c r="I3608">
        <v>10</v>
      </c>
      <c r="J3608" t="s">
        <v>5069</v>
      </c>
      <c r="K3608">
        <v>6721.81</v>
      </c>
      <c r="L3608" t="s">
        <v>5075</v>
      </c>
    </row>
    <row r="3609" spans="1:12" x14ac:dyDescent="0.25">
      <c r="A3609" t="s">
        <v>3619</v>
      </c>
      <c r="B3609" s="1">
        <v>45555.363672734537</v>
      </c>
      <c r="C3609" t="s">
        <v>5022</v>
      </c>
      <c r="D3609" t="s">
        <v>5028</v>
      </c>
      <c r="E3609" t="s">
        <v>5037</v>
      </c>
      <c r="F3609" t="s">
        <v>5046</v>
      </c>
      <c r="G3609" t="s">
        <v>5053</v>
      </c>
      <c r="H3609">
        <v>23134</v>
      </c>
      <c r="I3609">
        <v>2</v>
      </c>
      <c r="J3609" t="s">
        <v>5070</v>
      </c>
      <c r="K3609">
        <v>3099.06</v>
      </c>
      <c r="L3609" t="s">
        <v>5077</v>
      </c>
    </row>
    <row r="3610" spans="1:12" x14ac:dyDescent="0.25">
      <c r="A3610" t="s">
        <v>3620</v>
      </c>
      <c r="B3610" s="1">
        <v>45555.436687337467</v>
      </c>
      <c r="C3610" t="s">
        <v>5016</v>
      </c>
      <c r="D3610" t="s">
        <v>5028</v>
      </c>
      <c r="E3610" t="s">
        <v>5037</v>
      </c>
      <c r="F3610" t="s">
        <v>5047</v>
      </c>
      <c r="G3610" t="s">
        <v>5067</v>
      </c>
      <c r="H3610">
        <v>26177</v>
      </c>
      <c r="I3610">
        <v>6</v>
      </c>
      <c r="J3610" t="s">
        <v>5073</v>
      </c>
      <c r="K3610">
        <v>4546.96</v>
      </c>
      <c r="L3610" t="s">
        <v>5074</v>
      </c>
    </row>
    <row r="3611" spans="1:12" x14ac:dyDescent="0.25">
      <c r="A3611" t="s">
        <v>3621</v>
      </c>
      <c r="B3611" s="1">
        <v>45555.509701940377</v>
      </c>
      <c r="C3611" t="s">
        <v>5024</v>
      </c>
      <c r="D3611" t="s">
        <v>5028</v>
      </c>
      <c r="E3611" t="s">
        <v>5037</v>
      </c>
      <c r="F3611" t="s">
        <v>5047</v>
      </c>
      <c r="G3611" t="s">
        <v>5062</v>
      </c>
      <c r="H3611">
        <v>71506</v>
      </c>
      <c r="I3611">
        <v>11</v>
      </c>
      <c r="J3611" t="s">
        <v>5072</v>
      </c>
      <c r="K3611">
        <v>8666.17</v>
      </c>
      <c r="L3611" t="s">
        <v>5075</v>
      </c>
    </row>
    <row r="3612" spans="1:12" x14ac:dyDescent="0.25">
      <c r="A3612" t="s">
        <v>3622</v>
      </c>
      <c r="B3612" s="1">
        <v>45555.5827165433</v>
      </c>
      <c r="C3612" t="s">
        <v>5015</v>
      </c>
      <c r="D3612" t="s">
        <v>5026</v>
      </c>
      <c r="E3612" t="s">
        <v>5034</v>
      </c>
      <c r="F3612" t="s">
        <v>5047</v>
      </c>
      <c r="G3612" t="s">
        <v>5058</v>
      </c>
      <c r="H3612">
        <v>66133</v>
      </c>
      <c r="I3612">
        <v>9</v>
      </c>
      <c r="J3612" t="s">
        <v>5071</v>
      </c>
      <c r="K3612">
        <v>14288.15</v>
      </c>
      <c r="L3612" t="s">
        <v>5074</v>
      </c>
    </row>
    <row r="3613" spans="1:12" x14ac:dyDescent="0.25">
      <c r="A3613" t="s">
        <v>3623</v>
      </c>
      <c r="B3613" s="1">
        <v>45555.655731146217</v>
      </c>
      <c r="C3613" t="s">
        <v>5018</v>
      </c>
      <c r="D3613" t="s">
        <v>5027</v>
      </c>
      <c r="E3613" t="s">
        <v>5042</v>
      </c>
      <c r="F3613" t="s">
        <v>5047</v>
      </c>
      <c r="G3613" t="s">
        <v>5058</v>
      </c>
      <c r="H3613">
        <v>47178</v>
      </c>
      <c r="I3613">
        <v>8</v>
      </c>
      <c r="J3613" t="s">
        <v>5072</v>
      </c>
      <c r="K3613">
        <v>9133.43</v>
      </c>
      <c r="L3613" t="s">
        <v>5076</v>
      </c>
    </row>
    <row r="3614" spans="1:12" x14ac:dyDescent="0.25">
      <c r="A3614" t="s">
        <v>3624</v>
      </c>
      <c r="B3614" s="1">
        <v>45555.72874574914</v>
      </c>
      <c r="C3614" t="s">
        <v>5013</v>
      </c>
      <c r="D3614" t="s">
        <v>5026</v>
      </c>
      <c r="E3614" t="s">
        <v>5043</v>
      </c>
      <c r="F3614" t="s">
        <v>5048</v>
      </c>
      <c r="G3614" t="s">
        <v>5051</v>
      </c>
      <c r="H3614">
        <v>1334</v>
      </c>
      <c r="I3614">
        <v>9</v>
      </c>
      <c r="J3614" t="s">
        <v>5068</v>
      </c>
      <c r="K3614">
        <v>141.16999999999999</v>
      </c>
      <c r="L3614" t="s">
        <v>5077</v>
      </c>
    </row>
    <row r="3615" spans="1:12" x14ac:dyDescent="0.25">
      <c r="A3615" t="s">
        <v>3625</v>
      </c>
      <c r="B3615" s="1">
        <v>45555.801760352057</v>
      </c>
      <c r="C3615" t="s">
        <v>5022</v>
      </c>
      <c r="D3615" t="s">
        <v>5026</v>
      </c>
      <c r="E3615" t="s">
        <v>5043</v>
      </c>
      <c r="F3615" t="s">
        <v>5047</v>
      </c>
      <c r="G3615" t="s">
        <v>5050</v>
      </c>
      <c r="H3615">
        <v>76210</v>
      </c>
      <c r="I3615">
        <v>9</v>
      </c>
      <c r="J3615" t="s">
        <v>5073</v>
      </c>
      <c r="K3615">
        <v>13828.93</v>
      </c>
      <c r="L3615" t="s">
        <v>5079</v>
      </c>
    </row>
    <row r="3616" spans="1:12" x14ac:dyDescent="0.25">
      <c r="A3616" t="s">
        <v>3626</v>
      </c>
      <c r="B3616" s="1">
        <v>45555.874774954988</v>
      </c>
      <c r="C3616" t="s">
        <v>5022</v>
      </c>
      <c r="D3616" t="s">
        <v>5026</v>
      </c>
      <c r="E3616" t="s">
        <v>5043</v>
      </c>
      <c r="F3616" t="s">
        <v>5048</v>
      </c>
      <c r="G3616" t="s">
        <v>5052</v>
      </c>
      <c r="H3616">
        <v>71080</v>
      </c>
      <c r="I3616">
        <v>12</v>
      </c>
      <c r="J3616" t="s">
        <v>5069</v>
      </c>
      <c r="K3616">
        <v>9891.41</v>
      </c>
      <c r="L3616" t="s">
        <v>5074</v>
      </c>
    </row>
    <row r="3617" spans="1:12" x14ac:dyDescent="0.25">
      <c r="A3617" t="s">
        <v>3627</v>
      </c>
      <c r="B3617" s="1">
        <v>45555.947789557897</v>
      </c>
      <c r="C3617" t="s">
        <v>5017</v>
      </c>
      <c r="D3617" t="s">
        <v>5029</v>
      </c>
      <c r="E3617" t="s">
        <v>5040</v>
      </c>
      <c r="F3617" t="s">
        <v>5047</v>
      </c>
      <c r="G3617" t="s">
        <v>5067</v>
      </c>
      <c r="H3617">
        <v>68015</v>
      </c>
      <c r="I3617">
        <v>4</v>
      </c>
      <c r="J3617" t="s">
        <v>5073</v>
      </c>
      <c r="K3617">
        <v>8686.73</v>
      </c>
      <c r="L3617" t="s">
        <v>5078</v>
      </c>
    </row>
    <row r="3618" spans="1:12" x14ac:dyDescent="0.25">
      <c r="A3618" t="s">
        <v>3628</v>
      </c>
      <c r="B3618" s="1">
        <v>45556.02080416082</v>
      </c>
      <c r="C3618" t="s">
        <v>5014</v>
      </c>
      <c r="D3618" t="s">
        <v>5029</v>
      </c>
      <c r="E3618" t="s">
        <v>5033</v>
      </c>
      <c r="F3618" t="s">
        <v>5046</v>
      </c>
      <c r="G3618" t="s">
        <v>5066</v>
      </c>
      <c r="H3618">
        <v>69083</v>
      </c>
      <c r="I3618">
        <v>7</v>
      </c>
      <c r="J3618" t="s">
        <v>5069</v>
      </c>
      <c r="K3618">
        <v>5715.01</v>
      </c>
      <c r="L3618" t="s">
        <v>5077</v>
      </c>
    </row>
    <row r="3619" spans="1:12" x14ac:dyDescent="0.25">
      <c r="A3619" t="s">
        <v>3629</v>
      </c>
      <c r="B3619" s="1">
        <v>45556.093818763751</v>
      </c>
      <c r="C3619" t="s">
        <v>5025</v>
      </c>
      <c r="D3619" t="s">
        <v>5026</v>
      </c>
      <c r="E3619" t="s">
        <v>5045</v>
      </c>
      <c r="F3619" t="s">
        <v>5048</v>
      </c>
      <c r="G3619" t="s">
        <v>5055</v>
      </c>
      <c r="H3619">
        <v>44394</v>
      </c>
      <c r="I3619">
        <v>12</v>
      </c>
      <c r="J3619" t="s">
        <v>5068</v>
      </c>
      <c r="K3619">
        <v>7009.97</v>
      </c>
      <c r="L3619" t="s">
        <v>5074</v>
      </c>
    </row>
    <row r="3620" spans="1:12" x14ac:dyDescent="0.25">
      <c r="A3620" t="s">
        <v>3630</v>
      </c>
      <c r="B3620" s="1">
        <v>45556.166833366668</v>
      </c>
      <c r="C3620" t="s">
        <v>5025</v>
      </c>
      <c r="D3620" t="s">
        <v>5028</v>
      </c>
      <c r="E3620" t="s">
        <v>5035</v>
      </c>
      <c r="F3620" t="s">
        <v>5047</v>
      </c>
      <c r="G3620" t="s">
        <v>5050</v>
      </c>
      <c r="H3620">
        <v>78434</v>
      </c>
      <c r="I3620">
        <v>9</v>
      </c>
      <c r="J3620" t="s">
        <v>5070</v>
      </c>
      <c r="K3620">
        <v>12937.93</v>
      </c>
      <c r="L3620" t="s">
        <v>5077</v>
      </c>
    </row>
    <row r="3621" spans="1:12" x14ac:dyDescent="0.25">
      <c r="A3621" t="s">
        <v>3631</v>
      </c>
      <c r="B3621" s="1">
        <v>45556.239847969577</v>
      </c>
      <c r="C3621" t="s">
        <v>5014</v>
      </c>
      <c r="D3621" t="s">
        <v>5029</v>
      </c>
      <c r="E3621" t="s">
        <v>5033</v>
      </c>
      <c r="F3621" t="s">
        <v>5046</v>
      </c>
      <c r="G3621" t="s">
        <v>5049</v>
      </c>
      <c r="H3621">
        <v>58000</v>
      </c>
      <c r="I3621">
        <v>3</v>
      </c>
      <c r="J3621" t="s">
        <v>5069</v>
      </c>
      <c r="K3621">
        <v>5138.3500000000004</v>
      </c>
      <c r="L3621" t="s">
        <v>5076</v>
      </c>
    </row>
    <row r="3622" spans="1:12" x14ac:dyDescent="0.25">
      <c r="A3622" t="s">
        <v>3632</v>
      </c>
      <c r="B3622" s="1">
        <v>45556.312862572508</v>
      </c>
      <c r="C3622" t="s">
        <v>5012</v>
      </c>
      <c r="D3622" t="s">
        <v>5026</v>
      </c>
      <c r="E3622" t="s">
        <v>5030</v>
      </c>
      <c r="F3622" t="s">
        <v>5048</v>
      </c>
      <c r="G3622" t="s">
        <v>5051</v>
      </c>
      <c r="H3622">
        <v>8408</v>
      </c>
      <c r="I3622">
        <v>11</v>
      </c>
      <c r="J3622" t="s">
        <v>5071</v>
      </c>
      <c r="K3622">
        <v>1816.01</v>
      </c>
      <c r="L3622" t="s">
        <v>5074</v>
      </c>
    </row>
    <row r="3623" spans="1:12" x14ac:dyDescent="0.25">
      <c r="A3623" t="s">
        <v>3633</v>
      </c>
      <c r="B3623" s="1">
        <v>45556.385877175431</v>
      </c>
      <c r="C3623" t="s">
        <v>5020</v>
      </c>
      <c r="D3623" t="s">
        <v>5026</v>
      </c>
      <c r="E3623" t="s">
        <v>5030</v>
      </c>
      <c r="F3623" t="s">
        <v>5048</v>
      </c>
      <c r="G3623" t="s">
        <v>5051</v>
      </c>
      <c r="H3623">
        <v>7005</v>
      </c>
      <c r="I3623">
        <v>5</v>
      </c>
      <c r="J3623" t="s">
        <v>5070</v>
      </c>
      <c r="K3623">
        <v>1102.99</v>
      </c>
      <c r="L3623" t="s">
        <v>5076</v>
      </c>
    </row>
    <row r="3624" spans="1:12" x14ac:dyDescent="0.25">
      <c r="A3624" t="s">
        <v>3634</v>
      </c>
      <c r="B3624" s="1">
        <v>45556.458891778348</v>
      </c>
      <c r="C3624" t="s">
        <v>5013</v>
      </c>
      <c r="D3624" t="s">
        <v>5026</v>
      </c>
      <c r="E3624" t="s">
        <v>5043</v>
      </c>
      <c r="F3624" t="s">
        <v>5046</v>
      </c>
      <c r="G3624" t="s">
        <v>5057</v>
      </c>
      <c r="H3624">
        <v>48276</v>
      </c>
      <c r="I3624">
        <v>1</v>
      </c>
      <c r="J3624" t="s">
        <v>5070</v>
      </c>
      <c r="K3624">
        <v>9485.99</v>
      </c>
      <c r="L3624" t="s">
        <v>5078</v>
      </c>
    </row>
    <row r="3625" spans="1:12" x14ac:dyDescent="0.25">
      <c r="A3625" t="s">
        <v>3635</v>
      </c>
      <c r="B3625" s="1">
        <v>45556.531906381271</v>
      </c>
      <c r="C3625" t="s">
        <v>5025</v>
      </c>
      <c r="D3625" t="s">
        <v>5028</v>
      </c>
      <c r="E3625" t="s">
        <v>5037</v>
      </c>
      <c r="F3625" t="s">
        <v>5048</v>
      </c>
      <c r="G3625" t="s">
        <v>5056</v>
      </c>
      <c r="H3625">
        <v>27065</v>
      </c>
      <c r="I3625">
        <v>11</v>
      </c>
      <c r="J3625" t="s">
        <v>5072</v>
      </c>
      <c r="K3625">
        <v>5261.75</v>
      </c>
      <c r="L3625" t="s">
        <v>5076</v>
      </c>
    </row>
    <row r="3626" spans="1:12" x14ac:dyDescent="0.25">
      <c r="A3626" t="s">
        <v>3636</v>
      </c>
      <c r="B3626" s="1">
        <v>45556.604920984188</v>
      </c>
      <c r="C3626" t="s">
        <v>5022</v>
      </c>
      <c r="D3626" t="s">
        <v>5026</v>
      </c>
      <c r="E3626" t="s">
        <v>5045</v>
      </c>
      <c r="F3626" t="s">
        <v>5046</v>
      </c>
      <c r="G3626" t="s">
        <v>5049</v>
      </c>
      <c r="H3626">
        <v>33454</v>
      </c>
      <c r="I3626">
        <v>6</v>
      </c>
      <c r="J3626" t="s">
        <v>5068</v>
      </c>
      <c r="K3626">
        <v>4120.2700000000004</v>
      </c>
      <c r="L3626" t="s">
        <v>5077</v>
      </c>
    </row>
    <row r="3627" spans="1:12" x14ac:dyDescent="0.25">
      <c r="A3627" t="s">
        <v>3637</v>
      </c>
      <c r="B3627" s="1">
        <v>45556.677935587097</v>
      </c>
      <c r="C3627" t="s">
        <v>5023</v>
      </c>
      <c r="D3627" t="s">
        <v>5027</v>
      </c>
      <c r="E3627" t="s">
        <v>5038</v>
      </c>
      <c r="F3627" t="s">
        <v>5048</v>
      </c>
      <c r="G3627" t="s">
        <v>5065</v>
      </c>
      <c r="H3627">
        <v>50487</v>
      </c>
      <c r="I3627">
        <v>6</v>
      </c>
      <c r="J3627" t="s">
        <v>5070</v>
      </c>
      <c r="K3627">
        <v>4352.63</v>
      </c>
      <c r="L3627" t="s">
        <v>5075</v>
      </c>
    </row>
    <row r="3628" spans="1:12" x14ac:dyDescent="0.25">
      <c r="A3628" t="s">
        <v>3638</v>
      </c>
      <c r="B3628" s="1">
        <v>45556.750950190028</v>
      </c>
      <c r="C3628" t="s">
        <v>5021</v>
      </c>
      <c r="D3628" t="s">
        <v>5027</v>
      </c>
      <c r="E3628" t="s">
        <v>5031</v>
      </c>
      <c r="F3628" t="s">
        <v>5047</v>
      </c>
      <c r="G3628" t="s">
        <v>5050</v>
      </c>
      <c r="H3628">
        <v>8111</v>
      </c>
      <c r="I3628">
        <v>3</v>
      </c>
      <c r="J3628" t="s">
        <v>5071</v>
      </c>
      <c r="K3628">
        <v>1538.68</v>
      </c>
      <c r="L3628" t="s">
        <v>5077</v>
      </c>
    </row>
    <row r="3629" spans="1:12" x14ac:dyDescent="0.25">
      <c r="A3629" t="s">
        <v>3639</v>
      </c>
      <c r="B3629" s="1">
        <v>45556.823964792951</v>
      </c>
      <c r="C3629" t="s">
        <v>5023</v>
      </c>
      <c r="D3629" t="s">
        <v>5027</v>
      </c>
      <c r="E3629" t="s">
        <v>5038</v>
      </c>
      <c r="F3629" t="s">
        <v>5046</v>
      </c>
      <c r="G3629" t="s">
        <v>5060</v>
      </c>
      <c r="H3629">
        <v>56326</v>
      </c>
      <c r="I3629">
        <v>10</v>
      </c>
      <c r="J3629" t="s">
        <v>5073</v>
      </c>
      <c r="K3629">
        <v>7905.46</v>
      </c>
      <c r="L3629" t="s">
        <v>5079</v>
      </c>
    </row>
    <row r="3630" spans="1:12" x14ac:dyDescent="0.25">
      <c r="A3630" t="s">
        <v>3640</v>
      </c>
      <c r="B3630" s="1">
        <v>45556.896979395868</v>
      </c>
      <c r="C3630" t="s">
        <v>5021</v>
      </c>
      <c r="D3630" t="s">
        <v>5029</v>
      </c>
      <c r="E3630" t="s">
        <v>5039</v>
      </c>
      <c r="F3630" t="s">
        <v>5046</v>
      </c>
      <c r="G3630" t="s">
        <v>5049</v>
      </c>
      <c r="H3630">
        <v>6910</v>
      </c>
      <c r="I3630">
        <v>10</v>
      </c>
      <c r="J3630" t="s">
        <v>5072</v>
      </c>
      <c r="K3630">
        <v>1187.05</v>
      </c>
      <c r="L3630" t="s">
        <v>5076</v>
      </c>
    </row>
    <row r="3631" spans="1:12" x14ac:dyDescent="0.25">
      <c r="A3631" t="s">
        <v>3641</v>
      </c>
      <c r="B3631" s="1">
        <v>45556.969993998799</v>
      </c>
      <c r="C3631" t="s">
        <v>5016</v>
      </c>
      <c r="D3631" t="s">
        <v>5029</v>
      </c>
      <c r="E3631" t="s">
        <v>5040</v>
      </c>
      <c r="F3631" t="s">
        <v>5048</v>
      </c>
      <c r="G3631" t="s">
        <v>5065</v>
      </c>
      <c r="H3631">
        <v>78558</v>
      </c>
      <c r="I3631">
        <v>11</v>
      </c>
      <c r="J3631" t="s">
        <v>5070</v>
      </c>
      <c r="K3631">
        <v>15280.89</v>
      </c>
      <c r="L3631" t="s">
        <v>5078</v>
      </c>
    </row>
    <row r="3632" spans="1:12" x14ac:dyDescent="0.25">
      <c r="A3632" t="s">
        <v>3642</v>
      </c>
      <c r="B3632" s="1">
        <v>45557.043008601708</v>
      </c>
      <c r="C3632" t="s">
        <v>5025</v>
      </c>
      <c r="D3632" t="s">
        <v>5027</v>
      </c>
      <c r="E3632" t="s">
        <v>5042</v>
      </c>
      <c r="F3632" t="s">
        <v>5046</v>
      </c>
      <c r="G3632" t="s">
        <v>5054</v>
      </c>
      <c r="H3632">
        <v>39503</v>
      </c>
      <c r="I3632">
        <v>10</v>
      </c>
      <c r="J3632" t="s">
        <v>5068</v>
      </c>
      <c r="K3632">
        <v>4758.3999999999996</v>
      </c>
      <c r="L3632" t="s">
        <v>5077</v>
      </c>
    </row>
    <row r="3633" spans="1:12" x14ac:dyDescent="0.25">
      <c r="A3633" t="s">
        <v>3643</v>
      </c>
      <c r="B3633" s="1">
        <v>45557.116023204631</v>
      </c>
      <c r="C3633" t="s">
        <v>5018</v>
      </c>
      <c r="D3633" t="s">
        <v>5026</v>
      </c>
      <c r="E3633" t="s">
        <v>5045</v>
      </c>
      <c r="F3633" t="s">
        <v>5047</v>
      </c>
      <c r="G3633" t="s">
        <v>5050</v>
      </c>
      <c r="H3633">
        <v>36159</v>
      </c>
      <c r="I3633">
        <v>4</v>
      </c>
      <c r="J3633" t="s">
        <v>5073</v>
      </c>
      <c r="K3633">
        <v>3973.59</v>
      </c>
      <c r="L3633" t="s">
        <v>5077</v>
      </c>
    </row>
    <row r="3634" spans="1:12" x14ac:dyDescent="0.25">
      <c r="A3634" t="s">
        <v>3644</v>
      </c>
      <c r="B3634" s="1">
        <v>45557.189037807548</v>
      </c>
      <c r="C3634" t="s">
        <v>5012</v>
      </c>
      <c r="D3634" t="s">
        <v>5027</v>
      </c>
      <c r="E3634" t="s">
        <v>5038</v>
      </c>
      <c r="F3634" t="s">
        <v>5046</v>
      </c>
      <c r="G3634" t="s">
        <v>5057</v>
      </c>
      <c r="H3634">
        <v>8553</v>
      </c>
      <c r="I3634">
        <v>14</v>
      </c>
      <c r="J3634" t="s">
        <v>5069</v>
      </c>
      <c r="K3634">
        <v>1414.13</v>
      </c>
      <c r="L3634" t="s">
        <v>5076</v>
      </c>
    </row>
    <row r="3635" spans="1:12" x14ac:dyDescent="0.25">
      <c r="A3635" t="s">
        <v>3645</v>
      </c>
      <c r="B3635" s="1">
        <v>45557.262052410471</v>
      </c>
      <c r="C3635" t="s">
        <v>5015</v>
      </c>
      <c r="D3635" t="s">
        <v>5027</v>
      </c>
      <c r="E3635" t="s">
        <v>5038</v>
      </c>
      <c r="F3635" t="s">
        <v>5046</v>
      </c>
      <c r="G3635" t="s">
        <v>5066</v>
      </c>
      <c r="H3635">
        <v>30995</v>
      </c>
      <c r="I3635">
        <v>7</v>
      </c>
      <c r="J3635" t="s">
        <v>5071</v>
      </c>
      <c r="K3635">
        <v>6656.48</v>
      </c>
      <c r="L3635" t="s">
        <v>5077</v>
      </c>
    </row>
    <row r="3636" spans="1:12" x14ac:dyDescent="0.25">
      <c r="A3636" t="s">
        <v>3646</v>
      </c>
      <c r="B3636" s="1">
        <v>45557.335067013388</v>
      </c>
      <c r="C3636" t="s">
        <v>5014</v>
      </c>
      <c r="D3636" t="s">
        <v>5026</v>
      </c>
      <c r="E3636" t="s">
        <v>5045</v>
      </c>
      <c r="F3636" t="s">
        <v>5048</v>
      </c>
      <c r="G3636" t="s">
        <v>5051</v>
      </c>
      <c r="H3636">
        <v>61753</v>
      </c>
      <c r="I3636">
        <v>9</v>
      </c>
      <c r="J3636" t="s">
        <v>5068</v>
      </c>
      <c r="K3636">
        <v>10603.89</v>
      </c>
      <c r="L3636" t="s">
        <v>5078</v>
      </c>
    </row>
    <row r="3637" spans="1:12" x14ac:dyDescent="0.25">
      <c r="A3637" t="s">
        <v>3647</v>
      </c>
      <c r="B3637" s="1">
        <v>45557.408081616319</v>
      </c>
      <c r="C3637" t="s">
        <v>5020</v>
      </c>
      <c r="D3637" t="s">
        <v>5027</v>
      </c>
      <c r="E3637" t="s">
        <v>5031</v>
      </c>
      <c r="F3637" t="s">
        <v>5046</v>
      </c>
      <c r="G3637" t="s">
        <v>5054</v>
      </c>
      <c r="H3637">
        <v>58314</v>
      </c>
      <c r="I3637">
        <v>7</v>
      </c>
      <c r="J3637" t="s">
        <v>5072</v>
      </c>
      <c r="K3637">
        <v>7292.93</v>
      </c>
      <c r="L3637" t="s">
        <v>5075</v>
      </c>
    </row>
    <row r="3638" spans="1:12" x14ac:dyDescent="0.25">
      <c r="A3638" t="s">
        <v>3648</v>
      </c>
      <c r="B3638" s="1">
        <v>45557.481096219242</v>
      </c>
      <c r="C3638" t="s">
        <v>5016</v>
      </c>
      <c r="D3638" t="s">
        <v>5026</v>
      </c>
      <c r="E3638" t="s">
        <v>5030</v>
      </c>
      <c r="F3638" t="s">
        <v>5048</v>
      </c>
      <c r="G3638" t="s">
        <v>5055</v>
      </c>
      <c r="H3638">
        <v>67134</v>
      </c>
      <c r="I3638">
        <v>2</v>
      </c>
      <c r="J3638" t="s">
        <v>5072</v>
      </c>
      <c r="K3638">
        <v>8369.5400000000009</v>
      </c>
      <c r="L3638" t="s">
        <v>5079</v>
      </c>
    </row>
    <row r="3639" spans="1:12" x14ac:dyDescent="0.25">
      <c r="A3639" t="s">
        <v>3649</v>
      </c>
      <c r="B3639" s="1">
        <v>45557.554110822173</v>
      </c>
      <c r="C3639" t="s">
        <v>5023</v>
      </c>
      <c r="D3639" t="s">
        <v>5029</v>
      </c>
      <c r="E3639" t="s">
        <v>5039</v>
      </c>
      <c r="F3639" t="s">
        <v>5046</v>
      </c>
      <c r="G3639" t="s">
        <v>5060</v>
      </c>
      <c r="H3639">
        <v>67333</v>
      </c>
      <c r="I3639">
        <v>4</v>
      </c>
      <c r="J3639" t="s">
        <v>5068</v>
      </c>
      <c r="K3639">
        <v>12178.22</v>
      </c>
      <c r="L3639" t="s">
        <v>5074</v>
      </c>
    </row>
    <row r="3640" spans="1:12" x14ac:dyDescent="0.25">
      <c r="A3640" t="s">
        <v>3650</v>
      </c>
      <c r="B3640" s="1">
        <v>45557.627125425082</v>
      </c>
      <c r="C3640" t="s">
        <v>5018</v>
      </c>
      <c r="D3640" t="s">
        <v>5027</v>
      </c>
      <c r="E3640" t="s">
        <v>5042</v>
      </c>
      <c r="F3640" t="s">
        <v>5046</v>
      </c>
      <c r="G3640" t="s">
        <v>5061</v>
      </c>
      <c r="H3640">
        <v>56331</v>
      </c>
      <c r="I3640">
        <v>5</v>
      </c>
      <c r="J3640" t="s">
        <v>5069</v>
      </c>
      <c r="K3640">
        <v>12097.31</v>
      </c>
      <c r="L3640" t="s">
        <v>5074</v>
      </c>
    </row>
    <row r="3641" spans="1:12" x14ac:dyDescent="0.25">
      <c r="A3641" t="s">
        <v>3651</v>
      </c>
      <c r="B3641" s="1">
        <v>45557.700140027999</v>
      </c>
      <c r="C3641" t="s">
        <v>5021</v>
      </c>
      <c r="D3641" t="s">
        <v>5028</v>
      </c>
      <c r="E3641" t="s">
        <v>5037</v>
      </c>
      <c r="F3641" t="s">
        <v>5046</v>
      </c>
      <c r="G3641" t="s">
        <v>5066</v>
      </c>
      <c r="H3641">
        <v>23169</v>
      </c>
      <c r="I3641">
        <v>4</v>
      </c>
      <c r="J3641" t="s">
        <v>5073</v>
      </c>
      <c r="K3641">
        <v>2380.5700000000002</v>
      </c>
      <c r="L3641" t="s">
        <v>5074</v>
      </c>
    </row>
    <row r="3642" spans="1:12" x14ac:dyDescent="0.25">
      <c r="A3642" t="s">
        <v>3652</v>
      </c>
      <c r="B3642" s="1">
        <v>45557.773154630922</v>
      </c>
      <c r="C3642" t="s">
        <v>5015</v>
      </c>
      <c r="D3642" t="s">
        <v>5027</v>
      </c>
      <c r="E3642" t="s">
        <v>5044</v>
      </c>
      <c r="F3642" t="s">
        <v>5046</v>
      </c>
      <c r="G3642" t="s">
        <v>5054</v>
      </c>
      <c r="H3642">
        <v>23897</v>
      </c>
      <c r="I3642">
        <v>2</v>
      </c>
      <c r="J3642" t="s">
        <v>5072</v>
      </c>
      <c r="K3642">
        <v>5250.5</v>
      </c>
      <c r="L3642" t="s">
        <v>5078</v>
      </c>
    </row>
    <row r="3643" spans="1:12" x14ac:dyDescent="0.25">
      <c r="A3643" t="s">
        <v>3653</v>
      </c>
      <c r="B3643" s="1">
        <v>45557.846169233853</v>
      </c>
      <c r="C3643" t="s">
        <v>5024</v>
      </c>
      <c r="D3643" t="s">
        <v>5026</v>
      </c>
      <c r="E3643" t="s">
        <v>5043</v>
      </c>
      <c r="F3643" t="s">
        <v>5046</v>
      </c>
      <c r="G3643" t="s">
        <v>5053</v>
      </c>
      <c r="H3643">
        <v>69809</v>
      </c>
      <c r="I3643">
        <v>11</v>
      </c>
      <c r="J3643" t="s">
        <v>5069</v>
      </c>
      <c r="K3643">
        <v>9873.76</v>
      </c>
      <c r="L3643" t="s">
        <v>5075</v>
      </c>
    </row>
    <row r="3644" spans="1:12" x14ac:dyDescent="0.25">
      <c r="A3644" t="s">
        <v>3654</v>
      </c>
      <c r="B3644" s="1">
        <v>45557.919183836762</v>
      </c>
      <c r="C3644" t="s">
        <v>5012</v>
      </c>
      <c r="D3644" t="s">
        <v>5029</v>
      </c>
      <c r="E3644" t="s">
        <v>5040</v>
      </c>
      <c r="F3644" t="s">
        <v>5047</v>
      </c>
      <c r="G3644" t="s">
        <v>5067</v>
      </c>
      <c r="H3644">
        <v>61916</v>
      </c>
      <c r="I3644">
        <v>3</v>
      </c>
      <c r="J3644" t="s">
        <v>5069</v>
      </c>
      <c r="K3644">
        <v>6285.97</v>
      </c>
      <c r="L3644" t="s">
        <v>5079</v>
      </c>
    </row>
    <row r="3645" spans="1:12" x14ac:dyDescent="0.25">
      <c r="A3645" t="s">
        <v>3655</v>
      </c>
      <c r="B3645" s="1">
        <v>45557.992198439693</v>
      </c>
      <c r="C3645" t="s">
        <v>5020</v>
      </c>
      <c r="D3645" t="s">
        <v>5028</v>
      </c>
      <c r="E3645" t="s">
        <v>5037</v>
      </c>
      <c r="F3645" t="s">
        <v>5046</v>
      </c>
      <c r="G3645" t="s">
        <v>5060</v>
      </c>
      <c r="H3645">
        <v>54918</v>
      </c>
      <c r="I3645">
        <v>8</v>
      </c>
      <c r="J3645" t="s">
        <v>5073</v>
      </c>
      <c r="K3645">
        <v>10589.52</v>
      </c>
      <c r="L3645" t="s">
        <v>5075</v>
      </c>
    </row>
    <row r="3646" spans="1:12" x14ac:dyDescent="0.25">
      <c r="A3646" t="s">
        <v>3656</v>
      </c>
      <c r="B3646" s="1">
        <v>45558.065213042602</v>
      </c>
      <c r="C3646" t="s">
        <v>5023</v>
      </c>
      <c r="D3646" t="s">
        <v>5029</v>
      </c>
      <c r="E3646" t="s">
        <v>5033</v>
      </c>
      <c r="F3646" t="s">
        <v>5046</v>
      </c>
      <c r="G3646" t="s">
        <v>5066</v>
      </c>
      <c r="H3646">
        <v>61650</v>
      </c>
      <c r="I3646">
        <v>7</v>
      </c>
      <c r="J3646" t="s">
        <v>5068</v>
      </c>
      <c r="K3646">
        <v>9175.94</v>
      </c>
      <c r="L3646" t="s">
        <v>5074</v>
      </c>
    </row>
    <row r="3647" spans="1:12" x14ac:dyDescent="0.25">
      <c r="A3647" t="s">
        <v>3657</v>
      </c>
      <c r="B3647" s="1">
        <v>45558.138227645519</v>
      </c>
      <c r="C3647" t="s">
        <v>5018</v>
      </c>
      <c r="D3647" t="s">
        <v>5027</v>
      </c>
      <c r="E3647" t="s">
        <v>5031</v>
      </c>
      <c r="F3647" t="s">
        <v>5047</v>
      </c>
      <c r="G3647" t="s">
        <v>5067</v>
      </c>
      <c r="H3647">
        <v>65223</v>
      </c>
      <c r="I3647">
        <v>10</v>
      </c>
      <c r="J3647" t="s">
        <v>5068</v>
      </c>
      <c r="K3647">
        <v>8869.8799999999992</v>
      </c>
      <c r="L3647" t="s">
        <v>5075</v>
      </c>
    </row>
    <row r="3648" spans="1:12" x14ac:dyDescent="0.25">
      <c r="A3648" t="s">
        <v>3658</v>
      </c>
      <c r="B3648" s="1">
        <v>45558.21124224845</v>
      </c>
      <c r="C3648" t="s">
        <v>5017</v>
      </c>
      <c r="D3648" t="s">
        <v>5028</v>
      </c>
      <c r="E3648" t="s">
        <v>5037</v>
      </c>
      <c r="F3648" t="s">
        <v>5047</v>
      </c>
      <c r="G3648" t="s">
        <v>5062</v>
      </c>
      <c r="H3648">
        <v>47104</v>
      </c>
      <c r="I3648">
        <v>7</v>
      </c>
      <c r="J3648" t="s">
        <v>5069</v>
      </c>
      <c r="K3648">
        <v>7885.8</v>
      </c>
      <c r="L3648" t="s">
        <v>5077</v>
      </c>
    </row>
    <row r="3649" spans="1:12" x14ac:dyDescent="0.25">
      <c r="A3649" t="s">
        <v>3659</v>
      </c>
      <c r="B3649" s="1">
        <v>45558.284256851373</v>
      </c>
      <c r="C3649" t="s">
        <v>5022</v>
      </c>
      <c r="D3649" t="s">
        <v>5028</v>
      </c>
      <c r="E3649" t="s">
        <v>5037</v>
      </c>
      <c r="F3649" t="s">
        <v>5047</v>
      </c>
      <c r="G3649" t="s">
        <v>5064</v>
      </c>
      <c r="H3649">
        <v>22708</v>
      </c>
      <c r="I3649">
        <v>7</v>
      </c>
      <c r="J3649" t="s">
        <v>5070</v>
      </c>
      <c r="K3649">
        <v>4658.7</v>
      </c>
      <c r="L3649" t="s">
        <v>5077</v>
      </c>
    </row>
    <row r="3650" spans="1:12" x14ac:dyDescent="0.25">
      <c r="A3650" t="s">
        <v>3660</v>
      </c>
      <c r="B3650" s="1">
        <v>45558.357271454282</v>
      </c>
      <c r="C3650" t="s">
        <v>5024</v>
      </c>
      <c r="D3650" t="s">
        <v>5029</v>
      </c>
      <c r="E3650" t="s">
        <v>5033</v>
      </c>
      <c r="F3650" t="s">
        <v>5048</v>
      </c>
      <c r="G3650" t="s">
        <v>5051</v>
      </c>
      <c r="H3650">
        <v>32309</v>
      </c>
      <c r="I3650">
        <v>5</v>
      </c>
      <c r="J3650" t="s">
        <v>5069</v>
      </c>
      <c r="K3650">
        <v>5537.76</v>
      </c>
      <c r="L3650" t="s">
        <v>5074</v>
      </c>
    </row>
    <row r="3651" spans="1:12" x14ac:dyDescent="0.25">
      <c r="A3651" t="s">
        <v>3661</v>
      </c>
      <c r="B3651" s="1">
        <v>45558.430286057213</v>
      </c>
      <c r="C3651" t="s">
        <v>5019</v>
      </c>
      <c r="D3651" t="s">
        <v>5026</v>
      </c>
      <c r="E3651" t="s">
        <v>5045</v>
      </c>
      <c r="F3651" t="s">
        <v>5046</v>
      </c>
      <c r="G3651" t="s">
        <v>5066</v>
      </c>
      <c r="H3651">
        <v>73939</v>
      </c>
      <c r="I3651">
        <v>2</v>
      </c>
      <c r="J3651" t="s">
        <v>5073</v>
      </c>
      <c r="K3651">
        <v>15367.31</v>
      </c>
      <c r="L3651" t="s">
        <v>5076</v>
      </c>
    </row>
    <row r="3652" spans="1:12" x14ac:dyDescent="0.25">
      <c r="A3652" t="s">
        <v>3662</v>
      </c>
      <c r="B3652" s="1">
        <v>45558.50330066013</v>
      </c>
      <c r="C3652" t="s">
        <v>5023</v>
      </c>
      <c r="D3652" t="s">
        <v>5029</v>
      </c>
      <c r="E3652" t="s">
        <v>5039</v>
      </c>
      <c r="F3652" t="s">
        <v>5046</v>
      </c>
      <c r="G3652" t="s">
        <v>5060</v>
      </c>
      <c r="H3652">
        <v>69698</v>
      </c>
      <c r="I3652">
        <v>14</v>
      </c>
      <c r="J3652" t="s">
        <v>5070</v>
      </c>
      <c r="K3652">
        <v>12869.17</v>
      </c>
      <c r="L3652" t="s">
        <v>5074</v>
      </c>
    </row>
    <row r="3653" spans="1:12" x14ac:dyDescent="0.25">
      <c r="A3653" t="s">
        <v>3663</v>
      </c>
      <c r="B3653" s="1">
        <v>45558.576315263053</v>
      </c>
      <c r="C3653" t="s">
        <v>5019</v>
      </c>
      <c r="D3653" t="s">
        <v>5029</v>
      </c>
      <c r="E3653" t="s">
        <v>5039</v>
      </c>
      <c r="F3653" t="s">
        <v>5048</v>
      </c>
      <c r="G3653" t="s">
        <v>5052</v>
      </c>
      <c r="H3653">
        <v>36501</v>
      </c>
      <c r="I3653">
        <v>6</v>
      </c>
      <c r="J3653" t="s">
        <v>5073</v>
      </c>
      <c r="K3653">
        <v>7511.51</v>
      </c>
      <c r="L3653" t="s">
        <v>5076</v>
      </c>
    </row>
    <row r="3654" spans="1:12" x14ac:dyDescent="0.25">
      <c r="A3654" t="s">
        <v>3664</v>
      </c>
      <c r="B3654" s="1">
        <v>45558.64932986597</v>
      </c>
      <c r="C3654" t="s">
        <v>5015</v>
      </c>
      <c r="D3654" t="s">
        <v>5028</v>
      </c>
      <c r="E3654" t="s">
        <v>5036</v>
      </c>
      <c r="F3654" t="s">
        <v>5047</v>
      </c>
      <c r="G3654" t="s">
        <v>5050</v>
      </c>
      <c r="H3654">
        <v>38959</v>
      </c>
      <c r="I3654">
        <v>9</v>
      </c>
      <c r="J3654" t="s">
        <v>5071</v>
      </c>
      <c r="K3654">
        <v>6164.57</v>
      </c>
      <c r="L3654" t="s">
        <v>5076</v>
      </c>
    </row>
    <row r="3655" spans="1:12" x14ac:dyDescent="0.25">
      <c r="A3655" t="s">
        <v>3665</v>
      </c>
      <c r="B3655" s="1">
        <v>45558.722344468893</v>
      </c>
      <c r="C3655" t="s">
        <v>5018</v>
      </c>
      <c r="D3655" t="s">
        <v>5029</v>
      </c>
      <c r="E3655" t="s">
        <v>5040</v>
      </c>
      <c r="F3655" t="s">
        <v>5046</v>
      </c>
      <c r="G3655" t="s">
        <v>5060</v>
      </c>
      <c r="H3655">
        <v>3884</v>
      </c>
      <c r="I3655">
        <v>6</v>
      </c>
      <c r="J3655" t="s">
        <v>5068</v>
      </c>
      <c r="K3655">
        <v>605.37</v>
      </c>
      <c r="L3655" t="s">
        <v>5074</v>
      </c>
    </row>
    <row r="3656" spans="1:12" x14ac:dyDescent="0.25">
      <c r="A3656" t="s">
        <v>3666</v>
      </c>
      <c r="B3656" s="1">
        <v>45558.795359071803</v>
      </c>
      <c r="C3656" t="s">
        <v>5013</v>
      </c>
      <c r="D3656" t="s">
        <v>5027</v>
      </c>
      <c r="E3656" t="s">
        <v>5038</v>
      </c>
      <c r="F3656" t="s">
        <v>5046</v>
      </c>
      <c r="G3656" t="s">
        <v>5060</v>
      </c>
      <c r="H3656">
        <v>30420</v>
      </c>
      <c r="I3656">
        <v>10</v>
      </c>
      <c r="J3656" t="s">
        <v>5071</v>
      </c>
      <c r="K3656">
        <v>4732.3500000000004</v>
      </c>
      <c r="L3656" t="s">
        <v>5078</v>
      </c>
    </row>
    <row r="3657" spans="1:12" x14ac:dyDescent="0.25">
      <c r="A3657" t="s">
        <v>3667</v>
      </c>
      <c r="B3657" s="1">
        <v>45558.868373674733</v>
      </c>
      <c r="C3657" t="s">
        <v>5019</v>
      </c>
      <c r="D3657" t="s">
        <v>5029</v>
      </c>
      <c r="E3657" t="s">
        <v>5039</v>
      </c>
      <c r="F3657" t="s">
        <v>5048</v>
      </c>
      <c r="G3657" t="s">
        <v>5051</v>
      </c>
      <c r="H3657">
        <v>46486</v>
      </c>
      <c r="I3657">
        <v>7</v>
      </c>
      <c r="J3657" t="s">
        <v>5073</v>
      </c>
      <c r="K3657">
        <v>6485.1</v>
      </c>
      <c r="L3657" t="s">
        <v>5074</v>
      </c>
    </row>
    <row r="3658" spans="1:12" x14ac:dyDescent="0.25">
      <c r="A3658" t="s">
        <v>3668</v>
      </c>
      <c r="B3658" s="1">
        <v>45558.94138827765</v>
      </c>
      <c r="C3658" t="s">
        <v>5023</v>
      </c>
      <c r="D3658" t="s">
        <v>5029</v>
      </c>
      <c r="E3658" t="s">
        <v>5039</v>
      </c>
      <c r="F3658" t="s">
        <v>5047</v>
      </c>
      <c r="G3658" t="s">
        <v>5062</v>
      </c>
      <c r="H3658">
        <v>11943</v>
      </c>
      <c r="I3658">
        <v>9</v>
      </c>
      <c r="J3658" t="s">
        <v>5071</v>
      </c>
      <c r="K3658">
        <v>1947.98</v>
      </c>
      <c r="L3658" t="s">
        <v>5076</v>
      </c>
    </row>
    <row r="3659" spans="1:12" x14ac:dyDescent="0.25">
      <c r="A3659" t="s">
        <v>3669</v>
      </c>
      <c r="B3659" s="1">
        <v>45559.014402880573</v>
      </c>
      <c r="C3659" t="s">
        <v>5025</v>
      </c>
      <c r="D3659" t="s">
        <v>5027</v>
      </c>
      <c r="E3659" t="s">
        <v>5044</v>
      </c>
      <c r="F3659" t="s">
        <v>5047</v>
      </c>
      <c r="G3659" t="s">
        <v>5067</v>
      </c>
      <c r="H3659">
        <v>4006</v>
      </c>
      <c r="I3659">
        <v>11</v>
      </c>
      <c r="J3659" t="s">
        <v>5072</v>
      </c>
      <c r="K3659">
        <v>720.22</v>
      </c>
      <c r="L3659" t="s">
        <v>5074</v>
      </c>
    </row>
    <row r="3660" spans="1:12" x14ac:dyDescent="0.25">
      <c r="A3660" t="s">
        <v>3670</v>
      </c>
      <c r="B3660" s="1">
        <v>45559.087417483497</v>
      </c>
      <c r="C3660" t="s">
        <v>5025</v>
      </c>
      <c r="D3660" t="s">
        <v>5027</v>
      </c>
      <c r="E3660" t="s">
        <v>5044</v>
      </c>
      <c r="F3660" t="s">
        <v>5048</v>
      </c>
      <c r="G3660" t="s">
        <v>5055</v>
      </c>
      <c r="H3660">
        <v>70218</v>
      </c>
      <c r="I3660">
        <v>9</v>
      </c>
      <c r="J3660" t="s">
        <v>5071</v>
      </c>
      <c r="K3660">
        <v>12746.46</v>
      </c>
      <c r="L3660" t="s">
        <v>5079</v>
      </c>
    </row>
    <row r="3661" spans="1:12" x14ac:dyDescent="0.25">
      <c r="A3661" t="s">
        <v>3671</v>
      </c>
      <c r="B3661" s="1">
        <v>45559.160432086413</v>
      </c>
      <c r="C3661" t="s">
        <v>5021</v>
      </c>
      <c r="D3661" t="s">
        <v>5028</v>
      </c>
      <c r="E3661" t="s">
        <v>5037</v>
      </c>
      <c r="F3661" t="s">
        <v>5047</v>
      </c>
      <c r="G3661" t="s">
        <v>5062</v>
      </c>
      <c r="H3661">
        <v>2729</v>
      </c>
      <c r="I3661">
        <v>2</v>
      </c>
      <c r="J3661" t="s">
        <v>5069</v>
      </c>
      <c r="K3661">
        <v>353.57</v>
      </c>
      <c r="L3661" t="s">
        <v>5076</v>
      </c>
    </row>
    <row r="3662" spans="1:12" x14ac:dyDescent="0.25">
      <c r="A3662" t="s">
        <v>3672</v>
      </c>
      <c r="B3662" s="1">
        <v>45559.23344668933</v>
      </c>
      <c r="C3662" t="s">
        <v>5022</v>
      </c>
      <c r="D3662" t="s">
        <v>5028</v>
      </c>
      <c r="E3662" t="s">
        <v>5032</v>
      </c>
      <c r="F3662" t="s">
        <v>5046</v>
      </c>
      <c r="G3662" t="s">
        <v>5057</v>
      </c>
      <c r="H3662">
        <v>79796</v>
      </c>
      <c r="I3662">
        <v>5</v>
      </c>
      <c r="J3662" t="s">
        <v>5072</v>
      </c>
      <c r="K3662">
        <v>6819.03</v>
      </c>
      <c r="L3662" t="s">
        <v>5074</v>
      </c>
    </row>
    <row r="3663" spans="1:12" x14ac:dyDescent="0.25">
      <c r="A3663" t="s">
        <v>3673</v>
      </c>
      <c r="B3663" s="1">
        <v>45559.306461292254</v>
      </c>
      <c r="C3663" t="s">
        <v>5017</v>
      </c>
      <c r="D3663" t="s">
        <v>5028</v>
      </c>
      <c r="E3663" t="s">
        <v>5032</v>
      </c>
      <c r="F3663" t="s">
        <v>5047</v>
      </c>
      <c r="G3663" t="s">
        <v>5063</v>
      </c>
      <c r="H3663">
        <v>53984</v>
      </c>
      <c r="I3663">
        <v>11</v>
      </c>
      <c r="J3663" t="s">
        <v>5070</v>
      </c>
      <c r="K3663">
        <v>10429.59</v>
      </c>
      <c r="L3663" t="s">
        <v>5076</v>
      </c>
    </row>
    <row r="3664" spans="1:12" x14ac:dyDescent="0.25">
      <c r="A3664" t="s">
        <v>3674</v>
      </c>
      <c r="B3664" s="1">
        <v>45559.379475895177</v>
      </c>
      <c r="C3664" t="s">
        <v>5015</v>
      </c>
      <c r="D3664" t="s">
        <v>5026</v>
      </c>
      <c r="E3664" t="s">
        <v>5034</v>
      </c>
      <c r="F3664" t="s">
        <v>5047</v>
      </c>
      <c r="G3664" t="s">
        <v>5064</v>
      </c>
      <c r="H3664">
        <v>77262</v>
      </c>
      <c r="I3664">
        <v>2</v>
      </c>
      <c r="J3664" t="s">
        <v>5073</v>
      </c>
      <c r="K3664">
        <v>16613.8</v>
      </c>
      <c r="L3664" t="s">
        <v>5079</v>
      </c>
    </row>
    <row r="3665" spans="1:12" x14ac:dyDescent="0.25">
      <c r="A3665" t="s">
        <v>3675</v>
      </c>
      <c r="B3665" s="1">
        <v>45559.452490498094</v>
      </c>
      <c r="C3665" t="s">
        <v>5016</v>
      </c>
      <c r="D3665" t="s">
        <v>5027</v>
      </c>
      <c r="E3665" t="s">
        <v>5038</v>
      </c>
      <c r="F3665" t="s">
        <v>5046</v>
      </c>
      <c r="G3665" t="s">
        <v>5049</v>
      </c>
      <c r="H3665">
        <v>70178</v>
      </c>
      <c r="I3665">
        <v>9</v>
      </c>
      <c r="J3665" t="s">
        <v>5070</v>
      </c>
      <c r="K3665">
        <v>15202.96</v>
      </c>
      <c r="L3665" t="s">
        <v>5075</v>
      </c>
    </row>
    <row r="3666" spans="1:12" x14ac:dyDescent="0.25">
      <c r="A3666" t="s">
        <v>3676</v>
      </c>
      <c r="B3666" s="1">
        <v>45559.525505101017</v>
      </c>
      <c r="C3666" t="s">
        <v>5013</v>
      </c>
      <c r="D3666" t="s">
        <v>5028</v>
      </c>
      <c r="E3666" t="s">
        <v>5036</v>
      </c>
      <c r="F3666" t="s">
        <v>5048</v>
      </c>
      <c r="G3666" t="s">
        <v>5059</v>
      </c>
      <c r="H3666">
        <v>19760</v>
      </c>
      <c r="I3666">
        <v>6</v>
      </c>
      <c r="J3666" t="s">
        <v>5068</v>
      </c>
      <c r="K3666">
        <v>2768.53</v>
      </c>
      <c r="L3666" t="s">
        <v>5077</v>
      </c>
    </row>
    <row r="3667" spans="1:12" x14ac:dyDescent="0.25">
      <c r="A3667" t="s">
        <v>3677</v>
      </c>
      <c r="B3667" s="1">
        <v>45559.598519703934</v>
      </c>
      <c r="C3667" t="s">
        <v>5022</v>
      </c>
      <c r="D3667" t="s">
        <v>5029</v>
      </c>
      <c r="E3667" t="s">
        <v>5033</v>
      </c>
      <c r="F3667" t="s">
        <v>5046</v>
      </c>
      <c r="G3667" t="s">
        <v>5054</v>
      </c>
      <c r="H3667">
        <v>15057</v>
      </c>
      <c r="I3667">
        <v>11</v>
      </c>
      <c r="J3667" t="s">
        <v>5071</v>
      </c>
      <c r="K3667">
        <v>2266.16</v>
      </c>
      <c r="L3667" t="s">
        <v>5074</v>
      </c>
    </row>
    <row r="3668" spans="1:12" x14ac:dyDescent="0.25">
      <c r="A3668" t="s">
        <v>3678</v>
      </c>
      <c r="B3668" s="1">
        <v>45559.67153430685</v>
      </c>
      <c r="C3668" t="s">
        <v>5014</v>
      </c>
      <c r="D3668" t="s">
        <v>5028</v>
      </c>
      <c r="E3668" t="s">
        <v>5037</v>
      </c>
      <c r="F3668" t="s">
        <v>5047</v>
      </c>
      <c r="G3668" t="s">
        <v>5062</v>
      </c>
      <c r="H3668">
        <v>70543</v>
      </c>
      <c r="I3668">
        <v>12</v>
      </c>
      <c r="J3668" t="s">
        <v>5069</v>
      </c>
      <c r="K3668">
        <v>13600.53</v>
      </c>
      <c r="L3668" t="s">
        <v>5076</v>
      </c>
    </row>
    <row r="3669" spans="1:12" x14ac:dyDescent="0.25">
      <c r="A3669" t="s">
        <v>3679</v>
      </c>
      <c r="B3669" s="1">
        <v>45559.744548909781</v>
      </c>
      <c r="C3669" t="s">
        <v>5025</v>
      </c>
      <c r="D3669" t="s">
        <v>5026</v>
      </c>
      <c r="E3669" t="s">
        <v>5034</v>
      </c>
      <c r="F3669" t="s">
        <v>5047</v>
      </c>
      <c r="G3669" t="s">
        <v>5058</v>
      </c>
      <c r="H3669">
        <v>31185</v>
      </c>
      <c r="I3669">
        <v>12</v>
      </c>
      <c r="J3669" t="s">
        <v>5072</v>
      </c>
      <c r="K3669">
        <v>4048.65</v>
      </c>
      <c r="L3669" t="s">
        <v>5079</v>
      </c>
    </row>
    <row r="3670" spans="1:12" x14ac:dyDescent="0.25">
      <c r="A3670" t="s">
        <v>3680</v>
      </c>
      <c r="B3670" s="1">
        <v>45559.817563512697</v>
      </c>
      <c r="C3670" t="s">
        <v>5014</v>
      </c>
      <c r="D3670" t="s">
        <v>5026</v>
      </c>
      <c r="E3670" t="s">
        <v>5034</v>
      </c>
      <c r="F3670" t="s">
        <v>5047</v>
      </c>
      <c r="G3670" t="s">
        <v>5062</v>
      </c>
      <c r="H3670">
        <v>24397</v>
      </c>
      <c r="I3670">
        <v>3</v>
      </c>
      <c r="J3670" t="s">
        <v>5068</v>
      </c>
      <c r="K3670">
        <v>2598.5500000000002</v>
      </c>
      <c r="L3670" t="s">
        <v>5077</v>
      </c>
    </row>
    <row r="3671" spans="1:12" x14ac:dyDescent="0.25">
      <c r="A3671" t="s">
        <v>3681</v>
      </c>
      <c r="B3671" s="1">
        <v>45559.890578115614</v>
      </c>
      <c r="C3671" t="s">
        <v>5023</v>
      </c>
      <c r="D3671" t="s">
        <v>5027</v>
      </c>
      <c r="E3671" t="s">
        <v>5031</v>
      </c>
      <c r="F3671" t="s">
        <v>5047</v>
      </c>
      <c r="G3671" t="s">
        <v>5050</v>
      </c>
      <c r="H3671">
        <v>7618</v>
      </c>
      <c r="I3671">
        <v>7</v>
      </c>
      <c r="J3671" t="s">
        <v>5069</v>
      </c>
      <c r="K3671">
        <v>784.26</v>
      </c>
      <c r="L3671" t="s">
        <v>5079</v>
      </c>
    </row>
    <row r="3672" spans="1:12" x14ac:dyDescent="0.25">
      <c r="A3672" t="s">
        <v>3682</v>
      </c>
      <c r="B3672" s="1">
        <v>45559.963592718537</v>
      </c>
      <c r="C3672" t="s">
        <v>5017</v>
      </c>
      <c r="D3672" t="s">
        <v>5027</v>
      </c>
      <c r="E3672" t="s">
        <v>5044</v>
      </c>
      <c r="F3672" t="s">
        <v>5048</v>
      </c>
      <c r="G3672" t="s">
        <v>5055</v>
      </c>
      <c r="H3672">
        <v>79014</v>
      </c>
      <c r="I3672">
        <v>10</v>
      </c>
      <c r="J3672" t="s">
        <v>5068</v>
      </c>
      <c r="K3672">
        <v>10743.44</v>
      </c>
      <c r="L3672" t="s">
        <v>5075</v>
      </c>
    </row>
    <row r="3673" spans="1:12" x14ac:dyDescent="0.25">
      <c r="A3673" t="s">
        <v>3683</v>
      </c>
      <c r="B3673" s="1">
        <v>45560.036607321461</v>
      </c>
      <c r="C3673" t="s">
        <v>5017</v>
      </c>
      <c r="D3673" t="s">
        <v>5027</v>
      </c>
      <c r="E3673" t="s">
        <v>5042</v>
      </c>
      <c r="F3673" t="s">
        <v>5048</v>
      </c>
      <c r="G3673" t="s">
        <v>5065</v>
      </c>
      <c r="H3673">
        <v>61857</v>
      </c>
      <c r="I3673">
        <v>13</v>
      </c>
      <c r="J3673" t="s">
        <v>5071</v>
      </c>
      <c r="K3673">
        <v>13125.85</v>
      </c>
      <c r="L3673" t="s">
        <v>5079</v>
      </c>
    </row>
    <row r="3674" spans="1:12" x14ac:dyDescent="0.25">
      <c r="A3674" t="s">
        <v>3684</v>
      </c>
      <c r="B3674" s="1">
        <v>45560.109621924377</v>
      </c>
      <c r="C3674" t="s">
        <v>5016</v>
      </c>
      <c r="D3674" t="s">
        <v>5026</v>
      </c>
      <c r="E3674" t="s">
        <v>5045</v>
      </c>
      <c r="F3674" t="s">
        <v>5048</v>
      </c>
      <c r="G3674" t="s">
        <v>5052</v>
      </c>
      <c r="H3674">
        <v>22471</v>
      </c>
      <c r="I3674">
        <v>4</v>
      </c>
      <c r="J3674" t="s">
        <v>5073</v>
      </c>
      <c r="K3674">
        <v>3458.41</v>
      </c>
      <c r="L3674" t="s">
        <v>5075</v>
      </c>
    </row>
    <row r="3675" spans="1:12" x14ac:dyDescent="0.25">
      <c r="A3675" t="s">
        <v>3685</v>
      </c>
      <c r="B3675" s="1">
        <v>45560.182636527301</v>
      </c>
      <c r="C3675" t="s">
        <v>5016</v>
      </c>
      <c r="D3675" t="s">
        <v>5029</v>
      </c>
      <c r="E3675" t="s">
        <v>5041</v>
      </c>
      <c r="F3675" t="s">
        <v>5046</v>
      </c>
      <c r="G3675" t="s">
        <v>5053</v>
      </c>
      <c r="H3675">
        <v>41610</v>
      </c>
      <c r="I3675">
        <v>8</v>
      </c>
      <c r="J3675" t="s">
        <v>5068</v>
      </c>
      <c r="K3675">
        <v>8471.65</v>
      </c>
      <c r="L3675" t="s">
        <v>5078</v>
      </c>
    </row>
    <row r="3676" spans="1:12" x14ac:dyDescent="0.25">
      <c r="A3676" t="s">
        <v>3686</v>
      </c>
      <c r="B3676" s="1">
        <v>45560.255651130217</v>
      </c>
      <c r="C3676" t="s">
        <v>5012</v>
      </c>
      <c r="D3676" t="s">
        <v>5027</v>
      </c>
      <c r="E3676" t="s">
        <v>5042</v>
      </c>
      <c r="F3676" t="s">
        <v>5047</v>
      </c>
      <c r="G3676" t="s">
        <v>5062</v>
      </c>
      <c r="H3676">
        <v>35620</v>
      </c>
      <c r="I3676">
        <v>5</v>
      </c>
      <c r="J3676" t="s">
        <v>5069</v>
      </c>
      <c r="K3676">
        <v>7328.85</v>
      </c>
      <c r="L3676" t="s">
        <v>5079</v>
      </c>
    </row>
    <row r="3677" spans="1:12" x14ac:dyDescent="0.25">
      <c r="A3677" t="s">
        <v>3687</v>
      </c>
      <c r="B3677" s="1">
        <v>45560.328665733126</v>
      </c>
      <c r="C3677" t="s">
        <v>5025</v>
      </c>
      <c r="D3677" t="s">
        <v>5029</v>
      </c>
      <c r="E3677" t="s">
        <v>5033</v>
      </c>
      <c r="F3677" t="s">
        <v>5047</v>
      </c>
      <c r="G3677" t="s">
        <v>5063</v>
      </c>
      <c r="H3677">
        <v>54452</v>
      </c>
      <c r="I3677">
        <v>12</v>
      </c>
      <c r="J3677" t="s">
        <v>5072</v>
      </c>
      <c r="K3677">
        <v>9946.84</v>
      </c>
      <c r="L3677" t="s">
        <v>5079</v>
      </c>
    </row>
    <row r="3678" spans="1:12" x14ac:dyDescent="0.25">
      <c r="A3678" t="s">
        <v>3688</v>
      </c>
      <c r="B3678" s="1">
        <v>45560.401680336057</v>
      </c>
      <c r="C3678" t="s">
        <v>5023</v>
      </c>
      <c r="D3678" t="s">
        <v>5026</v>
      </c>
      <c r="E3678" t="s">
        <v>5045</v>
      </c>
      <c r="F3678" t="s">
        <v>5047</v>
      </c>
      <c r="G3678" t="s">
        <v>5067</v>
      </c>
      <c r="H3678">
        <v>57993</v>
      </c>
      <c r="I3678">
        <v>14</v>
      </c>
      <c r="J3678" t="s">
        <v>5069</v>
      </c>
      <c r="K3678">
        <v>8539.34</v>
      </c>
      <c r="L3678" t="s">
        <v>5077</v>
      </c>
    </row>
    <row r="3679" spans="1:12" x14ac:dyDescent="0.25">
      <c r="A3679" t="s">
        <v>3689</v>
      </c>
      <c r="B3679" s="1">
        <v>45560.474694938981</v>
      </c>
      <c r="C3679" t="s">
        <v>5021</v>
      </c>
      <c r="D3679" t="s">
        <v>5026</v>
      </c>
      <c r="E3679" t="s">
        <v>5043</v>
      </c>
      <c r="F3679" t="s">
        <v>5047</v>
      </c>
      <c r="G3679" t="s">
        <v>5058</v>
      </c>
      <c r="H3679">
        <v>12858</v>
      </c>
      <c r="I3679">
        <v>1</v>
      </c>
      <c r="J3679" t="s">
        <v>5073</v>
      </c>
      <c r="K3679">
        <v>1690.26</v>
      </c>
      <c r="L3679" t="s">
        <v>5075</v>
      </c>
    </row>
    <row r="3680" spans="1:12" x14ac:dyDescent="0.25">
      <c r="A3680" t="s">
        <v>3690</v>
      </c>
      <c r="B3680" s="1">
        <v>45560.547709541897</v>
      </c>
      <c r="C3680" t="s">
        <v>5015</v>
      </c>
      <c r="D3680" t="s">
        <v>5027</v>
      </c>
      <c r="E3680" t="s">
        <v>5042</v>
      </c>
      <c r="F3680" t="s">
        <v>5047</v>
      </c>
      <c r="G3680" t="s">
        <v>5050</v>
      </c>
      <c r="H3680">
        <v>79593</v>
      </c>
      <c r="I3680">
        <v>10</v>
      </c>
      <c r="J3680" t="s">
        <v>5070</v>
      </c>
      <c r="K3680">
        <v>12582.35</v>
      </c>
      <c r="L3680" t="s">
        <v>5077</v>
      </c>
    </row>
    <row r="3681" spans="1:12" x14ac:dyDescent="0.25">
      <c r="A3681" t="s">
        <v>3691</v>
      </c>
      <c r="B3681" s="1">
        <v>45560.620724144828</v>
      </c>
      <c r="C3681" t="s">
        <v>5022</v>
      </c>
      <c r="D3681" t="s">
        <v>5027</v>
      </c>
      <c r="E3681" t="s">
        <v>5044</v>
      </c>
      <c r="F3681" t="s">
        <v>5047</v>
      </c>
      <c r="G3681" t="s">
        <v>5062</v>
      </c>
      <c r="H3681">
        <v>20699</v>
      </c>
      <c r="I3681">
        <v>2</v>
      </c>
      <c r="J3681" t="s">
        <v>5071</v>
      </c>
      <c r="K3681">
        <v>3121.06</v>
      </c>
      <c r="L3681" t="s">
        <v>5077</v>
      </c>
    </row>
    <row r="3682" spans="1:12" x14ac:dyDescent="0.25">
      <c r="A3682" t="s">
        <v>3692</v>
      </c>
      <c r="B3682" s="1">
        <v>45560.693738747737</v>
      </c>
      <c r="C3682" t="s">
        <v>5017</v>
      </c>
      <c r="D3682" t="s">
        <v>5027</v>
      </c>
      <c r="E3682" t="s">
        <v>5031</v>
      </c>
      <c r="F3682" t="s">
        <v>5048</v>
      </c>
      <c r="G3682" t="s">
        <v>5065</v>
      </c>
      <c r="H3682">
        <v>25654</v>
      </c>
      <c r="I3682">
        <v>12</v>
      </c>
      <c r="J3682" t="s">
        <v>5072</v>
      </c>
      <c r="K3682">
        <v>3250.75</v>
      </c>
      <c r="L3682" t="s">
        <v>5076</v>
      </c>
    </row>
    <row r="3683" spans="1:12" x14ac:dyDescent="0.25">
      <c r="A3683" t="s">
        <v>3693</v>
      </c>
      <c r="B3683" s="1">
        <v>45560.766753350661</v>
      </c>
      <c r="C3683" t="s">
        <v>5013</v>
      </c>
      <c r="D3683" t="s">
        <v>5028</v>
      </c>
      <c r="E3683" t="s">
        <v>5032</v>
      </c>
      <c r="F3683" t="s">
        <v>5048</v>
      </c>
      <c r="G3683" t="s">
        <v>5056</v>
      </c>
      <c r="H3683">
        <v>66324</v>
      </c>
      <c r="I3683">
        <v>11</v>
      </c>
      <c r="J3683" t="s">
        <v>5070</v>
      </c>
      <c r="K3683">
        <v>10245.459999999999</v>
      </c>
      <c r="L3683" t="s">
        <v>5076</v>
      </c>
    </row>
    <row r="3684" spans="1:12" x14ac:dyDescent="0.25">
      <c r="A3684" t="s">
        <v>3694</v>
      </c>
      <c r="B3684" s="1">
        <v>45560.839767953577</v>
      </c>
      <c r="C3684" t="s">
        <v>5016</v>
      </c>
      <c r="D3684" t="s">
        <v>5027</v>
      </c>
      <c r="E3684" t="s">
        <v>5042</v>
      </c>
      <c r="F3684" t="s">
        <v>5046</v>
      </c>
      <c r="G3684" t="s">
        <v>5054</v>
      </c>
      <c r="H3684">
        <v>57318</v>
      </c>
      <c r="I3684">
        <v>11</v>
      </c>
      <c r="J3684" t="s">
        <v>5071</v>
      </c>
      <c r="K3684">
        <v>6914.61</v>
      </c>
      <c r="L3684" t="s">
        <v>5077</v>
      </c>
    </row>
    <row r="3685" spans="1:12" x14ac:dyDescent="0.25">
      <c r="A3685" t="s">
        <v>3695</v>
      </c>
      <c r="B3685" s="1">
        <v>45560.912782556501</v>
      </c>
      <c r="C3685" t="s">
        <v>5014</v>
      </c>
      <c r="D3685" t="s">
        <v>5027</v>
      </c>
      <c r="E3685" t="s">
        <v>5044</v>
      </c>
      <c r="F3685" t="s">
        <v>5046</v>
      </c>
      <c r="G3685" t="s">
        <v>5049</v>
      </c>
      <c r="H3685">
        <v>67653</v>
      </c>
      <c r="I3685">
        <v>10</v>
      </c>
      <c r="J3685" t="s">
        <v>5071</v>
      </c>
      <c r="K3685">
        <v>11663.5</v>
      </c>
      <c r="L3685" t="s">
        <v>5078</v>
      </c>
    </row>
    <row r="3686" spans="1:12" x14ac:dyDescent="0.25">
      <c r="A3686" t="s">
        <v>3696</v>
      </c>
      <c r="B3686" s="1">
        <v>45560.985797159417</v>
      </c>
      <c r="C3686" t="s">
        <v>5019</v>
      </c>
      <c r="D3686" t="s">
        <v>5029</v>
      </c>
      <c r="E3686" t="s">
        <v>5040</v>
      </c>
      <c r="F3686" t="s">
        <v>5047</v>
      </c>
      <c r="G3686" t="s">
        <v>5064</v>
      </c>
      <c r="H3686">
        <v>77968</v>
      </c>
      <c r="I3686">
        <v>10</v>
      </c>
      <c r="J3686" t="s">
        <v>5068</v>
      </c>
      <c r="K3686">
        <v>16788.72</v>
      </c>
      <c r="L3686" t="s">
        <v>5076</v>
      </c>
    </row>
    <row r="3687" spans="1:12" x14ac:dyDescent="0.25">
      <c r="A3687" t="s">
        <v>3697</v>
      </c>
      <c r="B3687" s="1">
        <v>45561.058811762348</v>
      </c>
      <c r="C3687" t="s">
        <v>5015</v>
      </c>
      <c r="D3687" t="s">
        <v>5027</v>
      </c>
      <c r="E3687" t="s">
        <v>5044</v>
      </c>
      <c r="F3687" t="s">
        <v>5048</v>
      </c>
      <c r="G3687" t="s">
        <v>5055</v>
      </c>
      <c r="H3687">
        <v>49900</v>
      </c>
      <c r="I3687">
        <v>4</v>
      </c>
      <c r="J3687" t="s">
        <v>5072</v>
      </c>
      <c r="K3687">
        <v>9411.43</v>
      </c>
      <c r="L3687" t="s">
        <v>5076</v>
      </c>
    </row>
    <row r="3688" spans="1:12" x14ac:dyDescent="0.25">
      <c r="A3688" t="s">
        <v>3698</v>
      </c>
      <c r="B3688" s="1">
        <v>45561.131826365257</v>
      </c>
      <c r="C3688" t="s">
        <v>5023</v>
      </c>
      <c r="D3688" t="s">
        <v>5028</v>
      </c>
      <c r="E3688" t="s">
        <v>5036</v>
      </c>
      <c r="F3688" t="s">
        <v>5046</v>
      </c>
      <c r="G3688" t="s">
        <v>5054</v>
      </c>
      <c r="H3688">
        <v>61019</v>
      </c>
      <c r="I3688">
        <v>4</v>
      </c>
      <c r="J3688" t="s">
        <v>5072</v>
      </c>
      <c r="K3688">
        <v>10319.73</v>
      </c>
      <c r="L3688" t="s">
        <v>5077</v>
      </c>
    </row>
    <row r="3689" spans="1:12" x14ac:dyDescent="0.25">
      <c r="A3689" t="s">
        <v>3699</v>
      </c>
      <c r="B3689" s="1">
        <v>45561.204840968181</v>
      </c>
      <c r="C3689" t="s">
        <v>5023</v>
      </c>
      <c r="D3689" t="s">
        <v>5028</v>
      </c>
      <c r="E3689" t="s">
        <v>5032</v>
      </c>
      <c r="F3689" t="s">
        <v>5048</v>
      </c>
      <c r="G3689" t="s">
        <v>5056</v>
      </c>
      <c r="H3689">
        <v>29675</v>
      </c>
      <c r="I3689">
        <v>4</v>
      </c>
      <c r="J3689" t="s">
        <v>5072</v>
      </c>
      <c r="K3689">
        <v>4267.29</v>
      </c>
      <c r="L3689" t="s">
        <v>5074</v>
      </c>
    </row>
    <row r="3690" spans="1:12" x14ac:dyDescent="0.25">
      <c r="A3690" t="s">
        <v>3700</v>
      </c>
      <c r="B3690" s="1">
        <v>45561.277855571112</v>
      </c>
      <c r="C3690" t="s">
        <v>5021</v>
      </c>
      <c r="D3690" t="s">
        <v>5028</v>
      </c>
      <c r="E3690" t="s">
        <v>5036</v>
      </c>
      <c r="F3690" t="s">
        <v>5048</v>
      </c>
      <c r="G3690" t="s">
        <v>5051</v>
      </c>
      <c r="H3690">
        <v>7645</v>
      </c>
      <c r="I3690">
        <v>11</v>
      </c>
      <c r="J3690" t="s">
        <v>5069</v>
      </c>
      <c r="K3690">
        <v>1067.81</v>
      </c>
      <c r="L3690" t="s">
        <v>5074</v>
      </c>
    </row>
    <row r="3691" spans="1:12" x14ac:dyDescent="0.25">
      <c r="A3691" t="s">
        <v>3701</v>
      </c>
      <c r="B3691" s="1">
        <v>45561.350870174028</v>
      </c>
      <c r="C3691" t="s">
        <v>5025</v>
      </c>
      <c r="D3691" t="s">
        <v>5026</v>
      </c>
      <c r="E3691" t="s">
        <v>5030</v>
      </c>
      <c r="F3691" t="s">
        <v>5048</v>
      </c>
      <c r="G3691" t="s">
        <v>5055</v>
      </c>
      <c r="H3691">
        <v>27671</v>
      </c>
      <c r="I3691">
        <v>5</v>
      </c>
      <c r="J3691" t="s">
        <v>5070</v>
      </c>
      <c r="K3691">
        <v>3184.05</v>
      </c>
      <c r="L3691" t="s">
        <v>5076</v>
      </c>
    </row>
    <row r="3692" spans="1:12" x14ac:dyDescent="0.25">
      <c r="A3692" t="s">
        <v>3702</v>
      </c>
      <c r="B3692" s="1">
        <v>45561.423884776937</v>
      </c>
      <c r="C3692" t="s">
        <v>5017</v>
      </c>
      <c r="D3692" t="s">
        <v>5028</v>
      </c>
      <c r="E3692" t="s">
        <v>5032</v>
      </c>
      <c r="F3692" t="s">
        <v>5047</v>
      </c>
      <c r="G3692" t="s">
        <v>5064</v>
      </c>
      <c r="H3692">
        <v>46896</v>
      </c>
      <c r="I3692">
        <v>7</v>
      </c>
      <c r="J3692" t="s">
        <v>5069</v>
      </c>
      <c r="K3692">
        <v>3962.48</v>
      </c>
      <c r="L3692" t="s">
        <v>5077</v>
      </c>
    </row>
    <row r="3693" spans="1:12" x14ac:dyDescent="0.25">
      <c r="A3693" t="s">
        <v>3703</v>
      </c>
      <c r="B3693" s="1">
        <v>45561.496899379883</v>
      </c>
      <c r="C3693" t="s">
        <v>5020</v>
      </c>
      <c r="D3693" t="s">
        <v>5029</v>
      </c>
      <c r="E3693" t="s">
        <v>5033</v>
      </c>
      <c r="F3693" t="s">
        <v>5048</v>
      </c>
      <c r="G3693" t="s">
        <v>5065</v>
      </c>
      <c r="H3693">
        <v>9422</v>
      </c>
      <c r="I3693">
        <v>3</v>
      </c>
      <c r="J3693" t="s">
        <v>5069</v>
      </c>
      <c r="K3693">
        <v>1957.87</v>
      </c>
      <c r="L3693" t="s">
        <v>5078</v>
      </c>
    </row>
    <row r="3694" spans="1:12" x14ac:dyDescent="0.25">
      <c r="A3694" t="s">
        <v>3704</v>
      </c>
      <c r="B3694" s="1">
        <v>45561.569913982792</v>
      </c>
      <c r="C3694" t="s">
        <v>5024</v>
      </c>
      <c r="D3694" t="s">
        <v>5028</v>
      </c>
      <c r="E3694" t="s">
        <v>5032</v>
      </c>
      <c r="F3694" t="s">
        <v>5046</v>
      </c>
      <c r="G3694" t="s">
        <v>5066</v>
      </c>
      <c r="H3694">
        <v>61809</v>
      </c>
      <c r="I3694">
        <v>8</v>
      </c>
      <c r="J3694" t="s">
        <v>5069</v>
      </c>
      <c r="K3694">
        <v>11207.05</v>
      </c>
      <c r="L3694" t="s">
        <v>5075</v>
      </c>
    </row>
    <row r="3695" spans="1:12" x14ac:dyDescent="0.25">
      <c r="A3695" t="s">
        <v>3705</v>
      </c>
      <c r="B3695" s="1">
        <v>45561.642928585708</v>
      </c>
      <c r="C3695" t="s">
        <v>5017</v>
      </c>
      <c r="D3695" t="s">
        <v>5026</v>
      </c>
      <c r="E3695" t="s">
        <v>5034</v>
      </c>
      <c r="F3695" t="s">
        <v>5048</v>
      </c>
      <c r="G3695" t="s">
        <v>5056</v>
      </c>
      <c r="H3695">
        <v>36976</v>
      </c>
      <c r="I3695">
        <v>6</v>
      </c>
      <c r="J3695" t="s">
        <v>5073</v>
      </c>
      <c r="K3695">
        <v>5372.28</v>
      </c>
      <c r="L3695" t="s">
        <v>5079</v>
      </c>
    </row>
    <row r="3696" spans="1:12" x14ac:dyDescent="0.25">
      <c r="A3696" t="s">
        <v>3706</v>
      </c>
      <c r="B3696" s="1">
        <v>45561.715943188632</v>
      </c>
      <c r="C3696" t="s">
        <v>5023</v>
      </c>
      <c r="D3696" t="s">
        <v>5026</v>
      </c>
      <c r="E3696" t="s">
        <v>5045</v>
      </c>
      <c r="F3696" t="s">
        <v>5046</v>
      </c>
      <c r="G3696" t="s">
        <v>5060</v>
      </c>
      <c r="H3696">
        <v>70969</v>
      </c>
      <c r="I3696">
        <v>4</v>
      </c>
      <c r="J3696" t="s">
        <v>5070</v>
      </c>
      <c r="K3696">
        <v>9064.3799999999992</v>
      </c>
      <c r="L3696" t="s">
        <v>5079</v>
      </c>
    </row>
    <row r="3697" spans="1:12" x14ac:dyDescent="0.25">
      <c r="A3697" t="s">
        <v>3707</v>
      </c>
      <c r="B3697" s="1">
        <v>45561.788957791548</v>
      </c>
      <c r="C3697" t="s">
        <v>5020</v>
      </c>
      <c r="D3697" t="s">
        <v>5029</v>
      </c>
      <c r="E3697" t="s">
        <v>5041</v>
      </c>
      <c r="F3697" t="s">
        <v>5047</v>
      </c>
      <c r="G3697" t="s">
        <v>5050</v>
      </c>
      <c r="H3697">
        <v>20186</v>
      </c>
      <c r="I3697">
        <v>6</v>
      </c>
      <c r="J3697" t="s">
        <v>5072</v>
      </c>
      <c r="K3697">
        <v>2854.01</v>
      </c>
      <c r="L3697" t="s">
        <v>5076</v>
      </c>
    </row>
    <row r="3698" spans="1:12" x14ac:dyDescent="0.25">
      <c r="A3698" t="s">
        <v>3708</v>
      </c>
      <c r="B3698" s="1">
        <v>45561.861972394458</v>
      </c>
      <c r="C3698" t="s">
        <v>5022</v>
      </c>
      <c r="D3698" t="s">
        <v>5026</v>
      </c>
      <c r="E3698" t="s">
        <v>5034</v>
      </c>
      <c r="F3698" t="s">
        <v>5047</v>
      </c>
      <c r="G3698" t="s">
        <v>5064</v>
      </c>
      <c r="H3698">
        <v>76919</v>
      </c>
      <c r="I3698">
        <v>10</v>
      </c>
      <c r="J3698" t="s">
        <v>5073</v>
      </c>
      <c r="K3698">
        <v>10009.290000000001</v>
      </c>
      <c r="L3698" t="s">
        <v>5074</v>
      </c>
    </row>
    <row r="3699" spans="1:12" x14ac:dyDescent="0.25">
      <c r="A3699" t="s">
        <v>3709</v>
      </c>
      <c r="B3699" s="1">
        <v>45561.934986997403</v>
      </c>
      <c r="C3699" t="s">
        <v>5021</v>
      </c>
      <c r="D3699" t="s">
        <v>5028</v>
      </c>
      <c r="E3699" t="s">
        <v>5035</v>
      </c>
      <c r="F3699" t="s">
        <v>5047</v>
      </c>
      <c r="G3699" t="s">
        <v>5058</v>
      </c>
      <c r="H3699">
        <v>77685</v>
      </c>
      <c r="I3699">
        <v>9</v>
      </c>
      <c r="J3699" t="s">
        <v>5071</v>
      </c>
      <c r="K3699">
        <v>14002.94</v>
      </c>
      <c r="L3699" t="s">
        <v>5076</v>
      </c>
    </row>
    <row r="3700" spans="1:12" x14ac:dyDescent="0.25">
      <c r="A3700" t="s">
        <v>3710</v>
      </c>
      <c r="B3700" s="1">
        <v>45562.008001600312</v>
      </c>
      <c r="C3700" t="s">
        <v>5022</v>
      </c>
      <c r="D3700" t="s">
        <v>5026</v>
      </c>
      <c r="E3700" t="s">
        <v>5034</v>
      </c>
      <c r="F3700" t="s">
        <v>5047</v>
      </c>
      <c r="G3700" t="s">
        <v>5062</v>
      </c>
      <c r="H3700">
        <v>2712</v>
      </c>
      <c r="I3700">
        <v>1</v>
      </c>
      <c r="J3700" t="s">
        <v>5073</v>
      </c>
      <c r="K3700">
        <v>260.70999999999998</v>
      </c>
      <c r="L3700" t="s">
        <v>5078</v>
      </c>
    </row>
    <row r="3701" spans="1:12" x14ac:dyDescent="0.25">
      <c r="A3701" t="s">
        <v>3711</v>
      </c>
      <c r="B3701" s="1">
        <v>45562.081016203229</v>
      </c>
      <c r="C3701" t="s">
        <v>5021</v>
      </c>
      <c r="D3701" t="s">
        <v>5027</v>
      </c>
      <c r="E3701" t="s">
        <v>5031</v>
      </c>
      <c r="F3701" t="s">
        <v>5048</v>
      </c>
      <c r="G3701" t="s">
        <v>5056</v>
      </c>
      <c r="H3701">
        <v>2821</v>
      </c>
      <c r="I3701">
        <v>7</v>
      </c>
      <c r="J3701" t="s">
        <v>5070</v>
      </c>
      <c r="K3701">
        <v>300.52</v>
      </c>
      <c r="L3701" t="s">
        <v>5078</v>
      </c>
    </row>
    <row r="3702" spans="1:12" x14ac:dyDescent="0.25">
      <c r="A3702" t="s">
        <v>3712</v>
      </c>
      <c r="B3702" s="1">
        <v>45562.154030806159</v>
      </c>
      <c r="C3702" t="s">
        <v>5015</v>
      </c>
      <c r="D3702" t="s">
        <v>5026</v>
      </c>
      <c r="E3702" t="s">
        <v>5045</v>
      </c>
      <c r="F3702" t="s">
        <v>5046</v>
      </c>
      <c r="G3702" t="s">
        <v>5060</v>
      </c>
      <c r="H3702">
        <v>27595</v>
      </c>
      <c r="I3702">
        <v>12</v>
      </c>
      <c r="J3702" t="s">
        <v>5070</v>
      </c>
      <c r="K3702">
        <v>2820.53</v>
      </c>
      <c r="L3702" t="s">
        <v>5076</v>
      </c>
    </row>
    <row r="3703" spans="1:12" x14ac:dyDescent="0.25">
      <c r="A3703" t="s">
        <v>3713</v>
      </c>
      <c r="B3703" s="1">
        <v>45562.227045409083</v>
      </c>
      <c r="C3703" t="s">
        <v>5017</v>
      </c>
      <c r="D3703" t="s">
        <v>5028</v>
      </c>
      <c r="E3703" t="s">
        <v>5037</v>
      </c>
      <c r="F3703" t="s">
        <v>5048</v>
      </c>
      <c r="G3703" t="s">
        <v>5051</v>
      </c>
      <c r="H3703">
        <v>4811</v>
      </c>
      <c r="I3703">
        <v>11</v>
      </c>
      <c r="J3703" t="s">
        <v>5070</v>
      </c>
      <c r="K3703">
        <v>655.71</v>
      </c>
      <c r="L3703" t="s">
        <v>5076</v>
      </c>
    </row>
    <row r="3704" spans="1:12" x14ac:dyDescent="0.25">
      <c r="A3704" t="s">
        <v>3714</v>
      </c>
      <c r="B3704" s="1">
        <v>45562.300060011999</v>
      </c>
      <c r="C3704" t="s">
        <v>5023</v>
      </c>
      <c r="D3704" t="s">
        <v>5026</v>
      </c>
      <c r="E3704" t="s">
        <v>5030</v>
      </c>
      <c r="F3704" t="s">
        <v>5046</v>
      </c>
      <c r="G3704" t="s">
        <v>5057</v>
      </c>
      <c r="H3704">
        <v>56508</v>
      </c>
      <c r="I3704">
        <v>14</v>
      </c>
      <c r="J3704" t="s">
        <v>5068</v>
      </c>
      <c r="K3704">
        <v>10876.26</v>
      </c>
      <c r="L3704" t="s">
        <v>5078</v>
      </c>
    </row>
    <row r="3705" spans="1:12" x14ac:dyDescent="0.25">
      <c r="A3705" t="s">
        <v>3715</v>
      </c>
      <c r="B3705" s="1">
        <v>45562.373074614923</v>
      </c>
      <c r="C3705" t="s">
        <v>5021</v>
      </c>
      <c r="D3705" t="s">
        <v>5028</v>
      </c>
      <c r="E3705" t="s">
        <v>5035</v>
      </c>
      <c r="F3705" t="s">
        <v>5048</v>
      </c>
      <c r="G3705" t="s">
        <v>5056</v>
      </c>
      <c r="H3705">
        <v>49809</v>
      </c>
      <c r="I3705">
        <v>3</v>
      </c>
      <c r="J3705" t="s">
        <v>5068</v>
      </c>
      <c r="K3705">
        <v>6526.19</v>
      </c>
      <c r="L3705" t="s">
        <v>5079</v>
      </c>
    </row>
    <row r="3706" spans="1:12" x14ac:dyDescent="0.25">
      <c r="A3706" t="s">
        <v>3716</v>
      </c>
      <c r="B3706" s="1">
        <v>45562.446089217832</v>
      </c>
      <c r="C3706" t="s">
        <v>5014</v>
      </c>
      <c r="D3706" t="s">
        <v>5026</v>
      </c>
      <c r="E3706" t="s">
        <v>5030</v>
      </c>
      <c r="F3706" t="s">
        <v>5046</v>
      </c>
      <c r="G3706" t="s">
        <v>5053</v>
      </c>
      <c r="H3706">
        <v>4523</v>
      </c>
      <c r="I3706">
        <v>1</v>
      </c>
      <c r="J3706" t="s">
        <v>5069</v>
      </c>
      <c r="K3706">
        <v>733.62</v>
      </c>
      <c r="L3706" t="s">
        <v>5078</v>
      </c>
    </row>
    <row r="3707" spans="1:12" x14ac:dyDescent="0.25">
      <c r="A3707" t="s">
        <v>3717</v>
      </c>
      <c r="B3707" s="1">
        <v>45562.519103820763</v>
      </c>
      <c r="C3707" t="s">
        <v>5021</v>
      </c>
      <c r="D3707" t="s">
        <v>5029</v>
      </c>
      <c r="E3707" t="s">
        <v>5040</v>
      </c>
      <c r="F3707" t="s">
        <v>5048</v>
      </c>
      <c r="G3707" t="s">
        <v>5056</v>
      </c>
      <c r="H3707">
        <v>49390</v>
      </c>
      <c r="I3707">
        <v>7</v>
      </c>
      <c r="J3707" t="s">
        <v>5068</v>
      </c>
      <c r="K3707">
        <v>7613.21</v>
      </c>
      <c r="L3707" t="s">
        <v>5076</v>
      </c>
    </row>
    <row r="3708" spans="1:12" x14ac:dyDescent="0.25">
      <c r="A3708" t="s">
        <v>3718</v>
      </c>
      <c r="B3708" s="1">
        <v>45562.592118423679</v>
      </c>
      <c r="C3708" t="s">
        <v>5016</v>
      </c>
      <c r="D3708" t="s">
        <v>5027</v>
      </c>
      <c r="E3708" t="s">
        <v>5044</v>
      </c>
      <c r="F3708" t="s">
        <v>5046</v>
      </c>
      <c r="G3708" t="s">
        <v>5061</v>
      </c>
      <c r="H3708">
        <v>57148</v>
      </c>
      <c r="I3708">
        <v>5</v>
      </c>
      <c r="J3708" t="s">
        <v>5068</v>
      </c>
      <c r="K3708">
        <v>7537.72</v>
      </c>
      <c r="L3708" t="s">
        <v>5078</v>
      </c>
    </row>
    <row r="3709" spans="1:12" x14ac:dyDescent="0.25">
      <c r="A3709" t="s">
        <v>3719</v>
      </c>
      <c r="B3709" s="1">
        <v>45562.665133026603</v>
      </c>
      <c r="C3709" t="s">
        <v>5018</v>
      </c>
      <c r="D3709" t="s">
        <v>5026</v>
      </c>
      <c r="E3709" t="s">
        <v>5043</v>
      </c>
      <c r="F3709" t="s">
        <v>5047</v>
      </c>
      <c r="G3709" t="s">
        <v>5067</v>
      </c>
      <c r="H3709">
        <v>67313</v>
      </c>
      <c r="I3709">
        <v>13</v>
      </c>
      <c r="J3709" t="s">
        <v>5071</v>
      </c>
      <c r="K3709">
        <v>12205.53</v>
      </c>
      <c r="L3709" t="s">
        <v>5074</v>
      </c>
    </row>
    <row r="3710" spans="1:12" x14ac:dyDescent="0.25">
      <c r="A3710" t="s">
        <v>3720</v>
      </c>
      <c r="B3710" s="1">
        <v>45562.738147629527</v>
      </c>
      <c r="C3710" t="s">
        <v>5013</v>
      </c>
      <c r="D3710" t="s">
        <v>5029</v>
      </c>
      <c r="E3710" t="s">
        <v>5040</v>
      </c>
      <c r="F3710" t="s">
        <v>5047</v>
      </c>
      <c r="G3710" t="s">
        <v>5062</v>
      </c>
      <c r="H3710">
        <v>79734</v>
      </c>
      <c r="I3710">
        <v>10</v>
      </c>
      <c r="J3710" t="s">
        <v>5073</v>
      </c>
      <c r="K3710">
        <v>17490.66</v>
      </c>
      <c r="L3710" t="s">
        <v>5076</v>
      </c>
    </row>
    <row r="3711" spans="1:12" x14ac:dyDescent="0.25">
      <c r="A3711" t="s">
        <v>3721</v>
      </c>
      <c r="B3711" s="1">
        <v>45562.811162232443</v>
      </c>
      <c r="C3711" t="s">
        <v>5014</v>
      </c>
      <c r="D3711" t="s">
        <v>5026</v>
      </c>
      <c r="E3711" t="s">
        <v>5045</v>
      </c>
      <c r="F3711" t="s">
        <v>5047</v>
      </c>
      <c r="G3711" t="s">
        <v>5063</v>
      </c>
      <c r="H3711">
        <v>39937</v>
      </c>
      <c r="I3711">
        <v>8</v>
      </c>
      <c r="J3711" t="s">
        <v>5071</v>
      </c>
      <c r="K3711">
        <v>4638.62</v>
      </c>
      <c r="L3711" t="s">
        <v>5076</v>
      </c>
    </row>
    <row r="3712" spans="1:12" x14ac:dyDescent="0.25">
      <c r="A3712" t="s">
        <v>3722</v>
      </c>
      <c r="B3712" s="1">
        <v>45562.88417683536</v>
      </c>
      <c r="C3712" t="s">
        <v>5014</v>
      </c>
      <c r="D3712" t="s">
        <v>5029</v>
      </c>
      <c r="E3712" t="s">
        <v>5033</v>
      </c>
      <c r="F3712" t="s">
        <v>5046</v>
      </c>
      <c r="G3712" t="s">
        <v>5057</v>
      </c>
      <c r="H3712">
        <v>74159</v>
      </c>
      <c r="I3712">
        <v>8</v>
      </c>
      <c r="J3712" t="s">
        <v>5068</v>
      </c>
      <c r="K3712">
        <v>12574.81</v>
      </c>
      <c r="L3712" t="s">
        <v>5076</v>
      </c>
    </row>
    <row r="3713" spans="1:12" x14ac:dyDescent="0.25">
      <c r="A3713" t="s">
        <v>3723</v>
      </c>
      <c r="B3713" s="1">
        <v>45562.95719143829</v>
      </c>
      <c r="C3713" t="s">
        <v>5021</v>
      </c>
      <c r="D3713" t="s">
        <v>5028</v>
      </c>
      <c r="E3713" t="s">
        <v>5032</v>
      </c>
      <c r="F3713" t="s">
        <v>5047</v>
      </c>
      <c r="G3713" t="s">
        <v>5063</v>
      </c>
      <c r="H3713">
        <v>75877</v>
      </c>
      <c r="I3713">
        <v>7</v>
      </c>
      <c r="J3713" t="s">
        <v>5069</v>
      </c>
      <c r="K3713">
        <v>13423.53</v>
      </c>
      <c r="L3713" t="s">
        <v>5076</v>
      </c>
    </row>
    <row r="3714" spans="1:12" x14ac:dyDescent="0.25">
      <c r="A3714" t="s">
        <v>3724</v>
      </c>
      <c r="B3714" s="1">
        <v>45563.030206041207</v>
      </c>
      <c r="C3714" t="s">
        <v>5016</v>
      </c>
      <c r="D3714" t="s">
        <v>5026</v>
      </c>
      <c r="E3714" t="s">
        <v>5034</v>
      </c>
      <c r="F3714" t="s">
        <v>5047</v>
      </c>
      <c r="G3714" t="s">
        <v>5062</v>
      </c>
      <c r="H3714">
        <v>1455</v>
      </c>
      <c r="I3714">
        <v>11</v>
      </c>
      <c r="J3714" t="s">
        <v>5069</v>
      </c>
      <c r="K3714">
        <v>136.07</v>
      </c>
      <c r="L3714" t="s">
        <v>5078</v>
      </c>
    </row>
    <row r="3715" spans="1:12" x14ac:dyDescent="0.25">
      <c r="A3715" t="s">
        <v>3725</v>
      </c>
      <c r="B3715" s="1">
        <v>45563.103220644123</v>
      </c>
      <c r="C3715" t="s">
        <v>5014</v>
      </c>
      <c r="D3715" t="s">
        <v>5027</v>
      </c>
      <c r="E3715" t="s">
        <v>5038</v>
      </c>
      <c r="F3715" t="s">
        <v>5047</v>
      </c>
      <c r="G3715" t="s">
        <v>5064</v>
      </c>
      <c r="H3715">
        <v>1059</v>
      </c>
      <c r="I3715">
        <v>6</v>
      </c>
      <c r="J3715" t="s">
        <v>5068</v>
      </c>
      <c r="K3715">
        <v>120.06</v>
      </c>
      <c r="L3715" t="s">
        <v>5077</v>
      </c>
    </row>
    <row r="3716" spans="1:12" x14ac:dyDescent="0.25">
      <c r="A3716" t="s">
        <v>3726</v>
      </c>
      <c r="B3716" s="1">
        <v>45563.176235247047</v>
      </c>
      <c r="C3716" t="s">
        <v>5022</v>
      </c>
      <c r="D3716" t="s">
        <v>5028</v>
      </c>
      <c r="E3716" t="s">
        <v>5037</v>
      </c>
      <c r="F3716" t="s">
        <v>5048</v>
      </c>
      <c r="G3716" t="s">
        <v>5056</v>
      </c>
      <c r="H3716">
        <v>6686</v>
      </c>
      <c r="I3716">
        <v>7</v>
      </c>
      <c r="J3716" t="s">
        <v>5069</v>
      </c>
      <c r="K3716">
        <v>1124.44</v>
      </c>
      <c r="L3716" t="s">
        <v>5074</v>
      </c>
    </row>
    <row r="3717" spans="1:12" x14ac:dyDescent="0.25">
      <c r="A3717" t="s">
        <v>3727</v>
      </c>
      <c r="B3717" s="1">
        <v>45563.249249849963</v>
      </c>
      <c r="C3717" t="s">
        <v>5020</v>
      </c>
      <c r="D3717" t="s">
        <v>5029</v>
      </c>
      <c r="E3717" t="s">
        <v>5040</v>
      </c>
      <c r="F3717" t="s">
        <v>5046</v>
      </c>
      <c r="G3717" t="s">
        <v>5057</v>
      </c>
      <c r="H3717">
        <v>62422</v>
      </c>
      <c r="I3717">
        <v>13</v>
      </c>
      <c r="J3717" t="s">
        <v>5071</v>
      </c>
      <c r="K3717">
        <v>10964.28</v>
      </c>
      <c r="L3717" t="s">
        <v>5074</v>
      </c>
    </row>
    <row r="3718" spans="1:12" x14ac:dyDescent="0.25">
      <c r="A3718" t="s">
        <v>3728</v>
      </c>
      <c r="B3718" s="1">
        <v>45563.32226445288</v>
      </c>
      <c r="C3718" t="s">
        <v>5017</v>
      </c>
      <c r="D3718" t="s">
        <v>5027</v>
      </c>
      <c r="E3718" t="s">
        <v>5044</v>
      </c>
      <c r="F3718" t="s">
        <v>5046</v>
      </c>
      <c r="G3718" t="s">
        <v>5057</v>
      </c>
      <c r="H3718">
        <v>33518</v>
      </c>
      <c r="I3718">
        <v>4</v>
      </c>
      <c r="J3718" t="s">
        <v>5071</v>
      </c>
      <c r="K3718">
        <v>4863.67</v>
      </c>
      <c r="L3718" t="s">
        <v>5078</v>
      </c>
    </row>
    <row r="3719" spans="1:12" x14ac:dyDescent="0.25">
      <c r="A3719" t="s">
        <v>3729</v>
      </c>
      <c r="B3719" s="1">
        <v>45563.395279055811</v>
      </c>
      <c r="C3719" t="s">
        <v>5013</v>
      </c>
      <c r="D3719" t="s">
        <v>5027</v>
      </c>
      <c r="E3719" t="s">
        <v>5042</v>
      </c>
      <c r="F3719" t="s">
        <v>5047</v>
      </c>
      <c r="G3719" t="s">
        <v>5064</v>
      </c>
      <c r="H3719">
        <v>68918</v>
      </c>
      <c r="I3719">
        <v>7</v>
      </c>
      <c r="J3719" t="s">
        <v>5070</v>
      </c>
      <c r="K3719">
        <v>7168.37</v>
      </c>
      <c r="L3719" t="s">
        <v>5079</v>
      </c>
    </row>
    <row r="3720" spans="1:12" x14ac:dyDescent="0.25">
      <c r="A3720" t="s">
        <v>3730</v>
      </c>
      <c r="B3720" s="1">
        <v>45563.468293658727</v>
      </c>
      <c r="C3720" t="s">
        <v>5013</v>
      </c>
      <c r="D3720" t="s">
        <v>5027</v>
      </c>
      <c r="E3720" t="s">
        <v>5031</v>
      </c>
      <c r="F3720" t="s">
        <v>5046</v>
      </c>
      <c r="G3720" t="s">
        <v>5061</v>
      </c>
      <c r="H3720">
        <v>35583</v>
      </c>
      <c r="I3720">
        <v>13</v>
      </c>
      <c r="J3720" t="s">
        <v>5070</v>
      </c>
      <c r="K3720">
        <v>4307.8900000000003</v>
      </c>
      <c r="L3720" t="s">
        <v>5076</v>
      </c>
    </row>
    <row r="3721" spans="1:12" x14ac:dyDescent="0.25">
      <c r="A3721" t="s">
        <v>3731</v>
      </c>
      <c r="B3721" s="1">
        <v>45563.541308261643</v>
      </c>
      <c r="C3721" t="s">
        <v>5022</v>
      </c>
      <c r="D3721" t="s">
        <v>5028</v>
      </c>
      <c r="E3721" t="s">
        <v>5037</v>
      </c>
      <c r="F3721" t="s">
        <v>5047</v>
      </c>
      <c r="G3721" t="s">
        <v>5063</v>
      </c>
      <c r="H3721">
        <v>37003</v>
      </c>
      <c r="I3721">
        <v>14</v>
      </c>
      <c r="J3721" t="s">
        <v>5073</v>
      </c>
      <c r="K3721">
        <v>6950.61</v>
      </c>
      <c r="L3721" t="s">
        <v>5074</v>
      </c>
    </row>
    <row r="3722" spans="1:12" x14ac:dyDescent="0.25">
      <c r="A3722" t="s">
        <v>3732</v>
      </c>
      <c r="B3722" s="1">
        <v>45563.614322864567</v>
      </c>
      <c r="C3722" t="s">
        <v>5023</v>
      </c>
      <c r="D3722" t="s">
        <v>5027</v>
      </c>
      <c r="E3722" t="s">
        <v>5038</v>
      </c>
      <c r="F3722" t="s">
        <v>5047</v>
      </c>
      <c r="G3722" t="s">
        <v>5063</v>
      </c>
      <c r="H3722">
        <v>40621</v>
      </c>
      <c r="I3722">
        <v>13</v>
      </c>
      <c r="J3722" t="s">
        <v>5072</v>
      </c>
      <c r="K3722">
        <v>8557.15</v>
      </c>
      <c r="L3722" t="s">
        <v>5075</v>
      </c>
    </row>
    <row r="3723" spans="1:12" x14ac:dyDescent="0.25">
      <c r="A3723" t="s">
        <v>3733</v>
      </c>
      <c r="B3723" s="1">
        <v>45563.687337467491</v>
      </c>
      <c r="C3723" t="s">
        <v>5014</v>
      </c>
      <c r="D3723" t="s">
        <v>5027</v>
      </c>
      <c r="E3723" t="s">
        <v>5044</v>
      </c>
      <c r="F3723" t="s">
        <v>5048</v>
      </c>
      <c r="G3723" t="s">
        <v>5055</v>
      </c>
      <c r="H3723">
        <v>46738</v>
      </c>
      <c r="I3723">
        <v>12</v>
      </c>
      <c r="J3723" t="s">
        <v>5068</v>
      </c>
      <c r="K3723">
        <v>9559.06</v>
      </c>
      <c r="L3723" t="s">
        <v>5077</v>
      </c>
    </row>
    <row r="3724" spans="1:12" x14ac:dyDescent="0.25">
      <c r="A3724" t="s">
        <v>3734</v>
      </c>
      <c r="B3724" s="1">
        <v>45563.760352070407</v>
      </c>
      <c r="C3724" t="s">
        <v>5025</v>
      </c>
      <c r="D3724" t="s">
        <v>5029</v>
      </c>
      <c r="E3724" t="s">
        <v>5040</v>
      </c>
      <c r="F3724" t="s">
        <v>5047</v>
      </c>
      <c r="G3724" t="s">
        <v>5062</v>
      </c>
      <c r="H3724">
        <v>32823</v>
      </c>
      <c r="I3724">
        <v>14</v>
      </c>
      <c r="J3724" t="s">
        <v>5072</v>
      </c>
      <c r="K3724">
        <v>5066.92</v>
      </c>
      <c r="L3724" t="s">
        <v>5074</v>
      </c>
    </row>
    <row r="3725" spans="1:12" x14ac:dyDescent="0.25">
      <c r="A3725" t="s">
        <v>3735</v>
      </c>
      <c r="B3725" s="1">
        <v>45563.833366673331</v>
      </c>
      <c r="C3725" t="s">
        <v>5018</v>
      </c>
      <c r="D3725" t="s">
        <v>5027</v>
      </c>
      <c r="E3725" t="s">
        <v>5044</v>
      </c>
      <c r="F3725" t="s">
        <v>5048</v>
      </c>
      <c r="G3725" t="s">
        <v>5051</v>
      </c>
      <c r="H3725">
        <v>58483</v>
      </c>
      <c r="I3725">
        <v>7</v>
      </c>
      <c r="J3725" t="s">
        <v>5068</v>
      </c>
      <c r="K3725">
        <v>6232.97</v>
      </c>
      <c r="L3725" t="s">
        <v>5077</v>
      </c>
    </row>
    <row r="3726" spans="1:12" x14ac:dyDescent="0.25">
      <c r="A3726" t="s">
        <v>3736</v>
      </c>
      <c r="B3726" s="1">
        <v>45563.906381276247</v>
      </c>
      <c r="C3726" t="s">
        <v>5018</v>
      </c>
      <c r="D3726" t="s">
        <v>5028</v>
      </c>
      <c r="E3726" t="s">
        <v>5035</v>
      </c>
      <c r="F3726" t="s">
        <v>5047</v>
      </c>
      <c r="G3726" t="s">
        <v>5067</v>
      </c>
      <c r="H3726">
        <v>20880</v>
      </c>
      <c r="I3726">
        <v>12</v>
      </c>
      <c r="J3726" t="s">
        <v>5073</v>
      </c>
      <c r="K3726">
        <v>3045.21</v>
      </c>
      <c r="L3726" t="s">
        <v>5078</v>
      </c>
    </row>
    <row r="3727" spans="1:12" x14ac:dyDescent="0.25">
      <c r="A3727" t="s">
        <v>3737</v>
      </c>
      <c r="B3727" s="1">
        <v>45563.979395879163</v>
      </c>
      <c r="C3727" t="s">
        <v>5022</v>
      </c>
      <c r="D3727" t="s">
        <v>5029</v>
      </c>
      <c r="E3727" t="s">
        <v>5040</v>
      </c>
      <c r="F3727" t="s">
        <v>5047</v>
      </c>
      <c r="G3727" t="s">
        <v>5064</v>
      </c>
      <c r="H3727">
        <v>63805</v>
      </c>
      <c r="I3727">
        <v>10</v>
      </c>
      <c r="J3727" t="s">
        <v>5073</v>
      </c>
      <c r="K3727">
        <v>10618.5</v>
      </c>
      <c r="L3727" t="s">
        <v>5077</v>
      </c>
    </row>
    <row r="3728" spans="1:12" x14ac:dyDescent="0.25">
      <c r="A3728" t="s">
        <v>3738</v>
      </c>
      <c r="B3728" s="1">
        <v>45564.052410482087</v>
      </c>
      <c r="C3728" t="s">
        <v>5021</v>
      </c>
      <c r="D3728" t="s">
        <v>5027</v>
      </c>
      <c r="E3728" t="s">
        <v>5038</v>
      </c>
      <c r="F3728" t="s">
        <v>5048</v>
      </c>
      <c r="G3728" t="s">
        <v>5055</v>
      </c>
      <c r="H3728">
        <v>38423</v>
      </c>
      <c r="I3728">
        <v>9</v>
      </c>
      <c r="J3728" t="s">
        <v>5072</v>
      </c>
      <c r="K3728">
        <v>3427.08</v>
      </c>
      <c r="L3728" t="s">
        <v>5077</v>
      </c>
    </row>
    <row r="3729" spans="1:12" x14ac:dyDescent="0.25">
      <c r="A3729" t="s">
        <v>3739</v>
      </c>
      <c r="B3729" s="1">
        <v>45564.125425085011</v>
      </c>
      <c r="C3729" t="s">
        <v>5012</v>
      </c>
      <c r="D3729" t="s">
        <v>5028</v>
      </c>
      <c r="E3729" t="s">
        <v>5037</v>
      </c>
      <c r="F3729" t="s">
        <v>5046</v>
      </c>
      <c r="G3729" t="s">
        <v>5066</v>
      </c>
      <c r="H3729">
        <v>5798</v>
      </c>
      <c r="I3729">
        <v>6</v>
      </c>
      <c r="J3729" t="s">
        <v>5072</v>
      </c>
      <c r="K3729">
        <v>491.27</v>
      </c>
      <c r="L3729" t="s">
        <v>5078</v>
      </c>
    </row>
    <row r="3730" spans="1:12" x14ac:dyDescent="0.25">
      <c r="A3730" t="s">
        <v>3740</v>
      </c>
      <c r="B3730" s="1">
        <v>45564.198439687927</v>
      </c>
      <c r="C3730" t="s">
        <v>5013</v>
      </c>
      <c r="D3730" t="s">
        <v>5029</v>
      </c>
      <c r="E3730" t="s">
        <v>5033</v>
      </c>
      <c r="F3730" t="s">
        <v>5048</v>
      </c>
      <c r="G3730" t="s">
        <v>5051</v>
      </c>
      <c r="H3730">
        <v>73701</v>
      </c>
      <c r="I3730">
        <v>9</v>
      </c>
      <c r="J3730" t="s">
        <v>5069</v>
      </c>
      <c r="K3730">
        <v>8758.92</v>
      </c>
      <c r="L3730" t="s">
        <v>5075</v>
      </c>
    </row>
    <row r="3731" spans="1:12" x14ac:dyDescent="0.25">
      <c r="A3731" t="s">
        <v>3741</v>
      </c>
      <c r="B3731" s="1">
        <v>45564.271454290858</v>
      </c>
      <c r="C3731" t="s">
        <v>5025</v>
      </c>
      <c r="D3731" t="s">
        <v>5028</v>
      </c>
      <c r="E3731" t="s">
        <v>5037</v>
      </c>
      <c r="F3731" t="s">
        <v>5048</v>
      </c>
      <c r="G3731" t="s">
        <v>5052</v>
      </c>
      <c r="H3731">
        <v>8645</v>
      </c>
      <c r="I3731">
        <v>11</v>
      </c>
      <c r="J3731" t="s">
        <v>5072</v>
      </c>
      <c r="K3731">
        <v>732.26</v>
      </c>
      <c r="L3731" t="s">
        <v>5074</v>
      </c>
    </row>
    <row r="3732" spans="1:12" x14ac:dyDescent="0.25">
      <c r="A3732" t="s">
        <v>3742</v>
      </c>
      <c r="B3732" s="1">
        <v>45564.344468893767</v>
      </c>
      <c r="C3732" t="s">
        <v>5013</v>
      </c>
      <c r="D3732" t="s">
        <v>5028</v>
      </c>
      <c r="E3732" t="s">
        <v>5037</v>
      </c>
      <c r="F3732" t="s">
        <v>5048</v>
      </c>
      <c r="G3732" t="s">
        <v>5059</v>
      </c>
      <c r="H3732">
        <v>2026</v>
      </c>
      <c r="I3732">
        <v>9</v>
      </c>
      <c r="J3732" t="s">
        <v>5068</v>
      </c>
      <c r="K3732">
        <v>363.05</v>
      </c>
      <c r="L3732" t="s">
        <v>5077</v>
      </c>
    </row>
    <row r="3733" spans="1:12" x14ac:dyDescent="0.25">
      <c r="A3733" t="s">
        <v>3743</v>
      </c>
      <c r="B3733" s="1">
        <v>45564.417483496691</v>
      </c>
      <c r="C3733" t="s">
        <v>5020</v>
      </c>
      <c r="D3733" t="s">
        <v>5026</v>
      </c>
      <c r="E3733" t="s">
        <v>5043</v>
      </c>
      <c r="F3733" t="s">
        <v>5047</v>
      </c>
      <c r="G3733" t="s">
        <v>5067</v>
      </c>
      <c r="H3733">
        <v>4268</v>
      </c>
      <c r="I3733">
        <v>13</v>
      </c>
      <c r="J3733" t="s">
        <v>5068</v>
      </c>
      <c r="K3733">
        <v>526.14</v>
      </c>
      <c r="L3733" t="s">
        <v>5076</v>
      </c>
    </row>
    <row r="3734" spans="1:12" x14ac:dyDescent="0.25">
      <c r="A3734" t="s">
        <v>3744</v>
      </c>
      <c r="B3734" s="1">
        <v>45564.490498099622</v>
      </c>
      <c r="C3734" t="s">
        <v>5021</v>
      </c>
      <c r="D3734" t="s">
        <v>5026</v>
      </c>
      <c r="E3734" t="s">
        <v>5034</v>
      </c>
      <c r="F3734" t="s">
        <v>5046</v>
      </c>
      <c r="G3734" t="s">
        <v>5066</v>
      </c>
      <c r="H3734">
        <v>39557</v>
      </c>
      <c r="I3734">
        <v>14</v>
      </c>
      <c r="J3734" t="s">
        <v>5072</v>
      </c>
      <c r="K3734">
        <v>7796.21</v>
      </c>
      <c r="L3734" t="s">
        <v>5074</v>
      </c>
    </row>
    <row r="3735" spans="1:12" x14ac:dyDescent="0.25">
      <c r="A3735" t="s">
        <v>3745</v>
      </c>
      <c r="B3735" s="1">
        <v>45564.563512702538</v>
      </c>
      <c r="C3735" t="s">
        <v>5020</v>
      </c>
      <c r="D3735" t="s">
        <v>5028</v>
      </c>
      <c r="E3735" t="s">
        <v>5032</v>
      </c>
      <c r="F3735" t="s">
        <v>5046</v>
      </c>
      <c r="G3735" t="s">
        <v>5049</v>
      </c>
      <c r="H3735">
        <v>18007</v>
      </c>
      <c r="I3735">
        <v>2</v>
      </c>
      <c r="J3735" t="s">
        <v>5071</v>
      </c>
      <c r="K3735">
        <v>2310.38</v>
      </c>
      <c r="L3735" t="s">
        <v>5076</v>
      </c>
    </row>
    <row r="3736" spans="1:12" x14ac:dyDescent="0.25">
      <c r="A3736" t="s">
        <v>3746</v>
      </c>
      <c r="B3736" s="1">
        <v>45564.636527305447</v>
      </c>
      <c r="C3736" t="s">
        <v>5020</v>
      </c>
      <c r="D3736" t="s">
        <v>5026</v>
      </c>
      <c r="E3736" t="s">
        <v>5034</v>
      </c>
      <c r="F3736" t="s">
        <v>5047</v>
      </c>
      <c r="G3736" t="s">
        <v>5058</v>
      </c>
      <c r="H3736">
        <v>26903</v>
      </c>
      <c r="I3736">
        <v>9</v>
      </c>
      <c r="J3736" t="s">
        <v>5068</v>
      </c>
      <c r="K3736">
        <v>2670.36</v>
      </c>
      <c r="L3736" t="s">
        <v>5077</v>
      </c>
    </row>
    <row r="3737" spans="1:12" x14ac:dyDescent="0.25">
      <c r="A3737" t="s">
        <v>3747</v>
      </c>
      <c r="B3737" s="1">
        <v>45564.709541908378</v>
      </c>
      <c r="C3737" t="s">
        <v>5024</v>
      </c>
      <c r="D3737" t="s">
        <v>5029</v>
      </c>
      <c r="E3737" t="s">
        <v>5040</v>
      </c>
      <c r="F3737" t="s">
        <v>5048</v>
      </c>
      <c r="G3737" t="s">
        <v>5056</v>
      </c>
      <c r="H3737">
        <v>12865</v>
      </c>
      <c r="I3737">
        <v>2</v>
      </c>
      <c r="J3737" t="s">
        <v>5070</v>
      </c>
      <c r="K3737">
        <v>2812.6</v>
      </c>
      <c r="L3737" t="s">
        <v>5074</v>
      </c>
    </row>
    <row r="3738" spans="1:12" x14ac:dyDescent="0.25">
      <c r="A3738" t="s">
        <v>3748</v>
      </c>
      <c r="B3738" s="1">
        <v>45564.782556511287</v>
      </c>
      <c r="C3738" t="s">
        <v>5024</v>
      </c>
      <c r="D3738" t="s">
        <v>5026</v>
      </c>
      <c r="E3738" t="s">
        <v>5043</v>
      </c>
      <c r="F3738" t="s">
        <v>5048</v>
      </c>
      <c r="G3738" t="s">
        <v>5056</v>
      </c>
      <c r="H3738">
        <v>20139</v>
      </c>
      <c r="I3738">
        <v>14</v>
      </c>
      <c r="J3738" t="s">
        <v>5068</v>
      </c>
      <c r="K3738">
        <v>3223.71</v>
      </c>
      <c r="L3738" t="s">
        <v>5076</v>
      </c>
    </row>
    <row r="3739" spans="1:12" x14ac:dyDescent="0.25">
      <c r="A3739" t="s">
        <v>3749</v>
      </c>
      <c r="B3739" s="1">
        <v>45564.855571114211</v>
      </c>
      <c r="C3739" t="s">
        <v>5023</v>
      </c>
      <c r="D3739" t="s">
        <v>5028</v>
      </c>
      <c r="E3739" t="s">
        <v>5032</v>
      </c>
      <c r="F3739" t="s">
        <v>5046</v>
      </c>
      <c r="G3739" t="s">
        <v>5066</v>
      </c>
      <c r="H3739">
        <v>71827</v>
      </c>
      <c r="I3739">
        <v>12</v>
      </c>
      <c r="J3739" t="s">
        <v>5071</v>
      </c>
      <c r="K3739">
        <v>10200.85</v>
      </c>
      <c r="L3739" t="s">
        <v>5076</v>
      </c>
    </row>
    <row r="3740" spans="1:12" x14ac:dyDescent="0.25">
      <c r="A3740" t="s">
        <v>3750</v>
      </c>
      <c r="B3740" s="1">
        <v>45564.928585717142</v>
      </c>
      <c r="C3740" t="s">
        <v>5025</v>
      </c>
      <c r="D3740" t="s">
        <v>5027</v>
      </c>
      <c r="E3740" t="s">
        <v>5042</v>
      </c>
      <c r="F3740" t="s">
        <v>5048</v>
      </c>
      <c r="G3740" t="s">
        <v>5059</v>
      </c>
      <c r="H3740">
        <v>31442</v>
      </c>
      <c r="I3740">
        <v>5</v>
      </c>
      <c r="J3740" t="s">
        <v>5068</v>
      </c>
      <c r="K3740">
        <v>6223.33</v>
      </c>
      <c r="L3740" t="s">
        <v>5077</v>
      </c>
    </row>
    <row r="3741" spans="1:12" x14ac:dyDescent="0.25">
      <c r="A3741" t="s">
        <v>3751</v>
      </c>
      <c r="B3741" s="1">
        <v>45565.001600320058</v>
      </c>
      <c r="C3741" t="s">
        <v>5015</v>
      </c>
      <c r="D3741" t="s">
        <v>5029</v>
      </c>
      <c r="E3741" t="s">
        <v>5041</v>
      </c>
      <c r="F3741" t="s">
        <v>5046</v>
      </c>
      <c r="G3741" t="s">
        <v>5049</v>
      </c>
      <c r="H3741">
        <v>17505</v>
      </c>
      <c r="I3741">
        <v>7</v>
      </c>
      <c r="J3741" t="s">
        <v>5068</v>
      </c>
      <c r="K3741">
        <v>1894.49</v>
      </c>
      <c r="L3741" t="s">
        <v>5079</v>
      </c>
    </row>
    <row r="3742" spans="1:12" x14ac:dyDescent="0.25">
      <c r="A3742" t="s">
        <v>3752</v>
      </c>
      <c r="B3742" s="1">
        <v>45565.074614922967</v>
      </c>
      <c r="C3742" t="s">
        <v>5013</v>
      </c>
      <c r="D3742" t="s">
        <v>5026</v>
      </c>
      <c r="E3742" t="s">
        <v>5043</v>
      </c>
      <c r="F3742" t="s">
        <v>5046</v>
      </c>
      <c r="G3742" t="s">
        <v>5049</v>
      </c>
      <c r="H3742">
        <v>58158</v>
      </c>
      <c r="I3742">
        <v>9</v>
      </c>
      <c r="J3742" t="s">
        <v>5068</v>
      </c>
      <c r="K3742">
        <v>11579.95</v>
      </c>
      <c r="L3742" t="s">
        <v>5077</v>
      </c>
    </row>
    <row r="3743" spans="1:12" x14ac:dyDescent="0.25">
      <c r="A3743" t="s">
        <v>3753</v>
      </c>
      <c r="B3743" s="1">
        <v>45565.147629525913</v>
      </c>
      <c r="C3743" t="s">
        <v>5021</v>
      </c>
      <c r="D3743" t="s">
        <v>5027</v>
      </c>
      <c r="E3743" t="s">
        <v>5038</v>
      </c>
      <c r="F3743" t="s">
        <v>5047</v>
      </c>
      <c r="G3743" t="s">
        <v>5063</v>
      </c>
      <c r="H3743">
        <v>67239</v>
      </c>
      <c r="I3743">
        <v>13</v>
      </c>
      <c r="J3743" t="s">
        <v>5072</v>
      </c>
      <c r="K3743">
        <v>6405.41</v>
      </c>
      <c r="L3743" t="s">
        <v>5078</v>
      </c>
    </row>
    <row r="3744" spans="1:12" x14ac:dyDescent="0.25">
      <c r="A3744" t="s">
        <v>3754</v>
      </c>
      <c r="B3744" s="1">
        <v>45565.220644128822</v>
      </c>
      <c r="C3744" t="s">
        <v>5023</v>
      </c>
      <c r="D3744" t="s">
        <v>5028</v>
      </c>
      <c r="E3744" t="s">
        <v>5036</v>
      </c>
      <c r="F3744" t="s">
        <v>5047</v>
      </c>
      <c r="G3744" t="s">
        <v>5063</v>
      </c>
      <c r="H3744">
        <v>29972</v>
      </c>
      <c r="I3744">
        <v>5</v>
      </c>
      <c r="J3744" t="s">
        <v>5068</v>
      </c>
      <c r="K3744">
        <v>2983.34</v>
      </c>
      <c r="L3744" t="s">
        <v>5074</v>
      </c>
    </row>
    <row r="3745" spans="1:12" x14ac:dyDescent="0.25">
      <c r="A3745" t="s">
        <v>3755</v>
      </c>
      <c r="B3745" s="1">
        <v>45565.293658731738</v>
      </c>
      <c r="C3745" t="s">
        <v>5022</v>
      </c>
      <c r="D3745" t="s">
        <v>5029</v>
      </c>
      <c r="E3745" t="s">
        <v>5039</v>
      </c>
      <c r="F3745" t="s">
        <v>5048</v>
      </c>
      <c r="G3745" t="s">
        <v>5051</v>
      </c>
      <c r="H3745">
        <v>1243</v>
      </c>
      <c r="I3745">
        <v>8</v>
      </c>
      <c r="J3745" t="s">
        <v>5070</v>
      </c>
      <c r="K3745">
        <v>245.27</v>
      </c>
      <c r="L3745" t="s">
        <v>5074</v>
      </c>
    </row>
    <row r="3746" spans="1:12" x14ac:dyDescent="0.25">
      <c r="A3746" t="s">
        <v>3756</v>
      </c>
      <c r="B3746" s="1">
        <v>45565.366673334662</v>
      </c>
      <c r="C3746" t="s">
        <v>5018</v>
      </c>
      <c r="D3746" t="s">
        <v>5027</v>
      </c>
      <c r="E3746" t="s">
        <v>5044</v>
      </c>
      <c r="F3746" t="s">
        <v>5046</v>
      </c>
      <c r="G3746" t="s">
        <v>5049</v>
      </c>
      <c r="H3746">
        <v>28382</v>
      </c>
      <c r="I3746">
        <v>13</v>
      </c>
      <c r="J3746" t="s">
        <v>5071</v>
      </c>
      <c r="K3746">
        <v>4492</v>
      </c>
      <c r="L3746" t="s">
        <v>5079</v>
      </c>
    </row>
    <row r="3747" spans="1:12" x14ac:dyDescent="0.25">
      <c r="A3747" t="s">
        <v>3757</v>
      </c>
      <c r="B3747" s="1">
        <v>45565.439687937578</v>
      </c>
      <c r="C3747" t="s">
        <v>5017</v>
      </c>
      <c r="D3747" t="s">
        <v>5027</v>
      </c>
      <c r="E3747" t="s">
        <v>5031</v>
      </c>
      <c r="F3747" t="s">
        <v>5048</v>
      </c>
      <c r="G3747" t="s">
        <v>5059</v>
      </c>
      <c r="H3747">
        <v>19839</v>
      </c>
      <c r="I3747">
        <v>2</v>
      </c>
      <c r="J3747" t="s">
        <v>5073</v>
      </c>
      <c r="K3747">
        <v>2892.09</v>
      </c>
      <c r="L3747" t="s">
        <v>5077</v>
      </c>
    </row>
    <row r="3748" spans="1:12" x14ac:dyDescent="0.25">
      <c r="A3748" t="s">
        <v>3758</v>
      </c>
      <c r="B3748" s="1">
        <v>45565.512702540487</v>
      </c>
      <c r="C3748" t="s">
        <v>5016</v>
      </c>
      <c r="D3748" t="s">
        <v>5029</v>
      </c>
      <c r="E3748" t="s">
        <v>5040</v>
      </c>
      <c r="F3748" t="s">
        <v>5047</v>
      </c>
      <c r="G3748" t="s">
        <v>5050</v>
      </c>
      <c r="H3748">
        <v>40025</v>
      </c>
      <c r="I3748">
        <v>5</v>
      </c>
      <c r="J3748" t="s">
        <v>5071</v>
      </c>
      <c r="K3748">
        <v>7032.49</v>
      </c>
      <c r="L3748" t="s">
        <v>5074</v>
      </c>
    </row>
    <row r="3749" spans="1:12" x14ac:dyDescent="0.25">
      <c r="A3749" t="s">
        <v>3759</v>
      </c>
      <c r="B3749" s="1">
        <v>45565.585717143433</v>
      </c>
      <c r="C3749" t="s">
        <v>5013</v>
      </c>
      <c r="D3749" t="s">
        <v>5027</v>
      </c>
      <c r="E3749" t="s">
        <v>5038</v>
      </c>
      <c r="F3749" t="s">
        <v>5047</v>
      </c>
      <c r="G3749" t="s">
        <v>5063</v>
      </c>
      <c r="H3749">
        <v>61555</v>
      </c>
      <c r="I3749">
        <v>10</v>
      </c>
      <c r="J3749" t="s">
        <v>5068</v>
      </c>
      <c r="K3749">
        <v>9296.9699999999993</v>
      </c>
      <c r="L3749" t="s">
        <v>5079</v>
      </c>
    </row>
    <row r="3750" spans="1:12" x14ac:dyDescent="0.25">
      <c r="A3750" t="s">
        <v>3760</v>
      </c>
      <c r="B3750" s="1">
        <v>45565.658731746342</v>
      </c>
      <c r="C3750" t="s">
        <v>5018</v>
      </c>
      <c r="D3750" t="s">
        <v>5029</v>
      </c>
      <c r="E3750" t="s">
        <v>5041</v>
      </c>
      <c r="F3750" t="s">
        <v>5048</v>
      </c>
      <c r="G3750" t="s">
        <v>5055</v>
      </c>
      <c r="H3750">
        <v>6700</v>
      </c>
      <c r="I3750">
        <v>3</v>
      </c>
      <c r="J3750" t="s">
        <v>5069</v>
      </c>
      <c r="K3750">
        <v>1134.22</v>
      </c>
      <c r="L3750" t="s">
        <v>5078</v>
      </c>
    </row>
    <row r="3751" spans="1:12" x14ac:dyDescent="0.25">
      <c r="A3751" t="s">
        <v>3761</v>
      </c>
      <c r="B3751" s="1">
        <v>45565.731746349258</v>
      </c>
      <c r="C3751" t="s">
        <v>5024</v>
      </c>
      <c r="D3751" t="s">
        <v>5027</v>
      </c>
      <c r="E3751" t="s">
        <v>5031</v>
      </c>
      <c r="F3751" t="s">
        <v>5047</v>
      </c>
      <c r="G3751" t="s">
        <v>5064</v>
      </c>
      <c r="H3751">
        <v>79593</v>
      </c>
      <c r="I3751">
        <v>7</v>
      </c>
      <c r="J3751" t="s">
        <v>5071</v>
      </c>
      <c r="K3751">
        <v>10673.78</v>
      </c>
      <c r="L3751" t="s">
        <v>5077</v>
      </c>
    </row>
    <row r="3752" spans="1:12" x14ac:dyDescent="0.25">
      <c r="A3752" t="s">
        <v>3762</v>
      </c>
      <c r="B3752" s="1">
        <v>45565.804760952189</v>
      </c>
      <c r="C3752" t="s">
        <v>5015</v>
      </c>
      <c r="D3752" t="s">
        <v>5028</v>
      </c>
      <c r="E3752" t="s">
        <v>5036</v>
      </c>
      <c r="F3752" t="s">
        <v>5048</v>
      </c>
      <c r="G3752" t="s">
        <v>5055</v>
      </c>
      <c r="H3752">
        <v>58574</v>
      </c>
      <c r="I3752">
        <v>12</v>
      </c>
      <c r="J3752" t="s">
        <v>5071</v>
      </c>
      <c r="K3752">
        <v>7178.44</v>
      </c>
      <c r="L3752" t="s">
        <v>5078</v>
      </c>
    </row>
    <row r="3753" spans="1:12" x14ac:dyDescent="0.25">
      <c r="A3753" t="s">
        <v>3763</v>
      </c>
      <c r="B3753" s="1">
        <v>45565.877775555113</v>
      </c>
      <c r="C3753" t="s">
        <v>5019</v>
      </c>
      <c r="D3753" t="s">
        <v>5026</v>
      </c>
      <c r="E3753" t="s">
        <v>5030</v>
      </c>
      <c r="F3753" t="s">
        <v>5046</v>
      </c>
      <c r="G3753" t="s">
        <v>5054</v>
      </c>
      <c r="H3753">
        <v>74130</v>
      </c>
      <c r="I3753">
        <v>5</v>
      </c>
      <c r="J3753" t="s">
        <v>5073</v>
      </c>
      <c r="K3753">
        <v>14957.18</v>
      </c>
      <c r="L3753" t="s">
        <v>5074</v>
      </c>
    </row>
    <row r="3754" spans="1:12" x14ac:dyDescent="0.25">
      <c r="A3754" t="s">
        <v>3764</v>
      </c>
      <c r="B3754" s="1">
        <v>45565.950790158022</v>
      </c>
      <c r="C3754" t="s">
        <v>5023</v>
      </c>
      <c r="D3754" t="s">
        <v>5028</v>
      </c>
      <c r="E3754" t="s">
        <v>5036</v>
      </c>
      <c r="F3754" t="s">
        <v>5046</v>
      </c>
      <c r="G3754" t="s">
        <v>5061</v>
      </c>
      <c r="H3754">
        <v>75116</v>
      </c>
      <c r="I3754">
        <v>7</v>
      </c>
      <c r="J3754" t="s">
        <v>5072</v>
      </c>
      <c r="K3754">
        <v>10292.790000000001</v>
      </c>
      <c r="L3754" t="s">
        <v>5079</v>
      </c>
    </row>
    <row r="3755" spans="1:12" x14ac:dyDescent="0.25">
      <c r="A3755" t="s">
        <v>3765</v>
      </c>
      <c r="B3755" s="1">
        <v>45566.023804760953</v>
      </c>
      <c r="C3755" t="s">
        <v>5012</v>
      </c>
      <c r="D3755" t="s">
        <v>5026</v>
      </c>
      <c r="E3755" t="s">
        <v>5030</v>
      </c>
      <c r="F3755" t="s">
        <v>5046</v>
      </c>
      <c r="G3755" t="s">
        <v>5049</v>
      </c>
      <c r="H3755">
        <v>78764</v>
      </c>
      <c r="I3755">
        <v>5</v>
      </c>
      <c r="J3755" t="s">
        <v>5071</v>
      </c>
      <c r="K3755">
        <v>6380.44</v>
      </c>
      <c r="L3755" t="s">
        <v>5079</v>
      </c>
    </row>
    <row r="3756" spans="1:12" x14ac:dyDescent="0.25">
      <c r="A3756" t="s">
        <v>3766</v>
      </c>
      <c r="B3756" s="1">
        <v>45566.096819363869</v>
      </c>
      <c r="C3756" t="s">
        <v>5017</v>
      </c>
      <c r="D3756" t="s">
        <v>5029</v>
      </c>
      <c r="E3756" t="s">
        <v>5033</v>
      </c>
      <c r="F3756" t="s">
        <v>5047</v>
      </c>
      <c r="G3756" t="s">
        <v>5058</v>
      </c>
      <c r="H3756">
        <v>25279</v>
      </c>
      <c r="I3756">
        <v>8</v>
      </c>
      <c r="J3756" t="s">
        <v>5071</v>
      </c>
      <c r="K3756">
        <v>4417.8599999999997</v>
      </c>
      <c r="L3756" t="s">
        <v>5077</v>
      </c>
    </row>
    <row r="3757" spans="1:12" x14ac:dyDescent="0.25">
      <c r="A3757" t="s">
        <v>3767</v>
      </c>
      <c r="B3757" s="1">
        <v>45566.169833966793</v>
      </c>
      <c r="C3757" t="s">
        <v>5017</v>
      </c>
      <c r="D3757" t="s">
        <v>5029</v>
      </c>
      <c r="E3757" t="s">
        <v>5040</v>
      </c>
      <c r="F3757" t="s">
        <v>5047</v>
      </c>
      <c r="G3757" t="s">
        <v>5050</v>
      </c>
      <c r="H3757">
        <v>66165</v>
      </c>
      <c r="I3757">
        <v>1</v>
      </c>
      <c r="J3757" t="s">
        <v>5070</v>
      </c>
      <c r="K3757">
        <v>7782.26</v>
      </c>
      <c r="L3757" t="s">
        <v>5075</v>
      </c>
    </row>
    <row r="3758" spans="1:12" x14ac:dyDescent="0.25">
      <c r="A3758" t="s">
        <v>3768</v>
      </c>
      <c r="B3758" s="1">
        <v>45566.242848569709</v>
      </c>
      <c r="C3758" t="s">
        <v>5025</v>
      </c>
      <c r="D3758" t="s">
        <v>5029</v>
      </c>
      <c r="E3758" t="s">
        <v>5040</v>
      </c>
      <c r="F3758" t="s">
        <v>5047</v>
      </c>
      <c r="G3758" t="s">
        <v>5058</v>
      </c>
      <c r="H3758">
        <v>66322</v>
      </c>
      <c r="I3758">
        <v>13</v>
      </c>
      <c r="J3758" t="s">
        <v>5073</v>
      </c>
      <c r="K3758">
        <v>7299.58</v>
      </c>
      <c r="L3758" t="s">
        <v>5075</v>
      </c>
    </row>
    <row r="3759" spans="1:12" x14ac:dyDescent="0.25">
      <c r="A3759" t="s">
        <v>3769</v>
      </c>
      <c r="B3759" s="1">
        <v>45566.315863172633</v>
      </c>
      <c r="C3759" t="s">
        <v>5023</v>
      </c>
      <c r="D3759" t="s">
        <v>5029</v>
      </c>
      <c r="E3759" t="s">
        <v>5040</v>
      </c>
      <c r="F3759" t="s">
        <v>5048</v>
      </c>
      <c r="G3759" t="s">
        <v>5065</v>
      </c>
      <c r="H3759">
        <v>42382</v>
      </c>
      <c r="I3759">
        <v>13</v>
      </c>
      <c r="J3759" t="s">
        <v>5071</v>
      </c>
      <c r="K3759">
        <v>4247.3900000000003</v>
      </c>
      <c r="L3759" t="s">
        <v>5078</v>
      </c>
    </row>
    <row r="3760" spans="1:12" x14ac:dyDescent="0.25">
      <c r="A3760" t="s">
        <v>3770</v>
      </c>
      <c r="B3760" s="1">
        <v>45566.388877775542</v>
      </c>
      <c r="C3760" t="s">
        <v>5019</v>
      </c>
      <c r="D3760" t="s">
        <v>5026</v>
      </c>
      <c r="E3760" t="s">
        <v>5043</v>
      </c>
      <c r="F3760" t="s">
        <v>5048</v>
      </c>
      <c r="G3760" t="s">
        <v>5052</v>
      </c>
      <c r="H3760">
        <v>56817</v>
      </c>
      <c r="I3760">
        <v>6</v>
      </c>
      <c r="J3760" t="s">
        <v>5070</v>
      </c>
      <c r="K3760">
        <v>12434.34</v>
      </c>
      <c r="L3760" t="s">
        <v>5077</v>
      </c>
    </row>
    <row r="3761" spans="1:12" x14ac:dyDescent="0.25">
      <c r="A3761" t="s">
        <v>3771</v>
      </c>
      <c r="B3761" s="1">
        <v>45566.461892378473</v>
      </c>
      <c r="C3761" t="s">
        <v>5012</v>
      </c>
      <c r="D3761" t="s">
        <v>5026</v>
      </c>
      <c r="E3761" t="s">
        <v>5034</v>
      </c>
      <c r="F3761" t="s">
        <v>5047</v>
      </c>
      <c r="G3761" t="s">
        <v>5050</v>
      </c>
      <c r="H3761">
        <v>44752</v>
      </c>
      <c r="I3761">
        <v>1</v>
      </c>
      <c r="J3761" t="s">
        <v>5070</v>
      </c>
      <c r="K3761">
        <v>7244.94</v>
      </c>
      <c r="L3761" t="s">
        <v>5078</v>
      </c>
    </row>
    <row r="3762" spans="1:12" x14ac:dyDescent="0.25">
      <c r="A3762" t="s">
        <v>3772</v>
      </c>
      <c r="B3762" s="1">
        <v>45566.534906981389</v>
      </c>
      <c r="C3762" t="s">
        <v>5015</v>
      </c>
      <c r="D3762" t="s">
        <v>5026</v>
      </c>
      <c r="E3762" t="s">
        <v>5034</v>
      </c>
      <c r="F3762" t="s">
        <v>5047</v>
      </c>
      <c r="G3762" t="s">
        <v>5058</v>
      </c>
      <c r="H3762">
        <v>17504</v>
      </c>
      <c r="I3762">
        <v>8</v>
      </c>
      <c r="J3762" t="s">
        <v>5070</v>
      </c>
      <c r="K3762">
        <v>1956.99</v>
      </c>
      <c r="L3762" t="s">
        <v>5077</v>
      </c>
    </row>
    <row r="3763" spans="1:12" x14ac:dyDescent="0.25">
      <c r="A3763" t="s">
        <v>3773</v>
      </c>
      <c r="B3763" s="1">
        <v>45566.607921584313</v>
      </c>
      <c r="C3763" t="s">
        <v>5020</v>
      </c>
      <c r="D3763" t="s">
        <v>5027</v>
      </c>
      <c r="E3763" t="s">
        <v>5044</v>
      </c>
      <c r="F3763" t="s">
        <v>5047</v>
      </c>
      <c r="G3763" t="s">
        <v>5064</v>
      </c>
      <c r="H3763">
        <v>67494</v>
      </c>
      <c r="I3763">
        <v>8</v>
      </c>
      <c r="J3763" t="s">
        <v>5070</v>
      </c>
      <c r="K3763">
        <v>13196.27</v>
      </c>
      <c r="L3763" t="s">
        <v>5076</v>
      </c>
    </row>
    <row r="3764" spans="1:12" x14ac:dyDescent="0.25">
      <c r="A3764" t="s">
        <v>3774</v>
      </c>
      <c r="B3764" s="1">
        <v>45566.680936187237</v>
      </c>
      <c r="C3764" t="s">
        <v>5015</v>
      </c>
      <c r="D3764" t="s">
        <v>5029</v>
      </c>
      <c r="E3764" t="s">
        <v>5040</v>
      </c>
      <c r="F3764" t="s">
        <v>5046</v>
      </c>
      <c r="G3764" t="s">
        <v>5061</v>
      </c>
      <c r="H3764">
        <v>64876</v>
      </c>
      <c r="I3764">
        <v>10</v>
      </c>
      <c r="J3764" t="s">
        <v>5072</v>
      </c>
      <c r="K3764">
        <v>8390.83</v>
      </c>
      <c r="L3764" t="s">
        <v>5076</v>
      </c>
    </row>
    <row r="3765" spans="1:12" x14ac:dyDescent="0.25">
      <c r="A3765" t="s">
        <v>3775</v>
      </c>
      <c r="B3765" s="1">
        <v>45566.753950790153</v>
      </c>
      <c r="C3765" t="s">
        <v>5017</v>
      </c>
      <c r="D3765" t="s">
        <v>5029</v>
      </c>
      <c r="E3765" t="s">
        <v>5040</v>
      </c>
      <c r="F3765" t="s">
        <v>5046</v>
      </c>
      <c r="G3765" t="s">
        <v>5061</v>
      </c>
      <c r="H3765">
        <v>3545</v>
      </c>
      <c r="I3765">
        <v>6</v>
      </c>
      <c r="J3765" t="s">
        <v>5068</v>
      </c>
      <c r="K3765">
        <v>321.61</v>
      </c>
      <c r="L3765" t="s">
        <v>5079</v>
      </c>
    </row>
    <row r="3766" spans="1:12" x14ac:dyDescent="0.25">
      <c r="A3766" t="s">
        <v>3776</v>
      </c>
      <c r="B3766" s="1">
        <v>45566.826965393069</v>
      </c>
      <c r="C3766" t="s">
        <v>5021</v>
      </c>
      <c r="D3766" t="s">
        <v>5027</v>
      </c>
      <c r="E3766" t="s">
        <v>5038</v>
      </c>
      <c r="F3766" t="s">
        <v>5048</v>
      </c>
      <c r="G3766" t="s">
        <v>5056</v>
      </c>
      <c r="H3766">
        <v>79334</v>
      </c>
      <c r="I3766">
        <v>1</v>
      </c>
      <c r="J3766" t="s">
        <v>5070</v>
      </c>
      <c r="K3766">
        <v>16004.82</v>
      </c>
      <c r="L3766" t="s">
        <v>5079</v>
      </c>
    </row>
    <row r="3767" spans="1:12" x14ac:dyDescent="0.25">
      <c r="A3767" t="s">
        <v>3777</v>
      </c>
      <c r="B3767" s="1">
        <v>45566.899979995993</v>
      </c>
      <c r="C3767" t="s">
        <v>5025</v>
      </c>
      <c r="D3767" t="s">
        <v>5028</v>
      </c>
      <c r="E3767" t="s">
        <v>5035</v>
      </c>
      <c r="F3767" t="s">
        <v>5046</v>
      </c>
      <c r="G3767" t="s">
        <v>5057</v>
      </c>
      <c r="H3767">
        <v>5483</v>
      </c>
      <c r="I3767">
        <v>5</v>
      </c>
      <c r="J3767" t="s">
        <v>5069</v>
      </c>
      <c r="K3767">
        <v>862.34</v>
      </c>
      <c r="L3767" t="s">
        <v>5076</v>
      </c>
    </row>
    <row r="3768" spans="1:12" x14ac:dyDescent="0.25">
      <c r="A3768" t="s">
        <v>3778</v>
      </c>
      <c r="B3768" s="1">
        <v>45566.972994598909</v>
      </c>
      <c r="C3768" t="s">
        <v>5022</v>
      </c>
      <c r="D3768" t="s">
        <v>5028</v>
      </c>
      <c r="E3768" t="s">
        <v>5036</v>
      </c>
      <c r="F3768" t="s">
        <v>5048</v>
      </c>
      <c r="G3768" t="s">
        <v>5056</v>
      </c>
      <c r="H3768">
        <v>72304</v>
      </c>
      <c r="I3768">
        <v>8</v>
      </c>
      <c r="J3768" t="s">
        <v>5073</v>
      </c>
      <c r="K3768">
        <v>6678.12</v>
      </c>
      <c r="L3768" t="s">
        <v>5074</v>
      </c>
    </row>
    <row r="3769" spans="1:12" x14ac:dyDescent="0.25">
      <c r="A3769" t="s">
        <v>3779</v>
      </c>
      <c r="B3769" s="1">
        <v>45567.04600920184</v>
      </c>
      <c r="C3769" t="s">
        <v>5023</v>
      </c>
      <c r="D3769" t="s">
        <v>5029</v>
      </c>
      <c r="E3769" t="s">
        <v>5041</v>
      </c>
      <c r="F3769" t="s">
        <v>5046</v>
      </c>
      <c r="G3769" t="s">
        <v>5061</v>
      </c>
      <c r="H3769">
        <v>5641</v>
      </c>
      <c r="I3769">
        <v>5</v>
      </c>
      <c r="J3769" t="s">
        <v>5070</v>
      </c>
      <c r="K3769">
        <v>558.09</v>
      </c>
      <c r="L3769" t="s">
        <v>5076</v>
      </c>
    </row>
    <row r="3770" spans="1:12" x14ac:dyDescent="0.25">
      <c r="A3770" t="s">
        <v>3780</v>
      </c>
      <c r="B3770" s="1">
        <v>45567.119023804757</v>
      </c>
      <c r="C3770" t="s">
        <v>5017</v>
      </c>
      <c r="D3770" t="s">
        <v>5027</v>
      </c>
      <c r="E3770" t="s">
        <v>5044</v>
      </c>
      <c r="F3770" t="s">
        <v>5048</v>
      </c>
      <c r="G3770" t="s">
        <v>5052</v>
      </c>
      <c r="H3770">
        <v>13654</v>
      </c>
      <c r="I3770">
        <v>10</v>
      </c>
      <c r="J3770" t="s">
        <v>5071</v>
      </c>
      <c r="K3770">
        <v>2622.21</v>
      </c>
      <c r="L3770" t="s">
        <v>5075</v>
      </c>
    </row>
    <row r="3771" spans="1:12" x14ac:dyDescent="0.25">
      <c r="A3771" t="s">
        <v>3781</v>
      </c>
      <c r="B3771" s="1">
        <v>45567.192038407673</v>
      </c>
      <c r="C3771" t="s">
        <v>5012</v>
      </c>
      <c r="D3771" t="s">
        <v>5026</v>
      </c>
      <c r="E3771" t="s">
        <v>5045</v>
      </c>
      <c r="F3771" t="s">
        <v>5046</v>
      </c>
      <c r="G3771" t="s">
        <v>5061</v>
      </c>
      <c r="H3771">
        <v>78024</v>
      </c>
      <c r="I3771">
        <v>10</v>
      </c>
      <c r="J3771" t="s">
        <v>5072</v>
      </c>
      <c r="K3771">
        <v>6308.23</v>
      </c>
      <c r="L3771" t="s">
        <v>5079</v>
      </c>
    </row>
    <row r="3772" spans="1:12" x14ac:dyDescent="0.25">
      <c r="A3772" t="s">
        <v>3782</v>
      </c>
      <c r="B3772" s="1">
        <v>45567.265053010597</v>
      </c>
      <c r="C3772" t="s">
        <v>5021</v>
      </c>
      <c r="D3772" t="s">
        <v>5026</v>
      </c>
      <c r="E3772" t="s">
        <v>5045</v>
      </c>
      <c r="F3772" t="s">
        <v>5047</v>
      </c>
      <c r="G3772" t="s">
        <v>5062</v>
      </c>
      <c r="H3772">
        <v>76967</v>
      </c>
      <c r="I3772">
        <v>9</v>
      </c>
      <c r="J3772" t="s">
        <v>5073</v>
      </c>
      <c r="K3772">
        <v>7306.16</v>
      </c>
      <c r="L3772" t="s">
        <v>5079</v>
      </c>
    </row>
    <row r="3773" spans="1:12" x14ac:dyDescent="0.25">
      <c r="A3773" t="s">
        <v>3783</v>
      </c>
      <c r="B3773" s="1">
        <v>45567.33806761352</v>
      </c>
      <c r="C3773" t="s">
        <v>5022</v>
      </c>
      <c r="D3773" t="s">
        <v>5027</v>
      </c>
      <c r="E3773" t="s">
        <v>5042</v>
      </c>
      <c r="F3773" t="s">
        <v>5048</v>
      </c>
      <c r="G3773" t="s">
        <v>5059</v>
      </c>
      <c r="H3773">
        <v>69657</v>
      </c>
      <c r="I3773">
        <v>4</v>
      </c>
      <c r="J3773" t="s">
        <v>5072</v>
      </c>
      <c r="K3773">
        <v>6980.4</v>
      </c>
      <c r="L3773" t="s">
        <v>5074</v>
      </c>
    </row>
    <row r="3774" spans="1:12" x14ac:dyDescent="0.25">
      <c r="A3774" t="s">
        <v>3784</v>
      </c>
      <c r="B3774" s="1">
        <v>45567.411082216437</v>
      </c>
      <c r="C3774" t="s">
        <v>5023</v>
      </c>
      <c r="D3774" t="s">
        <v>5028</v>
      </c>
      <c r="E3774" t="s">
        <v>5036</v>
      </c>
      <c r="F3774" t="s">
        <v>5047</v>
      </c>
      <c r="G3774" t="s">
        <v>5058</v>
      </c>
      <c r="H3774">
        <v>55569</v>
      </c>
      <c r="I3774">
        <v>6</v>
      </c>
      <c r="J3774" t="s">
        <v>5070</v>
      </c>
      <c r="K3774">
        <v>5371.87</v>
      </c>
      <c r="L3774" t="s">
        <v>5078</v>
      </c>
    </row>
    <row r="3775" spans="1:12" x14ac:dyDescent="0.25">
      <c r="A3775" t="s">
        <v>3785</v>
      </c>
      <c r="B3775" s="1">
        <v>45567.48409681936</v>
      </c>
      <c r="C3775" t="s">
        <v>5019</v>
      </c>
      <c r="D3775" t="s">
        <v>5027</v>
      </c>
      <c r="E3775" t="s">
        <v>5031</v>
      </c>
      <c r="F3775" t="s">
        <v>5048</v>
      </c>
      <c r="G3775" t="s">
        <v>5056</v>
      </c>
      <c r="H3775">
        <v>20883</v>
      </c>
      <c r="I3775">
        <v>2</v>
      </c>
      <c r="J3775" t="s">
        <v>5069</v>
      </c>
      <c r="K3775">
        <v>4280.22</v>
      </c>
      <c r="L3775" t="s">
        <v>5079</v>
      </c>
    </row>
    <row r="3776" spans="1:12" x14ac:dyDescent="0.25">
      <c r="A3776" t="s">
        <v>3786</v>
      </c>
      <c r="B3776" s="1">
        <v>45567.557111422277</v>
      </c>
      <c r="C3776" t="s">
        <v>5024</v>
      </c>
      <c r="D3776" t="s">
        <v>5028</v>
      </c>
      <c r="E3776" t="s">
        <v>5032</v>
      </c>
      <c r="F3776" t="s">
        <v>5048</v>
      </c>
      <c r="G3776" t="s">
        <v>5051</v>
      </c>
      <c r="H3776">
        <v>23857</v>
      </c>
      <c r="I3776">
        <v>11</v>
      </c>
      <c r="J3776" t="s">
        <v>5068</v>
      </c>
      <c r="K3776">
        <v>5080.49</v>
      </c>
      <c r="L3776" t="s">
        <v>5077</v>
      </c>
    </row>
    <row r="3777" spans="1:12" x14ac:dyDescent="0.25">
      <c r="A3777" t="s">
        <v>3787</v>
      </c>
      <c r="B3777" s="1">
        <v>45567.6301260252</v>
      </c>
      <c r="C3777" t="s">
        <v>5019</v>
      </c>
      <c r="D3777" t="s">
        <v>5027</v>
      </c>
      <c r="E3777" t="s">
        <v>5038</v>
      </c>
      <c r="F3777" t="s">
        <v>5047</v>
      </c>
      <c r="G3777" t="s">
        <v>5067</v>
      </c>
      <c r="H3777">
        <v>67972</v>
      </c>
      <c r="I3777">
        <v>12</v>
      </c>
      <c r="J3777" t="s">
        <v>5071</v>
      </c>
      <c r="K3777">
        <v>12482.79</v>
      </c>
      <c r="L3777" t="s">
        <v>5075</v>
      </c>
    </row>
    <row r="3778" spans="1:12" x14ac:dyDescent="0.25">
      <c r="A3778" t="s">
        <v>3788</v>
      </c>
      <c r="B3778" s="1">
        <v>45567.703140628117</v>
      </c>
      <c r="C3778" t="s">
        <v>5019</v>
      </c>
      <c r="D3778" t="s">
        <v>5027</v>
      </c>
      <c r="E3778" t="s">
        <v>5044</v>
      </c>
      <c r="F3778" t="s">
        <v>5048</v>
      </c>
      <c r="G3778" t="s">
        <v>5056</v>
      </c>
      <c r="H3778">
        <v>77629</v>
      </c>
      <c r="I3778">
        <v>13</v>
      </c>
      <c r="J3778" t="s">
        <v>5073</v>
      </c>
      <c r="K3778">
        <v>9569.59</v>
      </c>
      <c r="L3778" t="s">
        <v>5079</v>
      </c>
    </row>
    <row r="3779" spans="1:12" x14ac:dyDescent="0.25">
      <c r="A3779" t="s">
        <v>3789</v>
      </c>
      <c r="B3779" s="1">
        <v>45567.77615523104</v>
      </c>
      <c r="C3779" t="s">
        <v>5019</v>
      </c>
      <c r="D3779" t="s">
        <v>5027</v>
      </c>
      <c r="E3779" t="s">
        <v>5038</v>
      </c>
      <c r="F3779" t="s">
        <v>5046</v>
      </c>
      <c r="G3779" t="s">
        <v>5054</v>
      </c>
      <c r="H3779">
        <v>48871</v>
      </c>
      <c r="I3779">
        <v>5</v>
      </c>
      <c r="J3779" t="s">
        <v>5070</v>
      </c>
      <c r="K3779">
        <v>9687.9699999999993</v>
      </c>
      <c r="L3779" t="s">
        <v>5079</v>
      </c>
    </row>
    <row r="3780" spans="1:12" x14ac:dyDescent="0.25">
      <c r="A3780" t="s">
        <v>3790</v>
      </c>
      <c r="B3780" s="1">
        <v>45567.849169833957</v>
      </c>
      <c r="C3780" t="s">
        <v>5024</v>
      </c>
      <c r="D3780" t="s">
        <v>5029</v>
      </c>
      <c r="E3780" t="s">
        <v>5041</v>
      </c>
      <c r="F3780" t="s">
        <v>5048</v>
      </c>
      <c r="G3780" t="s">
        <v>5051</v>
      </c>
      <c r="H3780">
        <v>26557</v>
      </c>
      <c r="I3780">
        <v>10</v>
      </c>
      <c r="J3780" t="s">
        <v>5068</v>
      </c>
      <c r="K3780">
        <v>2568.4299999999998</v>
      </c>
      <c r="L3780" t="s">
        <v>5077</v>
      </c>
    </row>
    <row r="3781" spans="1:12" x14ac:dyDescent="0.25">
      <c r="A3781" t="s">
        <v>3791</v>
      </c>
      <c r="B3781" s="1">
        <v>45567.922184436888</v>
      </c>
      <c r="C3781" t="s">
        <v>5018</v>
      </c>
      <c r="D3781" t="s">
        <v>5029</v>
      </c>
      <c r="E3781" t="s">
        <v>5040</v>
      </c>
      <c r="F3781" t="s">
        <v>5047</v>
      </c>
      <c r="G3781" t="s">
        <v>5064</v>
      </c>
      <c r="H3781">
        <v>53318</v>
      </c>
      <c r="I3781">
        <v>11</v>
      </c>
      <c r="J3781" t="s">
        <v>5068</v>
      </c>
      <c r="K3781">
        <v>4550.59</v>
      </c>
      <c r="L3781" t="s">
        <v>5075</v>
      </c>
    </row>
    <row r="3782" spans="1:12" x14ac:dyDescent="0.25">
      <c r="A3782" t="s">
        <v>3792</v>
      </c>
      <c r="B3782" s="1">
        <v>45567.995199039797</v>
      </c>
      <c r="C3782" t="s">
        <v>5020</v>
      </c>
      <c r="D3782" t="s">
        <v>5027</v>
      </c>
      <c r="E3782" t="s">
        <v>5042</v>
      </c>
      <c r="F3782" t="s">
        <v>5047</v>
      </c>
      <c r="G3782" t="s">
        <v>5067</v>
      </c>
      <c r="H3782">
        <v>40983</v>
      </c>
      <c r="I3782">
        <v>12</v>
      </c>
      <c r="J3782" t="s">
        <v>5072</v>
      </c>
      <c r="K3782">
        <v>5439.86</v>
      </c>
      <c r="L3782" t="s">
        <v>5076</v>
      </c>
    </row>
    <row r="3783" spans="1:12" x14ac:dyDescent="0.25">
      <c r="A3783" t="s">
        <v>3793</v>
      </c>
      <c r="B3783" s="1">
        <v>45568.06821364272</v>
      </c>
      <c r="C3783" t="s">
        <v>5012</v>
      </c>
      <c r="D3783" t="s">
        <v>5027</v>
      </c>
      <c r="E3783" t="s">
        <v>5038</v>
      </c>
      <c r="F3783" t="s">
        <v>5047</v>
      </c>
      <c r="G3783" t="s">
        <v>5062</v>
      </c>
      <c r="H3783">
        <v>51228</v>
      </c>
      <c r="I3783">
        <v>10</v>
      </c>
      <c r="J3783" t="s">
        <v>5071</v>
      </c>
      <c r="K3783">
        <v>9272.68</v>
      </c>
      <c r="L3783" t="s">
        <v>5079</v>
      </c>
    </row>
    <row r="3784" spans="1:12" x14ac:dyDescent="0.25">
      <c r="A3784" t="s">
        <v>3794</v>
      </c>
      <c r="B3784" s="1">
        <v>45568.141228245651</v>
      </c>
      <c r="C3784" t="s">
        <v>5012</v>
      </c>
      <c r="D3784" t="s">
        <v>5027</v>
      </c>
      <c r="E3784" t="s">
        <v>5042</v>
      </c>
      <c r="F3784" t="s">
        <v>5046</v>
      </c>
      <c r="G3784" t="s">
        <v>5049</v>
      </c>
      <c r="H3784">
        <v>26209</v>
      </c>
      <c r="I3784">
        <v>11</v>
      </c>
      <c r="J3784" t="s">
        <v>5072</v>
      </c>
      <c r="K3784">
        <v>3911.41</v>
      </c>
      <c r="L3784" t="s">
        <v>5074</v>
      </c>
    </row>
    <row r="3785" spans="1:12" x14ac:dyDescent="0.25">
      <c r="A3785" t="s">
        <v>3795</v>
      </c>
      <c r="B3785" s="1">
        <v>45568.214242848568</v>
      </c>
      <c r="C3785" t="s">
        <v>5022</v>
      </c>
      <c r="D3785" t="s">
        <v>5027</v>
      </c>
      <c r="E3785" t="s">
        <v>5042</v>
      </c>
      <c r="F3785" t="s">
        <v>5048</v>
      </c>
      <c r="G3785" t="s">
        <v>5059</v>
      </c>
      <c r="H3785">
        <v>72296</v>
      </c>
      <c r="I3785">
        <v>10</v>
      </c>
      <c r="J3785" t="s">
        <v>5069</v>
      </c>
      <c r="K3785">
        <v>14252.76</v>
      </c>
      <c r="L3785" t="s">
        <v>5078</v>
      </c>
    </row>
    <row r="3786" spans="1:12" x14ac:dyDescent="0.25">
      <c r="A3786" t="s">
        <v>3796</v>
      </c>
      <c r="B3786" s="1">
        <v>45568.287257451477</v>
      </c>
      <c r="C3786" t="s">
        <v>5016</v>
      </c>
      <c r="D3786" t="s">
        <v>5026</v>
      </c>
      <c r="E3786" t="s">
        <v>5043</v>
      </c>
      <c r="F3786" t="s">
        <v>5048</v>
      </c>
      <c r="G3786" t="s">
        <v>5055</v>
      </c>
      <c r="H3786">
        <v>2904</v>
      </c>
      <c r="I3786">
        <v>7</v>
      </c>
      <c r="J3786" t="s">
        <v>5071</v>
      </c>
      <c r="K3786">
        <v>343.99</v>
      </c>
      <c r="L3786" t="s">
        <v>5075</v>
      </c>
    </row>
    <row r="3787" spans="1:12" x14ac:dyDescent="0.25">
      <c r="A3787" t="s">
        <v>3797</v>
      </c>
      <c r="B3787" s="1">
        <v>45568.360272054408</v>
      </c>
      <c r="C3787" t="s">
        <v>5024</v>
      </c>
      <c r="D3787" t="s">
        <v>5028</v>
      </c>
      <c r="E3787" t="s">
        <v>5032</v>
      </c>
      <c r="F3787" t="s">
        <v>5047</v>
      </c>
      <c r="G3787" t="s">
        <v>5063</v>
      </c>
      <c r="H3787">
        <v>11865</v>
      </c>
      <c r="I3787">
        <v>6</v>
      </c>
      <c r="J3787" t="s">
        <v>5070</v>
      </c>
      <c r="K3787">
        <v>2322.1</v>
      </c>
      <c r="L3787" t="s">
        <v>5077</v>
      </c>
    </row>
    <row r="3788" spans="1:12" x14ac:dyDescent="0.25">
      <c r="A3788" t="s">
        <v>3798</v>
      </c>
      <c r="B3788" s="1">
        <v>45568.433286657317</v>
      </c>
      <c r="C3788" t="s">
        <v>5017</v>
      </c>
      <c r="D3788" t="s">
        <v>5028</v>
      </c>
      <c r="E3788" t="s">
        <v>5036</v>
      </c>
      <c r="F3788" t="s">
        <v>5047</v>
      </c>
      <c r="G3788" t="s">
        <v>5062</v>
      </c>
      <c r="H3788">
        <v>5428</v>
      </c>
      <c r="I3788">
        <v>10</v>
      </c>
      <c r="J3788" t="s">
        <v>5073</v>
      </c>
      <c r="K3788">
        <v>597.59</v>
      </c>
      <c r="L3788" t="s">
        <v>5076</v>
      </c>
    </row>
    <row r="3789" spans="1:12" x14ac:dyDescent="0.25">
      <c r="A3789" t="s">
        <v>3799</v>
      </c>
      <c r="B3789" s="1">
        <v>45568.50630126024</v>
      </c>
      <c r="C3789" t="s">
        <v>5025</v>
      </c>
      <c r="D3789" t="s">
        <v>5027</v>
      </c>
      <c r="E3789" t="s">
        <v>5042</v>
      </c>
      <c r="F3789" t="s">
        <v>5047</v>
      </c>
      <c r="G3789" t="s">
        <v>5064</v>
      </c>
      <c r="H3789">
        <v>76511</v>
      </c>
      <c r="I3789">
        <v>5</v>
      </c>
      <c r="J3789" t="s">
        <v>5073</v>
      </c>
      <c r="K3789">
        <v>16316.54</v>
      </c>
      <c r="L3789" t="s">
        <v>5078</v>
      </c>
    </row>
    <row r="3790" spans="1:12" x14ac:dyDescent="0.25">
      <c r="A3790" t="s">
        <v>3800</v>
      </c>
      <c r="B3790" s="1">
        <v>45568.579315863171</v>
      </c>
      <c r="C3790" t="s">
        <v>5014</v>
      </c>
      <c r="D3790" t="s">
        <v>5027</v>
      </c>
      <c r="E3790" t="s">
        <v>5031</v>
      </c>
      <c r="F3790" t="s">
        <v>5047</v>
      </c>
      <c r="G3790" t="s">
        <v>5058</v>
      </c>
      <c r="H3790">
        <v>23522</v>
      </c>
      <c r="I3790">
        <v>12</v>
      </c>
      <c r="J3790" t="s">
        <v>5070</v>
      </c>
      <c r="K3790">
        <v>3801.56</v>
      </c>
      <c r="L3790" t="s">
        <v>5079</v>
      </c>
    </row>
    <row r="3791" spans="1:12" x14ac:dyDescent="0.25">
      <c r="A3791" t="s">
        <v>3801</v>
      </c>
      <c r="B3791" s="1">
        <v>45568.652330466088</v>
      </c>
      <c r="C3791" t="s">
        <v>5014</v>
      </c>
      <c r="D3791" t="s">
        <v>5029</v>
      </c>
      <c r="E3791" t="s">
        <v>5041</v>
      </c>
      <c r="F3791" t="s">
        <v>5048</v>
      </c>
      <c r="G3791" t="s">
        <v>5059</v>
      </c>
      <c r="H3791">
        <v>51865</v>
      </c>
      <c r="I3791">
        <v>10</v>
      </c>
      <c r="J3791" t="s">
        <v>5070</v>
      </c>
      <c r="K3791">
        <v>9054.36</v>
      </c>
      <c r="L3791" t="s">
        <v>5079</v>
      </c>
    </row>
    <row r="3792" spans="1:12" x14ac:dyDescent="0.25">
      <c r="A3792" t="s">
        <v>3802</v>
      </c>
      <c r="B3792" s="1">
        <v>45568.725345068997</v>
      </c>
      <c r="C3792" t="s">
        <v>5017</v>
      </c>
      <c r="D3792" t="s">
        <v>5028</v>
      </c>
      <c r="E3792" t="s">
        <v>5037</v>
      </c>
      <c r="F3792" t="s">
        <v>5048</v>
      </c>
      <c r="G3792" t="s">
        <v>5051</v>
      </c>
      <c r="H3792">
        <v>40093</v>
      </c>
      <c r="I3792">
        <v>13</v>
      </c>
      <c r="J3792" t="s">
        <v>5073</v>
      </c>
      <c r="K3792">
        <v>8134.66</v>
      </c>
      <c r="L3792" t="s">
        <v>5078</v>
      </c>
    </row>
    <row r="3793" spans="1:12" x14ac:dyDescent="0.25">
      <c r="A3793" t="s">
        <v>3803</v>
      </c>
      <c r="B3793" s="1">
        <v>45568.798359671942</v>
      </c>
      <c r="C3793" t="s">
        <v>5012</v>
      </c>
      <c r="D3793" t="s">
        <v>5029</v>
      </c>
      <c r="E3793" t="s">
        <v>5039</v>
      </c>
      <c r="F3793" t="s">
        <v>5046</v>
      </c>
      <c r="G3793" t="s">
        <v>5066</v>
      </c>
      <c r="H3793">
        <v>2408</v>
      </c>
      <c r="I3793">
        <v>11</v>
      </c>
      <c r="J3793" t="s">
        <v>5068</v>
      </c>
      <c r="K3793">
        <v>367.17</v>
      </c>
      <c r="L3793" t="s">
        <v>5077</v>
      </c>
    </row>
    <row r="3794" spans="1:12" x14ac:dyDescent="0.25">
      <c r="A3794" t="s">
        <v>3804</v>
      </c>
      <c r="B3794" s="1">
        <v>45568.871374274851</v>
      </c>
      <c r="C3794" t="s">
        <v>5014</v>
      </c>
      <c r="D3794" t="s">
        <v>5027</v>
      </c>
      <c r="E3794" t="s">
        <v>5031</v>
      </c>
      <c r="F3794" t="s">
        <v>5046</v>
      </c>
      <c r="G3794" t="s">
        <v>5057</v>
      </c>
      <c r="H3794">
        <v>62082</v>
      </c>
      <c r="I3794">
        <v>10</v>
      </c>
      <c r="J3794" t="s">
        <v>5073</v>
      </c>
      <c r="K3794">
        <v>10447.73</v>
      </c>
      <c r="L3794" t="s">
        <v>5074</v>
      </c>
    </row>
    <row r="3795" spans="1:12" x14ac:dyDescent="0.25">
      <c r="A3795" t="s">
        <v>3805</v>
      </c>
      <c r="B3795" s="1">
        <v>45568.944388877768</v>
      </c>
      <c r="C3795" t="s">
        <v>5017</v>
      </c>
      <c r="D3795" t="s">
        <v>5026</v>
      </c>
      <c r="E3795" t="s">
        <v>5034</v>
      </c>
      <c r="F3795" t="s">
        <v>5046</v>
      </c>
      <c r="G3795" t="s">
        <v>5049</v>
      </c>
      <c r="H3795">
        <v>12260</v>
      </c>
      <c r="I3795">
        <v>2</v>
      </c>
      <c r="J3795" t="s">
        <v>5071</v>
      </c>
      <c r="K3795">
        <v>2170.92</v>
      </c>
      <c r="L3795" t="s">
        <v>5079</v>
      </c>
    </row>
    <row r="3796" spans="1:12" x14ac:dyDescent="0.25">
      <c r="A3796" t="s">
        <v>3806</v>
      </c>
      <c r="B3796" s="1">
        <v>45569.017403480691</v>
      </c>
      <c r="C3796" t="s">
        <v>5019</v>
      </c>
      <c r="D3796" t="s">
        <v>5026</v>
      </c>
      <c r="E3796" t="s">
        <v>5043</v>
      </c>
      <c r="F3796" t="s">
        <v>5046</v>
      </c>
      <c r="G3796" t="s">
        <v>5057</v>
      </c>
      <c r="H3796">
        <v>72095</v>
      </c>
      <c r="I3796">
        <v>10</v>
      </c>
      <c r="J3796" t="s">
        <v>5071</v>
      </c>
      <c r="K3796">
        <v>6901.45</v>
      </c>
      <c r="L3796" t="s">
        <v>5075</v>
      </c>
    </row>
    <row r="3797" spans="1:12" x14ac:dyDescent="0.25">
      <c r="A3797" t="s">
        <v>3807</v>
      </c>
      <c r="B3797" s="1">
        <v>45569.090418083608</v>
      </c>
      <c r="C3797" t="s">
        <v>5015</v>
      </c>
      <c r="D3797" t="s">
        <v>5027</v>
      </c>
      <c r="E3797" t="s">
        <v>5042</v>
      </c>
      <c r="F3797" t="s">
        <v>5048</v>
      </c>
      <c r="G3797" t="s">
        <v>5059</v>
      </c>
      <c r="H3797">
        <v>76276</v>
      </c>
      <c r="I3797">
        <v>3</v>
      </c>
      <c r="J3797" t="s">
        <v>5069</v>
      </c>
      <c r="K3797">
        <v>16276.96</v>
      </c>
      <c r="L3797" t="s">
        <v>5078</v>
      </c>
    </row>
    <row r="3798" spans="1:12" x14ac:dyDescent="0.25">
      <c r="A3798" t="s">
        <v>3808</v>
      </c>
      <c r="B3798" s="1">
        <v>45569.163432686517</v>
      </c>
      <c r="C3798" t="s">
        <v>5014</v>
      </c>
      <c r="D3798" t="s">
        <v>5027</v>
      </c>
      <c r="E3798" t="s">
        <v>5042</v>
      </c>
      <c r="F3798" t="s">
        <v>5048</v>
      </c>
      <c r="G3798" t="s">
        <v>5065</v>
      </c>
      <c r="H3798">
        <v>46279</v>
      </c>
      <c r="I3798">
        <v>1</v>
      </c>
      <c r="J3798" t="s">
        <v>5069</v>
      </c>
      <c r="K3798">
        <v>8507.82</v>
      </c>
      <c r="L3798" t="s">
        <v>5076</v>
      </c>
    </row>
    <row r="3799" spans="1:12" x14ac:dyDescent="0.25">
      <c r="A3799" t="s">
        <v>3809</v>
      </c>
      <c r="B3799" s="1">
        <v>45569.236447289462</v>
      </c>
      <c r="C3799" t="s">
        <v>5025</v>
      </c>
      <c r="D3799" t="s">
        <v>5029</v>
      </c>
      <c r="E3799" t="s">
        <v>5040</v>
      </c>
      <c r="F3799" t="s">
        <v>5046</v>
      </c>
      <c r="G3799" t="s">
        <v>5066</v>
      </c>
      <c r="H3799">
        <v>57754</v>
      </c>
      <c r="I3799">
        <v>2</v>
      </c>
      <c r="J3799" t="s">
        <v>5071</v>
      </c>
      <c r="K3799">
        <v>11540.26</v>
      </c>
      <c r="L3799" t="s">
        <v>5078</v>
      </c>
    </row>
    <row r="3800" spans="1:12" x14ac:dyDescent="0.25">
      <c r="A3800" t="s">
        <v>3810</v>
      </c>
      <c r="B3800" s="1">
        <v>45569.309461892371</v>
      </c>
      <c r="C3800" t="s">
        <v>5024</v>
      </c>
      <c r="D3800" t="s">
        <v>5027</v>
      </c>
      <c r="E3800" t="s">
        <v>5044</v>
      </c>
      <c r="F3800" t="s">
        <v>5046</v>
      </c>
      <c r="G3800" t="s">
        <v>5057</v>
      </c>
      <c r="H3800">
        <v>8775</v>
      </c>
      <c r="I3800">
        <v>5</v>
      </c>
      <c r="J3800" t="s">
        <v>5073</v>
      </c>
      <c r="K3800">
        <v>1155.28</v>
      </c>
      <c r="L3800" t="s">
        <v>5077</v>
      </c>
    </row>
    <row r="3801" spans="1:12" x14ac:dyDescent="0.25">
      <c r="A3801" t="s">
        <v>3811</v>
      </c>
      <c r="B3801" s="1">
        <v>45569.382476495288</v>
      </c>
      <c r="C3801" t="s">
        <v>5018</v>
      </c>
      <c r="D3801" t="s">
        <v>5026</v>
      </c>
      <c r="E3801" t="s">
        <v>5034</v>
      </c>
      <c r="F3801" t="s">
        <v>5047</v>
      </c>
      <c r="G3801" t="s">
        <v>5064</v>
      </c>
      <c r="H3801">
        <v>58201</v>
      </c>
      <c r="I3801">
        <v>3</v>
      </c>
      <c r="J3801" t="s">
        <v>5071</v>
      </c>
      <c r="K3801">
        <v>10418.49</v>
      </c>
      <c r="L3801" t="s">
        <v>5079</v>
      </c>
    </row>
    <row r="3802" spans="1:12" x14ac:dyDescent="0.25">
      <c r="A3802" t="s">
        <v>3812</v>
      </c>
      <c r="B3802" s="1">
        <v>45569.455491098219</v>
      </c>
      <c r="C3802" t="s">
        <v>5015</v>
      </c>
      <c r="D3802" t="s">
        <v>5026</v>
      </c>
      <c r="E3802" t="s">
        <v>5043</v>
      </c>
      <c r="F3802" t="s">
        <v>5048</v>
      </c>
      <c r="G3802" t="s">
        <v>5059</v>
      </c>
      <c r="H3802">
        <v>49637</v>
      </c>
      <c r="I3802">
        <v>11</v>
      </c>
      <c r="J3802" t="s">
        <v>5073</v>
      </c>
      <c r="K3802">
        <v>8278.49</v>
      </c>
      <c r="L3802" t="s">
        <v>5079</v>
      </c>
    </row>
    <row r="3803" spans="1:12" x14ac:dyDescent="0.25">
      <c r="A3803" t="s">
        <v>3813</v>
      </c>
      <c r="B3803" s="1">
        <v>45569.528505701142</v>
      </c>
      <c r="C3803" t="s">
        <v>5024</v>
      </c>
      <c r="D3803" t="s">
        <v>5029</v>
      </c>
      <c r="E3803" t="s">
        <v>5039</v>
      </c>
      <c r="F3803" t="s">
        <v>5047</v>
      </c>
      <c r="G3803" t="s">
        <v>5067</v>
      </c>
      <c r="H3803">
        <v>54907</v>
      </c>
      <c r="I3803">
        <v>10</v>
      </c>
      <c r="J3803" t="s">
        <v>5071</v>
      </c>
      <c r="K3803">
        <v>10023.4</v>
      </c>
      <c r="L3803" t="s">
        <v>5075</v>
      </c>
    </row>
    <row r="3804" spans="1:12" x14ac:dyDescent="0.25">
      <c r="A3804" t="s">
        <v>3814</v>
      </c>
      <c r="B3804" s="1">
        <v>45569.601520304052</v>
      </c>
      <c r="C3804" t="s">
        <v>5014</v>
      </c>
      <c r="D3804" t="s">
        <v>5027</v>
      </c>
      <c r="E3804" t="s">
        <v>5031</v>
      </c>
      <c r="F3804" t="s">
        <v>5047</v>
      </c>
      <c r="G3804" t="s">
        <v>5063</v>
      </c>
      <c r="H3804">
        <v>45687</v>
      </c>
      <c r="I3804">
        <v>14</v>
      </c>
      <c r="J3804" t="s">
        <v>5069</v>
      </c>
      <c r="K3804">
        <v>7504.1</v>
      </c>
      <c r="L3804" t="s">
        <v>5075</v>
      </c>
    </row>
    <row r="3805" spans="1:12" x14ac:dyDescent="0.25">
      <c r="A3805" t="s">
        <v>3815</v>
      </c>
      <c r="B3805" s="1">
        <v>45569.674534906982</v>
      </c>
      <c r="C3805" t="s">
        <v>5025</v>
      </c>
      <c r="D3805" t="s">
        <v>5026</v>
      </c>
      <c r="E3805" t="s">
        <v>5030</v>
      </c>
      <c r="F3805" t="s">
        <v>5046</v>
      </c>
      <c r="G3805" t="s">
        <v>5066</v>
      </c>
      <c r="H3805">
        <v>53812</v>
      </c>
      <c r="I3805">
        <v>6</v>
      </c>
      <c r="J3805" t="s">
        <v>5073</v>
      </c>
      <c r="K3805">
        <v>4378</v>
      </c>
      <c r="L3805" t="s">
        <v>5077</v>
      </c>
    </row>
    <row r="3806" spans="1:12" x14ac:dyDescent="0.25">
      <c r="A3806" t="s">
        <v>3816</v>
      </c>
      <c r="B3806" s="1">
        <v>45569.747549509899</v>
      </c>
      <c r="C3806" t="s">
        <v>5015</v>
      </c>
      <c r="D3806" t="s">
        <v>5029</v>
      </c>
      <c r="E3806" t="s">
        <v>5041</v>
      </c>
      <c r="F3806" t="s">
        <v>5046</v>
      </c>
      <c r="G3806" t="s">
        <v>5066</v>
      </c>
      <c r="H3806">
        <v>9152</v>
      </c>
      <c r="I3806">
        <v>9</v>
      </c>
      <c r="J3806" t="s">
        <v>5071</v>
      </c>
      <c r="K3806">
        <v>737.9</v>
      </c>
      <c r="L3806" t="s">
        <v>5074</v>
      </c>
    </row>
    <row r="3807" spans="1:12" x14ac:dyDescent="0.25">
      <c r="A3807" t="s">
        <v>3817</v>
      </c>
      <c r="B3807" s="1">
        <v>45569.820564112822</v>
      </c>
      <c r="C3807" t="s">
        <v>5024</v>
      </c>
      <c r="D3807" t="s">
        <v>5027</v>
      </c>
      <c r="E3807" t="s">
        <v>5038</v>
      </c>
      <c r="F3807" t="s">
        <v>5047</v>
      </c>
      <c r="G3807" t="s">
        <v>5062</v>
      </c>
      <c r="H3807">
        <v>72420</v>
      </c>
      <c r="I3807">
        <v>5</v>
      </c>
      <c r="J3807" t="s">
        <v>5070</v>
      </c>
      <c r="K3807">
        <v>7610.14</v>
      </c>
      <c r="L3807" t="s">
        <v>5074</v>
      </c>
    </row>
    <row r="3808" spans="1:12" x14ac:dyDescent="0.25">
      <c r="A3808" t="s">
        <v>3818</v>
      </c>
      <c r="B3808" s="1">
        <v>45569.893578715739</v>
      </c>
      <c r="C3808" t="s">
        <v>5014</v>
      </c>
      <c r="D3808" t="s">
        <v>5027</v>
      </c>
      <c r="E3808" t="s">
        <v>5044</v>
      </c>
      <c r="F3808" t="s">
        <v>5047</v>
      </c>
      <c r="G3808" t="s">
        <v>5062</v>
      </c>
      <c r="H3808">
        <v>51356</v>
      </c>
      <c r="I3808">
        <v>12</v>
      </c>
      <c r="J3808" t="s">
        <v>5068</v>
      </c>
      <c r="K3808">
        <v>6077.26</v>
      </c>
      <c r="L3808" t="s">
        <v>5075</v>
      </c>
    </row>
    <row r="3809" spans="1:12" x14ac:dyDescent="0.25">
      <c r="A3809" t="s">
        <v>3819</v>
      </c>
      <c r="B3809" s="1">
        <v>45569.966593318662</v>
      </c>
      <c r="C3809" t="s">
        <v>5021</v>
      </c>
      <c r="D3809" t="s">
        <v>5026</v>
      </c>
      <c r="E3809" t="s">
        <v>5034</v>
      </c>
      <c r="F3809" t="s">
        <v>5048</v>
      </c>
      <c r="G3809" t="s">
        <v>5055</v>
      </c>
      <c r="H3809">
        <v>22983</v>
      </c>
      <c r="I3809">
        <v>14</v>
      </c>
      <c r="J3809" t="s">
        <v>5071</v>
      </c>
      <c r="K3809">
        <v>2625.34</v>
      </c>
      <c r="L3809" t="s">
        <v>5078</v>
      </c>
    </row>
    <row r="3810" spans="1:12" x14ac:dyDescent="0.25">
      <c r="A3810" t="s">
        <v>3820</v>
      </c>
      <c r="B3810" s="1">
        <v>45570.039607921572</v>
      </c>
      <c r="C3810" t="s">
        <v>5017</v>
      </c>
      <c r="D3810" t="s">
        <v>5027</v>
      </c>
      <c r="E3810" t="s">
        <v>5031</v>
      </c>
      <c r="F3810" t="s">
        <v>5048</v>
      </c>
      <c r="G3810" t="s">
        <v>5052</v>
      </c>
      <c r="H3810">
        <v>74167</v>
      </c>
      <c r="I3810">
        <v>10</v>
      </c>
      <c r="J3810" t="s">
        <v>5069</v>
      </c>
      <c r="K3810">
        <v>12698.63</v>
      </c>
      <c r="L3810" t="s">
        <v>5076</v>
      </c>
    </row>
    <row r="3811" spans="1:12" x14ac:dyDescent="0.25">
      <c r="A3811" t="s">
        <v>3821</v>
      </c>
      <c r="B3811" s="1">
        <v>45570.112622524503</v>
      </c>
      <c r="C3811" t="s">
        <v>5024</v>
      </c>
      <c r="D3811" t="s">
        <v>5026</v>
      </c>
      <c r="E3811" t="s">
        <v>5034</v>
      </c>
      <c r="F3811" t="s">
        <v>5046</v>
      </c>
      <c r="G3811" t="s">
        <v>5066</v>
      </c>
      <c r="H3811">
        <v>65065</v>
      </c>
      <c r="I3811">
        <v>3</v>
      </c>
      <c r="J3811" t="s">
        <v>5073</v>
      </c>
      <c r="K3811">
        <v>6605.21</v>
      </c>
      <c r="L3811" t="s">
        <v>5079</v>
      </c>
    </row>
    <row r="3812" spans="1:12" x14ac:dyDescent="0.25">
      <c r="A3812" t="s">
        <v>3822</v>
      </c>
      <c r="B3812" s="1">
        <v>45570.185637127419</v>
      </c>
      <c r="C3812" t="s">
        <v>5016</v>
      </c>
      <c r="D3812" t="s">
        <v>5029</v>
      </c>
      <c r="E3812" t="s">
        <v>5040</v>
      </c>
      <c r="F3812" t="s">
        <v>5048</v>
      </c>
      <c r="G3812" t="s">
        <v>5052</v>
      </c>
      <c r="H3812">
        <v>8469</v>
      </c>
      <c r="I3812">
        <v>7</v>
      </c>
      <c r="J3812" t="s">
        <v>5069</v>
      </c>
      <c r="K3812">
        <v>1780.18</v>
      </c>
      <c r="L3812" t="s">
        <v>5077</v>
      </c>
    </row>
    <row r="3813" spans="1:12" x14ac:dyDescent="0.25">
      <c r="A3813" t="s">
        <v>3823</v>
      </c>
      <c r="B3813" s="1">
        <v>45570.258651730343</v>
      </c>
      <c r="C3813" t="s">
        <v>5020</v>
      </c>
      <c r="D3813" t="s">
        <v>5029</v>
      </c>
      <c r="E3813" t="s">
        <v>5033</v>
      </c>
      <c r="F3813" t="s">
        <v>5046</v>
      </c>
      <c r="G3813" t="s">
        <v>5049</v>
      </c>
      <c r="H3813">
        <v>13768</v>
      </c>
      <c r="I3813">
        <v>7</v>
      </c>
      <c r="J3813" t="s">
        <v>5068</v>
      </c>
      <c r="K3813">
        <v>1243.78</v>
      </c>
      <c r="L3813" t="s">
        <v>5079</v>
      </c>
    </row>
    <row r="3814" spans="1:12" x14ac:dyDescent="0.25">
      <c r="A3814" t="s">
        <v>3824</v>
      </c>
      <c r="B3814" s="1">
        <v>45570.331666333273</v>
      </c>
      <c r="C3814" t="s">
        <v>5019</v>
      </c>
      <c r="D3814" t="s">
        <v>5028</v>
      </c>
      <c r="E3814" t="s">
        <v>5036</v>
      </c>
      <c r="F3814" t="s">
        <v>5046</v>
      </c>
      <c r="G3814" t="s">
        <v>5057</v>
      </c>
      <c r="H3814">
        <v>69379</v>
      </c>
      <c r="I3814">
        <v>11</v>
      </c>
      <c r="J3814" t="s">
        <v>5071</v>
      </c>
      <c r="K3814">
        <v>7775.72</v>
      </c>
      <c r="L3814" t="s">
        <v>5078</v>
      </c>
    </row>
    <row r="3815" spans="1:12" x14ac:dyDescent="0.25">
      <c r="A3815" t="s">
        <v>3825</v>
      </c>
      <c r="B3815" s="1">
        <v>45570.404680936183</v>
      </c>
      <c r="C3815" t="s">
        <v>5025</v>
      </c>
      <c r="D3815" t="s">
        <v>5028</v>
      </c>
      <c r="E3815" t="s">
        <v>5037</v>
      </c>
      <c r="F3815" t="s">
        <v>5046</v>
      </c>
      <c r="G3815" t="s">
        <v>5066</v>
      </c>
      <c r="H3815">
        <v>1026</v>
      </c>
      <c r="I3815">
        <v>12</v>
      </c>
      <c r="J3815" t="s">
        <v>5072</v>
      </c>
      <c r="K3815">
        <v>140.36000000000001</v>
      </c>
      <c r="L3815" t="s">
        <v>5076</v>
      </c>
    </row>
    <row r="3816" spans="1:12" x14ac:dyDescent="0.25">
      <c r="A3816" t="s">
        <v>3826</v>
      </c>
      <c r="B3816" s="1">
        <v>45570.477695539099</v>
      </c>
      <c r="C3816" t="s">
        <v>5019</v>
      </c>
      <c r="D3816" t="s">
        <v>5026</v>
      </c>
      <c r="E3816" t="s">
        <v>5043</v>
      </c>
      <c r="F3816" t="s">
        <v>5047</v>
      </c>
      <c r="G3816" t="s">
        <v>5058</v>
      </c>
      <c r="H3816">
        <v>47147</v>
      </c>
      <c r="I3816">
        <v>11</v>
      </c>
      <c r="J3816" t="s">
        <v>5068</v>
      </c>
      <c r="K3816">
        <v>9031.36</v>
      </c>
      <c r="L3816" t="s">
        <v>5075</v>
      </c>
    </row>
    <row r="3817" spans="1:12" x14ac:dyDescent="0.25">
      <c r="A3817" t="s">
        <v>3827</v>
      </c>
      <c r="B3817" s="1">
        <v>45570.550710142023</v>
      </c>
      <c r="C3817" t="s">
        <v>5016</v>
      </c>
      <c r="D3817" t="s">
        <v>5027</v>
      </c>
      <c r="E3817" t="s">
        <v>5042</v>
      </c>
      <c r="F3817" t="s">
        <v>5047</v>
      </c>
      <c r="G3817" t="s">
        <v>5067</v>
      </c>
      <c r="H3817">
        <v>54493</v>
      </c>
      <c r="I3817">
        <v>12</v>
      </c>
      <c r="J3817" t="s">
        <v>5071</v>
      </c>
      <c r="K3817">
        <v>9904.84</v>
      </c>
      <c r="L3817" t="s">
        <v>5079</v>
      </c>
    </row>
    <row r="3818" spans="1:12" x14ac:dyDescent="0.25">
      <c r="A3818" t="s">
        <v>3828</v>
      </c>
      <c r="B3818" s="1">
        <v>45570.623724744939</v>
      </c>
      <c r="C3818" t="s">
        <v>5025</v>
      </c>
      <c r="D3818" t="s">
        <v>5028</v>
      </c>
      <c r="E3818" t="s">
        <v>5037</v>
      </c>
      <c r="F3818" t="s">
        <v>5046</v>
      </c>
      <c r="G3818" t="s">
        <v>5049</v>
      </c>
      <c r="H3818">
        <v>62022</v>
      </c>
      <c r="I3818">
        <v>1</v>
      </c>
      <c r="J3818" t="s">
        <v>5071</v>
      </c>
      <c r="K3818">
        <v>13207.53</v>
      </c>
      <c r="L3818" t="s">
        <v>5075</v>
      </c>
    </row>
    <row r="3819" spans="1:12" x14ac:dyDescent="0.25">
      <c r="A3819" t="s">
        <v>3829</v>
      </c>
      <c r="B3819" s="1">
        <v>45570.696739347863</v>
      </c>
      <c r="C3819" t="s">
        <v>5020</v>
      </c>
      <c r="D3819" t="s">
        <v>5027</v>
      </c>
      <c r="E3819" t="s">
        <v>5042</v>
      </c>
      <c r="F3819" t="s">
        <v>5046</v>
      </c>
      <c r="G3819" t="s">
        <v>5060</v>
      </c>
      <c r="H3819">
        <v>12226</v>
      </c>
      <c r="I3819">
        <v>10</v>
      </c>
      <c r="J3819" t="s">
        <v>5073</v>
      </c>
      <c r="K3819">
        <v>1824.8</v>
      </c>
      <c r="L3819" t="s">
        <v>5076</v>
      </c>
    </row>
    <row r="3820" spans="1:12" x14ac:dyDescent="0.25">
      <c r="A3820" t="s">
        <v>3830</v>
      </c>
      <c r="B3820" s="1">
        <v>45570.769753950794</v>
      </c>
      <c r="C3820" t="s">
        <v>5023</v>
      </c>
      <c r="D3820" t="s">
        <v>5028</v>
      </c>
      <c r="E3820" t="s">
        <v>5037</v>
      </c>
      <c r="F3820" t="s">
        <v>5048</v>
      </c>
      <c r="G3820" t="s">
        <v>5065</v>
      </c>
      <c r="H3820">
        <v>23016</v>
      </c>
      <c r="I3820">
        <v>1</v>
      </c>
      <c r="J3820" t="s">
        <v>5073</v>
      </c>
      <c r="K3820">
        <v>2967.37</v>
      </c>
      <c r="L3820" t="s">
        <v>5079</v>
      </c>
    </row>
    <row r="3821" spans="1:12" x14ac:dyDescent="0.25">
      <c r="A3821" t="s">
        <v>3831</v>
      </c>
      <c r="B3821" s="1">
        <v>45570.842768553703</v>
      </c>
      <c r="C3821" t="s">
        <v>5019</v>
      </c>
      <c r="D3821" t="s">
        <v>5027</v>
      </c>
      <c r="E3821" t="s">
        <v>5042</v>
      </c>
      <c r="F3821" t="s">
        <v>5047</v>
      </c>
      <c r="G3821" t="s">
        <v>5067</v>
      </c>
      <c r="H3821">
        <v>31171</v>
      </c>
      <c r="I3821">
        <v>5</v>
      </c>
      <c r="J3821" t="s">
        <v>5071</v>
      </c>
      <c r="K3821">
        <v>2525.42</v>
      </c>
      <c r="L3821" t="s">
        <v>5076</v>
      </c>
    </row>
    <row r="3822" spans="1:12" x14ac:dyDescent="0.25">
      <c r="A3822" t="s">
        <v>3832</v>
      </c>
      <c r="B3822" s="1">
        <v>45570.915783156619</v>
      </c>
      <c r="C3822" t="s">
        <v>5025</v>
      </c>
      <c r="D3822" t="s">
        <v>5027</v>
      </c>
      <c r="E3822" t="s">
        <v>5038</v>
      </c>
      <c r="F3822" t="s">
        <v>5048</v>
      </c>
      <c r="G3822" t="s">
        <v>5056</v>
      </c>
      <c r="H3822">
        <v>49347</v>
      </c>
      <c r="I3822">
        <v>13</v>
      </c>
      <c r="J3822" t="s">
        <v>5070</v>
      </c>
      <c r="K3822">
        <v>6169.21</v>
      </c>
      <c r="L3822" t="s">
        <v>5078</v>
      </c>
    </row>
    <row r="3823" spans="1:12" x14ac:dyDescent="0.25">
      <c r="A3823" t="s">
        <v>3833</v>
      </c>
      <c r="B3823" s="1">
        <v>45570.98879775955</v>
      </c>
      <c r="C3823" t="s">
        <v>5024</v>
      </c>
      <c r="D3823" t="s">
        <v>5028</v>
      </c>
      <c r="E3823" t="s">
        <v>5035</v>
      </c>
      <c r="F3823" t="s">
        <v>5047</v>
      </c>
      <c r="G3823" t="s">
        <v>5063</v>
      </c>
      <c r="H3823">
        <v>60879</v>
      </c>
      <c r="I3823">
        <v>4</v>
      </c>
      <c r="J3823" t="s">
        <v>5071</v>
      </c>
      <c r="K3823">
        <v>7656.07</v>
      </c>
      <c r="L3823" t="s">
        <v>5078</v>
      </c>
    </row>
    <row r="3824" spans="1:12" x14ac:dyDescent="0.25">
      <c r="A3824" t="s">
        <v>3834</v>
      </c>
      <c r="B3824" s="1">
        <v>45571.061812362474</v>
      </c>
      <c r="C3824" t="s">
        <v>5012</v>
      </c>
      <c r="D3824" t="s">
        <v>5029</v>
      </c>
      <c r="E3824" t="s">
        <v>5039</v>
      </c>
      <c r="F3824" t="s">
        <v>5046</v>
      </c>
      <c r="G3824" t="s">
        <v>5054</v>
      </c>
      <c r="H3824">
        <v>28222</v>
      </c>
      <c r="I3824">
        <v>7</v>
      </c>
      <c r="J3824" t="s">
        <v>5072</v>
      </c>
      <c r="K3824">
        <v>4046.92</v>
      </c>
      <c r="L3824" t="s">
        <v>5077</v>
      </c>
    </row>
    <row r="3825" spans="1:12" x14ac:dyDescent="0.25">
      <c r="A3825" t="s">
        <v>3835</v>
      </c>
      <c r="B3825" s="1">
        <v>45571.134826965383</v>
      </c>
      <c r="C3825" t="s">
        <v>5022</v>
      </c>
      <c r="D3825" t="s">
        <v>5026</v>
      </c>
      <c r="E3825" t="s">
        <v>5045</v>
      </c>
      <c r="F3825" t="s">
        <v>5047</v>
      </c>
      <c r="G3825" t="s">
        <v>5062</v>
      </c>
      <c r="H3825">
        <v>7486</v>
      </c>
      <c r="I3825">
        <v>6</v>
      </c>
      <c r="J3825" t="s">
        <v>5068</v>
      </c>
      <c r="K3825">
        <v>1369.04</v>
      </c>
      <c r="L3825" t="s">
        <v>5077</v>
      </c>
    </row>
    <row r="3826" spans="1:12" x14ac:dyDescent="0.25">
      <c r="A3826" t="s">
        <v>3836</v>
      </c>
      <c r="B3826" s="1">
        <v>45571.207841568314</v>
      </c>
      <c r="C3826" t="s">
        <v>5014</v>
      </c>
      <c r="D3826" t="s">
        <v>5029</v>
      </c>
      <c r="E3826" t="s">
        <v>5041</v>
      </c>
      <c r="F3826" t="s">
        <v>5048</v>
      </c>
      <c r="G3826" t="s">
        <v>5052</v>
      </c>
      <c r="H3826">
        <v>48141</v>
      </c>
      <c r="I3826">
        <v>12</v>
      </c>
      <c r="J3826" t="s">
        <v>5072</v>
      </c>
      <c r="K3826">
        <v>4492.1899999999996</v>
      </c>
      <c r="L3826" t="s">
        <v>5079</v>
      </c>
    </row>
    <row r="3827" spans="1:12" x14ac:dyDescent="0.25">
      <c r="A3827" t="s">
        <v>3837</v>
      </c>
      <c r="B3827" s="1">
        <v>45571.28085617123</v>
      </c>
      <c r="C3827" t="s">
        <v>5013</v>
      </c>
      <c r="D3827" t="s">
        <v>5029</v>
      </c>
      <c r="E3827" t="s">
        <v>5040</v>
      </c>
      <c r="F3827" t="s">
        <v>5046</v>
      </c>
      <c r="G3827" t="s">
        <v>5061</v>
      </c>
      <c r="H3827">
        <v>61357</v>
      </c>
      <c r="I3827">
        <v>13</v>
      </c>
      <c r="J3827" t="s">
        <v>5068</v>
      </c>
      <c r="K3827">
        <v>9809.02</v>
      </c>
      <c r="L3827" t="s">
        <v>5077</v>
      </c>
    </row>
    <row r="3828" spans="1:12" x14ac:dyDescent="0.25">
      <c r="A3828" t="s">
        <v>3838</v>
      </c>
      <c r="B3828" s="1">
        <v>45571.353870774154</v>
      </c>
      <c r="C3828" t="s">
        <v>5019</v>
      </c>
      <c r="D3828" t="s">
        <v>5028</v>
      </c>
      <c r="E3828" t="s">
        <v>5037</v>
      </c>
      <c r="F3828" t="s">
        <v>5047</v>
      </c>
      <c r="G3828" t="s">
        <v>5063</v>
      </c>
      <c r="H3828">
        <v>11168</v>
      </c>
      <c r="I3828">
        <v>3</v>
      </c>
      <c r="J3828" t="s">
        <v>5071</v>
      </c>
      <c r="K3828">
        <v>970.61</v>
      </c>
      <c r="L3828" t="s">
        <v>5079</v>
      </c>
    </row>
    <row r="3829" spans="1:12" x14ac:dyDescent="0.25">
      <c r="A3829" t="s">
        <v>3839</v>
      </c>
      <c r="B3829" s="1">
        <v>45571.42688537707</v>
      </c>
      <c r="C3829" t="s">
        <v>5020</v>
      </c>
      <c r="D3829" t="s">
        <v>5027</v>
      </c>
      <c r="E3829" t="s">
        <v>5042</v>
      </c>
      <c r="F3829" t="s">
        <v>5046</v>
      </c>
      <c r="G3829" t="s">
        <v>5053</v>
      </c>
      <c r="H3829">
        <v>34133</v>
      </c>
      <c r="I3829">
        <v>7</v>
      </c>
      <c r="J3829" t="s">
        <v>5069</v>
      </c>
      <c r="K3829">
        <v>6106.67</v>
      </c>
      <c r="L3829" t="s">
        <v>5079</v>
      </c>
    </row>
    <row r="3830" spans="1:12" x14ac:dyDescent="0.25">
      <c r="A3830" t="s">
        <v>3840</v>
      </c>
      <c r="B3830" s="1">
        <v>45571.499899979986</v>
      </c>
      <c r="C3830" t="s">
        <v>5016</v>
      </c>
      <c r="D3830" t="s">
        <v>5028</v>
      </c>
      <c r="E3830" t="s">
        <v>5037</v>
      </c>
      <c r="F3830" t="s">
        <v>5047</v>
      </c>
      <c r="G3830" t="s">
        <v>5067</v>
      </c>
      <c r="H3830">
        <v>78582</v>
      </c>
      <c r="I3830">
        <v>1</v>
      </c>
      <c r="J3830" t="s">
        <v>5073</v>
      </c>
      <c r="K3830">
        <v>11136.9</v>
      </c>
      <c r="L3830" t="s">
        <v>5079</v>
      </c>
    </row>
    <row r="3831" spans="1:12" x14ac:dyDescent="0.25">
      <c r="A3831" t="s">
        <v>3841</v>
      </c>
      <c r="B3831" s="1">
        <v>45571.572914582903</v>
      </c>
      <c r="C3831" t="s">
        <v>5023</v>
      </c>
      <c r="D3831" t="s">
        <v>5027</v>
      </c>
      <c r="E3831" t="s">
        <v>5044</v>
      </c>
      <c r="F3831" t="s">
        <v>5046</v>
      </c>
      <c r="G3831" t="s">
        <v>5057</v>
      </c>
      <c r="H3831">
        <v>79572</v>
      </c>
      <c r="I3831">
        <v>6</v>
      </c>
      <c r="J3831" t="s">
        <v>5071</v>
      </c>
      <c r="K3831">
        <v>8652.32</v>
      </c>
      <c r="L3831" t="s">
        <v>5074</v>
      </c>
    </row>
    <row r="3832" spans="1:12" x14ac:dyDescent="0.25">
      <c r="A3832" t="s">
        <v>3842</v>
      </c>
      <c r="B3832" s="1">
        <v>45571.645929185826</v>
      </c>
      <c r="C3832" t="s">
        <v>5024</v>
      </c>
      <c r="D3832" t="s">
        <v>5027</v>
      </c>
      <c r="E3832" t="s">
        <v>5044</v>
      </c>
      <c r="F3832" t="s">
        <v>5046</v>
      </c>
      <c r="G3832" t="s">
        <v>5053</v>
      </c>
      <c r="H3832">
        <v>21119</v>
      </c>
      <c r="I3832">
        <v>6</v>
      </c>
      <c r="J3832" t="s">
        <v>5070</v>
      </c>
      <c r="K3832">
        <v>3759.37</v>
      </c>
      <c r="L3832" t="s">
        <v>5075</v>
      </c>
    </row>
    <row r="3833" spans="1:12" x14ac:dyDescent="0.25">
      <c r="A3833" t="s">
        <v>3843</v>
      </c>
      <c r="B3833" s="1">
        <v>45571.71894378875</v>
      </c>
      <c r="C3833" t="s">
        <v>5021</v>
      </c>
      <c r="D3833" t="s">
        <v>5027</v>
      </c>
      <c r="E3833" t="s">
        <v>5044</v>
      </c>
      <c r="F3833" t="s">
        <v>5047</v>
      </c>
      <c r="G3833" t="s">
        <v>5062</v>
      </c>
      <c r="H3833">
        <v>60936</v>
      </c>
      <c r="I3833">
        <v>12</v>
      </c>
      <c r="J3833" t="s">
        <v>5072</v>
      </c>
      <c r="K3833">
        <v>8237.56</v>
      </c>
      <c r="L3833" t="s">
        <v>5078</v>
      </c>
    </row>
    <row r="3834" spans="1:12" x14ac:dyDescent="0.25">
      <c r="A3834" t="s">
        <v>3844</v>
      </c>
      <c r="B3834" s="1">
        <v>45571.791958391681</v>
      </c>
      <c r="C3834" t="s">
        <v>5012</v>
      </c>
      <c r="D3834" t="s">
        <v>5028</v>
      </c>
      <c r="E3834" t="s">
        <v>5036</v>
      </c>
      <c r="F3834" t="s">
        <v>5048</v>
      </c>
      <c r="G3834" t="s">
        <v>5055</v>
      </c>
      <c r="H3834">
        <v>43823</v>
      </c>
      <c r="I3834">
        <v>10</v>
      </c>
      <c r="J3834" t="s">
        <v>5069</v>
      </c>
      <c r="K3834">
        <v>6956.28</v>
      </c>
      <c r="L3834" t="s">
        <v>5079</v>
      </c>
    </row>
    <row r="3835" spans="1:12" x14ac:dyDescent="0.25">
      <c r="A3835" t="s">
        <v>3845</v>
      </c>
      <c r="B3835" s="1">
        <v>45571.864972994597</v>
      </c>
      <c r="C3835" t="s">
        <v>5022</v>
      </c>
      <c r="D3835" t="s">
        <v>5028</v>
      </c>
      <c r="E3835" t="s">
        <v>5036</v>
      </c>
      <c r="F3835" t="s">
        <v>5047</v>
      </c>
      <c r="G3835" t="s">
        <v>5058</v>
      </c>
      <c r="H3835">
        <v>78700</v>
      </c>
      <c r="I3835">
        <v>13</v>
      </c>
      <c r="J3835" t="s">
        <v>5073</v>
      </c>
      <c r="K3835">
        <v>11341.16</v>
      </c>
      <c r="L3835" t="s">
        <v>5075</v>
      </c>
    </row>
    <row r="3836" spans="1:12" x14ac:dyDescent="0.25">
      <c r="A3836" t="s">
        <v>3846</v>
      </c>
      <c r="B3836" s="1">
        <v>45571.937987597506</v>
      </c>
      <c r="C3836" t="s">
        <v>5012</v>
      </c>
      <c r="D3836" t="s">
        <v>5028</v>
      </c>
      <c r="E3836" t="s">
        <v>5035</v>
      </c>
      <c r="F3836" t="s">
        <v>5048</v>
      </c>
      <c r="G3836" t="s">
        <v>5052</v>
      </c>
      <c r="H3836">
        <v>68122</v>
      </c>
      <c r="I3836">
        <v>2</v>
      </c>
      <c r="J3836" t="s">
        <v>5070</v>
      </c>
      <c r="K3836">
        <v>7224.82</v>
      </c>
      <c r="L3836" t="s">
        <v>5074</v>
      </c>
    </row>
    <row r="3837" spans="1:12" x14ac:dyDescent="0.25">
      <c r="A3837" t="s">
        <v>3847</v>
      </c>
      <c r="B3837" s="1">
        <v>45572.011002200437</v>
      </c>
      <c r="C3837" t="s">
        <v>5019</v>
      </c>
      <c r="D3837" t="s">
        <v>5028</v>
      </c>
      <c r="E3837" t="s">
        <v>5032</v>
      </c>
      <c r="F3837" t="s">
        <v>5047</v>
      </c>
      <c r="G3837" t="s">
        <v>5050</v>
      </c>
      <c r="H3837">
        <v>13521</v>
      </c>
      <c r="I3837">
        <v>8</v>
      </c>
      <c r="J3837" t="s">
        <v>5073</v>
      </c>
      <c r="K3837">
        <v>1354</v>
      </c>
      <c r="L3837" t="s">
        <v>5079</v>
      </c>
    </row>
    <row r="3838" spans="1:12" x14ac:dyDescent="0.25">
      <c r="A3838" t="s">
        <v>3848</v>
      </c>
      <c r="B3838" s="1">
        <v>45572.084016803346</v>
      </c>
      <c r="C3838" t="s">
        <v>5024</v>
      </c>
      <c r="D3838" t="s">
        <v>5029</v>
      </c>
      <c r="E3838" t="s">
        <v>5039</v>
      </c>
      <c r="F3838" t="s">
        <v>5047</v>
      </c>
      <c r="G3838" t="s">
        <v>5067</v>
      </c>
      <c r="H3838">
        <v>78487</v>
      </c>
      <c r="I3838">
        <v>8</v>
      </c>
      <c r="J3838" t="s">
        <v>5069</v>
      </c>
      <c r="K3838">
        <v>6797.92</v>
      </c>
      <c r="L3838" t="s">
        <v>5078</v>
      </c>
    </row>
    <row r="3839" spans="1:12" x14ac:dyDescent="0.25">
      <c r="A3839" t="s">
        <v>3849</v>
      </c>
      <c r="B3839" s="1">
        <v>45572.15703140627</v>
      </c>
      <c r="C3839" t="s">
        <v>5019</v>
      </c>
      <c r="D3839" t="s">
        <v>5027</v>
      </c>
      <c r="E3839" t="s">
        <v>5038</v>
      </c>
      <c r="F3839" t="s">
        <v>5048</v>
      </c>
      <c r="G3839" t="s">
        <v>5065</v>
      </c>
      <c r="H3839">
        <v>78458</v>
      </c>
      <c r="I3839">
        <v>8</v>
      </c>
      <c r="J3839" t="s">
        <v>5069</v>
      </c>
      <c r="K3839">
        <v>16593.060000000001</v>
      </c>
      <c r="L3839" t="s">
        <v>5077</v>
      </c>
    </row>
    <row r="3840" spans="1:12" x14ac:dyDescent="0.25">
      <c r="A3840" t="s">
        <v>3850</v>
      </c>
      <c r="B3840" s="1">
        <v>45572.230046009201</v>
      </c>
      <c r="C3840" t="s">
        <v>5019</v>
      </c>
      <c r="D3840" t="s">
        <v>5029</v>
      </c>
      <c r="E3840" t="s">
        <v>5033</v>
      </c>
      <c r="F3840" t="s">
        <v>5046</v>
      </c>
      <c r="G3840" t="s">
        <v>5060</v>
      </c>
      <c r="H3840">
        <v>64989</v>
      </c>
      <c r="I3840">
        <v>3</v>
      </c>
      <c r="J3840" t="s">
        <v>5072</v>
      </c>
      <c r="K3840">
        <v>11294.35</v>
      </c>
      <c r="L3840" t="s">
        <v>5074</v>
      </c>
    </row>
    <row r="3841" spans="1:12" x14ac:dyDescent="0.25">
      <c r="A3841" t="s">
        <v>3851</v>
      </c>
      <c r="B3841" s="1">
        <v>45572.303060612117</v>
      </c>
      <c r="C3841" t="s">
        <v>5017</v>
      </c>
      <c r="D3841" t="s">
        <v>5026</v>
      </c>
      <c r="E3841" t="s">
        <v>5045</v>
      </c>
      <c r="F3841" t="s">
        <v>5047</v>
      </c>
      <c r="G3841" t="s">
        <v>5058</v>
      </c>
      <c r="H3841">
        <v>61911</v>
      </c>
      <c r="I3841">
        <v>8</v>
      </c>
      <c r="J3841" t="s">
        <v>5072</v>
      </c>
      <c r="K3841">
        <v>7460.11</v>
      </c>
      <c r="L3841" t="s">
        <v>5076</v>
      </c>
    </row>
    <row r="3842" spans="1:12" x14ac:dyDescent="0.25">
      <c r="A3842" t="s">
        <v>3852</v>
      </c>
      <c r="B3842" s="1">
        <v>45572.376075215027</v>
      </c>
      <c r="C3842" t="s">
        <v>5017</v>
      </c>
      <c r="D3842" t="s">
        <v>5026</v>
      </c>
      <c r="E3842" t="s">
        <v>5034</v>
      </c>
      <c r="F3842" t="s">
        <v>5048</v>
      </c>
      <c r="G3842" t="s">
        <v>5065</v>
      </c>
      <c r="H3842">
        <v>19069</v>
      </c>
      <c r="I3842">
        <v>1</v>
      </c>
      <c r="J3842" t="s">
        <v>5071</v>
      </c>
      <c r="K3842">
        <v>1726.55</v>
      </c>
      <c r="L3842" t="s">
        <v>5079</v>
      </c>
    </row>
    <row r="3843" spans="1:12" x14ac:dyDescent="0.25">
      <c r="A3843" t="s">
        <v>3853</v>
      </c>
      <c r="B3843" s="1">
        <v>45572.449089817957</v>
      </c>
      <c r="C3843" t="s">
        <v>5014</v>
      </c>
      <c r="D3843" t="s">
        <v>5027</v>
      </c>
      <c r="E3843" t="s">
        <v>5038</v>
      </c>
      <c r="F3843" t="s">
        <v>5047</v>
      </c>
      <c r="G3843" t="s">
        <v>5058</v>
      </c>
      <c r="H3843">
        <v>11071</v>
      </c>
      <c r="I3843">
        <v>13</v>
      </c>
      <c r="J3843" t="s">
        <v>5071</v>
      </c>
      <c r="K3843">
        <v>1744.95</v>
      </c>
      <c r="L3843" t="s">
        <v>5076</v>
      </c>
    </row>
    <row r="3844" spans="1:12" x14ac:dyDescent="0.25">
      <c r="A3844" t="s">
        <v>3854</v>
      </c>
      <c r="B3844" s="1">
        <v>45572.522104420881</v>
      </c>
      <c r="C3844" t="s">
        <v>5014</v>
      </c>
      <c r="D3844" t="s">
        <v>5026</v>
      </c>
      <c r="E3844" t="s">
        <v>5030</v>
      </c>
      <c r="F3844" t="s">
        <v>5046</v>
      </c>
      <c r="G3844" t="s">
        <v>5066</v>
      </c>
      <c r="H3844">
        <v>50264</v>
      </c>
      <c r="I3844">
        <v>7</v>
      </c>
      <c r="J3844" t="s">
        <v>5073</v>
      </c>
      <c r="K3844">
        <v>9347.01</v>
      </c>
      <c r="L3844" t="s">
        <v>5075</v>
      </c>
    </row>
    <row r="3845" spans="1:12" x14ac:dyDescent="0.25">
      <c r="A3845" t="s">
        <v>3855</v>
      </c>
      <c r="B3845" s="1">
        <v>45572.595119023797</v>
      </c>
      <c r="C3845" t="s">
        <v>5020</v>
      </c>
      <c r="D3845" t="s">
        <v>5029</v>
      </c>
      <c r="E3845" t="s">
        <v>5041</v>
      </c>
      <c r="F3845" t="s">
        <v>5048</v>
      </c>
      <c r="G3845" t="s">
        <v>5052</v>
      </c>
      <c r="H3845">
        <v>54406</v>
      </c>
      <c r="I3845">
        <v>1</v>
      </c>
      <c r="J3845" t="s">
        <v>5069</v>
      </c>
      <c r="K3845">
        <v>8850.16</v>
      </c>
      <c r="L3845" t="s">
        <v>5078</v>
      </c>
    </row>
    <row r="3846" spans="1:12" x14ac:dyDescent="0.25">
      <c r="A3846" t="s">
        <v>3856</v>
      </c>
      <c r="B3846" s="1">
        <v>45572.668133626721</v>
      </c>
      <c r="C3846" t="s">
        <v>5017</v>
      </c>
      <c r="D3846" t="s">
        <v>5028</v>
      </c>
      <c r="E3846" t="s">
        <v>5036</v>
      </c>
      <c r="F3846" t="s">
        <v>5047</v>
      </c>
      <c r="G3846" t="s">
        <v>5064</v>
      </c>
      <c r="H3846">
        <v>8118</v>
      </c>
      <c r="I3846">
        <v>7</v>
      </c>
      <c r="J3846" t="s">
        <v>5072</v>
      </c>
      <c r="K3846">
        <v>1442.63</v>
      </c>
      <c r="L3846" t="s">
        <v>5077</v>
      </c>
    </row>
    <row r="3847" spans="1:12" x14ac:dyDescent="0.25">
      <c r="A3847" t="s">
        <v>3857</v>
      </c>
      <c r="B3847" s="1">
        <v>45572.741148229637</v>
      </c>
      <c r="C3847" t="s">
        <v>5015</v>
      </c>
      <c r="D3847" t="s">
        <v>5028</v>
      </c>
      <c r="E3847" t="s">
        <v>5037</v>
      </c>
      <c r="F3847" t="s">
        <v>5048</v>
      </c>
      <c r="G3847" t="s">
        <v>5055</v>
      </c>
      <c r="H3847">
        <v>11545</v>
      </c>
      <c r="I3847">
        <v>13</v>
      </c>
      <c r="J3847" t="s">
        <v>5071</v>
      </c>
      <c r="K3847">
        <v>1578.6</v>
      </c>
      <c r="L3847" t="s">
        <v>5075</v>
      </c>
    </row>
    <row r="3848" spans="1:12" x14ac:dyDescent="0.25">
      <c r="A3848" t="s">
        <v>3858</v>
      </c>
      <c r="B3848" s="1">
        <v>45572.814162832561</v>
      </c>
      <c r="C3848" t="s">
        <v>5022</v>
      </c>
      <c r="D3848" t="s">
        <v>5026</v>
      </c>
      <c r="E3848" t="s">
        <v>5034</v>
      </c>
      <c r="F3848" t="s">
        <v>5048</v>
      </c>
      <c r="G3848" t="s">
        <v>5055</v>
      </c>
      <c r="H3848">
        <v>5602</v>
      </c>
      <c r="I3848">
        <v>10</v>
      </c>
      <c r="J3848" t="s">
        <v>5068</v>
      </c>
      <c r="K3848">
        <v>1042.6400000000001</v>
      </c>
      <c r="L3848" t="s">
        <v>5078</v>
      </c>
    </row>
    <row r="3849" spans="1:12" x14ac:dyDescent="0.25">
      <c r="A3849" t="s">
        <v>3859</v>
      </c>
      <c r="B3849" s="1">
        <v>45572.887177435477</v>
      </c>
      <c r="C3849" t="s">
        <v>5025</v>
      </c>
      <c r="D3849" t="s">
        <v>5027</v>
      </c>
      <c r="E3849" t="s">
        <v>5031</v>
      </c>
      <c r="F3849" t="s">
        <v>5046</v>
      </c>
      <c r="G3849" t="s">
        <v>5049</v>
      </c>
      <c r="H3849">
        <v>45053</v>
      </c>
      <c r="I3849">
        <v>11</v>
      </c>
      <c r="J3849" t="s">
        <v>5072</v>
      </c>
      <c r="K3849">
        <v>9604.01</v>
      </c>
      <c r="L3849" t="s">
        <v>5075</v>
      </c>
    </row>
    <row r="3850" spans="1:12" x14ac:dyDescent="0.25">
      <c r="A3850" t="s">
        <v>3860</v>
      </c>
      <c r="B3850" s="1">
        <v>45572.960192038401</v>
      </c>
      <c r="C3850" t="s">
        <v>5021</v>
      </c>
      <c r="D3850" t="s">
        <v>5026</v>
      </c>
      <c r="E3850" t="s">
        <v>5030</v>
      </c>
      <c r="F3850" t="s">
        <v>5048</v>
      </c>
      <c r="G3850" t="s">
        <v>5059</v>
      </c>
      <c r="H3850">
        <v>57657</v>
      </c>
      <c r="I3850">
        <v>6</v>
      </c>
      <c r="J3850" t="s">
        <v>5069</v>
      </c>
      <c r="K3850">
        <v>7512.01</v>
      </c>
      <c r="L3850" t="s">
        <v>5076</v>
      </c>
    </row>
    <row r="3851" spans="1:12" x14ac:dyDescent="0.25">
      <c r="A3851" t="s">
        <v>3861</v>
      </c>
      <c r="B3851" s="1">
        <v>45573.033206641318</v>
      </c>
      <c r="C3851" t="s">
        <v>5025</v>
      </c>
      <c r="D3851" t="s">
        <v>5027</v>
      </c>
      <c r="E3851" t="s">
        <v>5038</v>
      </c>
      <c r="F3851" t="s">
        <v>5047</v>
      </c>
      <c r="G3851" t="s">
        <v>5067</v>
      </c>
      <c r="H3851">
        <v>16473</v>
      </c>
      <c r="I3851">
        <v>7</v>
      </c>
      <c r="J3851" t="s">
        <v>5068</v>
      </c>
      <c r="K3851">
        <v>2272.77</v>
      </c>
      <c r="L3851" t="s">
        <v>5077</v>
      </c>
    </row>
    <row r="3852" spans="1:12" x14ac:dyDescent="0.25">
      <c r="A3852" t="s">
        <v>3862</v>
      </c>
      <c r="B3852" s="1">
        <v>45573.106221244248</v>
      </c>
      <c r="C3852" t="s">
        <v>5022</v>
      </c>
      <c r="D3852" t="s">
        <v>5026</v>
      </c>
      <c r="E3852" t="s">
        <v>5045</v>
      </c>
      <c r="F3852" t="s">
        <v>5047</v>
      </c>
      <c r="G3852" t="s">
        <v>5067</v>
      </c>
      <c r="H3852">
        <v>21339</v>
      </c>
      <c r="I3852">
        <v>4</v>
      </c>
      <c r="J3852" t="s">
        <v>5071</v>
      </c>
      <c r="K3852">
        <v>4468.1400000000003</v>
      </c>
      <c r="L3852" t="s">
        <v>5077</v>
      </c>
    </row>
    <row r="3853" spans="1:12" x14ac:dyDescent="0.25">
      <c r="A3853" t="s">
        <v>3863</v>
      </c>
      <c r="B3853" s="1">
        <v>45573.179235847158</v>
      </c>
      <c r="C3853" t="s">
        <v>5023</v>
      </c>
      <c r="D3853" t="s">
        <v>5027</v>
      </c>
      <c r="E3853" t="s">
        <v>5042</v>
      </c>
      <c r="F3853" t="s">
        <v>5047</v>
      </c>
      <c r="G3853" t="s">
        <v>5058</v>
      </c>
      <c r="H3853">
        <v>26435</v>
      </c>
      <c r="I3853">
        <v>6</v>
      </c>
      <c r="J3853" t="s">
        <v>5072</v>
      </c>
      <c r="K3853">
        <v>2126.94</v>
      </c>
      <c r="L3853" t="s">
        <v>5079</v>
      </c>
    </row>
    <row r="3854" spans="1:12" x14ac:dyDescent="0.25">
      <c r="A3854" t="s">
        <v>3864</v>
      </c>
      <c r="B3854" s="1">
        <v>45573.252250450081</v>
      </c>
      <c r="C3854" t="s">
        <v>5025</v>
      </c>
      <c r="D3854" t="s">
        <v>5028</v>
      </c>
      <c r="E3854" t="s">
        <v>5035</v>
      </c>
      <c r="F3854" t="s">
        <v>5046</v>
      </c>
      <c r="G3854" t="s">
        <v>5060</v>
      </c>
      <c r="H3854">
        <v>67601</v>
      </c>
      <c r="I3854">
        <v>11</v>
      </c>
      <c r="J3854" t="s">
        <v>5073</v>
      </c>
      <c r="K3854">
        <v>9215.61</v>
      </c>
      <c r="L3854" t="s">
        <v>5078</v>
      </c>
    </row>
    <row r="3855" spans="1:12" x14ac:dyDescent="0.25">
      <c r="A3855" t="s">
        <v>3865</v>
      </c>
      <c r="B3855" s="1">
        <v>45573.325265053012</v>
      </c>
      <c r="C3855" t="s">
        <v>5018</v>
      </c>
      <c r="D3855" t="s">
        <v>5027</v>
      </c>
      <c r="E3855" t="s">
        <v>5031</v>
      </c>
      <c r="F3855" t="s">
        <v>5046</v>
      </c>
      <c r="G3855" t="s">
        <v>5066</v>
      </c>
      <c r="H3855">
        <v>19757</v>
      </c>
      <c r="I3855">
        <v>1</v>
      </c>
      <c r="J3855" t="s">
        <v>5072</v>
      </c>
      <c r="K3855">
        <v>4197.6099999999997</v>
      </c>
      <c r="L3855" t="s">
        <v>5075</v>
      </c>
    </row>
    <row r="3856" spans="1:12" x14ac:dyDescent="0.25">
      <c r="A3856" t="s">
        <v>3866</v>
      </c>
      <c r="B3856" s="1">
        <v>45573.398279655928</v>
      </c>
      <c r="C3856" t="s">
        <v>5016</v>
      </c>
      <c r="D3856" t="s">
        <v>5028</v>
      </c>
      <c r="E3856" t="s">
        <v>5035</v>
      </c>
      <c r="F3856" t="s">
        <v>5048</v>
      </c>
      <c r="G3856" t="s">
        <v>5056</v>
      </c>
      <c r="H3856">
        <v>48501</v>
      </c>
      <c r="I3856">
        <v>1</v>
      </c>
      <c r="J3856" t="s">
        <v>5071</v>
      </c>
      <c r="K3856">
        <v>10181.209999999999</v>
      </c>
      <c r="L3856" t="s">
        <v>5077</v>
      </c>
    </row>
    <row r="3857" spans="1:12" x14ac:dyDescent="0.25">
      <c r="A3857" t="s">
        <v>3867</v>
      </c>
      <c r="B3857" s="1">
        <v>45573.471294258838</v>
      </c>
      <c r="C3857" t="s">
        <v>5025</v>
      </c>
      <c r="D3857" t="s">
        <v>5029</v>
      </c>
      <c r="E3857" t="s">
        <v>5033</v>
      </c>
      <c r="F3857" t="s">
        <v>5047</v>
      </c>
      <c r="G3857" t="s">
        <v>5058</v>
      </c>
      <c r="H3857">
        <v>36107</v>
      </c>
      <c r="I3857">
        <v>12</v>
      </c>
      <c r="J3857" t="s">
        <v>5069</v>
      </c>
      <c r="K3857">
        <v>6407.78</v>
      </c>
      <c r="L3857" t="s">
        <v>5075</v>
      </c>
    </row>
    <row r="3858" spans="1:12" x14ac:dyDescent="0.25">
      <c r="A3858" t="s">
        <v>3868</v>
      </c>
      <c r="B3858" s="1">
        <v>45573.544308861769</v>
      </c>
      <c r="C3858" t="s">
        <v>5012</v>
      </c>
      <c r="D3858" t="s">
        <v>5026</v>
      </c>
      <c r="E3858" t="s">
        <v>5034</v>
      </c>
      <c r="F3858" t="s">
        <v>5047</v>
      </c>
      <c r="G3858" t="s">
        <v>5050</v>
      </c>
      <c r="H3858">
        <v>17362</v>
      </c>
      <c r="I3858">
        <v>13</v>
      </c>
      <c r="J3858" t="s">
        <v>5068</v>
      </c>
      <c r="K3858">
        <v>3568.03</v>
      </c>
      <c r="L3858" t="s">
        <v>5079</v>
      </c>
    </row>
    <row r="3859" spans="1:12" x14ac:dyDescent="0.25">
      <c r="A3859" t="s">
        <v>3869</v>
      </c>
      <c r="B3859" s="1">
        <v>45573.617323464678</v>
      </c>
      <c r="C3859" t="s">
        <v>5018</v>
      </c>
      <c r="D3859" t="s">
        <v>5026</v>
      </c>
      <c r="E3859" t="s">
        <v>5030</v>
      </c>
      <c r="F3859" t="s">
        <v>5046</v>
      </c>
      <c r="G3859" t="s">
        <v>5066</v>
      </c>
      <c r="H3859">
        <v>26205</v>
      </c>
      <c r="I3859">
        <v>6</v>
      </c>
      <c r="J3859" t="s">
        <v>5069</v>
      </c>
      <c r="K3859">
        <v>3881.4</v>
      </c>
      <c r="L3859" t="s">
        <v>5079</v>
      </c>
    </row>
    <row r="3860" spans="1:12" x14ac:dyDescent="0.25">
      <c r="A3860" t="s">
        <v>3870</v>
      </c>
      <c r="B3860" s="1">
        <v>45573.690338067601</v>
      </c>
      <c r="C3860" t="s">
        <v>5020</v>
      </c>
      <c r="D3860" t="s">
        <v>5028</v>
      </c>
      <c r="E3860" t="s">
        <v>5036</v>
      </c>
      <c r="F3860" t="s">
        <v>5048</v>
      </c>
      <c r="G3860" t="s">
        <v>5056</v>
      </c>
      <c r="H3860">
        <v>50266</v>
      </c>
      <c r="I3860">
        <v>14</v>
      </c>
      <c r="J3860" t="s">
        <v>5070</v>
      </c>
      <c r="K3860">
        <v>9381.89</v>
      </c>
      <c r="L3860" t="s">
        <v>5079</v>
      </c>
    </row>
    <row r="3861" spans="1:12" x14ac:dyDescent="0.25">
      <c r="A3861" t="s">
        <v>3871</v>
      </c>
      <c r="B3861" s="1">
        <v>45573.763352670532</v>
      </c>
      <c r="C3861" t="s">
        <v>5013</v>
      </c>
      <c r="D3861" t="s">
        <v>5026</v>
      </c>
      <c r="E3861" t="s">
        <v>5045</v>
      </c>
      <c r="F3861" t="s">
        <v>5048</v>
      </c>
      <c r="G3861" t="s">
        <v>5052</v>
      </c>
      <c r="H3861">
        <v>46281</v>
      </c>
      <c r="I3861">
        <v>5</v>
      </c>
      <c r="J3861" t="s">
        <v>5069</v>
      </c>
      <c r="K3861">
        <v>8076.49</v>
      </c>
      <c r="L3861" t="s">
        <v>5075</v>
      </c>
    </row>
    <row r="3862" spans="1:12" x14ac:dyDescent="0.25">
      <c r="A3862" t="s">
        <v>3872</v>
      </c>
      <c r="B3862" s="1">
        <v>45573.836367273449</v>
      </c>
      <c r="C3862" t="s">
        <v>5024</v>
      </c>
      <c r="D3862" t="s">
        <v>5028</v>
      </c>
      <c r="E3862" t="s">
        <v>5036</v>
      </c>
      <c r="F3862" t="s">
        <v>5047</v>
      </c>
      <c r="G3862" t="s">
        <v>5064</v>
      </c>
      <c r="H3862">
        <v>67883</v>
      </c>
      <c r="I3862">
        <v>5</v>
      </c>
      <c r="J3862" t="s">
        <v>5072</v>
      </c>
      <c r="K3862">
        <v>7309.9</v>
      </c>
      <c r="L3862" t="s">
        <v>5075</v>
      </c>
    </row>
    <row r="3863" spans="1:12" x14ac:dyDescent="0.25">
      <c r="A3863" t="s">
        <v>3873</v>
      </c>
      <c r="B3863" s="1">
        <v>45573.909381876358</v>
      </c>
      <c r="C3863" t="s">
        <v>5015</v>
      </c>
      <c r="D3863" t="s">
        <v>5029</v>
      </c>
      <c r="E3863" t="s">
        <v>5039</v>
      </c>
      <c r="F3863" t="s">
        <v>5048</v>
      </c>
      <c r="G3863" t="s">
        <v>5059</v>
      </c>
      <c r="H3863">
        <v>4485</v>
      </c>
      <c r="I3863">
        <v>11</v>
      </c>
      <c r="J3863" t="s">
        <v>5070</v>
      </c>
      <c r="K3863">
        <v>647.70000000000005</v>
      </c>
      <c r="L3863" t="s">
        <v>5079</v>
      </c>
    </row>
    <row r="3864" spans="1:12" x14ac:dyDescent="0.25">
      <c r="A3864" t="s">
        <v>3874</v>
      </c>
      <c r="B3864" s="1">
        <v>45573.982396479303</v>
      </c>
      <c r="C3864" t="s">
        <v>5014</v>
      </c>
      <c r="D3864" t="s">
        <v>5026</v>
      </c>
      <c r="E3864" t="s">
        <v>5030</v>
      </c>
      <c r="F3864" t="s">
        <v>5046</v>
      </c>
      <c r="G3864" t="s">
        <v>5066</v>
      </c>
      <c r="H3864">
        <v>35712</v>
      </c>
      <c r="I3864">
        <v>12</v>
      </c>
      <c r="J3864" t="s">
        <v>5069</v>
      </c>
      <c r="K3864">
        <v>6093.49</v>
      </c>
      <c r="L3864" t="s">
        <v>5074</v>
      </c>
    </row>
    <row r="3865" spans="1:12" x14ac:dyDescent="0.25">
      <c r="A3865" t="s">
        <v>3875</v>
      </c>
      <c r="B3865" s="1">
        <v>45574.055411082212</v>
      </c>
      <c r="C3865" t="s">
        <v>5016</v>
      </c>
      <c r="D3865" t="s">
        <v>5026</v>
      </c>
      <c r="E3865" t="s">
        <v>5030</v>
      </c>
      <c r="F3865" t="s">
        <v>5047</v>
      </c>
      <c r="G3865" t="s">
        <v>5062</v>
      </c>
      <c r="H3865">
        <v>78621</v>
      </c>
      <c r="I3865">
        <v>1</v>
      </c>
      <c r="J3865" t="s">
        <v>5072</v>
      </c>
      <c r="K3865">
        <v>16877.419999999998</v>
      </c>
      <c r="L3865" t="s">
        <v>5075</v>
      </c>
    </row>
    <row r="3866" spans="1:12" x14ac:dyDescent="0.25">
      <c r="A3866" t="s">
        <v>3876</v>
      </c>
      <c r="B3866" s="1">
        <v>45574.128425685129</v>
      </c>
      <c r="C3866" t="s">
        <v>5019</v>
      </c>
      <c r="D3866" t="s">
        <v>5028</v>
      </c>
      <c r="E3866" t="s">
        <v>5032</v>
      </c>
      <c r="F3866" t="s">
        <v>5046</v>
      </c>
      <c r="G3866" t="s">
        <v>5057</v>
      </c>
      <c r="H3866">
        <v>5127</v>
      </c>
      <c r="I3866">
        <v>8</v>
      </c>
      <c r="J3866" t="s">
        <v>5073</v>
      </c>
      <c r="K3866">
        <v>443.1</v>
      </c>
      <c r="L3866" t="s">
        <v>5076</v>
      </c>
    </row>
    <row r="3867" spans="1:12" x14ac:dyDescent="0.25">
      <c r="A3867" t="s">
        <v>3877</v>
      </c>
      <c r="B3867" s="1">
        <v>45574.201440288052</v>
      </c>
      <c r="C3867" t="s">
        <v>5015</v>
      </c>
      <c r="D3867" t="s">
        <v>5029</v>
      </c>
      <c r="E3867" t="s">
        <v>5033</v>
      </c>
      <c r="F3867" t="s">
        <v>5048</v>
      </c>
      <c r="G3867" t="s">
        <v>5055</v>
      </c>
      <c r="H3867">
        <v>62426</v>
      </c>
      <c r="I3867">
        <v>6</v>
      </c>
      <c r="J3867" t="s">
        <v>5070</v>
      </c>
      <c r="K3867">
        <v>13367.97</v>
      </c>
      <c r="L3867" t="s">
        <v>5076</v>
      </c>
    </row>
    <row r="3868" spans="1:12" x14ac:dyDescent="0.25">
      <c r="A3868" t="s">
        <v>3878</v>
      </c>
      <c r="B3868" s="1">
        <v>45574.274454890969</v>
      </c>
      <c r="C3868" t="s">
        <v>5025</v>
      </c>
      <c r="D3868" t="s">
        <v>5026</v>
      </c>
      <c r="E3868" t="s">
        <v>5043</v>
      </c>
      <c r="F3868" t="s">
        <v>5048</v>
      </c>
      <c r="G3868" t="s">
        <v>5051</v>
      </c>
      <c r="H3868">
        <v>30908</v>
      </c>
      <c r="I3868">
        <v>12</v>
      </c>
      <c r="J3868" t="s">
        <v>5071</v>
      </c>
      <c r="K3868">
        <v>3367.21</v>
      </c>
      <c r="L3868" t="s">
        <v>5076</v>
      </c>
    </row>
    <row r="3869" spans="1:12" x14ac:dyDescent="0.25">
      <c r="A3869" t="s">
        <v>3879</v>
      </c>
      <c r="B3869" s="1">
        <v>45574.347469493892</v>
      </c>
      <c r="C3869" t="s">
        <v>5013</v>
      </c>
      <c r="D3869" t="s">
        <v>5026</v>
      </c>
      <c r="E3869" t="s">
        <v>5030</v>
      </c>
      <c r="F3869" t="s">
        <v>5046</v>
      </c>
      <c r="G3869" t="s">
        <v>5053</v>
      </c>
      <c r="H3869">
        <v>76450</v>
      </c>
      <c r="I3869">
        <v>10</v>
      </c>
      <c r="J3869" t="s">
        <v>5072</v>
      </c>
      <c r="K3869">
        <v>8401.2099999999991</v>
      </c>
      <c r="L3869" t="s">
        <v>5076</v>
      </c>
    </row>
    <row r="3870" spans="1:12" x14ac:dyDescent="0.25">
      <c r="A3870" t="s">
        <v>3880</v>
      </c>
      <c r="B3870" s="1">
        <v>45574.420484096823</v>
      </c>
      <c r="C3870" t="s">
        <v>5024</v>
      </c>
      <c r="D3870" t="s">
        <v>5026</v>
      </c>
      <c r="E3870" t="s">
        <v>5045</v>
      </c>
      <c r="F3870" t="s">
        <v>5047</v>
      </c>
      <c r="G3870" t="s">
        <v>5064</v>
      </c>
      <c r="H3870">
        <v>53999</v>
      </c>
      <c r="I3870">
        <v>4</v>
      </c>
      <c r="J3870" t="s">
        <v>5068</v>
      </c>
      <c r="K3870">
        <v>9162.5499999999993</v>
      </c>
      <c r="L3870" t="s">
        <v>5079</v>
      </c>
    </row>
    <row r="3871" spans="1:12" x14ac:dyDescent="0.25">
      <c r="A3871" t="s">
        <v>3881</v>
      </c>
      <c r="B3871" s="1">
        <v>45574.493498699732</v>
      </c>
      <c r="C3871" t="s">
        <v>5022</v>
      </c>
      <c r="D3871" t="s">
        <v>5028</v>
      </c>
      <c r="E3871" t="s">
        <v>5036</v>
      </c>
      <c r="F3871" t="s">
        <v>5047</v>
      </c>
      <c r="G3871" t="s">
        <v>5062</v>
      </c>
      <c r="H3871">
        <v>55911</v>
      </c>
      <c r="I3871">
        <v>1</v>
      </c>
      <c r="J3871" t="s">
        <v>5073</v>
      </c>
      <c r="K3871">
        <v>9598.9500000000007</v>
      </c>
      <c r="L3871" t="s">
        <v>5074</v>
      </c>
    </row>
    <row r="3872" spans="1:12" x14ac:dyDescent="0.25">
      <c r="A3872" t="s">
        <v>3882</v>
      </c>
      <c r="B3872" s="1">
        <v>45574.566513302649</v>
      </c>
      <c r="C3872" t="s">
        <v>5023</v>
      </c>
      <c r="D3872" t="s">
        <v>5028</v>
      </c>
      <c r="E3872" t="s">
        <v>5037</v>
      </c>
      <c r="F3872" t="s">
        <v>5048</v>
      </c>
      <c r="G3872" t="s">
        <v>5055</v>
      </c>
      <c r="H3872">
        <v>63041</v>
      </c>
      <c r="I3872">
        <v>9</v>
      </c>
      <c r="J3872" t="s">
        <v>5070</v>
      </c>
      <c r="K3872">
        <v>11745.5</v>
      </c>
      <c r="L3872" t="s">
        <v>5077</v>
      </c>
    </row>
    <row r="3873" spans="1:12" x14ac:dyDescent="0.25">
      <c r="A3873" t="s">
        <v>3883</v>
      </c>
      <c r="B3873" s="1">
        <v>45574.63952790558</v>
      </c>
      <c r="C3873" t="s">
        <v>5023</v>
      </c>
      <c r="D3873" t="s">
        <v>5029</v>
      </c>
      <c r="E3873" t="s">
        <v>5039</v>
      </c>
      <c r="F3873" t="s">
        <v>5047</v>
      </c>
      <c r="G3873" t="s">
        <v>5062</v>
      </c>
      <c r="H3873">
        <v>12631</v>
      </c>
      <c r="I3873">
        <v>8</v>
      </c>
      <c r="J3873" t="s">
        <v>5070</v>
      </c>
      <c r="K3873">
        <v>1636.26</v>
      </c>
      <c r="L3873" t="s">
        <v>5074</v>
      </c>
    </row>
    <row r="3874" spans="1:12" x14ac:dyDescent="0.25">
      <c r="A3874" t="s">
        <v>3884</v>
      </c>
      <c r="B3874" s="1">
        <v>45574.712542508503</v>
      </c>
      <c r="C3874" t="s">
        <v>5024</v>
      </c>
      <c r="D3874" t="s">
        <v>5026</v>
      </c>
      <c r="E3874" t="s">
        <v>5043</v>
      </c>
      <c r="F3874" t="s">
        <v>5047</v>
      </c>
      <c r="G3874" t="s">
        <v>5058</v>
      </c>
      <c r="H3874">
        <v>36080</v>
      </c>
      <c r="I3874">
        <v>4</v>
      </c>
      <c r="J3874" t="s">
        <v>5073</v>
      </c>
      <c r="K3874">
        <v>6991.88</v>
      </c>
      <c r="L3874" t="s">
        <v>5074</v>
      </c>
    </row>
    <row r="3875" spans="1:12" x14ac:dyDescent="0.25">
      <c r="A3875" t="s">
        <v>3885</v>
      </c>
      <c r="B3875" s="1">
        <v>45574.785557111412</v>
      </c>
      <c r="C3875" t="s">
        <v>5020</v>
      </c>
      <c r="D3875" t="s">
        <v>5026</v>
      </c>
      <c r="E3875" t="s">
        <v>5043</v>
      </c>
      <c r="F3875" t="s">
        <v>5047</v>
      </c>
      <c r="G3875" t="s">
        <v>5050</v>
      </c>
      <c r="H3875">
        <v>10285</v>
      </c>
      <c r="I3875">
        <v>7</v>
      </c>
      <c r="J3875" t="s">
        <v>5070</v>
      </c>
      <c r="K3875">
        <v>1747.45</v>
      </c>
      <c r="L3875" t="s">
        <v>5079</v>
      </c>
    </row>
    <row r="3876" spans="1:12" x14ac:dyDescent="0.25">
      <c r="A3876" t="s">
        <v>3886</v>
      </c>
      <c r="B3876" s="1">
        <v>45574.858571714343</v>
      </c>
      <c r="C3876" t="s">
        <v>5018</v>
      </c>
      <c r="D3876" t="s">
        <v>5029</v>
      </c>
      <c r="E3876" t="s">
        <v>5039</v>
      </c>
      <c r="F3876" t="s">
        <v>5048</v>
      </c>
      <c r="G3876" t="s">
        <v>5052</v>
      </c>
      <c r="H3876">
        <v>8546</v>
      </c>
      <c r="I3876">
        <v>1</v>
      </c>
      <c r="J3876" t="s">
        <v>5069</v>
      </c>
      <c r="K3876">
        <v>1661.37</v>
      </c>
      <c r="L3876" t="s">
        <v>5078</v>
      </c>
    </row>
    <row r="3877" spans="1:12" x14ac:dyDescent="0.25">
      <c r="A3877" t="s">
        <v>3887</v>
      </c>
      <c r="B3877" s="1">
        <v>45574.93158631726</v>
      </c>
      <c r="C3877" t="s">
        <v>5019</v>
      </c>
      <c r="D3877" t="s">
        <v>5027</v>
      </c>
      <c r="E3877" t="s">
        <v>5042</v>
      </c>
      <c r="F3877" t="s">
        <v>5048</v>
      </c>
      <c r="G3877" t="s">
        <v>5065</v>
      </c>
      <c r="H3877">
        <v>30921</v>
      </c>
      <c r="I3877">
        <v>1</v>
      </c>
      <c r="J3877" t="s">
        <v>5071</v>
      </c>
      <c r="K3877">
        <v>4238.47</v>
      </c>
      <c r="L3877" t="s">
        <v>5078</v>
      </c>
    </row>
    <row r="3878" spans="1:12" x14ac:dyDescent="0.25">
      <c r="A3878" t="s">
        <v>3888</v>
      </c>
      <c r="B3878" s="1">
        <v>45575.004600920183</v>
      </c>
      <c r="C3878" t="s">
        <v>5012</v>
      </c>
      <c r="D3878" t="s">
        <v>5028</v>
      </c>
      <c r="E3878" t="s">
        <v>5036</v>
      </c>
      <c r="F3878" t="s">
        <v>5048</v>
      </c>
      <c r="G3878" t="s">
        <v>5055</v>
      </c>
      <c r="H3878">
        <v>30980</v>
      </c>
      <c r="I3878">
        <v>6</v>
      </c>
      <c r="J3878" t="s">
        <v>5070</v>
      </c>
      <c r="K3878">
        <v>2972.6</v>
      </c>
      <c r="L3878" t="s">
        <v>5076</v>
      </c>
    </row>
    <row r="3879" spans="1:12" x14ac:dyDescent="0.25">
      <c r="A3879" t="s">
        <v>3889</v>
      </c>
      <c r="B3879" s="1">
        <v>45575.0776155231</v>
      </c>
      <c r="C3879" t="s">
        <v>5014</v>
      </c>
      <c r="D3879" t="s">
        <v>5026</v>
      </c>
      <c r="E3879" t="s">
        <v>5043</v>
      </c>
      <c r="F3879" t="s">
        <v>5048</v>
      </c>
      <c r="G3879" t="s">
        <v>5065</v>
      </c>
      <c r="H3879">
        <v>36031</v>
      </c>
      <c r="I3879">
        <v>9</v>
      </c>
      <c r="J3879" t="s">
        <v>5073</v>
      </c>
      <c r="K3879">
        <v>6232.83</v>
      </c>
      <c r="L3879" t="s">
        <v>5077</v>
      </c>
    </row>
    <row r="3880" spans="1:12" x14ac:dyDescent="0.25">
      <c r="A3880" t="s">
        <v>3890</v>
      </c>
      <c r="B3880" s="1">
        <v>45575.150630126023</v>
      </c>
      <c r="C3880" t="s">
        <v>5012</v>
      </c>
      <c r="D3880" t="s">
        <v>5028</v>
      </c>
      <c r="E3880" t="s">
        <v>5037</v>
      </c>
      <c r="F3880" t="s">
        <v>5048</v>
      </c>
      <c r="G3880" t="s">
        <v>5065</v>
      </c>
      <c r="H3880">
        <v>25747</v>
      </c>
      <c r="I3880">
        <v>5</v>
      </c>
      <c r="J3880" t="s">
        <v>5072</v>
      </c>
      <c r="K3880">
        <v>2253.09</v>
      </c>
      <c r="L3880" t="s">
        <v>5075</v>
      </c>
    </row>
    <row r="3881" spans="1:12" x14ac:dyDescent="0.25">
      <c r="A3881" t="s">
        <v>3891</v>
      </c>
      <c r="B3881" s="1">
        <v>45575.223644728932</v>
      </c>
      <c r="C3881" t="s">
        <v>5012</v>
      </c>
      <c r="D3881" t="s">
        <v>5027</v>
      </c>
      <c r="E3881" t="s">
        <v>5044</v>
      </c>
      <c r="F3881" t="s">
        <v>5046</v>
      </c>
      <c r="G3881" t="s">
        <v>5060</v>
      </c>
      <c r="H3881">
        <v>32343</v>
      </c>
      <c r="I3881">
        <v>9</v>
      </c>
      <c r="J3881" t="s">
        <v>5073</v>
      </c>
      <c r="K3881">
        <v>6755.49</v>
      </c>
      <c r="L3881" t="s">
        <v>5079</v>
      </c>
    </row>
    <row r="3882" spans="1:12" x14ac:dyDescent="0.25">
      <c r="A3882" t="s">
        <v>3892</v>
      </c>
      <c r="B3882" s="1">
        <v>45575.296659331863</v>
      </c>
      <c r="C3882" t="s">
        <v>5018</v>
      </c>
      <c r="D3882" t="s">
        <v>5028</v>
      </c>
      <c r="E3882" t="s">
        <v>5032</v>
      </c>
      <c r="F3882" t="s">
        <v>5047</v>
      </c>
      <c r="G3882" t="s">
        <v>5064</v>
      </c>
      <c r="H3882">
        <v>64338</v>
      </c>
      <c r="I3882">
        <v>2</v>
      </c>
      <c r="J3882" t="s">
        <v>5072</v>
      </c>
      <c r="K3882">
        <v>9456.8799999999992</v>
      </c>
      <c r="L3882" t="s">
        <v>5077</v>
      </c>
    </row>
    <row r="3883" spans="1:12" x14ac:dyDescent="0.25">
      <c r="A3883" t="s">
        <v>3893</v>
      </c>
      <c r="B3883" s="1">
        <v>45575.36967393478</v>
      </c>
      <c r="C3883" t="s">
        <v>5018</v>
      </c>
      <c r="D3883" t="s">
        <v>5029</v>
      </c>
      <c r="E3883" t="s">
        <v>5033</v>
      </c>
      <c r="F3883" t="s">
        <v>5048</v>
      </c>
      <c r="G3883" t="s">
        <v>5065</v>
      </c>
      <c r="H3883">
        <v>45747</v>
      </c>
      <c r="I3883">
        <v>12</v>
      </c>
      <c r="J3883" t="s">
        <v>5068</v>
      </c>
      <c r="K3883">
        <v>8341.2800000000007</v>
      </c>
      <c r="L3883" t="s">
        <v>5078</v>
      </c>
    </row>
    <row r="3884" spans="1:12" x14ac:dyDescent="0.25">
      <c r="A3884" t="s">
        <v>3894</v>
      </c>
      <c r="B3884" s="1">
        <v>45575.442688537703</v>
      </c>
      <c r="C3884" t="s">
        <v>5012</v>
      </c>
      <c r="D3884" t="s">
        <v>5029</v>
      </c>
      <c r="E3884" t="s">
        <v>5041</v>
      </c>
      <c r="F3884" t="s">
        <v>5048</v>
      </c>
      <c r="G3884" t="s">
        <v>5065</v>
      </c>
      <c r="H3884">
        <v>72267</v>
      </c>
      <c r="I3884">
        <v>13</v>
      </c>
      <c r="J3884" t="s">
        <v>5070</v>
      </c>
      <c r="K3884">
        <v>13777.33</v>
      </c>
      <c r="L3884" t="s">
        <v>5075</v>
      </c>
    </row>
    <row r="3885" spans="1:12" x14ac:dyDescent="0.25">
      <c r="A3885" t="s">
        <v>3895</v>
      </c>
      <c r="B3885" s="1">
        <v>45575.515703140627</v>
      </c>
      <c r="C3885" t="s">
        <v>5016</v>
      </c>
      <c r="D3885" t="s">
        <v>5026</v>
      </c>
      <c r="E3885" t="s">
        <v>5043</v>
      </c>
      <c r="F3885" t="s">
        <v>5047</v>
      </c>
      <c r="G3885" t="s">
        <v>5064</v>
      </c>
      <c r="H3885">
        <v>64819</v>
      </c>
      <c r="I3885">
        <v>5</v>
      </c>
      <c r="J3885" t="s">
        <v>5068</v>
      </c>
      <c r="K3885">
        <v>10109.17</v>
      </c>
      <c r="L3885" t="s">
        <v>5074</v>
      </c>
    </row>
    <row r="3886" spans="1:12" x14ac:dyDescent="0.25">
      <c r="A3886" t="s">
        <v>3896</v>
      </c>
      <c r="B3886" s="1">
        <v>45575.588717743543</v>
      </c>
      <c r="C3886" t="s">
        <v>5019</v>
      </c>
      <c r="D3886" t="s">
        <v>5026</v>
      </c>
      <c r="E3886" t="s">
        <v>5043</v>
      </c>
      <c r="F3886" t="s">
        <v>5046</v>
      </c>
      <c r="G3886" t="s">
        <v>5060</v>
      </c>
      <c r="H3886">
        <v>71204</v>
      </c>
      <c r="I3886">
        <v>8</v>
      </c>
      <c r="J3886" t="s">
        <v>5069</v>
      </c>
      <c r="K3886">
        <v>10101.35</v>
      </c>
      <c r="L3886" t="s">
        <v>5077</v>
      </c>
    </row>
    <row r="3887" spans="1:12" x14ac:dyDescent="0.25">
      <c r="A3887" t="s">
        <v>3897</v>
      </c>
      <c r="B3887" s="1">
        <v>45575.66173234646</v>
      </c>
      <c r="C3887" t="s">
        <v>5013</v>
      </c>
      <c r="D3887" t="s">
        <v>5026</v>
      </c>
      <c r="E3887" t="s">
        <v>5034</v>
      </c>
      <c r="F3887" t="s">
        <v>5047</v>
      </c>
      <c r="G3887" t="s">
        <v>5064</v>
      </c>
      <c r="H3887">
        <v>34366</v>
      </c>
      <c r="I3887">
        <v>13</v>
      </c>
      <c r="J3887" t="s">
        <v>5069</v>
      </c>
      <c r="K3887">
        <v>6852.85</v>
      </c>
      <c r="L3887" t="s">
        <v>5075</v>
      </c>
    </row>
    <row r="3888" spans="1:12" x14ac:dyDescent="0.25">
      <c r="A3888" t="s">
        <v>3898</v>
      </c>
      <c r="B3888" s="1">
        <v>45575.734746949383</v>
      </c>
      <c r="C3888" t="s">
        <v>5025</v>
      </c>
      <c r="D3888" t="s">
        <v>5029</v>
      </c>
      <c r="E3888" t="s">
        <v>5033</v>
      </c>
      <c r="F3888" t="s">
        <v>5048</v>
      </c>
      <c r="G3888" t="s">
        <v>5052</v>
      </c>
      <c r="H3888">
        <v>71098</v>
      </c>
      <c r="I3888">
        <v>12</v>
      </c>
      <c r="J3888" t="s">
        <v>5072</v>
      </c>
      <c r="K3888">
        <v>12365.43</v>
      </c>
      <c r="L3888" t="s">
        <v>5076</v>
      </c>
    </row>
    <row r="3889" spans="1:12" x14ac:dyDescent="0.25">
      <c r="A3889" t="s">
        <v>3899</v>
      </c>
      <c r="B3889" s="1">
        <v>45575.8077615523</v>
      </c>
      <c r="C3889" t="s">
        <v>5019</v>
      </c>
      <c r="D3889" t="s">
        <v>5028</v>
      </c>
      <c r="E3889" t="s">
        <v>5035</v>
      </c>
      <c r="F3889" t="s">
        <v>5047</v>
      </c>
      <c r="G3889" t="s">
        <v>5050</v>
      </c>
      <c r="H3889">
        <v>30212</v>
      </c>
      <c r="I3889">
        <v>6</v>
      </c>
      <c r="J3889" t="s">
        <v>5073</v>
      </c>
      <c r="K3889">
        <v>5865.6</v>
      </c>
      <c r="L3889" t="s">
        <v>5078</v>
      </c>
    </row>
    <row r="3890" spans="1:12" x14ac:dyDescent="0.25">
      <c r="A3890" t="s">
        <v>3900</v>
      </c>
      <c r="B3890" s="1">
        <v>45575.880776155223</v>
      </c>
      <c r="C3890" t="s">
        <v>5013</v>
      </c>
      <c r="D3890" t="s">
        <v>5028</v>
      </c>
      <c r="E3890" t="s">
        <v>5035</v>
      </c>
      <c r="F3890" t="s">
        <v>5048</v>
      </c>
      <c r="G3890" t="s">
        <v>5065</v>
      </c>
      <c r="H3890">
        <v>67856</v>
      </c>
      <c r="I3890">
        <v>4</v>
      </c>
      <c r="J3890" t="s">
        <v>5073</v>
      </c>
      <c r="K3890">
        <v>9861.7999999999993</v>
      </c>
      <c r="L3890" t="s">
        <v>5075</v>
      </c>
    </row>
    <row r="3891" spans="1:12" x14ac:dyDescent="0.25">
      <c r="A3891" t="s">
        <v>3901</v>
      </c>
      <c r="B3891" s="1">
        <v>45575.953790758147</v>
      </c>
      <c r="C3891" t="s">
        <v>5022</v>
      </c>
      <c r="D3891" t="s">
        <v>5028</v>
      </c>
      <c r="E3891" t="s">
        <v>5037</v>
      </c>
      <c r="F3891" t="s">
        <v>5046</v>
      </c>
      <c r="G3891" t="s">
        <v>5054</v>
      </c>
      <c r="H3891">
        <v>40330</v>
      </c>
      <c r="I3891">
        <v>7</v>
      </c>
      <c r="J3891" t="s">
        <v>5071</v>
      </c>
      <c r="K3891">
        <v>7692.35</v>
      </c>
      <c r="L3891" t="s">
        <v>5075</v>
      </c>
    </row>
    <row r="3892" spans="1:12" x14ac:dyDescent="0.25">
      <c r="A3892" t="s">
        <v>3902</v>
      </c>
      <c r="B3892" s="1">
        <v>45576.026805361063</v>
      </c>
      <c r="C3892" t="s">
        <v>5024</v>
      </c>
      <c r="D3892" t="s">
        <v>5027</v>
      </c>
      <c r="E3892" t="s">
        <v>5038</v>
      </c>
      <c r="F3892" t="s">
        <v>5046</v>
      </c>
      <c r="G3892" t="s">
        <v>5060</v>
      </c>
      <c r="H3892">
        <v>2722</v>
      </c>
      <c r="I3892">
        <v>13</v>
      </c>
      <c r="J3892" t="s">
        <v>5072</v>
      </c>
      <c r="K3892">
        <v>595.24</v>
      </c>
      <c r="L3892" t="s">
        <v>5076</v>
      </c>
    </row>
    <row r="3893" spans="1:12" x14ac:dyDescent="0.25">
      <c r="A3893" t="s">
        <v>3903</v>
      </c>
      <c r="B3893" s="1">
        <v>45576.09981996398</v>
      </c>
      <c r="C3893" t="s">
        <v>5012</v>
      </c>
      <c r="D3893" t="s">
        <v>5029</v>
      </c>
      <c r="E3893" t="s">
        <v>5033</v>
      </c>
      <c r="F3893" t="s">
        <v>5047</v>
      </c>
      <c r="G3893" t="s">
        <v>5062</v>
      </c>
      <c r="H3893">
        <v>7530</v>
      </c>
      <c r="I3893">
        <v>8</v>
      </c>
      <c r="J3893" t="s">
        <v>5073</v>
      </c>
      <c r="K3893">
        <v>1649.09</v>
      </c>
      <c r="L3893" t="s">
        <v>5078</v>
      </c>
    </row>
    <row r="3894" spans="1:12" x14ac:dyDescent="0.25">
      <c r="A3894" t="s">
        <v>3904</v>
      </c>
      <c r="B3894" s="1">
        <v>45576.172834566911</v>
      </c>
      <c r="C3894" t="s">
        <v>5023</v>
      </c>
      <c r="D3894" t="s">
        <v>5029</v>
      </c>
      <c r="E3894" t="s">
        <v>5033</v>
      </c>
      <c r="F3894" t="s">
        <v>5048</v>
      </c>
      <c r="G3894" t="s">
        <v>5065</v>
      </c>
      <c r="H3894">
        <v>71114</v>
      </c>
      <c r="I3894">
        <v>9</v>
      </c>
      <c r="J3894" t="s">
        <v>5070</v>
      </c>
      <c r="K3894">
        <v>10703.16</v>
      </c>
      <c r="L3894" t="s">
        <v>5074</v>
      </c>
    </row>
    <row r="3895" spans="1:12" x14ac:dyDescent="0.25">
      <c r="A3895" t="s">
        <v>3905</v>
      </c>
      <c r="B3895" s="1">
        <v>45576.245849169827</v>
      </c>
      <c r="C3895" t="s">
        <v>5018</v>
      </c>
      <c r="D3895" t="s">
        <v>5027</v>
      </c>
      <c r="E3895" t="s">
        <v>5038</v>
      </c>
      <c r="F3895" t="s">
        <v>5047</v>
      </c>
      <c r="G3895" t="s">
        <v>5058</v>
      </c>
      <c r="H3895">
        <v>19444</v>
      </c>
      <c r="I3895">
        <v>7</v>
      </c>
      <c r="J3895" t="s">
        <v>5073</v>
      </c>
      <c r="K3895">
        <v>3518.1</v>
      </c>
      <c r="L3895" t="s">
        <v>5074</v>
      </c>
    </row>
    <row r="3896" spans="1:12" x14ac:dyDescent="0.25">
      <c r="A3896" t="s">
        <v>3906</v>
      </c>
      <c r="B3896" s="1">
        <v>45576.318863772743</v>
      </c>
      <c r="C3896" t="s">
        <v>5012</v>
      </c>
      <c r="D3896" t="s">
        <v>5026</v>
      </c>
      <c r="E3896" t="s">
        <v>5045</v>
      </c>
      <c r="F3896" t="s">
        <v>5047</v>
      </c>
      <c r="G3896" t="s">
        <v>5050</v>
      </c>
      <c r="H3896">
        <v>44211</v>
      </c>
      <c r="I3896">
        <v>8</v>
      </c>
      <c r="J3896" t="s">
        <v>5072</v>
      </c>
      <c r="K3896">
        <v>4978.58</v>
      </c>
      <c r="L3896" t="s">
        <v>5077</v>
      </c>
    </row>
    <row r="3897" spans="1:12" x14ac:dyDescent="0.25">
      <c r="A3897" t="s">
        <v>3907</v>
      </c>
      <c r="B3897" s="1">
        <v>45576.391878375667</v>
      </c>
      <c r="C3897" t="s">
        <v>5012</v>
      </c>
      <c r="D3897" t="s">
        <v>5028</v>
      </c>
      <c r="E3897" t="s">
        <v>5035</v>
      </c>
      <c r="F3897" t="s">
        <v>5048</v>
      </c>
      <c r="G3897" t="s">
        <v>5056</v>
      </c>
      <c r="H3897">
        <v>43956</v>
      </c>
      <c r="I3897">
        <v>10</v>
      </c>
      <c r="J3897" t="s">
        <v>5069</v>
      </c>
      <c r="K3897">
        <v>3938.59</v>
      </c>
      <c r="L3897" t="s">
        <v>5077</v>
      </c>
    </row>
    <row r="3898" spans="1:12" x14ac:dyDescent="0.25">
      <c r="A3898" t="s">
        <v>3908</v>
      </c>
      <c r="B3898" s="1">
        <v>45576.464892978591</v>
      </c>
      <c r="C3898" t="s">
        <v>5025</v>
      </c>
      <c r="D3898" t="s">
        <v>5029</v>
      </c>
      <c r="E3898" t="s">
        <v>5039</v>
      </c>
      <c r="F3898" t="s">
        <v>5048</v>
      </c>
      <c r="G3898" t="s">
        <v>5051</v>
      </c>
      <c r="H3898">
        <v>72160</v>
      </c>
      <c r="I3898">
        <v>14</v>
      </c>
      <c r="J3898" t="s">
        <v>5069</v>
      </c>
      <c r="K3898">
        <v>5795.35</v>
      </c>
      <c r="L3898" t="s">
        <v>5077</v>
      </c>
    </row>
    <row r="3899" spans="1:12" x14ac:dyDescent="0.25">
      <c r="A3899" t="s">
        <v>3909</v>
      </c>
      <c r="B3899" s="1">
        <v>45576.537907581507</v>
      </c>
      <c r="C3899" t="s">
        <v>5018</v>
      </c>
      <c r="D3899" t="s">
        <v>5026</v>
      </c>
      <c r="E3899" t="s">
        <v>5030</v>
      </c>
      <c r="F3899" t="s">
        <v>5046</v>
      </c>
      <c r="G3899" t="s">
        <v>5066</v>
      </c>
      <c r="H3899">
        <v>26474</v>
      </c>
      <c r="I3899">
        <v>13</v>
      </c>
      <c r="J3899" t="s">
        <v>5070</v>
      </c>
      <c r="K3899">
        <v>2579.75</v>
      </c>
      <c r="L3899" t="s">
        <v>5078</v>
      </c>
    </row>
    <row r="3900" spans="1:12" x14ac:dyDescent="0.25">
      <c r="A3900" t="s">
        <v>3910</v>
      </c>
      <c r="B3900" s="1">
        <v>45576.610922184431</v>
      </c>
      <c r="C3900" t="s">
        <v>5022</v>
      </c>
      <c r="D3900" t="s">
        <v>5027</v>
      </c>
      <c r="E3900" t="s">
        <v>5042</v>
      </c>
      <c r="F3900" t="s">
        <v>5047</v>
      </c>
      <c r="G3900" t="s">
        <v>5063</v>
      </c>
      <c r="H3900">
        <v>63996</v>
      </c>
      <c r="I3900">
        <v>7</v>
      </c>
      <c r="J3900" t="s">
        <v>5073</v>
      </c>
      <c r="K3900">
        <v>7427.35</v>
      </c>
      <c r="L3900" t="s">
        <v>5075</v>
      </c>
    </row>
    <row r="3901" spans="1:12" x14ac:dyDescent="0.25">
      <c r="A3901" t="s">
        <v>3911</v>
      </c>
      <c r="B3901" s="1">
        <v>45576.683936787347</v>
      </c>
      <c r="C3901" t="s">
        <v>5012</v>
      </c>
      <c r="D3901" t="s">
        <v>5026</v>
      </c>
      <c r="E3901" t="s">
        <v>5043</v>
      </c>
      <c r="F3901" t="s">
        <v>5047</v>
      </c>
      <c r="G3901" t="s">
        <v>5050</v>
      </c>
      <c r="H3901">
        <v>13219</v>
      </c>
      <c r="I3901">
        <v>10</v>
      </c>
      <c r="J3901" t="s">
        <v>5072</v>
      </c>
      <c r="K3901">
        <v>2568.42</v>
      </c>
      <c r="L3901" t="s">
        <v>5079</v>
      </c>
    </row>
    <row r="3902" spans="1:12" x14ac:dyDescent="0.25">
      <c r="A3902" t="s">
        <v>3912</v>
      </c>
      <c r="B3902" s="1">
        <v>45576.756951390278</v>
      </c>
      <c r="C3902" t="s">
        <v>5014</v>
      </c>
      <c r="D3902" t="s">
        <v>5026</v>
      </c>
      <c r="E3902" t="s">
        <v>5043</v>
      </c>
      <c r="F3902" t="s">
        <v>5048</v>
      </c>
      <c r="G3902" t="s">
        <v>5055</v>
      </c>
      <c r="H3902">
        <v>55032</v>
      </c>
      <c r="I3902">
        <v>11</v>
      </c>
      <c r="J3902" t="s">
        <v>5072</v>
      </c>
      <c r="K3902">
        <v>10178.5</v>
      </c>
      <c r="L3902" t="s">
        <v>5075</v>
      </c>
    </row>
    <row r="3903" spans="1:12" x14ac:dyDescent="0.25">
      <c r="A3903" t="s">
        <v>3913</v>
      </c>
      <c r="B3903" s="1">
        <v>45576.829965993187</v>
      </c>
      <c r="C3903" t="s">
        <v>5017</v>
      </c>
      <c r="D3903" t="s">
        <v>5028</v>
      </c>
      <c r="E3903" t="s">
        <v>5036</v>
      </c>
      <c r="F3903" t="s">
        <v>5048</v>
      </c>
      <c r="G3903" t="s">
        <v>5051</v>
      </c>
      <c r="H3903">
        <v>70725</v>
      </c>
      <c r="I3903">
        <v>10</v>
      </c>
      <c r="J3903" t="s">
        <v>5071</v>
      </c>
      <c r="K3903">
        <v>8975.2000000000007</v>
      </c>
      <c r="L3903" t="s">
        <v>5078</v>
      </c>
    </row>
    <row r="3904" spans="1:12" x14ac:dyDescent="0.25">
      <c r="A3904" t="s">
        <v>3914</v>
      </c>
      <c r="B3904" s="1">
        <v>45576.902980596111</v>
      </c>
      <c r="C3904" t="s">
        <v>5021</v>
      </c>
      <c r="D3904" t="s">
        <v>5026</v>
      </c>
      <c r="E3904" t="s">
        <v>5034</v>
      </c>
      <c r="F3904" t="s">
        <v>5048</v>
      </c>
      <c r="G3904" t="s">
        <v>5056</v>
      </c>
      <c r="H3904">
        <v>67686</v>
      </c>
      <c r="I3904">
        <v>8</v>
      </c>
      <c r="J3904" t="s">
        <v>5071</v>
      </c>
      <c r="K3904">
        <v>7219.75</v>
      </c>
      <c r="L3904" t="s">
        <v>5078</v>
      </c>
    </row>
    <row r="3905" spans="1:12" x14ac:dyDescent="0.25">
      <c r="A3905" t="s">
        <v>3915</v>
      </c>
      <c r="B3905" s="1">
        <v>45576.975995199042</v>
      </c>
      <c r="C3905" t="s">
        <v>5017</v>
      </c>
      <c r="D3905" t="s">
        <v>5026</v>
      </c>
      <c r="E3905" t="s">
        <v>5034</v>
      </c>
      <c r="F3905" t="s">
        <v>5047</v>
      </c>
      <c r="G3905" t="s">
        <v>5064</v>
      </c>
      <c r="H3905">
        <v>20636</v>
      </c>
      <c r="I3905">
        <v>6</v>
      </c>
      <c r="J3905" t="s">
        <v>5072</v>
      </c>
      <c r="K3905">
        <v>2630.05</v>
      </c>
      <c r="L3905" t="s">
        <v>5074</v>
      </c>
    </row>
    <row r="3906" spans="1:12" x14ac:dyDescent="0.25">
      <c r="A3906" t="s">
        <v>3916</v>
      </c>
      <c r="B3906" s="1">
        <v>45577.049009801958</v>
      </c>
      <c r="C3906" t="s">
        <v>5016</v>
      </c>
      <c r="D3906" t="s">
        <v>5027</v>
      </c>
      <c r="E3906" t="s">
        <v>5044</v>
      </c>
      <c r="F3906" t="s">
        <v>5046</v>
      </c>
      <c r="G3906" t="s">
        <v>5054</v>
      </c>
      <c r="H3906">
        <v>41975</v>
      </c>
      <c r="I3906">
        <v>10</v>
      </c>
      <c r="J3906" t="s">
        <v>5072</v>
      </c>
      <c r="K3906">
        <v>6685.2</v>
      </c>
      <c r="L3906" t="s">
        <v>5075</v>
      </c>
    </row>
    <row r="3907" spans="1:12" x14ac:dyDescent="0.25">
      <c r="A3907" t="s">
        <v>3917</v>
      </c>
      <c r="B3907" s="1">
        <v>45577.122024404867</v>
      </c>
      <c r="C3907" t="s">
        <v>5016</v>
      </c>
      <c r="D3907" t="s">
        <v>5026</v>
      </c>
      <c r="E3907" t="s">
        <v>5034</v>
      </c>
      <c r="F3907" t="s">
        <v>5047</v>
      </c>
      <c r="G3907" t="s">
        <v>5063</v>
      </c>
      <c r="H3907">
        <v>61389</v>
      </c>
      <c r="I3907">
        <v>9</v>
      </c>
      <c r="J3907" t="s">
        <v>5068</v>
      </c>
      <c r="K3907">
        <v>9185.2800000000007</v>
      </c>
      <c r="L3907" t="s">
        <v>5079</v>
      </c>
    </row>
    <row r="3908" spans="1:12" x14ac:dyDescent="0.25">
      <c r="A3908" t="s">
        <v>3918</v>
      </c>
      <c r="B3908" s="1">
        <v>45577.195039007798</v>
      </c>
      <c r="C3908" t="s">
        <v>5022</v>
      </c>
      <c r="D3908" t="s">
        <v>5026</v>
      </c>
      <c r="E3908" t="s">
        <v>5030</v>
      </c>
      <c r="F3908" t="s">
        <v>5048</v>
      </c>
      <c r="G3908" t="s">
        <v>5059</v>
      </c>
      <c r="H3908">
        <v>14272</v>
      </c>
      <c r="I3908">
        <v>1</v>
      </c>
      <c r="J3908" t="s">
        <v>5072</v>
      </c>
      <c r="K3908">
        <v>1174.46</v>
      </c>
      <c r="L3908" t="s">
        <v>5077</v>
      </c>
    </row>
    <row r="3909" spans="1:12" x14ac:dyDescent="0.25">
      <c r="A3909" t="s">
        <v>3919</v>
      </c>
      <c r="B3909" s="1">
        <v>45577.268053610707</v>
      </c>
      <c r="C3909" t="s">
        <v>5015</v>
      </c>
      <c r="D3909" t="s">
        <v>5029</v>
      </c>
      <c r="E3909" t="s">
        <v>5033</v>
      </c>
      <c r="F3909" t="s">
        <v>5048</v>
      </c>
      <c r="G3909" t="s">
        <v>5065</v>
      </c>
      <c r="H3909">
        <v>47534</v>
      </c>
      <c r="I3909">
        <v>14</v>
      </c>
      <c r="J3909" t="s">
        <v>5070</v>
      </c>
      <c r="K3909">
        <v>7115.19</v>
      </c>
      <c r="L3909" t="s">
        <v>5077</v>
      </c>
    </row>
    <row r="3910" spans="1:12" x14ac:dyDescent="0.25">
      <c r="A3910" t="s">
        <v>3920</v>
      </c>
      <c r="B3910" s="1">
        <v>45577.341068213631</v>
      </c>
      <c r="C3910" t="s">
        <v>5017</v>
      </c>
      <c r="D3910" t="s">
        <v>5029</v>
      </c>
      <c r="E3910" t="s">
        <v>5040</v>
      </c>
      <c r="F3910" t="s">
        <v>5047</v>
      </c>
      <c r="G3910" t="s">
        <v>5050</v>
      </c>
      <c r="H3910">
        <v>77342</v>
      </c>
      <c r="I3910">
        <v>7</v>
      </c>
      <c r="J3910" t="s">
        <v>5072</v>
      </c>
      <c r="K3910">
        <v>13839.14</v>
      </c>
      <c r="L3910" t="s">
        <v>5075</v>
      </c>
    </row>
    <row r="3911" spans="1:12" x14ac:dyDescent="0.25">
      <c r="A3911" t="s">
        <v>3921</v>
      </c>
      <c r="B3911" s="1">
        <v>45577.414082816562</v>
      </c>
      <c r="C3911" t="s">
        <v>5014</v>
      </c>
      <c r="D3911" t="s">
        <v>5028</v>
      </c>
      <c r="E3911" t="s">
        <v>5035</v>
      </c>
      <c r="F3911" t="s">
        <v>5046</v>
      </c>
      <c r="G3911" t="s">
        <v>5057</v>
      </c>
      <c r="H3911">
        <v>6099</v>
      </c>
      <c r="I3911">
        <v>11</v>
      </c>
      <c r="J3911" t="s">
        <v>5071</v>
      </c>
      <c r="K3911">
        <v>803.13</v>
      </c>
      <c r="L3911" t="s">
        <v>5076</v>
      </c>
    </row>
    <row r="3912" spans="1:12" x14ac:dyDescent="0.25">
      <c r="A3912" t="s">
        <v>3922</v>
      </c>
      <c r="B3912" s="1">
        <v>45577.487097419478</v>
      </c>
      <c r="C3912" t="s">
        <v>5021</v>
      </c>
      <c r="D3912" t="s">
        <v>5027</v>
      </c>
      <c r="E3912" t="s">
        <v>5042</v>
      </c>
      <c r="F3912" t="s">
        <v>5046</v>
      </c>
      <c r="G3912" t="s">
        <v>5049</v>
      </c>
      <c r="H3912">
        <v>12739</v>
      </c>
      <c r="I3912">
        <v>5</v>
      </c>
      <c r="J3912" t="s">
        <v>5073</v>
      </c>
      <c r="K3912">
        <v>2590.21</v>
      </c>
      <c r="L3912" t="s">
        <v>5078</v>
      </c>
    </row>
    <row r="3913" spans="1:12" x14ac:dyDescent="0.25">
      <c r="A3913" t="s">
        <v>3923</v>
      </c>
      <c r="B3913" s="1">
        <v>45577.560112022387</v>
      </c>
      <c r="C3913" t="s">
        <v>5025</v>
      </c>
      <c r="D3913" t="s">
        <v>5027</v>
      </c>
      <c r="E3913" t="s">
        <v>5038</v>
      </c>
      <c r="F3913" t="s">
        <v>5048</v>
      </c>
      <c r="G3913" t="s">
        <v>5056</v>
      </c>
      <c r="H3913">
        <v>52116</v>
      </c>
      <c r="I3913">
        <v>13</v>
      </c>
      <c r="J3913" t="s">
        <v>5068</v>
      </c>
      <c r="K3913">
        <v>7890.16</v>
      </c>
      <c r="L3913" t="s">
        <v>5074</v>
      </c>
    </row>
    <row r="3914" spans="1:12" x14ac:dyDescent="0.25">
      <c r="A3914" t="s">
        <v>3924</v>
      </c>
      <c r="B3914" s="1">
        <v>45577.633126625333</v>
      </c>
      <c r="C3914" t="s">
        <v>5017</v>
      </c>
      <c r="D3914" t="s">
        <v>5027</v>
      </c>
      <c r="E3914" t="s">
        <v>5031</v>
      </c>
      <c r="F3914" t="s">
        <v>5048</v>
      </c>
      <c r="G3914" t="s">
        <v>5052</v>
      </c>
      <c r="H3914">
        <v>63904</v>
      </c>
      <c r="I3914">
        <v>13</v>
      </c>
      <c r="J3914" t="s">
        <v>5068</v>
      </c>
      <c r="K3914">
        <v>12176.3</v>
      </c>
      <c r="L3914" t="s">
        <v>5078</v>
      </c>
    </row>
    <row r="3915" spans="1:12" x14ac:dyDescent="0.25">
      <c r="A3915" t="s">
        <v>3925</v>
      </c>
      <c r="B3915" s="1">
        <v>45577.706141228242</v>
      </c>
      <c r="C3915" t="s">
        <v>5012</v>
      </c>
      <c r="D3915" t="s">
        <v>5026</v>
      </c>
      <c r="E3915" t="s">
        <v>5034</v>
      </c>
      <c r="F3915" t="s">
        <v>5048</v>
      </c>
      <c r="G3915" t="s">
        <v>5056</v>
      </c>
      <c r="H3915">
        <v>31832</v>
      </c>
      <c r="I3915">
        <v>4</v>
      </c>
      <c r="J3915" t="s">
        <v>5070</v>
      </c>
      <c r="K3915">
        <v>3456.32</v>
      </c>
      <c r="L3915" t="s">
        <v>5075</v>
      </c>
    </row>
    <row r="3916" spans="1:12" x14ac:dyDescent="0.25">
      <c r="A3916" t="s">
        <v>3926</v>
      </c>
      <c r="B3916" s="1">
        <v>45577.779155831158</v>
      </c>
      <c r="C3916" t="s">
        <v>5020</v>
      </c>
      <c r="D3916" t="s">
        <v>5026</v>
      </c>
      <c r="E3916" t="s">
        <v>5045</v>
      </c>
      <c r="F3916" t="s">
        <v>5048</v>
      </c>
      <c r="G3916" t="s">
        <v>5051</v>
      </c>
      <c r="H3916">
        <v>16979</v>
      </c>
      <c r="I3916">
        <v>1</v>
      </c>
      <c r="J3916" t="s">
        <v>5068</v>
      </c>
      <c r="K3916">
        <v>3513.58</v>
      </c>
      <c r="L3916" t="s">
        <v>5078</v>
      </c>
    </row>
    <row r="3917" spans="1:12" x14ac:dyDescent="0.25">
      <c r="A3917" t="s">
        <v>3927</v>
      </c>
      <c r="B3917" s="1">
        <v>45577.852170434089</v>
      </c>
      <c r="C3917" t="s">
        <v>5023</v>
      </c>
      <c r="D3917" t="s">
        <v>5029</v>
      </c>
      <c r="E3917" t="s">
        <v>5033</v>
      </c>
      <c r="F3917" t="s">
        <v>5048</v>
      </c>
      <c r="G3917" t="s">
        <v>5055</v>
      </c>
      <c r="H3917">
        <v>5570</v>
      </c>
      <c r="I3917">
        <v>2</v>
      </c>
      <c r="J3917" t="s">
        <v>5072</v>
      </c>
      <c r="K3917">
        <v>860.45</v>
      </c>
      <c r="L3917" t="s">
        <v>5076</v>
      </c>
    </row>
    <row r="3918" spans="1:12" x14ac:dyDescent="0.25">
      <c r="A3918" t="s">
        <v>3928</v>
      </c>
      <c r="B3918" s="1">
        <v>45577.925185037013</v>
      </c>
      <c r="C3918" t="s">
        <v>5019</v>
      </c>
      <c r="D3918" t="s">
        <v>5026</v>
      </c>
      <c r="E3918" t="s">
        <v>5034</v>
      </c>
      <c r="F3918" t="s">
        <v>5048</v>
      </c>
      <c r="G3918" t="s">
        <v>5056</v>
      </c>
      <c r="H3918">
        <v>4340</v>
      </c>
      <c r="I3918">
        <v>8</v>
      </c>
      <c r="J3918" t="s">
        <v>5072</v>
      </c>
      <c r="K3918">
        <v>937.99</v>
      </c>
      <c r="L3918" t="s">
        <v>5077</v>
      </c>
    </row>
    <row r="3919" spans="1:12" x14ac:dyDescent="0.25">
      <c r="A3919" t="s">
        <v>3929</v>
      </c>
      <c r="B3919" s="1">
        <v>45577.998199639922</v>
      </c>
      <c r="C3919" t="s">
        <v>5019</v>
      </c>
      <c r="D3919" t="s">
        <v>5027</v>
      </c>
      <c r="E3919" t="s">
        <v>5031</v>
      </c>
      <c r="F3919" t="s">
        <v>5048</v>
      </c>
      <c r="G3919" t="s">
        <v>5059</v>
      </c>
      <c r="H3919">
        <v>42145</v>
      </c>
      <c r="I3919">
        <v>8</v>
      </c>
      <c r="J3919" t="s">
        <v>5070</v>
      </c>
      <c r="K3919">
        <v>8169.96</v>
      </c>
      <c r="L3919" t="s">
        <v>5075</v>
      </c>
    </row>
    <row r="3920" spans="1:12" x14ac:dyDescent="0.25">
      <c r="A3920" t="s">
        <v>3930</v>
      </c>
      <c r="B3920" s="1">
        <v>45578.071214242853</v>
      </c>
      <c r="C3920" t="s">
        <v>5012</v>
      </c>
      <c r="D3920" t="s">
        <v>5027</v>
      </c>
      <c r="E3920" t="s">
        <v>5042</v>
      </c>
      <c r="F3920" t="s">
        <v>5048</v>
      </c>
      <c r="G3920" t="s">
        <v>5052</v>
      </c>
      <c r="H3920">
        <v>51476</v>
      </c>
      <c r="I3920">
        <v>13</v>
      </c>
      <c r="J3920" t="s">
        <v>5072</v>
      </c>
      <c r="K3920">
        <v>10610.79</v>
      </c>
      <c r="L3920" t="s">
        <v>5078</v>
      </c>
    </row>
    <row r="3921" spans="1:12" x14ac:dyDescent="0.25">
      <c r="A3921" t="s">
        <v>3931</v>
      </c>
      <c r="B3921" s="1">
        <v>45578.144228845762</v>
      </c>
      <c r="C3921" t="s">
        <v>5015</v>
      </c>
      <c r="D3921" t="s">
        <v>5026</v>
      </c>
      <c r="E3921" t="s">
        <v>5043</v>
      </c>
      <c r="F3921" t="s">
        <v>5047</v>
      </c>
      <c r="G3921" t="s">
        <v>5063</v>
      </c>
      <c r="H3921">
        <v>29724</v>
      </c>
      <c r="I3921">
        <v>3</v>
      </c>
      <c r="J3921" t="s">
        <v>5073</v>
      </c>
      <c r="K3921">
        <v>6530.16</v>
      </c>
      <c r="L3921" t="s">
        <v>5076</v>
      </c>
    </row>
    <row r="3922" spans="1:12" x14ac:dyDescent="0.25">
      <c r="A3922" t="s">
        <v>3932</v>
      </c>
      <c r="B3922" s="1">
        <v>45578.217243448678</v>
      </c>
      <c r="C3922" t="s">
        <v>5025</v>
      </c>
      <c r="D3922" t="s">
        <v>5027</v>
      </c>
      <c r="E3922" t="s">
        <v>5044</v>
      </c>
      <c r="F3922" t="s">
        <v>5046</v>
      </c>
      <c r="G3922" t="s">
        <v>5060</v>
      </c>
      <c r="H3922">
        <v>31190</v>
      </c>
      <c r="I3922">
        <v>6</v>
      </c>
      <c r="J3922" t="s">
        <v>5070</v>
      </c>
      <c r="K3922">
        <v>6015.97</v>
      </c>
      <c r="L3922" t="s">
        <v>5078</v>
      </c>
    </row>
    <row r="3923" spans="1:12" x14ac:dyDescent="0.25">
      <c r="A3923" t="s">
        <v>3933</v>
      </c>
      <c r="B3923" s="1">
        <v>45578.290258051609</v>
      </c>
      <c r="C3923" t="s">
        <v>5023</v>
      </c>
      <c r="D3923" t="s">
        <v>5029</v>
      </c>
      <c r="E3923" t="s">
        <v>5033</v>
      </c>
      <c r="F3923" t="s">
        <v>5048</v>
      </c>
      <c r="G3923" t="s">
        <v>5051</v>
      </c>
      <c r="H3923">
        <v>57964</v>
      </c>
      <c r="I3923">
        <v>4</v>
      </c>
      <c r="J3923" t="s">
        <v>5071</v>
      </c>
      <c r="K3923">
        <v>12751.2</v>
      </c>
      <c r="L3923" t="s">
        <v>5074</v>
      </c>
    </row>
    <row r="3924" spans="1:12" x14ac:dyDescent="0.25">
      <c r="A3924" t="s">
        <v>3934</v>
      </c>
      <c r="B3924" s="1">
        <v>45578.363272654533</v>
      </c>
      <c r="C3924" t="s">
        <v>5016</v>
      </c>
      <c r="D3924" t="s">
        <v>5026</v>
      </c>
      <c r="E3924" t="s">
        <v>5043</v>
      </c>
      <c r="F3924" t="s">
        <v>5046</v>
      </c>
      <c r="G3924" t="s">
        <v>5057</v>
      </c>
      <c r="H3924">
        <v>13854</v>
      </c>
      <c r="I3924">
        <v>11</v>
      </c>
      <c r="J3924" t="s">
        <v>5071</v>
      </c>
      <c r="K3924">
        <v>1715.51</v>
      </c>
      <c r="L3924" t="s">
        <v>5078</v>
      </c>
    </row>
    <row r="3925" spans="1:12" x14ac:dyDescent="0.25">
      <c r="A3925" t="s">
        <v>3935</v>
      </c>
      <c r="B3925" s="1">
        <v>45578.436287257442</v>
      </c>
      <c r="C3925" t="s">
        <v>5019</v>
      </c>
      <c r="D3925" t="s">
        <v>5026</v>
      </c>
      <c r="E3925" t="s">
        <v>5045</v>
      </c>
      <c r="F3925" t="s">
        <v>5047</v>
      </c>
      <c r="G3925" t="s">
        <v>5063</v>
      </c>
      <c r="H3925">
        <v>37019</v>
      </c>
      <c r="I3925">
        <v>7</v>
      </c>
      <c r="J3925" t="s">
        <v>5068</v>
      </c>
      <c r="K3925">
        <v>4577</v>
      </c>
      <c r="L3925" t="s">
        <v>5075</v>
      </c>
    </row>
    <row r="3926" spans="1:12" x14ac:dyDescent="0.25">
      <c r="A3926" t="s">
        <v>3936</v>
      </c>
      <c r="B3926" s="1">
        <v>45578.509301860373</v>
      </c>
      <c r="C3926" t="s">
        <v>5018</v>
      </c>
      <c r="D3926" t="s">
        <v>5029</v>
      </c>
      <c r="E3926" t="s">
        <v>5040</v>
      </c>
      <c r="F3926" t="s">
        <v>5046</v>
      </c>
      <c r="G3926" t="s">
        <v>5049</v>
      </c>
      <c r="H3926">
        <v>26273</v>
      </c>
      <c r="I3926">
        <v>14</v>
      </c>
      <c r="J3926" t="s">
        <v>5070</v>
      </c>
      <c r="K3926">
        <v>2245.1</v>
      </c>
      <c r="L3926" t="s">
        <v>5077</v>
      </c>
    </row>
    <row r="3927" spans="1:12" x14ac:dyDescent="0.25">
      <c r="A3927" t="s">
        <v>3937</v>
      </c>
      <c r="B3927" s="1">
        <v>45578.582316463289</v>
      </c>
      <c r="C3927" t="s">
        <v>5018</v>
      </c>
      <c r="D3927" t="s">
        <v>5029</v>
      </c>
      <c r="E3927" t="s">
        <v>5041</v>
      </c>
      <c r="F3927" t="s">
        <v>5048</v>
      </c>
      <c r="G3927" t="s">
        <v>5065</v>
      </c>
      <c r="H3927">
        <v>6023</v>
      </c>
      <c r="I3927">
        <v>11</v>
      </c>
      <c r="J3927" t="s">
        <v>5073</v>
      </c>
      <c r="K3927">
        <v>1022.44</v>
      </c>
      <c r="L3927" t="s">
        <v>5077</v>
      </c>
    </row>
    <row r="3928" spans="1:12" x14ac:dyDescent="0.25">
      <c r="A3928" t="s">
        <v>3938</v>
      </c>
      <c r="B3928" s="1">
        <v>45578.655331066213</v>
      </c>
      <c r="C3928" t="s">
        <v>5016</v>
      </c>
      <c r="D3928" t="s">
        <v>5029</v>
      </c>
      <c r="E3928" t="s">
        <v>5033</v>
      </c>
      <c r="F3928" t="s">
        <v>5048</v>
      </c>
      <c r="G3928" t="s">
        <v>5051</v>
      </c>
      <c r="H3928">
        <v>12991</v>
      </c>
      <c r="I3928">
        <v>8</v>
      </c>
      <c r="J3928" t="s">
        <v>5073</v>
      </c>
      <c r="K3928">
        <v>2497.67</v>
      </c>
      <c r="L3928" t="s">
        <v>5076</v>
      </c>
    </row>
    <row r="3929" spans="1:12" x14ac:dyDescent="0.25">
      <c r="A3929" t="s">
        <v>3939</v>
      </c>
      <c r="B3929" s="1">
        <v>45578.728345669129</v>
      </c>
      <c r="C3929" t="s">
        <v>5023</v>
      </c>
      <c r="D3929" t="s">
        <v>5029</v>
      </c>
      <c r="E3929" t="s">
        <v>5040</v>
      </c>
      <c r="F3929" t="s">
        <v>5046</v>
      </c>
      <c r="G3929" t="s">
        <v>5049</v>
      </c>
      <c r="H3929">
        <v>10946</v>
      </c>
      <c r="I3929">
        <v>3</v>
      </c>
      <c r="J3929" t="s">
        <v>5069</v>
      </c>
      <c r="K3929">
        <v>1714.53</v>
      </c>
      <c r="L3929" t="s">
        <v>5074</v>
      </c>
    </row>
    <row r="3930" spans="1:12" x14ac:dyDescent="0.25">
      <c r="A3930" t="s">
        <v>3940</v>
      </c>
      <c r="B3930" s="1">
        <v>45578.801360272053</v>
      </c>
      <c r="C3930" t="s">
        <v>5018</v>
      </c>
      <c r="D3930" t="s">
        <v>5029</v>
      </c>
      <c r="E3930" t="s">
        <v>5040</v>
      </c>
      <c r="F3930" t="s">
        <v>5047</v>
      </c>
      <c r="G3930" t="s">
        <v>5050</v>
      </c>
      <c r="H3930">
        <v>32848</v>
      </c>
      <c r="I3930">
        <v>7</v>
      </c>
      <c r="J3930" t="s">
        <v>5073</v>
      </c>
      <c r="K3930">
        <v>6473.98</v>
      </c>
      <c r="L3930" t="s">
        <v>5079</v>
      </c>
    </row>
    <row r="3931" spans="1:12" x14ac:dyDescent="0.25">
      <c r="A3931" t="s">
        <v>3941</v>
      </c>
      <c r="B3931" s="1">
        <v>45578.874374874962</v>
      </c>
      <c r="C3931" t="s">
        <v>5018</v>
      </c>
      <c r="D3931" t="s">
        <v>5028</v>
      </c>
      <c r="E3931" t="s">
        <v>5036</v>
      </c>
      <c r="F3931" t="s">
        <v>5048</v>
      </c>
      <c r="G3931" t="s">
        <v>5055</v>
      </c>
      <c r="H3931">
        <v>33037</v>
      </c>
      <c r="I3931">
        <v>12</v>
      </c>
      <c r="J3931" t="s">
        <v>5069</v>
      </c>
      <c r="K3931">
        <v>5453.28</v>
      </c>
      <c r="L3931" t="s">
        <v>5077</v>
      </c>
    </row>
    <row r="3932" spans="1:12" x14ac:dyDescent="0.25">
      <c r="A3932" t="s">
        <v>3942</v>
      </c>
      <c r="B3932" s="1">
        <v>45578.947389477893</v>
      </c>
      <c r="C3932" t="s">
        <v>5019</v>
      </c>
      <c r="D3932" t="s">
        <v>5027</v>
      </c>
      <c r="E3932" t="s">
        <v>5042</v>
      </c>
      <c r="F3932" t="s">
        <v>5046</v>
      </c>
      <c r="G3932" t="s">
        <v>5054</v>
      </c>
      <c r="H3932">
        <v>16762</v>
      </c>
      <c r="I3932">
        <v>3</v>
      </c>
      <c r="J3932" t="s">
        <v>5073</v>
      </c>
      <c r="K3932">
        <v>1742.68</v>
      </c>
      <c r="L3932" t="s">
        <v>5075</v>
      </c>
    </row>
    <row r="3933" spans="1:12" x14ac:dyDescent="0.25">
      <c r="A3933" t="s">
        <v>3943</v>
      </c>
      <c r="B3933" s="1">
        <v>45579.020404080809</v>
      </c>
      <c r="C3933" t="s">
        <v>5015</v>
      </c>
      <c r="D3933" t="s">
        <v>5026</v>
      </c>
      <c r="E3933" t="s">
        <v>5030</v>
      </c>
      <c r="F3933" t="s">
        <v>5047</v>
      </c>
      <c r="G3933" t="s">
        <v>5063</v>
      </c>
      <c r="H3933">
        <v>49978</v>
      </c>
      <c r="I3933">
        <v>6</v>
      </c>
      <c r="J3933" t="s">
        <v>5072</v>
      </c>
      <c r="K3933">
        <v>9144.3700000000008</v>
      </c>
      <c r="L3933" t="s">
        <v>5074</v>
      </c>
    </row>
    <row r="3934" spans="1:12" x14ac:dyDescent="0.25">
      <c r="A3934" t="s">
        <v>3944</v>
      </c>
      <c r="B3934" s="1">
        <v>45579.093418683733</v>
      </c>
      <c r="C3934" t="s">
        <v>5014</v>
      </c>
      <c r="D3934" t="s">
        <v>5026</v>
      </c>
      <c r="E3934" t="s">
        <v>5045</v>
      </c>
      <c r="F3934" t="s">
        <v>5047</v>
      </c>
      <c r="G3934" t="s">
        <v>5064</v>
      </c>
      <c r="H3934">
        <v>33076</v>
      </c>
      <c r="I3934">
        <v>5</v>
      </c>
      <c r="J3934" t="s">
        <v>5069</v>
      </c>
      <c r="K3934">
        <v>5575.9</v>
      </c>
      <c r="L3934" t="s">
        <v>5075</v>
      </c>
    </row>
    <row r="3935" spans="1:12" x14ac:dyDescent="0.25">
      <c r="A3935" t="s">
        <v>3945</v>
      </c>
      <c r="B3935" s="1">
        <v>45579.166433286657</v>
      </c>
      <c r="C3935" t="s">
        <v>5025</v>
      </c>
      <c r="D3935" t="s">
        <v>5026</v>
      </c>
      <c r="E3935" t="s">
        <v>5045</v>
      </c>
      <c r="F3935" t="s">
        <v>5047</v>
      </c>
      <c r="G3935" t="s">
        <v>5058</v>
      </c>
      <c r="H3935">
        <v>10486</v>
      </c>
      <c r="I3935">
        <v>7</v>
      </c>
      <c r="J3935" t="s">
        <v>5069</v>
      </c>
      <c r="K3935">
        <v>1698.76</v>
      </c>
      <c r="L3935" t="s">
        <v>5077</v>
      </c>
    </row>
    <row r="3936" spans="1:12" x14ac:dyDescent="0.25">
      <c r="A3936" t="s">
        <v>3946</v>
      </c>
      <c r="B3936" s="1">
        <v>45579.239447889573</v>
      </c>
      <c r="C3936" t="s">
        <v>5017</v>
      </c>
      <c r="D3936" t="s">
        <v>5029</v>
      </c>
      <c r="E3936" t="s">
        <v>5040</v>
      </c>
      <c r="F3936" t="s">
        <v>5048</v>
      </c>
      <c r="G3936" t="s">
        <v>5056</v>
      </c>
      <c r="H3936">
        <v>25955</v>
      </c>
      <c r="I3936">
        <v>2</v>
      </c>
      <c r="J3936" t="s">
        <v>5069</v>
      </c>
      <c r="K3936">
        <v>2124.12</v>
      </c>
      <c r="L3936" t="s">
        <v>5074</v>
      </c>
    </row>
    <row r="3937" spans="1:12" x14ac:dyDescent="0.25">
      <c r="A3937" t="s">
        <v>3947</v>
      </c>
      <c r="B3937" s="1">
        <v>45579.312462492489</v>
      </c>
      <c r="C3937" t="s">
        <v>5020</v>
      </c>
      <c r="D3937" t="s">
        <v>5026</v>
      </c>
      <c r="E3937" t="s">
        <v>5043</v>
      </c>
      <c r="F3937" t="s">
        <v>5048</v>
      </c>
      <c r="G3937" t="s">
        <v>5052</v>
      </c>
      <c r="H3937">
        <v>71671</v>
      </c>
      <c r="I3937">
        <v>5</v>
      </c>
      <c r="J3937" t="s">
        <v>5070</v>
      </c>
      <c r="K3937">
        <v>11709.09</v>
      </c>
      <c r="L3937" t="s">
        <v>5076</v>
      </c>
    </row>
    <row r="3938" spans="1:12" x14ac:dyDescent="0.25">
      <c r="A3938" t="s">
        <v>3948</v>
      </c>
      <c r="B3938" s="1">
        <v>45579.385477095413</v>
      </c>
      <c r="C3938" t="s">
        <v>5019</v>
      </c>
      <c r="D3938" t="s">
        <v>5028</v>
      </c>
      <c r="E3938" t="s">
        <v>5037</v>
      </c>
      <c r="F3938" t="s">
        <v>5046</v>
      </c>
      <c r="G3938" t="s">
        <v>5061</v>
      </c>
      <c r="H3938">
        <v>48950</v>
      </c>
      <c r="I3938">
        <v>14</v>
      </c>
      <c r="J3938" t="s">
        <v>5069</v>
      </c>
      <c r="K3938">
        <v>5559.13</v>
      </c>
      <c r="L3938" t="s">
        <v>5078</v>
      </c>
    </row>
    <row r="3939" spans="1:12" x14ac:dyDescent="0.25">
      <c r="A3939" t="s">
        <v>3949</v>
      </c>
      <c r="B3939" s="1">
        <v>45579.458491698337</v>
      </c>
      <c r="C3939" t="s">
        <v>5020</v>
      </c>
      <c r="D3939" t="s">
        <v>5029</v>
      </c>
      <c r="E3939" t="s">
        <v>5040</v>
      </c>
      <c r="F3939" t="s">
        <v>5047</v>
      </c>
      <c r="G3939" t="s">
        <v>5064</v>
      </c>
      <c r="H3939">
        <v>36383</v>
      </c>
      <c r="I3939">
        <v>13</v>
      </c>
      <c r="J3939" t="s">
        <v>5072</v>
      </c>
      <c r="K3939">
        <v>6647.62</v>
      </c>
      <c r="L3939" t="s">
        <v>5079</v>
      </c>
    </row>
    <row r="3940" spans="1:12" x14ac:dyDescent="0.25">
      <c r="A3940" t="s">
        <v>3950</v>
      </c>
      <c r="B3940" s="1">
        <v>45579.531506301253</v>
      </c>
      <c r="C3940" t="s">
        <v>5016</v>
      </c>
      <c r="D3940" t="s">
        <v>5026</v>
      </c>
      <c r="E3940" t="s">
        <v>5045</v>
      </c>
      <c r="F3940" t="s">
        <v>5048</v>
      </c>
      <c r="G3940" t="s">
        <v>5052</v>
      </c>
      <c r="H3940">
        <v>69575</v>
      </c>
      <c r="I3940">
        <v>6</v>
      </c>
      <c r="J3940" t="s">
        <v>5069</v>
      </c>
      <c r="K3940">
        <v>12986.81</v>
      </c>
      <c r="L3940" t="s">
        <v>5078</v>
      </c>
    </row>
    <row r="3941" spans="1:12" x14ac:dyDescent="0.25">
      <c r="A3941" t="s">
        <v>3951</v>
      </c>
      <c r="B3941" s="1">
        <v>45579.604520904177</v>
      </c>
      <c r="C3941" t="s">
        <v>5024</v>
      </c>
      <c r="D3941" t="s">
        <v>5027</v>
      </c>
      <c r="E3941" t="s">
        <v>5031</v>
      </c>
      <c r="F3941" t="s">
        <v>5047</v>
      </c>
      <c r="G3941" t="s">
        <v>5062</v>
      </c>
      <c r="H3941">
        <v>3487</v>
      </c>
      <c r="I3941">
        <v>13</v>
      </c>
      <c r="J3941" t="s">
        <v>5071</v>
      </c>
      <c r="K3941">
        <v>378.16</v>
      </c>
      <c r="L3941" t="s">
        <v>5075</v>
      </c>
    </row>
    <row r="3942" spans="1:12" x14ac:dyDescent="0.25">
      <c r="A3942" t="s">
        <v>3952</v>
      </c>
      <c r="B3942" s="1">
        <v>45579.677535507093</v>
      </c>
      <c r="C3942" t="s">
        <v>5013</v>
      </c>
      <c r="D3942" t="s">
        <v>5027</v>
      </c>
      <c r="E3942" t="s">
        <v>5031</v>
      </c>
      <c r="F3942" t="s">
        <v>5047</v>
      </c>
      <c r="G3942" t="s">
        <v>5063</v>
      </c>
      <c r="H3942">
        <v>2191</v>
      </c>
      <c r="I3942">
        <v>10</v>
      </c>
      <c r="J3942" t="s">
        <v>5071</v>
      </c>
      <c r="K3942">
        <v>394.04</v>
      </c>
      <c r="L3942" t="s">
        <v>5078</v>
      </c>
    </row>
    <row r="3943" spans="1:12" x14ac:dyDescent="0.25">
      <c r="A3943" t="s">
        <v>3953</v>
      </c>
      <c r="B3943" s="1">
        <v>45579.750550110009</v>
      </c>
      <c r="C3943" t="s">
        <v>5017</v>
      </c>
      <c r="D3943" t="s">
        <v>5029</v>
      </c>
      <c r="E3943" t="s">
        <v>5033</v>
      </c>
      <c r="F3943" t="s">
        <v>5048</v>
      </c>
      <c r="G3943" t="s">
        <v>5059</v>
      </c>
      <c r="H3943">
        <v>34975</v>
      </c>
      <c r="I3943">
        <v>6</v>
      </c>
      <c r="J3943" t="s">
        <v>5070</v>
      </c>
      <c r="K3943">
        <v>3921.91</v>
      </c>
      <c r="L3943" t="s">
        <v>5078</v>
      </c>
    </row>
    <row r="3944" spans="1:12" x14ac:dyDescent="0.25">
      <c r="A3944" t="s">
        <v>3954</v>
      </c>
      <c r="B3944" s="1">
        <v>45579.82356471294</v>
      </c>
      <c r="C3944" t="s">
        <v>5014</v>
      </c>
      <c r="D3944" t="s">
        <v>5027</v>
      </c>
      <c r="E3944" t="s">
        <v>5031</v>
      </c>
      <c r="F3944" t="s">
        <v>5046</v>
      </c>
      <c r="G3944" t="s">
        <v>5066</v>
      </c>
      <c r="H3944">
        <v>29694</v>
      </c>
      <c r="I3944">
        <v>7</v>
      </c>
      <c r="J3944" t="s">
        <v>5068</v>
      </c>
      <c r="K3944">
        <v>4837.3900000000003</v>
      </c>
      <c r="L3944" t="s">
        <v>5078</v>
      </c>
    </row>
    <row r="3945" spans="1:12" x14ac:dyDescent="0.25">
      <c r="A3945" t="s">
        <v>3955</v>
      </c>
      <c r="B3945" s="1">
        <v>45579.896579315857</v>
      </c>
      <c r="C3945" t="s">
        <v>5012</v>
      </c>
      <c r="D3945" t="s">
        <v>5029</v>
      </c>
      <c r="E3945" t="s">
        <v>5039</v>
      </c>
      <c r="F3945" t="s">
        <v>5046</v>
      </c>
      <c r="G3945" t="s">
        <v>5066</v>
      </c>
      <c r="H3945">
        <v>23865</v>
      </c>
      <c r="I3945">
        <v>14</v>
      </c>
      <c r="J3945" t="s">
        <v>5073</v>
      </c>
      <c r="K3945">
        <v>3426.41</v>
      </c>
      <c r="L3945" t="s">
        <v>5078</v>
      </c>
    </row>
    <row r="3946" spans="1:12" x14ac:dyDescent="0.25">
      <c r="A3946" t="s">
        <v>3956</v>
      </c>
      <c r="B3946" s="1">
        <v>45579.969593918773</v>
      </c>
      <c r="C3946" t="s">
        <v>5015</v>
      </c>
      <c r="D3946" t="s">
        <v>5029</v>
      </c>
      <c r="E3946" t="s">
        <v>5040</v>
      </c>
      <c r="F3946" t="s">
        <v>5047</v>
      </c>
      <c r="G3946" t="s">
        <v>5063</v>
      </c>
      <c r="H3946">
        <v>22762</v>
      </c>
      <c r="I3946">
        <v>14</v>
      </c>
      <c r="J3946" t="s">
        <v>5072</v>
      </c>
      <c r="K3946">
        <v>4233.58</v>
      </c>
      <c r="L3946" t="s">
        <v>5079</v>
      </c>
    </row>
    <row r="3947" spans="1:12" x14ac:dyDescent="0.25">
      <c r="A3947" t="s">
        <v>3957</v>
      </c>
      <c r="B3947" s="1">
        <v>45580.042608521697</v>
      </c>
      <c r="C3947" t="s">
        <v>5014</v>
      </c>
      <c r="D3947" t="s">
        <v>5028</v>
      </c>
      <c r="E3947" t="s">
        <v>5035</v>
      </c>
      <c r="F3947" t="s">
        <v>5047</v>
      </c>
      <c r="G3947" t="s">
        <v>5064</v>
      </c>
      <c r="H3947">
        <v>6773</v>
      </c>
      <c r="I3947">
        <v>8</v>
      </c>
      <c r="J3947" t="s">
        <v>5073</v>
      </c>
      <c r="K3947">
        <v>781.41</v>
      </c>
      <c r="L3947" t="s">
        <v>5075</v>
      </c>
    </row>
    <row r="3948" spans="1:12" x14ac:dyDescent="0.25">
      <c r="A3948" t="s">
        <v>3958</v>
      </c>
      <c r="B3948" s="1">
        <v>45580.11562312462</v>
      </c>
      <c r="C3948" t="s">
        <v>5014</v>
      </c>
      <c r="D3948" t="s">
        <v>5029</v>
      </c>
      <c r="E3948" t="s">
        <v>5041</v>
      </c>
      <c r="F3948" t="s">
        <v>5046</v>
      </c>
      <c r="G3948" t="s">
        <v>5061</v>
      </c>
      <c r="H3948">
        <v>14841</v>
      </c>
      <c r="I3948">
        <v>1</v>
      </c>
      <c r="J3948" t="s">
        <v>5073</v>
      </c>
      <c r="K3948">
        <v>2501.5500000000002</v>
      </c>
      <c r="L3948" t="s">
        <v>5075</v>
      </c>
    </row>
    <row r="3949" spans="1:12" x14ac:dyDescent="0.25">
      <c r="A3949" t="s">
        <v>3959</v>
      </c>
      <c r="B3949" s="1">
        <v>45580.188637727537</v>
      </c>
      <c r="C3949" t="s">
        <v>5018</v>
      </c>
      <c r="D3949" t="s">
        <v>5029</v>
      </c>
      <c r="E3949" t="s">
        <v>5039</v>
      </c>
      <c r="F3949" t="s">
        <v>5046</v>
      </c>
      <c r="G3949" t="s">
        <v>5049</v>
      </c>
      <c r="H3949">
        <v>73352</v>
      </c>
      <c r="I3949">
        <v>4</v>
      </c>
      <c r="J3949" t="s">
        <v>5071</v>
      </c>
      <c r="K3949">
        <v>7645.45</v>
      </c>
      <c r="L3949" t="s">
        <v>5079</v>
      </c>
    </row>
    <row r="3950" spans="1:12" x14ac:dyDescent="0.25">
      <c r="A3950" t="s">
        <v>3960</v>
      </c>
      <c r="B3950" s="1">
        <v>45580.26165233046</v>
      </c>
      <c r="C3950" t="s">
        <v>5020</v>
      </c>
      <c r="D3950" t="s">
        <v>5029</v>
      </c>
      <c r="E3950" t="s">
        <v>5040</v>
      </c>
      <c r="F3950" t="s">
        <v>5048</v>
      </c>
      <c r="G3950" t="s">
        <v>5056</v>
      </c>
      <c r="H3950">
        <v>6639</v>
      </c>
      <c r="I3950">
        <v>5</v>
      </c>
      <c r="J3950" t="s">
        <v>5073</v>
      </c>
      <c r="K3950">
        <v>854.44</v>
      </c>
      <c r="L3950" t="s">
        <v>5076</v>
      </c>
    </row>
    <row r="3951" spans="1:12" x14ac:dyDescent="0.25">
      <c r="A3951" t="s">
        <v>3961</v>
      </c>
      <c r="B3951" s="1">
        <v>45580.334666933377</v>
      </c>
      <c r="C3951" t="s">
        <v>5022</v>
      </c>
      <c r="D3951" t="s">
        <v>5026</v>
      </c>
      <c r="E3951" t="s">
        <v>5034</v>
      </c>
      <c r="F3951" t="s">
        <v>5046</v>
      </c>
      <c r="G3951" t="s">
        <v>5054</v>
      </c>
      <c r="H3951">
        <v>11701</v>
      </c>
      <c r="I3951">
        <v>8</v>
      </c>
      <c r="J3951" t="s">
        <v>5073</v>
      </c>
      <c r="K3951">
        <v>2340.89</v>
      </c>
      <c r="L3951" t="s">
        <v>5074</v>
      </c>
    </row>
    <row r="3952" spans="1:12" x14ac:dyDescent="0.25">
      <c r="A3952" t="s">
        <v>3962</v>
      </c>
      <c r="B3952" s="1">
        <v>45580.407681536293</v>
      </c>
      <c r="C3952" t="s">
        <v>5021</v>
      </c>
      <c r="D3952" t="s">
        <v>5026</v>
      </c>
      <c r="E3952" t="s">
        <v>5043</v>
      </c>
      <c r="F3952" t="s">
        <v>5047</v>
      </c>
      <c r="G3952" t="s">
        <v>5064</v>
      </c>
      <c r="H3952">
        <v>17944</v>
      </c>
      <c r="I3952">
        <v>4</v>
      </c>
      <c r="J3952" t="s">
        <v>5071</v>
      </c>
      <c r="K3952">
        <v>2847.83</v>
      </c>
      <c r="L3952" t="s">
        <v>5076</v>
      </c>
    </row>
    <row r="3953" spans="1:12" x14ac:dyDescent="0.25">
      <c r="A3953" t="s">
        <v>3963</v>
      </c>
      <c r="B3953" s="1">
        <v>45580.480696139217</v>
      </c>
      <c r="C3953" t="s">
        <v>5015</v>
      </c>
      <c r="D3953" t="s">
        <v>5028</v>
      </c>
      <c r="E3953" t="s">
        <v>5032</v>
      </c>
      <c r="F3953" t="s">
        <v>5047</v>
      </c>
      <c r="G3953" t="s">
        <v>5067</v>
      </c>
      <c r="H3953">
        <v>77773</v>
      </c>
      <c r="I3953">
        <v>10</v>
      </c>
      <c r="J3953" t="s">
        <v>5072</v>
      </c>
      <c r="K3953">
        <v>10509.02</v>
      </c>
      <c r="L3953" t="s">
        <v>5078</v>
      </c>
    </row>
    <row r="3954" spans="1:12" x14ac:dyDescent="0.25">
      <c r="A3954" t="s">
        <v>3964</v>
      </c>
      <c r="B3954" s="1">
        <v>45580.553710742141</v>
      </c>
      <c r="C3954" t="s">
        <v>5012</v>
      </c>
      <c r="D3954" t="s">
        <v>5029</v>
      </c>
      <c r="E3954" t="s">
        <v>5040</v>
      </c>
      <c r="F3954" t="s">
        <v>5047</v>
      </c>
      <c r="G3954" t="s">
        <v>5063</v>
      </c>
      <c r="H3954">
        <v>21069</v>
      </c>
      <c r="I3954">
        <v>5</v>
      </c>
      <c r="J3954" t="s">
        <v>5068</v>
      </c>
      <c r="K3954">
        <v>2911.37</v>
      </c>
      <c r="L3954" t="s">
        <v>5075</v>
      </c>
    </row>
    <row r="3955" spans="1:12" x14ac:dyDescent="0.25">
      <c r="A3955" t="s">
        <v>3965</v>
      </c>
      <c r="B3955" s="1">
        <v>45580.626725345057</v>
      </c>
      <c r="C3955" t="s">
        <v>5013</v>
      </c>
      <c r="D3955" t="s">
        <v>5027</v>
      </c>
      <c r="E3955" t="s">
        <v>5042</v>
      </c>
      <c r="F3955" t="s">
        <v>5048</v>
      </c>
      <c r="G3955" t="s">
        <v>5059</v>
      </c>
      <c r="H3955">
        <v>35017</v>
      </c>
      <c r="I3955">
        <v>7</v>
      </c>
      <c r="J3955" t="s">
        <v>5073</v>
      </c>
      <c r="K3955">
        <v>5525</v>
      </c>
      <c r="L3955" t="s">
        <v>5075</v>
      </c>
    </row>
    <row r="3956" spans="1:12" x14ac:dyDescent="0.25">
      <c r="A3956" t="s">
        <v>3966</v>
      </c>
      <c r="B3956" s="1">
        <v>45580.699739947988</v>
      </c>
      <c r="C3956" t="s">
        <v>5018</v>
      </c>
      <c r="D3956" t="s">
        <v>5029</v>
      </c>
      <c r="E3956" t="s">
        <v>5040</v>
      </c>
      <c r="F3956" t="s">
        <v>5047</v>
      </c>
      <c r="G3956" t="s">
        <v>5067</v>
      </c>
      <c r="H3956">
        <v>74114</v>
      </c>
      <c r="I3956">
        <v>13</v>
      </c>
      <c r="J3956" t="s">
        <v>5072</v>
      </c>
      <c r="K3956">
        <v>7195.28</v>
      </c>
      <c r="L3956" t="s">
        <v>5074</v>
      </c>
    </row>
    <row r="3957" spans="1:12" x14ac:dyDescent="0.25">
      <c r="A3957" t="s">
        <v>3967</v>
      </c>
      <c r="B3957" s="1">
        <v>45580.772754550897</v>
      </c>
      <c r="C3957" t="s">
        <v>5025</v>
      </c>
      <c r="D3957" t="s">
        <v>5027</v>
      </c>
      <c r="E3957" t="s">
        <v>5044</v>
      </c>
      <c r="F3957" t="s">
        <v>5047</v>
      </c>
      <c r="G3957" t="s">
        <v>5050</v>
      </c>
      <c r="H3957">
        <v>60097</v>
      </c>
      <c r="I3957">
        <v>11</v>
      </c>
      <c r="J3957" t="s">
        <v>5073</v>
      </c>
      <c r="K3957">
        <v>9386.94</v>
      </c>
      <c r="L3957" t="s">
        <v>5076</v>
      </c>
    </row>
    <row r="3958" spans="1:12" x14ac:dyDescent="0.25">
      <c r="A3958" t="s">
        <v>3968</v>
      </c>
      <c r="B3958" s="1">
        <v>45580.845769153821</v>
      </c>
      <c r="C3958" t="s">
        <v>5019</v>
      </c>
      <c r="D3958" t="s">
        <v>5027</v>
      </c>
      <c r="E3958" t="s">
        <v>5031</v>
      </c>
      <c r="F3958" t="s">
        <v>5048</v>
      </c>
      <c r="G3958" t="s">
        <v>5059</v>
      </c>
      <c r="H3958">
        <v>10726</v>
      </c>
      <c r="I3958">
        <v>3</v>
      </c>
      <c r="J3958" t="s">
        <v>5068</v>
      </c>
      <c r="K3958">
        <v>2124.9299999999998</v>
      </c>
      <c r="L3958" t="s">
        <v>5074</v>
      </c>
    </row>
    <row r="3959" spans="1:12" x14ac:dyDescent="0.25">
      <c r="A3959" t="s">
        <v>3969</v>
      </c>
      <c r="B3959" s="1">
        <v>45580.918783756737</v>
      </c>
      <c r="C3959" t="s">
        <v>5013</v>
      </c>
      <c r="D3959" t="s">
        <v>5028</v>
      </c>
      <c r="E3959" t="s">
        <v>5036</v>
      </c>
      <c r="F3959" t="s">
        <v>5047</v>
      </c>
      <c r="G3959" t="s">
        <v>5062</v>
      </c>
      <c r="H3959">
        <v>48770</v>
      </c>
      <c r="I3959">
        <v>12</v>
      </c>
      <c r="J3959" t="s">
        <v>5072</v>
      </c>
      <c r="K3959">
        <v>10342.57</v>
      </c>
      <c r="L3959" t="s">
        <v>5074</v>
      </c>
    </row>
    <row r="3960" spans="1:12" x14ac:dyDescent="0.25">
      <c r="A3960" t="s">
        <v>3970</v>
      </c>
      <c r="B3960" s="1">
        <v>45580.991798359668</v>
      </c>
      <c r="C3960" t="s">
        <v>5014</v>
      </c>
      <c r="D3960" t="s">
        <v>5028</v>
      </c>
      <c r="E3960" t="s">
        <v>5037</v>
      </c>
      <c r="F3960" t="s">
        <v>5046</v>
      </c>
      <c r="G3960" t="s">
        <v>5057</v>
      </c>
      <c r="H3960">
        <v>35278</v>
      </c>
      <c r="I3960">
        <v>12</v>
      </c>
      <c r="J3960" t="s">
        <v>5073</v>
      </c>
      <c r="K3960">
        <v>3458.05</v>
      </c>
      <c r="L3960" t="s">
        <v>5079</v>
      </c>
    </row>
    <row r="3961" spans="1:12" x14ac:dyDescent="0.25">
      <c r="A3961" t="s">
        <v>3971</v>
      </c>
      <c r="B3961" s="1">
        <v>45581.064812962577</v>
      </c>
      <c r="C3961" t="s">
        <v>5016</v>
      </c>
      <c r="D3961" t="s">
        <v>5026</v>
      </c>
      <c r="E3961" t="s">
        <v>5045</v>
      </c>
      <c r="F3961" t="s">
        <v>5046</v>
      </c>
      <c r="G3961" t="s">
        <v>5049</v>
      </c>
      <c r="H3961">
        <v>20748</v>
      </c>
      <c r="I3961">
        <v>4</v>
      </c>
      <c r="J3961" t="s">
        <v>5070</v>
      </c>
      <c r="K3961">
        <v>3896.58</v>
      </c>
      <c r="L3961" t="s">
        <v>5074</v>
      </c>
    </row>
    <row r="3962" spans="1:12" x14ac:dyDescent="0.25">
      <c r="A3962" t="s">
        <v>3972</v>
      </c>
      <c r="B3962" s="1">
        <v>45581.137827565508</v>
      </c>
      <c r="C3962" t="s">
        <v>5012</v>
      </c>
      <c r="D3962" t="s">
        <v>5028</v>
      </c>
      <c r="E3962" t="s">
        <v>5036</v>
      </c>
      <c r="F3962" t="s">
        <v>5047</v>
      </c>
      <c r="G3962" t="s">
        <v>5063</v>
      </c>
      <c r="H3962">
        <v>32108</v>
      </c>
      <c r="I3962">
        <v>12</v>
      </c>
      <c r="J3962" t="s">
        <v>5070</v>
      </c>
      <c r="K3962">
        <v>2848.84</v>
      </c>
      <c r="L3962" t="s">
        <v>5076</v>
      </c>
    </row>
    <row r="3963" spans="1:12" x14ac:dyDescent="0.25">
      <c r="A3963" t="s">
        <v>3973</v>
      </c>
      <c r="B3963" s="1">
        <v>45581.210842168417</v>
      </c>
      <c r="C3963" t="s">
        <v>5012</v>
      </c>
      <c r="D3963" t="s">
        <v>5026</v>
      </c>
      <c r="E3963" t="s">
        <v>5043</v>
      </c>
      <c r="F3963" t="s">
        <v>5046</v>
      </c>
      <c r="G3963" t="s">
        <v>5060</v>
      </c>
      <c r="H3963">
        <v>13525</v>
      </c>
      <c r="I3963">
        <v>9</v>
      </c>
      <c r="J3963" t="s">
        <v>5073</v>
      </c>
      <c r="K3963">
        <v>2199.86</v>
      </c>
      <c r="L3963" t="s">
        <v>5079</v>
      </c>
    </row>
    <row r="3964" spans="1:12" x14ac:dyDescent="0.25">
      <c r="A3964" t="s">
        <v>3974</v>
      </c>
      <c r="B3964" s="1">
        <v>45581.283856771362</v>
      </c>
      <c r="C3964" t="s">
        <v>5018</v>
      </c>
      <c r="D3964" t="s">
        <v>5026</v>
      </c>
      <c r="E3964" t="s">
        <v>5043</v>
      </c>
      <c r="F3964" t="s">
        <v>5047</v>
      </c>
      <c r="G3964" t="s">
        <v>5062</v>
      </c>
      <c r="H3964">
        <v>14916</v>
      </c>
      <c r="I3964">
        <v>6</v>
      </c>
      <c r="J3964" t="s">
        <v>5071</v>
      </c>
      <c r="K3964">
        <v>1757.43</v>
      </c>
      <c r="L3964" t="s">
        <v>5076</v>
      </c>
    </row>
    <row r="3965" spans="1:12" x14ac:dyDescent="0.25">
      <c r="A3965" t="s">
        <v>3975</v>
      </c>
      <c r="B3965" s="1">
        <v>45581.356871374272</v>
      </c>
      <c r="C3965" t="s">
        <v>5017</v>
      </c>
      <c r="D3965" t="s">
        <v>5027</v>
      </c>
      <c r="E3965" t="s">
        <v>5042</v>
      </c>
      <c r="F3965" t="s">
        <v>5046</v>
      </c>
      <c r="G3965" t="s">
        <v>5054</v>
      </c>
      <c r="H3965">
        <v>36166</v>
      </c>
      <c r="I3965">
        <v>12</v>
      </c>
      <c r="J3965" t="s">
        <v>5070</v>
      </c>
      <c r="K3965">
        <v>3737.84</v>
      </c>
      <c r="L3965" t="s">
        <v>5075</v>
      </c>
    </row>
    <row r="3966" spans="1:12" x14ac:dyDescent="0.25">
      <c r="A3966" t="s">
        <v>3976</v>
      </c>
      <c r="B3966" s="1">
        <v>45581.429885977188</v>
      </c>
      <c r="C3966" t="s">
        <v>5025</v>
      </c>
      <c r="D3966" t="s">
        <v>5026</v>
      </c>
      <c r="E3966" t="s">
        <v>5045</v>
      </c>
      <c r="F3966" t="s">
        <v>5048</v>
      </c>
      <c r="G3966" t="s">
        <v>5055</v>
      </c>
      <c r="H3966">
        <v>66126</v>
      </c>
      <c r="I3966">
        <v>7</v>
      </c>
      <c r="J3966" t="s">
        <v>5069</v>
      </c>
      <c r="K3966">
        <v>10328.75</v>
      </c>
      <c r="L3966" t="s">
        <v>5075</v>
      </c>
    </row>
    <row r="3967" spans="1:12" x14ac:dyDescent="0.25">
      <c r="A3967" t="s">
        <v>3977</v>
      </c>
      <c r="B3967" s="1">
        <v>45581.502900580119</v>
      </c>
      <c r="C3967" t="s">
        <v>5018</v>
      </c>
      <c r="D3967" t="s">
        <v>5026</v>
      </c>
      <c r="E3967" t="s">
        <v>5045</v>
      </c>
      <c r="F3967" t="s">
        <v>5047</v>
      </c>
      <c r="G3967" t="s">
        <v>5058</v>
      </c>
      <c r="H3967">
        <v>8249</v>
      </c>
      <c r="I3967">
        <v>8</v>
      </c>
      <c r="J3967" t="s">
        <v>5072</v>
      </c>
      <c r="K3967">
        <v>1716.66</v>
      </c>
      <c r="L3967" t="s">
        <v>5079</v>
      </c>
    </row>
    <row r="3968" spans="1:12" x14ac:dyDescent="0.25">
      <c r="A3968" t="s">
        <v>3978</v>
      </c>
      <c r="B3968" s="1">
        <v>45581.575915183043</v>
      </c>
      <c r="C3968" t="s">
        <v>5023</v>
      </c>
      <c r="D3968" t="s">
        <v>5026</v>
      </c>
      <c r="E3968" t="s">
        <v>5045</v>
      </c>
      <c r="F3968" t="s">
        <v>5046</v>
      </c>
      <c r="G3968" t="s">
        <v>5060</v>
      </c>
      <c r="H3968">
        <v>79743</v>
      </c>
      <c r="I3968">
        <v>4</v>
      </c>
      <c r="J3968" t="s">
        <v>5071</v>
      </c>
      <c r="K3968">
        <v>10918.57</v>
      </c>
      <c r="L3968" t="s">
        <v>5074</v>
      </c>
    </row>
    <row r="3969" spans="1:12" x14ac:dyDescent="0.25">
      <c r="A3969" t="s">
        <v>3979</v>
      </c>
      <c r="B3969" s="1">
        <v>45581.648929785952</v>
      </c>
      <c r="C3969" t="s">
        <v>5020</v>
      </c>
      <c r="D3969" t="s">
        <v>5029</v>
      </c>
      <c r="E3969" t="s">
        <v>5041</v>
      </c>
      <c r="F3969" t="s">
        <v>5047</v>
      </c>
      <c r="G3969" t="s">
        <v>5064</v>
      </c>
      <c r="H3969">
        <v>31950</v>
      </c>
      <c r="I3969">
        <v>11</v>
      </c>
      <c r="J3969" t="s">
        <v>5073</v>
      </c>
      <c r="K3969">
        <v>6650.54</v>
      </c>
      <c r="L3969" t="s">
        <v>5074</v>
      </c>
    </row>
    <row r="3970" spans="1:12" x14ac:dyDescent="0.25">
      <c r="A3970" t="s">
        <v>3980</v>
      </c>
      <c r="B3970" s="1">
        <v>45581.721944388883</v>
      </c>
      <c r="C3970" t="s">
        <v>5024</v>
      </c>
      <c r="D3970" t="s">
        <v>5026</v>
      </c>
      <c r="E3970" t="s">
        <v>5034</v>
      </c>
      <c r="F3970" t="s">
        <v>5046</v>
      </c>
      <c r="G3970" t="s">
        <v>5049</v>
      </c>
      <c r="H3970">
        <v>49176</v>
      </c>
      <c r="I3970">
        <v>11</v>
      </c>
      <c r="J3970" t="s">
        <v>5073</v>
      </c>
      <c r="K3970">
        <v>7871.21</v>
      </c>
      <c r="L3970" t="s">
        <v>5075</v>
      </c>
    </row>
    <row r="3971" spans="1:12" x14ac:dyDescent="0.25">
      <c r="A3971" t="s">
        <v>3981</v>
      </c>
      <c r="B3971" s="1">
        <v>45581.794958991792</v>
      </c>
      <c r="C3971" t="s">
        <v>5016</v>
      </c>
      <c r="D3971" t="s">
        <v>5028</v>
      </c>
      <c r="E3971" t="s">
        <v>5035</v>
      </c>
      <c r="F3971" t="s">
        <v>5047</v>
      </c>
      <c r="G3971" t="s">
        <v>5058</v>
      </c>
      <c r="H3971">
        <v>21857</v>
      </c>
      <c r="I3971">
        <v>9</v>
      </c>
      <c r="J3971" t="s">
        <v>5070</v>
      </c>
      <c r="K3971">
        <v>2909.57</v>
      </c>
      <c r="L3971" t="s">
        <v>5078</v>
      </c>
    </row>
    <row r="3972" spans="1:12" x14ac:dyDescent="0.25">
      <c r="A3972" t="s">
        <v>3982</v>
      </c>
      <c r="B3972" s="1">
        <v>45581.867973594708</v>
      </c>
      <c r="C3972" t="s">
        <v>5023</v>
      </c>
      <c r="D3972" t="s">
        <v>5026</v>
      </c>
      <c r="E3972" t="s">
        <v>5045</v>
      </c>
      <c r="F3972" t="s">
        <v>5048</v>
      </c>
      <c r="G3972" t="s">
        <v>5065</v>
      </c>
      <c r="H3972">
        <v>71554</v>
      </c>
      <c r="I3972">
        <v>1</v>
      </c>
      <c r="J3972" t="s">
        <v>5069</v>
      </c>
      <c r="K3972">
        <v>12248.4</v>
      </c>
      <c r="L3972" t="s">
        <v>5075</v>
      </c>
    </row>
    <row r="3973" spans="1:12" x14ac:dyDescent="0.25">
      <c r="A3973" t="s">
        <v>3983</v>
      </c>
      <c r="B3973" s="1">
        <v>45581.940988197639</v>
      </c>
      <c r="C3973" t="s">
        <v>5025</v>
      </c>
      <c r="D3973" t="s">
        <v>5026</v>
      </c>
      <c r="E3973" t="s">
        <v>5034</v>
      </c>
      <c r="F3973" t="s">
        <v>5047</v>
      </c>
      <c r="G3973" t="s">
        <v>5062</v>
      </c>
      <c r="H3973">
        <v>25060</v>
      </c>
      <c r="I3973">
        <v>2</v>
      </c>
      <c r="J3973" t="s">
        <v>5069</v>
      </c>
      <c r="K3973">
        <v>4228.74</v>
      </c>
      <c r="L3973" t="s">
        <v>5079</v>
      </c>
    </row>
    <row r="3974" spans="1:12" x14ac:dyDescent="0.25">
      <c r="A3974" t="s">
        <v>3984</v>
      </c>
      <c r="B3974" s="1">
        <v>45582.014002800563</v>
      </c>
      <c r="C3974" t="s">
        <v>5014</v>
      </c>
      <c r="D3974" t="s">
        <v>5029</v>
      </c>
      <c r="E3974" t="s">
        <v>5033</v>
      </c>
      <c r="F3974" t="s">
        <v>5047</v>
      </c>
      <c r="G3974" t="s">
        <v>5067</v>
      </c>
      <c r="H3974">
        <v>7866</v>
      </c>
      <c r="I3974">
        <v>4</v>
      </c>
      <c r="J3974" t="s">
        <v>5070</v>
      </c>
      <c r="K3974">
        <v>989.78</v>
      </c>
      <c r="L3974" t="s">
        <v>5078</v>
      </c>
    </row>
    <row r="3975" spans="1:12" x14ac:dyDescent="0.25">
      <c r="A3975" t="s">
        <v>3985</v>
      </c>
      <c r="B3975" s="1">
        <v>45582.087017403472</v>
      </c>
      <c r="C3975" t="s">
        <v>5025</v>
      </c>
      <c r="D3975" t="s">
        <v>5029</v>
      </c>
      <c r="E3975" t="s">
        <v>5041</v>
      </c>
      <c r="F3975" t="s">
        <v>5048</v>
      </c>
      <c r="G3975" t="s">
        <v>5052</v>
      </c>
      <c r="H3975">
        <v>33759</v>
      </c>
      <c r="I3975">
        <v>8</v>
      </c>
      <c r="J3975" t="s">
        <v>5068</v>
      </c>
      <c r="K3975">
        <v>5057.8900000000003</v>
      </c>
      <c r="L3975" t="s">
        <v>5075</v>
      </c>
    </row>
    <row r="3976" spans="1:12" x14ac:dyDescent="0.25">
      <c r="A3976" t="s">
        <v>3986</v>
      </c>
      <c r="B3976" s="1">
        <v>45582.160032006403</v>
      </c>
      <c r="C3976" t="s">
        <v>5023</v>
      </c>
      <c r="D3976" t="s">
        <v>5029</v>
      </c>
      <c r="E3976" t="s">
        <v>5033</v>
      </c>
      <c r="F3976" t="s">
        <v>5048</v>
      </c>
      <c r="G3976" t="s">
        <v>5055</v>
      </c>
      <c r="H3976">
        <v>51006</v>
      </c>
      <c r="I3976">
        <v>8</v>
      </c>
      <c r="J3976" t="s">
        <v>5071</v>
      </c>
      <c r="K3976">
        <v>6200.72</v>
      </c>
      <c r="L3976" t="s">
        <v>5074</v>
      </c>
    </row>
    <row r="3977" spans="1:12" x14ac:dyDescent="0.25">
      <c r="A3977" t="s">
        <v>3987</v>
      </c>
      <c r="B3977" s="1">
        <v>45582.233046609319</v>
      </c>
      <c r="C3977" t="s">
        <v>5015</v>
      </c>
      <c r="D3977" t="s">
        <v>5027</v>
      </c>
      <c r="E3977" t="s">
        <v>5031</v>
      </c>
      <c r="F3977" t="s">
        <v>5047</v>
      </c>
      <c r="G3977" t="s">
        <v>5063</v>
      </c>
      <c r="H3977">
        <v>16416</v>
      </c>
      <c r="I3977">
        <v>10</v>
      </c>
      <c r="J3977" t="s">
        <v>5071</v>
      </c>
      <c r="K3977">
        <v>2624.63</v>
      </c>
      <c r="L3977" t="s">
        <v>5078</v>
      </c>
    </row>
    <row r="3978" spans="1:12" x14ac:dyDescent="0.25">
      <c r="A3978" t="s">
        <v>3988</v>
      </c>
      <c r="B3978" s="1">
        <v>45582.306061212243</v>
      </c>
      <c r="C3978" t="s">
        <v>5017</v>
      </c>
      <c r="D3978" t="s">
        <v>5026</v>
      </c>
      <c r="E3978" t="s">
        <v>5043</v>
      </c>
      <c r="F3978" t="s">
        <v>5048</v>
      </c>
      <c r="G3978" t="s">
        <v>5065</v>
      </c>
      <c r="H3978">
        <v>45021</v>
      </c>
      <c r="I3978">
        <v>4</v>
      </c>
      <c r="J3978" t="s">
        <v>5071</v>
      </c>
      <c r="K3978">
        <v>7655.81</v>
      </c>
      <c r="L3978" t="s">
        <v>5078</v>
      </c>
    </row>
    <row r="3979" spans="1:12" x14ac:dyDescent="0.25">
      <c r="A3979" t="s">
        <v>3989</v>
      </c>
      <c r="B3979" s="1">
        <v>45582.379075815159</v>
      </c>
      <c r="C3979" t="s">
        <v>5019</v>
      </c>
      <c r="D3979" t="s">
        <v>5028</v>
      </c>
      <c r="E3979" t="s">
        <v>5036</v>
      </c>
      <c r="F3979" t="s">
        <v>5048</v>
      </c>
      <c r="G3979" t="s">
        <v>5055</v>
      </c>
      <c r="H3979">
        <v>56034</v>
      </c>
      <c r="I3979">
        <v>6</v>
      </c>
      <c r="J3979" t="s">
        <v>5073</v>
      </c>
      <c r="K3979">
        <v>5488.22</v>
      </c>
      <c r="L3979" t="s">
        <v>5076</v>
      </c>
    </row>
    <row r="3980" spans="1:12" x14ac:dyDescent="0.25">
      <c r="A3980" t="s">
        <v>3990</v>
      </c>
      <c r="B3980" s="1">
        <v>45582.452090418083</v>
      </c>
      <c r="C3980" t="s">
        <v>5014</v>
      </c>
      <c r="D3980" t="s">
        <v>5027</v>
      </c>
      <c r="E3980" t="s">
        <v>5038</v>
      </c>
      <c r="F3980" t="s">
        <v>5046</v>
      </c>
      <c r="G3980" t="s">
        <v>5053</v>
      </c>
      <c r="H3980">
        <v>37798</v>
      </c>
      <c r="I3980">
        <v>3</v>
      </c>
      <c r="J3980" t="s">
        <v>5068</v>
      </c>
      <c r="K3980">
        <v>3245.71</v>
      </c>
      <c r="L3980" t="s">
        <v>5074</v>
      </c>
    </row>
    <row r="3981" spans="1:12" x14ac:dyDescent="0.25">
      <c r="A3981" t="s">
        <v>3991</v>
      </c>
      <c r="B3981" s="1">
        <v>45582.525105020992</v>
      </c>
      <c r="C3981" t="s">
        <v>5018</v>
      </c>
      <c r="D3981" t="s">
        <v>5026</v>
      </c>
      <c r="E3981" t="s">
        <v>5043</v>
      </c>
      <c r="F3981" t="s">
        <v>5048</v>
      </c>
      <c r="G3981" t="s">
        <v>5065</v>
      </c>
      <c r="H3981">
        <v>65124</v>
      </c>
      <c r="I3981">
        <v>14</v>
      </c>
      <c r="J3981" t="s">
        <v>5069</v>
      </c>
      <c r="K3981">
        <v>9536.31</v>
      </c>
      <c r="L3981" t="s">
        <v>5078</v>
      </c>
    </row>
    <row r="3982" spans="1:12" x14ac:dyDescent="0.25">
      <c r="A3982" t="s">
        <v>3992</v>
      </c>
      <c r="B3982" s="1">
        <v>45582.598119623923</v>
      </c>
      <c r="C3982" t="s">
        <v>5016</v>
      </c>
      <c r="D3982" t="s">
        <v>5027</v>
      </c>
      <c r="E3982" t="s">
        <v>5038</v>
      </c>
      <c r="F3982" t="s">
        <v>5047</v>
      </c>
      <c r="G3982" t="s">
        <v>5067</v>
      </c>
      <c r="H3982">
        <v>24753</v>
      </c>
      <c r="I3982">
        <v>2</v>
      </c>
      <c r="J3982" t="s">
        <v>5073</v>
      </c>
      <c r="K3982">
        <v>3993.68</v>
      </c>
      <c r="L3982" t="s">
        <v>5075</v>
      </c>
    </row>
    <row r="3983" spans="1:12" x14ac:dyDescent="0.25">
      <c r="A3983" t="s">
        <v>3993</v>
      </c>
      <c r="B3983" s="1">
        <v>45582.671134226839</v>
      </c>
      <c r="C3983" t="s">
        <v>5012</v>
      </c>
      <c r="D3983" t="s">
        <v>5027</v>
      </c>
      <c r="E3983" t="s">
        <v>5044</v>
      </c>
      <c r="F3983" t="s">
        <v>5046</v>
      </c>
      <c r="G3983" t="s">
        <v>5060</v>
      </c>
      <c r="H3983">
        <v>48989</v>
      </c>
      <c r="I3983">
        <v>2</v>
      </c>
      <c r="J3983" t="s">
        <v>5069</v>
      </c>
      <c r="K3983">
        <v>4919.03</v>
      </c>
      <c r="L3983" t="s">
        <v>5075</v>
      </c>
    </row>
    <row r="3984" spans="1:12" x14ac:dyDescent="0.25">
      <c r="A3984" t="s">
        <v>3994</v>
      </c>
      <c r="B3984" s="1">
        <v>45582.744148829763</v>
      </c>
      <c r="C3984" t="s">
        <v>5014</v>
      </c>
      <c r="D3984" t="s">
        <v>5027</v>
      </c>
      <c r="E3984" t="s">
        <v>5031</v>
      </c>
      <c r="F3984" t="s">
        <v>5047</v>
      </c>
      <c r="G3984" t="s">
        <v>5062</v>
      </c>
      <c r="H3984">
        <v>76947</v>
      </c>
      <c r="I3984">
        <v>13</v>
      </c>
      <c r="J3984" t="s">
        <v>5073</v>
      </c>
      <c r="K3984">
        <v>13931.51</v>
      </c>
      <c r="L3984" t="s">
        <v>5079</v>
      </c>
    </row>
    <row r="3985" spans="1:12" x14ac:dyDescent="0.25">
      <c r="A3985" t="s">
        <v>3995</v>
      </c>
      <c r="B3985" s="1">
        <v>45582.817163432694</v>
      </c>
      <c r="C3985" t="s">
        <v>5025</v>
      </c>
      <c r="D3985" t="s">
        <v>5028</v>
      </c>
      <c r="E3985" t="s">
        <v>5035</v>
      </c>
      <c r="F3985" t="s">
        <v>5048</v>
      </c>
      <c r="G3985" t="s">
        <v>5055</v>
      </c>
      <c r="H3985">
        <v>57159</v>
      </c>
      <c r="I3985">
        <v>6</v>
      </c>
      <c r="J3985" t="s">
        <v>5070</v>
      </c>
      <c r="K3985">
        <v>9897.2800000000007</v>
      </c>
      <c r="L3985" t="s">
        <v>5077</v>
      </c>
    </row>
    <row r="3986" spans="1:12" x14ac:dyDescent="0.25">
      <c r="A3986" t="s">
        <v>3996</v>
      </c>
      <c r="B3986" s="1">
        <v>45582.890178035603</v>
      </c>
      <c r="C3986" t="s">
        <v>5024</v>
      </c>
      <c r="D3986" t="s">
        <v>5026</v>
      </c>
      <c r="E3986" t="s">
        <v>5030</v>
      </c>
      <c r="F3986" t="s">
        <v>5048</v>
      </c>
      <c r="G3986" t="s">
        <v>5065</v>
      </c>
      <c r="H3986">
        <v>56134</v>
      </c>
      <c r="I3986">
        <v>9</v>
      </c>
      <c r="J3986" t="s">
        <v>5068</v>
      </c>
      <c r="K3986">
        <v>10757.1</v>
      </c>
      <c r="L3986" t="s">
        <v>5079</v>
      </c>
    </row>
    <row r="3987" spans="1:12" x14ac:dyDescent="0.25">
      <c r="A3987" t="s">
        <v>3997</v>
      </c>
      <c r="B3987" s="1">
        <v>45582.963192638519</v>
      </c>
      <c r="C3987" t="s">
        <v>5020</v>
      </c>
      <c r="D3987" t="s">
        <v>5026</v>
      </c>
      <c r="E3987" t="s">
        <v>5043</v>
      </c>
      <c r="F3987" t="s">
        <v>5046</v>
      </c>
      <c r="G3987" t="s">
        <v>5053</v>
      </c>
      <c r="H3987">
        <v>50028</v>
      </c>
      <c r="I3987">
        <v>8</v>
      </c>
      <c r="J3987" t="s">
        <v>5068</v>
      </c>
      <c r="K3987">
        <v>8208.7800000000007</v>
      </c>
      <c r="L3987" t="s">
        <v>5079</v>
      </c>
    </row>
    <row r="3988" spans="1:12" x14ac:dyDescent="0.25">
      <c r="A3988" t="s">
        <v>3998</v>
      </c>
      <c r="B3988" s="1">
        <v>45583.03620724145</v>
      </c>
      <c r="C3988" t="s">
        <v>5021</v>
      </c>
      <c r="D3988" t="s">
        <v>5028</v>
      </c>
      <c r="E3988" t="s">
        <v>5037</v>
      </c>
      <c r="F3988" t="s">
        <v>5047</v>
      </c>
      <c r="G3988" t="s">
        <v>5067</v>
      </c>
      <c r="H3988">
        <v>60557</v>
      </c>
      <c r="I3988">
        <v>3</v>
      </c>
      <c r="J3988" t="s">
        <v>5072</v>
      </c>
      <c r="K3988">
        <v>10861.03</v>
      </c>
      <c r="L3988" t="s">
        <v>5076</v>
      </c>
    </row>
    <row r="3989" spans="1:12" x14ac:dyDescent="0.25">
      <c r="A3989" t="s">
        <v>3999</v>
      </c>
      <c r="B3989" s="1">
        <v>45583.109221844366</v>
      </c>
      <c r="C3989" t="s">
        <v>5020</v>
      </c>
      <c r="D3989" t="s">
        <v>5026</v>
      </c>
      <c r="E3989" t="s">
        <v>5030</v>
      </c>
      <c r="F3989" t="s">
        <v>5047</v>
      </c>
      <c r="G3989" t="s">
        <v>5062</v>
      </c>
      <c r="H3989">
        <v>52192</v>
      </c>
      <c r="I3989">
        <v>2</v>
      </c>
      <c r="J3989" t="s">
        <v>5069</v>
      </c>
      <c r="K3989">
        <v>6149.89</v>
      </c>
      <c r="L3989" t="s">
        <v>5076</v>
      </c>
    </row>
    <row r="3990" spans="1:12" x14ac:dyDescent="0.25">
      <c r="A3990" t="s">
        <v>4000</v>
      </c>
      <c r="B3990" s="1">
        <v>45583.182236447283</v>
      </c>
      <c r="C3990" t="s">
        <v>5017</v>
      </c>
      <c r="D3990" t="s">
        <v>5029</v>
      </c>
      <c r="E3990" t="s">
        <v>5039</v>
      </c>
      <c r="F3990" t="s">
        <v>5047</v>
      </c>
      <c r="G3990" t="s">
        <v>5064</v>
      </c>
      <c r="H3990">
        <v>70668</v>
      </c>
      <c r="I3990">
        <v>9</v>
      </c>
      <c r="J3990" t="s">
        <v>5069</v>
      </c>
      <c r="K3990">
        <v>9631.92</v>
      </c>
      <c r="L3990" t="s">
        <v>5077</v>
      </c>
    </row>
    <row r="3991" spans="1:12" x14ac:dyDescent="0.25">
      <c r="A3991" t="s">
        <v>4001</v>
      </c>
      <c r="B3991" s="1">
        <v>45583.255251050206</v>
      </c>
      <c r="C3991" t="s">
        <v>5012</v>
      </c>
      <c r="D3991" t="s">
        <v>5027</v>
      </c>
      <c r="E3991" t="s">
        <v>5044</v>
      </c>
      <c r="F3991" t="s">
        <v>5047</v>
      </c>
      <c r="G3991" t="s">
        <v>5050</v>
      </c>
      <c r="H3991">
        <v>23523</v>
      </c>
      <c r="I3991">
        <v>12</v>
      </c>
      <c r="J3991" t="s">
        <v>5070</v>
      </c>
      <c r="K3991">
        <v>4210.1000000000004</v>
      </c>
      <c r="L3991" t="s">
        <v>5077</v>
      </c>
    </row>
    <row r="3992" spans="1:12" x14ac:dyDescent="0.25">
      <c r="A3992" t="s">
        <v>4002</v>
      </c>
      <c r="B3992" s="1">
        <v>45583.328265653123</v>
      </c>
      <c r="C3992" t="s">
        <v>5024</v>
      </c>
      <c r="D3992" t="s">
        <v>5027</v>
      </c>
      <c r="E3992" t="s">
        <v>5038</v>
      </c>
      <c r="F3992" t="s">
        <v>5047</v>
      </c>
      <c r="G3992" t="s">
        <v>5067</v>
      </c>
      <c r="H3992">
        <v>22718</v>
      </c>
      <c r="I3992">
        <v>7</v>
      </c>
      <c r="J3992" t="s">
        <v>5068</v>
      </c>
      <c r="K3992">
        <v>2548.62</v>
      </c>
      <c r="L3992" t="s">
        <v>5079</v>
      </c>
    </row>
    <row r="3993" spans="1:12" x14ac:dyDescent="0.25">
      <c r="A3993" t="s">
        <v>4003</v>
      </c>
      <c r="B3993" s="1">
        <v>45583.401280256039</v>
      </c>
      <c r="C3993" t="s">
        <v>5025</v>
      </c>
      <c r="D3993" t="s">
        <v>5028</v>
      </c>
      <c r="E3993" t="s">
        <v>5032</v>
      </c>
      <c r="F3993" t="s">
        <v>5046</v>
      </c>
      <c r="G3993" t="s">
        <v>5057</v>
      </c>
      <c r="H3993">
        <v>30579</v>
      </c>
      <c r="I3993">
        <v>10</v>
      </c>
      <c r="J3993" t="s">
        <v>5070</v>
      </c>
      <c r="K3993">
        <v>2921.48</v>
      </c>
      <c r="L3993" t="s">
        <v>5077</v>
      </c>
    </row>
    <row r="3994" spans="1:12" x14ac:dyDescent="0.25">
      <c r="A3994" t="s">
        <v>4004</v>
      </c>
      <c r="B3994" s="1">
        <v>45583.47429485897</v>
      </c>
      <c r="C3994" t="s">
        <v>5014</v>
      </c>
      <c r="D3994" t="s">
        <v>5028</v>
      </c>
      <c r="E3994" t="s">
        <v>5035</v>
      </c>
      <c r="F3994" t="s">
        <v>5048</v>
      </c>
      <c r="G3994" t="s">
        <v>5055</v>
      </c>
      <c r="H3994">
        <v>18211</v>
      </c>
      <c r="I3994">
        <v>1</v>
      </c>
      <c r="J3994" t="s">
        <v>5070</v>
      </c>
      <c r="K3994">
        <v>3833.4</v>
      </c>
      <c r="L3994" t="s">
        <v>5077</v>
      </c>
    </row>
    <row r="3995" spans="1:12" x14ac:dyDescent="0.25">
      <c r="A3995" t="s">
        <v>4005</v>
      </c>
      <c r="B3995" s="1">
        <v>45583.547309461886</v>
      </c>
      <c r="C3995" t="s">
        <v>5012</v>
      </c>
      <c r="D3995" t="s">
        <v>5027</v>
      </c>
      <c r="E3995" t="s">
        <v>5031</v>
      </c>
      <c r="F3995" t="s">
        <v>5046</v>
      </c>
      <c r="G3995" t="s">
        <v>5057</v>
      </c>
      <c r="H3995">
        <v>41503</v>
      </c>
      <c r="I3995">
        <v>9</v>
      </c>
      <c r="J3995" t="s">
        <v>5072</v>
      </c>
      <c r="K3995">
        <v>8595.2999999999993</v>
      </c>
      <c r="L3995" t="s">
        <v>5076</v>
      </c>
    </row>
    <row r="3996" spans="1:12" x14ac:dyDescent="0.25">
      <c r="A3996" t="s">
        <v>4006</v>
      </c>
      <c r="B3996" s="1">
        <v>45583.620324064803</v>
      </c>
      <c r="C3996" t="s">
        <v>5015</v>
      </c>
      <c r="D3996" t="s">
        <v>5027</v>
      </c>
      <c r="E3996" t="s">
        <v>5042</v>
      </c>
      <c r="F3996" t="s">
        <v>5046</v>
      </c>
      <c r="G3996" t="s">
        <v>5049</v>
      </c>
      <c r="H3996">
        <v>61982</v>
      </c>
      <c r="I3996">
        <v>4</v>
      </c>
      <c r="J3996" t="s">
        <v>5071</v>
      </c>
      <c r="K3996">
        <v>10440.1</v>
      </c>
      <c r="L3996" t="s">
        <v>5078</v>
      </c>
    </row>
    <row r="3997" spans="1:12" x14ac:dyDescent="0.25">
      <c r="A3997" t="s">
        <v>4007</v>
      </c>
      <c r="B3997" s="1">
        <v>45583.693338667726</v>
      </c>
      <c r="C3997" t="s">
        <v>5019</v>
      </c>
      <c r="D3997" t="s">
        <v>5026</v>
      </c>
      <c r="E3997" t="s">
        <v>5045</v>
      </c>
      <c r="F3997" t="s">
        <v>5048</v>
      </c>
      <c r="G3997" t="s">
        <v>5065</v>
      </c>
      <c r="H3997">
        <v>20367</v>
      </c>
      <c r="I3997">
        <v>5</v>
      </c>
      <c r="J3997" t="s">
        <v>5069</v>
      </c>
      <c r="K3997">
        <v>4335.3999999999996</v>
      </c>
      <c r="L3997" t="s">
        <v>5078</v>
      </c>
    </row>
    <row r="3998" spans="1:12" x14ac:dyDescent="0.25">
      <c r="A3998" t="s">
        <v>4008</v>
      </c>
      <c r="B3998" s="1">
        <v>45583.76635327065</v>
      </c>
      <c r="C3998" t="s">
        <v>5019</v>
      </c>
      <c r="D3998" t="s">
        <v>5027</v>
      </c>
      <c r="E3998" t="s">
        <v>5042</v>
      </c>
      <c r="F3998" t="s">
        <v>5047</v>
      </c>
      <c r="G3998" t="s">
        <v>5067</v>
      </c>
      <c r="H3998">
        <v>70524</v>
      </c>
      <c r="I3998">
        <v>11</v>
      </c>
      <c r="J3998" t="s">
        <v>5072</v>
      </c>
      <c r="K3998">
        <v>13805.99</v>
      </c>
      <c r="L3998" t="s">
        <v>5079</v>
      </c>
    </row>
    <row r="3999" spans="1:12" x14ac:dyDescent="0.25">
      <c r="A3999" t="s">
        <v>4009</v>
      </c>
      <c r="B3999" s="1">
        <v>45583.839367873567</v>
      </c>
      <c r="C3999" t="s">
        <v>5025</v>
      </c>
      <c r="D3999" t="s">
        <v>5027</v>
      </c>
      <c r="E3999" t="s">
        <v>5044</v>
      </c>
      <c r="F3999" t="s">
        <v>5047</v>
      </c>
      <c r="G3999" t="s">
        <v>5050</v>
      </c>
      <c r="H3999">
        <v>71297</v>
      </c>
      <c r="I3999">
        <v>12</v>
      </c>
      <c r="J3999" t="s">
        <v>5069</v>
      </c>
      <c r="K3999">
        <v>7571.03</v>
      </c>
      <c r="L3999" t="s">
        <v>5075</v>
      </c>
    </row>
    <row r="4000" spans="1:12" x14ac:dyDescent="0.25">
      <c r="A4000" t="s">
        <v>4010</v>
      </c>
      <c r="B4000" s="1">
        <v>45583.91238247649</v>
      </c>
      <c r="C4000" t="s">
        <v>5018</v>
      </c>
      <c r="D4000" t="s">
        <v>5029</v>
      </c>
      <c r="E4000" t="s">
        <v>5033</v>
      </c>
      <c r="F4000" t="s">
        <v>5046</v>
      </c>
      <c r="G4000" t="s">
        <v>5060</v>
      </c>
      <c r="H4000">
        <v>76449</v>
      </c>
      <c r="I4000">
        <v>9</v>
      </c>
      <c r="J4000" t="s">
        <v>5073</v>
      </c>
      <c r="K4000">
        <v>6907.76</v>
      </c>
      <c r="L4000" t="s">
        <v>5074</v>
      </c>
    </row>
    <row r="4001" spans="1:12" x14ac:dyDescent="0.25">
      <c r="A4001" t="s">
        <v>4011</v>
      </c>
      <c r="B4001" s="1">
        <v>45583.985397079407</v>
      </c>
      <c r="C4001" t="s">
        <v>5012</v>
      </c>
      <c r="D4001" t="s">
        <v>5027</v>
      </c>
      <c r="E4001" t="s">
        <v>5038</v>
      </c>
      <c r="F4001" t="s">
        <v>5046</v>
      </c>
      <c r="G4001" t="s">
        <v>5060</v>
      </c>
      <c r="H4001">
        <v>65618</v>
      </c>
      <c r="I4001">
        <v>1</v>
      </c>
      <c r="J4001" t="s">
        <v>5072</v>
      </c>
      <c r="K4001">
        <v>12014.87</v>
      </c>
      <c r="L4001" t="s">
        <v>5078</v>
      </c>
    </row>
    <row r="4002" spans="1:12" x14ac:dyDescent="0.25">
      <c r="A4002" t="s">
        <v>4012</v>
      </c>
      <c r="B4002" s="1">
        <v>45584.058411682323</v>
      </c>
      <c r="C4002" t="s">
        <v>5014</v>
      </c>
      <c r="D4002" t="s">
        <v>5026</v>
      </c>
      <c r="E4002" t="s">
        <v>5030</v>
      </c>
      <c r="F4002" t="s">
        <v>5046</v>
      </c>
      <c r="G4002" t="s">
        <v>5066</v>
      </c>
      <c r="H4002">
        <v>53633</v>
      </c>
      <c r="I4002">
        <v>14</v>
      </c>
      <c r="J4002" t="s">
        <v>5071</v>
      </c>
      <c r="K4002">
        <v>10612.1</v>
      </c>
      <c r="L4002" t="s">
        <v>5079</v>
      </c>
    </row>
    <row r="4003" spans="1:12" x14ac:dyDescent="0.25">
      <c r="A4003" t="s">
        <v>4013</v>
      </c>
      <c r="B4003" s="1">
        <v>45584.131426285247</v>
      </c>
      <c r="C4003" t="s">
        <v>5014</v>
      </c>
      <c r="D4003" t="s">
        <v>5028</v>
      </c>
      <c r="E4003" t="s">
        <v>5037</v>
      </c>
      <c r="F4003" t="s">
        <v>5046</v>
      </c>
      <c r="G4003" t="s">
        <v>5049</v>
      </c>
      <c r="H4003">
        <v>56214</v>
      </c>
      <c r="I4003">
        <v>2</v>
      </c>
      <c r="J4003" t="s">
        <v>5073</v>
      </c>
      <c r="K4003">
        <v>8945.9</v>
      </c>
      <c r="L4003" t="s">
        <v>5074</v>
      </c>
    </row>
    <row r="4004" spans="1:12" x14ac:dyDescent="0.25">
      <c r="A4004" t="s">
        <v>4014</v>
      </c>
      <c r="B4004" s="1">
        <v>45584.20444088817</v>
      </c>
      <c r="C4004" t="s">
        <v>5024</v>
      </c>
      <c r="D4004" t="s">
        <v>5029</v>
      </c>
      <c r="E4004" t="s">
        <v>5033</v>
      </c>
      <c r="F4004" t="s">
        <v>5047</v>
      </c>
      <c r="G4004" t="s">
        <v>5067</v>
      </c>
      <c r="H4004">
        <v>38985</v>
      </c>
      <c r="I4004">
        <v>14</v>
      </c>
      <c r="J4004" t="s">
        <v>5073</v>
      </c>
      <c r="K4004">
        <v>7965.33</v>
      </c>
      <c r="L4004" t="s">
        <v>5074</v>
      </c>
    </row>
    <row r="4005" spans="1:12" x14ac:dyDescent="0.25">
      <c r="A4005" t="s">
        <v>4015</v>
      </c>
      <c r="B4005" s="1">
        <v>45584.277455491087</v>
      </c>
      <c r="C4005" t="s">
        <v>5014</v>
      </c>
      <c r="D4005" t="s">
        <v>5028</v>
      </c>
      <c r="E4005" t="s">
        <v>5035</v>
      </c>
      <c r="F4005" t="s">
        <v>5047</v>
      </c>
      <c r="G4005" t="s">
        <v>5067</v>
      </c>
      <c r="H4005">
        <v>49114</v>
      </c>
      <c r="I4005">
        <v>1</v>
      </c>
      <c r="J4005" t="s">
        <v>5070</v>
      </c>
      <c r="K4005">
        <v>4113.8500000000004</v>
      </c>
      <c r="L4005" t="s">
        <v>5077</v>
      </c>
    </row>
    <row r="4006" spans="1:12" x14ac:dyDescent="0.25">
      <c r="A4006" t="s">
        <v>4016</v>
      </c>
      <c r="B4006" s="1">
        <v>45584.350470094018</v>
      </c>
      <c r="C4006" t="s">
        <v>5013</v>
      </c>
      <c r="D4006" t="s">
        <v>5028</v>
      </c>
      <c r="E4006" t="s">
        <v>5032</v>
      </c>
      <c r="F4006" t="s">
        <v>5048</v>
      </c>
      <c r="G4006" t="s">
        <v>5056</v>
      </c>
      <c r="H4006">
        <v>39152</v>
      </c>
      <c r="I4006">
        <v>6</v>
      </c>
      <c r="J4006" t="s">
        <v>5069</v>
      </c>
      <c r="K4006">
        <v>5336.02</v>
      </c>
      <c r="L4006" t="s">
        <v>5074</v>
      </c>
    </row>
    <row r="4007" spans="1:12" x14ac:dyDescent="0.25">
      <c r="A4007" t="s">
        <v>4017</v>
      </c>
      <c r="B4007" s="1">
        <v>45584.423484696927</v>
      </c>
      <c r="C4007" t="s">
        <v>5023</v>
      </c>
      <c r="D4007" t="s">
        <v>5026</v>
      </c>
      <c r="E4007" t="s">
        <v>5030</v>
      </c>
      <c r="F4007" t="s">
        <v>5047</v>
      </c>
      <c r="G4007" t="s">
        <v>5067</v>
      </c>
      <c r="H4007">
        <v>45327</v>
      </c>
      <c r="I4007">
        <v>14</v>
      </c>
      <c r="J4007" t="s">
        <v>5072</v>
      </c>
      <c r="K4007">
        <v>6332.4</v>
      </c>
      <c r="L4007" t="s">
        <v>5077</v>
      </c>
    </row>
    <row r="4008" spans="1:12" x14ac:dyDescent="0.25">
      <c r="A4008" t="s">
        <v>4018</v>
      </c>
      <c r="B4008" s="1">
        <v>45584.49649929985</v>
      </c>
      <c r="C4008" t="s">
        <v>5020</v>
      </c>
      <c r="D4008" t="s">
        <v>5027</v>
      </c>
      <c r="E4008" t="s">
        <v>5031</v>
      </c>
      <c r="F4008" t="s">
        <v>5046</v>
      </c>
      <c r="G4008" t="s">
        <v>5049</v>
      </c>
      <c r="H4008">
        <v>43816</v>
      </c>
      <c r="I4008">
        <v>14</v>
      </c>
      <c r="J4008" t="s">
        <v>5073</v>
      </c>
      <c r="K4008">
        <v>4107.21</v>
      </c>
      <c r="L4008" t="s">
        <v>5076</v>
      </c>
    </row>
    <row r="4009" spans="1:12" x14ac:dyDescent="0.25">
      <c r="A4009" t="s">
        <v>4019</v>
      </c>
      <c r="B4009" s="1">
        <v>45584.569513902781</v>
      </c>
      <c r="C4009" t="s">
        <v>5022</v>
      </c>
      <c r="D4009" t="s">
        <v>5029</v>
      </c>
      <c r="E4009" t="s">
        <v>5040</v>
      </c>
      <c r="F4009" t="s">
        <v>5047</v>
      </c>
      <c r="G4009" t="s">
        <v>5058</v>
      </c>
      <c r="H4009">
        <v>63834</v>
      </c>
      <c r="I4009">
        <v>1</v>
      </c>
      <c r="J4009" t="s">
        <v>5072</v>
      </c>
      <c r="K4009">
        <v>10464.4</v>
      </c>
      <c r="L4009" t="s">
        <v>5079</v>
      </c>
    </row>
    <row r="4010" spans="1:12" x14ac:dyDescent="0.25">
      <c r="A4010" t="s">
        <v>4020</v>
      </c>
      <c r="B4010" s="1">
        <v>45584.642528505698</v>
      </c>
      <c r="C4010" t="s">
        <v>5013</v>
      </c>
      <c r="D4010" t="s">
        <v>5028</v>
      </c>
      <c r="E4010" t="s">
        <v>5036</v>
      </c>
      <c r="F4010" t="s">
        <v>5046</v>
      </c>
      <c r="G4010" t="s">
        <v>5061</v>
      </c>
      <c r="H4010">
        <v>49522</v>
      </c>
      <c r="I4010">
        <v>8</v>
      </c>
      <c r="J4010" t="s">
        <v>5072</v>
      </c>
      <c r="K4010">
        <v>10606.08</v>
      </c>
      <c r="L4010" t="s">
        <v>5074</v>
      </c>
    </row>
    <row r="4011" spans="1:12" x14ac:dyDescent="0.25">
      <c r="A4011" t="s">
        <v>4021</v>
      </c>
      <c r="B4011" s="1">
        <v>45584.715543108607</v>
      </c>
      <c r="C4011" t="s">
        <v>5012</v>
      </c>
      <c r="D4011" t="s">
        <v>5026</v>
      </c>
      <c r="E4011" t="s">
        <v>5034</v>
      </c>
      <c r="F4011" t="s">
        <v>5048</v>
      </c>
      <c r="G4011" t="s">
        <v>5059</v>
      </c>
      <c r="H4011">
        <v>1188</v>
      </c>
      <c r="I4011">
        <v>6</v>
      </c>
      <c r="J4011" t="s">
        <v>5071</v>
      </c>
      <c r="K4011">
        <v>155.33000000000001</v>
      </c>
      <c r="L4011" t="s">
        <v>5075</v>
      </c>
    </row>
    <row r="4012" spans="1:12" x14ac:dyDescent="0.25">
      <c r="A4012" t="s">
        <v>4022</v>
      </c>
      <c r="B4012" s="1">
        <v>45584.788557711538</v>
      </c>
      <c r="C4012" t="s">
        <v>5022</v>
      </c>
      <c r="D4012" t="s">
        <v>5026</v>
      </c>
      <c r="E4012" t="s">
        <v>5043</v>
      </c>
      <c r="F4012" t="s">
        <v>5046</v>
      </c>
      <c r="G4012" t="s">
        <v>5053</v>
      </c>
      <c r="H4012">
        <v>28492</v>
      </c>
      <c r="I4012">
        <v>9</v>
      </c>
      <c r="J4012" t="s">
        <v>5070</v>
      </c>
      <c r="K4012">
        <v>4182.51</v>
      </c>
      <c r="L4012" t="s">
        <v>5077</v>
      </c>
    </row>
    <row r="4013" spans="1:12" x14ac:dyDescent="0.25">
      <c r="A4013" t="s">
        <v>4023</v>
      </c>
      <c r="B4013" s="1">
        <v>45584.861572314447</v>
      </c>
      <c r="C4013" t="s">
        <v>5015</v>
      </c>
      <c r="D4013" t="s">
        <v>5026</v>
      </c>
      <c r="E4013" t="s">
        <v>5043</v>
      </c>
      <c r="F4013" t="s">
        <v>5046</v>
      </c>
      <c r="G4013" t="s">
        <v>5061</v>
      </c>
      <c r="H4013">
        <v>2429</v>
      </c>
      <c r="I4013">
        <v>9</v>
      </c>
      <c r="J4013" t="s">
        <v>5071</v>
      </c>
      <c r="K4013">
        <v>450.96</v>
      </c>
      <c r="L4013" t="s">
        <v>5076</v>
      </c>
    </row>
    <row r="4014" spans="1:12" x14ac:dyDescent="0.25">
      <c r="A4014" t="s">
        <v>4024</v>
      </c>
      <c r="B4014" s="1">
        <v>45584.93458691737</v>
      </c>
      <c r="C4014" t="s">
        <v>5021</v>
      </c>
      <c r="D4014" t="s">
        <v>5028</v>
      </c>
      <c r="E4014" t="s">
        <v>5035</v>
      </c>
      <c r="F4014" t="s">
        <v>5048</v>
      </c>
      <c r="G4014" t="s">
        <v>5051</v>
      </c>
      <c r="H4014">
        <v>50614</v>
      </c>
      <c r="I4014">
        <v>12</v>
      </c>
      <c r="J4014" t="s">
        <v>5069</v>
      </c>
      <c r="K4014">
        <v>10414.64</v>
      </c>
      <c r="L4014" t="s">
        <v>5078</v>
      </c>
    </row>
    <row r="4015" spans="1:12" x14ac:dyDescent="0.25">
      <c r="A4015" t="s">
        <v>4025</v>
      </c>
      <c r="B4015" s="1">
        <v>45585.007601520301</v>
      </c>
      <c r="C4015" t="s">
        <v>5013</v>
      </c>
      <c r="D4015" t="s">
        <v>5028</v>
      </c>
      <c r="E4015" t="s">
        <v>5037</v>
      </c>
      <c r="F4015" t="s">
        <v>5047</v>
      </c>
      <c r="G4015" t="s">
        <v>5064</v>
      </c>
      <c r="H4015">
        <v>4938</v>
      </c>
      <c r="I4015">
        <v>8</v>
      </c>
      <c r="J4015" t="s">
        <v>5068</v>
      </c>
      <c r="K4015">
        <v>902.2</v>
      </c>
      <c r="L4015" t="s">
        <v>5075</v>
      </c>
    </row>
    <row r="4016" spans="1:12" x14ac:dyDescent="0.25">
      <c r="A4016" t="s">
        <v>4026</v>
      </c>
      <c r="B4016" s="1">
        <v>45585.080616123218</v>
      </c>
      <c r="C4016" t="s">
        <v>5023</v>
      </c>
      <c r="D4016" t="s">
        <v>5029</v>
      </c>
      <c r="E4016" t="s">
        <v>5040</v>
      </c>
      <c r="F4016" t="s">
        <v>5048</v>
      </c>
      <c r="G4016" t="s">
        <v>5065</v>
      </c>
      <c r="H4016">
        <v>68928</v>
      </c>
      <c r="I4016">
        <v>8</v>
      </c>
      <c r="J4016" t="s">
        <v>5068</v>
      </c>
      <c r="K4016">
        <v>12858.07</v>
      </c>
      <c r="L4016" t="s">
        <v>5076</v>
      </c>
    </row>
    <row r="4017" spans="1:12" x14ac:dyDescent="0.25">
      <c r="A4017" t="s">
        <v>4027</v>
      </c>
      <c r="B4017" s="1">
        <v>45585.153630726127</v>
      </c>
      <c r="C4017" t="s">
        <v>5020</v>
      </c>
      <c r="D4017" t="s">
        <v>5028</v>
      </c>
      <c r="E4017" t="s">
        <v>5036</v>
      </c>
      <c r="F4017" t="s">
        <v>5048</v>
      </c>
      <c r="G4017" t="s">
        <v>5051</v>
      </c>
      <c r="H4017">
        <v>68085</v>
      </c>
      <c r="I4017">
        <v>9</v>
      </c>
      <c r="J4017" t="s">
        <v>5071</v>
      </c>
      <c r="K4017">
        <v>13504.27</v>
      </c>
      <c r="L4017" t="s">
        <v>5076</v>
      </c>
    </row>
    <row r="4018" spans="1:12" x14ac:dyDescent="0.25">
      <c r="A4018" t="s">
        <v>4028</v>
      </c>
      <c r="B4018" s="1">
        <v>45585.226645329058</v>
      </c>
      <c r="C4018" t="s">
        <v>5023</v>
      </c>
      <c r="D4018" t="s">
        <v>5029</v>
      </c>
      <c r="E4018" t="s">
        <v>5041</v>
      </c>
      <c r="F4018" t="s">
        <v>5047</v>
      </c>
      <c r="G4018" t="s">
        <v>5050</v>
      </c>
      <c r="H4018">
        <v>9351</v>
      </c>
      <c r="I4018">
        <v>5</v>
      </c>
      <c r="J4018" t="s">
        <v>5069</v>
      </c>
      <c r="K4018">
        <v>1247.51</v>
      </c>
      <c r="L4018" t="s">
        <v>5076</v>
      </c>
    </row>
    <row r="4019" spans="1:12" x14ac:dyDescent="0.25">
      <c r="A4019" t="s">
        <v>4029</v>
      </c>
      <c r="B4019" s="1">
        <v>45585.299659931981</v>
      </c>
      <c r="C4019" t="s">
        <v>5022</v>
      </c>
      <c r="D4019" t="s">
        <v>5029</v>
      </c>
      <c r="E4019" t="s">
        <v>5033</v>
      </c>
      <c r="F4019" t="s">
        <v>5048</v>
      </c>
      <c r="G4019" t="s">
        <v>5065</v>
      </c>
      <c r="H4019">
        <v>19695</v>
      </c>
      <c r="I4019">
        <v>7</v>
      </c>
      <c r="J4019" t="s">
        <v>5069</v>
      </c>
      <c r="K4019">
        <v>3361.23</v>
      </c>
      <c r="L4019" t="s">
        <v>5079</v>
      </c>
    </row>
    <row r="4020" spans="1:12" x14ac:dyDescent="0.25">
      <c r="A4020" t="s">
        <v>4030</v>
      </c>
      <c r="B4020" s="1">
        <v>45585.372674534898</v>
      </c>
      <c r="C4020" t="s">
        <v>5013</v>
      </c>
      <c r="D4020" t="s">
        <v>5028</v>
      </c>
      <c r="E4020" t="s">
        <v>5032</v>
      </c>
      <c r="F4020" t="s">
        <v>5048</v>
      </c>
      <c r="G4020" t="s">
        <v>5055</v>
      </c>
      <c r="H4020">
        <v>5430</v>
      </c>
      <c r="I4020">
        <v>1</v>
      </c>
      <c r="J4020" t="s">
        <v>5069</v>
      </c>
      <c r="K4020">
        <v>967.45</v>
      </c>
      <c r="L4020" t="s">
        <v>5075</v>
      </c>
    </row>
    <row r="4021" spans="1:12" x14ac:dyDescent="0.25">
      <c r="A4021" t="s">
        <v>4031</v>
      </c>
      <c r="B4021" s="1">
        <v>45585.445689137821</v>
      </c>
      <c r="C4021" t="s">
        <v>5020</v>
      </c>
      <c r="D4021" t="s">
        <v>5026</v>
      </c>
      <c r="E4021" t="s">
        <v>5045</v>
      </c>
      <c r="F4021" t="s">
        <v>5048</v>
      </c>
      <c r="G4021" t="s">
        <v>5052</v>
      </c>
      <c r="H4021">
        <v>43241</v>
      </c>
      <c r="I4021">
        <v>10</v>
      </c>
      <c r="J4021" t="s">
        <v>5071</v>
      </c>
      <c r="K4021">
        <v>9338.93</v>
      </c>
      <c r="L4021" t="s">
        <v>5077</v>
      </c>
    </row>
    <row r="4022" spans="1:12" x14ac:dyDescent="0.25">
      <c r="A4022" t="s">
        <v>4032</v>
      </c>
      <c r="B4022" s="1">
        <v>45585.518703740738</v>
      </c>
      <c r="C4022" t="s">
        <v>5017</v>
      </c>
      <c r="D4022" t="s">
        <v>5029</v>
      </c>
      <c r="E4022" t="s">
        <v>5041</v>
      </c>
      <c r="F4022" t="s">
        <v>5046</v>
      </c>
      <c r="G4022" t="s">
        <v>5060</v>
      </c>
      <c r="H4022">
        <v>55250</v>
      </c>
      <c r="I4022">
        <v>1</v>
      </c>
      <c r="J4022" t="s">
        <v>5071</v>
      </c>
      <c r="K4022">
        <v>4632.16</v>
      </c>
      <c r="L4022" t="s">
        <v>5079</v>
      </c>
    </row>
    <row r="4023" spans="1:12" x14ac:dyDescent="0.25">
      <c r="A4023" t="s">
        <v>4033</v>
      </c>
      <c r="B4023" s="1">
        <v>45585.591718343647</v>
      </c>
      <c r="C4023" t="s">
        <v>5019</v>
      </c>
      <c r="D4023" t="s">
        <v>5029</v>
      </c>
      <c r="E4023" t="s">
        <v>5040</v>
      </c>
      <c r="F4023" t="s">
        <v>5047</v>
      </c>
      <c r="G4023" t="s">
        <v>5063</v>
      </c>
      <c r="H4023">
        <v>79769</v>
      </c>
      <c r="I4023">
        <v>3</v>
      </c>
      <c r="J4023" t="s">
        <v>5072</v>
      </c>
      <c r="K4023">
        <v>15940.91</v>
      </c>
      <c r="L4023" t="s">
        <v>5078</v>
      </c>
    </row>
    <row r="4024" spans="1:12" x14ac:dyDescent="0.25">
      <c r="A4024" t="s">
        <v>4034</v>
      </c>
      <c r="B4024" s="1">
        <v>45585.664732946578</v>
      </c>
      <c r="C4024" t="s">
        <v>5025</v>
      </c>
      <c r="D4024" t="s">
        <v>5029</v>
      </c>
      <c r="E4024" t="s">
        <v>5041</v>
      </c>
      <c r="F4024" t="s">
        <v>5047</v>
      </c>
      <c r="G4024" t="s">
        <v>5062</v>
      </c>
      <c r="H4024">
        <v>60967</v>
      </c>
      <c r="I4024">
        <v>3</v>
      </c>
      <c r="J4024" t="s">
        <v>5070</v>
      </c>
      <c r="K4024">
        <v>8132.45</v>
      </c>
      <c r="L4024" t="s">
        <v>5079</v>
      </c>
    </row>
    <row r="4025" spans="1:12" x14ac:dyDescent="0.25">
      <c r="A4025" t="s">
        <v>4035</v>
      </c>
      <c r="B4025" s="1">
        <v>45585.737747549501</v>
      </c>
      <c r="C4025" t="s">
        <v>5017</v>
      </c>
      <c r="D4025" t="s">
        <v>5028</v>
      </c>
      <c r="E4025" t="s">
        <v>5032</v>
      </c>
      <c r="F4025" t="s">
        <v>5046</v>
      </c>
      <c r="G4025" t="s">
        <v>5049</v>
      </c>
      <c r="H4025">
        <v>6830</v>
      </c>
      <c r="I4025">
        <v>2</v>
      </c>
      <c r="J4025" t="s">
        <v>5071</v>
      </c>
      <c r="K4025">
        <v>917.52</v>
      </c>
      <c r="L4025" t="s">
        <v>5075</v>
      </c>
    </row>
    <row r="4026" spans="1:12" x14ac:dyDescent="0.25">
      <c r="A4026" t="s">
        <v>4036</v>
      </c>
      <c r="B4026" s="1">
        <v>45585.810762152418</v>
      </c>
      <c r="C4026" t="s">
        <v>5025</v>
      </c>
      <c r="D4026" t="s">
        <v>5026</v>
      </c>
      <c r="E4026" t="s">
        <v>5045</v>
      </c>
      <c r="F4026" t="s">
        <v>5046</v>
      </c>
      <c r="G4026" t="s">
        <v>5053</v>
      </c>
      <c r="H4026">
        <v>47775</v>
      </c>
      <c r="I4026">
        <v>2</v>
      </c>
      <c r="J4026" t="s">
        <v>5071</v>
      </c>
      <c r="K4026">
        <v>5447.42</v>
      </c>
      <c r="L4026" t="s">
        <v>5074</v>
      </c>
    </row>
    <row r="4027" spans="1:12" x14ac:dyDescent="0.25">
      <c r="A4027" t="s">
        <v>4037</v>
      </c>
      <c r="B4027" s="1">
        <v>45585.883776755349</v>
      </c>
      <c r="C4027" t="s">
        <v>5022</v>
      </c>
      <c r="D4027" t="s">
        <v>5027</v>
      </c>
      <c r="E4027" t="s">
        <v>5038</v>
      </c>
      <c r="F4027" t="s">
        <v>5046</v>
      </c>
      <c r="G4027" t="s">
        <v>5066</v>
      </c>
      <c r="H4027">
        <v>70979</v>
      </c>
      <c r="I4027">
        <v>6</v>
      </c>
      <c r="J4027" t="s">
        <v>5073</v>
      </c>
      <c r="K4027">
        <v>14304.84</v>
      </c>
      <c r="L4027" t="s">
        <v>5079</v>
      </c>
    </row>
    <row r="4028" spans="1:12" x14ac:dyDescent="0.25">
      <c r="A4028" t="s">
        <v>4038</v>
      </c>
      <c r="B4028" s="1">
        <v>45585.956791358272</v>
      </c>
      <c r="C4028" t="s">
        <v>5025</v>
      </c>
      <c r="D4028" t="s">
        <v>5028</v>
      </c>
      <c r="E4028" t="s">
        <v>5032</v>
      </c>
      <c r="F4028" t="s">
        <v>5047</v>
      </c>
      <c r="G4028" t="s">
        <v>5058</v>
      </c>
      <c r="H4028">
        <v>25330</v>
      </c>
      <c r="I4028">
        <v>9</v>
      </c>
      <c r="J4028" t="s">
        <v>5072</v>
      </c>
      <c r="K4028">
        <v>4241.84</v>
      </c>
      <c r="L4028" t="s">
        <v>5078</v>
      </c>
    </row>
    <row r="4029" spans="1:12" x14ac:dyDescent="0.25">
      <c r="A4029" t="s">
        <v>4039</v>
      </c>
      <c r="B4029" s="1">
        <v>45586.029805961189</v>
      </c>
      <c r="C4029" t="s">
        <v>5017</v>
      </c>
      <c r="D4029" t="s">
        <v>5026</v>
      </c>
      <c r="E4029" t="s">
        <v>5030</v>
      </c>
      <c r="F4029" t="s">
        <v>5047</v>
      </c>
      <c r="G4029" t="s">
        <v>5067</v>
      </c>
      <c r="H4029">
        <v>16473</v>
      </c>
      <c r="I4029">
        <v>8</v>
      </c>
      <c r="J4029" t="s">
        <v>5070</v>
      </c>
      <c r="K4029">
        <v>2933.31</v>
      </c>
      <c r="L4029" t="s">
        <v>5075</v>
      </c>
    </row>
    <row r="4030" spans="1:12" x14ac:dyDescent="0.25">
      <c r="A4030" t="s">
        <v>4040</v>
      </c>
      <c r="B4030" s="1">
        <v>45586.102820564112</v>
      </c>
      <c r="C4030" t="s">
        <v>5018</v>
      </c>
      <c r="D4030" t="s">
        <v>5027</v>
      </c>
      <c r="E4030" t="s">
        <v>5038</v>
      </c>
      <c r="F4030" t="s">
        <v>5047</v>
      </c>
      <c r="G4030" t="s">
        <v>5050</v>
      </c>
      <c r="H4030">
        <v>35470</v>
      </c>
      <c r="I4030">
        <v>14</v>
      </c>
      <c r="J4030" t="s">
        <v>5069</v>
      </c>
      <c r="K4030">
        <v>7376.77</v>
      </c>
      <c r="L4030" t="s">
        <v>5078</v>
      </c>
    </row>
    <row r="4031" spans="1:12" x14ac:dyDescent="0.25">
      <c r="A4031" t="s">
        <v>4041</v>
      </c>
      <c r="B4031" s="1">
        <v>45586.175835167029</v>
      </c>
      <c r="C4031" t="s">
        <v>5013</v>
      </c>
      <c r="D4031" t="s">
        <v>5029</v>
      </c>
      <c r="E4031" t="s">
        <v>5040</v>
      </c>
      <c r="F4031" t="s">
        <v>5048</v>
      </c>
      <c r="G4031" t="s">
        <v>5056</v>
      </c>
      <c r="H4031">
        <v>25603</v>
      </c>
      <c r="I4031">
        <v>12</v>
      </c>
      <c r="J4031" t="s">
        <v>5073</v>
      </c>
      <c r="K4031">
        <v>2406.17</v>
      </c>
      <c r="L4031" t="s">
        <v>5076</v>
      </c>
    </row>
    <row r="4032" spans="1:12" x14ac:dyDescent="0.25">
      <c r="A4032" t="s">
        <v>4042</v>
      </c>
      <c r="B4032" s="1">
        <v>45586.248849769952</v>
      </c>
      <c r="C4032" t="s">
        <v>5012</v>
      </c>
      <c r="D4032" t="s">
        <v>5026</v>
      </c>
      <c r="E4032" t="s">
        <v>5030</v>
      </c>
      <c r="F4032" t="s">
        <v>5048</v>
      </c>
      <c r="G4032" t="s">
        <v>5051</v>
      </c>
      <c r="H4032">
        <v>19869</v>
      </c>
      <c r="I4032">
        <v>4</v>
      </c>
      <c r="J4032" t="s">
        <v>5069</v>
      </c>
      <c r="K4032">
        <v>4073.58</v>
      </c>
      <c r="L4032" t="s">
        <v>5074</v>
      </c>
    </row>
    <row r="4033" spans="1:12" x14ac:dyDescent="0.25">
      <c r="A4033" t="s">
        <v>4043</v>
      </c>
      <c r="B4033" s="1">
        <v>45586.321864372869</v>
      </c>
      <c r="C4033" t="s">
        <v>5024</v>
      </c>
      <c r="D4033" t="s">
        <v>5028</v>
      </c>
      <c r="E4033" t="s">
        <v>5037</v>
      </c>
      <c r="F4033" t="s">
        <v>5047</v>
      </c>
      <c r="G4033" t="s">
        <v>5062</v>
      </c>
      <c r="H4033">
        <v>23393</v>
      </c>
      <c r="I4033">
        <v>12</v>
      </c>
      <c r="J4033" t="s">
        <v>5073</v>
      </c>
      <c r="K4033">
        <v>3414.52</v>
      </c>
      <c r="L4033" t="s">
        <v>5076</v>
      </c>
    </row>
    <row r="4034" spans="1:12" x14ac:dyDescent="0.25">
      <c r="A4034" t="s">
        <v>4044</v>
      </c>
      <c r="B4034" s="1">
        <v>45586.394878975792</v>
      </c>
      <c r="C4034" t="s">
        <v>5023</v>
      </c>
      <c r="D4034" t="s">
        <v>5027</v>
      </c>
      <c r="E4034" t="s">
        <v>5042</v>
      </c>
      <c r="F4034" t="s">
        <v>5046</v>
      </c>
      <c r="G4034" t="s">
        <v>5057</v>
      </c>
      <c r="H4034">
        <v>78806</v>
      </c>
      <c r="I4034">
        <v>8</v>
      </c>
      <c r="J4034" t="s">
        <v>5072</v>
      </c>
      <c r="K4034">
        <v>7461.57</v>
      </c>
      <c r="L4034" t="s">
        <v>5077</v>
      </c>
    </row>
    <row r="4035" spans="1:12" x14ac:dyDescent="0.25">
      <c r="A4035" t="s">
        <v>4045</v>
      </c>
      <c r="B4035" s="1">
        <v>45586.467893578723</v>
      </c>
      <c r="C4035" t="s">
        <v>5021</v>
      </c>
      <c r="D4035" t="s">
        <v>5027</v>
      </c>
      <c r="E4035" t="s">
        <v>5042</v>
      </c>
      <c r="F4035" t="s">
        <v>5048</v>
      </c>
      <c r="G4035" t="s">
        <v>5051</v>
      </c>
      <c r="H4035">
        <v>47427</v>
      </c>
      <c r="I4035">
        <v>6</v>
      </c>
      <c r="J4035" t="s">
        <v>5073</v>
      </c>
      <c r="K4035">
        <v>9414.41</v>
      </c>
      <c r="L4035" t="s">
        <v>5078</v>
      </c>
    </row>
    <row r="4036" spans="1:12" x14ac:dyDescent="0.25">
      <c r="A4036" t="s">
        <v>4046</v>
      </c>
      <c r="B4036" s="1">
        <v>45586.540908181632</v>
      </c>
      <c r="C4036" t="s">
        <v>5016</v>
      </c>
      <c r="D4036" t="s">
        <v>5029</v>
      </c>
      <c r="E4036" t="s">
        <v>5033</v>
      </c>
      <c r="F4036" t="s">
        <v>5046</v>
      </c>
      <c r="G4036" t="s">
        <v>5066</v>
      </c>
      <c r="H4036">
        <v>46054</v>
      </c>
      <c r="I4036">
        <v>10</v>
      </c>
      <c r="J4036" t="s">
        <v>5069</v>
      </c>
      <c r="K4036">
        <v>8855.41</v>
      </c>
      <c r="L4036" t="s">
        <v>5077</v>
      </c>
    </row>
    <row r="4037" spans="1:12" x14ac:dyDescent="0.25">
      <c r="A4037" t="s">
        <v>4047</v>
      </c>
      <c r="B4037" s="1">
        <v>45586.613922784549</v>
      </c>
      <c r="C4037" t="s">
        <v>5015</v>
      </c>
      <c r="D4037" t="s">
        <v>5029</v>
      </c>
      <c r="E4037" t="s">
        <v>5041</v>
      </c>
      <c r="F4037" t="s">
        <v>5047</v>
      </c>
      <c r="G4037" t="s">
        <v>5062</v>
      </c>
      <c r="H4037">
        <v>8174</v>
      </c>
      <c r="I4037">
        <v>9</v>
      </c>
      <c r="J4037" t="s">
        <v>5071</v>
      </c>
      <c r="K4037">
        <v>829.51</v>
      </c>
      <c r="L4037" t="s">
        <v>5078</v>
      </c>
    </row>
    <row r="4038" spans="1:12" x14ac:dyDescent="0.25">
      <c r="A4038" t="s">
        <v>4048</v>
      </c>
      <c r="B4038" s="1">
        <v>45586.68693738748</v>
      </c>
      <c r="C4038" t="s">
        <v>5023</v>
      </c>
      <c r="D4038" t="s">
        <v>5026</v>
      </c>
      <c r="E4038" t="s">
        <v>5043</v>
      </c>
      <c r="F4038" t="s">
        <v>5047</v>
      </c>
      <c r="G4038" t="s">
        <v>5063</v>
      </c>
      <c r="H4038">
        <v>18993</v>
      </c>
      <c r="I4038">
        <v>1</v>
      </c>
      <c r="J4038" t="s">
        <v>5069</v>
      </c>
      <c r="K4038">
        <v>3215.45</v>
      </c>
      <c r="L4038" t="s">
        <v>5079</v>
      </c>
    </row>
    <row r="4039" spans="1:12" x14ac:dyDescent="0.25">
      <c r="A4039" t="s">
        <v>4049</v>
      </c>
      <c r="B4039" s="1">
        <v>45586.759951990403</v>
      </c>
      <c r="C4039" t="s">
        <v>5025</v>
      </c>
      <c r="D4039" t="s">
        <v>5029</v>
      </c>
      <c r="E4039" t="s">
        <v>5040</v>
      </c>
      <c r="F4039" t="s">
        <v>5046</v>
      </c>
      <c r="G4039" t="s">
        <v>5066</v>
      </c>
      <c r="H4039">
        <v>35821</v>
      </c>
      <c r="I4039">
        <v>7</v>
      </c>
      <c r="J4039" t="s">
        <v>5069</v>
      </c>
      <c r="K4039">
        <v>7682.79</v>
      </c>
      <c r="L4039" t="s">
        <v>5078</v>
      </c>
    </row>
    <row r="4040" spans="1:12" x14ac:dyDescent="0.25">
      <c r="A4040" t="s">
        <v>4050</v>
      </c>
      <c r="B4040" s="1">
        <v>45586.832966593312</v>
      </c>
      <c r="C4040" t="s">
        <v>5013</v>
      </c>
      <c r="D4040" t="s">
        <v>5027</v>
      </c>
      <c r="E4040" t="s">
        <v>5042</v>
      </c>
      <c r="F4040" t="s">
        <v>5046</v>
      </c>
      <c r="G4040" t="s">
        <v>5061</v>
      </c>
      <c r="H4040">
        <v>31992</v>
      </c>
      <c r="I4040">
        <v>11</v>
      </c>
      <c r="J4040" t="s">
        <v>5068</v>
      </c>
      <c r="K4040">
        <v>6811.27</v>
      </c>
      <c r="L4040" t="s">
        <v>5074</v>
      </c>
    </row>
    <row r="4041" spans="1:12" x14ac:dyDescent="0.25">
      <c r="A4041" t="s">
        <v>4051</v>
      </c>
      <c r="B4041" s="1">
        <v>45586.905981196243</v>
      </c>
      <c r="C4041" t="s">
        <v>5021</v>
      </c>
      <c r="D4041" t="s">
        <v>5028</v>
      </c>
      <c r="E4041" t="s">
        <v>5036</v>
      </c>
      <c r="F4041" t="s">
        <v>5047</v>
      </c>
      <c r="G4041" t="s">
        <v>5062</v>
      </c>
      <c r="H4041">
        <v>8810</v>
      </c>
      <c r="I4041">
        <v>9</v>
      </c>
      <c r="J4041" t="s">
        <v>5073</v>
      </c>
      <c r="K4041">
        <v>1540.86</v>
      </c>
      <c r="L4041" t="s">
        <v>5074</v>
      </c>
    </row>
    <row r="4042" spans="1:12" x14ac:dyDescent="0.25">
      <c r="A4042" t="s">
        <v>4052</v>
      </c>
      <c r="B4042" s="1">
        <v>45586.978995799152</v>
      </c>
      <c r="C4042" t="s">
        <v>5018</v>
      </c>
      <c r="D4042" t="s">
        <v>5027</v>
      </c>
      <c r="E4042" t="s">
        <v>5042</v>
      </c>
      <c r="F4042" t="s">
        <v>5048</v>
      </c>
      <c r="G4042" t="s">
        <v>5055</v>
      </c>
      <c r="H4042">
        <v>65806</v>
      </c>
      <c r="I4042">
        <v>13</v>
      </c>
      <c r="J4042" t="s">
        <v>5069</v>
      </c>
      <c r="K4042">
        <v>11318.94</v>
      </c>
      <c r="L4042" t="s">
        <v>5074</v>
      </c>
    </row>
    <row r="4043" spans="1:12" x14ac:dyDescent="0.25">
      <c r="A4043" t="s">
        <v>4053</v>
      </c>
      <c r="B4043" s="1">
        <v>45587.052010402069</v>
      </c>
      <c r="C4043" t="s">
        <v>5024</v>
      </c>
      <c r="D4043" t="s">
        <v>5026</v>
      </c>
      <c r="E4043" t="s">
        <v>5030</v>
      </c>
      <c r="F4043" t="s">
        <v>5048</v>
      </c>
      <c r="G4043" t="s">
        <v>5059</v>
      </c>
      <c r="H4043">
        <v>54343</v>
      </c>
      <c r="I4043">
        <v>9</v>
      </c>
      <c r="J4043" t="s">
        <v>5068</v>
      </c>
      <c r="K4043">
        <v>9365.86</v>
      </c>
      <c r="L4043" t="s">
        <v>5076</v>
      </c>
    </row>
    <row r="4044" spans="1:12" x14ac:dyDescent="0.25">
      <c r="A4044" t="s">
        <v>4054</v>
      </c>
      <c r="B4044" s="1">
        <v>45587.125025005</v>
      </c>
      <c r="C4044" t="s">
        <v>5025</v>
      </c>
      <c r="D4044" t="s">
        <v>5029</v>
      </c>
      <c r="E4044" t="s">
        <v>5041</v>
      </c>
      <c r="F4044" t="s">
        <v>5047</v>
      </c>
      <c r="G4044" t="s">
        <v>5067</v>
      </c>
      <c r="H4044">
        <v>14475</v>
      </c>
      <c r="I4044">
        <v>10</v>
      </c>
      <c r="J4044" t="s">
        <v>5070</v>
      </c>
      <c r="K4044">
        <v>1452.14</v>
      </c>
      <c r="L4044" t="s">
        <v>5074</v>
      </c>
    </row>
    <row r="4045" spans="1:12" x14ac:dyDescent="0.25">
      <c r="A4045" t="s">
        <v>4055</v>
      </c>
      <c r="B4045" s="1">
        <v>45587.198039607923</v>
      </c>
      <c r="C4045" t="s">
        <v>5025</v>
      </c>
      <c r="D4045" t="s">
        <v>5028</v>
      </c>
      <c r="E4045" t="s">
        <v>5032</v>
      </c>
      <c r="F4045" t="s">
        <v>5046</v>
      </c>
      <c r="G4045" t="s">
        <v>5061</v>
      </c>
      <c r="H4045">
        <v>66768</v>
      </c>
      <c r="I4045">
        <v>10</v>
      </c>
      <c r="J4045" t="s">
        <v>5069</v>
      </c>
      <c r="K4045">
        <v>11493.74</v>
      </c>
      <c r="L4045" t="s">
        <v>5075</v>
      </c>
    </row>
    <row r="4046" spans="1:12" x14ac:dyDescent="0.25">
      <c r="A4046" t="s">
        <v>4056</v>
      </c>
      <c r="B4046" s="1">
        <v>45587.271054210833</v>
      </c>
      <c r="C4046" t="s">
        <v>5018</v>
      </c>
      <c r="D4046" t="s">
        <v>5028</v>
      </c>
      <c r="E4046" t="s">
        <v>5032</v>
      </c>
      <c r="F4046" t="s">
        <v>5048</v>
      </c>
      <c r="G4046" t="s">
        <v>5059</v>
      </c>
      <c r="H4046">
        <v>4779</v>
      </c>
      <c r="I4046">
        <v>11</v>
      </c>
      <c r="J4046" t="s">
        <v>5070</v>
      </c>
      <c r="K4046">
        <v>946.39</v>
      </c>
      <c r="L4046" t="s">
        <v>5076</v>
      </c>
    </row>
    <row r="4047" spans="1:12" x14ac:dyDescent="0.25">
      <c r="A4047" t="s">
        <v>4057</v>
      </c>
      <c r="B4047" s="1">
        <v>45587.344068813763</v>
      </c>
      <c r="C4047" t="s">
        <v>5017</v>
      </c>
      <c r="D4047" t="s">
        <v>5028</v>
      </c>
      <c r="E4047" t="s">
        <v>5036</v>
      </c>
      <c r="F4047" t="s">
        <v>5048</v>
      </c>
      <c r="G4047" t="s">
        <v>5055</v>
      </c>
      <c r="H4047">
        <v>20462</v>
      </c>
      <c r="I4047">
        <v>2</v>
      </c>
      <c r="J4047" t="s">
        <v>5071</v>
      </c>
      <c r="K4047">
        <v>3376.86</v>
      </c>
      <c r="L4047" t="s">
        <v>5076</v>
      </c>
    </row>
    <row r="4048" spans="1:12" x14ac:dyDescent="0.25">
      <c r="A4048" t="s">
        <v>4058</v>
      </c>
      <c r="B4048" s="1">
        <v>45587.41708341668</v>
      </c>
      <c r="C4048" t="s">
        <v>5013</v>
      </c>
      <c r="D4048" t="s">
        <v>5026</v>
      </c>
      <c r="E4048" t="s">
        <v>5043</v>
      </c>
      <c r="F4048" t="s">
        <v>5048</v>
      </c>
      <c r="G4048" t="s">
        <v>5051</v>
      </c>
      <c r="H4048">
        <v>35728</v>
      </c>
      <c r="I4048">
        <v>12</v>
      </c>
      <c r="J4048" t="s">
        <v>5070</v>
      </c>
      <c r="K4048">
        <v>7455.35</v>
      </c>
      <c r="L4048" t="s">
        <v>5077</v>
      </c>
    </row>
    <row r="4049" spans="1:12" x14ac:dyDescent="0.25">
      <c r="A4049" t="s">
        <v>4059</v>
      </c>
      <c r="B4049" s="1">
        <v>45587.490098019603</v>
      </c>
      <c r="C4049" t="s">
        <v>5015</v>
      </c>
      <c r="D4049" t="s">
        <v>5029</v>
      </c>
      <c r="E4049" t="s">
        <v>5033</v>
      </c>
      <c r="F4049" t="s">
        <v>5048</v>
      </c>
      <c r="G4049" t="s">
        <v>5055</v>
      </c>
      <c r="H4049">
        <v>78358</v>
      </c>
      <c r="I4049">
        <v>13</v>
      </c>
      <c r="J4049" t="s">
        <v>5073</v>
      </c>
      <c r="K4049">
        <v>16550.509999999998</v>
      </c>
      <c r="L4049" t="s">
        <v>5077</v>
      </c>
    </row>
    <row r="4050" spans="1:12" x14ac:dyDescent="0.25">
      <c r="A4050" t="s">
        <v>4060</v>
      </c>
      <c r="B4050" s="1">
        <v>45587.56311262252</v>
      </c>
      <c r="C4050" t="s">
        <v>5017</v>
      </c>
      <c r="D4050" t="s">
        <v>5026</v>
      </c>
      <c r="E4050" t="s">
        <v>5034</v>
      </c>
      <c r="F4050" t="s">
        <v>5048</v>
      </c>
      <c r="G4050" t="s">
        <v>5056</v>
      </c>
      <c r="H4050">
        <v>54130</v>
      </c>
      <c r="I4050">
        <v>2</v>
      </c>
      <c r="J4050" t="s">
        <v>5070</v>
      </c>
      <c r="K4050">
        <v>6024.34</v>
      </c>
      <c r="L4050" t="s">
        <v>5074</v>
      </c>
    </row>
    <row r="4051" spans="1:12" x14ac:dyDescent="0.25">
      <c r="A4051" t="s">
        <v>4061</v>
      </c>
      <c r="B4051" s="1">
        <v>45587.636127225443</v>
      </c>
      <c r="C4051" t="s">
        <v>5020</v>
      </c>
      <c r="D4051" t="s">
        <v>5028</v>
      </c>
      <c r="E4051" t="s">
        <v>5032</v>
      </c>
      <c r="F4051" t="s">
        <v>5048</v>
      </c>
      <c r="G4051" t="s">
        <v>5065</v>
      </c>
      <c r="H4051">
        <v>30717</v>
      </c>
      <c r="I4051">
        <v>10</v>
      </c>
      <c r="J4051" t="s">
        <v>5071</v>
      </c>
      <c r="K4051">
        <v>3249.96</v>
      </c>
      <c r="L4051" t="s">
        <v>5075</v>
      </c>
    </row>
    <row r="4052" spans="1:12" x14ac:dyDescent="0.25">
      <c r="A4052" t="s">
        <v>4062</v>
      </c>
      <c r="B4052" s="1">
        <v>45587.70914182836</v>
      </c>
      <c r="C4052" t="s">
        <v>5017</v>
      </c>
      <c r="D4052" t="s">
        <v>5027</v>
      </c>
      <c r="E4052" t="s">
        <v>5042</v>
      </c>
      <c r="F4052" t="s">
        <v>5046</v>
      </c>
      <c r="G4052" t="s">
        <v>5057</v>
      </c>
      <c r="H4052">
        <v>77607</v>
      </c>
      <c r="I4052">
        <v>2</v>
      </c>
      <c r="J4052" t="s">
        <v>5072</v>
      </c>
      <c r="K4052">
        <v>6828.8</v>
      </c>
      <c r="L4052" t="s">
        <v>5074</v>
      </c>
    </row>
    <row r="4053" spans="1:12" x14ac:dyDescent="0.25">
      <c r="A4053" t="s">
        <v>4063</v>
      </c>
      <c r="B4053" s="1">
        <v>45587.782156431284</v>
      </c>
      <c r="C4053" t="s">
        <v>5012</v>
      </c>
      <c r="D4053" t="s">
        <v>5029</v>
      </c>
      <c r="E4053" t="s">
        <v>5033</v>
      </c>
      <c r="F4053" t="s">
        <v>5046</v>
      </c>
      <c r="G4053" t="s">
        <v>5066</v>
      </c>
      <c r="H4053">
        <v>25525</v>
      </c>
      <c r="I4053">
        <v>4</v>
      </c>
      <c r="J4053" t="s">
        <v>5073</v>
      </c>
      <c r="K4053">
        <v>4512.45</v>
      </c>
      <c r="L4053" t="s">
        <v>5076</v>
      </c>
    </row>
    <row r="4054" spans="1:12" x14ac:dyDescent="0.25">
      <c r="A4054" t="s">
        <v>4064</v>
      </c>
      <c r="B4054" s="1">
        <v>45587.8551710342</v>
      </c>
      <c r="C4054" t="s">
        <v>5020</v>
      </c>
      <c r="D4054" t="s">
        <v>5027</v>
      </c>
      <c r="E4054" t="s">
        <v>5038</v>
      </c>
      <c r="F4054" t="s">
        <v>5047</v>
      </c>
      <c r="G4054" t="s">
        <v>5062</v>
      </c>
      <c r="H4054">
        <v>70195</v>
      </c>
      <c r="I4054">
        <v>3</v>
      </c>
      <c r="J4054" t="s">
        <v>5070</v>
      </c>
      <c r="K4054">
        <v>13277.17</v>
      </c>
      <c r="L4054" t="s">
        <v>5078</v>
      </c>
    </row>
    <row r="4055" spans="1:12" x14ac:dyDescent="0.25">
      <c r="A4055" t="s">
        <v>4065</v>
      </c>
      <c r="B4055" s="1">
        <v>45587.928185637124</v>
      </c>
      <c r="C4055" t="s">
        <v>5016</v>
      </c>
      <c r="D4055" t="s">
        <v>5028</v>
      </c>
      <c r="E4055" t="s">
        <v>5032</v>
      </c>
      <c r="F4055" t="s">
        <v>5046</v>
      </c>
      <c r="G4055" t="s">
        <v>5066</v>
      </c>
      <c r="H4055">
        <v>43599</v>
      </c>
      <c r="I4055">
        <v>10</v>
      </c>
      <c r="J4055" t="s">
        <v>5068</v>
      </c>
      <c r="K4055">
        <v>5618.74</v>
      </c>
      <c r="L4055" t="s">
        <v>5079</v>
      </c>
    </row>
    <row r="4056" spans="1:12" x14ac:dyDescent="0.25">
      <c r="A4056" t="s">
        <v>4066</v>
      </c>
      <c r="B4056" s="1">
        <v>45588.001200240047</v>
      </c>
      <c r="C4056" t="s">
        <v>5016</v>
      </c>
      <c r="D4056" t="s">
        <v>5029</v>
      </c>
      <c r="E4056" t="s">
        <v>5040</v>
      </c>
      <c r="F4056" t="s">
        <v>5048</v>
      </c>
      <c r="G4056" t="s">
        <v>5052</v>
      </c>
      <c r="H4056">
        <v>71013</v>
      </c>
      <c r="I4056">
        <v>5</v>
      </c>
      <c r="J4056" t="s">
        <v>5069</v>
      </c>
      <c r="K4056">
        <v>15332.25</v>
      </c>
      <c r="L4056" t="s">
        <v>5078</v>
      </c>
    </row>
    <row r="4057" spans="1:12" x14ac:dyDescent="0.25">
      <c r="A4057" t="s">
        <v>4067</v>
      </c>
      <c r="B4057" s="1">
        <v>45588.074214842964</v>
      </c>
      <c r="C4057" t="s">
        <v>5018</v>
      </c>
      <c r="D4057" t="s">
        <v>5027</v>
      </c>
      <c r="E4057" t="s">
        <v>5031</v>
      </c>
      <c r="F4057" t="s">
        <v>5047</v>
      </c>
      <c r="G4057" t="s">
        <v>5050</v>
      </c>
      <c r="H4057">
        <v>13726</v>
      </c>
      <c r="I4057">
        <v>5</v>
      </c>
      <c r="J4057" t="s">
        <v>5073</v>
      </c>
      <c r="K4057">
        <v>2686.9</v>
      </c>
      <c r="L4057" t="s">
        <v>5074</v>
      </c>
    </row>
    <row r="4058" spans="1:12" x14ac:dyDescent="0.25">
      <c r="A4058" t="s">
        <v>4068</v>
      </c>
      <c r="B4058" s="1">
        <v>45588.14722944588</v>
      </c>
      <c r="C4058" t="s">
        <v>5018</v>
      </c>
      <c r="D4058" t="s">
        <v>5029</v>
      </c>
      <c r="E4058" t="s">
        <v>5033</v>
      </c>
      <c r="F4058" t="s">
        <v>5047</v>
      </c>
      <c r="G4058" t="s">
        <v>5063</v>
      </c>
      <c r="H4058">
        <v>35404</v>
      </c>
      <c r="I4058">
        <v>3</v>
      </c>
      <c r="J4058" t="s">
        <v>5070</v>
      </c>
      <c r="K4058">
        <v>6064.07</v>
      </c>
      <c r="L4058" t="s">
        <v>5077</v>
      </c>
    </row>
    <row r="4059" spans="1:12" x14ac:dyDescent="0.25">
      <c r="A4059" t="s">
        <v>4069</v>
      </c>
      <c r="B4059" s="1">
        <v>45588.220244048811</v>
      </c>
      <c r="C4059" t="s">
        <v>5015</v>
      </c>
      <c r="D4059" t="s">
        <v>5029</v>
      </c>
      <c r="E4059" t="s">
        <v>5033</v>
      </c>
      <c r="F4059" t="s">
        <v>5048</v>
      </c>
      <c r="G4059" t="s">
        <v>5052</v>
      </c>
      <c r="H4059">
        <v>65734</v>
      </c>
      <c r="I4059">
        <v>5</v>
      </c>
      <c r="J4059" t="s">
        <v>5070</v>
      </c>
      <c r="K4059">
        <v>13075.37</v>
      </c>
      <c r="L4059" t="s">
        <v>5077</v>
      </c>
    </row>
    <row r="4060" spans="1:12" x14ac:dyDescent="0.25">
      <c r="A4060" t="s">
        <v>4070</v>
      </c>
      <c r="B4060" s="1">
        <v>45588.293258651727</v>
      </c>
      <c r="C4060" t="s">
        <v>5021</v>
      </c>
      <c r="D4060" t="s">
        <v>5026</v>
      </c>
      <c r="E4060" t="s">
        <v>5045</v>
      </c>
      <c r="F4060" t="s">
        <v>5048</v>
      </c>
      <c r="G4060" t="s">
        <v>5052</v>
      </c>
      <c r="H4060">
        <v>39383</v>
      </c>
      <c r="I4060">
        <v>4</v>
      </c>
      <c r="J4060" t="s">
        <v>5072</v>
      </c>
      <c r="K4060">
        <v>3821.49</v>
      </c>
      <c r="L4060" t="s">
        <v>5075</v>
      </c>
    </row>
    <row r="4061" spans="1:12" x14ac:dyDescent="0.25">
      <c r="A4061" t="s">
        <v>4071</v>
      </c>
      <c r="B4061" s="1">
        <v>45588.366273254644</v>
      </c>
      <c r="C4061" t="s">
        <v>5022</v>
      </c>
      <c r="D4061" t="s">
        <v>5029</v>
      </c>
      <c r="E4061" t="s">
        <v>5040</v>
      </c>
      <c r="F4061" t="s">
        <v>5048</v>
      </c>
      <c r="G4061" t="s">
        <v>5056</v>
      </c>
      <c r="H4061">
        <v>45326</v>
      </c>
      <c r="I4061">
        <v>1</v>
      </c>
      <c r="J4061" t="s">
        <v>5069</v>
      </c>
      <c r="K4061">
        <v>3768.48</v>
      </c>
      <c r="L4061" t="s">
        <v>5075</v>
      </c>
    </row>
    <row r="4062" spans="1:12" x14ac:dyDescent="0.25">
      <c r="A4062" t="s">
        <v>4072</v>
      </c>
      <c r="B4062" s="1">
        <v>45588.439287857567</v>
      </c>
      <c r="C4062" t="s">
        <v>5018</v>
      </c>
      <c r="D4062" t="s">
        <v>5027</v>
      </c>
      <c r="E4062" t="s">
        <v>5044</v>
      </c>
      <c r="F4062" t="s">
        <v>5046</v>
      </c>
      <c r="G4062" t="s">
        <v>5057</v>
      </c>
      <c r="H4062">
        <v>58028</v>
      </c>
      <c r="I4062">
        <v>4</v>
      </c>
      <c r="J4062" t="s">
        <v>5069</v>
      </c>
      <c r="K4062">
        <v>5530.56</v>
      </c>
      <c r="L4062" t="s">
        <v>5078</v>
      </c>
    </row>
    <row r="4063" spans="1:12" x14ac:dyDescent="0.25">
      <c r="A4063" t="s">
        <v>4073</v>
      </c>
      <c r="B4063" s="1">
        <v>45588.512302460484</v>
      </c>
      <c r="C4063" t="s">
        <v>5025</v>
      </c>
      <c r="D4063" t="s">
        <v>5027</v>
      </c>
      <c r="E4063" t="s">
        <v>5031</v>
      </c>
      <c r="F4063" t="s">
        <v>5047</v>
      </c>
      <c r="G4063" t="s">
        <v>5050</v>
      </c>
      <c r="H4063">
        <v>79033</v>
      </c>
      <c r="I4063">
        <v>6</v>
      </c>
      <c r="J4063" t="s">
        <v>5068</v>
      </c>
      <c r="K4063">
        <v>11065.52</v>
      </c>
      <c r="L4063" t="s">
        <v>5077</v>
      </c>
    </row>
    <row r="4064" spans="1:12" x14ac:dyDescent="0.25">
      <c r="A4064" t="s">
        <v>4074</v>
      </c>
      <c r="B4064" s="1">
        <v>45588.5853170634</v>
      </c>
      <c r="C4064" t="s">
        <v>5012</v>
      </c>
      <c r="D4064" t="s">
        <v>5028</v>
      </c>
      <c r="E4064" t="s">
        <v>5036</v>
      </c>
      <c r="F4064" t="s">
        <v>5048</v>
      </c>
      <c r="G4064" t="s">
        <v>5065</v>
      </c>
      <c r="H4064">
        <v>57959</v>
      </c>
      <c r="I4064">
        <v>6</v>
      </c>
      <c r="J4064" t="s">
        <v>5072</v>
      </c>
      <c r="K4064">
        <v>9673.44</v>
      </c>
      <c r="L4064" t="s">
        <v>5078</v>
      </c>
    </row>
    <row r="4065" spans="1:12" x14ac:dyDescent="0.25">
      <c r="A4065" t="s">
        <v>4075</v>
      </c>
      <c r="B4065" s="1">
        <v>45588.658331666331</v>
      </c>
      <c r="C4065" t="s">
        <v>5023</v>
      </c>
      <c r="D4065" t="s">
        <v>5026</v>
      </c>
      <c r="E4065" t="s">
        <v>5043</v>
      </c>
      <c r="F4065" t="s">
        <v>5046</v>
      </c>
      <c r="G4065" t="s">
        <v>5060</v>
      </c>
      <c r="H4065">
        <v>15803</v>
      </c>
      <c r="I4065">
        <v>5</v>
      </c>
      <c r="J4065" t="s">
        <v>5069</v>
      </c>
      <c r="K4065">
        <v>2717.42</v>
      </c>
      <c r="L4065" t="s">
        <v>5078</v>
      </c>
    </row>
    <row r="4066" spans="1:12" x14ac:dyDescent="0.25">
      <c r="A4066" t="s">
        <v>4076</v>
      </c>
      <c r="B4066" s="1">
        <v>45588.731346269247</v>
      </c>
      <c r="C4066" t="s">
        <v>5015</v>
      </c>
      <c r="D4066" t="s">
        <v>5026</v>
      </c>
      <c r="E4066" t="s">
        <v>5030</v>
      </c>
      <c r="F4066" t="s">
        <v>5047</v>
      </c>
      <c r="G4066" t="s">
        <v>5062</v>
      </c>
      <c r="H4066">
        <v>33614</v>
      </c>
      <c r="I4066">
        <v>1</v>
      </c>
      <c r="J4066" t="s">
        <v>5070</v>
      </c>
      <c r="K4066">
        <v>5455.8</v>
      </c>
      <c r="L4066" t="s">
        <v>5077</v>
      </c>
    </row>
    <row r="4067" spans="1:12" x14ac:dyDescent="0.25">
      <c r="A4067" t="s">
        <v>4077</v>
      </c>
      <c r="B4067" s="1">
        <v>45588.804360872156</v>
      </c>
      <c r="C4067" t="s">
        <v>5023</v>
      </c>
      <c r="D4067" t="s">
        <v>5029</v>
      </c>
      <c r="E4067" t="s">
        <v>5039</v>
      </c>
      <c r="F4067" t="s">
        <v>5048</v>
      </c>
      <c r="G4067" t="s">
        <v>5052</v>
      </c>
      <c r="H4067">
        <v>60610</v>
      </c>
      <c r="I4067">
        <v>8</v>
      </c>
      <c r="J4067" t="s">
        <v>5072</v>
      </c>
      <c r="K4067">
        <v>8220.57</v>
      </c>
      <c r="L4067" t="s">
        <v>5077</v>
      </c>
    </row>
    <row r="4068" spans="1:12" x14ac:dyDescent="0.25">
      <c r="A4068" t="s">
        <v>4078</v>
      </c>
      <c r="B4068" s="1">
        <v>45588.877375475087</v>
      </c>
      <c r="C4068" t="s">
        <v>5021</v>
      </c>
      <c r="D4068" t="s">
        <v>5028</v>
      </c>
      <c r="E4068" t="s">
        <v>5036</v>
      </c>
      <c r="F4068" t="s">
        <v>5048</v>
      </c>
      <c r="G4068" t="s">
        <v>5059</v>
      </c>
      <c r="H4068">
        <v>26436</v>
      </c>
      <c r="I4068">
        <v>11</v>
      </c>
      <c r="J4068" t="s">
        <v>5071</v>
      </c>
      <c r="K4068">
        <v>2713.76</v>
      </c>
      <c r="L4068" t="s">
        <v>5076</v>
      </c>
    </row>
    <row r="4069" spans="1:12" x14ac:dyDescent="0.25">
      <c r="A4069" t="s">
        <v>4079</v>
      </c>
      <c r="B4069" s="1">
        <v>45588.950390078011</v>
      </c>
      <c r="C4069" t="s">
        <v>5012</v>
      </c>
      <c r="D4069" t="s">
        <v>5026</v>
      </c>
      <c r="E4069" t="s">
        <v>5030</v>
      </c>
      <c r="F4069" t="s">
        <v>5048</v>
      </c>
      <c r="G4069" t="s">
        <v>5051</v>
      </c>
      <c r="H4069">
        <v>36935</v>
      </c>
      <c r="I4069">
        <v>6</v>
      </c>
      <c r="J4069" t="s">
        <v>5073</v>
      </c>
      <c r="K4069">
        <v>3182.31</v>
      </c>
      <c r="L4069" t="s">
        <v>5075</v>
      </c>
    </row>
    <row r="4070" spans="1:12" x14ac:dyDescent="0.25">
      <c r="A4070" t="s">
        <v>4080</v>
      </c>
      <c r="B4070" s="1">
        <v>45589.023404680927</v>
      </c>
      <c r="C4070" t="s">
        <v>5022</v>
      </c>
      <c r="D4070" t="s">
        <v>5028</v>
      </c>
      <c r="E4070" t="s">
        <v>5032</v>
      </c>
      <c r="F4070" t="s">
        <v>5047</v>
      </c>
      <c r="G4070" t="s">
        <v>5064</v>
      </c>
      <c r="H4070">
        <v>10304</v>
      </c>
      <c r="I4070">
        <v>7</v>
      </c>
      <c r="J4070" t="s">
        <v>5068</v>
      </c>
      <c r="K4070">
        <v>1254.8699999999999</v>
      </c>
      <c r="L4070" t="s">
        <v>5078</v>
      </c>
    </row>
    <row r="4071" spans="1:12" x14ac:dyDescent="0.25">
      <c r="A4071" t="s">
        <v>4081</v>
      </c>
      <c r="B4071" s="1">
        <v>45589.096419283851</v>
      </c>
      <c r="C4071" t="s">
        <v>5018</v>
      </c>
      <c r="D4071" t="s">
        <v>5029</v>
      </c>
      <c r="E4071" t="s">
        <v>5041</v>
      </c>
      <c r="F4071" t="s">
        <v>5048</v>
      </c>
      <c r="G4071" t="s">
        <v>5055</v>
      </c>
      <c r="H4071">
        <v>2014</v>
      </c>
      <c r="I4071">
        <v>10</v>
      </c>
      <c r="J4071" t="s">
        <v>5070</v>
      </c>
      <c r="K4071">
        <v>342.64</v>
      </c>
      <c r="L4071" t="s">
        <v>5077</v>
      </c>
    </row>
    <row r="4072" spans="1:12" x14ac:dyDescent="0.25">
      <c r="A4072" t="s">
        <v>4082</v>
      </c>
      <c r="B4072" s="1">
        <v>45589.169433886767</v>
      </c>
      <c r="C4072" t="s">
        <v>5012</v>
      </c>
      <c r="D4072" t="s">
        <v>5028</v>
      </c>
      <c r="E4072" t="s">
        <v>5035</v>
      </c>
      <c r="F4072" t="s">
        <v>5047</v>
      </c>
      <c r="G4072" t="s">
        <v>5062</v>
      </c>
      <c r="H4072">
        <v>69120</v>
      </c>
      <c r="I4072">
        <v>14</v>
      </c>
      <c r="J4072" t="s">
        <v>5068</v>
      </c>
      <c r="K4072">
        <v>13298.61</v>
      </c>
      <c r="L4072" t="s">
        <v>5077</v>
      </c>
    </row>
    <row r="4073" spans="1:12" x14ac:dyDescent="0.25">
      <c r="A4073" t="s">
        <v>4083</v>
      </c>
      <c r="B4073" s="1">
        <v>45589.242448489691</v>
      </c>
      <c r="C4073" t="s">
        <v>5024</v>
      </c>
      <c r="D4073" t="s">
        <v>5028</v>
      </c>
      <c r="E4073" t="s">
        <v>5032</v>
      </c>
      <c r="F4073" t="s">
        <v>5047</v>
      </c>
      <c r="G4073" t="s">
        <v>5062</v>
      </c>
      <c r="H4073">
        <v>9467</v>
      </c>
      <c r="I4073">
        <v>2</v>
      </c>
      <c r="J4073" t="s">
        <v>5068</v>
      </c>
      <c r="K4073">
        <v>1273.82</v>
      </c>
      <c r="L4073" t="s">
        <v>5077</v>
      </c>
    </row>
    <row r="4074" spans="1:12" x14ac:dyDescent="0.25">
      <c r="A4074" t="s">
        <v>4084</v>
      </c>
      <c r="B4074" s="1">
        <v>45589.315463092607</v>
      </c>
      <c r="C4074" t="s">
        <v>5017</v>
      </c>
      <c r="D4074" t="s">
        <v>5028</v>
      </c>
      <c r="E4074" t="s">
        <v>5032</v>
      </c>
      <c r="F4074" t="s">
        <v>5048</v>
      </c>
      <c r="G4074" t="s">
        <v>5051</v>
      </c>
      <c r="H4074">
        <v>8897</v>
      </c>
      <c r="I4074">
        <v>11</v>
      </c>
      <c r="J4074" t="s">
        <v>5071</v>
      </c>
      <c r="K4074">
        <v>1358.94</v>
      </c>
      <c r="L4074" t="s">
        <v>5075</v>
      </c>
    </row>
    <row r="4075" spans="1:12" x14ac:dyDescent="0.25">
      <c r="A4075" t="s">
        <v>4085</v>
      </c>
      <c r="B4075" s="1">
        <v>45589.388477695531</v>
      </c>
      <c r="C4075" t="s">
        <v>5013</v>
      </c>
      <c r="D4075" t="s">
        <v>5028</v>
      </c>
      <c r="E4075" t="s">
        <v>5032</v>
      </c>
      <c r="F4075" t="s">
        <v>5047</v>
      </c>
      <c r="G4075" t="s">
        <v>5067</v>
      </c>
      <c r="H4075">
        <v>26644</v>
      </c>
      <c r="I4075">
        <v>9</v>
      </c>
      <c r="J4075" t="s">
        <v>5069</v>
      </c>
      <c r="K4075">
        <v>2197.52</v>
      </c>
      <c r="L4075" t="s">
        <v>5078</v>
      </c>
    </row>
    <row r="4076" spans="1:12" x14ac:dyDescent="0.25">
      <c r="A4076" t="s">
        <v>4086</v>
      </c>
      <c r="B4076" s="1">
        <v>45589.461492298447</v>
      </c>
      <c r="C4076" t="s">
        <v>5024</v>
      </c>
      <c r="D4076" t="s">
        <v>5026</v>
      </c>
      <c r="E4076" t="s">
        <v>5030</v>
      </c>
      <c r="F4076" t="s">
        <v>5046</v>
      </c>
      <c r="G4076" t="s">
        <v>5061</v>
      </c>
      <c r="H4076">
        <v>9273</v>
      </c>
      <c r="I4076">
        <v>6</v>
      </c>
      <c r="J4076" t="s">
        <v>5069</v>
      </c>
      <c r="K4076">
        <v>1080.27</v>
      </c>
      <c r="L4076" t="s">
        <v>5079</v>
      </c>
    </row>
    <row r="4077" spans="1:12" x14ac:dyDescent="0.25">
      <c r="A4077" t="s">
        <v>4087</v>
      </c>
      <c r="B4077" s="1">
        <v>45589.534506901378</v>
      </c>
      <c r="C4077" t="s">
        <v>5019</v>
      </c>
      <c r="D4077" t="s">
        <v>5029</v>
      </c>
      <c r="E4077" t="s">
        <v>5039</v>
      </c>
      <c r="F4077" t="s">
        <v>5048</v>
      </c>
      <c r="G4077" t="s">
        <v>5051</v>
      </c>
      <c r="H4077">
        <v>9273</v>
      </c>
      <c r="I4077">
        <v>8</v>
      </c>
      <c r="J4077" t="s">
        <v>5071</v>
      </c>
      <c r="K4077">
        <v>1888.19</v>
      </c>
      <c r="L4077" t="s">
        <v>5077</v>
      </c>
    </row>
    <row r="4078" spans="1:12" x14ac:dyDescent="0.25">
      <c r="A4078" t="s">
        <v>4088</v>
      </c>
      <c r="B4078" s="1">
        <v>45589.607521504287</v>
      </c>
      <c r="C4078" t="s">
        <v>5013</v>
      </c>
      <c r="D4078" t="s">
        <v>5028</v>
      </c>
      <c r="E4078" t="s">
        <v>5032</v>
      </c>
      <c r="F4078" t="s">
        <v>5047</v>
      </c>
      <c r="G4078" t="s">
        <v>5062</v>
      </c>
      <c r="H4078">
        <v>44436</v>
      </c>
      <c r="I4078">
        <v>4</v>
      </c>
      <c r="J4078" t="s">
        <v>5070</v>
      </c>
      <c r="K4078">
        <v>4612.21</v>
      </c>
      <c r="L4078" t="s">
        <v>5075</v>
      </c>
    </row>
    <row r="4079" spans="1:12" x14ac:dyDescent="0.25">
      <c r="A4079" t="s">
        <v>4089</v>
      </c>
      <c r="B4079" s="1">
        <v>45589.680536107211</v>
      </c>
      <c r="C4079" t="s">
        <v>5014</v>
      </c>
      <c r="D4079" t="s">
        <v>5027</v>
      </c>
      <c r="E4079" t="s">
        <v>5044</v>
      </c>
      <c r="F4079" t="s">
        <v>5046</v>
      </c>
      <c r="G4079" t="s">
        <v>5049</v>
      </c>
      <c r="H4079">
        <v>23287</v>
      </c>
      <c r="I4079">
        <v>6</v>
      </c>
      <c r="J4079" t="s">
        <v>5068</v>
      </c>
      <c r="K4079">
        <v>2900.8</v>
      </c>
      <c r="L4079" t="s">
        <v>5074</v>
      </c>
    </row>
    <row r="4080" spans="1:12" x14ac:dyDescent="0.25">
      <c r="A4080" t="s">
        <v>4090</v>
      </c>
      <c r="B4080" s="1">
        <v>45589.753550710142</v>
      </c>
      <c r="C4080" t="s">
        <v>5015</v>
      </c>
      <c r="D4080" t="s">
        <v>5026</v>
      </c>
      <c r="E4080" t="s">
        <v>5030</v>
      </c>
      <c r="F4080" t="s">
        <v>5047</v>
      </c>
      <c r="G4080" t="s">
        <v>5058</v>
      </c>
      <c r="H4080">
        <v>57112</v>
      </c>
      <c r="I4080">
        <v>11</v>
      </c>
      <c r="J4080" t="s">
        <v>5070</v>
      </c>
      <c r="K4080">
        <v>9167.75</v>
      </c>
      <c r="L4080" t="s">
        <v>5079</v>
      </c>
    </row>
    <row r="4081" spans="1:12" x14ac:dyDescent="0.25">
      <c r="A4081" t="s">
        <v>4091</v>
      </c>
      <c r="B4081" s="1">
        <v>45589.826565313058</v>
      </c>
      <c r="C4081" t="s">
        <v>5013</v>
      </c>
      <c r="D4081" t="s">
        <v>5028</v>
      </c>
      <c r="E4081" t="s">
        <v>5035</v>
      </c>
      <c r="F4081" t="s">
        <v>5047</v>
      </c>
      <c r="G4081" t="s">
        <v>5063</v>
      </c>
      <c r="H4081">
        <v>77456</v>
      </c>
      <c r="I4081">
        <v>1</v>
      </c>
      <c r="J4081" t="s">
        <v>5071</v>
      </c>
      <c r="K4081">
        <v>10552.3</v>
      </c>
      <c r="L4081" t="s">
        <v>5074</v>
      </c>
    </row>
    <row r="4082" spans="1:12" x14ac:dyDescent="0.25">
      <c r="A4082" t="s">
        <v>4092</v>
      </c>
      <c r="B4082" s="1">
        <v>45589.899579915967</v>
      </c>
      <c r="C4082" t="s">
        <v>5013</v>
      </c>
      <c r="D4082" t="s">
        <v>5028</v>
      </c>
      <c r="E4082" t="s">
        <v>5037</v>
      </c>
      <c r="F4082" t="s">
        <v>5047</v>
      </c>
      <c r="G4082" t="s">
        <v>5064</v>
      </c>
      <c r="H4082">
        <v>25810</v>
      </c>
      <c r="I4082">
        <v>5</v>
      </c>
      <c r="J4082" t="s">
        <v>5073</v>
      </c>
      <c r="K4082">
        <v>2723.01</v>
      </c>
      <c r="L4082" t="s">
        <v>5077</v>
      </c>
    </row>
    <row r="4083" spans="1:12" x14ac:dyDescent="0.25">
      <c r="A4083" t="s">
        <v>4093</v>
      </c>
      <c r="B4083" s="1">
        <v>45589.972594518898</v>
      </c>
      <c r="C4083" t="s">
        <v>5018</v>
      </c>
      <c r="D4083" t="s">
        <v>5028</v>
      </c>
      <c r="E4083" t="s">
        <v>5036</v>
      </c>
      <c r="F4083" t="s">
        <v>5048</v>
      </c>
      <c r="G4083" t="s">
        <v>5052</v>
      </c>
      <c r="H4083">
        <v>41850</v>
      </c>
      <c r="I4083">
        <v>2</v>
      </c>
      <c r="J4083" t="s">
        <v>5069</v>
      </c>
      <c r="K4083">
        <v>3559.27</v>
      </c>
      <c r="L4083" t="s">
        <v>5079</v>
      </c>
    </row>
    <row r="4084" spans="1:12" x14ac:dyDescent="0.25">
      <c r="A4084" t="s">
        <v>4094</v>
      </c>
      <c r="B4084" s="1">
        <v>45590.045609121808</v>
      </c>
      <c r="C4084" t="s">
        <v>5022</v>
      </c>
      <c r="D4084" t="s">
        <v>5026</v>
      </c>
      <c r="E4084" t="s">
        <v>5030</v>
      </c>
      <c r="F4084" t="s">
        <v>5048</v>
      </c>
      <c r="G4084" t="s">
        <v>5055</v>
      </c>
      <c r="H4084">
        <v>11019</v>
      </c>
      <c r="I4084">
        <v>8</v>
      </c>
      <c r="J4084" t="s">
        <v>5070</v>
      </c>
      <c r="K4084">
        <v>1138.8900000000001</v>
      </c>
      <c r="L4084" t="s">
        <v>5078</v>
      </c>
    </row>
    <row r="4085" spans="1:12" x14ac:dyDescent="0.25">
      <c r="A4085" t="s">
        <v>4095</v>
      </c>
      <c r="B4085" s="1">
        <v>45590.118623724731</v>
      </c>
      <c r="C4085" t="s">
        <v>5014</v>
      </c>
      <c r="D4085" t="s">
        <v>5027</v>
      </c>
      <c r="E4085" t="s">
        <v>5042</v>
      </c>
      <c r="F4085" t="s">
        <v>5048</v>
      </c>
      <c r="G4085" t="s">
        <v>5052</v>
      </c>
      <c r="H4085">
        <v>75658</v>
      </c>
      <c r="I4085">
        <v>2</v>
      </c>
      <c r="J4085" t="s">
        <v>5070</v>
      </c>
      <c r="K4085">
        <v>14320.71</v>
      </c>
      <c r="L4085" t="s">
        <v>5077</v>
      </c>
    </row>
    <row r="4086" spans="1:12" x14ac:dyDescent="0.25">
      <c r="A4086" t="s">
        <v>4096</v>
      </c>
      <c r="B4086" s="1">
        <v>45590.191638327662</v>
      </c>
      <c r="C4086" t="s">
        <v>5025</v>
      </c>
      <c r="D4086" t="s">
        <v>5028</v>
      </c>
      <c r="E4086" t="s">
        <v>5032</v>
      </c>
      <c r="F4086" t="s">
        <v>5048</v>
      </c>
      <c r="G4086" t="s">
        <v>5052</v>
      </c>
      <c r="H4086">
        <v>25591</v>
      </c>
      <c r="I4086">
        <v>12</v>
      </c>
      <c r="J4086" t="s">
        <v>5069</v>
      </c>
      <c r="K4086">
        <v>4663.79</v>
      </c>
      <c r="L4086" t="s">
        <v>5076</v>
      </c>
    </row>
    <row r="4087" spans="1:12" x14ac:dyDescent="0.25">
      <c r="A4087" t="s">
        <v>4097</v>
      </c>
      <c r="B4087" s="1">
        <v>45590.264652930578</v>
      </c>
      <c r="C4087" t="s">
        <v>5016</v>
      </c>
      <c r="D4087" t="s">
        <v>5028</v>
      </c>
      <c r="E4087" t="s">
        <v>5035</v>
      </c>
      <c r="F4087" t="s">
        <v>5048</v>
      </c>
      <c r="G4087" t="s">
        <v>5052</v>
      </c>
      <c r="H4087">
        <v>37112</v>
      </c>
      <c r="I4087">
        <v>5</v>
      </c>
      <c r="J4087" t="s">
        <v>5070</v>
      </c>
      <c r="K4087">
        <v>3761.28</v>
      </c>
      <c r="L4087" t="s">
        <v>5075</v>
      </c>
    </row>
    <row r="4088" spans="1:12" x14ac:dyDescent="0.25">
      <c r="A4088" t="s">
        <v>4098</v>
      </c>
      <c r="B4088" s="1">
        <v>45590.337667533488</v>
      </c>
      <c r="C4088" t="s">
        <v>5015</v>
      </c>
      <c r="D4088" t="s">
        <v>5029</v>
      </c>
      <c r="E4088" t="s">
        <v>5039</v>
      </c>
      <c r="F4088" t="s">
        <v>5048</v>
      </c>
      <c r="G4088" t="s">
        <v>5056</v>
      </c>
      <c r="H4088">
        <v>11354</v>
      </c>
      <c r="I4088">
        <v>4</v>
      </c>
      <c r="J4088" t="s">
        <v>5069</v>
      </c>
      <c r="K4088">
        <v>1449.37</v>
      </c>
      <c r="L4088" t="s">
        <v>5077</v>
      </c>
    </row>
    <row r="4089" spans="1:12" x14ac:dyDescent="0.25">
      <c r="A4089" t="s">
        <v>4099</v>
      </c>
      <c r="B4089" s="1">
        <v>45590.410682136433</v>
      </c>
      <c r="C4089" t="s">
        <v>5013</v>
      </c>
      <c r="D4089" t="s">
        <v>5028</v>
      </c>
      <c r="E4089" t="s">
        <v>5032</v>
      </c>
      <c r="F4089" t="s">
        <v>5048</v>
      </c>
      <c r="G4089" t="s">
        <v>5055</v>
      </c>
      <c r="H4089">
        <v>42250</v>
      </c>
      <c r="I4089">
        <v>5</v>
      </c>
      <c r="J4089" t="s">
        <v>5071</v>
      </c>
      <c r="K4089">
        <v>9177.6299999999992</v>
      </c>
      <c r="L4089" t="s">
        <v>5077</v>
      </c>
    </row>
    <row r="4090" spans="1:12" x14ac:dyDescent="0.25">
      <c r="A4090" t="s">
        <v>4100</v>
      </c>
      <c r="B4090" s="1">
        <v>45590.483696739342</v>
      </c>
      <c r="C4090" t="s">
        <v>5021</v>
      </c>
      <c r="D4090" t="s">
        <v>5027</v>
      </c>
      <c r="E4090" t="s">
        <v>5042</v>
      </c>
      <c r="F4090" t="s">
        <v>5046</v>
      </c>
      <c r="G4090" t="s">
        <v>5066</v>
      </c>
      <c r="H4090">
        <v>34077</v>
      </c>
      <c r="I4090">
        <v>9</v>
      </c>
      <c r="J4090" t="s">
        <v>5071</v>
      </c>
      <c r="K4090">
        <v>2830.2</v>
      </c>
      <c r="L4090" t="s">
        <v>5076</v>
      </c>
    </row>
    <row r="4091" spans="1:12" x14ac:dyDescent="0.25">
      <c r="A4091" t="s">
        <v>4101</v>
      </c>
      <c r="B4091" s="1">
        <v>45590.556711342258</v>
      </c>
      <c r="C4091" t="s">
        <v>5018</v>
      </c>
      <c r="D4091" t="s">
        <v>5028</v>
      </c>
      <c r="E4091" t="s">
        <v>5036</v>
      </c>
      <c r="F4091" t="s">
        <v>5048</v>
      </c>
      <c r="G4091" t="s">
        <v>5056</v>
      </c>
      <c r="H4091">
        <v>17049</v>
      </c>
      <c r="I4091">
        <v>9</v>
      </c>
      <c r="J4091" t="s">
        <v>5072</v>
      </c>
      <c r="K4091">
        <v>2907.24</v>
      </c>
      <c r="L4091" t="s">
        <v>5076</v>
      </c>
    </row>
    <row r="4092" spans="1:12" x14ac:dyDescent="0.25">
      <c r="A4092" t="s">
        <v>4102</v>
      </c>
      <c r="B4092" s="1">
        <v>45590.629725945182</v>
      </c>
      <c r="C4092" t="s">
        <v>5022</v>
      </c>
      <c r="D4092" t="s">
        <v>5027</v>
      </c>
      <c r="E4092" t="s">
        <v>5042</v>
      </c>
      <c r="F4092" t="s">
        <v>5048</v>
      </c>
      <c r="G4092" t="s">
        <v>5052</v>
      </c>
      <c r="H4092">
        <v>41348</v>
      </c>
      <c r="I4092">
        <v>11</v>
      </c>
      <c r="J4092" t="s">
        <v>5072</v>
      </c>
      <c r="K4092">
        <v>7547.87</v>
      </c>
      <c r="L4092" t="s">
        <v>5074</v>
      </c>
    </row>
    <row r="4093" spans="1:12" x14ac:dyDescent="0.25">
      <c r="A4093" t="s">
        <v>4103</v>
      </c>
      <c r="B4093" s="1">
        <v>45590.702740548099</v>
      </c>
      <c r="C4093" t="s">
        <v>5025</v>
      </c>
      <c r="D4093" t="s">
        <v>5028</v>
      </c>
      <c r="E4093" t="s">
        <v>5035</v>
      </c>
      <c r="F4093" t="s">
        <v>5047</v>
      </c>
      <c r="G4093" t="s">
        <v>5067</v>
      </c>
      <c r="H4093">
        <v>63015</v>
      </c>
      <c r="I4093">
        <v>9</v>
      </c>
      <c r="J4093" t="s">
        <v>5073</v>
      </c>
      <c r="K4093">
        <v>9708.84</v>
      </c>
      <c r="L4093" t="s">
        <v>5077</v>
      </c>
    </row>
    <row r="4094" spans="1:12" x14ac:dyDescent="0.25">
      <c r="A4094" t="s">
        <v>4104</v>
      </c>
      <c r="B4094" s="1">
        <v>45590.775755151029</v>
      </c>
      <c r="C4094" t="s">
        <v>5019</v>
      </c>
      <c r="D4094" t="s">
        <v>5026</v>
      </c>
      <c r="E4094" t="s">
        <v>5034</v>
      </c>
      <c r="F4094" t="s">
        <v>5048</v>
      </c>
      <c r="G4094" t="s">
        <v>5065</v>
      </c>
      <c r="H4094">
        <v>8816</v>
      </c>
      <c r="I4094">
        <v>12</v>
      </c>
      <c r="J4094" t="s">
        <v>5068</v>
      </c>
      <c r="K4094">
        <v>1818.88</v>
      </c>
      <c r="L4094" t="s">
        <v>5076</v>
      </c>
    </row>
    <row r="4095" spans="1:12" x14ac:dyDescent="0.25">
      <c r="A4095" t="s">
        <v>4105</v>
      </c>
      <c r="B4095" s="1">
        <v>45590.848769753953</v>
      </c>
      <c r="C4095" t="s">
        <v>5014</v>
      </c>
      <c r="D4095" t="s">
        <v>5029</v>
      </c>
      <c r="E4095" t="s">
        <v>5041</v>
      </c>
      <c r="F4095" t="s">
        <v>5046</v>
      </c>
      <c r="G4095" t="s">
        <v>5066</v>
      </c>
      <c r="H4095">
        <v>39403</v>
      </c>
      <c r="I4095">
        <v>5</v>
      </c>
      <c r="J4095" t="s">
        <v>5070</v>
      </c>
      <c r="K4095">
        <v>5837.9</v>
      </c>
      <c r="L4095" t="s">
        <v>5077</v>
      </c>
    </row>
    <row r="4096" spans="1:12" x14ac:dyDescent="0.25">
      <c r="A4096" t="s">
        <v>4106</v>
      </c>
      <c r="B4096" s="1">
        <v>45590.921784356862</v>
      </c>
      <c r="C4096" t="s">
        <v>5019</v>
      </c>
      <c r="D4096" t="s">
        <v>5027</v>
      </c>
      <c r="E4096" t="s">
        <v>5042</v>
      </c>
      <c r="F4096" t="s">
        <v>5046</v>
      </c>
      <c r="G4096" t="s">
        <v>5061</v>
      </c>
      <c r="H4096">
        <v>41769</v>
      </c>
      <c r="I4096">
        <v>9</v>
      </c>
      <c r="J4096" t="s">
        <v>5071</v>
      </c>
      <c r="K4096">
        <v>6836.96</v>
      </c>
      <c r="L4096" t="s">
        <v>5077</v>
      </c>
    </row>
    <row r="4097" spans="1:12" x14ac:dyDescent="0.25">
      <c r="A4097" t="s">
        <v>4107</v>
      </c>
      <c r="B4097" s="1">
        <v>45590.994798959793</v>
      </c>
      <c r="C4097" t="s">
        <v>5020</v>
      </c>
      <c r="D4097" t="s">
        <v>5028</v>
      </c>
      <c r="E4097" t="s">
        <v>5035</v>
      </c>
      <c r="F4097" t="s">
        <v>5047</v>
      </c>
      <c r="G4097" t="s">
        <v>5067</v>
      </c>
      <c r="H4097">
        <v>77695</v>
      </c>
      <c r="I4097">
        <v>11</v>
      </c>
      <c r="J4097" t="s">
        <v>5069</v>
      </c>
      <c r="K4097">
        <v>14864.19</v>
      </c>
      <c r="L4097" t="s">
        <v>5079</v>
      </c>
    </row>
    <row r="4098" spans="1:12" x14ac:dyDescent="0.25">
      <c r="A4098" t="s">
        <v>4108</v>
      </c>
      <c r="B4098" s="1">
        <v>45591.067813562709</v>
      </c>
      <c r="C4098" t="s">
        <v>5022</v>
      </c>
      <c r="D4098" t="s">
        <v>5029</v>
      </c>
      <c r="E4098" t="s">
        <v>5039</v>
      </c>
      <c r="F4098" t="s">
        <v>5048</v>
      </c>
      <c r="G4098" t="s">
        <v>5056</v>
      </c>
      <c r="H4098">
        <v>45572</v>
      </c>
      <c r="I4098">
        <v>11</v>
      </c>
      <c r="J4098" t="s">
        <v>5070</v>
      </c>
      <c r="K4098">
        <v>6130.49</v>
      </c>
      <c r="L4098" t="s">
        <v>5076</v>
      </c>
    </row>
    <row r="4099" spans="1:12" x14ac:dyDescent="0.25">
      <c r="A4099" t="s">
        <v>4109</v>
      </c>
      <c r="B4099" s="1">
        <v>45591.140828165633</v>
      </c>
      <c r="C4099" t="s">
        <v>5019</v>
      </c>
      <c r="D4099" t="s">
        <v>5026</v>
      </c>
      <c r="E4099" t="s">
        <v>5045</v>
      </c>
      <c r="F4099" t="s">
        <v>5046</v>
      </c>
      <c r="G4099" t="s">
        <v>5054</v>
      </c>
      <c r="H4099">
        <v>20984</v>
      </c>
      <c r="I4099">
        <v>10</v>
      </c>
      <c r="J4099" t="s">
        <v>5073</v>
      </c>
      <c r="K4099">
        <v>4519.88</v>
      </c>
      <c r="L4099" t="s">
        <v>5077</v>
      </c>
    </row>
    <row r="4100" spans="1:12" x14ac:dyDescent="0.25">
      <c r="A4100" t="s">
        <v>4110</v>
      </c>
      <c r="B4100" s="1">
        <v>45591.213842768557</v>
      </c>
      <c r="C4100" t="s">
        <v>5024</v>
      </c>
      <c r="D4100" t="s">
        <v>5028</v>
      </c>
      <c r="E4100" t="s">
        <v>5035</v>
      </c>
      <c r="F4100" t="s">
        <v>5046</v>
      </c>
      <c r="G4100" t="s">
        <v>5054</v>
      </c>
      <c r="H4100">
        <v>10527</v>
      </c>
      <c r="I4100">
        <v>14</v>
      </c>
      <c r="J4100" t="s">
        <v>5070</v>
      </c>
      <c r="K4100">
        <v>1953.75</v>
      </c>
      <c r="L4100" t="s">
        <v>5077</v>
      </c>
    </row>
    <row r="4101" spans="1:12" x14ac:dyDescent="0.25">
      <c r="A4101" t="s">
        <v>4111</v>
      </c>
      <c r="B4101" s="1">
        <v>45591.286857371473</v>
      </c>
      <c r="C4101" t="s">
        <v>5014</v>
      </c>
      <c r="D4101" t="s">
        <v>5027</v>
      </c>
      <c r="E4101" t="s">
        <v>5038</v>
      </c>
      <c r="F4101" t="s">
        <v>5048</v>
      </c>
      <c r="G4101" t="s">
        <v>5055</v>
      </c>
      <c r="H4101">
        <v>24712</v>
      </c>
      <c r="I4101">
        <v>4</v>
      </c>
      <c r="J4101" t="s">
        <v>5071</v>
      </c>
      <c r="K4101">
        <v>3205.31</v>
      </c>
      <c r="L4101" t="s">
        <v>5077</v>
      </c>
    </row>
    <row r="4102" spans="1:12" x14ac:dyDescent="0.25">
      <c r="A4102" t="s">
        <v>4112</v>
      </c>
      <c r="B4102" s="1">
        <v>45591.35987197439</v>
      </c>
      <c r="C4102" t="s">
        <v>5018</v>
      </c>
      <c r="D4102" t="s">
        <v>5027</v>
      </c>
      <c r="E4102" t="s">
        <v>5038</v>
      </c>
      <c r="F4102" t="s">
        <v>5046</v>
      </c>
      <c r="G4102" t="s">
        <v>5053</v>
      </c>
      <c r="H4102">
        <v>33791</v>
      </c>
      <c r="I4102">
        <v>5</v>
      </c>
      <c r="J4102" t="s">
        <v>5072</v>
      </c>
      <c r="K4102">
        <v>6469.95</v>
      </c>
      <c r="L4102" t="s">
        <v>5076</v>
      </c>
    </row>
    <row r="4103" spans="1:12" x14ac:dyDescent="0.25">
      <c r="A4103" t="s">
        <v>4113</v>
      </c>
      <c r="B4103" s="1">
        <v>45591.432886577313</v>
      </c>
      <c r="C4103" t="s">
        <v>5017</v>
      </c>
      <c r="D4103" t="s">
        <v>5028</v>
      </c>
      <c r="E4103" t="s">
        <v>5036</v>
      </c>
      <c r="F4103" t="s">
        <v>5046</v>
      </c>
      <c r="G4103" t="s">
        <v>5061</v>
      </c>
      <c r="H4103">
        <v>29242</v>
      </c>
      <c r="I4103">
        <v>5</v>
      </c>
      <c r="J4103" t="s">
        <v>5071</v>
      </c>
      <c r="K4103">
        <v>4133.82</v>
      </c>
      <c r="L4103" t="s">
        <v>5074</v>
      </c>
    </row>
    <row r="4104" spans="1:12" x14ac:dyDescent="0.25">
      <c r="A4104" t="s">
        <v>4114</v>
      </c>
      <c r="B4104" s="1">
        <v>45591.50590118023</v>
      </c>
      <c r="C4104" t="s">
        <v>5025</v>
      </c>
      <c r="D4104" t="s">
        <v>5028</v>
      </c>
      <c r="E4104" t="s">
        <v>5037</v>
      </c>
      <c r="F4104" t="s">
        <v>5048</v>
      </c>
      <c r="G4104" t="s">
        <v>5051</v>
      </c>
      <c r="H4104">
        <v>60422</v>
      </c>
      <c r="I4104">
        <v>3</v>
      </c>
      <c r="J4104" t="s">
        <v>5068</v>
      </c>
      <c r="K4104">
        <v>9575.4</v>
      </c>
      <c r="L4104" t="s">
        <v>5076</v>
      </c>
    </row>
    <row r="4105" spans="1:12" x14ac:dyDescent="0.25">
      <c r="A4105" t="s">
        <v>4115</v>
      </c>
      <c r="B4105" s="1">
        <v>45591.578915783153</v>
      </c>
      <c r="C4105" t="s">
        <v>5012</v>
      </c>
      <c r="D4105" t="s">
        <v>5026</v>
      </c>
      <c r="E4105" t="s">
        <v>5034</v>
      </c>
      <c r="F4105" t="s">
        <v>5046</v>
      </c>
      <c r="G4105" t="s">
        <v>5053</v>
      </c>
      <c r="H4105">
        <v>40212</v>
      </c>
      <c r="I4105">
        <v>1</v>
      </c>
      <c r="J4105" t="s">
        <v>5070</v>
      </c>
      <c r="K4105">
        <v>6679.25</v>
      </c>
      <c r="L4105" t="s">
        <v>5074</v>
      </c>
    </row>
    <row r="4106" spans="1:12" x14ac:dyDescent="0.25">
      <c r="A4106" t="s">
        <v>4116</v>
      </c>
      <c r="B4106" s="1">
        <v>45591.651930386077</v>
      </c>
      <c r="C4106" t="s">
        <v>5014</v>
      </c>
      <c r="D4106" t="s">
        <v>5027</v>
      </c>
      <c r="E4106" t="s">
        <v>5042</v>
      </c>
      <c r="F4106" t="s">
        <v>5048</v>
      </c>
      <c r="G4106" t="s">
        <v>5065</v>
      </c>
      <c r="H4106">
        <v>12690</v>
      </c>
      <c r="I4106">
        <v>8</v>
      </c>
      <c r="J4106" t="s">
        <v>5069</v>
      </c>
      <c r="K4106">
        <v>1581.4</v>
      </c>
      <c r="L4106" t="s">
        <v>5074</v>
      </c>
    </row>
    <row r="4107" spans="1:12" x14ac:dyDescent="0.25">
      <c r="A4107" t="s">
        <v>4117</v>
      </c>
      <c r="B4107" s="1">
        <v>45591.724944988993</v>
      </c>
      <c r="C4107" t="s">
        <v>5021</v>
      </c>
      <c r="D4107" t="s">
        <v>5028</v>
      </c>
      <c r="E4107" t="s">
        <v>5035</v>
      </c>
      <c r="F4107" t="s">
        <v>5047</v>
      </c>
      <c r="G4107" t="s">
        <v>5067</v>
      </c>
      <c r="H4107">
        <v>63550</v>
      </c>
      <c r="I4107">
        <v>5</v>
      </c>
      <c r="J4107" t="s">
        <v>5069</v>
      </c>
      <c r="K4107">
        <v>6181.12</v>
      </c>
      <c r="L4107" t="s">
        <v>5076</v>
      </c>
    </row>
    <row r="4108" spans="1:12" x14ac:dyDescent="0.25">
      <c r="A4108" t="s">
        <v>4118</v>
      </c>
      <c r="B4108" s="1">
        <v>45591.79795959191</v>
      </c>
      <c r="C4108" t="s">
        <v>5012</v>
      </c>
      <c r="D4108" t="s">
        <v>5029</v>
      </c>
      <c r="E4108" t="s">
        <v>5041</v>
      </c>
      <c r="F4108" t="s">
        <v>5047</v>
      </c>
      <c r="G4108" t="s">
        <v>5063</v>
      </c>
      <c r="H4108">
        <v>31278</v>
      </c>
      <c r="I4108">
        <v>12</v>
      </c>
      <c r="J4108" t="s">
        <v>5071</v>
      </c>
      <c r="K4108">
        <v>3154.54</v>
      </c>
      <c r="L4108" t="s">
        <v>5074</v>
      </c>
    </row>
    <row r="4109" spans="1:12" x14ac:dyDescent="0.25">
      <c r="A4109" t="s">
        <v>4119</v>
      </c>
      <c r="B4109" s="1">
        <v>45591.870974194841</v>
      </c>
      <c r="C4109" t="s">
        <v>5021</v>
      </c>
      <c r="D4109" t="s">
        <v>5029</v>
      </c>
      <c r="E4109" t="s">
        <v>5041</v>
      </c>
      <c r="F4109" t="s">
        <v>5047</v>
      </c>
      <c r="G4109" t="s">
        <v>5050</v>
      </c>
      <c r="H4109">
        <v>9079</v>
      </c>
      <c r="I4109">
        <v>12</v>
      </c>
      <c r="J4109" t="s">
        <v>5070</v>
      </c>
      <c r="K4109">
        <v>802.96</v>
      </c>
      <c r="L4109" t="s">
        <v>5079</v>
      </c>
    </row>
    <row r="4110" spans="1:12" x14ac:dyDescent="0.25">
      <c r="A4110" t="s">
        <v>4120</v>
      </c>
      <c r="B4110" s="1">
        <v>45591.943988797757</v>
      </c>
      <c r="C4110" t="s">
        <v>5022</v>
      </c>
      <c r="D4110" t="s">
        <v>5026</v>
      </c>
      <c r="E4110" t="s">
        <v>5043</v>
      </c>
      <c r="F4110" t="s">
        <v>5046</v>
      </c>
      <c r="G4110" t="s">
        <v>5061</v>
      </c>
      <c r="H4110">
        <v>21177</v>
      </c>
      <c r="I4110">
        <v>2</v>
      </c>
      <c r="J4110" t="s">
        <v>5068</v>
      </c>
      <c r="K4110">
        <v>2381.44</v>
      </c>
      <c r="L4110" t="s">
        <v>5078</v>
      </c>
    </row>
    <row r="4111" spans="1:12" x14ac:dyDescent="0.25">
      <c r="A4111" t="s">
        <v>4121</v>
      </c>
      <c r="B4111" s="1">
        <v>45592.017003400673</v>
      </c>
      <c r="C4111" t="s">
        <v>5016</v>
      </c>
      <c r="D4111" t="s">
        <v>5029</v>
      </c>
      <c r="E4111" t="s">
        <v>5033</v>
      </c>
      <c r="F4111" t="s">
        <v>5047</v>
      </c>
      <c r="G4111" t="s">
        <v>5058</v>
      </c>
      <c r="H4111">
        <v>13231</v>
      </c>
      <c r="I4111">
        <v>11</v>
      </c>
      <c r="J4111" t="s">
        <v>5073</v>
      </c>
      <c r="K4111">
        <v>1646.58</v>
      </c>
      <c r="L4111" t="s">
        <v>5074</v>
      </c>
    </row>
    <row r="4112" spans="1:12" x14ac:dyDescent="0.25">
      <c r="A4112" t="s">
        <v>4122</v>
      </c>
      <c r="B4112" s="1">
        <v>45592.090018003597</v>
      </c>
      <c r="C4112" t="s">
        <v>5020</v>
      </c>
      <c r="D4112" t="s">
        <v>5028</v>
      </c>
      <c r="E4112" t="s">
        <v>5036</v>
      </c>
      <c r="F4112" t="s">
        <v>5048</v>
      </c>
      <c r="G4112" t="s">
        <v>5051</v>
      </c>
      <c r="H4112">
        <v>23427</v>
      </c>
      <c r="I4112">
        <v>1</v>
      </c>
      <c r="J4112" t="s">
        <v>5070</v>
      </c>
      <c r="K4112">
        <v>4111.6000000000004</v>
      </c>
      <c r="L4112" t="s">
        <v>5077</v>
      </c>
    </row>
    <row r="4113" spans="1:12" x14ac:dyDescent="0.25">
      <c r="A4113" t="s">
        <v>4123</v>
      </c>
      <c r="B4113" s="1">
        <v>45592.163032606513</v>
      </c>
      <c r="C4113" t="s">
        <v>5023</v>
      </c>
      <c r="D4113" t="s">
        <v>5028</v>
      </c>
      <c r="E4113" t="s">
        <v>5035</v>
      </c>
      <c r="F4113" t="s">
        <v>5048</v>
      </c>
      <c r="G4113" t="s">
        <v>5056</v>
      </c>
      <c r="H4113">
        <v>3469</v>
      </c>
      <c r="I4113">
        <v>6</v>
      </c>
      <c r="J4113" t="s">
        <v>5069</v>
      </c>
      <c r="K4113">
        <v>552.11</v>
      </c>
      <c r="L4113" t="s">
        <v>5076</v>
      </c>
    </row>
    <row r="4114" spans="1:12" x14ac:dyDescent="0.25">
      <c r="A4114" t="s">
        <v>4124</v>
      </c>
      <c r="B4114" s="1">
        <v>45592.23604720943</v>
      </c>
      <c r="C4114" t="s">
        <v>5023</v>
      </c>
      <c r="D4114" t="s">
        <v>5027</v>
      </c>
      <c r="E4114" t="s">
        <v>5044</v>
      </c>
      <c r="F4114" t="s">
        <v>5046</v>
      </c>
      <c r="G4114" t="s">
        <v>5053</v>
      </c>
      <c r="H4114">
        <v>72500</v>
      </c>
      <c r="I4114">
        <v>6</v>
      </c>
      <c r="J4114" t="s">
        <v>5072</v>
      </c>
      <c r="K4114">
        <v>8330.5499999999993</v>
      </c>
      <c r="L4114" t="s">
        <v>5079</v>
      </c>
    </row>
    <row r="4115" spans="1:12" x14ac:dyDescent="0.25">
      <c r="A4115" t="s">
        <v>4125</v>
      </c>
      <c r="B4115" s="1">
        <v>45592.309061812361</v>
      </c>
      <c r="C4115" t="s">
        <v>5024</v>
      </c>
      <c r="D4115" t="s">
        <v>5029</v>
      </c>
      <c r="E4115" t="s">
        <v>5040</v>
      </c>
      <c r="F4115" t="s">
        <v>5046</v>
      </c>
      <c r="G4115" t="s">
        <v>5066</v>
      </c>
      <c r="H4115">
        <v>35435</v>
      </c>
      <c r="I4115">
        <v>14</v>
      </c>
      <c r="J4115" t="s">
        <v>5068</v>
      </c>
      <c r="K4115">
        <v>5774.28</v>
      </c>
      <c r="L4115" t="s">
        <v>5079</v>
      </c>
    </row>
    <row r="4116" spans="1:12" x14ac:dyDescent="0.25">
      <c r="A4116" t="s">
        <v>4126</v>
      </c>
      <c r="B4116" s="1">
        <v>45592.382076415277</v>
      </c>
      <c r="C4116" t="s">
        <v>5019</v>
      </c>
      <c r="D4116" t="s">
        <v>5029</v>
      </c>
      <c r="E4116" t="s">
        <v>5041</v>
      </c>
      <c r="F4116" t="s">
        <v>5047</v>
      </c>
      <c r="G4116" t="s">
        <v>5063</v>
      </c>
      <c r="H4116">
        <v>76125</v>
      </c>
      <c r="I4116">
        <v>13</v>
      </c>
      <c r="J4116" t="s">
        <v>5071</v>
      </c>
      <c r="K4116">
        <v>6678.59</v>
      </c>
      <c r="L4116" t="s">
        <v>5079</v>
      </c>
    </row>
    <row r="4117" spans="1:12" x14ac:dyDescent="0.25">
      <c r="A4117" t="s">
        <v>4127</v>
      </c>
      <c r="B4117" s="1">
        <v>45592.455091018193</v>
      </c>
      <c r="C4117" t="s">
        <v>5020</v>
      </c>
      <c r="D4117" t="s">
        <v>5029</v>
      </c>
      <c r="E4117" t="s">
        <v>5033</v>
      </c>
      <c r="F4117" t="s">
        <v>5048</v>
      </c>
      <c r="G4117" t="s">
        <v>5055</v>
      </c>
      <c r="H4117">
        <v>71047</v>
      </c>
      <c r="I4117">
        <v>8</v>
      </c>
      <c r="J4117" t="s">
        <v>5070</v>
      </c>
      <c r="K4117">
        <v>13650.82</v>
      </c>
      <c r="L4117" t="s">
        <v>5079</v>
      </c>
    </row>
    <row r="4118" spans="1:12" x14ac:dyDescent="0.25">
      <c r="A4118" t="s">
        <v>4128</v>
      </c>
      <c r="B4118" s="1">
        <v>45592.528105621117</v>
      </c>
      <c r="C4118" t="s">
        <v>5021</v>
      </c>
      <c r="D4118" t="s">
        <v>5026</v>
      </c>
      <c r="E4118" t="s">
        <v>5034</v>
      </c>
      <c r="F4118" t="s">
        <v>5048</v>
      </c>
      <c r="G4118" t="s">
        <v>5065</v>
      </c>
      <c r="H4118">
        <v>9532</v>
      </c>
      <c r="I4118">
        <v>10</v>
      </c>
      <c r="J4118" t="s">
        <v>5069</v>
      </c>
      <c r="K4118">
        <v>1257.06</v>
      </c>
      <c r="L4118" t="s">
        <v>5074</v>
      </c>
    </row>
    <row r="4119" spans="1:12" x14ac:dyDescent="0.25">
      <c r="A4119" t="s">
        <v>4129</v>
      </c>
      <c r="B4119" s="1">
        <v>45592.601120224041</v>
      </c>
      <c r="C4119" t="s">
        <v>5014</v>
      </c>
      <c r="D4119" t="s">
        <v>5029</v>
      </c>
      <c r="E4119" t="s">
        <v>5033</v>
      </c>
      <c r="F4119" t="s">
        <v>5047</v>
      </c>
      <c r="G4119" t="s">
        <v>5064</v>
      </c>
      <c r="H4119">
        <v>47791</v>
      </c>
      <c r="I4119">
        <v>7</v>
      </c>
      <c r="J4119" t="s">
        <v>5068</v>
      </c>
      <c r="K4119">
        <v>4935.16</v>
      </c>
      <c r="L4119" t="s">
        <v>5076</v>
      </c>
    </row>
    <row r="4120" spans="1:12" x14ac:dyDescent="0.25">
      <c r="A4120" t="s">
        <v>4130</v>
      </c>
      <c r="B4120" s="1">
        <v>45592.674134826957</v>
      </c>
      <c r="C4120" t="s">
        <v>5014</v>
      </c>
      <c r="D4120" t="s">
        <v>5028</v>
      </c>
      <c r="E4120" t="s">
        <v>5037</v>
      </c>
      <c r="F4120" t="s">
        <v>5046</v>
      </c>
      <c r="G4120" t="s">
        <v>5054</v>
      </c>
      <c r="H4120">
        <v>67920</v>
      </c>
      <c r="I4120">
        <v>7</v>
      </c>
      <c r="J4120" t="s">
        <v>5072</v>
      </c>
      <c r="K4120">
        <v>8996.16</v>
      </c>
      <c r="L4120" t="s">
        <v>5079</v>
      </c>
    </row>
    <row r="4121" spans="1:12" x14ac:dyDescent="0.25">
      <c r="A4121" t="s">
        <v>4131</v>
      </c>
      <c r="B4121" s="1">
        <v>45592.747149429881</v>
      </c>
      <c r="C4121" t="s">
        <v>5012</v>
      </c>
      <c r="D4121" t="s">
        <v>5026</v>
      </c>
      <c r="E4121" t="s">
        <v>5045</v>
      </c>
      <c r="F4121" t="s">
        <v>5048</v>
      </c>
      <c r="G4121" t="s">
        <v>5065</v>
      </c>
      <c r="H4121">
        <v>9669</v>
      </c>
      <c r="I4121">
        <v>1</v>
      </c>
      <c r="J4121" t="s">
        <v>5072</v>
      </c>
      <c r="K4121">
        <v>873.35</v>
      </c>
      <c r="L4121" t="s">
        <v>5078</v>
      </c>
    </row>
    <row r="4122" spans="1:12" x14ac:dyDescent="0.25">
      <c r="A4122" t="s">
        <v>4132</v>
      </c>
      <c r="B4122" s="1">
        <v>45592.820164032797</v>
      </c>
      <c r="C4122" t="s">
        <v>5012</v>
      </c>
      <c r="D4122" t="s">
        <v>5028</v>
      </c>
      <c r="E4122" t="s">
        <v>5036</v>
      </c>
      <c r="F4122" t="s">
        <v>5047</v>
      </c>
      <c r="G4122" t="s">
        <v>5063</v>
      </c>
      <c r="H4122">
        <v>38861</v>
      </c>
      <c r="I4122">
        <v>6</v>
      </c>
      <c r="J4122" t="s">
        <v>5068</v>
      </c>
      <c r="K4122">
        <v>8074.52</v>
      </c>
      <c r="L4122" t="s">
        <v>5074</v>
      </c>
    </row>
    <row r="4123" spans="1:12" x14ac:dyDescent="0.25">
      <c r="A4123" t="s">
        <v>4133</v>
      </c>
      <c r="B4123" s="1">
        <v>45592.893178635721</v>
      </c>
      <c r="C4123" t="s">
        <v>5022</v>
      </c>
      <c r="D4123" t="s">
        <v>5027</v>
      </c>
      <c r="E4123" t="s">
        <v>5038</v>
      </c>
      <c r="F4123" t="s">
        <v>5048</v>
      </c>
      <c r="G4123" t="s">
        <v>5051</v>
      </c>
      <c r="H4123">
        <v>79191</v>
      </c>
      <c r="I4123">
        <v>11</v>
      </c>
      <c r="J4123" t="s">
        <v>5071</v>
      </c>
      <c r="K4123">
        <v>15064.95</v>
      </c>
      <c r="L4123" t="s">
        <v>5077</v>
      </c>
    </row>
    <row r="4124" spans="1:12" x14ac:dyDescent="0.25">
      <c r="A4124" t="s">
        <v>4134</v>
      </c>
      <c r="B4124" s="1">
        <v>45592.966193238637</v>
      </c>
      <c r="C4124" t="s">
        <v>5014</v>
      </c>
      <c r="D4124" t="s">
        <v>5026</v>
      </c>
      <c r="E4124" t="s">
        <v>5043</v>
      </c>
      <c r="F4124" t="s">
        <v>5047</v>
      </c>
      <c r="G4124" t="s">
        <v>5062</v>
      </c>
      <c r="H4124">
        <v>41281</v>
      </c>
      <c r="I4124">
        <v>7</v>
      </c>
      <c r="J4124" t="s">
        <v>5071</v>
      </c>
      <c r="K4124">
        <v>4648.3</v>
      </c>
      <c r="L4124" t="s">
        <v>5077</v>
      </c>
    </row>
    <row r="4125" spans="1:12" x14ac:dyDescent="0.25">
      <c r="A4125" t="s">
        <v>4135</v>
      </c>
      <c r="B4125" s="1">
        <v>45593.039207841561</v>
      </c>
      <c r="C4125" t="s">
        <v>5024</v>
      </c>
      <c r="D4125" t="s">
        <v>5028</v>
      </c>
      <c r="E4125" t="s">
        <v>5032</v>
      </c>
      <c r="F4125" t="s">
        <v>5046</v>
      </c>
      <c r="G4125" t="s">
        <v>5054</v>
      </c>
      <c r="H4125">
        <v>3859</v>
      </c>
      <c r="I4125">
        <v>5</v>
      </c>
      <c r="J4125" t="s">
        <v>5071</v>
      </c>
      <c r="K4125">
        <v>346.96</v>
      </c>
      <c r="L4125" t="s">
        <v>5077</v>
      </c>
    </row>
    <row r="4126" spans="1:12" x14ac:dyDescent="0.25">
      <c r="A4126" t="s">
        <v>4136</v>
      </c>
      <c r="B4126" s="1">
        <v>45593.112222444477</v>
      </c>
      <c r="C4126" t="s">
        <v>5023</v>
      </c>
      <c r="D4126" t="s">
        <v>5027</v>
      </c>
      <c r="E4126" t="s">
        <v>5044</v>
      </c>
      <c r="F4126" t="s">
        <v>5048</v>
      </c>
      <c r="G4126" t="s">
        <v>5052</v>
      </c>
      <c r="H4126">
        <v>6804</v>
      </c>
      <c r="I4126">
        <v>13</v>
      </c>
      <c r="J4126" t="s">
        <v>5069</v>
      </c>
      <c r="K4126">
        <v>1169.75</v>
      </c>
      <c r="L4126" t="s">
        <v>5079</v>
      </c>
    </row>
    <row r="4127" spans="1:12" x14ac:dyDescent="0.25">
      <c r="A4127" t="s">
        <v>4137</v>
      </c>
      <c r="B4127" s="1">
        <v>45593.185237047408</v>
      </c>
      <c r="C4127" t="s">
        <v>5025</v>
      </c>
      <c r="D4127" t="s">
        <v>5028</v>
      </c>
      <c r="E4127" t="s">
        <v>5035</v>
      </c>
      <c r="F4127" t="s">
        <v>5048</v>
      </c>
      <c r="G4127" t="s">
        <v>5065</v>
      </c>
      <c r="H4127">
        <v>17395</v>
      </c>
      <c r="I4127">
        <v>10</v>
      </c>
      <c r="J4127" t="s">
        <v>5068</v>
      </c>
      <c r="K4127">
        <v>3162.82</v>
      </c>
      <c r="L4127" t="s">
        <v>5074</v>
      </c>
    </row>
    <row r="4128" spans="1:12" x14ac:dyDescent="0.25">
      <c r="A4128" t="s">
        <v>4138</v>
      </c>
      <c r="B4128" s="1">
        <v>45593.258251650317</v>
      </c>
      <c r="C4128" t="s">
        <v>5014</v>
      </c>
      <c r="D4128" t="s">
        <v>5029</v>
      </c>
      <c r="E4128" t="s">
        <v>5039</v>
      </c>
      <c r="F4128" t="s">
        <v>5047</v>
      </c>
      <c r="G4128" t="s">
        <v>5062</v>
      </c>
      <c r="H4128">
        <v>22823</v>
      </c>
      <c r="I4128">
        <v>4</v>
      </c>
      <c r="J4128" t="s">
        <v>5070</v>
      </c>
      <c r="K4128">
        <v>3969.57</v>
      </c>
      <c r="L4128" t="s">
        <v>5079</v>
      </c>
    </row>
    <row r="4129" spans="1:12" x14ac:dyDescent="0.25">
      <c r="A4129" t="s">
        <v>4139</v>
      </c>
      <c r="B4129" s="1">
        <v>45593.331266253241</v>
      </c>
      <c r="C4129" t="s">
        <v>5018</v>
      </c>
      <c r="D4129" t="s">
        <v>5026</v>
      </c>
      <c r="E4129" t="s">
        <v>5043</v>
      </c>
      <c r="F4129" t="s">
        <v>5047</v>
      </c>
      <c r="G4129" t="s">
        <v>5064</v>
      </c>
      <c r="H4129">
        <v>11038</v>
      </c>
      <c r="I4129">
        <v>14</v>
      </c>
      <c r="J4129" t="s">
        <v>5068</v>
      </c>
      <c r="K4129">
        <v>2247.25</v>
      </c>
      <c r="L4129" t="s">
        <v>5077</v>
      </c>
    </row>
    <row r="4130" spans="1:12" x14ac:dyDescent="0.25">
      <c r="A4130" t="s">
        <v>4140</v>
      </c>
      <c r="B4130" s="1">
        <v>45593.404280856172</v>
      </c>
      <c r="C4130" t="s">
        <v>5012</v>
      </c>
      <c r="D4130" t="s">
        <v>5029</v>
      </c>
      <c r="E4130" t="s">
        <v>5039</v>
      </c>
      <c r="F4130" t="s">
        <v>5048</v>
      </c>
      <c r="G4130" t="s">
        <v>5059</v>
      </c>
      <c r="H4130">
        <v>61709</v>
      </c>
      <c r="I4130">
        <v>7</v>
      </c>
      <c r="J4130" t="s">
        <v>5073</v>
      </c>
      <c r="K4130">
        <v>8413.2999999999993</v>
      </c>
      <c r="L4130" t="s">
        <v>5079</v>
      </c>
    </row>
    <row r="4131" spans="1:12" x14ac:dyDescent="0.25">
      <c r="A4131" t="s">
        <v>4141</v>
      </c>
      <c r="B4131" s="1">
        <v>45593.477295459088</v>
      </c>
      <c r="C4131" t="s">
        <v>5023</v>
      </c>
      <c r="D4131" t="s">
        <v>5028</v>
      </c>
      <c r="E4131" t="s">
        <v>5032</v>
      </c>
      <c r="F4131" t="s">
        <v>5047</v>
      </c>
      <c r="G4131" t="s">
        <v>5063</v>
      </c>
      <c r="H4131">
        <v>26151</v>
      </c>
      <c r="I4131">
        <v>10</v>
      </c>
      <c r="J4131" t="s">
        <v>5069</v>
      </c>
      <c r="K4131">
        <v>5033.7299999999996</v>
      </c>
      <c r="L4131" t="s">
        <v>5076</v>
      </c>
    </row>
    <row r="4132" spans="1:12" x14ac:dyDescent="0.25">
      <c r="A4132" t="s">
        <v>4142</v>
      </c>
      <c r="B4132" s="1">
        <v>45593.550310061997</v>
      </c>
      <c r="C4132" t="s">
        <v>5015</v>
      </c>
      <c r="D4132" t="s">
        <v>5028</v>
      </c>
      <c r="E4132" t="s">
        <v>5037</v>
      </c>
      <c r="F4132" t="s">
        <v>5047</v>
      </c>
      <c r="G4132" t="s">
        <v>5063</v>
      </c>
      <c r="H4132">
        <v>11937</v>
      </c>
      <c r="I4132">
        <v>14</v>
      </c>
      <c r="J4132" t="s">
        <v>5070</v>
      </c>
      <c r="K4132">
        <v>1533.49</v>
      </c>
      <c r="L4132" t="s">
        <v>5076</v>
      </c>
    </row>
    <row r="4133" spans="1:12" x14ac:dyDescent="0.25">
      <c r="A4133" t="s">
        <v>4143</v>
      </c>
      <c r="B4133" s="1">
        <v>45593.623324664928</v>
      </c>
      <c r="C4133" t="s">
        <v>5024</v>
      </c>
      <c r="D4133" t="s">
        <v>5028</v>
      </c>
      <c r="E4133" t="s">
        <v>5035</v>
      </c>
      <c r="F4133" t="s">
        <v>5046</v>
      </c>
      <c r="G4133" t="s">
        <v>5049</v>
      </c>
      <c r="H4133">
        <v>22993</v>
      </c>
      <c r="I4133">
        <v>3</v>
      </c>
      <c r="J4133" t="s">
        <v>5070</v>
      </c>
      <c r="K4133">
        <v>2190.6999999999998</v>
      </c>
      <c r="L4133" t="s">
        <v>5076</v>
      </c>
    </row>
    <row r="4134" spans="1:12" x14ac:dyDescent="0.25">
      <c r="A4134" t="s">
        <v>4144</v>
      </c>
      <c r="B4134" s="1">
        <v>45593.696339267837</v>
      </c>
      <c r="C4134" t="s">
        <v>5013</v>
      </c>
      <c r="D4134" t="s">
        <v>5026</v>
      </c>
      <c r="E4134" t="s">
        <v>5043</v>
      </c>
      <c r="F4134" t="s">
        <v>5048</v>
      </c>
      <c r="G4134" t="s">
        <v>5051</v>
      </c>
      <c r="H4134">
        <v>77944</v>
      </c>
      <c r="I4134">
        <v>7</v>
      </c>
      <c r="J4134" t="s">
        <v>5072</v>
      </c>
      <c r="K4134">
        <v>12295.03</v>
      </c>
      <c r="L4134" t="s">
        <v>5077</v>
      </c>
    </row>
    <row r="4135" spans="1:12" x14ac:dyDescent="0.25">
      <c r="A4135" t="s">
        <v>4145</v>
      </c>
      <c r="B4135" s="1">
        <v>45593.769353870761</v>
      </c>
      <c r="C4135" t="s">
        <v>5021</v>
      </c>
      <c r="D4135" t="s">
        <v>5029</v>
      </c>
      <c r="E4135" t="s">
        <v>5039</v>
      </c>
      <c r="F4135" t="s">
        <v>5048</v>
      </c>
      <c r="G4135" t="s">
        <v>5052</v>
      </c>
      <c r="H4135">
        <v>1141</v>
      </c>
      <c r="I4135">
        <v>10</v>
      </c>
      <c r="J4135" t="s">
        <v>5073</v>
      </c>
      <c r="K4135">
        <v>238.38</v>
      </c>
      <c r="L4135" t="s">
        <v>5074</v>
      </c>
    </row>
    <row r="4136" spans="1:12" x14ac:dyDescent="0.25">
      <c r="A4136" t="s">
        <v>4146</v>
      </c>
      <c r="B4136" s="1">
        <v>45593.842368473692</v>
      </c>
      <c r="C4136" t="s">
        <v>5022</v>
      </c>
      <c r="D4136" t="s">
        <v>5029</v>
      </c>
      <c r="E4136" t="s">
        <v>5040</v>
      </c>
      <c r="F4136" t="s">
        <v>5046</v>
      </c>
      <c r="G4136" t="s">
        <v>5053</v>
      </c>
      <c r="H4136">
        <v>26419</v>
      </c>
      <c r="I4136">
        <v>12</v>
      </c>
      <c r="J4136" t="s">
        <v>5070</v>
      </c>
      <c r="K4136">
        <v>5613.21</v>
      </c>
      <c r="L4136" t="s">
        <v>5076</v>
      </c>
    </row>
    <row r="4137" spans="1:12" x14ac:dyDescent="0.25">
      <c r="A4137" t="s">
        <v>4147</v>
      </c>
      <c r="B4137" s="1">
        <v>45593.915383076608</v>
      </c>
      <c r="C4137" t="s">
        <v>5012</v>
      </c>
      <c r="D4137" t="s">
        <v>5029</v>
      </c>
      <c r="E4137" t="s">
        <v>5041</v>
      </c>
      <c r="F4137" t="s">
        <v>5046</v>
      </c>
      <c r="G4137" t="s">
        <v>5057</v>
      </c>
      <c r="H4137">
        <v>44346</v>
      </c>
      <c r="I4137">
        <v>9</v>
      </c>
      <c r="J4137" t="s">
        <v>5073</v>
      </c>
      <c r="K4137">
        <v>9671.2199999999993</v>
      </c>
      <c r="L4137" t="s">
        <v>5076</v>
      </c>
    </row>
    <row r="4138" spans="1:12" x14ac:dyDescent="0.25">
      <c r="A4138" t="s">
        <v>4148</v>
      </c>
      <c r="B4138" s="1">
        <v>45593.988397679517</v>
      </c>
      <c r="C4138" t="s">
        <v>5025</v>
      </c>
      <c r="D4138" t="s">
        <v>5026</v>
      </c>
      <c r="E4138" t="s">
        <v>5034</v>
      </c>
      <c r="F4138" t="s">
        <v>5048</v>
      </c>
      <c r="G4138" t="s">
        <v>5055</v>
      </c>
      <c r="H4138">
        <v>64734</v>
      </c>
      <c r="I4138">
        <v>4</v>
      </c>
      <c r="J4138" t="s">
        <v>5072</v>
      </c>
      <c r="K4138">
        <v>12920.68</v>
      </c>
      <c r="L4138" t="s">
        <v>5077</v>
      </c>
    </row>
    <row r="4139" spans="1:12" x14ac:dyDescent="0.25">
      <c r="A4139" t="s">
        <v>4149</v>
      </c>
      <c r="B4139" s="1">
        <v>45594.061412282463</v>
      </c>
      <c r="C4139" t="s">
        <v>5019</v>
      </c>
      <c r="D4139" t="s">
        <v>5026</v>
      </c>
      <c r="E4139" t="s">
        <v>5030</v>
      </c>
      <c r="F4139" t="s">
        <v>5046</v>
      </c>
      <c r="G4139" t="s">
        <v>5049</v>
      </c>
      <c r="H4139">
        <v>79709</v>
      </c>
      <c r="I4139">
        <v>2</v>
      </c>
      <c r="J4139" t="s">
        <v>5072</v>
      </c>
      <c r="K4139">
        <v>17095.89</v>
      </c>
      <c r="L4139" t="s">
        <v>5075</v>
      </c>
    </row>
    <row r="4140" spans="1:12" x14ac:dyDescent="0.25">
      <c r="A4140" t="s">
        <v>4150</v>
      </c>
      <c r="B4140" s="1">
        <v>45594.134426885372</v>
      </c>
      <c r="C4140" t="s">
        <v>5020</v>
      </c>
      <c r="D4140" t="s">
        <v>5026</v>
      </c>
      <c r="E4140" t="s">
        <v>5030</v>
      </c>
      <c r="F4140" t="s">
        <v>5047</v>
      </c>
      <c r="G4140" t="s">
        <v>5067</v>
      </c>
      <c r="H4140">
        <v>18747</v>
      </c>
      <c r="I4140">
        <v>2</v>
      </c>
      <c r="J4140" t="s">
        <v>5071</v>
      </c>
      <c r="K4140">
        <v>3682.92</v>
      </c>
      <c r="L4140" t="s">
        <v>5075</v>
      </c>
    </row>
    <row r="4141" spans="1:12" x14ac:dyDescent="0.25">
      <c r="A4141" t="s">
        <v>4151</v>
      </c>
      <c r="B4141" s="1">
        <v>45594.207441488288</v>
      </c>
      <c r="C4141" t="s">
        <v>5017</v>
      </c>
      <c r="D4141" t="s">
        <v>5026</v>
      </c>
      <c r="E4141" t="s">
        <v>5045</v>
      </c>
      <c r="F4141" t="s">
        <v>5048</v>
      </c>
      <c r="G4141" t="s">
        <v>5059</v>
      </c>
      <c r="H4141">
        <v>32752</v>
      </c>
      <c r="I4141">
        <v>1</v>
      </c>
      <c r="J4141" t="s">
        <v>5072</v>
      </c>
      <c r="K4141">
        <v>5598.21</v>
      </c>
      <c r="L4141" t="s">
        <v>5078</v>
      </c>
    </row>
    <row r="4142" spans="1:12" x14ac:dyDescent="0.25">
      <c r="A4142" t="s">
        <v>4152</v>
      </c>
      <c r="B4142" s="1">
        <v>45594.280456091212</v>
      </c>
      <c r="C4142" t="s">
        <v>5016</v>
      </c>
      <c r="D4142" t="s">
        <v>5027</v>
      </c>
      <c r="E4142" t="s">
        <v>5038</v>
      </c>
      <c r="F4142" t="s">
        <v>5048</v>
      </c>
      <c r="G4142" t="s">
        <v>5055</v>
      </c>
      <c r="H4142">
        <v>48724</v>
      </c>
      <c r="I4142">
        <v>11</v>
      </c>
      <c r="J4142" t="s">
        <v>5071</v>
      </c>
      <c r="K4142">
        <v>6208.06</v>
      </c>
      <c r="L4142" t="s">
        <v>5078</v>
      </c>
    </row>
    <row r="4143" spans="1:12" x14ac:dyDescent="0.25">
      <c r="A4143" t="s">
        <v>4153</v>
      </c>
      <c r="B4143" s="1">
        <v>45594.353470694143</v>
      </c>
      <c r="C4143" t="s">
        <v>5024</v>
      </c>
      <c r="D4143" t="s">
        <v>5026</v>
      </c>
      <c r="E4143" t="s">
        <v>5030</v>
      </c>
      <c r="F4143" t="s">
        <v>5046</v>
      </c>
      <c r="G4143" t="s">
        <v>5061</v>
      </c>
      <c r="H4143">
        <v>37704</v>
      </c>
      <c r="I4143">
        <v>3</v>
      </c>
      <c r="J4143" t="s">
        <v>5073</v>
      </c>
      <c r="K4143">
        <v>8174.8</v>
      </c>
      <c r="L4143" t="s">
        <v>5076</v>
      </c>
    </row>
    <row r="4144" spans="1:12" x14ac:dyDescent="0.25">
      <c r="A4144" t="s">
        <v>4154</v>
      </c>
      <c r="B4144" s="1">
        <v>45594.426485297052</v>
      </c>
      <c r="C4144" t="s">
        <v>5024</v>
      </c>
      <c r="D4144" t="s">
        <v>5026</v>
      </c>
      <c r="E4144" t="s">
        <v>5043</v>
      </c>
      <c r="F4144" t="s">
        <v>5048</v>
      </c>
      <c r="G4144" t="s">
        <v>5065</v>
      </c>
      <c r="H4144">
        <v>49112</v>
      </c>
      <c r="I4144">
        <v>4</v>
      </c>
      <c r="J4144" t="s">
        <v>5068</v>
      </c>
      <c r="K4144">
        <v>4236.8100000000004</v>
      </c>
      <c r="L4144" t="s">
        <v>5079</v>
      </c>
    </row>
    <row r="4145" spans="1:12" x14ac:dyDescent="0.25">
      <c r="A4145" t="s">
        <v>4155</v>
      </c>
      <c r="B4145" s="1">
        <v>45594.499499899983</v>
      </c>
      <c r="C4145" t="s">
        <v>5014</v>
      </c>
      <c r="D4145" t="s">
        <v>5026</v>
      </c>
      <c r="E4145" t="s">
        <v>5045</v>
      </c>
      <c r="F4145" t="s">
        <v>5048</v>
      </c>
      <c r="G4145" t="s">
        <v>5051</v>
      </c>
      <c r="H4145">
        <v>62295</v>
      </c>
      <c r="I4145">
        <v>6</v>
      </c>
      <c r="J4145" t="s">
        <v>5072</v>
      </c>
      <c r="K4145">
        <v>13018.31</v>
      </c>
      <c r="L4145" t="s">
        <v>5077</v>
      </c>
    </row>
    <row r="4146" spans="1:12" x14ac:dyDescent="0.25">
      <c r="A4146" t="s">
        <v>4156</v>
      </c>
      <c r="B4146" s="1">
        <v>45594.572514502892</v>
      </c>
      <c r="C4146" t="s">
        <v>5012</v>
      </c>
      <c r="D4146" t="s">
        <v>5027</v>
      </c>
      <c r="E4146" t="s">
        <v>5038</v>
      </c>
      <c r="F4146" t="s">
        <v>5046</v>
      </c>
      <c r="G4146" t="s">
        <v>5054</v>
      </c>
      <c r="H4146">
        <v>22434</v>
      </c>
      <c r="I4146">
        <v>11</v>
      </c>
      <c r="J4146" t="s">
        <v>5073</v>
      </c>
      <c r="K4146">
        <v>2674.82</v>
      </c>
      <c r="L4146" t="s">
        <v>5079</v>
      </c>
    </row>
    <row r="4147" spans="1:12" x14ac:dyDescent="0.25">
      <c r="A4147" t="s">
        <v>4157</v>
      </c>
      <c r="B4147" s="1">
        <v>45594.645529105808</v>
      </c>
      <c r="C4147" t="s">
        <v>5021</v>
      </c>
      <c r="D4147" t="s">
        <v>5029</v>
      </c>
      <c r="E4147" t="s">
        <v>5039</v>
      </c>
      <c r="F4147" t="s">
        <v>5048</v>
      </c>
      <c r="G4147" t="s">
        <v>5065</v>
      </c>
      <c r="H4147">
        <v>51351</v>
      </c>
      <c r="I4147">
        <v>1</v>
      </c>
      <c r="J4147" t="s">
        <v>5071</v>
      </c>
      <c r="K4147">
        <v>4531.32</v>
      </c>
      <c r="L4147" t="s">
        <v>5074</v>
      </c>
    </row>
    <row r="4148" spans="1:12" x14ac:dyDescent="0.25">
      <c r="A4148" t="s">
        <v>4158</v>
      </c>
      <c r="B4148" s="1">
        <v>45594.718543708739</v>
      </c>
      <c r="C4148" t="s">
        <v>5019</v>
      </c>
      <c r="D4148" t="s">
        <v>5028</v>
      </c>
      <c r="E4148" t="s">
        <v>5036</v>
      </c>
      <c r="F4148" t="s">
        <v>5046</v>
      </c>
      <c r="G4148" t="s">
        <v>5049</v>
      </c>
      <c r="H4148">
        <v>4681</v>
      </c>
      <c r="I4148">
        <v>3</v>
      </c>
      <c r="J4148" t="s">
        <v>5071</v>
      </c>
      <c r="K4148">
        <v>461</v>
      </c>
      <c r="L4148" t="s">
        <v>5076</v>
      </c>
    </row>
    <row r="4149" spans="1:12" x14ac:dyDescent="0.25">
      <c r="A4149" t="s">
        <v>4159</v>
      </c>
      <c r="B4149" s="1">
        <v>45594.791558311663</v>
      </c>
      <c r="C4149" t="s">
        <v>5014</v>
      </c>
      <c r="D4149" t="s">
        <v>5029</v>
      </c>
      <c r="E4149" t="s">
        <v>5040</v>
      </c>
      <c r="F4149" t="s">
        <v>5047</v>
      </c>
      <c r="G4149" t="s">
        <v>5050</v>
      </c>
      <c r="H4149">
        <v>26425</v>
      </c>
      <c r="I4149">
        <v>9</v>
      </c>
      <c r="J4149" t="s">
        <v>5071</v>
      </c>
      <c r="K4149">
        <v>5424.78</v>
      </c>
      <c r="L4149" t="s">
        <v>5075</v>
      </c>
    </row>
    <row r="4150" spans="1:12" x14ac:dyDescent="0.25">
      <c r="A4150" t="s">
        <v>4160</v>
      </c>
      <c r="B4150" s="1">
        <v>45594.864572914572</v>
      </c>
      <c r="C4150" t="s">
        <v>5023</v>
      </c>
      <c r="D4150" t="s">
        <v>5029</v>
      </c>
      <c r="E4150" t="s">
        <v>5041</v>
      </c>
      <c r="F4150" t="s">
        <v>5047</v>
      </c>
      <c r="G4150" t="s">
        <v>5063</v>
      </c>
      <c r="H4150">
        <v>76529</v>
      </c>
      <c r="I4150">
        <v>1</v>
      </c>
      <c r="J4150" t="s">
        <v>5070</v>
      </c>
      <c r="K4150">
        <v>15032.56</v>
      </c>
      <c r="L4150" t="s">
        <v>5079</v>
      </c>
    </row>
    <row r="4151" spans="1:12" x14ac:dyDescent="0.25">
      <c r="A4151" t="s">
        <v>4161</v>
      </c>
      <c r="B4151" s="1">
        <v>45594.937587517503</v>
      </c>
      <c r="C4151" t="s">
        <v>5018</v>
      </c>
      <c r="D4151" t="s">
        <v>5027</v>
      </c>
      <c r="E4151" t="s">
        <v>5042</v>
      </c>
      <c r="F4151" t="s">
        <v>5047</v>
      </c>
      <c r="G4151" t="s">
        <v>5062</v>
      </c>
      <c r="H4151">
        <v>7826</v>
      </c>
      <c r="I4151">
        <v>1</v>
      </c>
      <c r="J4151" t="s">
        <v>5072</v>
      </c>
      <c r="K4151">
        <v>1380.88</v>
      </c>
      <c r="L4151" t="s">
        <v>5078</v>
      </c>
    </row>
    <row r="4152" spans="1:12" x14ac:dyDescent="0.25">
      <c r="A4152" t="s">
        <v>4162</v>
      </c>
      <c r="B4152" s="1">
        <v>45595.010602120419</v>
      </c>
      <c r="C4152" t="s">
        <v>5020</v>
      </c>
      <c r="D4152" t="s">
        <v>5028</v>
      </c>
      <c r="E4152" t="s">
        <v>5036</v>
      </c>
      <c r="F4152" t="s">
        <v>5047</v>
      </c>
      <c r="G4152" t="s">
        <v>5064</v>
      </c>
      <c r="H4152">
        <v>20920</v>
      </c>
      <c r="I4152">
        <v>1</v>
      </c>
      <c r="J4152" t="s">
        <v>5073</v>
      </c>
      <c r="K4152">
        <v>4430.72</v>
      </c>
      <c r="L4152" t="s">
        <v>5076</v>
      </c>
    </row>
    <row r="4153" spans="1:12" x14ac:dyDescent="0.25">
      <c r="A4153" t="s">
        <v>4163</v>
      </c>
      <c r="B4153" s="1">
        <v>45595.083616723343</v>
      </c>
      <c r="C4153" t="s">
        <v>5018</v>
      </c>
      <c r="D4153" t="s">
        <v>5029</v>
      </c>
      <c r="E4153" t="s">
        <v>5041</v>
      </c>
      <c r="F4153" t="s">
        <v>5046</v>
      </c>
      <c r="G4153" t="s">
        <v>5060</v>
      </c>
      <c r="H4153">
        <v>22735</v>
      </c>
      <c r="I4153">
        <v>5</v>
      </c>
      <c r="J4153" t="s">
        <v>5069</v>
      </c>
      <c r="K4153">
        <v>4575.05</v>
      </c>
      <c r="L4153" t="s">
        <v>5079</v>
      </c>
    </row>
    <row r="4154" spans="1:12" x14ac:dyDescent="0.25">
      <c r="A4154" t="s">
        <v>4164</v>
      </c>
      <c r="B4154" s="1">
        <v>45595.156631326259</v>
      </c>
      <c r="C4154" t="s">
        <v>5020</v>
      </c>
      <c r="D4154" t="s">
        <v>5029</v>
      </c>
      <c r="E4154" t="s">
        <v>5039</v>
      </c>
      <c r="F4154" t="s">
        <v>5048</v>
      </c>
      <c r="G4154" t="s">
        <v>5051</v>
      </c>
      <c r="H4154">
        <v>70650</v>
      </c>
      <c r="I4154">
        <v>6</v>
      </c>
      <c r="J4154" t="s">
        <v>5069</v>
      </c>
      <c r="K4154">
        <v>8065.74</v>
      </c>
      <c r="L4154" t="s">
        <v>5075</v>
      </c>
    </row>
    <row r="4155" spans="1:12" x14ac:dyDescent="0.25">
      <c r="A4155" t="s">
        <v>4165</v>
      </c>
      <c r="B4155" s="1">
        <v>45595.229645929183</v>
      </c>
      <c r="C4155" t="s">
        <v>5013</v>
      </c>
      <c r="D4155" t="s">
        <v>5026</v>
      </c>
      <c r="E4155" t="s">
        <v>5030</v>
      </c>
      <c r="F4155" t="s">
        <v>5047</v>
      </c>
      <c r="G4155" t="s">
        <v>5062</v>
      </c>
      <c r="H4155">
        <v>64711</v>
      </c>
      <c r="I4155">
        <v>13</v>
      </c>
      <c r="J4155" t="s">
        <v>5070</v>
      </c>
      <c r="K4155">
        <v>12274.44</v>
      </c>
      <c r="L4155" t="s">
        <v>5075</v>
      </c>
    </row>
    <row r="4156" spans="1:12" x14ac:dyDescent="0.25">
      <c r="A4156" t="s">
        <v>4166</v>
      </c>
      <c r="B4156" s="1">
        <v>45595.302660532092</v>
      </c>
      <c r="C4156" t="s">
        <v>5019</v>
      </c>
      <c r="D4156" t="s">
        <v>5026</v>
      </c>
      <c r="E4156" t="s">
        <v>5045</v>
      </c>
      <c r="F4156" t="s">
        <v>5047</v>
      </c>
      <c r="G4156" t="s">
        <v>5058</v>
      </c>
      <c r="H4156">
        <v>16995</v>
      </c>
      <c r="I4156">
        <v>6</v>
      </c>
      <c r="J4156" t="s">
        <v>5072</v>
      </c>
      <c r="K4156">
        <v>3354.43</v>
      </c>
      <c r="L4156" t="s">
        <v>5079</v>
      </c>
    </row>
    <row r="4157" spans="1:12" x14ac:dyDescent="0.25">
      <c r="A4157" t="s">
        <v>4167</v>
      </c>
      <c r="B4157" s="1">
        <v>45595.375675135023</v>
      </c>
      <c r="C4157" t="s">
        <v>5012</v>
      </c>
      <c r="D4157" t="s">
        <v>5027</v>
      </c>
      <c r="E4157" t="s">
        <v>5038</v>
      </c>
      <c r="F4157" t="s">
        <v>5048</v>
      </c>
      <c r="G4157" t="s">
        <v>5059</v>
      </c>
      <c r="H4157">
        <v>75442</v>
      </c>
      <c r="I4157">
        <v>10</v>
      </c>
      <c r="J4157" t="s">
        <v>5073</v>
      </c>
      <c r="K4157">
        <v>12901.75</v>
      </c>
      <c r="L4157" t="s">
        <v>5075</v>
      </c>
    </row>
    <row r="4158" spans="1:12" x14ac:dyDescent="0.25">
      <c r="A4158" t="s">
        <v>4168</v>
      </c>
      <c r="B4158" s="1">
        <v>45595.448689737939</v>
      </c>
      <c r="C4158" t="s">
        <v>5025</v>
      </c>
      <c r="D4158" t="s">
        <v>5028</v>
      </c>
      <c r="E4158" t="s">
        <v>5035</v>
      </c>
      <c r="F4158" t="s">
        <v>5048</v>
      </c>
      <c r="G4158" t="s">
        <v>5052</v>
      </c>
      <c r="H4158">
        <v>4960</v>
      </c>
      <c r="I4158">
        <v>5</v>
      </c>
      <c r="J4158" t="s">
        <v>5068</v>
      </c>
      <c r="K4158">
        <v>934.47</v>
      </c>
      <c r="L4158" t="s">
        <v>5079</v>
      </c>
    </row>
    <row r="4159" spans="1:12" x14ac:dyDescent="0.25">
      <c r="A4159" t="s">
        <v>4169</v>
      </c>
      <c r="B4159" s="1">
        <v>45595.52170434087</v>
      </c>
      <c r="C4159" t="s">
        <v>5020</v>
      </c>
      <c r="D4159" t="s">
        <v>5027</v>
      </c>
      <c r="E4159" t="s">
        <v>5044</v>
      </c>
      <c r="F4159" t="s">
        <v>5048</v>
      </c>
      <c r="G4159" t="s">
        <v>5055</v>
      </c>
      <c r="H4159">
        <v>51189</v>
      </c>
      <c r="I4159">
        <v>5</v>
      </c>
      <c r="J4159" t="s">
        <v>5070</v>
      </c>
      <c r="K4159">
        <v>6361.94</v>
      </c>
      <c r="L4159" t="s">
        <v>5078</v>
      </c>
    </row>
    <row r="4160" spans="1:12" x14ac:dyDescent="0.25">
      <c r="A4160" t="s">
        <v>4170</v>
      </c>
      <c r="B4160" s="1">
        <v>45595.594718943787</v>
      </c>
      <c r="C4160" t="s">
        <v>5018</v>
      </c>
      <c r="D4160" t="s">
        <v>5029</v>
      </c>
      <c r="E4160" t="s">
        <v>5033</v>
      </c>
      <c r="F4160" t="s">
        <v>5048</v>
      </c>
      <c r="G4160" t="s">
        <v>5056</v>
      </c>
      <c r="H4160">
        <v>15088</v>
      </c>
      <c r="I4160">
        <v>5</v>
      </c>
      <c r="J4160" t="s">
        <v>5072</v>
      </c>
      <c r="K4160">
        <v>1622.62</v>
      </c>
      <c r="L4160" t="s">
        <v>5077</v>
      </c>
    </row>
    <row r="4161" spans="1:12" x14ac:dyDescent="0.25">
      <c r="A4161" t="s">
        <v>4171</v>
      </c>
      <c r="B4161" s="1">
        <v>45595.667733546703</v>
      </c>
      <c r="C4161" t="s">
        <v>5020</v>
      </c>
      <c r="D4161" t="s">
        <v>5028</v>
      </c>
      <c r="E4161" t="s">
        <v>5036</v>
      </c>
      <c r="F4161" t="s">
        <v>5046</v>
      </c>
      <c r="G4161" t="s">
        <v>5053</v>
      </c>
      <c r="H4161">
        <v>28808</v>
      </c>
      <c r="I4161">
        <v>2</v>
      </c>
      <c r="J4161" t="s">
        <v>5071</v>
      </c>
      <c r="K4161">
        <v>5693.78</v>
      </c>
      <c r="L4161" t="s">
        <v>5074</v>
      </c>
    </row>
    <row r="4162" spans="1:12" x14ac:dyDescent="0.25">
      <c r="A4162" t="s">
        <v>4172</v>
      </c>
      <c r="B4162" s="1">
        <v>45595.740748149627</v>
      </c>
      <c r="C4162" t="s">
        <v>5015</v>
      </c>
      <c r="D4162" t="s">
        <v>5027</v>
      </c>
      <c r="E4162" t="s">
        <v>5038</v>
      </c>
      <c r="F4162" t="s">
        <v>5048</v>
      </c>
      <c r="G4162" t="s">
        <v>5055</v>
      </c>
      <c r="H4162">
        <v>45185</v>
      </c>
      <c r="I4162">
        <v>10</v>
      </c>
      <c r="J4162" t="s">
        <v>5068</v>
      </c>
      <c r="K4162">
        <v>8022.8</v>
      </c>
      <c r="L4162" t="s">
        <v>5079</v>
      </c>
    </row>
    <row r="4163" spans="1:12" x14ac:dyDescent="0.25">
      <c r="A4163" t="s">
        <v>4173</v>
      </c>
      <c r="B4163" s="1">
        <v>45595.813762752543</v>
      </c>
      <c r="C4163" t="s">
        <v>5022</v>
      </c>
      <c r="D4163" t="s">
        <v>5028</v>
      </c>
      <c r="E4163" t="s">
        <v>5035</v>
      </c>
      <c r="F4163" t="s">
        <v>5048</v>
      </c>
      <c r="G4163" t="s">
        <v>5065</v>
      </c>
      <c r="H4163">
        <v>1207</v>
      </c>
      <c r="I4163">
        <v>11</v>
      </c>
      <c r="J4163" t="s">
        <v>5070</v>
      </c>
      <c r="K4163">
        <v>194.07</v>
      </c>
      <c r="L4163" t="s">
        <v>5078</v>
      </c>
    </row>
    <row r="4164" spans="1:12" x14ac:dyDescent="0.25">
      <c r="A4164" t="s">
        <v>4174</v>
      </c>
      <c r="B4164" s="1">
        <v>45595.886777355459</v>
      </c>
      <c r="C4164" t="s">
        <v>5022</v>
      </c>
      <c r="D4164" t="s">
        <v>5026</v>
      </c>
      <c r="E4164" t="s">
        <v>5045</v>
      </c>
      <c r="F4164" t="s">
        <v>5047</v>
      </c>
      <c r="G4164" t="s">
        <v>5062</v>
      </c>
      <c r="H4164">
        <v>31392</v>
      </c>
      <c r="I4164">
        <v>9</v>
      </c>
      <c r="J4164" t="s">
        <v>5071</v>
      </c>
      <c r="K4164">
        <v>3790.31</v>
      </c>
      <c r="L4164" t="s">
        <v>5077</v>
      </c>
    </row>
    <row r="4165" spans="1:12" x14ac:dyDescent="0.25">
      <c r="A4165" t="s">
        <v>4175</v>
      </c>
      <c r="B4165" s="1">
        <v>45595.95979195839</v>
      </c>
      <c r="C4165" t="s">
        <v>5023</v>
      </c>
      <c r="D4165" t="s">
        <v>5026</v>
      </c>
      <c r="E4165" t="s">
        <v>5045</v>
      </c>
      <c r="F4165" t="s">
        <v>5047</v>
      </c>
      <c r="G4165" t="s">
        <v>5050</v>
      </c>
      <c r="H4165">
        <v>60727</v>
      </c>
      <c r="I4165">
        <v>8</v>
      </c>
      <c r="J4165" t="s">
        <v>5071</v>
      </c>
      <c r="K4165">
        <v>11603.64</v>
      </c>
      <c r="L4165" t="s">
        <v>5077</v>
      </c>
    </row>
    <row r="4166" spans="1:12" x14ac:dyDescent="0.25">
      <c r="A4166" t="s">
        <v>4176</v>
      </c>
      <c r="B4166" s="1">
        <v>45596.032806561307</v>
      </c>
      <c r="C4166" t="s">
        <v>5018</v>
      </c>
      <c r="D4166" t="s">
        <v>5028</v>
      </c>
      <c r="E4166" t="s">
        <v>5037</v>
      </c>
      <c r="F4166" t="s">
        <v>5047</v>
      </c>
      <c r="G4166" t="s">
        <v>5058</v>
      </c>
      <c r="H4166">
        <v>37951</v>
      </c>
      <c r="I4166">
        <v>1</v>
      </c>
      <c r="J4166" t="s">
        <v>5072</v>
      </c>
      <c r="K4166">
        <v>5778.81</v>
      </c>
      <c r="L4166" t="s">
        <v>5076</v>
      </c>
    </row>
    <row r="4167" spans="1:12" x14ac:dyDescent="0.25">
      <c r="A4167" t="s">
        <v>4177</v>
      </c>
      <c r="B4167" s="1">
        <v>45596.105821164223</v>
      </c>
      <c r="C4167" t="s">
        <v>5019</v>
      </c>
      <c r="D4167" t="s">
        <v>5026</v>
      </c>
      <c r="E4167" t="s">
        <v>5030</v>
      </c>
      <c r="F4167" t="s">
        <v>5046</v>
      </c>
      <c r="G4167" t="s">
        <v>5060</v>
      </c>
      <c r="H4167">
        <v>38549</v>
      </c>
      <c r="I4167">
        <v>11</v>
      </c>
      <c r="J4167" t="s">
        <v>5069</v>
      </c>
      <c r="K4167">
        <v>5141.6099999999997</v>
      </c>
      <c r="L4167" t="s">
        <v>5078</v>
      </c>
    </row>
    <row r="4168" spans="1:12" x14ac:dyDescent="0.25">
      <c r="A4168" t="s">
        <v>4178</v>
      </c>
      <c r="B4168" s="1">
        <v>45596.178835767147</v>
      </c>
      <c r="C4168" t="s">
        <v>5021</v>
      </c>
      <c r="D4168" t="s">
        <v>5029</v>
      </c>
      <c r="E4168" t="s">
        <v>5033</v>
      </c>
      <c r="F4168" t="s">
        <v>5048</v>
      </c>
      <c r="G4168" t="s">
        <v>5055</v>
      </c>
      <c r="H4168">
        <v>23097</v>
      </c>
      <c r="I4168">
        <v>11</v>
      </c>
      <c r="J4168" t="s">
        <v>5072</v>
      </c>
      <c r="K4168">
        <v>4892.67</v>
      </c>
      <c r="L4168" t="s">
        <v>5077</v>
      </c>
    </row>
    <row r="4169" spans="1:12" x14ac:dyDescent="0.25">
      <c r="A4169" t="s">
        <v>4179</v>
      </c>
      <c r="B4169" s="1">
        <v>45596.25185037007</v>
      </c>
      <c r="C4169" t="s">
        <v>5022</v>
      </c>
      <c r="D4169" t="s">
        <v>5029</v>
      </c>
      <c r="E4169" t="s">
        <v>5040</v>
      </c>
      <c r="F4169" t="s">
        <v>5048</v>
      </c>
      <c r="G4169" t="s">
        <v>5059</v>
      </c>
      <c r="H4169">
        <v>24951</v>
      </c>
      <c r="I4169">
        <v>1</v>
      </c>
      <c r="J4169" t="s">
        <v>5072</v>
      </c>
      <c r="K4169">
        <v>4087.34</v>
      </c>
      <c r="L4169" t="s">
        <v>5074</v>
      </c>
    </row>
    <row r="4170" spans="1:12" x14ac:dyDescent="0.25">
      <c r="A4170" t="s">
        <v>4180</v>
      </c>
      <c r="B4170" s="1">
        <v>45596.324864972987</v>
      </c>
      <c r="C4170" t="s">
        <v>5012</v>
      </c>
      <c r="D4170" t="s">
        <v>5028</v>
      </c>
      <c r="E4170" t="s">
        <v>5036</v>
      </c>
      <c r="F4170" t="s">
        <v>5047</v>
      </c>
      <c r="G4170" t="s">
        <v>5063</v>
      </c>
      <c r="H4170">
        <v>52771</v>
      </c>
      <c r="I4170">
        <v>1</v>
      </c>
      <c r="J4170" t="s">
        <v>5071</v>
      </c>
      <c r="K4170">
        <v>5831.87</v>
      </c>
      <c r="L4170" t="s">
        <v>5077</v>
      </c>
    </row>
    <row r="4171" spans="1:12" x14ac:dyDescent="0.25">
      <c r="A4171" t="s">
        <v>4181</v>
      </c>
      <c r="B4171" s="1">
        <v>45596.397879575918</v>
      </c>
      <c r="C4171" t="s">
        <v>5022</v>
      </c>
      <c r="D4171" t="s">
        <v>5027</v>
      </c>
      <c r="E4171" t="s">
        <v>5031</v>
      </c>
      <c r="F4171" t="s">
        <v>5047</v>
      </c>
      <c r="G4171" t="s">
        <v>5050</v>
      </c>
      <c r="H4171">
        <v>38892</v>
      </c>
      <c r="I4171">
        <v>2</v>
      </c>
      <c r="J4171" t="s">
        <v>5072</v>
      </c>
      <c r="K4171">
        <v>6622.74</v>
      </c>
      <c r="L4171" t="s">
        <v>5076</v>
      </c>
    </row>
    <row r="4172" spans="1:12" x14ac:dyDescent="0.25">
      <c r="A4172" t="s">
        <v>4182</v>
      </c>
      <c r="B4172" s="1">
        <v>45596.470894178827</v>
      </c>
      <c r="C4172" t="s">
        <v>5017</v>
      </c>
      <c r="D4172" t="s">
        <v>5028</v>
      </c>
      <c r="E4172" t="s">
        <v>5035</v>
      </c>
      <c r="F4172" t="s">
        <v>5048</v>
      </c>
      <c r="G4172" t="s">
        <v>5051</v>
      </c>
      <c r="H4172">
        <v>73590</v>
      </c>
      <c r="I4172">
        <v>4</v>
      </c>
      <c r="J4172" t="s">
        <v>5072</v>
      </c>
      <c r="K4172">
        <v>8078.32</v>
      </c>
      <c r="L4172" t="s">
        <v>5077</v>
      </c>
    </row>
    <row r="4173" spans="1:12" x14ac:dyDescent="0.25">
      <c r="A4173" t="s">
        <v>4183</v>
      </c>
      <c r="B4173" s="1">
        <v>45596.54390878175</v>
      </c>
      <c r="C4173" t="s">
        <v>5024</v>
      </c>
      <c r="D4173" t="s">
        <v>5028</v>
      </c>
      <c r="E4173" t="s">
        <v>5036</v>
      </c>
      <c r="F4173" t="s">
        <v>5047</v>
      </c>
      <c r="G4173" t="s">
        <v>5058</v>
      </c>
      <c r="H4173">
        <v>14394</v>
      </c>
      <c r="I4173">
        <v>3</v>
      </c>
      <c r="J4173" t="s">
        <v>5071</v>
      </c>
      <c r="K4173">
        <v>2450.16</v>
      </c>
      <c r="L4173" t="s">
        <v>5076</v>
      </c>
    </row>
    <row r="4174" spans="1:12" x14ac:dyDescent="0.25">
      <c r="A4174" t="s">
        <v>4184</v>
      </c>
      <c r="B4174" s="1">
        <v>45596.616923384667</v>
      </c>
      <c r="C4174" t="s">
        <v>5012</v>
      </c>
      <c r="D4174" t="s">
        <v>5029</v>
      </c>
      <c r="E4174" t="s">
        <v>5040</v>
      </c>
      <c r="F4174" t="s">
        <v>5047</v>
      </c>
      <c r="G4174" t="s">
        <v>5058</v>
      </c>
      <c r="H4174">
        <v>10880</v>
      </c>
      <c r="I4174">
        <v>7</v>
      </c>
      <c r="J4174" t="s">
        <v>5068</v>
      </c>
      <c r="K4174">
        <v>1667.27</v>
      </c>
      <c r="L4174" t="s">
        <v>5079</v>
      </c>
    </row>
    <row r="4175" spans="1:12" x14ac:dyDescent="0.25">
      <c r="A4175" t="s">
        <v>4185</v>
      </c>
      <c r="B4175" s="1">
        <v>45596.68993798759</v>
      </c>
      <c r="C4175" t="s">
        <v>5021</v>
      </c>
      <c r="D4175" t="s">
        <v>5026</v>
      </c>
      <c r="E4175" t="s">
        <v>5045</v>
      </c>
      <c r="F4175" t="s">
        <v>5048</v>
      </c>
      <c r="G4175" t="s">
        <v>5055</v>
      </c>
      <c r="H4175">
        <v>49069</v>
      </c>
      <c r="I4175">
        <v>11</v>
      </c>
      <c r="J4175" t="s">
        <v>5071</v>
      </c>
      <c r="K4175">
        <v>8802.2900000000009</v>
      </c>
      <c r="L4175" t="s">
        <v>5077</v>
      </c>
    </row>
    <row r="4176" spans="1:12" x14ac:dyDescent="0.25">
      <c r="A4176" t="s">
        <v>4186</v>
      </c>
      <c r="B4176" s="1">
        <v>45596.762952590507</v>
      </c>
      <c r="C4176" t="s">
        <v>5023</v>
      </c>
      <c r="D4176" t="s">
        <v>5029</v>
      </c>
      <c r="E4176" t="s">
        <v>5040</v>
      </c>
      <c r="F4176" t="s">
        <v>5046</v>
      </c>
      <c r="G4176" t="s">
        <v>5053</v>
      </c>
      <c r="H4176">
        <v>19471</v>
      </c>
      <c r="I4176">
        <v>14</v>
      </c>
      <c r="J4176" t="s">
        <v>5070</v>
      </c>
      <c r="K4176">
        <v>1645.22</v>
      </c>
      <c r="L4176" t="s">
        <v>5079</v>
      </c>
    </row>
    <row r="4177" spans="1:12" x14ac:dyDescent="0.25">
      <c r="A4177" t="s">
        <v>4187</v>
      </c>
      <c r="B4177" s="1">
        <v>45596.835967193438</v>
      </c>
      <c r="C4177" t="s">
        <v>5022</v>
      </c>
      <c r="D4177" t="s">
        <v>5029</v>
      </c>
      <c r="E4177" t="s">
        <v>5033</v>
      </c>
      <c r="F4177" t="s">
        <v>5048</v>
      </c>
      <c r="G4177" t="s">
        <v>5051</v>
      </c>
      <c r="H4177">
        <v>7352</v>
      </c>
      <c r="I4177">
        <v>6</v>
      </c>
      <c r="J4177" t="s">
        <v>5071</v>
      </c>
      <c r="K4177">
        <v>969</v>
      </c>
      <c r="L4177" t="s">
        <v>5077</v>
      </c>
    </row>
    <row r="4178" spans="1:12" x14ac:dyDescent="0.25">
      <c r="A4178" t="s">
        <v>4188</v>
      </c>
      <c r="B4178" s="1">
        <v>45596.908981796347</v>
      </c>
      <c r="C4178" t="s">
        <v>5018</v>
      </c>
      <c r="D4178" t="s">
        <v>5029</v>
      </c>
      <c r="E4178" t="s">
        <v>5040</v>
      </c>
      <c r="F4178" t="s">
        <v>5048</v>
      </c>
      <c r="G4178" t="s">
        <v>5059</v>
      </c>
      <c r="H4178">
        <v>34777</v>
      </c>
      <c r="I4178">
        <v>10</v>
      </c>
      <c r="J4178" t="s">
        <v>5068</v>
      </c>
      <c r="K4178">
        <v>5330.67</v>
      </c>
      <c r="L4178" t="s">
        <v>5075</v>
      </c>
    </row>
    <row r="4179" spans="1:12" x14ac:dyDescent="0.25">
      <c r="A4179" t="s">
        <v>4189</v>
      </c>
      <c r="B4179" s="1">
        <v>45596.98199639927</v>
      </c>
      <c r="C4179" t="s">
        <v>5020</v>
      </c>
      <c r="D4179" t="s">
        <v>5028</v>
      </c>
      <c r="E4179" t="s">
        <v>5035</v>
      </c>
      <c r="F4179" t="s">
        <v>5046</v>
      </c>
      <c r="G4179" t="s">
        <v>5049</v>
      </c>
      <c r="H4179">
        <v>36536</v>
      </c>
      <c r="I4179">
        <v>12</v>
      </c>
      <c r="J4179" t="s">
        <v>5070</v>
      </c>
      <c r="K4179">
        <v>4552.32</v>
      </c>
      <c r="L4179" t="s">
        <v>5075</v>
      </c>
    </row>
    <row r="4180" spans="1:12" x14ac:dyDescent="0.25">
      <c r="A4180" t="s">
        <v>4190</v>
      </c>
      <c r="B4180" s="1">
        <v>45597.055011002201</v>
      </c>
      <c r="C4180" t="s">
        <v>5024</v>
      </c>
      <c r="D4180" t="s">
        <v>5028</v>
      </c>
      <c r="E4180" t="s">
        <v>5036</v>
      </c>
      <c r="F4180" t="s">
        <v>5048</v>
      </c>
      <c r="G4180" t="s">
        <v>5051</v>
      </c>
      <c r="H4180">
        <v>40323</v>
      </c>
      <c r="I4180">
        <v>9</v>
      </c>
      <c r="J4180" t="s">
        <v>5068</v>
      </c>
      <c r="K4180">
        <v>5008.82</v>
      </c>
      <c r="L4180" t="s">
        <v>5075</v>
      </c>
    </row>
    <row r="4181" spans="1:12" x14ac:dyDescent="0.25">
      <c r="A4181" t="s">
        <v>4191</v>
      </c>
      <c r="B4181" s="1">
        <v>45597.128025605118</v>
      </c>
      <c r="C4181" t="s">
        <v>5019</v>
      </c>
      <c r="D4181" t="s">
        <v>5026</v>
      </c>
      <c r="E4181" t="s">
        <v>5045</v>
      </c>
      <c r="F4181" t="s">
        <v>5048</v>
      </c>
      <c r="G4181" t="s">
        <v>5051</v>
      </c>
      <c r="H4181">
        <v>71545</v>
      </c>
      <c r="I4181">
        <v>10</v>
      </c>
      <c r="J4181" t="s">
        <v>5069</v>
      </c>
      <c r="K4181">
        <v>12741.77</v>
      </c>
      <c r="L4181" t="s">
        <v>5079</v>
      </c>
    </row>
    <row r="4182" spans="1:12" x14ac:dyDescent="0.25">
      <c r="A4182" t="s">
        <v>4192</v>
      </c>
      <c r="B4182" s="1">
        <v>45597.201040208027</v>
      </c>
      <c r="C4182" t="s">
        <v>5015</v>
      </c>
      <c r="D4182" t="s">
        <v>5029</v>
      </c>
      <c r="E4182" t="s">
        <v>5033</v>
      </c>
      <c r="F4182" t="s">
        <v>5047</v>
      </c>
      <c r="G4182" t="s">
        <v>5063</v>
      </c>
      <c r="H4182">
        <v>12195</v>
      </c>
      <c r="I4182">
        <v>14</v>
      </c>
      <c r="J4182" t="s">
        <v>5069</v>
      </c>
      <c r="K4182">
        <v>1265.56</v>
      </c>
      <c r="L4182" t="s">
        <v>5076</v>
      </c>
    </row>
    <row r="4183" spans="1:12" x14ac:dyDescent="0.25">
      <c r="A4183" t="s">
        <v>4193</v>
      </c>
      <c r="B4183" s="1">
        <v>45597.274054810958</v>
      </c>
      <c r="C4183" t="s">
        <v>5025</v>
      </c>
      <c r="D4183" t="s">
        <v>5027</v>
      </c>
      <c r="E4183" t="s">
        <v>5044</v>
      </c>
      <c r="F4183" t="s">
        <v>5047</v>
      </c>
      <c r="G4183" t="s">
        <v>5064</v>
      </c>
      <c r="H4183">
        <v>43850</v>
      </c>
      <c r="I4183">
        <v>14</v>
      </c>
      <c r="J4183" t="s">
        <v>5073</v>
      </c>
      <c r="K4183">
        <v>6461.3</v>
      </c>
      <c r="L4183" t="s">
        <v>5076</v>
      </c>
    </row>
    <row r="4184" spans="1:12" x14ac:dyDescent="0.25">
      <c r="A4184" t="s">
        <v>4194</v>
      </c>
      <c r="B4184" s="1">
        <v>45597.347069413867</v>
      </c>
      <c r="C4184" t="s">
        <v>5014</v>
      </c>
      <c r="D4184" t="s">
        <v>5026</v>
      </c>
      <c r="E4184" t="s">
        <v>5043</v>
      </c>
      <c r="F4184" t="s">
        <v>5047</v>
      </c>
      <c r="G4184" t="s">
        <v>5050</v>
      </c>
      <c r="H4184">
        <v>22997</v>
      </c>
      <c r="I4184">
        <v>4</v>
      </c>
      <c r="J4184" t="s">
        <v>5068</v>
      </c>
      <c r="K4184">
        <v>4646.13</v>
      </c>
      <c r="L4184" t="s">
        <v>5074</v>
      </c>
    </row>
    <row r="4185" spans="1:12" x14ac:dyDescent="0.25">
      <c r="A4185" t="s">
        <v>4195</v>
      </c>
      <c r="B4185" s="1">
        <v>45597.42008401679</v>
      </c>
      <c r="C4185" t="s">
        <v>5016</v>
      </c>
      <c r="D4185" t="s">
        <v>5028</v>
      </c>
      <c r="E4185" t="s">
        <v>5037</v>
      </c>
      <c r="F4185" t="s">
        <v>5048</v>
      </c>
      <c r="G4185" t="s">
        <v>5055</v>
      </c>
      <c r="H4185">
        <v>63284</v>
      </c>
      <c r="I4185">
        <v>5</v>
      </c>
      <c r="J4185" t="s">
        <v>5069</v>
      </c>
      <c r="K4185">
        <v>12292.38</v>
      </c>
      <c r="L4185" t="s">
        <v>5074</v>
      </c>
    </row>
    <row r="4186" spans="1:12" x14ac:dyDescent="0.25">
      <c r="A4186" t="s">
        <v>4196</v>
      </c>
      <c r="B4186" s="1">
        <v>45597.493098619721</v>
      </c>
      <c r="C4186" t="s">
        <v>5020</v>
      </c>
      <c r="D4186" t="s">
        <v>5029</v>
      </c>
      <c r="E4186" t="s">
        <v>5033</v>
      </c>
      <c r="F4186" t="s">
        <v>5046</v>
      </c>
      <c r="G4186" t="s">
        <v>5049</v>
      </c>
      <c r="H4186">
        <v>74583</v>
      </c>
      <c r="I4186">
        <v>2</v>
      </c>
      <c r="J4186" t="s">
        <v>5068</v>
      </c>
      <c r="K4186">
        <v>12731.96</v>
      </c>
      <c r="L4186" t="s">
        <v>5075</v>
      </c>
    </row>
    <row r="4187" spans="1:12" x14ac:dyDescent="0.25">
      <c r="A4187" t="s">
        <v>4197</v>
      </c>
      <c r="B4187" s="1">
        <v>45597.566113222638</v>
      </c>
      <c r="C4187" t="s">
        <v>5014</v>
      </c>
      <c r="D4187" t="s">
        <v>5026</v>
      </c>
      <c r="E4187" t="s">
        <v>5034</v>
      </c>
      <c r="F4187" t="s">
        <v>5046</v>
      </c>
      <c r="G4187" t="s">
        <v>5066</v>
      </c>
      <c r="H4187">
        <v>18007</v>
      </c>
      <c r="I4187">
        <v>1</v>
      </c>
      <c r="J4187" t="s">
        <v>5072</v>
      </c>
      <c r="K4187">
        <v>1463.92</v>
      </c>
      <c r="L4187" t="s">
        <v>5079</v>
      </c>
    </row>
    <row r="4188" spans="1:12" x14ac:dyDescent="0.25">
      <c r="A4188" t="s">
        <v>4198</v>
      </c>
      <c r="B4188" s="1">
        <v>45597.639127825547</v>
      </c>
      <c r="C4188" t="s">
        <v>5013</v>
      </c>
      <c r="D4188" t="s">
        <v>5028</v>
      </c>
      <c r="E4188" t="s">
        <v>5036</v>
      </c>
      <c r="F4188" t="s">
        <v>5047</v>
      </c>
      <c r="G4188" t="s">
        <v>5050</v>
      </c>
      <c r="H4188">
        <v>32475</v>
      </c>
      <c r="I4188">
        <v>8</v>
      </c>
      <c r="J4188" t="s">
        <v>5069</v>
      </c>
      <c r="K4188">
        <v>4994.41</v>
      </c>
      <c r="L4188" t="s">
        <v>5078</v>
      </c>
    </row>
    <row r="4189" spans="1:12" x14ac:dyDescent="0.25">
      <c r="A4189" t="s">
        <v>4199</v>
      </c>
      <c r="B4189" s="1">
        <v>45597.712142428492</v>
      </c>
      <c r="C4189" t="s">
        <v>5016</v>
      </c>
      <c r="D4189" t="s">
        <v>5027</v>
      </c>
      <c r="E4189" t="s">
        <v>5044</v>
      </c>
      <c r="F4189" t="s">
        <v>5047</v>
      </c>
      <c r="G4189" t="s">
        <v>5058</v>
      </c>
      <c r="H4189">
        <v>40913</v>
      </c>
      <c r="I4189">
        <v>12</v>
      </c>
      <c r="J4189" t="s">
        <v>5069</v>
      </c>
      <c r="K4189">
        <v>4280.2700000000004</v>
      </c>
      <c r="L4189" t="s">
        <v>5077</v>
      </c>
    </row>
    <row r="4190" spans="1:12" x14ac:dyDescent="0.25">
      <c r="A4190" t="s">
        <v>4200</v>
      </c>
      <c r="B4190" s="1">
        <v>45597.785157031401</v>
      </c>
      <c r="C4190" t="s">
        <v>5024</v>
      </c>
      <c r="D4190" t="s">
        <v>5028</v>
      </c>
      <c r="E4190" t="s">
        <v>5032</v>
      </c>
      <c r="F4190" t="s">
        <v>5047</v>
      </c>
      <c r="G4190" t="s">
        <v>5050</v>
      </c>
      <c r="H4190">
        <v>52742</v>
      </c>
      <c r="I4190">
        <v>10</v>
      </c>
      <c r="J4190" t="s">
        <v>5070</v>
      </c>
      <c r="K4190">
        <v>9683.49</v>
      </c>
      <c r="L4190" t="s">
        <v>5079</v>
      </c>
    </row>
    <row r="4191" spans="1:12" x14ac:dyDescent="0.25">
      <c r="A4191" t="s">
        <v>4201</v>
      </c>
      <c r="B4191" s="1">
        <v>45597.858171634318</v>
      </c>
      <c r="C4191" t="s">
        <v>5020</v>
      </c>
      <c r="D4191" t="s">
        <v>5026</v>
      </c>
      <c r="E4191" t="s">
        <v>5034</v>
      </c>
      <c r="F4191" t="s">
        <v>5048</v>
      </c>
      <c r="G4191" t="s">
        <v>5059</v>
      </c>
      <c r="H4191">
        <v>49657</v>
      </c>
      <c r="I4191">
        <v>2</v>
      </c>
      <c r="J4191" t="s">
        <v>5068</v>
      </c>
      <c r="K4191">
        <v>9758.89</v>
      </c>
      <c r="L4191" t="s">
        <v>5079</v>
      </c>
    </row>
    <row r="4192" spans="1:12" x14ac:dyDescent="0.25">
      <c r="A4192" t="s">
        <v>4202</v>
      </c>
      <c r="B4192" s="1">
        <v>45597.931186237249</v>
      </c>
      <c r="C4192" t="s">
        <v>5015</v>
      </c>
      <c r="D4192" t="s">
        <v>5029</v>
      </c>
      <c r="E4192" t="s">
        <v>5039</v>
      </c>
      <c r="F4192" t="s">
        <v>5047</v>
      </c>
      <c r="G4192" t="s">
        <v>5058</v>
      </c>
      <c r="H4192">
        <v>17238</v>
      </c>
      <c r="I4192">
        <v>9</v>
      </c>
      <c r="J4192" t="s">
        <v>5068</v>
      </c>
      <c r="K4192">
        <v>2283.86</v>
      </c>
      <c r="L4192" t="s">
        <v>5074</v>
      </c>
    </row>
    <row r="4193" spans="1:12" x14ac:dyDescent="0.25">
      <c r="A4193" t="s">
        <v>4203</v>
      </c>
      <c r="B4193" s="1">
        <v>45598.004200840172</v>
      </c>
      <c r="C4193" t="s">
        <v>5012</v>
      </c>
      <c r="D4193" t="s">
        <v>5026</v>
      </c>
      <c r="E4193" t="s">
        <v>5045</v>
      </c>
      <c r="F4193" t="s">
        <v>5046</v>
      </c>
      <c r="G4193" t="s">
        <v>5054</v>
      </c>
      <c r="H4193">
        <v>63188</v>
      </c>
      <c r="I4193">
        <v>5</v>
      </c>
      <c r="J4193" t="s">
        <v>5070</v>
      </c>
      <c r="K4193">
        <v>7226.42</v>
      </c>
      <c r="L4193" t="s">
        <v>5074</v>
      </c>
    </row>
    <row r="4194" spans="1:12" x14ac:dyDescent="0.25">
      <c r="A4194" t="s">
        <v>4204</v>
      </c>
      <c r="B4194" s="1">
        <v>45598.077215443082</v>
      </c>
      <c r="C4194" t="s">
        <v>5024</v>
      </c>
      <c r="D4194" t="s">
        <v>5026</v>
      </c>
      <c r="E4194" t="s">
        <v>5043</v>
      </c>
      <c r="F4194" t="s">
        <v>5046</v>
      </c>
      <c r="G4194" t="s">
        <v>5057</v>
      </c>
      <c r="H4194">
        <v>33657</v>
      </c>
      <c r="I4194">
        <v>8</v>
      </c>
      <c r="J4194" t="s">
        <v>5068</v>
      </c>
      <c r="K4194">
        <v>5684.52</v>
      </c>
      <c r="L4194" t="s">
        <v>5074</v>
      </c>
    </row>
    <row r="4195" spans="1:12" x14ac:dyDescent="0.25">
      <c r="A4195" t="s">
        <v>4205</v>
      </c>
      <c r="B4195" s="1">
        <v>45598.150230046012</v>
      </c>
      <c r="C4195" t="s">
        <v>5017</v>
      </c>
      <c r="D4195" t="s">
        <v>5029</v>
      </c>
      <c r="E4195" t="s">
        <v>5039</v>
      </c>
      <c r="F4195" t="s">
        <v>5048</v>
      </c>
      <c r="G4195" t="s">
        <v>5052</v>
      </c>
      <c r="H4195">
        <v>15978</v>
      </c>
      <c r="I4195">
        <v>7</v>
      </c>
      <c r="J4195" t="s">
        <v>5072</v>
      </c>
      <c r="K4195">
        <v>1612.67</v>
      </c>
      <c r="L4195" t="s">
        <v>5078</v>
      </c>
    </row>
    <row r="4196" spans="1:12" x14ac:dyDescent="0.25">
      <c r="A4196" t="s">
        <v>4206</v>
      </c>
      <c r="B4196" s="1">
        <v>45598.223244648922</v>
      </c>
      <c r="C4196" t="s">
        <v>5024</v>
      </c>
      <c r="D4196" t="s">
        <v>5028</v>
      </c>
      <c r="E4196" t="s">
        <v>5032</v>
      </c>
      <c r="F4196" t="s">
        <v>5046</v>
      </c>
      <c r="G4196" t="s">
        <v>5054</v>
      </c>
      <c r="H4196">
        <v>7745</v>
      </c>
      <c r="I4196">
        <v>1</v>
      </c>
      <c r="J4196" t="s">
        <v>5068</v>
      </c>
      <c r="K4196">
        <v>971.19</v>
      </c>
      <c r="L4196" t="s">
        <v>5079</v>
      </c>
    </row>
    <row r="4197" spans="1:12" x14ac:dyDescent="0.25">
      <c r="A4197" t="s">
        <v>4207</v>
      </c>
      <c r="B4197" s="1">
        <v>45598.296259251838</v>
      </c>
      <c r="C4197" t="s">
        <v>5021</v>
      </c>
      <c r="D4197" t="s">
        <v>5026</v>
      </c>
      <c r="E4197" t="s">
        <v>5045</v>
      </c>
      <c r="F4197" t="s">
        <v>5047</v>
      </c>
      <c r="G4197" t="s">
        <v>5067</v>
      </c>
      <c r="H4197">
        <v>24565</v>
      </c>
      <c r="I4197">
        <v>12</v>
      </c>
      <c r="J4197" t="s">
        <v>5070</v>
      </c>
      <c r="K4197">
        <v>2770.45</v>
      </c>
      <c r="L4197" t="s">
        <v>5078</v>
      </c>
    </row>
    <row r="4198" spans="1:12" x14ac:dyDescent="0.25">
      <c r="A4198" t="s">
        <v>4208</v>
      </c>
      <c r="B4198" s="1">
        <v>45598.369273854769</v>
      </c>
      <c r="C4198" t="s">
        <v>5024</v>
      </c>
      <c r="D4198" t="s">
        <v>5027</v>
      </c>
      <c r="E4198" t="s">
        <v>5031</v>
      </c>
      <c r="F4198" t="s">
        <v>5047</v>
      </c>
      <c r="G4198" t="s">
        <v>5062</v>
      </c>
      <c r="H4198">
        <v>33408</v>
      </c>
      <c r="I4198">
        <v>10</v>
      </c>
      <c r="J4198" t="s">
        <v>5068</v>
      </c>
      <c r="K4198">
        <v>3473.9</v>
      </c>
      <c r="L4198" t="s">
        <v>5077</v>
      </c>
    </row>
    <row r="4199" spans="1:12" x14ac:dyDescent="0.25">
      <c r="A4199" t="s">
        <v>4209</v>
      </c>
      <c r="B4199" s="1">
        <v>45598.442288457692</v>
      </c>
      <c r="C4199" t="s">
        <v>5017</v>
      </c>
      <c r="D4199" t="s">
        <v>5028</v>
      </c>
      <c r="E4199" t="s">
        <v>5036</v>
      </c>
      <c r="F4199" t="s">
        <v>5047</v>
      </c>
      <c r="G4199" t="s">
        <v>5050</v>
      </c>
      <c r="H4199">
        <v>39153</v>
      </c>
      <c r="I4199">
        <v>3</v>
      </c>
      <c r="J4199" t="s">
        <v>5071</v>
      </c>
      <c r="K4199">
        <v>6676.46</v>
      </c>
      <c r="L4199" t="s">
        <v>5079</v>
      </c>
    </row>
    <row r="4200" spans="1:12" x14ac:dyDescent="0.25">
      <c r="A4200" t="s">
        <v>4210</v>
      </c>
      <c r="B4200" s="1">
        <v>45598.515303060602</v>
      </c>
      <c r="C4200" t="s">
        <v>5025</v>
      </c>
      <c r="D4200" t="s">
        <v>5029</v>
      </c>
      <c r="E4200" t="s">
        <v>5039</v>
      </c>
      <c r="F4200" t="s">
        <v>5047</v>
      </c>
      <c r="G4200" t="s">
        <v>5050</v>
      </c>
      <c r="H4200">
        <v>79771</v>
      </c>
      <c r="I4200">
        <v>14</v>
      </c>
      <c r="J4200" t="s">
        <v>5071</v>
      </c>
      <c r="K4200">
        <v>10686.55</v>
      </c>
      <c r="L4200" t="s">
        <v>5074</v>
      </c>
    </row>
    <row r="4201" spans="1:12" x14ac:dyDescent="0.25">
      <c r="A4201" t="s">
        <v>4211</v>
      </c>
      <c r="B4201" s="1">
        <v>45598.588317663533</v>
      </c>
      <c r="C4201" t="s">
        <v>5020</v>
      </c>
      <c r="D4201" t="s">
        <v>5027</v>
      </c>
      <c r="E4201" t="s">
        <v>5031</v>
      </c>
      <c r="F4201" t="s">
        <v>5047</v>
      </c>
      <c r="G4201" t="s">
        <v>5062</v>
      </c>
      <c r="H4201">
        <v>5540</v>
      </c>
      <c r="I4201">
        <v>11</v>
      </c>
      <c r="J4201" t="s">
        <v>5068</v>
      </c>
      <c r="K4201">
        <v>1070.9100000000001</v>
      </c>
      <c r="L4201" t="s">
        <v>5077</v>
      </c>
    </row>
    <row r="4202" spans="1:12" x14ac:dyDescent="0.25">
      <c r="A4202" t="s">
        <v>4212</v>
      </c>
      <c r="B4202" s="1">
        <v>45598.661332266449</v>
      </c>
      <c r="C4202" t="s">
        <v>5015</v>
      </c>
      <c r="D4202" t="s">
        <v>5026</v>
      </c>
      <c r="E4202" t="s">
        <v>5043</v>
      </c>
      <c r="F4202" t="s">
        <v>5047</v>
      </c>
      <c r="G4202" t="s">
        <v>5058</v>
      </c>
      <c r="H4202">
        <v>73354</v>
      </c>
      <c r="I4202">
        <v>3</v>
      </c>
      <c r="J4202" t="s">
        <v>5068</v>
      </c>
      <c r="K4202">
        <v>7869.07</v>
      </c>
      <c r="L4202" t="s">
        <v>5078</v>
      </c>
    </row>
    <row r="4203" spans="1:12" x14ac:dyDescent="0.25">
      <c r="A4203" t="s">
        <v>4213</v>
      </c>
      <c r="B4203" s="1">
        <v>45598.734346869373</v>
      </c>
      <c r="C4203" t="s">
        <v>5023</v>
      </c>
      <c r="D4203" t="s">
        <v>5029</v>
      </c>
      <c r="E4203" t="s">
        <v>5041</v>
      </c>
      <c r="F4203" t="s">
        <v>5048</v>
      </c>
      <c r="G4203" t="s">
        <v>5052</v>
      </c>
      <c r="H4203">
        <v>8692</v>
      </c>
      <c r="I4203">
        <v>1</v>
      </c>
      <c r="J4203" t="s">
        <v>5072</v>
      </c>
      <c r="K4203">
        <v>1092.6099999999999</v>
      </c>
      <c r="L4203" t="s">
        <v>5076</v>
      </c>
    </row>
    <row r="4204" spans="1:12" x14ac:dyDescent="0.25">
      <c r="A4204" t="s">
        <v>4214</v>
      </c>
      <c r="B4204" s="1">
        <v>45598.807361472289</v>
      </c>
      <c r="C4204" t="s">
        <v>5015</v>
      </c>
      <c r="D4204" t="s">
        <v>5029</v>
      </c>
      <c r="E4204" t="s">
        <v>5040</v>
      </c>
      <c r="F4204" t="s">
        <v>5048</v>
      </c>
      <c r="G4204" t="s">
        <v>5056</v>
      </c>
      <c r="H4204">
        <v>32678</v>
      </c>
      <c r="I4204">
        <v>9</v>
      </c>
      <c r="J4204" t="s">
        <v>5069</v>
      </c>
      <c r="K4204">
        <v>6641.27</v>
      </c>
      <c r="L4204" t="s">
        <v>5079</v>
      </c>
    </row>
    <row r="4205" spans="1:12" x14ac:dyDescent="0.25">
      <c r="A4205" t="s">
        <v>4215</v>
      </c>
      <c r="B4205" s="1">
        <v>45598.880376075213</v>
      </c>
      <c r="C4205" t="s">
        <v>5012</v>
      </c>
      <c r="D4205" t="s">
        <v>5029</v>
      </c>
      <c r="E4205" t="s">
        <v>5033</v>
      </c>
      <c r="F4205" t="s">
        <v>5047</v>
      </c>
      <c r="G4205" t="s">
        <v>5062</v>
      </c>
      <c r="H4205">
        <v>40814</v>
      </c>
      <c r="I4205">
        <v>13</v>
      </c>
      <c r="J4205" t="s">
        <v>5068</v>
      </c>
      <c r="K4205">
        <v>5319.64</v>
      </c>
      <c r="L4205" t="s">
        <v>5076</v>
      </c>
    </row>
    <row r="4206" spans="1:12" x14ac:dyDescent="0.25">
      <c r="A4206" t="s">
        <v>4216</v>
      </c>
      <c r="B4206" s="1">
        <v>45598.953390678122</v>
      </c>
      <c r="C4206" t="s">
        <v>5025</v>
      </c>
      <c r="D4206" t="s">
        <v>5029</v>
      </c>
      <c r="E4206" t="s">
        <v>5033</v>
      </c>
      <c r="F4206" t="s">
        <v>5047</v>
      </c>
      <c r="G4206" t="s">
        <v>5064</v>
      </c>
      <c r="H4206">
        <v>10256</v>
      </c>
      <c r="I4206">
        <v>3</v>
      </c>
      <c r="J4206" t="s">
        <v>5069</v>
      </c>
      <c r="K4206">
        <v>1174.8399999999999</v>
      </c>
      <c r="L4206" t="s">
        <v>5074</v>
      </c>
    </row>
    <row r="4207" spans="1:12" x14ac:dyDescent="0.25">
      <c r="A4207" t="s">
        <v>4217</v>
      </c>
      <c r="B4207" s="1">
        <v>45599.026405281053</v>
      </c>
      <c r="C4207" t="s">
        <v>5021</v>
      </c>
      <c r="D4207" t="s">
        <v>5028</v>
      </c>
      <c r="E4207" t="s">
        <v>5036</v>
      </c>
      <c r="F4207" t="s">
        <v>5048</v>
      </c>
      <c r="G4207" t="s">
        <v>5059</v>
      </c>
      <c r="H4207">
        <v>65758</v>
      </c>
      <c r="I4207">
        <v>6</v>
      </c>
      <c r="J4207" t="s">
        <v>5070</v>
      </c>
      <c r="K4207">
        <v>6930.7</v>
      </c>
      <c r="L4207" t="s">
        <v>5077</v>
      </c>
    </row>
    <row r="4208" spans="1:12" x14ac:dyDescent="0.25">
      <c r="A4208" t="s">
        <v>4218</v>
      </c>
      <c r="B4208" s="1">
        <v>45599.099419883969</v>
      </c>
      <c r="C4208" t="s">
        <v>5019</v>
      </c>
      <c r="D4208" t="s">
        <v>5029</v>
      </c>
      <c r="E4208" t="s">
        <v>5040</v>
      </c>
      <c r="F4208" t="s">
        <v>5048</v>
      </c>
      <c r="G4208" t="s">
        <v>5059</v>
      </c>
      <c r="H4208">
        <v>49139</v>
      </c>
      <c r="I4208">
        <v>8</v>
      </c>
      <c r="J4208" t="s">
        <v>5069</v>
      </c>
      <c r="K4208">
        <v>6140.23</v>
      </c>
      <c r="L4208" t="s">
        <v>5076</v>
      </c>
    </row>
    <row r="4209" spans="1:12" x14ac:dyDescent="0.25">
      <c r="A4209" t="s">
        <v>4219</v>
      </c>
      <c r="B4209" s="1">
        <v>45599.172434486893</v>
      </c>
      <c r="C4209" t="s">
        <v>5018</v>
      </c>
      <c r="D4209" t="s">
        <v>5029</v>
      </c>
      <c r="E4209" t="s">
        <v>5039</v>
      </c>
      <c r="F4209" t="s">
        <v>5046</v>
      </c>
      <c r="G4209" t="s">
        <v>5057</v>
      </c>
      <c r="H4209">
        <v>26268</v>
      </c>
      <c r="I4209">
        <v>7</v>
      </c>
      <c r="J4209" t="s">
        <v>5070</v>
      </c>
      <c r="K4209">
        <v>4584.8999999999996</v>
      </c>
      <c r="L4209" t="s">
        <v>5076</v>
      </c>
    </row>
    <row r="4210" spans="1:12" x14ac:dyDescent="0.25">
      <c r="A4210" t="s">
        <v>4220</v>
      </c>
      <c r="B4210" s="1">
        <v>45599.245449089824</v>
      </c>
      <c r="C4210" t="s">
        <v>5014</v>
      </c>
      <c r="D4210" t="s">
        <v>5028</v>
      </c>
      <c r="E4210" t="s">
        <v>5032</v>
      </c>
      <c r="F4210" t="s">
        <v>5047</v>
      </c>
      <c r="G4210" t="s">
        <v>5067</v>
      </c>
      <c r="H4210">
        <v>37062</v>
      </c>
      <c r="I4210">
        <v>2</v>
      </c>
      <c r="J4210" t="s">
        <v>5073</v>
      </c>
      <c r="K4210">
        <v>5855.63</v>
      </c>
      <c r="L4210" t="s">
        <v>5076</v>
      </c>
    </row>
    <row r="4211" spans="1:12" x14ac:dyDescent="0.25">
      <c r="A4211" t="s">
        <v>4221</v>
      </c>
      <c r="B4211" s="1">
        <v>45599.318463692733</v>
      </c>
      <c r="C4211" t="s">
        <v>5017</v>
      </c>
      <c r="D4211" t="s">
        <v>5026</v>
      </c>
      <c r="E4211" t="s">
        <v>5034</v>
      </c>
      <c r="F4211" t="s">
        <v>5047</v>
      </c>
      <c r="G4211" t="s">
        <v>5063</v>
      </c>
      <c r="H4211">
        <v>65092</v>
      </c>
      <c r="I4211">
        <v>5</v>
      </c>
      <c r="J4211" t="s">
        <v>5073</v>
      </c>
      <c r="K4211">
        <v>5723.07</v>
      </c>
      <c r="L4211" t="s">
        <v>5075</v>
      </c>
    </row>
    <row r="4212" spans="1:12" x14ac:dyDescent="0.25">
      <c r="A4212" t="s">
        <v>4222</v>
      </c>
      <c r="B4212" s="1">
        <v>45599.391478295649</v>
      </c>
      <c r="C4212" t="s">
        <v>5016</v>
      </c>
      <c r="D4212" t="s">
        <v>5029</v>
      </c>
      <c r="E4212" t="s">
        <v>5039</v>
      </c>
      <c r="F4212" t="s">
        <v>5046</v>
      </c>
      <c r="G4212" t="s">
        <v>5054</v>
      </c>
      <c r="H4212">
        <v>43828</v>
      </c>
      <c r="I4212">
        <v>10</v>
      </c>
      <c r="J4212" t="s">
        <v>5068</v>
      </c>
      <c r="K4212">
        <v>4109.07</v>
      </c>
      <c r="L4212" t="s">
        <v>5074</v>
      </c>
    </row>
    <row r="4213" spans="1:12" x14ac:dyDescent="0.25">
      <c r="A4213" t="s">
        <v>4223</v>
      </c>
      <c r="B4213" s="1">
        <v>45599.46449289858</v>
      </c>
      <c r="C4213" t="s">
        <v>5025</v>
      </c>
      <c r="D4213" t="s">
        <v>5028</v>
      </c>
      <c r="E4213" t="s">
        <v>5032</v>
      </c>
      <c r="F4213" t="s">
        <v>5048</v>
      </c>
      <c r="G4213" t="s">
        <v>5052</v>
      </c>
      <c r="H4213">
        <v>19430</v>
      </c>
      <c r="I4213">
        <v>10</v>
      </c>
      <c r="J4213" t="s">
        <v>5068</v>
      </c>
      <c r="K4213">
        <v>3684.6</v>
      </c>
      <c r="L4213" t="s">
        <v>5077</v>
      </c>
    </row>
    <row r="4214" spans="1:12" x14ac:dyDescent="0.25">
      <c r="A4214" t="s">
        <v>4224</v>
      </c>
      <c r="B4214" s="1">
        <v>45599.537507501504</v>
      </c>
      <c r="C4214" t="s">
        <v>5018</v>
      </c>
      <c r="D4214" t="s">
        <v>5027</v>
      </c>
      <c r="E4214" t="s">
        <v>5044</v>
      </c>
      <c r="F4214" t="s">
        <v>5047</v>
      </c>
      <c r="G4214" t="s">
        <v>5058</v>
      </c>
      <c r="H4214">
        <v>39809</v>
      </c>
      <c r="I4214">
        <v>12</v>
      </c>
      <c r="J4214" t="s">
        <v>5070</v>
      </c>
      <c r="K4214">
        <v>4822.54</v>
      </c>
      <c r="L4214" t="s">
        <v>5076</v>
      </c>
    </row>
    <row r="4215" spans="1:12" x14ac:dyDescent="0.25">
      <c r="A4215" t="s">
        <v>4225</v>
      </c>
      <c r="B4215" s="1">
        <v>45599.610522104413</v>
      </c>
      <c r="C4215" t="s">
        <v>5018</v>
      </c>
      <c r="D4215" t="s">
        <v>5029</v>
      </c>
      <c r="E4215" t="s">
        <v>5033</v>
      </c>
      <c r="F4215" t="s">
        <v>5046</v>
      </c>
      <c r="G4215" t="s">
        <v>5066</v>
      </c>
      <c r="H4215">
        <v>64756</v>
      </c>
      <c r="I4215">
        <v>9</v>
      </c>
      <c r="J4215" t="s">
        <v>5073</v>
      </c>
      <c r="K4215">
        <v>11802.41</v>
      </c>
      <c r="L4215" t="s">
        <v>5078</v>
      </c>
    </row>
    <row r="4216" spans="1:12" x14ac:dyDescent="0.25">
      <c r="A4216" t="s">
        <v>4226</v>
      </c>
      <c r="B4216" s="1">
        <v>45599.683536707344</v>
      </c>
      <c r="C4216" t="s">
        <v>5015</v>
      </c>
      <c r="D4216" t="s">
        <v>5028</v>
      </c>
      <c r="E4216" t="s">
        <v>5035</v>
      </c>
      <c r="F4216" t="s">
        <v>5046</v>
      </c>
      <c r="G4216" t="s">
        <v>5057</v>
      </c>
      <c r="H4216">
        <v>75478</v>
      </c>
      <c r="I4216">
        <v>2</v>
      </c>
      <c r="J4216" t="s">
        <v>5070</v>
      </c>
      <c r="K4216">
        <v>7696.1</v>
      </c>
      <c r="L4216" t="s">
        <v>5074</v>
      </c>
    </row>
    <row r="4217" spans="1:12" x14ac:dyDescent="0.25">
      <c r="A4217" t="s">
        <v>4227</v>
      </c>
      <c r="B4217" s="1">
        <v>45599.756551310253</v>
      </c>
      <c r="C4217" t="s">
        <v>5020</v>
      </c>
      <c r="D4217" t="s">
        <v>5026</v>
      </c>
      <c r="E4217" t="s">
        <v>5034</v>
      </c>
      <c r="F4217" t="s">
        <v>5047</v>
      </c>
      <c r="G4217" t="s">
        <v>5063</v>
      </c>
      <c r="H4217">
        <v>56509</v>
      </c>
      <c r="I4217">
        <v>6</v>
      </c>
      <c r="J4217" t="s">
        <v>5070</v>
      </c>
      <c r="K4217">
        <v>5110.53</v>
      </c>
      <c r="L4217" t="s">
        <v>5074</v>
      </c>
    </row>
    <row r="4218" spans="1:12" x14ac:dyDescent="0.25">
      <c r="A4218" t="s">
        <v>4228</v>
      </c>
      <c r="B4218" s="1">
        <v>45599.829565913169</v>
      </c>
      <c r="C4218" t="s">
        <v>5017</v>
      </c>
      <c r="D4218" t="s">
        <v>5026</v>
      </c>
      <c r="E4218" t="s">
        <v>5030</v>
      </c>
      <c r="F4218" t="s">
        <v>5048</v>
      </c>
      <c r="G4218" t="s">
        <v>5055</v>
      </c>
      <c r="H4218">
        <v>49505</v>
      </c>
      <c r="I4218">
        <v>5</v>
      </c>
      <c r="J4218" t="s">
        <v>5071</v>
      </c>
      <c r="K4218">
        <v>10004.1</v>
      </c>
      <c r="L4218" t="s">
        <v>5074</v>
      </c>
    </row>
    <row r="4219" spans="1:12" x14ac:dyDescent="0.25">
      <c r="A4219" t="s">
        <v>4229</v>
      </c>
      <c r="B4219" s="1">
        <v>45599.9025805161</v>
      </c>
      <c r="C4219" t="s">
        <v>5022</v>
      </c>
      <c r="D4219" t="s">
        <v>5026</v>
      </c>
      <c r="E4219" t="s">
        <v>5043</v>
      </c>
      <c r="F4219" t="s">
        <v>5048</v>
      </c>
      <c r="G4219" t="s">
        <v>5051</v>
      </c>
      <c r="H4219">
        <v>3477</v>
      </c>
      <c r="I4219">
        <v>9</v>
      </c>
      <c r="J4219" t="s">
        <v>5068</v>
      </c>
      <c r="K4219">
        <v>354.85</v>
      </c>
      <c r="L4219" t="s">
        <v>5076</v>
      </c>
    </row>
    <row r="4220" spans="1:12" x14ac:dyDescent="0.25">
      <c r="A4220" t="s">
        <v>4230</v>
      </c>
      <c r="B4220" s="1">
        <v>45599.975595119024</v>
      </c>
      <c r="C4220" t="s">
        <v>5012</v>
      </c>
      <c r="D4220" t="s">
        <v>5029</v>
      </c>
      <c r="E4220" t="s">
        <v>5039</v>
      </c>
      <c r="F4220" t="s">
        <v>5047</v>
      </c>
      <c r="G4220" t="s">
        <v>5050</v>
      </c>
      <c r="H4220">
        <v>7686</v>
      </c>
      <c r="I4220">
        <v>9</v>
      </c>
      <c r="J4220" t="s">
        <v>5071</v>
      </c>
      <c r="K4220">
        <v>777.12</v>
      </c>
      <c r="L4220" t="s">
        <v>5078</v>
      </c>
    </row>
    <row r="4221" spans="1:12" x14ac:dyDescent="0.25">
      <c r="A4221" t="s">
        <v>4231</v>
      </c>
      <c r="B4221" s="1">
        <v>45600.048609721933</v>
      </c>
      <c r="C4221" t="s">
        <v>5021</v>
      </c>
      <c r="D4221" t="s">
        <v>5029</v>
      </c>
      <c r="E4221" t="s">
        <v>5033</v>
      </c>
      <c r="F4221" t="s">
        <v>5048</v>
      </c>
      <c r="G4221" t="s">
        <v>5051</v>
      </c>
      <c r="H4221">
        <v>51892</v>
      </c>
      <c r="I4221">
        <v>8</v>
      </c>
      <c r="J4221" t="s">
        <v>5070</v>
      </c>
      <c r="K4221">
        <v>9772.93</v>
      </c>
      <c r="L4221" t="s">
        <v>5077</v>
      </c>
    </row>
    <row r="4222" spans="1:12" x14ac:dyDescent="0.25">
      <c r="A4222" t="s">
        <v>4232</v>
      </c>
      <c r="B4222" s="1">
        <v>45600.121624324856</v>
      </c>
      <c r="C4222" t="s">
        <v>5018</v>
      </c>
      <c r="D4222" t="s">
        <v>5026</v>
      </c>
      <c r="E4222" t="s">
        <v>5034</v>
      </c>
      <c r="F4222" t="s">
        <v>5047</v>
      </c>
      <c r="G4222" t="s">
        <v>5062</v>
      </c>
      <c r="H4222">
        <v>15426</v>
      </c>
      <c r="I4222">
        <v>8</v>
      </c>
      <c r="J4222" t="s">
        <v>5068</v>
      </c>
      <c r="K4222">
        <v>1668.82</v>
      </c>
      <c r="L4222" t="s">
        <v>5075</v>
      </c>
    </row>
    <row r="4223" spans="1:12" x14ac:dyDescent="0.25">
      <c r="A4223" t="s">
        <v>4233</v>
      </c>
      <c r="B4223" s="1">
        <v>45600.19463892778</v>
      </c>
      <c r="C4223" t="s">
        <v>5012</v>
      </c>
      <c r="D4223" t="s">
        <v>5029</v>
      </c>
      <c r="E4223" t="s">
        <v>5040</v>
      </c>
      <c r="F4223" t="s">
        <v>5048</v>
      </c>
      <c r="G4223" t="s">
        <v>5065</v>
      </c>
      <c r="H4223">
        <v>66704</v>
      </c>
      <c r="I4223">
        <v>6</v>
      </c>
      <c r="J4223" t="s">
        <v>5070</v>
      </c>
      <c r="K4223">
        <v>13555.82</v>
      </c>
      <c r="L4223" t="s">
        <v>5079</v>
      </c>
    </row>
    <row r="4224" spans="1:12" x14ac:dyDescent="0.25">
      <c r="A4224" t="s">
        <v>4234</v>
      </c>
      <c r="B4224" s="1">
        <v>45600.267653530696</v>
      </c>
      <c r="C4224" t="s">
        <v>5017</v>
      </c>
      <c r="D4224" t="s">
        <v>5028</v>
      </c>
      <c r="E4224" t="s">
        <v>5035</v>
      </c>
      <c r="F4224" t="s">
        <v>5048</v>
      </c>
      <c r="G4224" t="s">
        <v>5051</v>
      </c>
      <c r="H4224">
        <v>71152</v>
      </c>
      <c r="I4224">
        <v>4</v>
      </c>
      <c r="J4224" t="s">
        <v>5072</v>
      </c>
      <c r="K4224">
        <v>10020.209999999999</v>
      </c>
      <c r="L4224" t="s">
        <v>5078</v>
      </c>
    </row>
    <row r="4225" spans="1:12" x14ac:dyDescent="0.25">
      <c r="A4225" t="s">
        <v>4235</v>
      </c>
      <c r="B4225" s="1">
        <v>45600.34066813362</v>
      </c>
      <c r="C4225" t="s">
        <v>5018</v>
      </c>
      <c r="D4225" t="s">
        <v>5027</v>
      </c>
      <c r="E4225" t="s">
        <v>5038</v>
      </c>
      <c r="F4225" t="s">
        <v>5046</v>
      </c>
      <c r="G4225" t="s">
        <v>5054</v>
      </c>
      <c r="H4225">
        <v>41692</v>
      </c>
      <c r="I4225">
        <v>12</v>
      </c>
      <c r="J4225" t="s">
        <v>5069</v>
      </c>
      <c r="K4225">
        <v>7376.01</v>
      </c>
      <c r="L4225" t="s">
        <v>5077</v>
      </c>
    </row>
    <row r="4226" spans="1:12" x14ac:dyDescent="0.25">
      <c r="A4226" t="s">
        <v>4236</v>
      </c>
      <c r="B4226" s="1">
        <v>45600.413682736536</v>
      </c>
      <c r="C4226" t="s">
        <v>5019</v>
      </c>
      <c r="D4226" t="s">
        <v>5027</v>
      </c>
      <c r="E4226" t="s">
        <v>5038</v>
      </c>
      <c r="F4226" t="s">
        <v>5048</v>
      </c>
      <c r="G4226" t="s">
        <v>5059</v>
      </c>
      <c r="H4226">
        <v>2610</v>
      </c>
      <c r="I4226">
        <v>13</v>
      </c>
      <c r="J4226" t="s">
        <v>5072</v>
      </c>
      <c r="K4226">
        <v>358.15</v>
      </c>
      <c r="L4226" t="s">
        <v>5077</v>
      </c>
    </row>
    <row r="4227" spans="1:12" x14ac:dyDescent="0.25">
      <c r="A4227" t="s">
        <v>4237</v>
      </c>
      <c r="B4227" s="1">
        <v>45600.486697339467</v>
      </c>
      <c r="C4227" t="s">
        <v>5017</v>
      </c>
      <c r="D4227" t="s">
        <v>5027</v>
      </c>
      <c r="E4227" t="s">
        <v>5038</v>
      </c>
      <c r="F4227" t="s">
        <v>5048</v>
      </c>
      <c r="G4227" t="s">
        <v>5059</v>
      </c>
      <c r="H4227">
        <v>62255</v>
      </c>
      <c r="I4227">
        <v>11</v>
      </c>
      <c r="J4227" t="s">
        <v>5071</v>
      </c>
      <c r="K4227">
        <v>12113.99</v>
      </c>
      <c r="L4227" t="s">
        <v>5075</v>
      </c>
    </row>
    <row r="4228" spans="1:12" x14ac:dyDescent="0.25">
      <c r="A4228" t="s">
        <v>4238</v>
      </c>
      <c r="B4228" s="1">
        <v>45600.559711942376</v>
      </c>
      <c r="C4228" t="s">
        <v>5024</v>
      </c>
      <c r="D4228" t="s">
        <v>5027</v>
      </c>
      <c r="E4228" t="s">
        <v>5038</v>
      </c>
      <c r="F4228" t="s">
        <v>5047</v>
      </c>
      <c r="G4228" t="s">
        <v>5062</v>
      </c>
      <c r="H4228">
        <v>62305</v>
      </c>
      <c r="I4228">
        <v>6</v>
      </c>
      <c r="J4228" t="s">
        <v>5073</v>
      </c>
      <c r="K4228">
        <v>12790.92</v>
      </c>
      <c r="L4228" t="s">
        <v>5075</v>
      </c>
    </row>
    <row r="4229" spans="1:12" x14ac:dyDescent="0.25">
      <c r="A4229" t="s">
        <v>4239</v>
      </c>
      <c r="B4229" s="1">
        <v>45600.6327265453</v>
      </c>
      <c r="C4229" t="s">
        <v>5025</v>
      </c>
      <c r="D4229" t="s">
        <v>5026</v>
      </c>
      <c r="E4229" t="s">
        <v>5030</v>
      </c>
      <c r="F4229" t="s">
        <v>5048</v>
      </c>
      <c r="G4229" t="s">
        <v>5055</v>
      </c>
      <c r="H4229">
        <v>51551</v>
      </c>
      <c r="I4229">
        <v>7</v>
      </c>
      <c r="J4229" t="s">
        <v>5069</v>
      </c>
      <c r="K4229">
        <v>11254.57</v>
      </c>
      <c r="L4229" t="s">
        <v>5076</v>
      </c>
    </row>
    <row r="4230" spans="1:12" x14ac:dyDescent="0.25">
      <c r="A4230" t="s">
        <v>4240</v>
      </c>
      <c r="B4230" s="1">
        <v>45600.705741148231</v>
      </c>
      <c r="C4230" t="s">
        <v>5025</v>
      </c>
      <c r="D4230" t="s">
        <v>5027</v>
      </c>
      <c r="E4230" t="s">
        <v>5044</v>
      </c>
      <c r="F4230" t="s">
        <v>5048</v>
      </c>
      <c r="G4230" t="s">
        <v>5065</v>
      </c>
      <c r="H4230">
        <v>25081</v>
      </c>
      <c r="I4230">
        <v>7</v>
      </c>
      <c r="J4230" t="s">
        <v>5069</v>
      </c>
      <c r="K4230">
        <v>4005.45</v>
      </c>
      <c r="L4230" t="s">
        <v>5077</v>
      </c>
    </row>
    <row r="4231" spans="1:12" x14ac:dyDescent="0.25">
      <c r="A4231" t="s">
        <v>4241</v>
      </c>
      <c r="B4231" s="1">
        <v>45600.778755751147</v>
      </c>
      <c r="C4231" t="s">
        <v>5025</v>
      </c>
      <c r="D4231" t="s">
        <v>5029</v>
      </c>
      <c r="E4231" t="s">
        <v>5041</v>
      </c>
      <c r="F4231" t="s">
        <v>5048</v>
      </c>
      <c r="G4231" t="s">
        <v>5055</v>
      </c>
      <c r="H4231">
        <v>70458</v>
      </c>
      <c r="I4231">
        <v>13</v>
      </c>
      <c r="J4231" t="s">
        <v>5070</v>
      </c>
      <c r="K4231">
        <v>14025.34</v>
      </c>
      <c r="L4231" t="s">
        <v>5074</v>
      </c>
    </row>
    <row r="4232" spans="1:12" x14ac:dyDescent="0.25">
      <c r="A4232" t="s">
        <v>4242</v>
      </c>
      <c r="B4232" s="1">
        <v>45600.851770354056</v>
      </c>
      <c r="C4232" t="s">
        <v>5012</v>
      </c>
      <c r="D4232" t="s">
        <v>5029</v>
      </c>
      <c r="E4232" t="s">
        <v>5041</v>
      </c>
      <c r="F4232" t="s">
        <v>5047</v>
      </c>
      <c r="G4232" t="s">
        <v>5063</v>
      </c>
      <c r="H4232">
        <v>4754</v>
      </c>
      <c r="I4232">
        <v>5</v>
      </c>
      <c r="J4232" t="s">
        <v>5073</v>
      </c>
      <c r="K4232">
        <v>734.35</v>
      </c>
      <c r="L4232" t="s">
        <v>5074</v>
      </c>
    </row>
    <row r="4233" spans="1:12" x14ac:dyDescent="0.25">
      <c r="A4233" t="s">
        <v>4243</v>
      </c>
      <c r="B4233" s="1">
        <v>45600.924784956987</v>
      </c>
      <c r="C4233" t="s">
        <v>5014</v>
      </c>
      <c r="D4233" t="s">
        <v>5029</v>
      </c>
      <c r="E4233" t="s">
        <v>5033</v>
      </c>
      <c r="F4233" t="s">
        <v>5048</v>
      </c>
      <c r="G4233" t="s">
        <v>5055</v>
      </c>
      <c r="H4233">
        <v>49455</v>
      </c>
      <c r="I4233">
        <v>13</v>
      </c>
      <c r="J4233" t="s">
        <v>5070</v>
      </c>
      <c r="K4233">
        <v>9476.6299999999992</v>
      </c>
      <c r="L4233" t="s">
        <v>5078</v>
      </c>
    </row>
    <row r="4234" spans="1:12" x14ac:dyDescent="0.25">
      <c r="A4234" t="s">
        <v>4244</v>
      </c>
      <c r="B4234" s="1">
        <v>45600.997799559897</v>
      </c>
      <c r="C4234" t="s">
        <v>5023</v>
      </c>
      <c r="D4234" t="s">
        <v>5028</v>
      </c>
      <c r="E4234" t="s">
        <v>5032</v>
      </c>
      <c r="F4234" t="s">
        <v>5048</v>
      </c>
      <c r="G4234" t="s">
        <v>5051</v>
      </c>
      <c r="H4234">
        <v>13264</v>
      </c>
      <c r="I4234">
        <v>9</v>
      </c>
      <c r="J4234" t="s">
        <v>5070</v>
      </c>
      <c r="K4234">
        <v>1386.7</v>
      </c>
      <c r="L4234" t="s">
        <v>5076</v>
      </c>
    </row>
    <row r="4235" spans="1:12" x14ac:dyDescent="0.25">
      <c r="A4235" t="s">
        <v>4245</v>
      </c>
      <c r="B4235" s="1">
        <v>45601.070814162827</v>
      </c>
      <c r="C4235" t="s">
        <v>5018</v>
      </c>
      <c r="D4235" t="s">
        <v>5027</v>
      </c>
      <c r="E4235" t="s">
        <v>5044</v>
      </c>
      <c r="F4235" t="s">
        <v>5048</v>
      </c>
      <c r="G4235" t="s">
        <v>5065</v>
      </c>
      <c r="H4235">
        <v>57350</v>
      </c>
      <c r="I4235">
        <v>2</v>
      </c>
      <c r="J4235" t="s">
        <v>5072</v>
      </c>
      <c r="K4235">
        <v>10455.17</v>
      </c>
      <c r="L4235" t="s">
        <v>5077</v>
      </c>
    </row>
    <row r="4236" spans="1:12" x14ac:dyDescent="0.25">
      <c r="A4236" t="s">
        <v>4246</v>
      </c>
      <c r="B4236" s="1">
        <v>45601.143828765751</v>
      </c>
      <c r="C4236" t="s">
        <v>5014</v>
      </c>
      <c r="D4236" t="s">
        <v>5027</v>
      </c>
      <c r="E4236" t="s">
        <v>5031</v>
      </c>
      <c r="F4236" t="s">
        <v>5047</v>
      </c>
      <c r="G4236" t="s">
        <v>5062</v>
      </c>
      <c r="H4236">
        <v>38031</v>
      </c>
      <c r="I4236">
        <v>13</v>
      </c>
      <c r="J4236" t="s">
        <v>5071</v>
      </c>
      <c r="K4236">
        <v>3682.36</v>
      </c>
      <c r="L4236" t="s">
        <v>5076</v>
      </c>
    </row>
    <row r="4237" spans="1:12" x14ac:dyDescent="0.25">
      <c r="A4237" t="s">
        <v>4247</v>
      </c>
      <c r="B4237" s="1">
        <v>45601.216843368667</v>
      </c>
      <c r="C4237" t="s">
        <v>5019</v>
      </c>
      <c r="D4237" t="s">
        <v>5027</v>
      </c>
      <c r="E4237" t="s">
        <v>5044</v>
      </c>
      <c r="F4237" t="s">
        <v>5046</v>
      </c>
      <c r="G4237" t="s">
        <v>5053</v>
      </c>
      <c r="H4237">
        <v>53337</v>
      </c>
      <c r="I4237">
        <v>11</v>
      </c>
      <c r="J4237" t="s">
        <v>5073</v>
      </c>
      <c r="K4237">
        <v>10916.53</v>
      </c>
      <c r="L4237" t="s">
        <v>5079</v>
      </c>
    </row>
    <row r="4238" spans="1:12" x14ac:dyDescent="0.25">
      <c r="A4238" t="s">
        <v>4248</v>
      </c>
      <c r="B4238" s="1">
        <v>45601.289857971577</v>
      </c>
      <c r="C4238" t="s">
        <v>5024</v>
      </c>
      <c r="D4238" t="s">
        <v>5029</v>
      </c>
      <c r="E4238" t="s">
        <v>5033</v>
      </c>
      <c r="F4238" t="s">
        <v>5046</v>
      </c>
      <c r="G4238" t="s">
        <v>5053</v>
      </c>
      <c r="H4238">
        <v>17124</v>
      </c>
      <c r="I4238">
        <v>4</v>
      </c>
      <c r="J4238" t="s">
        <v>5071</v>
      </c>
      <c r="K4238">
        <v>2938.8</v>
      </c>
      <c r="L4238" t="s">
        <v>5076</v>
      </c>
    </row>
    <row r="4239" spans="1:12" x14ac:dyDescent="0.25">
      <c r="A4239" t="s">
        <v>4249</v>
      </c>
      <c r="B4239" s="1">
        <v>45601.362872574507</v>
      </c>
      <c r="C4239" t="s">
        <v>5015</v>
      </c>
      <c r="D4239" t="s">
        <v>5027</v>
      </c>
      <c r="E4239" t="s">
        <v>5042</v>
      </c>
      <c r="F4239" t="s">
        <v>5048</v>
      </c>
      <c r="G4239" t="s">
        <v>5056</v>
      </c>
      <c r="H4239">
        <v>33869</v>
      </c>
      <c r="I4239">
        <v>11</v>
      </c>
      <c r="J4239" t="s">
        <v>5069</v>
      </c>
      <c r="K4239">
        <v>3724.32</v>
      </c>
      <c r="L4239" t="s">
        <v>5078</v>
      </c>
    </row>
    <row r="4240" spans="1:12" x14ac:dyDescent="0.25">
      <c r="A4240" t="s">
        <v>4250</v>
      </c>
      <c r="B4240" s="1">
        <v>45601.435887177431</v>
      </c>
      <c r="C4240" t="s">
        <v>5020</v>
      </c>
      <c r="D4240" t="s">
        <v>5029</v>
      </c>
      <c r="E4240" t="s">
        <v>5040</v>
      </c>
      <c r="F4240" t="s">
        <v>5047</v>
      </c>
      <c r="G4240" t="s">
        <v>5058</v>
      </c>
      <c r="H4240">
        <v>36693</v>
      </c>
      <c r="I4240">
        <v>1</v>
      </c>
      <c r="J4240" t="s">
        <v>5071</v>
      </c>
      <c r="K4240">
        <v>7826.58</v>
      </c>
      <c r="L4240" t="s">
        <v>5078</v>
      </c>
    </row>
    <row r="4241" spans="1:12" x14ac:dyDescent="0.25">
      <c r="A4241" t="s">
        <v>4251</v>
      </c>
      <c r="B4241" s="1">
        <v>45601.508901780348</v>
      </c>
      <c r="C4241" t="s">
        <v>5022</v>
      </c>
      <c r="D4241" t="s">
        <v>5028</v>
      </c>
      <c r="E4241" t="s">
        <v>5035</v>
      </c>
      <c r="F4241" t="s">
        <v>5048</v>
      </c>
      <c r="G4241" t="s">
        <v>5055</v>
      </c>
      <c r="H4241">
        <v>8944</v>
      </c>
      <c r="I4241">
        <v>1</v>
      </c>
      <c r="J4241" t="s">
        <v>5068</v>
      </c>
      <c r="K4241">
        <v>1735.51</v>
      </c>
      <c r="L4241" t="s">
        <v>5078</v>
      </c>
    </row>
    <row r="4242" spans="1:12" x14ac:dyDescent="0.25">
      <c r="A4242" t="s">
        <v>4252</v>
      </c>
      <c r="B4242" s="1">
        <v>45601.581916383278</v>
      </c>
      <c r="C4242" t="s">
        <v>5014</v>
      </c>
      <c r="D4242" t="s">
        <v>5026</v>
      </c>
      <c r="E4242" t="s">
        <v>5045</v>
      </c>
      <c r="F4242" t="s">
        <v>5048</v>
      </c>
      <c r="G4242" t="s">
        <v>5051</v>
      </c>
      <c r="H4242">
        <v>66665</v>
      </c>
      <c r="I4242">
        <v>4</v>
      </c>
      <c r="J4242" t="s">
        <v>5072</v>
      </c>
      <c r="K4242">
        <v>12895.25</v>
      </c>
      <c r="L4242" t="s">
        <v>5074</v>
      </c>
    </row>
    <row r="4243" spans="1:12" x14ac:dyDescent="0.25">
      <c r="A4243" t="s">
        <v>4253</v>
      </c>
      <c r="B4243" s="1">
        <v>45601.654930986188</v>
      </c>
      <c r="C4243" t="s">
        <v>5025</v>
      </c>
      <c r="D4243" t="s">
        <v>5026</v>
      </c>
      <c r="E4243" t="s">
        <v>5034</v>
      </c>
      <c r="F4243" t="s">
        <v>5047</v>
      </c>
      <c r="G4243" t="s">
        <v>5050</v>
      </c>
      <c r="H4243">
        <v>71809</v>
      </c>
      <c r="I4243">
        <v>3</v>
      </c>
      <c r="J4243" t="s">
        <v>5068</v>
      </c>
      <c r="K4243">
        <v>12321.02</v>
      </c>
      <c r="L4243" t="s">
        <v>5077</v>
      </c>
    </row>
    <row r="4244" spans="1:12" x14ac:dyDescent="0.25">
      <c r="A4244" t="s">
        <v>4254</v>
      </c>
      <c r="B4244" s="1">
        <v>45601.727945589111</v>
      </c>
      <c r="C4244" t="s">
        <v>5025</v>
      </c>
      <c r="D4244" t="s">
        <v>5028</v>
      </c>
      <c r="E4244" t="s">
        <v>5036</v>
      </c>
      <c r="F4244" t="s">
        <v>5048</v>
      </c>
      <c r="G4244" t="s">
        <v>5065</v>
      </c>
      <c r="H4244">
        <v>12058</v>
      </c>
      <c r="I4244">
        <v>8</v>
      </c>
      <c r="J4244" t="s">
        <v>5073</v>
      </c>
      <c r="K4244">
        <v>1274.1099999999999</v>
      </c>
      <c r="L4244" t="s">
        <v>5075</v>
      </c>
    </row>
    <row r="4245" spans="1:12" x14ac:dyDescent="0.25">
      <c r="A4245" t="s">
        <v>4255</v>
      </c>
      <c r="B4245" s="1">
        <v>45601.800960192028</v>
      </c>
      <c r="C4245" t="s">
        <v>5024</v>
      </c>
      <c r="D4245" t="s">
        <v>5028</v>
      </c>
      <c r="E4245" t="s">
        <v>5037</v>
      </c>
      <c r="F4245" t="s">
        <v>5048</v>
      </c>
      <c r="G4245" t="s">
        <v>5051</v>
      </c>
      <c r="H4245">
        <v>28166</v>
      </c>
      <c r="I4245">
        <v>13</v>
      </c>
      <c r="J4245" t="s">
        <v>5072</v>
      </c>
      <c r="K4245">
        <v>3390.2</v>
      </c>
      <c r="L4245" t="s">
        <v>5077</v>
      </c>
    </row>
    <row r="4246" spans="1:12" x14ac:dyDescent="0.25">
      <c r="A4246" t="s">
        <v>4256</v>
      </c>
      <c r="B4246" s="1">
        <v>45601.873974794951</v>
      </c>
      <c r="C4246" t="s">
        <v>5025</v>
      </c>
      <c r="D4246" t="s">
        <v>5027</v>
      </c>
      <c r="E4246" t="s">
        <v>5031</v>
      </c>
      <c r="F4246" t="s">
        <v>5047</v>
      </c>
      <c r="G4246" t="s">
        <v>5064</v>
      </c>
      <c r="H4246">
        <v>78131</v>
      </c>
      <c r="I4246">
        <v>4</v>
      </c>
      <c r="J4246" t="s">
        <v>5073</v>
      </c>
      <c r="K4246">
        <v>11985.43</v>
      </c>
      <c r="L4246" t="s">
        <v>5074</v>
      </c>
    </row>
    <row r="4247" spans="1:12" x14ac:dyDescent="0.25">
      <c r="A4247" t="s">
        <v>4257</v>
      </c>
      <c r="B4247" s="1">
        <v>45601.946989397868</v>
      </c>
      <c r="C4247" t="s">
        <v>5014</v>
      </c>
      <c r="D4247" t="s">
        <v>5026</v>
      </c>
      <c r="E4247" t="s">
        <v>5045</v>
      </c>
      <c r="F4247" t="s">
        <v>5048</v>
      </c>
      <c r="G4247" t="s">
        <v>5052</v>
      </c>
      <c r="H4247">
        <v>13843</v>
      </c>
      <c r="I4247">
        <v>14</v>
      </c>
      <c r="J4247" t="s">
        <v>5069</v>
      </c>
      <c r="K4247">
        <v>2424.8200000000002</v>
      </c>
      <c r="L4247" t="s">
        <v>5074</v>
      </c>
    </row>
    <row r="4248" spans="1:12" x14ac:dyDescent="0.25">
      <c r="A4248" t="s">
        <v>4258</v>
      </c>
      <c r="B4248" s="1">
        <v>45602.020004000799</v>
      </c>
      <c r="C4248" t="s">
        <v>5012</v>
      </c>
      <c r="D4248" t="s">
        <v>5029</v>
      </c>
      <c r="E4248" t="s">
        <v>5041</v>
      </c>
      <c r="F4248" t="s">
        <v>5047</v>
      </c>
      <c r="G4248" t="s">
        <v>5050</v>
      </c>
      <c r="H4248">
        <v>53975</v>
      </c>
      <c r="I4248">
        <v>12</v>
      </c>
      <c r="J4248" t="s">
        <v>5071</v>
      </c>
      <c r="K4248">
        <v>4394.88</v>
      </c>
      <c r="L4248" t="s">
        <v>5079</v>
      </c>
    </row>
    <row r="4249" spans="1:12" x14ac:dyDescent="0.25">
      <c r="A4249" t="s">
        <v>4259</v>
      </c>
      <c r="B4249" s="1">
        <v>45602.093018603708</v>
      </c>
      <c r="C4249" t="s">
        <v>5025</v>
      </c>
      <c r="D4249" t="s">
        <v>5026</v>
      </c>
      <c r="E4249" t="s">
        <v>5045</v>
      </c>
      <c r="F4249" t="s">
        <v>5046</v>
      </c>
      <c r="G4249" t="s">
        <v>5057</v>
      </c>
      <c r="H4249">
        <v>61216</v>
      </c>
      <c r="I4249">
        <v>10</v>
      </c>
      <c r="J4249" t="s">
        <v>5068</v>
      </c>
      <c r="K4249">
        <v>8409.7099999999991</v>
      </c>
      <c r="L4249" t="s">
        <v>5076</v>
      </c>
    </row>
    <row r="4250" spans="1:12" x14ac:dyDescent="0.25">
      <c r="A4250" t="s">
        <v>4260</v>
      </c>
      <c r="B4250" s="1">
        <v>45602.166033206631</v>
      </c>
      <c r="C4250" t="s">
        <v>5024</v>
      </c>
      <c r="D4250" t="s">
        <v>5026</v>
      </c>
      <c r="E4250" t="s">
        <v>5045</v>
      </c>
      <c r="F4250" t="s">
        <v>5047</v>
      </c>
      <c r="G4250" t="s">
        <v>5050</v>
      </c>
      <c r="H4250">
        <v>20789</v>
      </c>
      <c r="I4250">
        <v>3</v>
      </c>
      <c r="J4250" t="s">
        <v>5072</v>
      </c>
      <c r="K4250">
        <v>2149.13</v>
      </c>
      <c r="L4250" t="s">
        <v>5075</v>
      </c>
    </row>
    <row r="4251" spans="1:12" x14ac:dyDescent="0.25">
      <c r="A4251" t="s">
        <v>4261</v>
      </c>
      <c r="B4251" s="1">
        <v>45602.239047809562</v>
      </c>
      <c r="C4251" t="s">
        <v>5023</v>
      </c>
      <c r="D4251" t="s">
        <v>5026</v>
      </c>
      <c r="E4251" t="s">
        <v>5030</v>
      </c>
      <c r="F4251" t="s">
        <v>5048</v>
      </c>
      <c r="G4251" t="s">
        <v>5065</v>
      </c>
      <c r="H4251">
        <v>35785</v>
      </c>
      <c r="I4251">
        <v>8</v>
      </c>
      <c r="J4251" t="s">
        <v>5068</v>
      </c>
      <c r="K4251">
        <v>6472.8</v>
      </c>
      <c r="L4251" t="s">
        <v>5078</v>
      </c>
    </row>
    <row r="4252" spans="1:12" x14ac:dyDescent="0.25">
      <c r="A4252" t="s">
        <v>4262</v>
      </c>
      <c r="B4252" s="1">
        <v>45602.312062412479</v>
      </c>
      <c r="C4252" t="s">
        <v>5015</v>
      </c>
      <c r="D4252" t="s">
        <v>5026</v>
      </c>
      <c r="E4252" t="s">
        <v>5030</v>
      </c>
      <c r="F4252" t="s">
        <v>5047</v>
      </c>
      <c r="G4252" t="s">
        <v>5058</v>
      </c>
      <c r="H4252">
        <v>34339</v>
      </c>
      <c r="I4252">
        <v>1</v>
      </c>
      <c r="J4252" t="s">
        <v>5071</v>
      </c>
      <c r="K4252">
        <v>4300.63</v>
      </c>
      <c r="L4252" t="s">
        <v>5075</v>
      </c>
    </row>
    <row r="4253" spans="1:12" x14ac:dyDescent="0.25">
      <c r="A4253" t="s">
        <v>4263</v>
      </c>
      <c r="B4253" s="1">
        <v>45602.385077015388</v>
      </c>
      <c r="C4253" t="s">
        <v>5019</v>
      </c>
      <c r="D4253" t="s">
        <v>5029</v>
      </c>
      <c r="E4253" t="s">
        <v>5040</v>
      </c>
      <c r="F4253" t="s">
        <v>5048</v>
      </c>
      <c r="G4253" t="s">
        <v>5056</v>
      </c>
      <c r="H4253">
        <v>69907</v>
      </c>
      <c r="I4253">
        <v>3</v>
      </c>
      <c r="J4253" t="s">
        <v>5071</v>
      </c>
      <c r="K4253">
        <v>8789.16</v>
      </c>
      <c r="L4253" t="s">
        <v>5074</v>
      </c>
    </row>
    <row r="4254" spans="1:12" x14ac:dyDescent="0.25">
      <c r="A4254" t="s">
        <v>4264</v>
      </c>
      <c r="B4254" s="1">
        <v>45602.458091618319</v>
      </c>
      <c r="C4254" t="s">
        <v>5022</v>
      </c>
      <c r="D4254" t="s">
        <v>5026</v>
      </c>
      <c r="E4254" t="s">
        <v>5043</v>
      </c>
      <c r="F4254" t="s">
        <v>5047</v>
      </c>
      <c r="G4254" t="s">
        <v>5050</v>
      </c>
      <c r="H4254">
        <v>69148</v>
      </c>
      <c r="I4254">
        <v>4</v>
      </c>
      <c r="J4254" t="s">
        <v>5073</v>
      </c>
      <c r="K4254">
        <v>12894.33</v>
      </c>
      <c r="L4254" t="s">
        <v>5075</v>
      </c>
    </row>
    <row r="4255" spans="1:12" x14ac:dyDescent="0.25">
      <c r="A4255" t="s">
        <v>4265</v>
      </c>
      <c r="B4255" s="1">
        <v>45602.531106221228</v>
      </c>
      <c r="C4255" t="s">
        <v>5013</v>
      </c>
      <c r="D4255" t="s">
        <v>5029</v>
      </c>
      <c r="E4255" t="s">
        <v>5040</v>
      </c>
      <c r="F4255" t="s">
        <v>5047</v>
      </c>
      <c r="G4255" t="s">
        <v>5062</v>
      </c>
      <c r="H4255">
        <v>18309</v>
      </c>
      <c r="I4255">
        <v>10</v>
      </c>
      <c r="J4255" t="s">
        <v>5068</v>
      </c>
      <c r="K4255">
        <v>3138.65</v>
      </c>
      <c r="L4255" t="s">
        <v>5075</v>
      </c>
    </row>
    <row r="4256" spans="1:12" x14ac:dyDescent="0.25">
      <c r="A4256" t="s">
        <v>4266</v>
      </c>
      <c r="B4256" s="1">
        <v>45602.604120824159</v>
      </c>
      <c r="C4256" t="s">
        <v>5022</v>
      </c>
      <c r="D4256" t="s">
        <v>5028</v>
      </c>
      <c r="E4256" t="s">
        <v>5037</v>
      </c>
      <c r="F4256" t="s">
        <v>5047</v>
      </c>
      <c r="G4256" t="s">
        <v>5058</v>
      </c>
      <c r="H4256">
        <v>41323</v>
      </c>
      <c r="I4256">
        <v>7</v>
      </c>
      <c r="J4256" t="s">
        <v>5069</v>
      </c>
      <c r="K4256">
        <v>3958.76</v>
      </c>
      <c r="L4256" t="s">
        <v>5077</v>
      </c>
    </row>
    <row r="4257" spans="1:12" x14ac:dyDescent="0.25">
      <c r="A4257" t="s">
        <v>4267</v>
      </c>
      <c r="B4257" s="1">
        <v>45602.677135427082</v>
      </c>
      <c r="C4257" t="s">
        <v>5025</v>
      </c>
      <c r="D4257" t="s">
        <v>5027</v>
      </c>
      <c r="E4257" t="s">
        <v>5042</v>
      </c>
      <c r="F4257" t="s">
        <v>5047</v>
      </c>
      <c r="G4257" t="s">
        <v>5050</v>
      </c>
      <c r="H4257">
        <v>6575</v>
      </c>
      <c r="I4257">
        <v>7</v>
      </c>
      <c r="J4257" t="s">
        <v>5068</v>
      </c>
      <c r="K4257">
        <v>717.99</v>
      </c>
      <c r="L4257" t="s">
        <v>5077</v>
      </c>
    </row>
    <row r="4258" spans="1:12" x14ac:dyDescent="0.25">
      <c r="A4258" t="s">
        <v>4268</v>
      </c>
      <c r="B4258" s="1">
        <v>45602.750150029999</v>
      </c>
      <c r="C4258" t="s">
        <v>5019</v>
      </c>
      <c r="D4258" t="s">
        <v>5026</v>
      </c>
      <c r="E4258" t="s">
        <v>5045</v>
      </c>
      <c r="F4258" t="s">
        <v>5048</v>
      </c>
      <c r="G4258" t="s">
        <v>5056</v>
      </c>
      <c r="H4258">
        <v>23954</v>
      </c>
      <c r="I4258">
        <v>6</v>
      </c>
      <c r="J4258" t="s">
        <v>5070</v>
      </c>
      <c r="K4258">
        <v>4902.6099999999997</v>
      </c>
      <c r="L4258" t="s">
        <v>5078</v>
      </c>
    </row>
    <row r="4259" spans="1:12" x14ac:dyDescent="0.25">
      <c r="A4259" t="s">
        <v>4269</v>
      </c>
      <c r="B4259" s="1">
        <v>45602.823164632908</v>
      </c>
      <c r="C4259" t="s">
        <v>5015</v>
      </c>
      <c r="D4259" t="s">
        <v>5026</v>
      </c>
      <c r="E4259" t="s">
        <v>5034</v>
      </c>
      <c r="F4259" t="s">
        <v>5046</v>
      </c>
      <c r="G4259" t="s">
        <v>5049</v>
      </c>
      <c r="H4259">
        <v>69322</v>
      </c>
      <c r="I4259">
        <v>6</v>
      </c>
      <c r="J4259" t="s">
        <v>5070</v>
      </c>
      <c r="K4259">
        <v>5622.47</v>
      </c>
      <c r="L4259" t="s">
        <v>5074</v>
      </c>
    </row>
    <row r="4260" spans="1:12" x14ac:dyDescent="0.25">
      <c r="A4260" t="s">
        <v>4270</v>
      </c>
      <c r="B4260" s="1">
        <v>45602.896179235853</v>
      </c>
      <c r="C4260" t="s">
        <v>5013</v>
      </c>
      <c r="D4260" t="s">
        <v>5028</v>
      </c>
      <c r="E4260" t="s">
        <v>5035</v>
      </c>
      <c r="F4260" t="s">
        <v>5047</v>
      </c>
      <c r="G4260" t="s">
        <v>5064</v>
      </c>
      <c r="H4260">
        <v>1025</v>
      </c>
      <c r="I4260">
        <v>6</v>
      </c>
      <c r="J4260" t="s">
        <v>5073</v>
      </c>
      <c r="K4260">
        <v>203.64</v>
      </c>
      <c r="L4260" t="s">
        <v>5077</v>
      </c>
    </row>
    <row r="4261" spans="1:12" x14ac:dyDescent="0.25">
      <c r="A4261" t="s">
        <v>4271</v>
      </c>
      <c r="B4261" s="1">
        <v>45602.969193838762</v>
      </c>
      <c r="C4261" t="s">
        <v>5013</v>
      </c>
      <c r="D4261" t="s">
        <v>5026</v>
      </c>
      <c r="E4261" t="s">
        <v>5043</v>
      </c>
      <c r="F4261" t="s">
        <v>5046</v>
      </c>
      <c r="G4261" t="s">
        <v>5053</v>
      </c>
      <c r="H4261">
        <v>34897</v>
      </c>
      <c r="I4261">
        <v>7</v>
      </c>
      <c r="J4261" t="s">
        <v>5072</v>
      </c>
      <c r="K4261">
        <v>5516.84</v>
      </c>
      <c r="L4261" t="s">
        <v>5078</v>
      </c>
    </row>
    <row r="4262" spans="1:12" x14ac:dyDescent="0.25">
      <c r="A4262" t="s">
        <v>4272</v>
      </c>
      <c r="B4262" s="1">
        <v>45603.042208441679</v>
      </c>
      <c r="C4262" t="s">
        <v>5018</v>
      </c>
      <c r="D4262" t="s">
        <v>5028</v>
      </c>
      <c r="E4262" t="s">
        <v>5035</v>
      </c>
      <c r="F4262" t="s">
        <v>5048</v>
      </c>
      <c r="G4262" t="s">
        <v>5051</v>
      </c>
      <c r="H4262">
        <v>73905</v>
      </c>
      <c r="I4262">
        <v>4</v>
      </c>
      <c r="J4262" t="s">
        <v>5071</v>
      </c>
      <c r="K4262">
        <v>10849.89</v>
      </c>
      <c r="L4262" t="s">
        <v>5079</v>
      </c>
    </row>
    <row r="4263" spans="1:12" x14ac:dyDescent="0.25">
      <c r="A4263" t="s">
        <v>4273</v>
      </c>
      <c r="B4263" s="1">
        <v>45603.11522304461</v>
      </c>
      <c r="C4263" t="s">
        <v>5018</v>
      </c>
      <c r="D4263" t="s">
        <v>5027</v>
      </c>
      <c r="E4263" t="s">
        <v>5044</v>
      </c>
      <c r="F4263" t="s">
        <v>5048</v>
      </c>
      <c r="G4263" t="s">
        <v>5065</v>
      </c>
      <c r="H4263">
        <v>25814</v>
      </c>
      <c r="I4263">
        <v>11</v>
      </c>
      <c r="J4263" t="s">
        <v>5073</v>
      </c>
      <c r="K4263">
        <v>3280.23</v>
      </c>
      <c r="L4263" t="s">
        <v>5075</v>
      </c>
    </row>
    <row r="4264" spans="1:12" x14ac:dyDescent="0.25">
      <c r="A4264" t="s">
        <v>4274</v>
      </c>
      <c r="B4264" s="1">
        <v>45603.188237647533</v>
      </c>
      <c r="C4264" t="s">
        <v>5016</v>
      </c>
      <c r="D4264" t="s">
        <v>5028</v>
      </c>
      <c r="E4264" t="s">
        <v>5035</v>
      </c>
      <c r="F4264" t="s">
        <v>5046</v>
      </c>
      <c r="G4264" t="s">
        <v>5066</v>
      </c>
      <c r="H4264">
        <v>74932</v>
      </c>
      <c r="I4264">
        <v>4</v>
      </c>
      <c r="J4264" t="s">
        <v>5069</v>
      </c>
      <c r="K4264">
        <v>12431.59</v>
      </c>
      <c r="L4264" t="s">
        <v>5075</v>
      </c>
    </row>
    <row r="4265" spans="1:12" x14ac:dyDescent="0.25">
      <c r="A4265" t="s">
        <v>4275</v>
      </c>
      <c r="B4265" s="1">
        <v>45603.261252250442</v>
      </c>
      <c r="C4265" t="s">
        <v>5017</v>
      </c>
      <c r="D4265" t="s">
        <v>5029</v>
      </c>
      <c r="E4265" t="s">
        <v>5039</v>
      </c>
      <c r="F4265" t="s">
        <v>5046</v>
      </c>
      <c r="G4265" t="s">
        <v>5060</v>
      </c>
      <c r="H4265">
        <v>53832</v>
      </c>
      <c r="I4265">
        <v>4</v>
      </c>
      <c r="J4265" t="s">
        <v>5071</v>
      </c>
      <c r="K4265">
        <v>7522.57</v>
      </c>
      <c r="L4265" t="s">
        <v>5078</v>
      </c>
    </row>
    <row r="4266" spans="1:12" x14ac:dyDescent="0.25">
      <c r="A4266" t="s">
        <v>4276</v>
      </c>
      <c r="B4266" s="1">
        <v>45603.334266853373</v>
      </c>
      <c r="C4266" t="s">
        <v>5018</v>
      </c>
      <c r="D4266" t="s">
        <v>5027</v>
      </c>
      <c r="E4266" t="s">
        <v>5038</v>
      </c>
      <c r="F4266" t="s">
        <v>5046</v>
      </c>
      <c r="G4266" t="s">
        <v>5054</v>
      </c>
      <c r="H4266">
        <v>68673</v>
      </c>
      <c r="I4266">
        <v>3</v>
      </c>
      <c r="J4266" t="s">
        <v>5073</v>
      </c>
      <c r="K4266">
        <v>14752.07</v>
      </c>
      <c r="L4266" t="s">
        <v>5078</v>
      </c>
    </row>
    <row r="4267" spans="1:12" x14ac:dyDescent="0.25">
      <c r="A4267" t="s">
        <v>4277</v>
      </c>
      <c r="B4267" s="1">
        <v>45603.407281456282</v>
      </c>
      <c r="C4267" t="s">
        <v>5022</v>
      </c>
      <c r="D4267" t="s">
        <v>5028</v>
      </c>
      <c r="E4267" t="s">
        <v>5032</v>
      </c>
      <c r="F4267" t="s">
        <v>5046</v>
      </c>
      <c r="G4267" t="s">
        <v>5066</v>
      </c>
      <c r="H4267">
        <v>79258</v>
      </c>
      <c r="I4267">
        <v>3</v>
      </c>
      <c r="J4267" t="s">
        <v>5069</v>
      </c>
      <c r="K4267">
        <v>8971.32</v>
      </c>
      <c r="L4267" t="s">
        <v>5079</v>
      </c>
    </row>
    <row r="4268" spans="1:12" x14ac:dyDescent="0.25">
      <c r="A4268" t="s">
        <v>4278</v>
      </c>
      <c r="B4268" s="1">
        <v>45603.480296059199</v>
      </c>
      <c r="C4268" t="s">
        <v>5014</v>
      </c>
      <c r="D4268" t="s">
        <v>5029</v>
      </c>
      <c r="E4268" t="s">
        <v>5033</v>
      </c>
      <c r="F4268" t="s">
        <v>5047</v>
      </c>
      <c r="G4268" t="s">
        <v>5062</v>
      </c>
      <c r="H4268">
        <v>42262</v>
      </c>
      <c r="I4268">
        <v>11</v>
      </c>
      <c r="J4268" t="s">
        <v>5068</v>
      </c>
      <c r="K4268">
        <v>8527.65</v>
      </c>
      <c r="L4268" t="s">
        <v>5079</v>
      </c>
    </row>
    <row r="4269" spans="1:12" x14ac:dyDescent="0.25">
      <c r="A4269" t="s">
        <v>4279</v>
      </c>
      <c r="B4269" s="1">
        <v>45603.55331066213</v>
      </c>
      <c r="C4269" t="s">
        <v>5022</v>
      </c>
      <c r="D4269" t="s">
        <v>5029</v>
      </c>
      <c r="E4269" t="s">
        <v>5039</v>
      </c>
      <c r="F4269" t="s">
        <v>5046</v>
      </c>
      <c r="G4269" t="s">
        <v>5053</v>
      </c>
      <c r="H4269">
        <v>38308</v>
      </c>
      <c r="I4269">
        <v>13</v>
      </c>
      <c r="J4269" t="s">
        <v>5073</v>
      </c>
      <c r="K4269">
        <v>4318.0200000000004</v>
      </c>
      <c r="L4269" t="s">
        <v>5075</v>
      </c>
    </row>
    <row r="4270" spans="1:12" x14ac:dyDescent="0.25">
      <c r="A4270" t="s">
        <v>4280</v>
      </c>
      <c r="B4270" s="1">
        <v>45603.626325265053</v>
      </c>
      <c r="C4270" t="s">
        <v>5014</v>
      </c>
      <c r="D4270" t="s">
        <v>5027</v>
      </c>
      <c r="E4270" t="s">
        <v>5031</v>
      </c>
      <c r="F4270" t="s">
        <v>5048</v>
      </c>
      <c r="G4270" t="s">
        <v>5059</v>
      </c>
      <c r="H4270">
        <v>78147</v>
      </c>
      <c r="I4270">
        <v>5</v>
      </c>
      <c r="J4270" t="s">
        <v>5069</v>
      </c>
      <c r="K4270">
        <v>8808.36</v>
      </c>
      <c r="L4270" t="s">
        <v>5078</v>
      </c>
    </row>
    <row r="4271" spans="1:12" x14ac:dyDescent="0.25">
      <c r="A4271" t="s">
        <v>4281</v>
      </c>
      <c r="B4271" s="1">
        <v>45603.699339867962</v>
      </c>
      <c r="C4271" t="s">
        <v>5012</v>
      </c>
      <c r="D4271" t="s">
        <v>5028</v>
      </c>
      <c r="E4271" t="s">
        <v>5037</v>
      </c>
      <c r="F4271" t="s">
        <v>5047</v>
      </c>
      <c r="G4271" t="s">
        <v>5058</v>
      </c>
      <c r="H4271">
        <v>25869</v>
      </c>
      <c r="I4271">
        <v>2</v>
      </c>
      <c r="J4271" t="s">
        <v>5068</v>
      </c>
      <c r="K4271">
        <v>3307.67</v>
      </c>
      <c r="L4271" t="s">
        <v>5075</v>
      </c>
    </row>
    <row r="4272" spans="1:12" x14ac:dyDescent="0.25">
      <c r="A4272" t="s">
        <v>4282</v>
      </c>
      <c r="B4272" s="1">
        <v>45603.772354470893</v>
      </c>
      <c r="C4272" t="s">
        <v>5023</v>
      </c>
      <c r="D4272" t="s">
        <v>5028</v>
      </c>
      <c r="E4272" t="s">
        <v>5032</v>
      </c>
      <c r="F4272" t="s">
        <v>5046</v>
      </c>
      <c r="G4272" t="s">
        <v>5060</v>
      </c>
      <c r="H4272">
        <v>56553</v>
      </c>
      <c r="I4272">
        <v>14</v>
      </c>
      <c r="J4272" t="s">
        <v>5070</v>
      </c>
      <c r="K4272">
        <v>7187.98</v>
      </c>
      <c r="L4272" t="s">
        <v>5079</v>
      </c>
    </row>
    <row r="4273" spans="1:12" x14ac:dyDescent="0.25">
      <c r="A4273" t="s">
        <v>4283</v>
      </c>
      <c r="B4273" s="1">
        <v>45603.84536907381</v>
      </c>
      <c r="C4273" t="s">
        <v>5014</v>
      </c>
      <c r="D4273" t="s">
        <v>5026</v>
      </c>
      <c r="E4273" t="s">
        <v>5030</v>
      </c>
      <c r="F4273" t="s">
        <v>5047</v>
      </c>
      <c r="G4273" t="s">
        <v>5062</v>
      </c>
      <c r="H4273">
        <v>53079</v>
      </c>
      <c r="I4273">
        <v>10</v>
      </c>
      <c r="J4273" t="s">
        <v>5068</v>
      </c>
      <c r="K4273">
        <v>6145.01</v>
      </c>
      <c r="L4273" t="s">
        <v>5075</v>
      </c>
    </row>
    <row r="4274" spans="1:12" x14ac:dyDescent="0.25">
      <c r="A4274" t="s">
        <v>4284</v>
      </c>
      <c r="B4274" s="1">
        <v>45603.918383676733</v>
      </c>
      <c r="C4274" t="s">
        <v>5018</v>
      </c>
      <c r="D4274" t="s">
        <v>5027</v>
      </c>
      <c r="E4274" t="s">
        <v>5031</v>
      </c>
      <c r="F4274" t="s">
        <v>5048</v>
      </c>
      <c r="G4274" t="s">
        <v>5059</v>
      </c>
      <c r="H4274">
        <v>8747</v>
      </c>
      <c r="I4274">
        <v>11</v>
      </c>
      <c r="J4274" t="s">
        <v>5073</v>
      </c>
      <c r="K4274">
        <v>1783.6</v>
      </c>
      <c r="L4274" t="s">
        <v>5079</v>
      </c>
    </row>
    <row r="4275" spans="1:12" x14ac:dyDescent="0.25">
      <c r="A4275" t="s">
        <v>4285</v>
      </c>
      <c r="B4275" s="1">
        <v>45603.99139827965</v>
      </c>
      <c r="C4275" t="s">
        <v>5016</v>
      </c>
      <c r="D4275" t="s">
        <v>5029</v>
      </c>
      <c r="E4275" t="s">
        <v>5039</v>
      </c>
      <c r="F4275" t="s">
        <v>5048</v>
      </c>
      <c r="G4275" t="s">
        <v>5052</v>
      </c>
      <c r="H4275">
        <v>43207</v>
      </c>
      <c r="I4275">
        <v>9</v>
      </c>
      <c r="J4275" t="s">
        <v>5070</v>
      </c>
      <c r="K4275">
        <v>7761.51</v>
      </c>
      <c r="L4275" t="s">
        <v>5076</v>
      </c>
    </row>
    <row r="4276" spans="1:12" x14ac:dyDescent="0.25">
      <c r="A4276" t="s">
        <v>4286</v>
      </c>
      <c r="B4276" s="1">
        <v>45604.064412882573</v>
      </c>
      <c r="C4276" t="s">
        <v>5015</v>
      </c>
      <c r="D4276" t="s">
        <v>5029</v>
      </c>
      <c r="E4276" t="s">
        <v>5041</v>
      </c>
      <c r="F4276" t="s">
        <v>5048</v>
      </c>
      <c r="G4276" t="s">
        <v>5056</v>
      </c>
      <c r="H4276">
        <v>61032</v>
      </c>
      <c r="I4276">
        <v>13</v>
      </c>
      <c r="J4276" t="s">
        <v>5068</v>
      </c>
      <c r="K4276">
        <v>6708.86</v>
      </c>
      <c r="L4276" t="s">
        <v>5079</v>
      </c>
    </row>
    <row r="4277" spans="1:12" x14ac:dyDescent="0.25">
      <c r="A4277" t="s">
        <v>4287</v>
      </c>
      <c r="B4277" s="1">
        <v>45604.137427485482</v>
      </c>
      <c r="C4277" t="s">
        <v>5020</v>
      </c>
      <c r="D4277" t="s">
        <v>5029</v>
      </c>
      <c r="E4277" t="s">
        <v>5033</v>
      </c>
      <c r="F4277" t="s">
        <v>5046</v>
      </c>
      <c r="G4277" t="s">
        <v>5054</v>
      </c>
      <c r="H4277">
        <v>76961</v>
      </c>
      <c r="I4277">
        <v>1</v>
      </c>
      <c r="J4277" t="s">
        <v>5071</v>
      </c>
      <c r="K4277">
        <v>9704.36</v>
      </c>
      <c r="L4277" t="s">
        <v>5079</v>
      </c>
    </row>
    <row r="4278" spans="1:12" x14ac:dyDescent="0.25">
      <c r="A4278" t="s">
        <v>4288</v>
      </c>
      <c r="B4278" s="1">
        <v>45604.210442088413</v>
      </c>
      <c r="C4278" t="s">
        <v>5014</v>
      </c>
      <c r="D4278" t="s">
        <v>5029</v>
      </c>
      <c r="E4278" t="s">
        <v>5033</v>
      </c>
      <c r="F4278" t="s">
        <v>5048</v>
      </c>
      <c r="G4278" t="s">
        <v>5055</v>
      </c>
      <c r="H4278">
        <v>36061</v>
      </c>
      <c r="I4278">
        <v>4</v>
      </c>
      <c r="J4278" t="s">
        <v>5068</v>
      </c>
      <c r="K4278">
        <v>4327.29</v>
      </c>
      <c r="L4278" t="s">
        <v>5075</v>
      </c>
    </row>
    <row r="4279" spans="1:12" x14ac:dyDescent="0.25">
      <c r="A4279" t="s">
        <v>4289</v>
      </c>
      <c r="B4279" s="1">
        <v>45604.28345669133</v>
      </c>
      <c r="C4279" t="s">
        <v>5019</v>
      </c>
      <c r="D4279" t="s">
        <v>5028</v>
      </c>
      <c r="E4279" t="s">
        <v>5036</v>
      </c>
      <c r="F4279" t="s">
        <v>5047</v>
      </c>
      <c r="G4279" t="s">
        <v>5050</v>
      </c>
      <c r="H4279">
        <v>44477</v>
      </c>
      <c r="I4279">
        <v>12</v>
      </c>
      <c r="J4279" t="s">
        <v>5073</v>
      </c>
      <c r="K4279">
        <v>9628.6299999999992</v>
      </c>
      <c r="L4279" t="s">
        <v>5076</v>
      </c>
    </row>
    <row r="4280" spans="1:12" x14ac:dyDescent="0.25">
      <c r="A4280" t="s">
        <v>4290</v>
      </c>
      <c r="B4280" s="1">
        <v>45604.356471294253</v>
      </c>
      <c r="C4280" t="s">
        <v>5020</v>
      </c>
      <c r="D4280" t="s">
        <v>5029</v>
      </c>
      <c r="E4280" t="s">
        <v>5041</v>
      </c>
      <c r="F4280" t="s">
        <v>5046</v>
      </c>
      <c r="G4280" t="s">
        <v>5060</v>
      </c>
      <c r="H4280">
        <v>28251</v>
      </c>
      <c r="I4280">
        <v>3</v>
      </c>
      <c r="J4280" t="s">
        <v>5073</v>
      </c>
      <c r="K4280">
        <v>2306.3000000000002</v>
      </c>
      <c r="L4280" t="s">
        <v>5078</v>
      </c>
    </row>
    <row r="4281" spans="1:12" x14ac:dyDescent="0.25">
      <c r="A4281" t="s">
        <v>4291</v>
      </c>
      <c r="B4281" s="1">
        <v>45604.429485897177</v>
      </c>
      <c r="C4281" t="s">
        <v>5012</v>
      </c>
      <c r="D4281" t="s">
        <v>5029</v>
      </c>
      <c r="E4281" t="s">
        <v>5041</v>
      </c>
      <c r="F4281" t="s">
        <v>5046</v>
      </c>
      <c r="G4281" t="s">
        <v>5057</v>
      </c>
      <c r="H4281">
        <v>58133</v>
      </c>
      <c r="I4281">
        <v>12</v>
      </c>
      <c r="J4281" t="s">
        <v>5070</v>
      </c>
      <c r="K4281">
        <v>11368.55</v>
      </c>
      <c r="L4281" t="s">
        <v>5075</v>
      </c>
    </row>
    <row r="4282" spans="1:12" x14ac:dyDescent="0.25">
      <c r="A4282" t="s">
        <v>4292</v>
      </c>
      <c r="B4282" s="1">
        <v>45604.502500500093</v>
      </c>
      <c r="C4282" t="s">
        <v>5017</v>
      </c>
      <c r="D4282" t="s">
        <v>5028</v>
      </c>
      <c r="E4282" t="s">
        <v>5036</v>
      </c>
      <c r="F4282" t="s">
        <v>5047</v>
      </c>
      <c r="G4282" t="s">
        <v>5062</v>
      </c>
      <c r="H4282">
        <v>8420</v>
      </c>
      <c r="I4282">
        <v>5</v>
      </c>
      <c r="J4282" t="s">
        <v>5069</v>
      </c>
      <c r="K4282">
        <v>821.89</v>
      </c>
      <c r="L4282" t="s">
        <v>5075</v>
      </c>
    </row>
    <row r="4283" spans="1:12" x14ac:dyDescent="0.25">
      <c r="A4283" t="s">
        <v>4293</v>
      </c>
      <c r="B4283" s="1">
        <v>45604.57551510301</v>
      </c>
      <c r="C4283" t="s">
        <v>5016</v>
      </c>
      <c r="D4283" t="s">
        <v>5028</v>
      </c>
      <c r="E4283" t="s">
        <v>5032</v>
      </c>
      <c r="F4283" t="s">
        <v>5048</v>
      </c>
      <c r="G4283" t="s">
        <v>5051</v>
      </c>
      <c r="H4283">
        <v>49162</v>
      </c>
      <c r="I4283">
        <v>14</v>
      </c>
      <c r="J4283" t="s">
        <v>5072</v>
      </c>
      <c r="K4283">
        <v>4416.93</v>
      </c>
      <c r="L4283" t="s">
        <v>5078</v>
      </c>
    </row>
    <row r="4284" spans="1:12" x14ac:dyDescent="0.25">
      <c r="A4284" t="s">
        <v>4294</v>
      </c>
      <c r="B4284" s="1">
        <v>45604.648529705941</v>
      </c>
      <c r="C4284" t="s">
        <v>5024</v>
      </c>
      <c r="D4284" t="s">
        <v>5028</v>
      </c>
      <c r="E4284" t="s">
        <v>5036</v>
      </c>
      <c r="F4284" t="s">
        <v>5048</v>
      </c>
      <c r="G4284" t="s">
        <v>5052</v>
      </c>
      <c r="H4284">
        <v>7740</v>
      </c>
      <c r="I4284">
        <v>8</v>
      </c>
      <c r="J4284" t="s">
        <v>5070</v>
      </c>
      <c r="K4284">
        <v>934.81</v>
      </c>
      <c r="L4284" t="s">
        <v>5079</v>
      </c>
    </row>
    <row r="4285" spans="1:12" x14ac:dyDescent="0.25">
      <c r="A4285" t="s">
        <v>4295</v>
      </c>
      <c r="B4285" s="1">
        <v>45604.721544308857</v>
      </c>
      <c r="C4285" t="s">
        <v>5013</v>
      </c>
      <c r="D4285" t="s">
        <v>5026</v>
      </c>
      <c r="E4285" t="s">
        <v>5045</v>
      </c>
      <c r="F4285" t="s">
        <v>5047</v>
      </c>
      <c r="G4285" t="s">
        <v>5064</v>
      </c>
      <c r="H4285">
        <v>57987</v>
      </c>
      <c r="I4285">
        <v>3</v>
      </c>
      <c r="J4285" t="s">
        <v>5068</v>
      </c>
      <c r="K4285">
        <v>6223.25</v>
      </c>
      <c r="L4285" t="s">
        <v>5077</v>
      </c>
    </row>
    <row r="4286" spans="1:12" x14ac:dyDescent="0.25">
      <c r="A4286" t="s">
        <v>4296</v>
      </c>
      <c r="B4286" s="1">
        <v>45604.794558911773</v>
      </c>
      <c r="C4286" t="s">
        <v>5013</v>
      </c>
      <c r="D4286" t="s">
        <v>5029</v>
      </c>
      <c r="E4286" t="s">
        <v>5033</v>
      </c>
      <c r="F4286" t="s">
        <v>5048</v>
      </c>
      <c r="G4286" t="s">
        <v>5065</v>
      </c>
      <c r="H4286">
        <v>61630</v>
      </c>
      <c r="I4286">
        <v>10</v>
      </c>
      <c r="J4286" t="s">
        <v>5069</v>
      </c>
      <c r="K4286">
        <v>10531</v>
      </c>
      <c r="L4286" t="s">
        <v>5079</v>
      </c>
    </row>
    <row r="4287" spans="1:12" x14ac:dyDescent="0.25">
      <c r="A4287" t="s">
        <v>4297</v>
      </c>
      <c r="B4287" s="1">
        <v>45604.867573514697</v>
      </c>
      <c r="C4287" t="s">
        <v>5017</v>
      </c>
      <c r="D4287" t="s">
        <v>5026</v>
      </c>
      <c r="E4287" t="s">
        <v>5043</v>
      </c>
      <c r="F4287" t="s">
        <v>5048</v>
      </c>
      <c r="G4287" t="s">
        <v>5056</v>
      </c>
      <c r="H4287">
        <v>7401</v>
      </c>
      <c r="I4287">
        <v>4</v>
      </c>
      <c r="J4287" t="s">
        <v>5070</v>
      </c>
      <c r="K4287">
        <v>1584.3</v>
      </c>
      <c r="L4287" t="s">
        <v>5074</v>
      </c>
    </row>
    <row r="4288" spans="1:12" x14ac:dyDescent="0.25">
      <c r="A4288" t="s">
        <v>4298</v>
      </c>
      <c r="B4288" s="1">
        <v>45604.940588117614</v>
      </c>
      <c r="C4288" t="s">
        <v>5024</v>
      </c>
      <c r="D4288" t="s">
        <v>5026</v>
      </c>
      <c r="E4288" t="s">
        <v>5045</v>
      </c>
      <c r="F4288" t="s">
        <v>5047</v>
      </c>
      <c r="G4288" t="s">
        <v>5058</v>
      </c>
      <c r="H4288">
        <v>55613</v>
      </c>
      <c r="I4288">
        <v>1</v>
      </c>
      <c r="J4288" t="s">
        <v>5071</v>
      </c>
      <c r="K4288">
        <v>10159.209999999999</v>
      </c>
      <c r="L4288" t="s">
        <v>5078</v>
      </c>
    </row>
    <row r="4289" spans="1:12" x14ac:dyDescent="0.25">
      <c r="A4289" t="s">
        <v>4299</v>
      </c>
      <c r="B4289" s="1">
        <v>45605.013602720537</v>
      </c>
      <c r="C4289" t="s">
        <v>5020</v>
      </c>
      <c r="D4289" t="s">
        <v>5027</v>
      </c>
      <c r="E4289" t="s">
        <v>5042</v>
      </c>
      <c r="F4289" t="s">
        <v>5048</v>
      </c>
      <c r="G4289" t="s">
        <v>5056</v>
      </c>
      <c r="H4289">
        <v>40633</v>
      </c>
      <c r="I4289">
        <v>13</v>
      </c>
      <c r="J4289" t="s">
        <v>5070</v>
      </c>
      <c r="K4289">
        <v>7143.67</v>
      </c>
      <c r="L4289" t="s">
        <v>5077</v>
      </c>
    </row>
    <row r="4290" spans="1:12" x14ac:dyDescent="0.25">
      <c r="A4290" t="s">
        <v>4300</v>
      </c>
      <c r="B4290" s="1">
        <v>45605.086617323461</v>
      </c>
      <c r="C4290" t="s">
        <v>5012</v>
      </c>
      <c r="D4290" t="s">
        <v>5027</v>
      </c>
      <c r="E4290" t="s">
        <v>5044</v>
      </c>
      <c r="F4290" t="s">
        <v>5048</v>
      </c>
      <c r="G4290" t="s">
        <v>5065</v>
      </c>
      <c r="H4290">
        <v>63474</v>
      </c>
      <c r="I4290">
        <v>13</v>
      </c>
      <c r="J4290" t="s">
        <v>5069</v>
      </c>
      <c r="K4290">
        <v>12864.04</v>
      </c>
      <c r="L4290" t="s">
        <v>5076</v>
      </c>
    </row>
    <row r="4291" spans="1:12" x14ac:dyDescent="0.25">
      <c r="A4291" t="s">
        <v>4301</v>
      </c>
      <c r="B4291" s="1">
        <v>45605.159631926377</v>
      </c>
      <c r="C4291" t="s">
        <v>5019</v>
      </c>
      <c r="D4291" t="s">
        <v>5027</v>
      </c>
      <c r="E4291" t="s">
        <v>5044</v>
      </c>
      <c r="F4291" t="s">
        <v>5048</v>
      </c>
      <c r="G4291" t="s">
        <v>5052</v>
      </c>
      <c r="H4291">
        <v>51748</v>
      </c>
      <c r="I4291">
        <v>13</v>
      </c>
      <c r="J4291" t="s">
        <v>5068</v>
      </c>
      <c r="K4291">
        <v>4775.76</v>
      </c>
      <c r="L4291" t="s">
        <v>5075</v>
      </c>
    </row>
    <row r="4292" spans="1:12" x14ac:dyDescent="0.25">
      <c r="A4292" t="s">
        <v>4302</v>
      </c>
      <c r="B4292" s="1">
        <v>45605.232646529308</v>
      </c>
      <c r="C4292" t="s">
        <v>5020</v>
      </c>
      <c r="D4292" t="s">
        <v>5029</v>
      </c>
      <c r="E4292" t="s">
        <v>5039</v>
      </c>
      <c r="F4292" t="s">
        <v>5047</v>
      </c>
      <c r="G4292" t="s">
        <v>5067</v>
      </c>
      <c r="H4292">
        <v>24249</v>
      </c>
      <c r="I4292">
        <v>12</v>
      </c>
      <c r="J4292" t="s">
        <v>5068</v>
      </c>
      <c r="K4292">
        <v>4870.5600000000004</v>
      </c>
      <c r="L4292" t="s">
        <v>5077</v>
      </c>
    </row>
    <row r="4293" spans="1:12" x14ac:dyDescent="0.25">
      <c r="A4293" t="s">
        <v>4303</v>
      </c>
      <c r="B4293" s="1">
        <v>45605.305661132217</v>
      </c>
      <c r="C4293" t="s">
        <v>5017</v>
      </c>
      <c r="D4293" t="s">
        <v>5029</v>
      </c>
      <c r="E4293" t="s">
        <v>5033</v>
      </c>
      <c r="F4293" t="s">
        <v>5048</v>
      </c>
      <c r="G4293" t="s">
        <v>5052</v>
      </c>
      <c r="H4293">
        <v>38834</v>
      </c>
      <c r="I4293">
        <v>5</v>
      </c>
      <c r="J4293" t="s">
        <v>5068</v>
      </c>
      <c r="K4293">
        <v>3671.2</v>
      </c>
      <c r="L4293" t="s">
        <v>5079</v>
      </c>
    </row>
    <row r="4294" spans="1:12" x14ac:dyDescent="0.25">
      <c r="A4294" t="s">
        <v>4304</v>
      </c>
      <c r="B4294" s="1">
        <v>45605.378675735141</v>
      </c>
      <c r="C4294" t="s">
        <v>5013</v>
      </c>
      <c r="D4294" t="s">
        <v>5026</v>
      </c>
      <c r="E4294" t="s">
        <v>5045</v>
      </c>
      <c r="F4294" t="s">
        <v>5046</v>
      </c>
      <c r="G4294" t="s">
        <v>5057</v>
      </c>
      <c r="H4294">
        <v>57929</v>
      </c>
      <c r="I4294">
        <v>2</v>
      </c>
      <c r="J4294" t="s">
        <v>5069</v>
      </c>
      <c r="K4294">
        <v>9404.3700000000008</v>
      </c>
      <c r="L4294" t="s">
        <v>5075</v>
      </c>
    </row>
    <row r="4295" spans="1:12" x14ac:dyDescent="0.25">
      <c r="A4295" t="s">
        <v>4305</v>
      </c>
      <c r="B4295" s="1">
        <v>45605.451690338057</v>
      </c>
      <c r="C4295" t="s">
        <v>5015</v>
      </c>
      <c r="D4295" t="s">
        <v>5026</v>
      </c>
      <c r="E4295" t="s">
        <v>5043</v>
      </c>
      <c r="F4295" t="s">
        <v>5046</v>
      </c>
      <c r="G4295" t="s">
        <v>5053</v>
      </c>
      <c r="H4295">
        <v>68881</v>
      </c>
      <c r="I4295">
        <v>13</v>
      </c>
      <c r="J4295" t="s">
        <v>5071</v>
      </c>
      <c r="K4295">
        <v>8066.34</v>
      </c>
      <c r="L4295" t="s">
        <v>5075</v>
      </c>
    </row>
    <row r="4296" spans="1:12" x14ac:dyDescent="0.25">
      <c r="A4296" t="s">
        <v>4306</v>
      </c>
      <c r="B4296" s="1">
        <v>45605.524704940981</v>
      </c>
      <c r="C4296" t="s">
        <v>5021</v>
      </c>
      <c r="D4296" t="s">
        <v>5027</v>
      </c>
      <c r="E4296" t="s">
        <v>5031</v>
      </c>
      <c r="F4296" t="s">
        <v>5048</v>
      </c>
      <c r="G4296" t="s">
        <v>5051</v>
      </c>
      <c r="H4296">
        <v>50430</v>
      </c>
      <c r="I4296">
        <v>9</v>
      </c>
      <c r="J4296" t="s">
        <v>5072</v>
      </c>
      <c r="K4296">
        <v>4149.2299999999996</v>
      </c>
      <c r="L4296" t="s">
        <v>5075</v>
      </c>
    </row>
    <row r="4297" spans="1:12" x14ac:dyDescent="0.25">
      <c r="A4297" t="s">
        <v>4307</v>
      </c>
      <c r="B4297" s="1">
        <v>45605.597719543897</v>
      </c>
      <c r="C4297" t="s">
        <v>5015</v>
      </c>
      <c r="D4297" t="s">
        <v>5026</v>
      </c>
      <c r="E4297" t="s">
        <v>5043</v>
      </c>
      <c r="F4297" t="s">
        <v>5047</v>
      </c>
      <c r="G4297" t="s">
        <v>5064</v>
      </c>
      <c r="H4297">
        <v>78456</v>
      </c>
      <c r="I4297">
        <v>11</v>
      </c>
      <c r="J4297" t="s">
        <v>5068</v>
      </c>
      <c r="K4297">
        <v>8922.84</v>
      </c>
      <c r="L4297" t="s">
        <v>5074</v>
      </c>
    </row>
    <row r="4298" spans="1:12" x14ac:dyDescent="0.25">
      <c r="A4298" t="s">
        <v>4308</v>
      </c>
      <c r="B4298" s="1">
        <v>45605.670734146828</v>
      </c>
      <c r="C4298" t="s">
        <v>5017</v>
      </c>
      <c r="D4298" t="s">
        <v>5028</v>
      </c>
      <c r="E4298" t="s">
        <v>5036</v>
      </c>
      <c r="F4298" t="s">
        <v>5048</v>
      </c>
      <c r="G4298" t="s">
        <v>5055</v>
      </c>
      <c r="H4298">
        <v>76411</v>
      </c>
      <c r="I4298">
        <v>3</v>
      </c>
      <c r="J4298" t="s">
        <v>5071</v>
      </c>
      <c r="K4298">
        <v>14413.62</v>
      </c>
      <c r="L4298" t="s">
        <v>5075</v>
      </c>
    </row>
    <row r="4299" spans="1:12" x14ac:dyDescent="0.25">
      <c r="A4299" t="s">
        <v>4309</v>
      </c>
      <c r="B4299" s="1">
        <v>45605.743748749737</v>
      </c>
      <c r="C4299" t="s">
        <v>5016</v>
      </c>
      <c r="D4299" t="s">
        <v>5027</v>
      </c>
      <c r="E4299" t="s">
        <v>5044</v>
      </c>
      <c r="F4299" t="s">
        <v>5047</v>
      </c>
      <c r="G4299" t="s">
        <v>5050</v>
      </c>
      <c r="H4299">
        <v>11001</v>
      </c>
      <c r="I4299">
        <v>7</v>
      </c>
      <c r="J4299" t="s">
        <v>5072</v>
      </c>
      <c r="K4299">
        <v>1437.03</v>
      </c>
      <c r="L4299" t="s">
        <v>5074</v>
      </c>
    </row>
    <row r="4300" spans="1:12" x14ac:dyDescent="0.25">
      <c r="A4300" t="s">
        <v>4310</v>
      </c>
      <c r="B4300" s="1">
        <v>45605.816763352661</v>
      </c>
      <c r="C4300" t="s">
        <v>5012</v>
      </c>
      <c r="D4300" t="s">
        <v>5026</v>
      </c>
      <c r="E4300" t="s">
        <v>5045</v>
      </c>
      <c r="F4300" t="s">
        <v>5047</v>
      </c>
      <c r="G4300" t="s">
        <v>5058</v>
      </c>
      <c r="H4300">
        <v>38896</v>
      </c>
      <c r="I4300">
        <v>2</v>
      </c>
      <c r="J4300" t="s">
        <v>5070</v>
      </c>
      <c r="K4300">
        <v>4793.1000000000004</v>
      </c>
      <c r="L4300" t="s">
        <v>5074</v>
      </c>
    </row>
    <row r="4301" spans="1:12" x14ac:dyDescent="0.25">
      <c r="A4301" t="s">
        <v>4311</v>
      </c>
      <c r="B4301" s="1">
        <v>45605.889777955592</v>
      </c>
      <c r="C4301" t="s">
        <v>5014</v>
      </c>
      <c r="D4301" t="s">
        <v>5028</v>
      </c>
      <c r="E4301" t="s">
        <v>5037</v>
      </c>
      <c r="F4301" t="s">
        <v>5046</v>
      </c>
      <c r="G4301" t="s">
        <v>5060</v>
      </c>
      <c r="H4301">
        <v>22185</v>
      </c>
      <c r="I4301">
        <v>4</v>
      </c>
      <c r="J4301" t="s">
        <v>5071</v>
      </c>
      <c r="K4301">
        <v>2880.31</v>
      </c>
      <c r="L4301" t="s">
        <v>5074</v>
      </c>
    </row>
    <row r="4302" spans="1:12" x14ac:dyDescent="0.25">
      <c r="A4302" t="s">
        <v>4312</v>
      </c>
      <c r="B4302" s="1">
        <v>45605.962792558508</v>
      </c>
      <c r="C4302" t="s">
        <v>5019</v>
      </c>
      <c r="D4302" t="s">
        <v>5028</v>
      </c>
      <c r="E4302" t="s">
        <v>5035</v>
      </c>
      <c r="F4302" t="s">
        <v>5048</v>
      </c>
      <c r="G4302" t="s">
        <v>5056</v>
      </c>
      <c r="H4302">
        <v>10779</v>
      </c>
      <c r="I4302">
        <v>13</v>
      </c>
      <c r="J4302" t="s">
        <v>5072</v>
      </c>
      <c r="K4302">
        <v>1205.72</v>
      </c>
      <c r="L4302" t="s">
        <v>5076</v>
      </c>
    </row>
    <row r="4303" spans="1:12" x14ac:dyDescent="0.25">
      <c r="A4303" t="s">
        <v>4313</v>
      </c>
      <c r="B4303" s="1">
        <v>45606.035807161417</v>
      </c>
      <c r="C4303" t="s">
        <v>5021</v>
      </c>
      <c r="D4303" t="s">
        <v>5029</v>
      </c>
      <c r="E4303" t="s">
        <v>5033</v>
      </c>
      <c r="F4303" t="s">
        <v>5048</v>
      </c>
      <c r="G4303" t="s">
        <v>5051</v>
      </c>
      <c r="H4303">
        <v>53832</v>
      </c>
      <c r="I4303">
        <v>4</v>
      </c>
      <c r="J4303" t="s">
        <v>5073</v>
      </c>
      <c r="K4303">
        <v>8496.98</v>
      </c>
      <c r="L4303" t="s">
        <v>5076</v>
      </c>
    </row>
    <row r="4304" spans="1:12" x14ac:dyDescent="0.25">
      <c r="A4304" t="s">
        <v>4314</v>
      </c>
      <c r="B4304" s="1">
        <v>45606.108821764348</v>
      </c>
      <c r="C4304" t="s">
        <v>5014</v>
      </c>
      <c r="D4304" t="s">
        <v>5026</v>
      </c>
      <c r="E4304" t="s">
        <v>5030</v>
      </c>
      <c r="F4304" t="s">
        <v>5047</v>
      </c>
      <c r="G4304" t="s">
        <v>5062</v>
      </c>
      <c r="H4304">
        <v>32291</v>
      </c>
      <c r="I4304">
        <v>10</v>
      </c>
      <c r="J4304" t="s">
        <v>5072</v>
      </c>
      <c r="K4304">
        <v>6816.6</v>
      </c>
      <c r="L4304" t="s">
        <v>5078</v>
      </c>
    </row>
    <row r="4305" spans="1:12" x14ac:dyDescent="0.25">
      <c r="A4305" t="s">
        <v>4315</v>
      </c>
      <c r="B4305" s="1">
        <v>45606.181836367272</v>
      </c>
      <c r="C4305" t="s">
        <v>5013</v>
      </c>
      <c r="D4305" t="s">
        <v>5027</v>
      </c>
      <c r="E4305" t="s">
        <v>5044</v>
      </c>
      <c r="F4305" t="s">
        <v>5046</v>
      </c>
      <c r="G4305" t="s">
        <v>5053</v>
      </c>
      <c r="H4305">
        <v>52641</v>
      </c>
      <c r="I4305">
        <v>8</v>
      </c>
      <c r="J4305" t="s">
        <v>5073</v>
      </c>
      <c r="K4305">
        <v>9662.4599999999991</v>
      </c>
      <c r="L4305" t="s">
        <v>5076</v>
      </c>
    </row>
    <row r="4306" spans="1:12" x14ac:dyDescent="0.25">
      <c r="A4306" t="s">
        <v>4316</v>
      </c>
      <c r="B4306" s="1">
        <v>45606.254850970188</v>
      </c>
      <c r="C4306" t="s">
        <v>5018</v>
      </c>
      <c r="D4306" t="s">
        <v>5027</v>
      </c>
      <c r="E4306" t="s">
        <v>5044</v>
      </c>
      <c r="F4306" t="s">
        <v>5046</v>
      </c>
      <c r="G4306" t="s">
        <v>5061</v>
      </c>
      <c r="H4306">
        <v>70428</v>
      </c>
      <c r="I4306">
        <v>12</v>
      </c>
      <c r="J4306" t="s">
        <v>5068</v>
      </c>
      <c r="K4306">
        <v>9770.17</v>
      </c>
      <c r="L4306" t="s">
        <v>5074</v>
      </c>
    </row>
    <row r="4307" spans="1:12" x14ac:dyDescent="0.25">
      <c r="A4307" t="s">
        <v>4317</v>
      </c>
      <c r="B4307" s="1">
        <v>45606.327865573112</v>
      </c>
      <c r="C4307" t="s">
        <v>5022</v>
      </c>
      <c r="D4307" t="s">
        <v>5029</v>
      </c>
      <c r="E4307" t="s">
        <v>5041</v>
      </c>
      <c r="F4307" t="s">
        <v>5047</v>
      </c>
      <c r="G4307" t="s">
        <v>5067</v>
      </c>
      <c r="H4307">
        <v>5957</v>
      </c>
      <c r="I4307">
        <v>4</v>
      </c>
      <c r="J4307" t="s">
        <v>5072</v>
      </c>
      <c r="K4307">
        <v>1145.03</v>
      </c>
      <c r="L4307" t="s">
        <v>5079</v>
      </c>
    </row>
    <row r="4308" spans="1:12" x14ac:dyDescent="0.25">
      <c r="A4308" t="s">
        <v>4318</v>
      </c>
      <c r="B4308" s="1">
        <v>45606.400880176028</v>
      </c>
      <c r="C4308" t="s">
        <v>5012</v>
      </c>
      <c r="D4308" t="s">
        <v>5027</v>
      </c>
      <c r="E4308" t="s">
        <v>5031</v>
      </c>
      <c r="F4308" t="s">
        <v>5048</v>
      </c>
      <c r="G4308" t="s">
        <v>5065</v>
      </c>
      <c r="H4308">
        <v>20389</v>
      </c>
      <c r="I4308">
        <v>5</v>
      </c>
      <c r="J4308" t="s">
        <v>5068</v>
      </c>
      <c r="K4308">
        <v>2638.3</v>
      </c>
      <c r="L4308" t="s">
        <v>5076</v>
      </c>
    </row>
    <row r="4309" spans="1:12" x14ac:dyDescent="0.25">
      <c r="A4309" t="s">
        <v>4319</v>
      </c>
      <c r="B4309" s="1">
        <v>45606.473894778937</v>
      </c>
      <c r="C4309" t="s">
        <v>5025</v>
      </c>
      <c r="D4309" t="s">
        <v>5026</v>
      </c>
      <c r="E4309" t="s">
        <v>5030</v>
      </c>
      <c r="F4309" t="s">
        <v>5048</v>
      </c>
      <c r="G4309" t="s">
        <v>5055</v>
      </c>
      <c r="H4309">
        <v>73870</v>
      </c>
      <c r="I4309">
        <v>2</v>
      </c>
      <c r="J4309" t="s">
        <v>5070</v>
      </c>
      <c r="K4309">
        <v>14306.78</v>
      </c>
      <c r="L4309" t="s">
        <v>5077</v>
      </c>
    </row>
    <row r="4310" spans="1:12" x14ac:dyDescent="0.25">
      <c r="A4310" t="s">
        <v>4320</v>
      </c>
      <c r="B4310" s="1">
        <v>45606.546909381883</v>
      </c>
      <c r="C4310" t="s">
        <v>5021</v>
      </c>
      <c r="D4310" t="s">
        <v>5029</v>
      </c>
      <c r="E4310" t="s">
        <v>5033</v>
      </c>
      <c r="F4310" t="s">
        <v>5048</v>
      </c>
      <c r="G4310" t="s">
        <v>5065</v>
      </c>
      <c r="H4310">
        <v>57763</v>
      </c>
      <c r="I4310">
        <v>3</v>
      </c>
      <c r="J4310" t="s">
        <v>5069</v>
      </c>
      <c r="K4310">
        <v>7424.65</v>
      </c>
      <c r="L4310" t="s">
        <v>5076</v>
      </c>
    </row>
    <row r="4311" spans="1:12" x14ac:dyDescent="0.25">
      <c r="A4311" t="s">
        <v>4321</v>
      </c>
      <c r="B4311" s="1">
        <v>45606.619923984792</v>
      </c>
      <c r="C4311" t="s">
        <v>5014</v>
      </c>
      <c r="D4311" t="s">
        <v>5029</v>
      </c>
      <c r="E4311" t="s">
        <v>5039</v>
      </c>
      <c r="F4311" t="s">
        <v>5046</v>
      </c>
      <c r="G4311" t="s">
        <v>5061</v>
      </c>
      <c r="H4311">
        <v>20350</v>
      </c>
      <c r="I4311">
        <v>4</v>
      </c>
      <c r="J4311" t="s">
        <v>5072</v>
      </c>
      <c r="K4311">
        <v>3298.95</v>
      </c>
      <c r="L4311" t="s">
        <v>5075</v>
      </c>
    </row>
    <row r="4312" spans="1:12" x14ac:dyDescent="0.25">
      <c r="A4312" t="s">
        <v>4322</v>
      </c>
      <c r="B4312" s="1">
        <v>45606.692938587708</v>
      </c>
      <c r="C4312" t="s">
        <v>5022</v>
      </c>
      <c r="D4312" t="s">
        <v>5027</v>
      </c>
      <c r="E4312" t="s">
        <v>5031</v>
      </c>
      <c r="F4312" t="s">
        <v>5048</v>
      </c>
      <c r="G4312" t="s">
        <v>5052</v>
      </c>
      <c r="H4312">
        <v>9661</v>
      </c>
      <c r="I4312">
        <v>13</v>
      </c>
      <c r="J4312" t="s">
        <v>5070</v>
      </c>
      <c r="K4312">
        <v>886.81</v>
      </c>
      <c r="L4312" t="s">
        <v>5076</v>
      </c>
    </row>
    <row r="4313" spans="1:12" x14ac:dyDescent="0.25">
      <c r="A4313" t="s">
        <v>4323</v>
      </c>
      <c r="B4313" s="1">
        <v>45606.765953190639</v>
      </c>
      <c r="C4313" t="s">
        <v>5014</v>
      </c>
      <c r="D4313" t="s">
        <v>5029</v>
      </c>
      <c r="E4313" t="s">
        <v>5039</v>
      </c>
      <c r="F4313" t="s">
        <v>5048</v>
      </c>
      <c r="G4313" t="s">
        <v>5065</v>
      </c>
      <c r="H4313">
        <v>26456</v>
      </c>
      <c r="I4313">
        <v>14</v>
      </c>
      <c r="J4313" t="s">
        <v>5071</v>
      </c>
      <c r="K4313">
        <v>2908.29</v>
      </c>
      <c r="L4313" t="s">
        <v>5075</v>
      </c>
    </row>
    <row r="4314" spans="1:12" x14ac:dyDescent="0.25">
      <c r="A4314" t="s">
        <v>4324</v>
      </c>
      <c r="B4314" s="1">
        <v>45606.838967793563</v>
      </c>
      <c r="C4314" t="s">
        <v>5024</v>
      </c>
      <c r="D4314" t="s">
        <v>5027</v>
      </c>
      <c r="E4314" t="s">
        <v>5042</v>
      </c>
      <c r="F4314" t="s">
        <v>5046</v>
      </c>
      <c r="G4314" t="s">
        <v>5053</v>
      </c>
      <c r="H4314">
        <v>35843</v>
      </c>
      <c r="I4314">
        <v>1</v>
      </c>
      <c r="J4314" t="s">
        <v>5070</v>
      </c>
      <c r="K4314">
        <v>5162.96</v>
      </c>
      <c r="L4314" t="s">
        <v>5076</v>
      </c>
    </row>
    <row r="4315" spans="1:12" x14ac:dyDescent="0.25">
      <c r="A4315" t="s">
        <v>4325</v>
      </c>
      <c r="B4315" s="1">
        <v>45606.911982396472</v>
      </c>
      <c r="C4315" t="s">
        <v>5021</v>
      </c>
      <c r="D4315" t="s">
        <v>5027</v>
      </c>
      <c r="E4315" t="s">
        <v>5044</v>
      </c>
      <c r="F4315" t="s">
        <v>5046</v>
      </c>
      <c r="G4315" t="s">
        <v>5066</v>
      </c>
      <c r="H4315">
        <v>48491</v>
      </c>
      <c r="I4315">
        <v>6</v>
      </c>
      <c r="J4315" t="s">
        <v>5070</v>
      </c>
      <c r="K4315">
        <v>9537.02</v>
      </c>
      <c r="L4315" t="s">
        <v>5075</v>
      </c>
    </row>
    <row r="4316" spans="1:12" x14ac:dyDescent="0.25">
      <c r="A4316" t="s">
        <v>4326</v>
      </c>
      <c r="B4316" s="1">
        <v>45606.984996999403</v>
      </c>
      <c r="C4316" t="s">
        <v>5016</v>
      </c>
      <c r="D4316" t="s">
        <v>5028</v>
      </c>
      <c r="E4316" t="s">
        <v>5036</v>
      </c>
      <c r="F4316" t="s">
        <v>5046</v>
      </c>
      <c r="G4316" t="s">
        <v>5049</v>
      </c>
      <c r="H4316">
        <v>7521</v>
      </c>
      <c r="I4316">
        <v>4</v>
      </c>
      <c r="J4316" t="s">
        <v>5069</v>
      </c>
      <c r="K4316">
        <v>949.86</v>
      </c>
      <c r="L4316" t="s">
        <v>5079</v>
      </c>
    </row>
    <row r="4317" spans="1:12" x14ac:dyDescent="0.25">
      <c r="A4317" t="s">
        <v>4327</v>
      </c>
      <c r="B4317" s="1">
        <v>45607.058011602312</v>
      </c>
      <c r="C4317" t="s">
        <v>5020</v>
      </c>
      <c r="D4317" t="s">
        <v>5026</v>
      </c>
      <c r="E4317" t="s">
        <v>5030</v>
      </c>
      <c r="F4317" t="s">
        <v>5046</v>
      </c>
      <c r="G4317" t="s">
        <v>5053</v>
      </c>
      <c r="H4317">
        <v>4293</v>
      </c>
      <c r="I4317">
        <v>8</v>
      </c>
      <c r="J4317" t="s">
        <v>5068</v>
      </c>
      <c r="K4317">
        <v>514.54999999999995</v>
      </c>
      <c r="L4317" t="s">
        <v>5075</v>
      </c>
    </row>
    <row r="4318" spans="1:12" x14ac:dyDescent="0.25">
      <c r="A4318" t="s">
        <v>4328</v>
      </c>
      <c r="B4318" s="1">
        <v>45607.131026205228</v>
      </c>
      <c r="C4318" t="s">
        <v>5022</v>
      </c>
      <c r="D4318" t="s">
        <v>5027</v>
      </c>
      <c r="E4318" t="s">
        <v>5031</v>
      </c>
      <c r="F4318" t="s">
        <v>5046</v>
      </c>
      <c r="G4318" t="s">
        <v>5057</v>
      </c>
      <c r="H4318">
        <v>72773</v>
      </c>
      <c r="I4318">
        <v>4</v>
      </c>
      <c r="J4318" t="s">
        <v>5072</v>
      </c>
      <c r="K4318">
        <v>6868.19</v>
      </c>
      <c r="L4318" t="s">
        <v>5075</v>
      </c>
    </row>
    <row r="4319" spans="1:12" x14ac:dyDescent="0.25">
      <c r="A4319" t="s">
        <v>4329</v>
      </c>
      <c r="B4319" s="1">
        <v>45607.204040808159</v>
      </c>
      <c r="C4319" t="s">
        <v>5023</v>
      </c>
      <c r="D4319" t="s">
        <v>5027</v>
      </c>
      <c r="E4319" t="s">
        <v>5031</v>
      </c>
      <c r="F4319" t="s">
        <v>5047</v>
      </c>
      <c r="G4319" t="s">
        <v>5062</v>
      </c>
      <c r="H4319">
        <v>14850</v>
      </c>
      <c r="I4319">
        <v>4</v>
      </c>
      <c r="J4319" t="s">
        <v>5072</v>
      </c>
      <c r="K4319">
        <v>1437.43</v>
      </c>
      <c r="L4319" t="s">
        <v>5076</v>
      </c>
    </row>
    <row r="4320" spans="1:12" x14ac:dyDescent="0.25">
      <c r="A4320" t="s">
        <v>4330</v>
      </c>
      <c r="B4320" s="1">
        <v>45607.277055411083</v>
      </c>
      <c r="C4320" t="s">
        <v>5024</v>
      </c>
      <c r="D4320" t="s">
        <v>5028</v>
      </c>
      <c r="E4320" t="s">
        <v>5035</v>
      </c>
      <c r="F4320" t="s">
        <v>5048</v>
      </c>
      <c r="G4320" t="s">
        <v>5052</v>
      </c>
      <c r="H4320">
        <v>50790</v>
      </c>
      <c r="I4320">
        <v>14</v>
      </c>
      <c r="J4320" t="s">
        <v>5073</v>
      </c>
      <c r="K4320">
        <v>6825.81</v>
      </c>
      <c r="L4320" t="s">
        <v>5076</v>
      </c>
    </row>
    <row r="4321" spans="1:12" x14ac:dyDescent="0.25">
      <c r="A4321" t="s">
        <v>4331</v>
      </c>
      <c r="B4321" s="1">
        <v>45607.350070013992</v>
      </c>
      <c r="C4321" t="s">
        <v>5017</v>
      </c>
      <c r="D4321" t="s">
        <v>5026</v>
      </c>
      <c r="E4321" t="s">
        <v>5043</v>
      </c>
      <c r="F4321" t="s">
        <v>5046</v>
      </c>
      <c r="G4321" t="s">
        <v>5049</v>
      </c>
      <c r="H4321">
        <v>60710</v>
      </c>
      <c r="I4321">
        <v>14</v>
      </c>
      <c r="J4321" t="s">
        <v>5069</v>
      </c>
      <c r="K4321">
        <v>7334.42</v>
      </c>
      <c r="L4321" t="s">
        <v>5074</v>
      </c>
    </row>
    <row r="4322" spans="1:12" x14ac:dyDescent="0.25">
      <c r="A4322" t="s">
        <v>4332</v>
      </c>
      <c r="B4322" s="1">
        <v>45607.423084616923</v>
      </c>
      <c r="C4322" t="s">
        <v>5020</v>
      </c>
      <c r="D4322" t="s">
        <v>5027</v>
      </c>
      <c r="E4322" t="s">
        <v>5042</v>
      </c>
      <c r="F4322" t="s">
        <v>5048</v>
      </c>
      <c r="G4322" t="s">
        <v>5059</v>
      </c>
      <c r="H4322">
        <v>36401</v>
      </c>
      <c r="I4322">
        <v>1</v>
      </c>
      <c r="J4322" t="s">
        <v>5071</v>
      </c>
      <c r="K4322">
        <v>5676.48</v>
      </c>
      <c r="L4322" t="s">
        <v>5076</v>
      </c>
    </row>
    <row r="4323" spans="1:12" x14ac:dyDescent="0.25">
      <c r="A4323" t="s">
        <v>4333</v>
      </c>
      <c r="B4323" s="1">
        <v>45607.496099219839</v>
      </c>
      <c r="C4323" t="s">
        <v>5021</v>
      </c>
      <c r="D4323" t="s">
        <v>5028</v>
      </c>
      <c r="E4323" t="s">
        <v>5032</v>
      </c>
      <c r="F4323" t="s">
        <v>5047</v>
      </c>
      <c r="G4323" t="s">
        <v>5062</v>
      </c>
      <c r="H4323">
        <v>57527</v>
      </c>
      <c r="I4323">
        <v>3</v>
      </c>
      <c r="J4323" t="s">
        <v>5071</v>
      </c>
      <c r="K4323">
        <v>12484.53</v>
      </c>
      <c r="L4323" t="s">
        <v>5075</v>
      </c>
    </row>
    <row r="4324" spans="1:12" x14ac:dyDescent="0.25">
      <c r="A4324" t="s">
        <v>4334</v>
      </c>
      <c r="B4324" s="1">
        <v>45607.569113822763</v>
      </c>
      <c r="C4324" t="s">
        <v>5025</v>
      </c>
      <c r="D4324" t="s">
        <v>5026</v>
      </c>
      <c r="E4324" t="s">
        <v>5043</v>
      </c>
      <c r="F4324" t="s">
        <v>5047</v>
      </c>
      <c r="G4324" t="s">
        <v>5064</v>
      </c>
      <c r="H4324">
        <v>47500</v>
      </c>
      <c r="I4324">
        <v>6</v>
      </c>
      <c r="J4324" t="s">
        <v>5069</v>
      </c>
      <c r="K4324">
        <v>4488.6000000000004</v>
      </c>
      <c r="L4324" t="s">
        <v>5075</v>
      </c>
    </row>
    <row r="4325" spans="1:12" x14ac:dyDescent="0.25">
      <c r="A4325" t="s">
        <v>4335</v>
      </c>
      <c r="B4325" s="1">
        <v>45607.642128425679</v>
      </c>
      <c r="C4325" t="s">
        <v>5022</v>
      </c>
      <c r="D4325" t="s">
        <v>5026</v>
      </c>
      <c r="E4325" t="s">
        <v>5043</v>
      </c>
      <c r="F4325" t="s">
        <v>5047</v>
      </c>
      <c r="G4325" t="s">
        <v>5050</v>
      </c>
      <c r="H4325">
        <v>25897</v>
      </c>
      <c r="I4325">
        <v>12</v>
      </c>
      <c r="J4325" t="s">
        <v>5071</v>
      </c>
      <c r="K4325">
        <v>2678.26</v>
      </c>
      <c r="L4325" t="s">
        <v>5075</v>
      </c>
    </row>
    <row r="4326" spans="1:12" x14ac:dyDescent="0.25">
      <c r="A4326" t="s">
        <v>4336</v>
      </c>
      <c r="B4326" s="1">
        <v>45607.715143028603</v>
      </c>
      <c r="C4326" t="s">
        <v>5022</v>
      </c>
      <c r="D4326" t="s">
        <v>5027</v>
      </c>
      <c r="E4326" t="s">
        <v>5042</v>
      </c>
      <c r="F4326" t="s">
        <v>5046</v>
      </c>
      <c r="G4326" t="s">
        <v>5057</v>
      </c>
      <c r="H4326">
        <v>67820</v>
      </c>
      <c r="I4326">
        <v>9</v>
      </c>
      <c r="J4326" t="s">
        <v>5072</v>
      </c>
      <c r="K4326">
        <v>14319.76</v>
      </c>
      <c r="L4326" t="s">
        <v>5078</v>
      </c>
    </row>
    <row r="4327" spans="1:12" x14ac:dyDescent="0.25">
      <c r="A4327" t="s">
        <v>4337</v>
      </c>
      <c r="B4327" s="1">
        <v>45607.788157631519</v>
      </c>
      <c r="C4327" t="s">
        <v>5024</v>
      </c>
      <c r="D4327" t="s">
        <v>5029</v>
      </c>
      <c r="E4327" t="s">
        <v>5040</v>
      </c>
      <c r="F4327" t="s">
        <v>5048</v>
      </c>
      <c r="G4327" t="s">
        <v>5051</v>
      </c>
      <c r="H4327">
        <v>16971</v>
      </c>
      <c r="I4327">
        <v>11</v>
      </c>
      <c r="J4327" t="s">
        <v>5072</v>
      </c>
      <c r="K4327">
        <v>2788.47</v>
      </c>
      <c r="L4327" t="s">
        <v>5076</v>
      </c>
    </row>
    <row r="4328" spans="1:12" x14ac:dyDescent="0.25">
      <c r="A4328" t="s">
        <v>4338</v>
      </c>
      <c r="B4328" s="1">
        <v>45607.861172234443</v>
      </c>
      <c r="C4328" t="s">
        <v>5017</v>
      </c>
      <c r="D4328" t="s">
        <v>5027</v>
      </c>
      <c r="E4328" t="s">
        <v>5031</v>
      </c>
      <c r="F4328" t="s">
        <v>5048</v>
      </c>
      <c r="G4328" t="s">
        <v>5052</v>
      </c>
      <c r="H4328">
        <v>22955</v>
      </c>
      <c r="I4328">
        <v>13</v>
      </c>
      <c r="J4328" t="s">
        <v>5072</v>
      </c>
      <c r="K4328">
        <v>4812.16</v>
      </c>
      <c r="L4328" t="s">
        <v>5075</v>
      </c>
    </row>
    <row r="4329" spans="1:12" x14ac:dyDescent="0.25">
      <c r="A4329" t="s">
        <v>4339</v>
      </c>
      <c r="B4329" s="1">
        <v>45607.934186837359</v>
      </c>
      <c r="C4329" t="s">
        <v>5025</v>
      </c>
      <c r="D4329" t="s">
        <v>5028</v>
      </c>
      <c r="E4329" t="s">
        <v>5032</v>
      </c>
      <c r="F4329" t="s">
        <v>5047</v>
      </c>
      <c r="G4329" t="s">
        <v>5058</v>
      </c>
      <c r="H4329">
        <v>13805</v>
      </c>
      <c r="I4329">
        <v>8</v>
      </c>
      <c r="J4329" t="s">
        <v>5072</v>
      </c>
      <c r="K4329">
        <v>2522.7800000000002</v>
      </c>
      <c r="L4329" t="s">
        <v>5077</v>
      </c>
    </row>
    <row r="4330" spans="1:12" x14ac:dyDescent="0.25">
      <c r="A4330" t="s">
        <v>4340</v>
      </c>
      <c r="B4330" s="1">
        <v>45608.007201440283</v>
      </c>
      <c r="C4330" t="s">
        <v>5012</v>
      </c>
      <c r="D4330" t="s">
        <v>5029</v>
      </c>
      <c r="E4330" t="s">
        <v>5039</v>
      </c>
      <c r="F4330" t="s">
        <v>5046</v>
      </c>
      <c r="G4330" t="s">
        <v>5060</v>
      </c>
      <c r="H4330">
        <v>61123</v>
      </c>
      <c r="I4330">
        <v>3</v>
      </c>
      <c r="J4330" t="s">
        <v>5069</v>
      </c>
      <c r="K4330">
        <v>10123.51</v>
      </c>
      <c r="L4330" t="s">
        <v>5076</v>
      </c>
    </row>
    <row r="4331" spans="1:12" x14ac:dyDescent="0.25">
      <c r="A4331" t="s">
        <v>4341</v>
      </c>
      <c r="B4331" s="1">
        <v>45608.080216043207</v>
      </c>
      <c r="C4331" t="s">
        <v>5023</v>
      </c>
      <c r="D4331" t="s">
        <v>5026</v>
      </c>
      <c r="E4331" t="s">
        <v>5043</v>
      </c>
      <c r="F4331" t="s">
        <v>5047</v>
      </c>
      <c r="G4331" t="s">
        <v>5067</v>
      </c>
      <c r="H4331">
        <v>19840</v>
      </c>
      <c r="I4331">
        <v>9</v>
      </c>
      <c r="J4331" t="s">
        <v>5068</v>
      </c>
      <c r="K4331">
        <v>3240.67</v>
      </c>
      <c r="L4331" t="s">
        <v>5077</v>
      </c>
    </row>
    <row r="4332" spans="1:12" x14ac:dyDescent="0.25">
      <c r="A4332" t="s">
        <v>4342</v>
      </c>
      <c r="B4332" s="1">
        <v>45608.153230646123</v>
      </c>
      <c r="C4332" t="s">
        <v>5022</v>
      </c>
      <c r="D4332" t="s">
        <v>5029</v>
      </c>
      <c r="E4332" t="s">
        <v>5033</v>
      </c>
      <c r="F4332" t="s">
        <v>5048</v>
      </c>
      <c r="G4332" t="s">
        <v>5051</v>
      </c>
      <c r="H4332">
        <v>59384</v>
      </c>
      <c r="I4332">
        <v>9</v>
      </c>
      <c r="J4332" t="s">
        <v>5072</v>
      </c>
      <c r="K4332">
        <v>5939.06</v>
      </c>
      <c r="L4332" t="s">
        <v>5077</v>
      </c>
    </row>
    <row r="4333" spans="1:12" x14ac:dyDescent="0.25">
      <c r="A4333" t="s">
        <v>4343</v>
      </c>
      <c r="B4333" s="1">
        <v>45608.226245249039</v>
      </c>
      <c r="C4333" t="s">
        <v>5016</v>
      </c>
      <c r="D4333" t="s">
        <v>5026</v>
      </c>
      <c r="E4333" t="s">
        <v>5030</v>
      </c>
      <c r="F4333" t="s">
        <v>5047</v>
      </c>
      <c r="G4333" t="s">
        <v>5063</v>
      </c>
      <c r="H4333">
        <v>24940</v>
      </c>
      <c r="I4333">
        <v>5</v>
      </c>
      <c r="J4333" t="s">
        <v>5068</v>
      </c>
      <c r="K4333">
        <v>4740.76</v>
      </c>
      <c r="L4333" t="s">
        <v>5074</v>
      </c>
    </row>
    <row r="4334" spans="1:12" x14ac:dyDescent="0.25">
      <c r="A4334" t="s">
        <v>4344</v>
      </c>
      <c r="B4334" s="1">
        <v>45608.29925985197</v>
      </c>
      <c r="C4334" t="s">
        <v>5023</v>
      </c>
      <c r="D4334" t="s">
        <v>5029</v>
      </c>
      <c r="E4334" t="s">
        <v>5033</v>
      </c>
      <c r="F4334" t="s">
        <v>5046</v>
      </c>
      <c r="G4334" t="s">
        <v>5057</v>
      </c>
      <c r="H4334">
        <v>16620</v>
      </c>
      <c r="I4334">
        <v>10</v>
      </c>
      <c r="J4334" t="s">
        <v>5072</v>
      </c>
      <c r="K4334">
        <v>1645.47</v>
      </c>
      <c r="L4334" t="s">
        <v>5074</v>
      </c>
    </row>
    <row r="4335" spans="1:12" x14ac:dyDescent="0.25">
      <c r="A4335" t="s">
        <v>4345</v>
      </c>
      <c r="B4335" s="1">
        <v>45608.372274454887</v>
      </c>
      <c r="C4335" t="s">
        <v>5012</v>
      </c>
      <c r="D4335" t="s">
        <v>5026</v>
      </c>
      <c r="E4335" t="s">
        <v>5034</v>
      </c>
      <c r="F4335" t="s">
        <v>5046</v>
      </c>
      <c r="G4335" t="s">
        <v>5054</v>
      </c>
      <c r="H4335">
        <v>38087</v>
      </c>
      <c r="I4335">
        <v>6</v>
      </c>
      <c r="J4335" t="s">
        <v>5069</v>
      </c>
      <c r="K4335">
        <v>7344.38</v>
      </c>
      <c r="L4335" t="s">
        <v>5076</v>
      </c>
    </row>
    <row r="4336" spans="1:12" x14ac:dyDescent="0.25">
      <c r="A4336" t="s">
        <v>4346</v>
      </c>
      <c r="B4336" s="1">
        <v>45608.445289057803</v>
      </c>
      <c r="C4336" t="s">
        <v>5014</v>
      </c>
      <c r="D4336" t="s">
        <v>5027</v>
      </c>
      <c r="E4336" t="s">
        <v>5038</v>
      </c>
      <c r="F4336" t="s">
        <v>5048</v>
      </c>
      <c r="G4336" t="s">
        <v>5051</v>
      </c>
      <c r="H4336">
        <v>8609</v>
      </c>
      <c r="I4336">
        <v>11</v>
      </c>
      <c r="J4336" t="s">
        <v>5069</v>
      </c>
      <c r="K4336">
        <v>1133.71</v>
      </c>
      <c r="L4336" t="s">
        <v>5074</v>
      </c>
    </row>
    <row r="4337" spans="1:12" x14ac:dyDescent="0.25">
      <c r="A4337" t="s">
        <v>4347</v>
      </c>
      <c r="B4337" s="1">
        <v>45608.518303660727</v>
      </c>
      <c r="C4337" t="s">
        <v>5016</v>
      </c>
      <c r="D4337" t="s">
        <v>5027</v>
      </c>
      <c r="E4337" t="s">
        <v>5044</v>
      </c>
      <c r="F4337" t="s">
        <v>5047</v>
      </c>
      <c r="G4337" t="s">
        <v>5058</v>
      </c>
      <c r="H4337">
        <v>50874</v>
      </c>
      <c r="I4337">
        <v>6</v>
      </c>
      <c r="J4337" t="s">
        <v>5069</v>
      </c>
      <c r="K4337">
        <v>4786.87</v>
      </c>
      <c r="L4337" t="s">
        <v>5078</v>
      </c>
    </row>
    <row r="4338" spans="1:12" x14ac:dyDescent="0.25">
      <c r="A4338" t="s">
        <v>4348</v>
      </c>
      <c r="B4338" s="1">
        <v>45608.591318263643</v>
      </c>
      <c r="C4338" t="s">
        <v>5020</v>
      </c>
      <c r="D4338" t="s">
        <v>5028</v>
      </c>
      <c r="E4338" t="s">
        <v>5035</v>
      </c>
      <c r="F4338" t="s">
        <v>5048</v>
      </c>
      <c r="G4338" t="s">
        <v>5059</v>
      </c>
      <c r="H4338">
        <v>11087</v>
      </c>
      <c r="I4338">
        <v>12</v>
      </c>
      <c r="J4338" t="s">
        <v>5073</v>
      </c>
      <c r="K4338">
        <v>1559.45</v>
      </c>
      <c r="L4338" t="s">
        <v>5079</v>
      </c>
    </row>
    <row r="4339" spans="1:12" x14ac:dyDescent="0.25">
      <c r="A4339" t="s">
        <v>4349</v>
      </c>
      <c r="B4339" s="1">
        <v>45608.66433286656</v>
      </c>
      <c r="C4339" t="s">
        <v>5021</v>
      </c>
      <c r="D4339" t="s">
        <v>5028</v>
      </c>
      <c r="E4339" t="s">
        <v>5032</v>
      </c>
      <c r="F4339" t="s">
        <v>5046</v>
      </c>
      <c r="G4339" t="s">
        <v>5066</v>
      </c>
      <c r="H4339">
        <v>17468</v>
      </c>
      <c r="I4339">
        <v>7</v>
      </c>
      <c r="J4339" t="s">
        <v>5070</v>
      </c>
      <c r="K4339">
        <v>2001.33</v>
      </c>
      <c r="L4339" t="s">
        <v>5075</v>
      </c>
    </row>
    <row r="4340" spans="1:12" x14ac:dyDescent="0.25">
      <c r="A4340" t="s">
        <v>4350</v>
      </c>
      <c r="B4340" s="1">
        <v>45608.73734746949</v>
      </c>
      <c r="C4340" t="s">
        <v>5017</v>
      </c>
      <c r="D4340" t="s">
        <v>5027</v>
      </c>
      <c r="E4340" t="s">
        <v>5044</v>
      </c>
      <c r="F4340" t="s">
        <v>5046</v>
      </c>
      <c r="G4340" t="s">
        <v>5053</v>
      </c>
      <c r="H4340">
        <v>16523</v>
      </c>
      <c r="I4340">
        <v>13</v>
      </c>
      <c r="J4340" t="s">
        <v>5070</v>
      </c>
      <c r="K4340">
        <v>2184.17</v>
      </c>
      <c r="L4340" t="s">
        <v>5074</v>
      </c>
    </row>
    <row r="4341" spans="1:12" x14ac:dyDescent="0.25">
      <c r="A4341" t="s">
        <v>4351</v>
      </c>
      <c r="B4341" s="1">
        <v>45608.810362072407</v>
      </c>
      <c r="C4341" t="s">
        <v>5015</v>
      </c>
      <c r="D4341" t="s">
        <v>5029</v>
      </c>
      <c r="E4341" t="s">
        <v>5039</v>
      </c>
      <c r="F4341" t="s">
        <v>5047</v>
      </c>
      <c r="G4341" t="s">
        <v>5058</v>
      </c>
      <c r="H4341">
        <v>15027</v>
      </c>
      <c r="I4341">
        <v>13</v>
      </c>
      <c r="J4341" t="s">
        <v>5072</v>
      </c>
      <c r="K4341">
        <v>1316.36</v>
      </c>
      <c r="L4341" t="s">
        <v>5075</v>
      </c>
    </row>
    <row r="4342" spans="1:12" x14ac:dyDescent="0.25">
      <c r="A4342" t="s">
        <v>4352</v>
      </c>
      <c r="B4342" s="1">
        <v>45608.883376675323</v>
      </c>
      <c r="C4342" t="s">
        <v>5013</v>
      </c>
      <c r="D4342" t="s">
        <v>5029</v>
      </c>
      <c r="E4342" t="s">
        <v>5033</v>
      </c>
      <c r="F4342" t="s">
        <v>5048</v>
      </c>
      <c r="G4342" t="s">
        <v>5051</v>
      </c>
      <c r="H4342">
        <v>23716</v>
      </c>
      <c r="I4342">
        <v>13</v>
      </c>
      <c r="J4342" t="s">
        <v>5069</v>
      </c>
      <c r="K4342">
        <v>4646.6400000000003</v>
      </c>
      <c r="L4342" t="s">
        <v>5078</v>
      </c>
    </row>
    <row r="4343" spans="1:12" x14ac:dyDescent="0.25">
      <c r="A4343" t="s">
        <v>4353</v>
      </c>
      <c r="B4343" s="1">
        <v>45608.956391278247</v>
      </c>
      <c r="C4343" t="s">
        <v>5020</v>
      </c>
      <c r="D4343" t="s">
        <v>5027</v>
      </c>
      <c r="E4343" t="s">
        <v>5031</v>
      </c>
      <c r="F4343" t="s">
        <v>5047</v>
      </c>
      <c r="G4343" t="s">
        <v>5063</v>
      </c>
      <c r="H4343">
        <v>53400</v>
      </c>
      <c r="I4343">
        <v>8</v>
      </c>
      <c r="J4343" t="s">
        <v>5069</v>
      </c>
      <c r="K4343">
        <v>11513.69</v>
      </c>
      <c r="L4343" t="s">
        <v>5078</v>
      </c>
    </row>
    <row r="4344" spans="1:12" x14ac:dyDescent="0.25">
      <c r="A4344" t="s">
        <v>4354</v>
      </c>
      <c r="B4344" s="1">
        <v>45609.029405881171</v>
      </c>
      <c r="C4344" t="s">
        <v>5024</v>
      </c>
      <c r="D4344" t="s">
        <v>5029</v>
      </c>
      <c r="E4344" t="s">
        <v>5041</v>
      </c>
      <c r="F4344" t="s">
        <v>5046</v>
      </c>
      <c r="G4344" t="s">
        <v>5049</v>
      </c>
      <c r="H4344">
        <v>47075</v>
      </c>
      <c r="I4344">
        <v>13</v>
      </c>
      <c r="J4344" t="s">
        <v>5069</v>
      </c>
      <c r="K4344">
        <v>5760.28</v>
      </c>
      <c r="L4344" t="s">
        <v>5078</v>
      </c>
    </row>
    <row r="4345" spans="1:12" x14ac:dyDescent="0.25">
      <c r="A4345" t="s">
        <v>4355</v>
      </c>
      <c r="B4345" s="1">
        <v>45609.102420484087</v>
      </c>
      <c r="C4345" t="s">
        <v>5017</v>
      </c>
      <c r="D4345" t="s">
        <v>5027</v>
      </c>
      <c r="E4345" t="s">
        <v>5042</v>
      </c>
      <c r="F4345" t="s">
        <v>5046</v>
      </c>
      <c r="G4345" t="s">
        <v>5057</v>
      </c>
      <c r="H4345">
        <v>62439</v>
      </c>
      <c r="I4345">
        <v>8</v>
      </c>
      <c r="J4345" t="s">
        <v>5069</v>
      </c>
      <c r="K4345">
        <v>6518.17</v>
      </c>
      <c r="L4345" t="s">
        <v>5075</v>
      </c>
    </row>
    <row r="4346" spans="1:12" x14ac:dyDescent="0.25">
      <c r="A4346" t="s">
        <v>4356</v>
      </c>
      <c r="B4346" s="1">
        <v>45609.175435087011</v>
      </c>
      <c r="C4346" t="s">
        <v>5022</v>
      </c>
      <c r="D4346" t="s">
        <v>5029</v>
      </c>
      <c r="E4346" t="s">
        <v>5041</v>
      </c>
      <c r="F4346" t="s">
        <v>5047</v>
      </c>
      <c r="G4346" t="s">
        <v>5063</v>
      </c>
      <c r="H4346">
        <v>43167</v>
      </c>
      <c r="I4346">
        <v>12</v>
      </c>
      <c r="J4346" t="s">
        <v>5072</v>
      </c>
      <c r="K4346">
        <v>4385.78</v>
      </c>
      <c r="L4346" t="s">
        <v>5075</v>
      </c>
    </row>
    <row r="4347" spans="1:12" x14ac:dyDescent="0.25">
      <c r="A4347" t="s">
        <v>4357</v>
      </c>
      <c r="B4347" s="1">
        <v>45609.248449689927</v>
      </c>
      <c r="C4347" t="s">
        <v>5015</v>
      </c>
      <c r="D4347" t="s">
        <v>5027</v>
      </c>
      <c r="E4347" t="s">
        <v>5044</v>
      </c>
      <c r="F4347" t="s">
        <v>5047</v>
      </c>
      <c r="G4347" t="s">
        <v>5063</v>
      </c>
      <c r="H4347">
        <v>65579</v>
      </c>
      <c r="I4347">
        <v>9</v>
      </c>
      <c r="J4347" t="s">
        <v>5071</v>
      </c>
      <c r="K4347">
        <v>6401.46</v>
      </c>
      <c r="L4347" t="s">
        <v>5078</v>
      </c>
    </row>
    <row r="4348" spans="1:12" x14ac:dyDescent="0.25">
      <c r="A4348" t="s">
        <v>4358</v>
      </c>
      <c r="B4348" s="1">
        <v>45609.321464292851</v>
      </c>
      <c r="C4348" t="s">
        <v>5012</v>
      </c>
      <c r="D4348" t="s">
        <v>5029</v>
      </c>
      <c r="E4348" t="s">
        <v>5039</v>
      </c>
      <c r="F4348" t="s">
        <v>5048</v>
      </c>
      <c r="G4348" t="s">
        <v>5055</v>
      </c>
      <c r="H4348">
        <v>59431</v>
      </c>
      <c r="I4348">
        <v>3</v>
      </c>
      <c r="J4348" t="s">
        <v>5069</v>
      </c>
      <c r="K4348">
        <v>12007.95</v>
      </c>
      <c r="L4348" t="s">
        <v>5078</v>
      </c>
    </row>
    <row r="4349" spans="1:12" x14ac:dyDescent="0.25">
      <c r="A4349" t="s">
        <v>4359</v>
      </c>
      <c r="B4349" s="1">
        <v>45609.394478895767</v>
      </c>
      <c r="C4349" t="s">
        <v>5019</v>
      </c>
      <c r="D4349" t="s">
        <v>5027</v>
      </c>
      <c r="E4349" t="s">
        <v>5031</v>
      </c>
      <c r="F4349" t="s">
        <v>5046</v>
      </c>
      <c r="G4349" t="s">
        <v>5049</v>
      </c>
      <c r="H4349">
        <v>70603</v>
      </c>
      <c r="I4349">
        <v>14</v>
      </c>
      <c r="J4349" t="s">
        <v>5071</v>
      </c>
      <c r="K4349">
        <v>11376.87</v>
      </c>
      <c r="L4349" t="s">
        <v>5077</v>
      </c>
    </row>
    <row r="4350" spans="1:12" x14ac:dyDescent="0.25">
      <c r="A4350" t="s">
        <v>4360</v>
      </c>
      <c r="B4350" s="1">
        <v>45609.467493498691</v>
      </c>
      <c r="C4350" t="s">
        <v>5012</v>
      </c>
      <c r="D4350" t="s">
        <v>5029</v>
      </c>
      <c r="E4350" t="s">
        <v>5033</v>
      </c>
      <c r="F4350" t="s">
        <v>5048</v>
      </c>
      <c r="G4350" t="s">
        <v>5052</v>
      </c>
      <c r="H4350">
        <v>25618</v>
      </c>
      <c r="I4350">
        <v>4</v>
      </c>
      <c r="J4350" t="s">
        <v>5072</v>
      </c>
      <c r="K4350">
        <v>4663.63</v>
      </c>
      <c r="L4350" t="s">
        <v>5075</v>
      </c>
    </row>
    <row r="4351" spans="1:12" x14ac:dyDescent="0.25">
      <c r="A4351" t="s">
        <v>4361</v>
      </c>
      <c r="B4351" s="1">
        <v>45609.540508101607</v>
      </c>
      <c r="C4351" t="s">
        <v>5018</v>
      </c>
      <c r="D4351" t="s">
        <v>5028</v>
      </c>
      <c r="E4351" t="s">
        <v>5036</v>
      </c>
      <c r="F4351" t="s">
        <v>5048</v>
      </c>
      <c r="G4351" t="s">
        <v>5056</v>
      </c>
      <c r="H4351">
        <v>72176</v>
      </c>
      <c r="I4351">
        <v>9</v>
      </c>
      <c r="J4351" t="s">
        <v>5073</v>
      </c>
      <c r="K4351">
        <v>11938.77</v>
      </c>
      <c r="L4351" t="s">
        <v>5078</v>
      </c>
    </row>
    <row r="4352" spans="1:12" x14ac:dyDescent="0.25">
      <c r="A4352" t="s">
        <v>4362</v>
      </c>
      <c r="B4352" s="1">
        <v>45609.613522704538</v>
      </c>
      <c r="C4352" t="s">
        <v>5012</v>
      </c>
      <c r="D4352" t="s">
        <v>5027</v>
      </c>
      <c r="E4352" t="s">
        <v>5044</v>
      </c>
      <c r="F4352" t="s">
        <v>5048</v>
      </c>
      <c r="G4352" t="s">
        <v>5055</v>
      </c>
      <c r="H4352">
        <v>38344</v>
      </c>
      <c r="I4352">
        <v>13</v>
      </c>
      <c r="J4352" t="s">
        <v>5068</v>
      </c>
      <c r="K4352">
        <v>7399.2</v>
      </c>
      <c r="L4352" t="s">
        <v>5079</v>
      </c>
    </row>
    <row r="4353" spans="1:12" x14ac:dyDescent="0.25">
      <c r="A4353" t="s">
        <v>4363</v>
      </c>
      <c r="B4353" s="1">
        <v>45609.686537307447</v>
      </c>
      <c r="C4353" t="s">
        <v>5017</v>
      </c>
      <c r="D4353" t="s">
        <v>5026</v>
      </c>
      <c r="E4353" t="s">
        <v>5045</v>
      </c>
      <c r="F4353" t="s">
        <v>5046</v>
      </c>
      <c r="G4353" t="s">
        <v>5066</v>
      </c>
      <c r="H4353">
        <v>29474</v>
      </c>
      <c r="I4353">
        <v>2</v>
      </c>
      <c r="J4353" t="s">
        <v>5069</v>
      </c>
      <c r="K4353">
        <v>5953.48</v>
      </c>
      <c r="L4353" t="s">
        <v>5074</v>
      </c>
    </row>
    <row r="4354" spans="1:12" x14ac:dyDescent="0.25">
      <c r="A4354" t="s">
        <v>4364</v>
      </c>
      <c r="B4354" s="1">
        <v>45609.759551910392</v>
      </c>
      <c r="C4354" t="s">
        <v>5023</v>
      </c>
      <c r="D4354" t="s">
        <v>5027</v>
      </c>
      <c r="E4354" t="s">
        <v>5038</v>
      </c>
      <c r="F4354" t="s">
        <v>5048</v>
      </c>
      <c r="G4354" t="s">
        <v>5052</v>
      </c>
      <c r="H4354">
        <v>9541</v>
      </c>
      <c r="I4354">
        <v>7</v>
      </c>
      <c r="J4354" t="s">
        <v>5068</v>
      </c>
      <c r="K4354">
        <v>1869.45</v>
      </c>
      <c r="L4354" t="s">
        <v>5074</v>
      </c>
    </row>
    <row r="4355" spans="1:12" x14ac:dyDescent="0.25">
      <c r="A4355" t="s">
        <v>4365</v>
      </c>
      <c r="B4355" s="1">
        <v>45609.832566513302</v>
      </c>
      <c r="C4355" t="s">
        <v>5013</v>
      </c>
      <c r="D4355" t="s">
        <v>5026</v>
      </c>
      <c r="E4355" t="s">
        <v>5034</v>
      </c>
      <c r="F4355" t="s">
        <v>5047</v>
      </c>
      <c r="G4355" t="s">
        <v>5067</v>
      </c>
      <c r="H4355">
        <v>63759</v>
      </c>
      <c r="I4355">
        <v>13</v>
      </c>
      <c r="J4355" t="s">
        <v>5068</v>
      </c>
      <c r="K4355">
        <v>13909.48</v>
      </c>
      <c r="L4355" t="s">
        <v>5076</v>
      </c>
    </row>
    <row r="4356" spans="1:12" x14ac:dyDescent="0.25">
      <c r="A4356" t="s">
        <v>4366</v>
      </c>
      <c r="B4356" s="1">
        <v>45609.905581116218</v>
      </c>
      <c r="C4356" t="s">
        <v>5024</v>
      </c>
      <c r="D4356" t="s">
        <v>5027</v>
      </c>
      <c r="E4356" t="s">
        <v>5038</v>
      </c>
      <c r="F4356" t="s">
        <v>5046</v>
      </c>
      <c r="G4356" t="s">
        <v>5049</v>
      </c>
      <c r="H4356">
        <v>47653</v>
      </c>
      <c r="I4356">
        <v>8</v>
      </c>
      <c r="J4356" t="s">
        <v>5068</v>
      </c>
      <c r="K4356">
        <v>5816.81</v>
      </c>
      <c r="L4356" t="s">
        <v>5079</v>
      </c>
    </row>
    <row r="4357" spans="1:12" x14ac:dyDescent="0.25">
      <c r="A4357" t="s">
        <v>4367</v>
      </c>
      <c r="B4357" s="1">
        <v>45609.978595719142</v>
      </c>
      <c r="C4357" t="s">
        <v>5017</v>
      </c>
      <c r="D4357" t="s">
        <v>5028</v>
      </c>
      <c r="E4357" t="s">
        <v>5037</v>
      </c>
      <c r="F4357" t="s">
        <v>5047</v>
      </c>
      <c r="G4357" t="s">
        <v>5058</v>
      </c>
      <c r="H4357">
        <v>56912</v>
      </c>
      <c r="I4357">
        <v>13</v>
      </c>
      <c r="J4357" t="s">
        <v>5072</v>
      </c>
      <c r="K4357">
        <v>5819.79</v>
      </c>
      <c r="L4357" t="s">
        <v>5077</v>
      </c>
    </row>
    <row r="4358" spans="1:12" x14ac:dyDescent="0.25">
      <c r="A4358" t="s">
        <v>4368</v>
      </c>
      <c r="B4358" s="1">
        <v>45610.051610322058</v>
      </c>
      <c r="C4358" t="s">
        <v>5014</v>
      </c>
      <c r="D4358" t="s">
        <v>5028</v>
      </c>
      <c r="E4358" t="s">
        <v>5036</v>
      </c>
      <c r="F4358" t="s">
        <v>5046</v>
      </c>
      <c r="G4358" t="s">
        <v>5057</v>
      </c>
      <c r="H4358">
        <v>45777</v>
      </c>
      <c r="I4358">
        <v>5</v>
      </c>
      <c r="J4358" t="s">
        <v>5068</v>
      </c>
      <c r="K4358">
        <v>8733.69</v>
      </c>
      <c r="L4358" t="s">
        <v>5076</v>
      </c>
    </row>
    <row r="4359" spans="1:12" x14ac:dyDescent="0.25">
      <c r="A4359" t="s">
        <v>4369</v>
      </c>
      <c r="B4359" s="1">
        <v>45610.124624924967</v>
      </c>
      <c r="C4359" t="s">
        <v>5014</v>
      </c>
      <c r="D4359" t="s">
        <v>5027</v>
      </c>
      <c r="E4359" t="s">
        <v>5038</v>
      </c>
      <c r="F4359" t="s">
        <v>5047</v>
      </c>
      <c r="G4359" t="s">
        <v>5058</v>
      </c>
      <c r="H4359">
        <v>52408</v>
      </c>
      <c r="I4359">
        <v>2</v>
      </c>
      <c r="J4359" t="s">
        <v>5073</v>
      </c>
      <c r="K4359">
        <v>10901.4</v>
      </c>
      <c r="L4359" t="s">
        <v>5078</v>
      </c>
    </row>
    <row r="4360" spans="1:12" x14ac:dyDescent="0.25">
      <c r="A4360" t="s">
        <v>4370</v>
      </c>
      <c r="B4360" s="1">
        <v>45610.197639527913</v>
      </c>
      <c r="C4360" t="s">
        <v>5024</v>
      </c>
      <c r="D4360" t="s">
        <v>5028</v>
      </c>
      <c r="E4360" t="s">
        <v>5036</v>
      </c>
      <c r="F4360" t="s">
        <v>5046</v>
      </c>
      <c r="G4360" t="s">
        <v>5049</v>
      </c>
      <c r="H4360">
        <v>11594</v>
      </c>
      <c r="I4360">
        <v>8</v>
      </c>
      <c r="J4360" t="s">
        <v>5069</v>
      </c>
      <c r="K4360">
        <v>1296.5</v>
      </c>
      <c r="L4360" t="s">
        <v>5079</v>
      </c>
    </row>
    <row r="4361" spans="1:12" x14ac:dyDescent="0.25">
      <c r="A4361" t="s">
        <v>4371</v>
      </c>
      <c r="B4361" s="1">
        <v>45610.270654130822</v>
      </c>
      <c r="C4361" t="s">
        <v>5014</v>
      </c>
      <c r="D4361" t="s">
        <v>5027</v>
      </c>
      <c r="E4361" t="s">
        <v>5044</v>
      </c>
      <c r="F4361" t="s">
        <v>5047</v>
      </c>
      <c r="G4361" t="s">
        <v>5067</v>
      </c>
      <c r="H4361">
        <v>44388</v>
      </c>
      <c r="I4361">
        <v>6</v>
      </c>
      <c r="J4361" t="s">
        <v>5073</v>
      </c>
      <c r="K4361">
        <v>4929.8100000000004</v>
      </c>
      <c r="L4361" t="s">
        <v>5079</v>
      </c>
    </row>
    <row r="4362" spans="1:12" x14ac:dyDescent="0.25">
      <c r="A4362" t="s">
        <v>4372</v>
      </c>
      <c r="B4362" s="1">
        <v>45610.343668733738</v>
      </c>
      <c r="C4362" t="s">
        <v>5019</v>
      </c>
      <c r="D4362" t="s">
        <v>5029</v>
      </c>
      <c r="E4362" t="s">
        <v>5033</v>
      </c>
      <c r="F4362" t="s">
        <v>5048</v>
      </c>
      <c r="G4362" t="s">
        <v>5055</v>
      </c>
      <c r="H4362">
        <v>79045</v>
      </c>
      <c r="I4362">
        <v>9</v>
      </c>
      <c r="J4362" t="s">
        <v>5069</v>
      </c>
      <c r="K4362">
        <v>16500.25</v>
      </c>
      <c r="L4362" t="s">
        <v>5079</v>
      </c>
    </row>
    <row r="4363" spans="1:12" x14ac:dyDescent="0.25">
      <c r="A4363" t="s">
        <v>4373</v>
      </c>
      <c r="B4363" s="1">
        <v>45610.416683336669</v>
      </c>
      <c r="C4363" t="s">
        <v>5014</v>
      </c>
      <c r="D4363" t="s">
        <v>5028</v>
      </c>
      <c r="E4363" t="s">
        <v>5035</v>
      </c>
      <c r="F4363" t="s">
        <v>5048</v>
      </c>
      <c r="G4363" t="s">
        <v>5052</v>
      </c>
      <c r="H4363">
        <v>25281</v>
      </c>
      <c r="I4363">
        <v>8</v>
      </c>
      <c r="J4363" t="s">
        <v>5072</v>
      </c>
      <c r="K4363">
        <v>2806.99</v>
      </c>
      <c r="L4363" t="s">
        <v>5076</v>
      </c>
    </row>
    <row r="4364" spans="1:12" x14ac:dyDescent="0.25">
      <c r="A4364" t="s">
        <v>4374</v>
      </c>
      <c r="B4364" s="1">
        <v>45610.489697939593</v>
      </c>
      <c r="C4364" t="s">
        <v>5023</v>
      </c>
      <c r="D4364" t="s">
        <v>5028</v>
      </c>
      <c r="E4364" t="s">
        <v>5032</v>
      </c>
      <c r="F4364" t="s">
        <v>5047</v>
      </c>
      <c r="G4364" t="s">
        <v>5064</v>
      </c>
      <c r="H4364">
        <v>5178</v>
      </c>
      <c r="I4364">
        <v>6</v>
      </c>
      <c r="J4364" t="s">
        <v>5070</v>
      </c>
      <c r="K4364">
        <v>675.22</v>
      </c>
      <c r="L4364" t="s">
        <v>5079</v>
      </c>
    </row>
    <row r="4365" spans="1:12" x14ac:dyDescent="0.25">
      <c r="A4365" t="s">
        <v>4375</v>
      </c>
      <c r="B4365" s="1">
        <v>45610.562712542502</v>
      </c>
      <c r="C4365" t="s">
        <v>5023</v>
      </c>
      <c r="D4365" t="s">
        <v>5028</v>
      </c>
      <c r="E4365" t="s">
        <v>5037</v>
      </c>
      <c r="F4365" t="s">
        <v>5048</v>
      </c>
      <c r="G4365" t="s">
        <v>5059</v>
      </c>
      <c r="H4365">
        <v>72452</v>
      </c>
      <c r="I4365">
        <v>11</v>
      </c>
      <c r="J4365" t="s">
        <v>5073</v>
      </c>
      <c r="K4365">
        <v>10084.790000000001</v>
      </c>
      <c r="L4365" t="s">
        <v>5079</v>
      </c>
    </row>
    <row r="4366" spans="1:12" x14ac:dyDescent="0.25">
      <c r="A4366" t="s">
        <v>4376</v>
      </c>
      <c r="B4366" s="1">
        <v>45610.635727145433</v>
      </c>
      <c r="C4366" t="s">
        <v>5013</v>
      </c>
      <c r="D4366" t="s">
        <v>5029</v>
      </c>
      <c r="E4366" t="s">
        <v>5040</v>
      </c>
      <c r="F4366" t="s">
        <v>5048</v>
      </c>
      <c r="G4366" t="s">
        <v>5055</v>
      </c>
      <c r="H4366">
        <v>1982</v>
      </c>
      <c r="I4366">
        <v>6</v>
      </c>
      <c r="J4366" t="s">
        <v>5072</v>
      </c>
      <c r="K4366">
        <v>236.23</v>
      </c>
      <c r="L4366" t="s">
        <v>5076</v>
      </c>
    </row>
    <row r="4367" spans="1:12" x14ac:dyDescent="0.25">
      <c r="A4367" t="s">
        <v>4377</v>
      </c>
      <c r="B4367" s="1">
        <v>45610.708741748342</v>
      </c>
      <c r="C4367" t="s">
        <v>5016</v>
      </c>
      <c r="D4367" t="s">
        <v>5029</v>
      </c>
      <c r="E4367" t="s">
        <v>5040</v>
      </c>
      <c r="F4367" t="s">
        <v>5048</v>
      </c>
      <c r="G4367" t="s">
        <v>5065</v>
      </c>
      <c r="H4367">
        <v>21753</v>
      </c>
      <c r="I4367">
        <v>11</v>
      </c>
      <c r="J4367" t="s">
        <v>5072</v>
      </c>
      <c r="K4367">
        <v>2453.35</v>
      </c>
      <c r="L4367" t="s">
        <v>5075</v>
      </c>
    </row>
    <row r="4368" spans="1:12" x14ac:dyDescent="0.25">
      <c r="A4368" t="s">
        <v>4378</v>
      </c>
      <c r="B4368" s="1">
        <v>45610.781756351258</v>
      </c>
      <c r="C4368" t="s">
        <v>5024</v>
      </c>
      <c r="D4368" t="s">
        <v>5026</v>
      </c>
      <c r="E4368" t="s">
        <v>5034</v>
      </c>
      <c r="F4368" t="s">
        <v>5047</v>
      </c>
      <c r="G4368" t="s">
        <v>5062</v>
      </c>
      <c r="H4368">
        <v>58440</v>
      </c>
      <c r="I4368">
        <v>11</v>
      </c>
      <c r="J4368" t="s">
        <v>5072</v>
      </c>
      <c r="K4368">
        <v>5808.58</v>
      </c>
      <c r="L4368" t="s">
        <v>5075</v>
      </c>
    </row>
    <row r="4369" spans="1:12" x14ac:dyDescent="0.25">
      <c r="A4369" t="s">
        <v>4379</v>
      </c>
      <c r="B4369" s="1">
        <v>45610.854770954189</v>
      </c>
      <c r="C4369" t="s">
        <v>5017</v>
      </c>
      <c r="D4369" t="s">
        <v>5028</v>
      </c>
      <c r="E4369" t="s">
        <v>5037</v>
      </c>
      <c r="F4369" t="s">
        <v>5046</v>
      </c>
      <c r="G4369" t="s">
        <v>5060</v>
      </c>
      <c r="H4369">
        <v>52238</v>
      </c>
      <c r="I4369">
        <v>8</v>
      </c>
      <c r="J4369" t="s">
        <v>5073</v>
      </c>
      <c r="K4369">
        <v>4506.87</v>
      </c>
      <c r="L4369" t="s">
        <v>5076</v>
      </c>
    </row>
    <row r="4370" spans="1:12" x14ac:dyDescent="0.25">
      <c r="A4370" t="s">
        <v>4380</v>
      </c>
      <c r="B4370" s="1">
        <v>45610.927785557113</v>
      </c>
      <c r="C4370" t="s">
        <v>5014</v>
      </c>
      <c r="D4370" t="s">
        <v>5029</v>
      </c>
      <c r="E4370" t="s">
        <v>5041</v>
      </c>
      <c r="F4370" t="s">
        <v>5048</v>
      </c>
      <c r="G4370" t="s">
        <v>5059</v>
      </c>
      <c r="H4370">
        <v>48310</v>
      </c>
      <c r="I4370">
        <v>10</v>
      </c>
      <c r="J4370" t="s">
        <v>5073</v>
      </c>
      <c r="K4370">
        <v>5213.1499999999996</v>
      </c>
      <c r="L4370" t="s">
        <v>5079</v>
      </c>
    </row>
    <row r="4371" spans="1:12" x14ac:dyDescent="0.25">
      <c r="A4371" t="s">
        <v>4381</v>
      </c>
      <c r="B4371" s="1">
        <v>45611.000800160022</v>
      </c>
      <c r="C4371" t="s">
        <v>5025</v>
      </c>
      <c r="D4371" t="s">
        <v>5027</v>
      </c>
      <c r="E4371" t="s">
        <v>5042</v>
      </c>
      <c r="F4371" t="s">
        <v>5048</v>
      </c>
      <c r="G4371" t="s">
        <v>5055</v>
      </c>
      <c r="H4371">
        <v>70166</v>
      </c>
      <c r="I4371">
        <v>12</v>
      </c>
      <c r="J4371" t="s">
        <v>5072</v>
      </c>
      <c r="K4371">
        <v>7922.46</v>
      </c>
      <c r="L4371" t="s">
        <v>5076</v>
      </c>
    </row>
    <row r="4372" spans="1:12" x14ac:dyDescent="0.25">
      <c r="A4372" t="s">
        <v>4382</v>
      </c>
      <c r="B4372" s="1">
        <v>45611.073814762953</v>
      </c>
      <c r="C4372" t="s">
        <v>5021</v>
      </c>
      <c r="D4372" t="s">
        <v>5028</v>
      </c>
      <c r="E4372" t="s">
        <v>5037</v>
      </c>
      <c r="F4372" t="s">
        <v>5048</v>
      </c>
      <c r="G4372" t="s">
        <v>5055</v>
      </c>
      <c r="H4372">
        <v>1576</v>
      </c>
      <c r="I4372">
        <v>9</v>
      </c>
      <c r="J4372" t="s">
        <v>5072</v>
      </c>
      <c r="K4372">
        <v>139.37</v>
      </c>
      <c r="L4372" t="s">
        <v>5078</v>
      </c>
    </row>
    <row r="4373" spans="1:12" x14ac:dyDescent="0.25">
      <c r="A4373" t="s">
        <v>4383</v>
      </c>
      <c r="B4373" s="1">
        <v>45611.146829365869</v>
      </c>
      <c r="C4373" t="s">
        <v>5016</v>
      </c>
      <c r="D4373" t="s">
        <v>5028</v>
      </c>
      <c r="E4373" t="s">
        <v>5035</v>
      </c>
      <c r="F4373" t="s">
        <v>5047</v>
      </c>
      <c r="G4373" t="s">
        <v>5062</v>
      </c>
      <c r="H4373">
        <v>71504</v>
      </c>
      <c r="I4373">
        <v>12</v>
      </c>
      <c r="J4373" t="s">
        <v>5071</v>
      </c>
      <c r="K4373">
        <v>6293.35</v>
      </c>
      <c r="L4373" t="s">
        <v>5075</v>
      </c>
    </row>
    <row r="4374" spans="1:12" x14ac:dyDescent="0.25">
      <c r="A4374" t="s">
        <v>4384</v>
      </c>
      <c r="B4374" s="1">
        <v>45611.219843968793</v>
      </c>
      <c r="C4374" t="s">
        <v>5015</v>
      </c>
      <c r="D4374" t="s">
        <v>5027</v>
      </c>
      <c r="E4374" t="s">
        <v>5031</v>
      </c>
      <c r="F4374" t="s">
        <v>5046</v>
      </c>
      <c r="G4374" t="s">
        <v>5053</v>
      </c>
      <c r="H4374">
        <v>27617</v>
      </c>
      <c r="I4374">
        <v>8</v>
      </c>
      <c r="J4374" t="s">
        <v>5071</v>
      </c>
      <c r="K4374">
        <v>3577.89</v>
      </c>
      <c r="L4374" t="s">
        <v>5079</v>
      </c>
    </row>
    <row r="4375" spans="1:12" x14ac:dyDescent="0.25">
      <c r="A4375" t="s">
        <v>4385</v>
      </c>
      <c r="B4375" s="1">
        <v>45611.292858571724</v>
      </c>
      <c r="C4375" t="s">
        <v>5019</v>
      </c>
      <c r="D4375" t="s">
        <v>5029</v>
      </c>
      <c r="E4375" t="s">
        <v>5033</v>
      </c>
      <c r="F4375" t="s">
        <v>5046</v>
      </c>
      <c r="G4375" t="s">
        <v>5066</v>
      </c>
      <c r="H4375">
        <v>76821</v>
      </c>
      <c r="I4375">
        <v>8</v>
      </c>
      <c r="J4375" t="s">
        <v>5068</v>
      </c>
      <c r="K4375">
        <v>12600.87</v>
      </c>
      <c r="L4375" t="s">
        <v>5076</v>
      </c>
    </row>
    <row r="4376" spans="1:12" x14ac:dyDescent="0.25">
      <c r="A4376" t="s">
        <v>4386</v>
      </c>
      <c r="B4376" s="1">
        <v>45611.365873174633</v>
      </c>
      <c r="C4376" t="s">
        <v>5018</v>
      </c>
      <c r="D4376" t="s">
        <v>5026</v>
      </c>
      <c r="E4376" t="s">
        <v>5030</v>
      </c>
      <c r="F4376" t="s">
        <v>5048</v>
      </c>
      <c r="G4376" t="s">
        <v>5065</v>
      </c>
      <c r="H4376">
        <v>27088</v>
      </c>
      <c r="I4376">
        <v>13</v>
      </c>
      <c r="J4376" t="s">
        <v>5069</v>
      </c>
      <c r="K4376">
        <v>5491.43</v>
      </c>
      <c r="L4376" t="s">
        <v>5079</v>
      </c>
    </row>
    <row r="4377" spans="1:12" x14ac:dyDescent="0.25">
      <c r="A4377" t="s">
        <v>4387</v>
      </c>
      <c r="B4377" s="1">
        <v>45611.438887777549</v>
      </c>
      <c r="C4377" t="s">
        <v>5017</v>
      </c>
      <c r="D4377" t="s">
        <v>5027</v>
      </c>
      <c r="E4377" t="s">
        <v>5042</v>
      </c>
      <c r="F4377" t="s">
        <v>5047</v>
      </c>
      <c r="G4377" t="s">
        <v>5058</v>
      </c>
      <c r="H4377">
        <v>33891</v>
      </c>
      <c r="I4377">
        <v>4</v>
      </c>
      <c r="J4377" t="s">
        <v>5068</v>
      </c>
      <c r="K4377">
        <v>4797.28</v>
      </c>
      <c r="L4377" t="s">
        <v>5074</v>
      </c>
    </row>
    <row r="4378" spans="1:12" x14ac:dyDescent="0.25">
      <c r="A4378" t="s">
        <v>4388</v>
      </c>
      <c r="B4378" s="1">
        <v>45611.511902380473</v>
      </c>
      <c r="C4378" t="s">
        <v>5016</v>
      </c>
      <c r="D4378" t="s">
        <v>5026</v>
      </c>
      <c r="E4378" t="s">
        <v>5045</v>
      </c>
      <c r="F4378" t="s">
        <v>5046</v>
      </c>
      <c r="G4378" t="s">
        <v>5066</v>
      </c>
      <c r="H4378">
        <v>69474</v>
      </c>
      <c r="I4378">
        <v>14</v>
      </c>
      <c r="J4378" t="s">
        <v>5068</v>
      </c>
      <c r="K4378">
        <v>5802.76</v>
      </c>
      <c r="L4378" t="s">
        <v>5075</v>
      </c>
    </row>
    <row r="4379" spans="1:12" x14ac:dyDescent="0.25">
      <c r="A4379" t="s">
        <v>4389</v>
      </c>
      <c r="B4379" s="1">
        <v>45611.584916983389</v>
      </c>
      <c r="C4379" t="s">
        <v>5024</v>
      </c>
      <c r="D4379" t="s">
        <v>5028</v>
      </c>
      <c r="E4379" t="s">
        <v>5037</v>
      </c>
      <c r="F4379" t="s">
        <v>5048</v>
      </c>
      <c r="G4379" t="s">
        <v>5065</v>
      </c>
      <c r="H4379">
        <v>24291</v>
      </c>
      <c r="I4379">
        <v>2</v>
      </c>
      <c r="J4379" t="s">
        <v>5072</v>
      </c>
      <c r="K4379">
        <v>4476.6099999999997</v>
      </c>
      <c r="L4379" t="s">
        <v>5077</v>
      </c>
    </row>
    <row r="4380" spans="1:12" x14ac:dyDescent="0.25">
      <c r="A4380" t="s">
        <v>4390</v>
      </c>
      <c r="B4380" s="1">
        <v>45611.657931586313</v>
      </c>
      <c r="C4380" t="s">
        <v>5014</v>
      </c>
      <c r="D4380" t="s">
        <v>5026</v>
      </c>
      <c r="E4380" t="s">
        <v>5045</v>
      </c>
      <c r="F4380" t="s">
        <v>5046</v>
      </c>
      <c r="G4380" t="s">
        <v>5049</v>
      </c>
      <c r="H4380">
        <v>75346</v>
      </c>
      <c r="I4380">
        <v>2</v>
      </c>
      <c r="J4380" t="s">
        <v>5070</v>
      </c>
      <c r="K4380">
        <v>11080.03</v>
      </c>
      <c r="L4380" t="s">
        <v>5079</v>
      </c>
    </row>
    <row r="4381" spans="1:12" x14ac:dyDescent="0.25">
      <c r="A4381" t="s">
        <v>4391</v>
      </c>
      <c r="B4381" s="1">
        <v>45611.730946189236</v>
      </c>
      <c r="C4381" t="s">
        <v>5012</v>
      </c>
      <c r="D4381" t="s">
        <v>5027</v>
      </c>
      <c r="E4381" t="s">
        <v>5038</v>
      </c>
      <c r="F4381" t="s">
        <v>5046</v>
      </c>
      <c r="G4381" t="s">
        <v>5049</v>
      </c>
      <c r="H4381">
        <v>29468</v>
      </c>
      <c r="I4381">
        <v>13</v>
      </c>
      <c r="J4381" t="s">
        <v>5069</v>
      </c>
      <c r="K4381">
        <v>3478.9</v>
      </c>
      <c r="L4381" t="s">
        <v>5078</v>
      </c>
    </row>
    <row r="4382" spans="1:12" x14ac:dyDescent="0.25">
      <c r="A4382" t="s">
        <v>4392</v>
      </c>
      <c r="B4382" s="1">
        <v>45611.803960792153</v>
      </c>
      <c r="C4382" t="s">
        <v>5021</v>
      </c>
      <c r="D4382" t="s">
        <v>5028</v>
      </c>
      <c r="E4382" t="s">
        <v>5035</v>
      </c>
      <c r="F4382" t="s">
        <v>5048</v>
      </c>
      <c r="G4382" t="s">
        <v>5065</v>
      </c>
      <c r="H4382">
        <v>52111</v>
      </c>
      <c r="I4382">
        <v>14</v>
      </c>
      <c r="J4382" t="s">
        <v>5071</v>
      </c>
      <c r="K4382">
        <v>9996.8799999999992</v>
      </c>
      <c r="L4382" t="s">
        <v>5076</v>
      </c>
    </row>
    <row r="4383" spans="1:12" x14ac:dyDescent="0.25">
      <c r="A4383" t="s">
        <v>4393</v>
      </c>
      <c r="B4383" s="1">
        <v>45611.876975395069</v>
      </c>
      <c r="C4383" t="s">
        <v>5020</v>
      </c>
      <c r="D4383" t="s">
        <v>5028</v>
      </c>
      <c r="E4383" t="s">
        <v>5032</v>
      </c>
      <c r="F4383" t="s">
        <v>5047</v>
      </c>
      <c r="G4383" t="s">
        <v>5064</v>
      </c>
      <c r="H4383">
        <v>35934</v>
      </c>
      <c r="I4383">
        <v>13</v>
      </c>
      <c r="J4383" t="s">
        <v>5073</v>
      </c>
      <c r="K4383">
        <v>6533.64</v>
      </c>
      <c r="L4383" t="s">
        <v>5074</v>
      </c>
    </row>
    <row r="4384" spans="1:12" x14ac:dyDescent="0.25">
      <c r="A4384" t="s">
        <v>4394</v>
      </c>
      <c r="B4384" s="1">
        <v>45611.949989998</v>
      </c>
      <c r="C4384" t="s">
        <v>5022</v>
      </c>
      <c r="D4384" t="s">
        <v>5026</v>
      </c>
      <c r="E4384" t="s">
        <v>5034</v>
      </c>
      <c r="F4384" t="s">
        <v>5046</v>
      </c>
      <c r="G4384" t="s">
        <v>5054</v>
      </c>
      <c r="H4384">
        <v>47064</v>
      </c>
      <c r="I4384">
        <v>6</v>
      </c>
      <c r="J4384" t="s">
        <v>5070</v>
      </c>
      <c r="K4384">
        <v>6958.81</v>
      </c>
      <c r="L4384" t="s">
        <v>5076</v>
      </c>
    </row>
    <row r="4385" spans="1:12" x14ac:dyDescent="0.25">
      <c r="A4385" t="s">
        <v>4395</v>
      </c>
      <c r="B4385" s="1">
        <v>45612.023004600916</v>
      </c>
      <c r="C4385" t="s">
        <v>5025</v>
      </c>
      <c r="D4385" t="s">
        <v>5027</v>
      </c>
      <c r="E4385" t="s">
        <v>5042</v>
      </c>
      <c r="F4385" t="s">
        <v>5048</v>
      </c>
      <c r="G4385" t="s">
        <v>5051</v>
      </c>
      <c r="H4385">
        <v>24695</v>
      </c>
      <c r="I4385">
        <v>9</v>
      </c>
      <c r="J4385" t="s">
        <v>5069</v>
      </c>
      <c r="K4385">
        <v>3157.03</v>
      </c>
      <c r="L4385" t="s">
        <v>5079</v>
      </c>
    </row>
    <row r="4386" spans="1:12" x14ac:dyDescent="0.25">
      <c r="A4386" t="s">
        <v>4396</v>
      </c>
      <c r="B4386" s="1">
        <v>45612.096019203833</v>
      </c>
      <c r="C4386" t="s">
        <v>5020</v>
      </c>
      <c r="D4386" t="s">
        <v>5026</v>
      </c>
      <c r="E4386" t="s">
        <v>5034</v>
      </c>
      <c r="F4386" t="s">
        <v>5047</v>
      </c>
      <c r="G4386" t="s">
        <v>5063</v>
      </c>
      <c r="H4386">
        <v>20628</v>
      </c>
      <c r="I4386">
        <v>8</v>
      </c>
      <c r="J4386" t="s">
        <v>5070</v>
      </c>
      <c r="K4386">
        <v>4240.08</v>
      </c>
      <c r="L4386" t="s">
        <v>5074</v>
      </c>
    </row>
    <row r="4387" spans="1:12" x14ac:dyDescent="0.25">
      <c r="A4387" t="s">
        <v>4397</v>
      </c>
      <c r="B4387" s="1">
        <v>45612.169033806756</v>
      </c>
      <c r="C4387" t="s">
        <v>5014</v>
      </c>
      <c r="D4387" t="s">
        <v>5029</v>
      </c>
      <c r="E4387" t="s">
        <v>5041</v>
      </c>
      <c r="F4387" t="s">
        <v>5048</v>
      </c>
      <c r="G4387" t="s">
        <v>5052</v>
      </c>
      <c r="H4387">
        <v>28703</v>
      </c>
      <c r="I4387">
        <v>4</v>
      </c>
      <c r="J4387" t="s">
        <v>5072</v>
      </c>
      <c r="K4387">
        <v>3790.03</v>
      </c>
      <c r="L4387" t="s">
        <v>5077</v>
      </c>
    </row>
    <row r="4388" spans="1:12" x14ac:dyDescent="0.25">
      <c r="A4388" t="s">
        <v>4398</v>
      </c>
      <c r="B4388" s="1">
        <v>45612.242048409673</v>
      </c>
      <c r="C4388" t="s">
        <v>5017</v>
      </c>
      <c r="D4388" t="s">
        <v>5027</v>
      </c>
      <c r="E4388" t="s">
        <v>5031</v>
      </c>
      <c r="F4388" t="s">
        <v>5046</v>
      </c>
      <c r="G4388" t="s">
        <v>5061</v>
      </c>
      <c r="H4388">
        <v>66007</v>
      </c>
      <c r="I4388">
        <v>3</v>
      </c>
      <c r="J4388" t="s">
        <v>5072</v>
      </c>
      <c r="K4388">
        <v>11047.76</v>
      </c>
      <c r="L4388" t="s">
        <v>5077</v>
      </c>
    </row>
    <row r="4389" spans="1:12" x14ac:dyDescent="0.25">
      <c r="A4389" t="s">
        <v>4399</v>
      </c>
      <c r="B4389" s="1">
        <v>45612.315063012589</v>
      </c>
      <c r="C4389" t="s">
        <v>5018</v>
      </c>
      <c r="D4389" t="s">
        <v>5026</v>
      </c>
      <c r="E4389" t="s">
        <v>5030</v>
      </c>
      <c r="F4389" t="s">
        <v>5047</v>
      </c>
      <c r="G4389" t="s">
        <v>5050</v>
      </c>
      <c r="H4389">
        <v>66198</v>
      </c>
      <c r="I4389">
        <v>6</v>
      </c>
      <c r="J4389" t="s">
        <v>5069</v>
      </c>
      <c r="K4389">
        <v>12334.4</v>
      </c>
      <c r="L4389" t="s">
        <v>5074</v>
      </c>
    </row>
    <row r="4390" spans="1:12" x14ac:dyDescent="0.25">
      <c r="A4390" t="s">
        <v>4400</v>
      </c>
      <c r="B4390" s="1">
        <v>45612.38807761552</v>
      </c>
      <c r="C4390" t="s">
        <v>5023</v>
      </c>
      <c r="D4390" t="s">
        <v>5028</v>
      </c>
      <c r="E4390" t="s">
        <v>5035</v>
      </c>
      <c r="F4390" t="s">
        <v>5047</v>
      </c>
      <c r="G4390" t="s">
        <v>5050</v>
      </c>
      <c r="H4390">
        <v>26957</v>
      </c>
      <c r="I4390">
        <v>7</v>
      </c>
      <c r="J4390" t="s">
        <v>5071</v>
      </c>
      <c r="K4390">
        <v>2419.59</v>
      </c>
      <c r="L4390" t="s">
        <v>5077</v>
      </c>
    </row>
    <row r="4391" spans="1:12" x14ac:dyDescent="0.25">
      <c r="A4391" t="s">
        <v>4401</v>
      </c>
      <c r="B4391" s="1">
        <v>45612.461092218437</v>
      </c>
      <c r="C4391" t="s">
        <v>5023</v>
      </c>
      <c r="D4391" t="s">
        <v>5027</v>
      </c>
      <c r="E4391" t="s">
        <v>5044</v>
      </c>
      <c r="F4391" t="s">
        <v>5046</v>
      </c>
      <c r="G4391" t="s">
        <v>5053</v>
      </c>
      <c r="H4391">
        <v>67332</v>
      </c>
      <c r="I4391">
        <v>6</v>
      </c>
      <c r="J4391" t="s">
        <v>5072</v>
      </c>
      <c r="K4391">
        <v>7601.53</v>
      </c>
      <c r="L4391" t="s">
        <v>5077</v>
      </c>
    </row>
    <row r="4392" spans="1:12" x14ac:dyDescent="0.25">
      <c r="A4392" t="s">
        <v>4402</v>
      </c>
      <c r="B4392" s="1">
        <v>45612.534106821353</v>
      </c>
      <c r="C4392" t="s">
        <v>5025</v>
      </c>
      <c r="D4392" t="s">
        <v>5027</v>
      </c>
      <c r="E4392" t="s">
        <v>5042</v>
      </c>
      <c r="F4392" t="s">
        <v>5048</v>
      </c>
      <c r="G4392" t="s">
        <v>5052</v>
      </c>
      <c r="H4392">
        <v>53086</v>
      </c>
      <c r="I4392">
        <v>12</v>
      </c>
      <c r="J4392" t="s">
        <v>5068</v>
      </c>
      <c r="K4392">
        <v>4993.75</v>
      </c>
      <c r="L4392" t="s">
        <v>5078</v>
      </c>
    </row>
    <row r="4393" spans="1:12" x14ac:dyDescent="0.25">
      <c r="A4393" t="s">
        <v>4403</v>
      </c>
      <c r="B4393" s="1">
        <v>45612.607121424277</v>
      </c>
      <c r="C4393" t="s">
        <v>5012</v>
      </c>
      <c r="D4393" t="s">
        <v>5028</v>
      </c>
      <c r="E4393" t="s">
        <v>5036</v>
      </c>
      <c r="F4393" t="s">
        <v>5047</v>
      </c>
      <c r="G4393" t="s">
        <v>5067</v>
      </c>
      <c r="H4393">
        <v>44453</v>
      </c>
      <c r="I4393">
        <v>8</v>
      </c>
      <c r="J4393" t="s">
        <v>5071</v>
      </c>
      <c r="K4393">
        <v>7338.37</v>
      </c>
      <c r="L4393" t="s">
        <v>5076</v>
      </c>
    </row>
    <row r="4394" spans="1:12" x14ac:dyDescent="0.25">
      <c r="A4394" t="s">
        <v>4404</v>
      </c>
      <c r="B4394" s="1">
        <v>45612.6801360272</v>
      </c>
      <c r="C4394" t="s">
        <v>5020</v>
      </c>
      <c r="D4394" t="s">
        <v>5027</v>
      </c>
      <c r="E4394" t="s">
        <v>5031</v>
      </c>
      <c r="F4394" t="s">
        <v>5048</v>
      </c>
      <c r="G4394" t="s">
        <v>5051</v>
      </c>
      <c r="H4394">
        <v>54634</v>
      </c>
      <c r="I4394">
        <v>9</v>
      </c>
      <c r="J4394" t="s">
        <v>5071</v>
      </c>
      <c r="K4394">
        <v>9222.26</v>
      </c>
      <c r="L4394" t="s">
        <v>5074</v>
      </c>
    </row>
    <row r="4395" spans="1:12" x14ac:dyDescent="0.25">
      <c r="A4395" t="s">
        <v>4405</v>
      </c>
      <c r="B4395" s="1">
        <v>45612.753150630117</v>
      </c>
      <c r="C4395" t="s">
        <v>5015</v>
      </c>
      <c r="D4395" t="s">
        <v>5026</v>
      </c>
      <c r="E4395" t="s">
        <v>5043</v>
      </c>
      <c r="F4395" t="s">
        <v>5047</v>
      </c>
      <c r="G4395" t="s">
        <v>5064</v>
      </c>
      <c r="H4395">
        <v>68925</v>
      </c>
      <c r="I4395">
        <v>1</v>
      </c>
      <c r="J4395" t="s">
        <v>5070</v>
      </c>
      <c r="K4395">
        <v>11888.53</v>
      </c>
      <c r="L4395" t="s">
        <v>5074</v>
      </c>
    </row>
    <row r="4396" spans="1:12" x14ac:dyDescent="0.25">
      <c r="A4396" t="s">
        <v>4406</v>
      </c>
      <c r="B4396" s="1">
        <v>45612.826165233048</v>
      </c>
      <c r="C4396" t="s">
        <v>5021</v>
      </c>
      <c r="D4396" t="s">
        <v>5029</v>
      </c>
      <c r="E4396" t="s">
        <v>5040</v>
      </c>
      <c r="F4396" t="s">
        <v>5047</v>
      </c>
      <c r="G4396" t="s">
        <v>5062</v>
      </c>
      <c r="H4396">
        <v>40959</v>
      </c>
      <c r="I4396">
        <v>8</v>
      </c>
      <c r="J4396" t="s">
        <v>5073</v>
      </c>
      <c r="K4396">
        <v>4369.6400000000003</v>
      </c>
      <c r="L4396" t="s">
        <v>5078</v>
      </c>
    </row>
    <row r="4397" spans="1:12" x14ac:dyDescent="0.25">
      <c r="A4397" t="s">
        <v>4407</v>
      </c>
      <c r="B4397" s="1">
        <v>45612.899179835957</v>
      </c>
      <c r="C4397" t="s">
        <v>5015</v>
      </c>
      <c r="D4397" t="s">
        <v>5029</v>
      </c>
      <c r="E4397" t="s">
        <v>5041</v>
      </c>
      <c r="F4397" t="s">
        <v>5046</v>
      </c>
      <c r="G4397" t="s">
        <v>5066</v>
      </c>
      <c r="H4397">
        <v>68192</v>
      </c>
      <c r="I4397">
        <v>13</v>
      </c>
      <c r="J4397" t="s">
        <v>5069</v>
      </c>
      <c r="K4397">
        <v>7785.19</v>
      </c>
      <c r="L4397" t="s">
        <v>5078</v>
      </c>
    </row>
    <row r="4398" spans="1:12" x14ac:dyDescent="0.25">
      <c r="A4398" t="s">
        <v>4408</v>
      </c>
      <c r="B4398" s="1">
        <v>45612.97219443888</v>
      </c>
      <c r="C4398" t="s">
        <v>5014</v>
      </c>
      <c r="D4398" t="s">
        <v>5027</v>
      </c>
      <c r="E4398" t="s">
        <v>5044</v>
      </c>
      <c r="F4398" t="s">
        <v>5046</v>
      </c>
      <c r="G4398" t="s">
        <v>5054</v>
      </c>
      <c r="H4398">
        <v>22961</v>
      </c>
      <c r="I4398">
        <v>8</v>
      </c>
      <c r="J4398" t="s">
        <v>5072</v>
      </c>
      <c r="K4398">
        <v>4214.6899999999996</v>
      </c>
      <c r="L4398" t="s">
        <v>5079</v>
      </c>
    </row>
    <row r="4399" spans="1:12" x14ac:dyDescent="0.25">
      <c r="A4399" t="s">
        <v>4409</v>
      </c>
      <c r="B4399" s="1">
        <v>45613.045209041797</v>
      </c>
      <c r="C4399" t="s">
        <v>5018</v>
      </c>
      <c r="D4399" t="s">
        <v>5028</v>
      </c>
      <c r="E4399" t="s">
        <v>5037</v>
      </c>
      <c r="F4399" t="s">
        <v>5048</v>
      </c>
      <c r="G4399" t="s">
        <v>5056</v>
      </c>
      <c r="H4399">
        <v>39154</v>
      </c>
      <c r="I4399">
        <v>8</v>
      </c>
      <c r="J4399" t="s">
        <v>5070</v>
      </c>
      <c r="K4399">
        <v>4224.3999999999996</v>
      </c>
      <c r="L4399" t="s">
        <v>5074</v>
      </c>
    </row>
    <row r="4400" spans="1:12" x14ac:dyDescent="0.25">
      <c r="A4400" t="s">
        <v>4410</v>
      </c>
      <c r="B4400" s="1">
        <v>45613.11822364472</v>
      </c>
      <c r="C4400" t="s">
        <v>5013</v>
      </c>
      <c r="D4400" t="s">
        <v>5029</v>
      </c>
      <c r="E4400" t="s">
        <v>5033</v>
      </c>
      <c r="F4400" t="s">
        <v>5046</v>
      </c>
      <c r="G4400" t="s">
        <v>5053</v>
      </c>
      <c r="H4400">
        <v>70753</v>
      </c>
      <c r="I4400">
        <v>2</v>
      </c>
      <c r="J4400" t="s">
        <v>5070</v>
      </c>
      <c r="K4400">
        <v>15312.08</v>
      </c>
      <c r="L4400" t="s">
        <v>5077</v>
      </c>
    </row>
    <row r="4401" spans="1:12" x14ac:dyDescent="0.25">
      <c r="A4401" t="s">
        <v>4411</v>
      </c>
      <c r="B4401" s="1">
        <v>45613.191238247637</v>
      </c>
      <c r="C4401" t="s">
        <v>5022</v>
      </c>
      <c r="D4401" t="s">
        <v>5026</v>
      </c>
      <c r="E4401" t="s">
        <v>5043</v>
      </c>
      <c r="F4401" t="s">
        <v>5047</v>
      </c>
      <c r="G4401" t="s">
        <v>5067</v>
      </c>
      <c r="H4401">
        <v>79284</v>
      </c>
      <c r="I4401">
        <v>1</v>
      </c>
      <c r="J4401" t="s">
        <v>5069</v>
      </c>
      <c r="K4401">
        <v>6700.74</v>
      </c>
      <c r="L4401" t="s">
        <v>5078</v>
      </c>
    </row>
    <row r="4402" spans="1:12" x14ac:dyDescent="0.25">
      <c r="A4402" t="s">
        <v>4412</v>
      </c>
      <c r="B4402" s="1">
        <v>45613.264252850568</v>
      </c>
      <c r="C4402" t="s">
        <v>5015</v>
      </c>
      <c r="D4402" t="s">
        <v>5029</v>
      </c>
      <c r="E4402" t="s">
        <v>5040</v>
      </c>
      <c r="F4402" t="s">
        <v>5048</v>
      </c>
      <c r="G4402" t="s">
        <v>5056</v>
      </c>
      <c r="H4402">
        <v>16317</v>
      </c>
      <c r="I4402">
        <v>12</v>
      </c>
      <c r="J4402" t="s">
        <v>5071</v>
      </c>
      <c r="K4402">
        <v>1700.49</v>
      </c>
      <c r="L4402" t="s">
        <v>5077</v>
      </c>
    </row>
    <row r="4403" spans="1:12" x14ac:dyDescent="0.25">
      <c r="A4403" t="s">
        <v>4413</v>
      </c>
      <c r="B4403" s="1">
        <v>45613.337267453477</v>
      </c>
      <c r="C4403" t="s">
        <v>5014</v>
      </c>
      <c r="D4403" t="s">
        <v>5027</v>
      </c>
      <c r="E4403" t="s">
        <v>5031</v>
      </c>
      <c r="F4403" t="s">
        <v>5047</v>
      </c>
      <c r="G4403" t="s">
        <v>5063</v>
      </c>
      <c r="H4403">
        <v>3884</v>
      </c>
      <c r="I4403">
        <v>8</v>
      </c>
      <c r="J4403" t="s">
        <v>5071</v>
      </c>
      <c r="K4403">
        <v>392.25</v>
      </c>
      <c r="L4403" t="s">
        <v>5079</v>
      </c>
    </row>
    <row r="4404" spans="1:12" x14ac:dyDescent="0.25">
      <c r="A4404" t="s">
        <v>4414</v>
      </c>
      <c r="B4404" s="1">
        <v>45613.4102820564</v>
      </c>
      <c r="C4404" t="s">
        <v>5019</v>
      </c>
      <c r="D4404" t="s">
        <v>5028</v>
      </c>
      <c r="E4404" t="s">
        <v>5035</v>
      </c>
      <c r="F4404" t="s">
        <v>5048</v>
      </c>
      <c r="G4404" t="s">
        <v>5055</v>
      </c>
      <c r="H4404">
        <v>42968</v>
      </c>
      <c r="I4404">
        <v>7</v>
      </c>
      <c r="J4404" t="s">
        <v>5068</v>
      </c>
      <c r="K4404">
        <v>9073.7999999999993</v>
      </c>
      <c r="L4404" t="s">
        <v>5075</v>
      </c>
    </row>
    <row r="4405" spans="1:12" x14ac:dyDescent="0.25">
      <c r="A4405" t="s">
        <v>4415</v>
      </c>
      <c r="B4405" s="1">
        <v>45613.483296659331</v>
      </c>
      <c r="C4405" t="s">
        <v>5023</v>
      </c>
      <c r="D4405" t="s">
        <v>5026</v>
      </c>
      <c r="E4405" t="s">
        <v>5030</v>
      </c>
      <c r="F4405" t="s">
        <v>5047</v>
      </c>
      <c r="G4405" t="s">
        <v>5062</v>
      </c>
      <c r="H4405">
        <v>1741</v>
      </c>
      <c r="I4405">
        <v>7</v>
      </c>
      <c r="J4405" t="s">
        <v>5073</v>
      </c>
      <c r="K4405">
        <v>217.36</v>
      </c>
      <c r="L4405" t="s">
        <v>5074</v>
      </c>
    </row>
    <row r="4406" spans="1:12" x14ac:dyDescent="0.25">
      <c r="A4406" t="s">
        <v>4416</v>
      </c>
      <c r="B4406" s="1">
        <v>45613.556311262248</v>
      </c>
      <c r="C4406" t="s">
        <v>5023</v>
      </c>
      <c r="D4406" t="s">
        <v>5029</v>
      </c>
      <c r="E4406" t="s">
        <v>5041</v>
      </c>
      <c r="F4406" t="s">
        <v>5047</v>
      </c>
      <c r="G4406" t="s">
        <v>5064</v>
      </c>
      <c r="H4406">
        <v>34792</v>
      </c>
      <c r="I4406">
        <v>2</v>
      </c>
      <c r="J4406" t="s">
        <v>5073</v>
      </c>
      <c r="K4406">
        <v>4605.58</v>
      </c>
      <c r="L4406" t="s">
        <v>5074</v>
      </c>
    </row>
    <row r="4407" spans="1:12" x14ac:dyDescent="0.25">
      <c r="A4407" t="s">
        <v>4417</v>
      </c>
      <c r="B4407" s="1">
        <v>45613.629325865157</v>
      </c>
      <c r="C4407" t="s">
        <v>5019</v>
      </c>
      <c r="D4407" t="s">
        <v>5027</v>
      </c>
      <c r="E4407" t="s">
        <v>5031</v>
      </c>
      <c r="F4407" t="s">
        <v>5046</v>
      </c>
      <c r="G4407" t="s">
        <v>5061</v>
      </c>
      <c r="H4407">
        <v>71102</v>
      </c>
      <c r="I4407">
        <v>3</v>
      </c>
      <c r="J4407" t="s">
        <v>5069</v>
      </c>
      <c r="K4407">
        <v>9767.5499999999993</v>
      </c>
      <c r="L4407" t="s">
        <v>5076</v>
      </c>
    </row>
    <row r="4408" spans="1:12" x14ac:dyDescent="0.25">
      <c r="A4408" t="s">
        <v>4418</v>
      </c>
      <c r="B4408" s="1">
        <v>45613.702340468088</v>
      </c>
      <c r="C4408" t="s">
        <v>5019</v>
      </c>
      <c r="D4408" t="s">
        <v>5029</v>
      </c>
      <c r="E4408" t="s">
        <v>5040</v>
      </c>
      <c r="F4408" t="s">
        <v>5047</v>
      </c>
      <c r="G4408" t="s">
        <v>5058</v>
      </c>
      <c r="H4408">
        <v>36397</v>
      </c>
      <c r="I4408">
        <v>4</v>
      </c>
      <c r="J4408" t="s">
        <v>5070</v>
      </c>
      <c r="K4408">
        <v>7379.28</v>
      </c>
      <c r="L4408" t="s">
        <v>5076</v>
      </c>
    </row>
    <row r="4409" spans="1:12" x14ac:dyDescent="0.25">
      <c r="A4409" t="s">
        <v>4419</v>
      </c>
      <c r="B4409" s="1">
        <v>45613.775355070997</v>
      </c>
      <c r="C4409" t="s">
        <v>5018</v>
      </c>
      <c r="D4409" t="s">
        <v>5029</v>
      </c>
      <c r="E4409" t="s">
        <v>5039</v>
      </c>
      <c r="F4409" t="s">
        <v>5047</v>
      </c>
      <c r="G4409" t="s">
        <v>5058</v>
      </c>
      <c r="H4409">
        <v>35487</v>
      </c>
      <c r="I4409">
        <v>8</v>
      </c>
      <c r="J4409" t="s">
        <v>5068</v>
      </c>
      <c r="K4409">
        <v>6947.25</v>
      </c>
      <c r="L4409" t="s">
        <v>5077</v>
      </c>
    </row>
    <row r="4410" spans="1:12" x14ac:dyDescent="0.25">
      <c r="A4410" t="s">
        <v>4420</v>
      </c>
      <c r="B4410" s="1">
        <v>45613.84836967392</v>
      </c>
      <c r="C4410" t="s">
        <v>5019</v>
      </c>
      <c r="D4410" t="s">
        <v>5027</v>
      </c>
      <c r="E4410" t="s">
        <v>5031</v>
      </c>
      <c r="F4410" t="s">
        <v>5048</v>
      </c>
      <c r="G4410" t="s">
        <v>5059</v>
      </c>
      <c r="H4410">
        <v>43771</v>
      </c>
      <c r="I4410">
        <v>7</v>
      </c>
      <c r="J4410" t="s">
        <v>5069</v>
      </c>
      <c r="K4410">
        <v>5944.4</v>
      </c>
      <c r="L4410" t="s">
        <v>5074</v>
      </c>
    </row>
    <row r="4411" spans="1:12" x14ac:dyDescent="0.25">
      <c r="A4411" t="s">
        <v>4421</v>
      </c>
      <c r="B4411" s="1">
        <v>45613.921384276851</v>
      </c>
      <c r="C4411" t="s">
        <v>5018</v>
      </c>
      <c r="D4411" t="s">
        <v>5026</v>
      </c>
      <c r="E4411" t="s">
        <v>5045</v>
      </c>
      <c r="F4411" t="s">
        <v>5047</v>
      </c>
      <c r="G4411" t="s">
        <v>5067</v>
      </c>
      <c r="H4411">
        <v>39215</v>
      </c>
      <c r="I4411">
        <v>6</v>
      </c>
      <c r="J4411" t="s">
        <v>5070</v>
      </c>
      <c r="K4411">
        <v>4746.24</v>
      </c>
      <c r="L4411" t="s">
        <v>5075</v>
      </c>
    </row>
    <row r="4412" spans="1:12" x14ac:dyDescent="0.25">
      <c r="A4412" t="s">
        <v>4422</v>
      </c>
      <c r="B4412" s="1">
        <v>45613.994398879768</v>
      </c>
      <c r="C4412" t="s">
        <v>5025</v>
      </c>
      <c r="D4412" t="s">
        <v>5029</v>
      </c>
      <c r="E4412" t="s">
        <v>5033</v>
      </c>
      <c r="F4412" t="s">
        <v>5048</v>
      </c>
      <c r="G4412" t="s">
        <v>5055</v>
      </c>
      <c r="H4412">
        <v>10528</v>
      </c>
      <c r="I4412">
        <v>6</v>
      </c>
      <c r="J4412" t="s">
        <v>5068</v>
      </c>
      <c r="K4412">
        <v>2084.65</v>
      </c>
      <c r="L4412" t="s">
        <v>5077</v>
      </c>
    </row>
    <row r="4413" spans="1:12" x14ac:dyDescent="0.25">
      <c r="A4413" t="s">
        <v>4423</v>
      </c>
      <c r="B4413" s="1">
        <v>45614.067413482677</v>
      </c>
      <c r="C4413" t="s">
        <v>5025</v>
      </c>
      <c r="D4413" t="s">
        <v>5029</v>
      </c>
      <c r="E4413" t="s">
        <v>5039</v>
      </c>
      <c r="F4413" t="s">
        <v>5048</v>
      </c>
      <c r="G4413" t="s">
        <v>5051</v>
      </c>
      <c r="H4413">
        <v>52966</v>
      </c>
      <c r="I4413">
        <v>6</v>
      </c>
      <c r="J4413" t="s">
        <v>5071</v>
      </c>
      <c r="K4413">
        <v>5854.3</v>
      </c>
      <c r="L4413" t="s">
        <v>5078</v>
      </c>
    </row>
    <row r="4414" spans="1:12" x14ac:dyDescent="0.25">
      <c r="A4414" t="s">
        <v>4424</v>
      </c>
      <c r="B4414" s="1">
        <v>45614.140428085608</v>
      </c>
      <c r="C4414" t="s">
        <v>5015</v>
      </c>
      <c r="D4414" t="s">
        <v>5029</v>
      </c>
      <c r="E4414" t="s">
        <v>5040</v>
      </c>
      <c r="F4414" t="s">
        <v>5048</v>
      </c>
      <c r="G4414" t="s">
        <v>5051</v>
      </c>
      <c r="H4414">
        <v>19344</v>
      </c>
      <c r="I4414">
        <v>7</v>
      </c>
      <c r="J4414" t="s">
        <v>5073</v>
      </c>
      <c r="K4414">
        <v>2814.91</v>
      </c>
      <c r="L4414" t="s">
        <v>5075</v>
      </c>
    </row>
    <row r="4415" spans="1:12" x14ac:dyDescent="0.25">
      <c r="A4415" t="s">
        <v>4425</v>
      </c>
      <c r="B4415" s="1">
        <v>45614.213442688531</v>
      </c>
      <c r="C4415" t="s">
        <v>5022</v>
      </c>
      <c r="D4415" t="s">
        <v>5029</v>
      </c>
      <c r="E4415" t="s">
        <v>5033</v>
      </c>
      <c r="F4415" t="s">
        <v>5046</v>
      </c>
      <c r="G4415" t="s">
        <v>5057</v>
      </c>
      <c r="H4415">
        <v>14104</v>
      </c>
      <c r="I4415">
        <v>11</v>
      </c>
      <c r="J4415" t="s">
        <v>5072</v>
      </c>
      <c r="K4415">
        <v>2393.69</v>
      </c>
      <c r="L4415" t="s">
        <v>5074</v>
      </c>
    </row>
    <row r="4416" spans="1:12" x14ac:dyDescent="0.25">
      <c r="A4416" t="s">
        <v>4426</v>
      </c>
      <c r="B4416" s="1">
        <v>45614.286457291448</v>
      </c>
      <c r="C4416" t="s">
        <v>5013</v>
      </c>
      <c r="D4416" t="s">
        <v>5026</v>
      </c>
      <c r="E4416" t="s">
        <v>5030</v>
      </c>
      <c r="F4416" t="s">
        <v>5047</v>
      </c>
      <c r="G4416" t="s">
        <v>5058</v>
      </c>
      <c r="H4416">
        <v>2440</v>
      </c>
      <c r="I4416">
        <v>3</v>
      </c>
      <c r="J4416" t="s">
        <v>5070</v>
      </c>
      <c r="K4416">
        <v>511.84</v>
      </c>
      <c r="L4416" t="s">
        <v>5079</v>
      </c>
    </row>
    <row r="4417" spans="1:12" x14ac:dyDescent="0.25">
      <c r="A4417" t="s">
        <v>4427</v>
      </c>
      <c r="B4417" s="1">
        <v>45614.359471894371</v>
      </c>
      <c r="C4417" t="s">
        <v>5014</v>
      </c>
      <c r="D4417" t="s">
        <v>5027</v>
      </c>
      <c r="E4417" t="s">
        <v>5044</v>
      </c>
      <c r="F4417" t="s">
        <v>5047</v>
      </c>
      <c r="G4417" t="s">
        <v>5050</v>
      </c>
      <c r="H4417">
        <v>45262</v>
      </c>
      <c r="I4417">
        <v>11</v>
      </c>
      <c r="J4417" t="s">
        <v>5071</v>
      </c>
      <c r="K4417">
        <v>5632.07</v>
      </c>
      <c r="L4417" t="s">
        <v>5075</v>
      </c>
    </row>
    <row r="4418" spans="1:12" x14ac:dyDescent="0.25">
      <c r="A4418" t="s">
        <v>4428</v>
      </c>
      <c r="B4418" s="1">
        <v>45614.432486497302</v>
      </c>
      <c r="C4418" t="s">
        <v>5014</v>
      </c>
      <c r="D4418" t="s">
        <v>5028</v>
      </c>
      <c r="E4418" t="s">
        <v>5036</v>
      </c>
      <c r="F4418" t="s">
        <v>5048</v>
      </c>
      <c r="G4418" t="s">
        <v>5051</v>
      </c>
      <c r="H4418">
        <v>58262</v>
      </c>
      <c r="I4418">
        <v>9</v>
      </c>
      <c r="J4418" t="s">
        <v>5070</v>
      </c>
      <c r="K4418">
        <v>11481.64</v>
      </c>
      <c r="L4418" t="s">
        <v>5074</v>
      </c>
    </row>
    <row r="4419" spans="1:12" x14ac:dyDescent="0.25">
      <c r="A4419" t="s">
        <v>4429</v>
      </c>
      <c r="B4419" s="1">
        <v>45614.505501100219</v>
      </c>
      <c r="C4419" t="s">
        <v>5013</v>
      </c>
      <c r="D4419" t="s">
        <v>5026</v>
      </c>
      <c r="E4419" t="s">
        <v>5030</v>
      </c>
      <c r="F4419" t="s">
        <v>5047</v>
      </c>
      <c r="G4419" t="s">
        <v>5063</v>
      </c>
      <c r="H4419">
        <v>60059</v>
      </c>
      <c r="I4419">
        <v>11</v>
      </c>
      <c r="J4419" t="s">
        <v>5068</v>
      </c>
      <c r="K4419">
        <v>5562.6</v>
      </c>
      <c r="L4419" t="s">
        <v>5076</v>
      </c>
    </row>
    <row r="4420" spans="1:12" x14ac:dyDescent="0.25">
      <c r="A4420" t="s">
        <v>4430</v>
      </c>
      <c r="B4420" s="1">
        <v>45614.578515703142</v>
      </c>
      <c r="C4420" t="s">
        <v>5014</v>
      </c>
      <c r="D4420" t="s">
        <v>5028</v>
      </c>
      <c r="E4420" t="s">
        <v>5037</v>
      </c>
      <c r="F4420" t="s">
        <v>5048</v>
      </c>
      <c r="G4420" t="s">
        <v>5055</v>
      </c>
      <c r="H4420">
        <v>50030</v>
      </c>
      <c r="I4420">
        <v>7</v>
      </c>
      <c r="J4420" t="s">
        <v>5071</v>
      </c>
      <c r="K4420">
        <v>10204.219999999999</v>
      </c>
      <c r="L4420" t="s">
        <v>5077</v>
      </c>
    </row>
    <row r="4421" spans="1:12" x14ac:dyDescent="0.25">
      <c r="A4421" t="s">
        <v>4431</v>
      </c>
      <c r="B4421" s="1">
        <v>45614.651530306051</v>
      </c>
      <c r="C4421" t="s">
        <v>5019</v>
      </c>
      <c r="D4421" t="s">
        <v>5028</v>
      </c>
      <c r="E4421" t="s">
        <v>5036</v>
      </c>
      <c r="F4421" t="s">
        <v>5048</v>
      </c>
      <c r="G4421" t="s">
        <v>5059</v>
      </c>
      <c r="H4421">
        <v>69164</v>
      </c>
      <c r="I4421">
        <v>13</v>
      </c>
      <c r="J4421" t="s">
        <v>5070</v>
      </c>
      <c r="K4421">
        <v>11388.16</v>
      </c>
      <c r="L4421" t="s">
        <v>5076</v>
      </c>
    </row>
    <row r="4422" spans="1:12" x14ac:dyDescent="0.25">
      <c r="A4422" t="s">
        <v>4432</v>
      </c>
      <c r="B4422" s="1">
        <v>45614.724544908982</v>
      </c>
      <c r="C4422" t="s">
        <v>5013</v>
      </c>
      <c r="D4422" t="s">
        <v>5027</v>
      </c>
      <c r="E4422" t="s">
        <v>5031</v>
      </c>
      <c r="F4422" t="s">
        <v>5047</v>
      </c>
      <c r="G4422" t="s">
        <v>5058</v>
      </c>
      <c r="H4422">
        <v>66171</v>
      </c>
      <c r="I4422">
        <v>12</v>
      </c>
      <c r="J4422" t="s">
        <v>5068</v>
      </c>
      <c r="K4422">
        <v>5788.62</v>
      </c>
      <c r="L4422" t="s">
        <v>5076</v>
      </c>
    </row>
    <row r="4423" spans="1:12" x14ac:dyDescent="0.25">
      <c r="A4423" t="s">
        <v>4433</v>
      </c>
      <c r="B4423" s="1">
        <v>45614.797559511899</v>
      </c>
      <c r="C4423" t="s">
        <v>5017</v>
      </c>
      <c r="D4423" t="s">
        <v>5028</v>
      </c>
      <c r="E4423" t="s">
        <v>5037</v>
      </c>
      <c r="F4423" t="s">
        <v>5048</v>
      </c>
      <c r="G4423" t="s">
        <v>5051</v>
      </c>
      <c r="H4423">
        <v>60724</v>
      </c>
      <c r="I4423">
        <v>7</v>
      </c>
      <c r="J4423" t="s">
        <v>5070</v>
      </c>
      <c r="K4423">
        <v>10243.44</v>
      </c>
      <c r="L4423" t="s">
        <v>5076</v>
      </c>
    </row>
    <row r="4424" spans="1:12" x14ac:dyDescent="0.25">
      <c r="A4424" t="s">
        <v>4434</v>
      </c>
      <c r="B4424" s="1">
        <v>45614.870574114822</v>
      </c>
      <c r="C4424" t="s">
        <v>5012</v>
      </c>
      <c r="D4424" t="s">
        <v>5026</v>
      </c>
      <c r="E4424" t="s">
        <v>5045</v>
      </c>
      <c r="F4424" t="s">
        <v>5047</v>
      </c>
      <c r="G4424" t="s">
        <v>5067</v>
      </c>
      <c r="H4424">
        <v>40308</v>
      </c>
      <c r="I4424">
        <v>1</v>
      </c>
      <c r="J4424" t="s">
        <v>5072</v>
      </c>
      <c r="K4424">
        <v>8484.66</v>
      </c>
      <c r="L4424" t="s">
        <v>5075</v>
      </c>
    </row>
    <row r="4425" spans="1:12" x14ac:dyDescent="0.25">
      <c r="A4425" t="s">
        <v>4435</v>
      </c>
      <c r="B4425" s="1">
        <v>45614.943588717753</v>
      </c>
      <c r="C4425" t="s">
        <v>5014</v>
      </c>
      <c r="D4425" t="s">
        <v>5029</v>
      </c>
      <c r="E4425" t="s">
        <v>5040</v>
      </c>
      <c r="F4425" t="s">
        <v>5047</v>
      </c>
      <c r="G4425" t="s">
        <v>5063</v>
      </c>
      <c r="H4425">
        <v>67523</v>
      </c>
      <c r="I4425">
        <v>9</v>
      </c>
      <c r="J4425" t="s">
        <v>5071</v>
      </c>
      <c r="K4425">
        <v>6591.84</v>
      </c>
      <c r="L4425" t="s">
        <v>5074</v>
      </c>
    </row>
    <row r="4426" spans="1:12" x14ac:dyDescent="0.25">
      <c r="A4426" t="s">
        <v>4436</v>
      </c>
      <c r="B4426" s="1">
        <v>45615.016603320662</v>
      </c>
      <c r="C4426" t="s">
        <v>5012</v>
      </c>
      <c r="D4426" t="s">
        <v>5029</v>
      </c>
      <c r="E4426" t="s">
        <v>5033</v>
      </c>
      <c r="F4426" t="s">
        <v>5047</v>
      </c>
      <c r="G4426" t="s">
        <v>5062</v>
      </c>
      <c r="H4426">
        <v>50588</v>
      </c>
      <c r="I4426">
        <v>1</v>
      </c>
      <c r="J4426" t="s">
        <v>5070</v>
      </c>
      <c r="K4426">
        <v>10833.21</v>
      </c>
      <c r="L4426" t="s">
        <v>5078</v>
      </c>
    </row>
    <row r="4427" spans="1:12" x14ac:dyDescent="0.25">
      <c r="A4427" t="s">
        <v>4437</v>
      </c>
      <c r="B4427" s="1">
        <v>45615.089617923579</v>
      </c>
      <c r="C4427" t="s">
        <v>5014</v>
      </c>
      <c r="D4427" t="s">
        <v>5029</v>
      </c>
      <c r="E4427" t="s">
        <v>5040</v>
      </c>
      <c r="F4427" t="s">
        <v>5048</v>
      </c>
      <c r="G4427" t="s">
        <v>5055</v>
      </c>
      <c r="H4427">
        <v>56651</v>
      </c>
      <c r="I4427">
        <v>5</v>
      </c>
      <c r="J4427" t="s">
        <v>5073</v>
      </c>
      <c r="K4427">
        <v>8139.22</v>
      </c>
      <c r="L4427" t="s">
        <v>5079</v>
      </c>
    </row>
    <row r="4428" spans="1:12" x14ac:dyDescent="0.25">
      <c r="A4428" t="s">
        <v>4438</v>
      </c>
      <c r="B4428" s="1">
        <v>45615.162632526502</v>
      </c>
      <c r="C4428" t="s">
        <v>5016</v>
      </c>
      <c r="D4428" t="s">
        <v>5029</v>
      </c>
      <c r="E4428" t="s">
        <v>5039</v>
      </c>
      <c r="F4428" t="s">
        <v>5048</v>
      </c>
      <c r="G4428" t="s">
        <v>5056</v>
      </c>
      <c r="H4428">
        <v>2992</v>
      </c>
      <c r="I4428">
        <v>13</v>
      </c>
      <c r="J4428" t="s">
        <v>5073</v>
      </c>
      <c r="K4428">
        <v>411.61</v>
      </c>
      <c r="L4428" t="s">
        <v>5074</v>
      </c>
    </row>
    <row r="4429" spans="1:12" x14ac:dyDescent="0.25">
      <c r="A4429" t="s">
        <v>4439</v>
      </c>
      <c r="B4429" s="1">
        <v>45615.235647129419</v>
      </c>
      <c r="C4429" t="s">
        <v>5019</v>
      </c>
      <c r="D4429" t="s">
        <v>5029</v>
      </c>
      <c r="E4429" t="s">
        <v>5040</v>
      </c>
      <c r="F4429" t="s">
        <v>5048</v>
      </c>
      <c r="G4429" t="s">
        <v>5059</v>
      </c>
      <c r="H4429">
        <v>29975</v>
      </c>
      <c r="I4429">
        <v>1</v>
      </c>
      <c r="J4429" t="s">
        <v>5070</v>
      </c>
      <c r="K4429">
        <v>3942.36</v>
      </c>
      <c r="L4429" t="s">
        <v>5075</v>
      </c>
    </row>
    <row r="4430" spans="1:12" x14ac:dyDescent="0.25">
      <c r="A4430" t="s">
        <v>4440</v>
      </c>
      <c r="B4430" s="1">
        <v>45615.308661732342</v>
      </c>
      <c r="C4430" t="s">
        <v>5024</v>
      </c>
      <c r="D4430" t="s">
        <v>5028</v>
      </c>
      <c r="E4430" t="s">
        <v>5035</v>
      </c>
      <c r="F4430" t="s">
        <v>5048</v>
      </c>
      <c r="G4430" t="s">
        <v>5065</v>
      </c>
      <c r="H4430">
        <v>33155</v>
      </c>
      <c r="I4430">
        <v>14</v>
      </c>
      <c r="J4430" t="s">
        <v>5071</v>
      </c>
      <c r="K4430">
        <v>3445.68</v>
      </c>
      <c r="L4430" t="s">
        <v>5078</v>
      </c>
    </row>
    <row r="4431" spans="1:12" x14ac:dyDescent="0.25">
      <c r="A4431" t="s">
        <v>4441</v>
      </c>
      <c r="B4431" s="1">
        <v>45615.381676335273</v>
      </c>
      <c r="C4431" t="s">
        <v>5018</v>
      </c>
      <c r="D4431" t="s">
        <v>5026</v>
      </c>
      <c r="E4431" t="s">
        <v>5045</v>
      </c>
      <c r="F4431" t="s">
        <v>5047</v>
      </c>
      <c r="G4431" t="s">
        <v>5064</v>
      </c>
      <c r="H4431">
        <v>73446</v>
      </c>
      <c r="I4431">
        <v>12</v>
      </c>
      <c r="J4431" t="s">
        <v>5069</v>
      </c>
      <c r="K4431">
        <v>6683.14</v>
      </c>
      <c r="L4431" t="s">
        <v>5078</v>
      </c>
    </row>
    <row r="4432" spans="1:12" x14ac:dyDescent="0.25">
      <c r="A4432" t="s">
        <v>4442</v>
      </c>
      <c r="B4432" s="1">
        <v>45615.454690938182</v>
      </c>
      <c r="C4432" t="s">
        <v>5020</v>
      </c>
      <c r="D4432" t="s">
        <v>5027</v>
      </c>
      <c r="E4432" t="s">
        <v>5044</v>
      </c>
      <c r="F4432" t="s">
        <v>5046</v>
      </c>
      <c r="G4432" t="s">
        <v>5061</v>
      </c>
      <c r="H4432">
        <v>66837</v>
      </c>
      <c r="I4432">
        <v>9</v>
      </c>
      <c r="J4432" t="s">
        <v>5070</v>
      </c>
      <c r="K4432">
        <v>11779.23</v>
      </c>
      <c r="L4432" t="s">
        <v>5078</v>
      </c>
    </row>
    <row r="4433" spans="1:12" x14ac:dyDescent="0.25">
      <c r="A4433" t="s">
        <v>4443</v>
      </c>
      <c r="B4433" s="1">
        <v>45615.527705541099</v>
      </c>
      <c r="C4433" t="s">
        <v>5015</v>
      </c>
      <c r="D4433" t="s">
        <v>5029</v>
      </c>
      <c r="E4433" t="s">
        <v>5041</v>
      </c>
      <c r="F4433" t="s">
        <v>5048</v>
      </c>
      <c r="G4433" t="s">
        <v>5052</v>
      </c>
      <c r="H4433">
        <v>74778</v>
      </c>
      <c r="I4433">
        <v>9</v>
      </c>
      <c r="J4433" t="s">
        <v>5073</v>
      </c>
      <c r="K4433">
        <v>14310.25</v>
      </c>
      <c r="L4433" t="s">
        <v>5076</v>
      </c>
    </row>
    <row r="4434" spans="1:12" x14ac:dyDescent="0.25">
      <c r="A4434" t="s">
        <v>4444</v>
      </c>
      <c r="B4434" s="1">
        <v>45615.60072014403</v>
      </c>
      <c r="C4434" t="s">
        <v>5020</v>
      </c>
      <c r="D4434" t="s">
        <v>5029</v>
      </c>
      <c r="E4434" t="s">
        <v>5040</v>
      </c>
      <c r="F4434" t="s">
        <v>5046</v>
      </c>
      <c r="G4434" t="s">
        <v>5066</v>
      </c>
      <c r="H4434">
        <v>35856</v>
      </c>
      <c r="I4434">
        <v>7</v>
      </c>
      <c r="J4434" t="s">
        <v>5070</v>
      </c>
      <c r="K4434">
        <v>2887.43</v>
      </c>
      <c r="L4434" t="s">
        <v>5076</v>
      </c>
    </row>
    <row r="4435" spans="1:12" x14ac:dyDescent="0.25">
      <c r="A4435" t="s">
        <v>4445</v>
      </c>
      <c r="B4435" s="1">
        <v>45615.673734746953</v>
      </c>
      <c r="C4435" t="s">
        <v>5024</v>
      </c>
      <c r="D4435" t="s">
        <v>5029</v>
      </c>
      <c r="E4435" t="s">
        <v>5039</v>
      </c>
      <c r="F4435" t="s">
        <v>5046</v>
      </c>
      <c r="G4435" t="s">
        <v>5066</v>
      </c>
      <c r="H4435">
        <v>60580</v>
      </c>
      <c r="I4435">
        <v>7</v>
      </c>
      <c r="J4435" t="s">
        <v>5070</v>
      </c>
      <c r="K4435">
        <v>9029.42</v>
      </c>
      <c r="L4435" t="s">
        <v>5075</v>
      </c>
    </row>
    <row r="4436" spans="1:12" x14ac:dyDescent="0.25">
      <c r="A4436" t="s">
        <v>4446</v>
      </c>
      <c r="B4436" s="1">
        <v>45615.746749349863</v>
      </c>
      <c r="C4436" t="s">
        <v>5023</v>
      </c>
      <c r="D4436" t="s">
        <v>5026</v>
      </c>
      <c r="E4436" t="s">
        <v>5030</v>
      </c>
      <c r="F4436" t="s">
        <v>5047</v>
      </c>
      <c r="G4436" t="s">
        <v>5064</v>
      </c>
      <c r="H4436">
        <v>33860</v>
      </c>
      <c r="I4436">
        <v>4</v>
      </c>
      <c r="J4436" t="s">
        <v>5071</v>
      </c>
      <c r="K4436">
        <v>5227.3100000000004</v>
      </c>
      <c r="L4436" t="s">
        <v>5077</v>
      </c>
    </row>
    <row r="4437" spans="1:12" x14ac:dyDescent="0.25">
      <c r="A4437" t="s">
        <v>4447</v>
      </c>
      <c r="B4437" s="1">
        <v>45615.819763952793</v>
      </c>
      <c r="C4437" t="s">
        <v>5015</v>
      </c>
      <c r="D4437" t="s">
        <v>5029</v>
      </c>
      <c r="E4437" t="s">
        <v>5040</v>
      </c>
      <c r="F4437" t="s">
        <v>5047</v>
      </c>
      <c r="G4437" t="s">
        <v>5050</v>
      </c>
      <c r="H4437">
        <v>30653</v>
      </c>
      <c r="I4437">
        <v>10</v>
      </c>
      <c r="J4437" t="s">
        <v>5070</v>
      </c>
      <c r="K4437">
        <v>3597.84</v>
      </c>
      <c r="L4437" t="s">
        <v>5075</v>
      </c>
    </row>
    <row r="4438" spans="1:12" x14ac:dyDescent="0.25">
      <c r="A4438" t="s">
        <v>4448</v>
      </c>
      <c r="B4438" s="1">
        <v>45615.892778555703</v>
      </c>
      <c r="C4438" t="s">
        <v>5020</v>
      </c>
      <c r="D4438" t="s">
        <v>5028</v>
      </c>
      <c r="E4438" t="s">
        <v>5037</v>
      </c>
      <c r="F4438" t="s">
        <v>5048</v>
      </c>
      <c r="G4438" t="s">
        <v>5051</v>
      </c>
      <c r="H4438">
        <v>78366</v>
      </c>
      <c r="I4438">
        <v>14</v>
      </c>
      <c r="J4438" t="s">
        <v>5071</v>
      </c>
      <c r="K4438">
        <v>9095.2800000000007</v>
      </c>
      <c r="L4438" t="s">
        <v>5079</v>
      </c>
    </row>
    <row r="4439" spans="1:12" x14ac:dyDescent="0.25">
      <c r="A4439" t="s">
        <v>4449</v>
      </c>
      <c r="B4439" s="1">
        <v>45615.965793158633</v>
      </c>
      <c r="C4439" t="s">
        <v>5023</v>
      </c>
      <c r="D4439" t="s">
        <v>5027</v>
      </c>
      <c r="E4439" t="s">
        <v>5038</v>
      </c>
      <c r="F4439" t="s">
        <v>5047</v>
      </c>
      <c r="G4439" t="s">
        <v>5067</v>
      </c>
      <c r="H4439">
        <v>26454</v>
      </c>
      <c r="I4439">
        <v>1</v>
      </c>
      <c r="J4439" t="s">
        <v>5069</v>
      </c>
      <c r="K4439">
        <v>5300.36</v>
      </c>
      <c r="L4439" t="s">
        <v>5076</v>
      </c>
    </row>
    <row r="4440" spans="1:12" x14ac:dyDescent="0.25">
      <c r="A4440" t="s">
        <v>4450</v>
      </c>
      <c r="B4440" s="1">
        <v>45616.03880776155</v>
      </c>
      <c r="C4440" t="s">
        <v>5014</v>
      </c>
      <c r="D4440" t="s">
        <v>5027</v>
      </c>
      <c r="E4440" t="s">
        <v>5031</v>
      </c>
      <c r="F4440" t="s">
        <v>5048</v>
      </c>
      <c r="G4440" t="s">
        <v>5051</v>
      </c>
      <c r="H4440">
        <v>53497</v>
      </c>
      <c r="I4440">
        <v>11</v>
      </c>
      <c r="J4440" t="s">
        <v>5072</v>
      </c>
      <c r="K4440">
        <v>4553.07</v>
      </c>
      <c r="L4440" t="s">
        <v>5078</v>
      </c>
    </row>
    <row r="4441" spans="1:12" x14ac:dyDescent="0.25">
      <c r="A4441" t="s">
        <v>4451</v>
      </c>
      <c r="B4441" s="1">
        <v>45616.111822364473</v>
      </c>
      <c r="C4441" t="s">
        <v>5014</v>
      </c>
      <c r="D4441" t="s">
        <v>5029</v>
      </c>
      <c r="E4441" t="s">
        <v>5039</v>
      </c>
      <c r="F4441" t="s">
        <v>5046</v>
      </c>
      <c r="G4441" t="s">
        <v>5053</v>
      </c>
      <c r="H4441">
        <v>76767</v>
      </c>
      <c r="I4441">
        <v>11</v>
      </c>
      <c r="J4441" t="s">
        <v>5073</v>
      </c>
      <c r="K4441">
        <v>12081.78</v>
      </c>
      <c r="L4441" t="s">
        <v>5074</v>
      </c>
    </row>
    <row r="4442" spans="1:12" x14ac:dyDescent="0.25">
      <c r="A4442" t="s">
        <v>4452</v>
      </c>
      <c r="B4442" s="1">
        <v>45616.184836967383</v>
      </c>
      <c r="C4442" t="s">
        <v>5023</v>
      </c>
      <c r="D4442" t="s">
        <v>5029</v>
      </c>
      <c r="E4442" t="s">
        <v>5033</v>
      </c>
      <c r="F4442" t="s">
        <v>5046</v>
      </c>
      <c r="G4442" t="s">
        <v>5053</v>
      </c>
      <c r="H4442">
        <v>16813</v>
      </c>
      <c r="I4442">
        <v>1</v>
      </c>
      <c r="J4442" t="s">
        <v>5073</v>
      </c>
      <c r="K4442">
        <v>2871.94</v>
      </c>
      <c r="L4442" t="s">
        <v>5077</v>
      </c>
    </row>
    <row r="4443" spans="1:12" x14ac:dyDescent="0.25">
      <c r="A4443" t="s">
        <v>4453</v>
      </c>
      <c r="B4443" s="1">
        <v>45616.257851570314</v>
      </c>
      <c r="C4443" t="s">
        <v>5019</v>
      </c>
      <c r="D4443" t="s">
        <v>5029</v>
      </c>
      <c r="E4443" t="s">
        <v>5039</v>
      </c>
      <c r="F4443" t="s">
        <v>5046</v>
      </c>
      <c r="G4443" t="s">
        <v>5057</v>
      </c>
      <c r="H4443">
        <v>20699</v>
      </c>
      <c r="I4443">
        <v>8</v>
      </c>
      <c r="J4443" t="s">
        <v>5068</v>
      </c>
      <c r="K4443">
        <v>1747.5</v>
      </c>
      <c r="L4443" t="s">
        <v>5077</v>
      </c>
    </row>
    <row r="4444" spans="1:12" x14ac:dyDescent="0.25">
      <c r="A4444" t="s">
        <v>4454</v>
      </c>
      <c r="B4444" s="1">
        <v>45616.33086617323</v>
      </c>
      <c r="C4444" t="s">
        <v>5021</v>
      </c>
      <c r="D4444" t="s">
        <v>5026</v>
      </c>
      <c r="E4444" t="s">
        <v>5034</v>
      </c>
      <c r="F4444" t="s">
        <v>5048</v>
      </c>
      <c r="G4444" t="s">
        <v>5065</v>
      </c>
      <c r="H4444">
        <v>21790</v>
      </c>
      <c r="I4444">
        <v>10</v>
      </c>
      <c r="J4444" t="s">
        <v>5073</v>
      </c>
      <c r="K4444">
        <v>3637.2</v>
      </c>
      <c r="L4444" t="s">
        <v>5074</v>
      </c>
    </row>
    <row r="4445" spans="1:12" x14ac:dyDescent="0.25">
      <c r="A4445" t="s">
        <v>4455</v>
      </c>
      <c r="B4445" s="1">
        <v>45616.403880776154</v>
      </c>
      <c r="C4445" t="s">
        <v>5018</v>
      </c>
      <c r="D4445" t="s">
        <v>5027</v>
      </c>
      <c r="E4445" t="s">
        <v>5044</v>
      </c>
      <c r="F4445" t="s">
        <v>5047</v>
      </c>
      <c r="G4445" t="s">
        <v>5063</v>
      </c>
      <c r="H4445">
        <v>23623</v>
      </c>
      <c r="I4445">
        <v>9</v>
      </c>
      <c r="J4445" t="s">
        <v>5071</v>
      </c>
      <c r="K4445">
        <v>2001.74</v>
      </c>
      <c r="L4445" t="s">
        <v>5078</v>
      </c>
    </row>
    <row r="4446" spans="1:12" x14ac:dyDescent="0.25">
      <c r="A4446" t="s">
        <v>4456</v>
      </c>
      <c r="B4446" s="1">
        <v>45616.476895379077</v>
      </c>
      <c r="C4446" t="s">
        <v>5014</v>
      </c>
      <c r="D4446" t="s">
        <v>5026</v>
      </c>
      <c r="E4446" t="s">
        <v>5030</v>
      </c>
      <c r="F4446" t="s">
        <v>5047</v>
      </c>
      <c r="G4446" t="s">
        <v>5058</v>
      </c>
      <c r="H4446">
        <v>43314</v>
      </c>
      <c r="I4446">
        <v>2</v>
      </c>
      <c r="J4446" t="s">
        <v>5073</v>
      </c>
      <c r="K4446">
        <v>5643.22</v>
      </c>
      <c r="L4446" t="s">
        <v>5077</v>
      </c>
    </row>
    <row r="4447" spans="1:12" x14ac:dyDescent="0.25">
      <c r="A4447" t="s">
        <v>4457</v>
      </c>
      <c r="B4447" s="1">
        <v>45616.549909981994</v>
      </c>
      <c r="C4447" t="s">
        <v>5024</v>
      </c>
      <c r="D4447" t="s">
        <v>5027</v>
      </c>
      <c r="E4447" t="s">
        <v>5038</v>
      </c>
      <c r="F4447" t="s">
        <v>5046</v>
      </c>
      <c r="G4447" t="s">
        <v>5061</v>
      </c>
      <c r="H4447">
        <v>67987</v>
      </c>
      <c r="I4447">
        <v>13</v>
      </c>
      <c r="J4447" t="s">
        <v>5069</v>
      </c>
      <c r="K4447">
        <v>14070.13</v>
      </c>
      <c r="L4447" t="s">
        <v>5078</v>
      </c>
    </row>
    <row r="4448" spans="1:12" x14ac:dyDescent="0.25">
      <c r="A4448" t="s">
        <v>4458</v>
      </c>
      <c r="B4448" s="1">
        <v>45616.62292458491</v>
      </c>
      <c r="C4448" t="s">
        <v>5025</v>
      </c>
      <c r="D4448" t="s">
        <v>5028</v>
      </c>
      <c r="E4448" t="s">
        <v>5036</v>
      </c>
      <c r="F4448" t="s">
        <v>5046</v>
      </c>
      <c r="G4448" t="s">
        <v>5057</v>
      </c>
      <c r="H4448">
        <v>24214</v>
      </c>
      <c r="I4448">
        <v>14</v>
      </c>
      <c r="J4448" t="s">
        <v>5071</v>
      </c>
      <c r="K4448">
        <v>2220.06</v>
      </c>
      <c r="L4448" t="s">
        <v>5076</v>
      </c>
    </row>
    <row r="4449" spans="1:12" x14ac:dyDescent="0.25">
      <c r="A4449" t="s">
        <v>4459</v>
      </c>
      <c r="B4449" s="1">
        <v>45616.695939187834</v>
      </c>
      <c r="C4449" t="s">
        <v>5018</v>
      </c>
      <c r="D4449" t="s">
        <v>5027</v>
      </c>
      <c r="E4449" t="s">
        <v>5042</v>
      </c>
      <c r="F4449" t="s">
        <v>5048</v>
      </c>
      <c r="G4449" t="s">
        <v>5065</v>
      </c>
      <c r="H4449">
        <v>10657</v>
      </c>
      <c r="I4449">
        <v>4</v>
      </c>
      <c r="J4449" t="s">
        <v>5070</v>
      </c>
      <c r="K4449">
        <v>1129.43</v>
      </c>
      <c r="L4449" t="s">
        <v>5078</v>
      </c>
    </row>
    <row r="4450" spans="1:12" x14ac:dyDescent="0.25">
      <c r="A4450" t="s">
        <v>4460</v>
      </c>
      <c r="B4450" s="1">
        <v>45616.76895379075</v>
      </c>
      <c r="C4450" t="s">
        <v>5024</v>
      </c>
      <c r="D4450" t="s">
        <v>5027</v>
      </c>
      <c r="E4450" t="s">
        <v>5038</v>
      </c>
      <c r="F4450" t="s">
        <v>5047</v>
      </c>
      <c r="G4450" t="s">
        <v>5050</v>
      </c>
      <c r="H4450">
        <v>2210</v>
      </c>
      <c r="I4450">
        <v>7</v>
      </c>
      <c r="J4450" t="s">
        <v>5069</v>
      </c>
      <c r="K4450">
        <v>324.74</v>
      </c>
      <c r="L4450" t="s">
        <v>5079</v>
      </c>
    </row>
    <row r="4451" spans="1:12" x14ac:dyDescent="0.25">
      <c r="A4451" t="s">
        <v>4461</v>
      </c>
      <c r="B4451" s="1">
        <v>45616.841968393674</v>
      </c>
      <c r="C4451" t="s">
        <v>5021</v>
      </c>
      <c r="D4451" t="s">
        <v>5028</v>
      </c>
      <c r="E4451" t="s">
        <v>5036</v>
      </c>
      <c r="F4451" t="s">
        <v>5047</v>
      </c>
      <c r="G4451" t="s">
        <v>5067</v>
      </c>
      <c r="H4451">
        <v>53278</v>
      </c>
      <c r="I4451">
        <v>3</v>
      </c>
      <c r="J4451" t="s">
        <v>5072</v>
      </c>
      <c r="K4451">
        <v>8716.58</v>
      </c>
      <c r="L4451" t="s">
        <v>5076</v>
      </c>
    </row>
    <row r="4452" spans="1:12" x14ac:dyDescent="0.25">
      <c r="A4452" t="s">
        <v>4462</v>
      </c>
      <c r="B4452" s="1">
        <v>45616.914982996597</v>
      </c>
      <c r="C4452" t="s">
        <v>5021</v>
      </c>
      <c r="D4452" t="s">
        <v>5026</v>
      </c>
      <c r="E4452" t="s">
        <v>5045</v>
      </c>
      <c r="F4452" t="s">
        <v>5048</v>
      </c>
      <c r="G4452" t="s">
        <v>5055</v>
      </c>
      <c r="H4452">
        <v>52187</v>
      </c>
      <c r="I4452">
        <v>3</v>
      </c>
      <c r="J4452" t="s">
        <v>5068</v>
      </c>
      <c r="K4452">
        <v>8885.43</v>
      </c>
      <c r="L4452" t="s">
        <v>5076</v>
      </c>
    </row>
    <row r="4453" spans="1:12" x14ac:dyDescent="0.25">
      <c r="A4453" t="s">
        <v>4463</v>
      </c>
      <c r="B4453" s="1">
        <v>45616.987997599514</v>
      </c>
      <c r="C4453" t="s">
        <v>5023</v>
      </c>
      <c r="D4453" t="s">
        <v>5026</v>
      </c>
      <c r="E4453" t="s">
        <v>5034</v>
      </c>
      <c r="F4453" t="s">
        <v>5046</v>
      </c>
      <c r="G4453" t="s">
        <v>5066</v>
      </c>
      <c r="H4453">
        <v>48515</v>
      </c>
      <c r="I4453">
        <v>8</v>
      </c>
      <c r="J4453" t="s">
        <v>5070</v>
      </c>
      <c r="K4453">
        <v>10281.89</v>
      </c>
      <c r="L4453" t="s">
        <v>5077</v>
      </c>
    </row>
    <row r="4454" spans="1:12" x14ac:dyDescent="0.25">
      <c r="A4454" t="s">
        <v>4464</v>
      </c>
      <c r="B4454" s="1">
        <v>45617.06101220243</v>
      </c>
      <c r="C4454" t="s">
        <v>5019</v>
      </c>
      <c r="D4454" t="s">
        <v>5028</v>
      </c>
      <c r="E4454" t="s">
        <v>5032</v>
      </c>
      <c r="F4454" t="s">
        <v>5048</v>
      </c>
      <c r="G4454" t="s">
        <v>5055</v>
      </c>
      <c r="H4454">
        <v>60070</v>
      </c>
      <c r="I4454">
        <v>8</v>
      </c>
      <c r="J4454" t="s">
        <v>5070</v>
      </c>
      <c r="K4454">
        <v>10507.87</v>
      </c>
      <c r="L4454" t="s">
        <v>5079</v>
      </c>
    </row>
    <row r="4455" spans="1:12" x14ac:dyDescent="0.25">
      <c r="A4455" t="s">
        <v>4465</v>
      </c>
      <c r="B4455" s="1">
        <v>45617.134026805361</v>
      </c>
      <c r="C4455" t="s">
        <v>5018</v>
      </c>
      <c r="D4455" t="s">
        <v>5026</v>
      </c>
      <c r="E4455" t="s">
        <v>5043</v>
      </c>
      <c r="F4455" t="s">
        <v>5048</v>
      </c>
      <c r="G4455" t="s">
        <v>5052</v>
      </c>
      <c r="H4455">
        <v>25487</v>
      </c>
      <c r="I4455">
        <v>3</v>
      </c>
      <c r="J4455" t="s">
        <v>5070</v>
      </c>
      <c r="K4455">
        <v>2228.39</v>
      </c>
      <c r="L4455" t="s">
        <v>5074</v>
      </c>
    </row>
    <row r="4456" spans="1:12" x14ac:dyDescent="0.25">
      <c r="A4456" t="s">
        <v>4466</v>
      </c>
      <c r="B4456" s="1">
        <v>45617.207041408277</v>
      </c>
      <c r="C4456" t="s">
        <v>5016</v>
      </c>
      <c r="D4456" t="s">
        <v>5027</v>
      </c>
      <c r="E4456" t="s">
        <v>5044</v>
      </c>
      <c r="F4456" t="s">
        <v>5048</v>
      </c>
      <c r="G4456" t="s">
        <v>5052</v>
      </c>
      <c r="H4456">
        <v>22265</v>
      </c>
      <c r="I4456">
        <v>14</v>
      </c>
      <c r="J4456" t="s">
        <v>5068</v>
      </c>
      <c r="K4456">
        <v>2336.31</v>
      </c>
      <c r="L4456" t="s">
        <v>5076</v>
      </c>
    </row>
    <row r="4457" spans="1:12" x14ac:dyDescent="0.25">
      <c r="A4457" t="s">
        <v>4467</v>
      </c>
      <c r="B4457" s="1">
        <v>45617.280056011186</v>
      </c>
      <c r="C4457" t="s">
        <v>5015</v>
      </c>
      <c r="D4457" t="s">
        <v>5026</v>
      </c>
      <c r="E4457" t="s">
        <v>5043</v>
      </c>
      <c r="F4457" t="s">
        <v>5048</v>
      </c>
      <c r="G4457" t="s">
        <v>5059</v>
      </c>
      <c r="H4457">
        <v>58405</v>
      </c>
      <c r="I4457">
        <v>9</v>
      </c>
      <c r="J4457" t="s">
        <v>5071</v>
      </c>
      <c r="K4457">
        <v>9196.5400000000009</v>
      </c>
      <c r="L4457" t="s">
        <v>5077</v>
      </c>
    </row>
    <row r="4458" spans="1:12" x14ac:dyDescent="0.25">
      <c r="A4458" t="s">
        <v>4468</v>
      </c>
      <c r="B4458" s="1">
        <v>45617.353070614117</v>
      </c>
      <c r="C4458" t="s">
        <v>5014</v>
      </c>
      <c r="D4458" t="s">
        <v>5026</v>
      </c>
      <c r="E4458" t="s">
        <v>5030</v>
      </c>
      <c r="F4458" t="s">
        <v>5048</v>
      </c>
      <c r="G4458" t="s">
        <v>5059</v>
      </c>
      <c r="H4458">
        <v>28855</v>
      </c>
      <c r="I4458">
        <v>2</v>
      </c>
      <c r="J4458" t="s">
        <v>5072</v>
      </c>
      <c r="K4458">
        <v>3904.26</v>
      </c>
      <c r="L4458" t="s">
        <v>5074</v>
      </c>
    </row>
    <row r="4459" spans="1:12" x14ac:dyDescent="0.25">
      <c r="A4459" t="s">
        <v>4469</v>
      </c>
      <c r="B4459" s="1">
        <v>45617.426085217026</v>
      </c>
      <c r="C4459" t="s">
        <v>5025</v>
      </c>
      <c r="D4459" t="s">
        <v>5026</v>
      </c>
      <c r="E4459" t="s">
        <v>5030</v>
      </c>
      <c r="F4459" t="s">
        <v>5047</v>
      </c>
      <c r="G4459" t="s">
        <v>5067</v>
      </c>
      <c r="H4459">
        <v>62212</v>
      </c>
      <c r="I4459">
        <v>8</v>
      </c>
      <c r="J4459" t="s">
        <v>5068</v>
      </c>
      <c r="K4459">
        <v>6475.84</v>
      </c>
      <c r="L4459" t="s">
        <v>5077</v>
      </c>
    </row>
    <row r="4460" spans="1:12" x14ac:dyDescent="0.25">
      <c r="A4460" t="s">
        <v>4470</v>
      </c>
      <c r="B4460" s="1">
        <v>45617.499099819957</v>
      </c>
      <c r="C4460" t="s">
        <v>5016</v>
      </c>
      <c r="D4460" t="s">
        <v>5028</v>
      </c>
      <c r="E4460" t="s">
        <v>5036</v>
      </c>
      <c r="F4460" t="s">
        <v>5047</v>
      </c>
      <c r="G4460" t="s">
        <v>5064</v>
      </c>
      <c r="H4460">
        <v>5619</v>
      </c>
      <c r="I4460">
        <v>10</v>
      </c>
      <c r="J4460" t="s">
        <v>5068</v>
      </c>
      <c r="K4460">
        <v>466.46</v>
      </c>
      <c r="L4460" t="s">
        <v>5079</v>
      </c>
    </row>
    <row r="4461" spans="1:12" x14ac:dyDescent="0.25">
      <c r="A4461" t="s">
        <v>4471</v>
      </c>
      <c r="B4461" s="1">
        <v>45617.572114422881</v>
      </c>
      <c r="C4461" t="s">
        <v>5018</v>
      </c>
      <c r="D4461" t="s">
        <v>5027</v>
      </c>
      <c r="E4461" t="s">
        <v>5038</v>
      </c>
      <c r="F4461" t="s">
        <v>5046</v>
      </c>
      <c r="G4461" t="s">
        <v>5060</v>
      </c>
      <c r="H4461">
        <v>52138</v>
      </c>
      <c r="I4461">
        <v>7</v>
      </c>
      <c r="J4461" t="s">
        <v>5073</v>
      </c>
      <c r="K4461">
        <v>8040.11</v>
      </c>
      <c r="L4461" t="s">
        <v>5076</v>
      </c>
    </row>
    <row r="4462" spans="1:12" x14ac:dyDescent="0.25">
      <c r="A4462" t="s">
        <v>4472</v>
      </c>
      <c r="B4462" s="1">
        <v>45617.645129025797</v>
      </c>
      <c r="C4462" t="s">
        <v>5022</v>
      </c>
      <c r="D4462" t="s">
        <v>5029</v>
      </c>
      <c r="E4462" t="s">
        <v>5033</v>
      </c>
      <c r="F4462" t="s">
        <v>5047</v>
      </c>
      <c r="G4462" t="s">
        <v>5062</v>
      </c>
      <c r="H4462">
        <v>22313</v>
      </c>
      <c r="I4462">
        <v>7</v>
      </c>
      <c r="J4462" t="s">
        <v>5071</v>
      </c>
      <c r="K4462">
        <v>4572.09</v>
      </c>
      <c r="L4462" t="s">
        <v>5078</v>
      </c>
    </row>
    <row r="4463" spans="1:12" x14ac:dyDescent="0.25">
      <c r="A4463" t="s">
        <v>4473</v>
      </c>
      <c r="B4463" s="1">
        <v>45617.718143628706</v>
      </c>
      <c r="C4463" t="s">
        <v>5024</v>
      </c>
      <c r="D4463" t="s">
        <v>5027</v>
      </c>
      <c r="E4463" t="s">
        <v>5042</v>
      </c>
      <c r="F4463" t="s">
        <v>5046</v>
      </c>
      <c r="G4463" t="s">
        <v>5049</v>
      </c>
      <c r="H4463">
        <v>74175</v>
      </c>
      <c r="I4463">
        <v>11</v>
      </c>
      <c r="J4463" t="s">
        <v>5069</v>
      </c>
      <c r="K4463">
        <v>15679.5</v>
      </c>
      <c r="L4463" t="s">
        <v>5079</v>
      </c>
    </row>
    <row r="4464" spans="1:12" x14ac:dyDescent="0.25">
      <c r="A4464" t="s">
        <v>4474</v>
      </c>
      <c r="B4464" s="1">
        <v>45617.791158231637</v>
      </c>
      <c r="C4464" t="s">
        <v>5018</v>
      </c>
      <c r="D4464" t="s">
        <v>5027</v>
      </c>
      <c r="E4464" t="s">
        <v>5044</v>
      </c>
      <c r="F4464" t="s">
        <v>5048</v>
      </c>
      <c r="G4464" t="s">
        <v>5055</v>
      </c>
      <c r="H4464">
        <v>51169</v>
      </c>
      <c r="I4464">
        <v>12</v>
      </c>
      <c r="J4464" t="s">
        <v>5072</v>
      </c>
      <c r="K4464">
        <v>5951.87</v>
      </c>
      <c r="L4464" t="s">
        <v>5076</v>
      </c>
    </row>
    <row r="4465" spans="1:12" x14ac:dyDescent="0.25">
      <c r="A4465" t="s">
        <v>4475</v>
      </c>
      <c r="B4465" s="1">
        <v>45617.864172834561</v>
      </c>
      <c r="C4465" t="s">
        <v>5025</v>
      </c>
      <c r="D4465" t="s">
        <v>5026</v>
      </c>
      <c r="E4465" t="s">
        <v>5034</v>
      </c>
      <c r="F4465" t="s">
        <v>5047</v>
      </c>
      <c r="G4465" t="s">
        <v>5062</v>
      </c>
      <c r="H4465">
        <v>2800</v>
      </c>
      <c r="I4465">
        <v>7</v>
      </c>
      <c r="J4465" t="s">
        <v>5070</v>
      </c>
      <c r="K4465">
        <v>268.16000000000003</v>
      </c>
      <c r="L4465" t="s">
        <v>5078</v>
      </c>
    </row>
    <row r="4466" spans="1:12" x14ac:dyDescent="0.25">
      <c r="A4466" t="s">
        <v>4476</v>
      </c>
      <c r="B4466" s="1">
        <v>45617.937187437477</v>
      </c>
      <c r="C4466" t="s">
        <v>5016</v>
      </c>
      <c r="D4466" t="s">
        <v>5027</v>
      </c>
      <c r="E4466" t="s">
        <v>5042</v>
      </c>
      <c r="F4466" t="s">
        <v>5048</v>
      </c>
      <c r="G4466" t="s">
        <v>5059</v>
      </c>
      <c r="H4466">
        <v>38473</v>
      </c>
      <c r="I4466">
        <v>8</v>
      </c>
      <c r="J4466" t="s">
        <v>5069</v>
      </c>
      <c r="K4466">
        <v>3733.73</v>
      </c>
      <c r="L4466" t="s">
        <v>5078</v>
      </c>
    </row>
    <row r="4467" spans="1:12" x14ac:dyDescent="0.25">
      <c r="A4467" t="s">
        <v>4477</v>
      </c>
      <c r="B4467" s="1">
        <v>45618.010202040408</v>
      </c>
      <c r="C4467" t="s">
        <v>5015</v>
      </c>
      <c r="D4467" t="s">
        <v>5027</v>
      </c>
      <c r="E4467" t="s">
        <v>5038</v>
      </c>
      <c r="F4467" t="s">
        <v>5048</v>
      </c>
      <c r="G4467" t="s">
        <v>5056</v>
      </c>
      <c r="H4467">
        <v>53996</v>
      </c>
      <c r="I4467">
        <v>6</v>
      </c>
      <c r="J4467" t="s">
        <v>5073</v>
      </c>
      <c r="K4467">
        <v>6919.47</v>
      </c>
      <c r="L4467" t="s">
        <v>5075</v>
      </c>
    </row>
    <row r="4468" spans="1:12" x14ac:dyDescent="0.25">
      <c r="A4468" t="s">
        <v>4478</v>
      </c>
      <c r="B4468" s="1">
        <v>45618.083216643317</v>
      </c>
      <c r="C4468" t="s">
        <v>5022</v>
      </c>
      <c r="D4468" t="s">
        <v>5026</v>
      </c>
      <c r="E4468" t="s">
        <v>5034</v>
      </c>
      <c r="F4468" t="s">
        <v>5046</v>
      </c>
      <c r="G4468" t="s">
        <v>5060</v>
      </c>
      <c r="H4468">
        <v>66461</v>
      </c>
      <c r="I4468">
        <v>2</v>
      </c>
      <c r="J4468" t="s">
        <v>5071</v>
      </c>
      <c r="K4468">
        <v>12017.89</v>
      </c>
      <c r="L4468" t="s">
        <v>5075</v>
      </c>
    </row>
    <row r="4469" spans="1:12" x14ac:dyDescent="0.25">
      <c r="A4469" t="s">
        <v>4479</v>
      </c>
      <c r="B4469" s="1">
        <v>45618.156231246241</v>
      </c>
      <c r="C4469" t="s">
        <v>5022</v>
      </c>
      <c r="D4469" t="s">
        <v>5026</v>
      </c>
      <c r="E4469" t="s">
        <v>5034</v>
      </c>
      <c r="F4469" t="s">
        <v>5046</v>
      </c>
      <c r="G4469" t="s">
        <v>5049</v>
      </c>
      <c r="H4469">
        <v>62805</v>
      </c>
      <c r="I4469">
        <v>1</v>
      </c>
      <c r="J4469" t="s">
        <v>5072</v>
      </c>
      <c r="K4469">
        <v>13366.47</v>
      </c>
      <c r="L4469" t="s">
        <v>5074</v>
      </c>
    </row>
    <row r="4470" spans="1:12" x14ac:dyDescent="0.25">
      <c r="A4470" t="s">
        <v>4480</v>
      </c>
      <c r="B4470" s="1">
        <v>45618.229245849157</v>
      </c>
      <c r="C4470" t="s">
        <v>5019</v>
      </c>
      <c r="D4470" t="s">
        <v>5028</v>
      </c>
      <c r="E4470" t="s">
        <v>5037</v>
      </c>
      <c r="F4470" t="s">
        <v>5048</v>
      </c>
      <c r="G4470" t="s">
        <v>5065</v>
      </c>
      <c r="H4470">
        <v>19691</v>
      </c>
      <c r="I4470">
        <v>5</v>
      </c>
      <c r="J4470" t="s">
        <v>5071</v>
      </c>
      <c r="K4470">
        <v>2456.77</v>
      </c>
      <c r="L4470" t="s">
        <v>5076</v>
      </c>
    </row>
    <row r="4471" spans="1:12" x14ac:dyDescent="0.25">
      <c r="A4471" t="s">
        <v>4481</v>
      </c>
      <c r="B4471" s="1">
        <v>45618.302260452081</v>
      </c>
      <c r="C4471" t="s">
        <v>5018</v>
      </c>
      <c r="D4471" t="s">
        <v>5027</v>
      </c>
      <c r="E4471" t="s">
        <v>5038</v>
      </c>
      <c r="F4471" t="s">
        <v>5047</v>
      </c>
      <c r="G4471" t="s">
        <v>5050</v>
      </c>
      <c r="H4471">
        <v>26993</v>
      </c>
      <c r="I4471">
        <v>6</v>
      </c>
      <c r="J4471" t="s">
        <v>5068</v>
      </c>
      <c r="K4471">
        <v>4882.51</v>
      </c>
      <c r="L4471" t="s">
        <v>5076</v>
      </c>
    </row>
    <row r="4472" spans="1:12" x14ac:dyDescent="0.25">
      <c r="A4472" t="s">
        <v>4482</v>
      </c>
      <c r="B4472" s="1">
        <v>45618.375275054997</v>
      </c>
      <c r="C4472" t="s">
        <v>5022</v>
      </c>
      <c r="D4472" t="s">
        <v>5028</v>
      </c>
      <c r="E4472" t="s">
        <v>5037</v>
      </c>
      <c r="F4472" t="s">
        <v>5047</v>
      </c>
      <c r="G4472" t="s">
        <v>5050</v>
      </c>
      <c r="H4472">
        <v>76954</v>
      </c>
      <c r="I4472">
        <v>1</v>
      </c>
      <c r="J4472" t="s">
        <v>5069</v>
      </c>
      <c r="K4472">
        <v>7389.71</v>
      </c>
      <c r="L4472" t="s">
        <v>5079</v>
      </c>
    </row>
    <row r="4473" spans="1:12" x14ac:dyDescent="0.25">
      <c r="A4473" t="s">
        <v>4483</v>
      </c>
      <c r="B4473" s="1">
        <v>45618.448289657928</v>
      </c>
      <c r="C4473" t="s">
        <v>5017</v>
      </c>
      <c r="D4473" t="s">
        <v>5027</v>
      </c>
      <c r="E4473" t="s">
        <v>5031</v>
      </c>
      <c r="F4473" t="s">
        <v>5047</v>
      </c>
      <c r="G4473" t="s">
        <v>5063</v>
      </c>
      <c r="H4473">
        <v>45666</v>
      </c>
      <c r="I4473">
        <v>9</v>
      </c>
      <c r="J4473" t="s">
        <v>5069</v>
      </c>
      <c r="K4473">
        <v>9141.56</v>
      </c>
      <c r="L4473" t="s">
        <v>5079</v>
      </c>
    </row>
    <row r="4474" spans="1:12" x14ac:dyDescent="0.25">
      <c r="A4474" t="s">
        <v>4484</v>
      </c>
      <c r="B4474" s="1">
        <v>45618.521304260837</v>
      </c>
      <c r="C4474" t="s">
        <v>5015</v>
      </c>
      <c r="D4474" t="s">
        <v>5029</v>
      </c>
      <c r="E4474" t="s">
        <v>5033</v>
      </c>
      <c r="F4474" t="s">
        <v>5047</v>
      </c>
      <c r="G4474" t="s">
        <v>5058</v>
      </c>
      <c r="H4474">
        <v>43494</v>
      </c>
      <c r="I4474">
        <v>13</v>
      </c>
      <c r="J4474" t="s">
        <v>5072</v>
      </c>
      <c r="K4474">
        <v>8668.99</v>
      </c>
      <c r="L4474" t="s">
        <v>5077</v>
      </c>
    </row>
    <row r="4475" spans="1:12" x14ac:dyDescent="0.25">
      <c r="A4475" t="s">
        <v>4485</v>
      </c>
      <c r="B4475" s="1">
        <v>45618.594318863761</v>
      </c>
      <c r="C4475" t="s">
        <v>5021</v>
      </c>
      <c r="D4475" t="s">
        <v>5026</v>
      </c>
      <c r="E4475" t="s">
        <v>5043</v>
      </c>
      <c r="F4475" t="s">
        <v>5046</v>
      </c>
      <c r="G4475" t="s">
        <v>5053</v>
      </c>
      <c r="H4475">
        <v>16396</v>
      </c>
      <c r="I4475">
        <v>3</v>
      </c>
      <c r="J4475" t="s">
        <v>5069</v>
      </c>
      <c r="K4475">
        <v>2476.06</v>
      </c>
      <c r="L4475" t="s">
        <v>5076</v>
      </c>
    </row>
    <row r="4476" spans="1:12" x14ac:dyDescent="0.25">
      <c r="A4476" t="s">
        <v>4486</v>
      </c>
      <c r="B4476" s="1">
        <v>45618.667333466692</v>
      </c>
      <c r="C4476" t="s">
        <v>5019</v>
      </c>
      <c r="D4476" t="s">
        <v>5029</v>
      </c>
      <c r="E4476" t="s">
        <v>5033</v>
      </c>
      <c r="F4476" t="s">
        <v>5046</v>
      </c>
      <c r="G4476" t="s">
        <v>5066</v>
      </c>
      <c r="H4476">
        <v>34588</v>
      </c>
      <c r="I4476">
        <v>10</v>
      </c>
      <c r="J4476" t="s">
        <v>5073</v>
      </c>
      <c r="K4476">
        <v>4458.78</v>
      </c>
      <c r="L4476" t="s">
        <v>5079</v>
      </c>
    </row>
    <row r="4477" spans="1:12" x14ac:dyDescent="0.25">
      <c r="A4477" t="s">
        <v>4487</v>
      </c>
      <c r="B4477" s="1">
        <v>45618.740348069608</v>
      </c>
      <c r="C4477" t="s">
        <v>5014</v>
      </c>
      <c r="D4477" t="s">
        <v>5028</v>
      </c>
      <c r="E4477" t="s">
        <v>5035</v>
      </c>
      <c r="F4477" t="s">
        <v>5048</v>
      </c>
      <c r="G4477" t="s">
        <v>5052</v>
      </c>
      <c r="H4477">
        <v>37984</v>
      </c>
      <c r="I4477">
        <v>13</v>
      </c>
      <c r="J4477" t="s">
        <v>5073</v>
      </c>
      <c r="K4477">
        <v>7131.15</v>
      </c>
      <c r="L4477" t="s">
        <v>5076</v>
      </c>
    </row>
    <row r="4478" spans="1:12" x14ac:dyDescent="0.25">
      <c r="A4478" t="s">
        <v>4488</v>
      </c>
      <c r="B4478" s="1">
        <v>45618.813362672518</v>
      </c>
      <c r="C4478" t="s">
        <v>5014</v>
      </c>
      <c r="D4478" t="s">
        <v>5026</v>
      </c>
      <c r="E4478" t="s">
        <v>5030</v>
      </c>
      <c r="F4478" t="s">
        <v>5046</v>
      </c>
      <c r="G4478" t="s">
        <v>5057</v>
      </c>
      <c r="H4478">
        <v>45622</v>
      </c>
      <c r="I4478">
        <v>1</v>
      </c>
      <c r="J4478" t="s">
        <v>5072</v>
      </c>
      <c r="K4478">
        <v>8839.2000000000007</v>
      </c>
      <c r="L4478" t="s">
        <v>5079</v>
      </c>
    </row>
    <row r="4479" spans="1:12" x14ac:dyDescent="0.25">
      <c r="A4479" t="s">
        <v>4489</v>
      </c>
      <c r="B4479" s="1">
        <v>45618.886377275448</v>
      </c>
      <c r="C4479" t="s">
        <v>5014</v>
      </c>
      <c r="D4479" t="s">
        <v>5026</v>
      </c>
      <c r="E4479" t="s">
        <v>5045</v>
      </c>
      <c r="F4479" t="s">
        <v>5048</v>
      </c>
      <c r="G4479" t="s">
        <v>5052</v>
      </c>
      <c r="H4479">
        <v>69646</v>
      </c>
      <c r="I4479">
        <v>3</v>
      </c>
      <c r="J4479" t="s">
        <v>5068</v>
      </c>
      <c r="K4479">
        <v>5721.34</v>
      </c>
      <c r="L4479" t="s">
        <v>5077</v>
      </c>
    </row>
    <row r="4480" spans="1:12" x14ac:dyDescent="0.25">
      <c r="A4480" t="s">
        <v>4490</v>
      </c>
      <c r="B4480" s="1">
        <v>45618.959391878358</v>
      </c>
      <c r="C4480" t="s">
        <v>5016</v>
      </c>
      <c r="D4480" t="s">
        <v>5027</v>
      </c>
      <c r="E4480" t="s">
        <v>5038</v>
      </c>
      <c r="F4480" t="s">
        <v>5047</v>
      </c>
      <c r="G4480" t="s">
        <v>5058</v>
      </c>
      <c r="H4480">
        <v>7817</v>
      </c>
      <c r="I4480">
        <v>5</v>
      </c>
      <c r="J4480" t="s">
        <v>5070</v>
      </c>
      <c r="K4480">
        <v>928.82</v>
      </c>
      <c r="L4480" t="s">
        <v>5077</v>
      </c>
    </row>
    <row r="4481" spans="1:12" x14ac:dyDescent="0.25">
      <c r="A4481" t="s">
        <v>4491</v>
      </c>
      <c r="B4481" s="1">
        <v>45619.032406481281</v>
      </c>
      <c r="C4481" t="s">
        <v>5020</v>
      </c>
      <c r="D4481" t="s">
        <v>5027</v>
      </c>
      <c r="E4481" t="s">
        <v>5038</v>
      </c>
      <c r="F4481" t="s">
        <v>5048</v>
      </c>
      <c r="G4481" t="s">
        <v>5055</v>
      </c>
      <c r="H4481">
        <v>55858</v>
      </c>
      <c r="I4481">
        <v>1</v>
      </c>
      <c r="J4481" t="s">
        <v>5068</v>
      </c>
      <c r="K4481">
        <v>5367.58</v>
      </c>
      <c r="L4481" t="s">
        <v>5074</v>
      </c>
    </row>
    <row r="4482" spans="1:12" x14ac:dyDescent="0.25">
      <c r="A4482" t="s">
        <v>4492</v>
      </c>
      <c r="B4482" s="1">
        <v>45619.105421084212</v>
      </c>
      <c r="C4482" t="s">
        <v>5019</v>
      </c>
      <c r="D4482" t="s">
        <v>5029</v>
      </c>
      <c r="E4482" t="s">
        <v>5033</v>
      </c>
      <c r="F4482" t="s">
        <v>5046</v>
      </c>
      <c r="G4482" t="s">
        <v>5049</v>
      </c>
      <c r="H4482">
        <v>27273</v>
      </c>
      <c r="I4482">
        <v>3</v>
      </c>
      <c r="J4482" t="s">
        <v>5070</v>
      </c>
      <c r="K4482">
        <v>4354.1899999999996</v>
      </c>
      <c r="L4482" t="s">
        <v>5076</v>
      </c>
    </row>
    <row r="4483" spans="1:12" x14ac:dyDescent="0.25">
      <c r="A4483" t="s">
        <v>4493</v>
      </c>
      <c r="B4483" s="1">
        <v>45619.178435687129</v>
      </c>
      <c r="C4483" t="s">
        <v>5016</v>
      </c>
      <c r="D4483" t="s">
        <v>5028</v>
      </c>
      <c r="E4483" t="s">
        <v>5036</v>
      </c>
      <c r="F4483" t="s">
        <v>5047</v>
      </c>
      <c r="G4483" t="s">
        <v>5064</v>
      </c>
      <c r="H4483">
        <v>60571</v>
      </c>
      <c r="I4483">
        <v>1</v>
      </c>
      <c r="J4483" t="s">
        <v>5071</v>
      </c>
      <c r="K4483">
        <v>9025.36</v>
      </c>
      <c r="L4483" t="s">
        <v>5074</v>
      </c>
    </row>
    <row r="4484" spans="1:12" x14ac:dyDescent="0.25">
      <c r="A4484" t="s">
        <v>4494</v>
      </c>
      <c r="B4484" s="1">
        <v>45619.251450290059</v>
      </c>
      <c r="C4484" t="s">
        <v>5018</v>
      </c>
      <c r="D4484" t="s">
        <v>5026</v>
      </c>
      <c r="E4484" t="s">
        <v>5043</v>
      </c>
      <c r="F4484" t="s">
        <v>5047</v>
      </c>
      <c r="G4484" t="s">
        <v>5067</v>
      </c>
      <c r="H4484">
        <v>27532</v>
      </c>
      <c r="I4484">
        <v>2</v>
      </c>
      <c r="J4484" t="s">
        <v>5071</v>
      </c>
      <c r="K4484">
        <v>5574</v>
      </c>
      <c r="L4484" t="s">
        <v>5075</v>
      </c>
    </row>
    <row r="4485" spans="1:12" x14ac:dyDescent="0.25">
      <c r="A4485" t="s">
        <v>4495</v>
      </c>
      <c r="B4485" s="1">
        <v>45619.324464892983</v>
      </c>
      <c r="C4485" t="s">
        <v>5021</v>
      </c>
      <c r="D4485" t="s">
        <v>5028</v>
      </c>
      <c r="E4485" t="s">
        <v>5036</v>
      </c>
      <c r="F4485" t="s">
        <v>5048</v>
      </c>
      <c r="G4485" t="s">
        <v>5055</v>
      </c>
      <c r="H4485">
        <v>41334</v>
      </c>
      <c r="I4485">
        <v>1</v>
      </c>
      <c r="J4485" t="s">
        <v>5068</v>
      </c>
      <c r="K4485">
        <v>8044.71</v>
      </c>
      <c r="L4485" t="s">
        <v>5075</v>
      </c>
    </row>
    <row r="4486" spans="1:12" x14ac:dyDescent="0.25">
      <c r="A4486" t="s">
        <v>4496</v>
      </c>
      <c r="B4486" s="1">
        <v>45619.397479495892</v>
      </c>
      <c r="C4486" t="s">
        <v>5021</v>
      </c>
      <c r="D4486" t="s">
        <v>5029</v>
      </c>
      <c r="E4486" t="s">
        <v>5033</v>
      </c>
      <c r="F4486" t="s">
        <v>5046</v>
      </c>
      <c r="G4486" t="s">
        <v>5061</v>
      </c>
      <c r="H4486">
        <v>56233</v>
      </c>
      <c r="I4486">
        <v>1</v>
      </c>
      <c r="J4486" t="s">
        <v>5068</v>
      </c>
      <c r="K4486">
        <v>5639.55</v>
      </c>
      <c r="L4486" t="s">
        <v>5078</v>
      </c>
    </row>
    <row r="4487" spans="1:12" x14ac:dyDescent="0.25">
      <c r="A4487" t="s">
        <v>4497</v>
      </c>
      <c r="B4487" s="1">
        <v>45619.470494098823</v>
      </c>
      <c r="C4487" t="s">
        <v>5018</v>
      </c>
      <c r="D4487" t="s">
        <v>5026</v>
      </c>
      <c r="E4487" t="s">
        <v>5043</v>
      </c>
      <c r="F4487" t="s">
        <v>5047</v>
      </c>
      <c r="G4487" t="s">
        <v>5062</v>
      </c>
      <c r="H4487">
        <v>36966</v>
      </c>
      <c r="I4487">
        <v>9</v>
      </c>
      <c r="J4487" t="s">
        <v>5068</v>
      </c>
      <c r="K4487">
        <v>5094.3100000000004</v>
      </c>
      <c r="L4487" t="s">
        <v>5076</v>
      </c>
    </row>
    <row r="4488" spans="1:12" x14ac:dyDescent="0.25">
      <c r="A4488" t="s">
        <v>4498</v>
      </c>
      <c r="B4488" s="1">
        <v>45619.543508701739</v>
      </c>
      <c r="C4488" t="s">
        <v>5016</v>
      </c>
      <c r="D4488" t="s">
        <v>5026</v>
      </c>
      <c r="E4488" t="s">
        <v>5043</v>
      </c>
      <c r="F4488" t="s">
        <v>5048</v>
      </c>
      <c r="G4488" t="s">
        <v>5056</v>
      </c>
      <c r="H4488">
        <v>56032</v>
      </c>
      <c r="I4488">
        <v>6</v>
      </c>
      <c r="J4488" t="s">
        <v>5071</v>
      </c>
      <c r="K4488">
        <v>9744.7199999999993</v>
      </c>
      <c r="L4488" t="s">
        <v>5075</v>
      </c>
    </row>
    <row r="4489" spans="1:12" x14ac:dyDescent="0.25">
      <c r="A4489" t="s">
        <v>4499</v>
      </c>
      <c r="B4489" s="1">
        <v>45619.616523304663</v>
      </c>
      <c r="C4489" t="s">
        <v>5024</v>
      </c>
      <c r="D4489" t="s">
        <v>5026</v>
      </c>
      <c r="E4489" t="s">
        <v>5043</v>
      </c>
      <c r="F4489" t="s">
        <v>5048</v>
      </c>
      <c r="G4489" t="s">
        <v>5052</v>
      </c>
      <c r="H4489">
        <v>77251</v>
      </c>
      <c r="I4489">
        <v>9</v>
      </c>
      <c r="J4489" t="s">
        <v>5072</v>
      </c>
      <c r="K4489">
        <v>8342.83</v>
      </c>
      <c r="L4489" t="s">
        <v>5077</v>
      </c>
    </row>
    <row r="4490" spans="1:12" x14ac:dyDescent="0.25">
      <c r="A4490" t="s">
        <v>4500</v>
      </c>
      <c r="B4490" s="1">
        <v>45619.68953790758</v>
      </c>
      <c r="C4490" t="s">
        <v>5023</v>
      </c>
      <c r="D4490" t="s">
        <v>5028</v>
      </c>
      <c r="E4490" t="s">
        <v>5032</v>
      </c>
      <c r="F4490" t="s">
        <v>5046</v>
      </c>
      <c r="G4490" t="s">
        <v>5061</v>
      </c>
      <c r="H4490">
        <v>2636</v>
      </c>
      <c r="I4490">
        <v>13</v>
      </c>
      <c r="J4490" t="s">
        <v>5073</v>
      </c>
      <c r="K4490">
        <v>343.46</v>
      </c>
      <c r="L4490" t="s">
        <v>5074</v>
      </c>
    </row>
    <row r="4491" spans="1:12" x14ac:dyDescent="0.25">
      <c r="A4491" t="s">
        <v>4501</v>
      </c>
      <c r="B4491" s="1">
        <v>45619.762552510503</v>
      </c>
      <c r="C4491" t="s">
        <v>5019</v>
      </c>
      <c r="D4491" t="s">
        <v>5029</v>
      </c>
      <c r="E4491" t="s">
        <v>5040</v>
      </c>
      <c r="F4491" t="s">
        <v>5046</v>
      </c>
      <c r="G4491" t="s">
        <v>5049</v>
      </c>
      <c r="H4491">
        <v>13671</v>
      </c>
      <c r="I4491">
        <v>13</v>
      </c>
      <c r="J4491" t="s">
        <v>5072</v>
      </c>
      <c r="K4491">
        <v>1634.66</v>
      </c>
      <c r="L4491" t="s">
        <v>5078</v>
      </c>
    </row>
    <row r="4492" spans="1:12" x14ac:dyDescent="0.25">
      <c r="A4492" t="s">
        <v>4502</v>
      </c>
      <c r="B4492" s="1">
        <v>45619.835567113412</v>
      </c>
      <c r="C4492" t="s">
        <v>5012</v>
      </c>
      <c r="D4492" t="s">
        <v>5026</v>
      </c>
      <c r="E4492" t="s">
        <v>5030</v>
      </c>
      <c r="F4492" t="s">
        <v>5047</v>
      </c>
      <c r="G4492" t="s">
        <v>5062</v>
      </c>
      <c r="H4492">
        <v>3461</v>
      </c>
      <c r="I4492">
        <v>8</v>
      </c>
      <c r="J4492" t="s">
        <v>5068</v>
      </c>
      <c r="K4492">
        <v>476.04</v>
      </c>
      <c r="L4492" t="s">
        <v>5077</v>
      </c>
    </row>
    <row r="4493" spans="1:12" x14ac:dyDescent="0.25">
      <c r="A4493" t="s">
        <v>4503</v>
      </c>
      <c r="B4493" s="1">
        <v>45619.908581716343</v>
      </c>
      <c r="C4493" t="s">
        <v>5024</v>
      </c>
      <c r="D4493" t="s">
        <v>5028</v>
      </c>
      <c r="E4493" t="s">
        <v>5032</v>
      </c>
      <c r="F4493" t="s">
        <v>5046</v>
      </c>
      <c r="G4493" t="s">
        <v>5066</v>
      </c>
      <c r="H4493">
        <v>2905</v>
      </c>
      <c r="I4493">
        <v>12</v>
      </c>
      <c r="J4493" t="s">
        <v>5070</v>
      </c>
      <c r="K4493">
        <v>390.57</v>
      </c>
      <c r="L4493" t="s">
        <v>5075</v>
      </c>
    </row>
    <row r="4494" spans="1:12" x14ac:dyDescent="0.25">
      <c r="A4494" t="s">
        <v>4504</v>
      </c>
      <c r="B4494" s="1">
        <v>45619.98159631926</v>
      </c>
      <c r="C4494" t="s">
        <v>5024</v>
      </c>
      <c r="D4494" t="s">
        <v>5029</v>
      </c>
      <c r="E4494" t="s">
        <v>5041</v>
      </c>
      <c r="F4494" t="s">
        <v>5047</v>
      </c>
      <c r="G4494" t="s">
        <v>5063</v>
      </c>
      <c r="H4494">
        <v>11378</v>
      </c>
      <c r="I4494">
        <v>10</v>
      </c>
      <c r="J4494" t="s">
        <v>5073</v>
      </c>
      <c r="K4494">
        <v>2109.77</v>
      </c>
      <c r="L4494" t="s">
        <v>5075</v>
      </c>
    </row>
    <row r="4495" spans="1:12" x14ac:dyDescent="0.25">
      <c r="A4495" t="s">
        <v>4505</v>
      </c>
      <c r="B4495" s="1">
        <v>45620.054610922183</v>
      </c>
      <c r="C4495" t="s">
        <v>5021</v>
      </c>
      <c r="D4495" t="s">
        <v>5026</v>
      </c>
      <c r="E4495" t="s">
        <v>5045</v>
      </c>
      <c r="F4495" t="s">
        <v>5048</v>
      </c>
      <c r="G4495" t="s">
        <v>5055</v>
      </c>
      <c r="H4495">
        <v>39735</v>
      </c>
      <c r="I4495">
        <v>3</v>
      </c>
      <c r="J4495" t="s">
        <v>5071</v>
      </c>
      <c r="K4495">
        <v>7750.09</v>
      </c>
      <c r="L4495" t="s">
        <v>5076</v>
      </c>
    </row>
    <row r="4496" spans="1:12" x14ac:dyDescent="0.25">
      <c r="A4496" t="s">
        <v>4506</v>
      </c>
      <c r="B4496" s="1">
        <v>45620.127625525107</v>
      </c>
      <c r="C4496" t="s">
        <v>5023</v>
      </c>
      <c r="D4496" t="s">
        <v>5028</v>
      </c>
      <c r="E4496" t="s">
        <v>5035</v>
      </c>
      <c r="F4496" t="s">
        <v>5048</v>
      </c>
      <c r="G4496" t="s">
        <v>5051</v>
      </c>
      <c r="H4496">
        <v>60415</v>
      </c>
      <c r="I4496">
        <v>8</v>
      </c>
      <c r="J4496" t="s">
        <v>5070</v>
      </c>
      <c r="K4496">
        <v>5360.95</v>
      </c>
      <c r="L4496" t="s">
        <v>5078</v>
      </c>
    </row>
    <row r="4497" spans="1:12" x14ac:dyDescent="0.25">
      <c r="A4497" t="s">
        <v>4507</v>
      </c>
      <c r="B4497" s="1">
        <v>45620.200640128023</v>
      </c>
      <c r="C4497" t="s">
        <v>5021</v>
      </c>
      <c r="D4497" t="s">
        <v>5028</v>
      </c>
      <c r="E4497" t="s">
        <v>5037</v>
      </c>
      <c r="F4497" t="s">
        <v>5047</v>
      </c>
      <c r="G4497" t="s">
        <v>5067</v>
      </c>
      <c r="H4497">
        <v>59520</v>
      </c>
      <c r="I4497">
        <v>14</v>
      </c>
      <c r="J4497" t="s">
        <v>5071</v>
      </c>
      <c r="K4497">
        <v>9313.2800000000007</v>
      </c>
      <c r="L4497" t="s">
        <v>5074</v>
      </c>
    </row>
    <row r="4498" spans="1:12" x14ac:dyDescent="0.25">
      <c r="A4498" t="s">
        <v>4508</v>
      </c>
      <c r="B4498" s="1">
        <v>45620.27365473094</v>
      </c>
      <c r="C4498" t="s">
        <v>5025</v>
      </c>
      <c r="D4498" t="s">
        <v>5027</v>
      </c>
      <c r="E4498" t="s">
        <v>5044</v>
      </c>
      <c r="F4498" t="s">
        <v>5047</v>
      </c>
      <c r="G4498" t="s">
        <v>5058</v>
      </c>
      <c r="H4498">
        <v>24013</v>
      </c>
      <c r="I4498">
        <v>6</v>
      </c>
      <c r="J4498" t="s">
        <v>5071</v>
      </c>
      <c r="K4498">
        <v>2878.42</v>
      </c>
      <c r="L4498" t="s">
        <v>5076</v>
      </c>
    </row>
    <row r="4499" spans="1:12" x14ac:dyDescent="0.25">
      <c r="A4499" t="s">
        <v>4509</v>
      </c>
      <c r="B4499" s="1">
        <v>45620.346669333863</v>
      </c>
      <c r="C4499" t="s">
        <v>5025</v>
      </c>
      <c r="D4499" t="s">
        <v>5028</v>
      </c>
      <c r="E4499" t="s">
        <v>5035</v>
      </c>
      <c r="F4499" t="s">
        <v>5047</v>
      </c>
      <c r="G4499" t="s">
        <v>5067</v>
      </c>
      <c r="H4499">
        <v>79377</v>
      </c>
      <c r="I4499">
        <v>12</v>
      </c>
      <c r="J4499" t="s">
        <v>5072</v>
      </c>
      <c r="K4499">
        <v>16507.41</v>
      </c>
      <c r="L4499" t="s">
        <v>5076</v>
      </c>
    </row>
    <row r="4500" spans="1:12" x14ac:dyDescent="0.25">
      <c r="A4500" t="s">
        <v>4510</v>
      </c>
      <c r="B4500" s="1">
        <v>45620.41968393678</v>
      </c>
      <c r="C4500" t="s">
        <v>5017</v>
      </c>
      <c r="D4500" t="s">
        <v>5027</v>
      </c>
      <c r="E4500" t="s">
        <v>5038</v>
      </c>
      <c r="F4500" t="s">
        <v>5046</v>
      </c>
      <c r="G4500" t="s">
        <v>5049</v>
      </c>
      <c r="H4500">
        <v>25714</v>
      </c>
      <c r="I4500">
        <v>11</v>
      </c>
      <c r="J4500" t="s">
        <v>5071</v>
      </c>
      <c r="K4500">
        <v>5088.92</v>
      </c>
      <c r="L4500" t="s">
        <v>5078</v>
      </c>
    </row>
    <row r="4501" spans="1:12" x14ac:dyDescent="0.25">
      <c r="A4501" t="s">
        <v>4511</v>
      </c>
      <c r="B4501" s="1">
        <v>45620.492698539703</v>
      </c>
      <c r="C4501" t="s">
        <v>5023</v>
      </c>
      <c r="D4501" t="s">
        <v>5028</v>
      </c>
      <c r="E4501" t="s">
        <v>5036</v>
      </c>
      <c r="F4501" t="s">
        <v>5048</v>
      </c>
      <c r="G4501" t="s">
        <v>5056</v>
      </c>
      <c r="H4501">
        <v>15008</v>
      </c>
      <c r="I4501">
        <v>10</v>
      </c>
      <c r="J4501" t="s">
        <v>5072</v>
      </c>
      <c r="K4501">
        <v>1636.54</v>
      </c>
      <c r="L4501" t="s">
        <v>5079</v>
      </c>
    </row>
    <row r="4502" spans="1:12" x14ac:dyDescent="0.25">
      <c r="A4502" t="s">
        <v>4512</v>
      </c>
      <c r="B4502" s="1">
        <v>45620.565713142627</v>
      </c>
      <c r="C4502" t="s">
        <v>5017</v>
      </c>
      <c r="D4502" t="s">
        <v>5028</v>
      </c>
      <c r="E4502" t="s">
        <v>5035</v>
      </c>
      <c r="F4502" t="s">
        <v>5047</v>
      </c>
      <c r="G4502" t="s">
        <v>5058</v>
      </c>
      <c r="H4502">
        <v>54682</v>
      </c>
      <c r="I4502">
        <v>14</v>
      </c>
      <c r="J4502" t="s">
        <v>5071</v>
      </c>
      <c r="K4502">
        <v>12012.77</v>
      </c>
      <c r="L4502" t="s">
        <v>5077</v>
      </c>
    </row>
    <row r="4503" spans="1:12" x14ac:dyDescent="0.25">
      <c r="A4503" t="s">
        <v>4513</v>
      </c>
      <c r="B4503" s="1">
        <v>45620.638727745543</v>
      </c>
      <c r="C4503" t="s">
        <v>5023</v>
      </c>
      <c r="D4503" t="s">
        <v>5029</v>
      </c>
      <c r="E4503" t="s">
        <v>5040</v>
      </c>
      <c r="F4503" t="s">
        <v>5047</v>
      </c>
      <c r="G4503" t="s">
        <v>5064</v>
      </c>
      <c r="H4503">
        <v>79000</v>
      </c>
      <c r="I4503">
        <v>9</v>
      </c>
      <c r="J4503" t="s">
        <v>5070</v>
      </c>
      <c r="K4503">
        <v>14350.41</v>
      </c>
      <c r="L4503" t="s">
        <v>5077</v>
      </c>
    </row>
    <row r="4504" spans="1:12" x14ac:dyDescent="0.25">
      <c r="A4504" t="s">
        <v>4514</v>
      </c>
      <c r="B4504" s="1">
        <v>45620.71174234846</v>
      </c>
      <c r="C4504" t="s">
        <v>5021</v>
      </c>
      <c r="D4504" t="s">
        <v>5028</v>
      </c>
      <c r="E4504" t="s">
        <v>5036</v>
      </c>
      <c r="F4504" t="s">
        <v>5048</v>
      </c>
      <c r="G4504" t="s">
        <v>5051</v>
      </c>
      <c r="H4504">
        <v>49312</v>
      </c>
      <c r="I4504">
        <v>7</v>
      </c>
      <c r="J4504" t="s">
        <v>5072</v>
      </c>
      <c r="K4504">
        <v>9819.7099999999991</v>
      </c>
      <c r="L4504" t="s">
        <v>5078</v>
      </c>
    </row>
    <row r="4505" spans="1:12" x14ac:dyDescent="0.25">
      <c r="A4505" t="s">
        <v>4515</v>
      </c>
      <c r="B4505" s="1">
        <v>45620.784756951391</v>
      </c>
      <c r="C4505" t="s">
        <v>5013</v>
      </c>
      <c r="D4505" t="s">
        <v>5028</v>
      </c>
      <c r="E4505" t="s">
        <v>5032</v>
      </c>
      <c r="F4505" t="s">
        <v>5048</v>
      </c>
      <c r="G4505" t="s">
        <v>5059</v>
      </c>
      <c r="H4505">
        <v>72421</v>
      </c>
      <c r="I4505">
        <v>10</v>
      </c>
      <c r="J4505" t="s">
        <v>5073</v>
      </c>
      <c r="K4505">
        <v>8252.24</v>
      </c>
      <c r="L4505" t="s">
        <v>5078</v>
      </c>
    </row>
    <row r="4506" spans="1:12" x14ac:dyDescent="0.25">
      <c r="A4506" t="s">
        <v>4516</v>
      </c>
      <c r="B4506" s="1">
        <v>45620.857771554307</v>
      </c>
      <c r="C4506" t="s">
        <v>5023</v>
      </c>
      <c r="D4506" t="s">
        <v>5026</v>
      </c>
      <c r="E4506" t="s">
        <v>5034</v>
      </c>
      <c r="F4506" t="s">
        <v>5047</v>
      </c>
      <c r="G4506" t="s">
        <v>5058</v>
      </c>
      <c r="H4506">
        <v>3681</v>
      </c>
      <c r="I4506">
        <v>9</v>
      </c>
      <c r="J4506" t="s">
        <v>5068</v>
      </c>
      <c r="K4506">
        <v>545.44000000000005</v>
      </c>
      <c r="L4506" t="s">
        <v>5075</v>
      </c>
    </row>
    <row r="4507" spans="1:12" x14ac:dyDescent="0.25">
      <c r="A4507" t="s">
        <v>4517</v>
      </c>
      <c r="B4507" s="1">
        <v>45620.930786157223</v>
      </c>
      <c r="C4507" t="s">
        <v>5013</v>
      </c>
      <c r="D4507" t="s">
        <v>5027</v>
      </c>
      <c r="E4507" t="s">
        <v>5042</v>
      </c>
      <c r="F4507" t="s">
        <v>5047</v>
      </c>
      <c r="G4507" t="s">
        <v>5064</v>
      </c>
      <c r="H4507">
        <v>72899</v>
      </c>
      <c r="I4507">
        <v>1</v>
      </c>
      <c r="J4507" t="s">
        <v>5071</v>
      </c>
      <c r="K4507">
        <v>8495.0300000000007</v>
      </c>
      <c r="L4507" t="s">
        <v>5076</v>
      </c>
    </row>
    <row r="4508" spans="1:12" x14ac:dyDescent="0.25">
      <c r="A4508" t="s">
        <v>4518</v>
      </c>
      <c r="B4508" s="1">
        <v>45621.003800760147</v>
      </c>
      <c r="C4508" t="s">
        <v>5022</v>
      </c>
      <c r="D4508" t="s">
        <v>5028</v>
      </c>
      <c r="E4508" t="s">
        <v>5037</v>
      </c>
      <c r="F4508" t="s">
        <v>5046</v>
      </c>
      <c r="G4508" t="s">
        <v>5057</v>
      </c>
      <c r="H4508">
        <v>7854</v>
      </c>
      <c r="I4508">
        <v>8</v>
      </c>
      <c r="J4508" t="s">
        <v>5071</v>
      </c>
      <c r="K4508">
        <v>1527.61</v>
      </c>
      <c r="L4508" t="s">
        <v>5074</v>
      </c>
    </row>
    <row r="4509" spans="1:12" x14ac:dyDescent="0.25">
      <c r="A4509" t="s">
        <v>4519</v>
      </c>
      <c r="B4509" s="1">
        <v>45621.076815363071</v>
      </c>
      <c r="C4509" t="s">
        <v>5018</v>
      </c>
      <c r="D4509" t="s">
        <v>5028</v>
      </c>
      <c r="E4509" t="s">
        <v>5037</v>
      </c>
      <c r="F4509" t="s">
        <v>5047</v>
      </c>
      <c r="G4509" t="s">
        <v>5067</v>
      </c>
      <c r="H4509">
        <v>54934</v>
      </c>
      <c r="I4509">
        <v>3</v>
      </c>
      <c r="J4509" t="s">
        <v>5072</v>
      </c>
      <c r="K4509">
        <v>6144.76</v>
      </c>
      <c r="L4509" t="s">
        <v>5077</v>
      </c>
    </row>
    <row r="4510" spans="1:12" x14ac:dyDescent="0.25">
      <c r="A4510" t="s">
        <v>4520</v>
      </c>
      <c r="B4510" s="1">
        <v>45621.149829965987</v>
      </c>
      <c r="C4510" t="s">
        <v>5021</v>
      </c>
      <c r="D4510" t="s">
        <v>5028</v>
      </c>
      <c r="E4510" t="s">
        <v>5037</v>
      </c>
      <c r="F4510" t="s">
        <v>5048</v>
      </c>
      <c r="G4510" t="s">
        <v>5052</v>
      </c>
      <c r="H4510">
        <v>46133</v>
      </c>
      <c r="I4510">
        <v>8</v>
      </c>
      <c r="J4510" t="s">
        <v>5072</v>
      </c>
      <c r="K4510">
        <v>9109.07</v>
      </c>
      <c r="L4510" t="s">
        <v>5076</v>
      </c>
    </row>
    <row r="4511" spans="1:12" x14ac:dyDescent="0.25">
      <c r="A4511" t="s">
        <v>4521</v>
      </c>
      <c r="B4511" s="1">
        <v>45621.222844568911</v>
      </c>
      <c r="C4511" t="s">
        <v>5013</v>
      </c>
      <c r="D4511" t="s">
        <v>5026</v>
      </c>
      <c r="E4511" t="s">
        <v>5043</v>
      </c>
      <c r="F4511" t="s">
        <v>5047</v>
      </c>
      <c r="G4511" t="s">
        <v>5058</v>
      </c>
      <c r="H4511">
        <v>64823</v>
      </c>
      <c r="I4511">
        <v>14</v>
      </c>
      <c r="J4511" t="s">
        <v>5069</v>
      </c>
      <c r="K4511">
        <v>6181.09</v>
      </c>
      <c r="L4511" t="s">
        <v>5078</v>
      </c>
    </row>
    <row r="4512" spans="1:12" x14ac:dyDescent="0.25">
      <c r="A4512" t="s">
        <v>4522</v>
      </c>
      <c r="B4512" s="1">
        <v>45621.295859171827</v>
      </c>
      <c r="C4512" t="s">
        <v>5012</v>
      </c>
      <c r="D4512" t="s">
        <v>5026</v>
      </c>
      <c r="E4512" t="s">
        <v>5043</v>
      </c>
      <c r="F4512" t="s">
        <v>5048</v>
      </c>
      <c r="G4512" t="s">
        <v>5055</v>
      </c>
      <c r="H4512">
        <v>12264</v>
      </c>
      <c r="I4512">
        <v>5</v>
      </c>
      <c r="J4512" t="s">
        <v>5071</v>
      </c>
      <c r="K4512">
        <v>2145.66</v>
      </c>
      <c r="L4512" t="s">
        <v>5076</v>
      </c>
    </row>
    <row r="4513" spans="1:12" x14ac:dyDescent="0.25">
      <c r="A4513" t="s">
        <v>4523</v>
      </c>
      <c r="B4513" s="1">
        <v>45621.368873774743</v>
      </c>
      <c r="C4513" t="s">
        <v>5018</v>
      </c>
      <c r="D4513" t="s">
        <v>5026</v>
      </c>
      <c r="E4513" t="s">
        <v>5030</v>
      </c>
      <c r="F4513" t="s">
        <v>5048</v>
      </c>
      <c r="G4513" t="s">
        <v>5059</v>
      </c>
      <c r="H4513">
        <v>57238</v>
      </c>
      <c r="I4513">
        <v>9</v>
      </c>
      <c r="J4513" t="s">
        <v>5068</v>
      </c>
      <c r="K4513">
        <v>5575.16</v>
      </c>
      <c r="L4513" t="s">
        <v>5078</v>
      </c>
    </row>
    <row r="4514" spans="1:12" x14ac:dyDescent="0.25">
      <c r="A4514" t="s">
        <v>4524</v>
      </c>
      <c r="B4514" s="1">
        <v>45621.441888377667</v>
      </c>
      <c r="C4514" t="s">
        <v>5016</v>
      </c>
      <c r="D4514" t="s">
        <v>5028</v>
      </c>
      <c r="E4514" t="s">
        <v>5036</v>
      </c>
      <c r="F4514" t="s">
        <v>5046</v>
      </c>
      <c r="G4514" t="s">
        <v>5057</v>
      </c>
      <c r="H4514">
        <v>53653</v>
      </c>
      <c r="I4514">
        <v>3</v>
      </c>
      <c r="J4514" t="s">
        <v>5070</v>
      </c>
      <c r="K4514">
        <v>7768.95</v>
      </c>
      <c r="L4514" t="s">
        <v>5077</v>
      </c>
    </row>
    <row r="4515" spans="1:12" x14ac:dyDescent="0.25">
      <c r="A4515" t="s">
        <v>4525</v>
      </c>
      <c r="B4515" s="1">
        <v>45621.514902980591</v>
      </c>
      <c r="C4515" t="s">
        <v>5022</v>
      </c>
      <c r="D4515" t="s">
        <v>5027</v>
      </c>
      <c r="E4515" t="s">
        <v>5038</v>
      </c>
      <c r="F4515" t="s">
        <v>5048</v>
      </c>
      <c r="G4515" t="s">
        <v>5051</v>
      </c>
      <c r="H4515">
        <v>37540</v>
      </c>
      <c r="I4515">
        <v>11</v>
      </c>
      <c r="J4515" t="s">
        <v>5071</v>
      </c>
      <c r="K4515">
        <v>7740.96</v>
      </c>
      <c r="L4515" t="s">
        <v>5074</v>
      </c>
    </row>
    <row r="4516" spans="1:12" x14ac:dyDescent="0.25">
      <c r="A4516" t="s">
        <v>4526</v>
      </c>
      <c r="B4516" s="1">
        <v>45621.587917583507</v>
      </c>
      <c r="C4516" t="s">
        <v>5016</v>
      </c>
      <c r="D4516" t="s">
        <v>5028</v>
      </c>
      <c r="E4516" t="s">
        <v>5036</v>
      </c>
      <c r="F4516" t="s">
        <v>5046</v>
      </c>
      <c r="G4516" t="s">
        <v>5061</v>
      </c>
      <c r="H4516">
        <v>12382</v>
      </c>
      <c r="I4516">
        <v>10</v>
      </c>
      <c r="J4516" t="s">
        <v>5073</v>
      </c>
      <c r="K4516">
        <v>1010.06</v>
      </c>
      <c r="L4516" t="s">
        <v>5079</v>
      </c>
    </row>
    <row r="4517" spans="1:12" x14ac:dyDescent="0.25">
      <c r="A4517" t="s">
        <v>4527</v>
      </c>
      <c r="B4517" s="1">
        <v>45621.660932186438</v>
      </c>
      <c r="C4517" t="s">
        <v>5015</v>
      </c>
      <c r="D4517" t="s">
        <v>5026</v>
      </c>
      <c r="E4517" t="s">
        <v>5034</v>
      </c>
      <c r="F4517" t="s">
        <v>5047</v>
      </c>
      <c r="G4517" t="s">
        <v>5058</v>
      </c>
      <c r="H4517">
        <v>7902</v>
      </c>
      <c r="I4517">
        <v>1</v>
      </c>
      <c r="J4517" t="s">
        <v>5072</v>
      </c>
      <c r="K4517">
        <v>658.95</v>
      </c>
      <c r="L4517" t="s">
        <v>5076</v>
      </c>
    </row>
    <row r="4518" spans="1:12" x14ac:dyDescent="0.25">
      <c r="A4518" t="s">
        <v>4528</v>
      </c>
      <c r="B4518" s="1">
        <v>45621.733946789347</v>
      </c>
      <c r="C4518" t="s">
        <v>5014</v>
      </c>
      <c r="D4518" t="s">
        <v>5028</v>
      </c>
      <c r="E4518" t="s">
        <v>5037</v>
      </c>
      <c r="F4518" t="s">
        <v>5046</v>
      </c>
      <c r="G4518" t="s">
        <v>5054</v>
      </c>
      <c r="H4518">
        <v>54206</v>
      </c>
      <c r="I4518">
        <v>14</v>
      </c>
      <c r="J4518" t="s">
        <v>5068</v>
      </c>
      <c r="K4518">
        <v>7019.35</v>
      </c>
      <c r="L4518" t="s">
        <v>5075</v>
      </c>
    </row>
    <row r="4519" spans="1:12" x14ac:dyDescent="0.25">
      <c r="A4519" t="s">
        <v>4529</v>
      </c>
      <c r="B4519" s="1">
        <v>45621.806961392271</v>
      </c>
      <c r="C4519" t="s">
        <v>5021</v>
      </c>
      <c r="D4519" t="s">
        <v>5028</v>
      </c>
      <c r="E4519" t="s">
        <v>5035</v>
      </c>
      <c r="F4519" t="s">
        <v>5048</v>
      </c>
      <c r="G4519" t="s">
        <v>5055</v>
      </c>
      <c r="H4519">
        <v>60846</v>
      </c>
      <c r="I4519">
        <v>3</v>
      </c>
      <c r="J4519" t="s">
        <v>5070</v>
      </c>
      <c r="K4519">
        <v>10650.39</v>
      </c>
      <c r="L4519" t="s">
        <v>5078</v>
      </c>
    </row>
    <row r="4520" spans="1:12" x14ac:dyDescent="0.25">
      <c r="A4520" t="s">
        <v>4530</v>
      </c>
      <c r="B4520" s="1">
        <v>45621.879975995187</v>
      </c>
      <c r="C4520" t="s">
        <v>5020</v>
      </c>
      <c r="D4520" t="s">
        <v>5028</v>
      </c>
      <c r="E4520" t="s">
        <v>5037</v>
      </c>
      <c r="F4520" t="s">
        <v>5046</v>
      </c>
      <c r="G4520" t="s">
        <v>5053</v>
      </c>
      <c r="H4520">
        <v>5201</v>
      </c>
      <c r="I4520">
        <v>12</v>
      </c>
      <c r="J4520" t="s">
        <v>5071</v>
      </c>
      <c r="K4520">
        <v>715.89</v>
      </c>
      <c r="L4520" t="s">
        <v>5076</v>
      </c>
    </row>
    <row r="4521" spans="1:12" x14ac:dyDescent="0.25">
      <c r="A4521" t="s">
        <v>4531</v>
      </c>
      <c r="B4521" s="1">
        <v>45621.952990598111</v>
      </c>
      <c r="C4521" t="s">
        <v>5018</v>
      </c>
      <c r="D4521" t="s">
        <v>5028</v>
      </c>
      <c r="E4521" t="s">
        <v>5036</v>
      </c>
      <c r="F4521" t="s">
        <v>5048</v>
      </c>
      <c r="G4521" t="s">
        <v>5051</v>
      </c>
      <c r="H4521">
        <v>77962</v>
      </c>
      <c r="I4521">
        <v>4</v>
      </c>
      <c r="J4521" t="s">
        <v>5072</v>
      </c>
      <c r="K4521">
        <v>16171.52</v>
      </c>
      <c r="L4521" t="s">
        <v>5079</v>
      </c>
    </row>
    <row r="4522" spans="1:12" x14ac:dyDescent="0.25">
      <c r="A4522" t="s">
        <v>4532</v>
      </c>
      <c r="B4522" s="1">
        <v>45622.026005201027</v>
      </c>
      <c r="C4522" t="s">
        <v>5021</v>
      </c>
      <c r="D4522" t="s">
        <v>5029</v>
      </c>
      <c r="E4522" t="s">
        <v>5041</v>
      </c>
      <c r="F4522" t="s">
        <v>5047</v>
      </c>
      <c r="G4522" t="s">
        <v>5050</v>
      </c>
      <c r="H4522">
        <v>68627</v>
      </c>
      <c r="I4522">
        <v>7</v>
      </c>
      <c r="J4522" t="s">
        <v>5073</v>
      </c>
      <c r="K4522">
        <v>7414.93</v>
      </c>
      <c r="L4522" t="s">
        <v>5075</v>
      </c>
    </row>
    <row r="4523" spans="1:12" x14ac:dyDescent="0.25">
      <c r="A4523" t="s">
        <v>4533</v>
      </c>
      <c r="B4523" s="1">
        <v>45622.099019803958</v>
      </c>
      <c r="C4523" t="s">
        <v>5024</v>
      </c>
      <c r="D4523" t="s">
        <v>5026</v>
      </c>
      <c r="E4523" t="s">
        <v>5034</v>
      </c>
      <c r="F4523" t="s">
        <v>5048</v>
      </c>
      <c r="G4523" t="s">
        <v>5051</v>
      </c>
      <c r="H4523">
        <v>13006</v>
      </c>
      <c r="I4523">
        <v>1</v>
      </c>
      <c r="J4523" t="s">
        <v>5071</v>
      </c>
      <c r="K4523">
        <v>1652.36</v>
      </c>
      <c r="L4523" t="s">
        <v>5079</v>
      </c>
    </row>
    <row r="4524" spans="1:12" x14ac:dyDescent="0.25">
      <c r="A4524" t="s">
        <v>4534</v>
      </c>
      <c r="B4524" s="1">
        <v>45622.172034406867</v>
      </c>
      <c r="C4524" t="s">
        <v>5012</v>
      </c>
      <c r="D4524" t="s">
        <v>5028</v>
      </c>
      <c r="E4524" t="s">
        <v>5036</v>
      </c>
      <c r="F4524" t="s">
        <v>5047</v>
      </c>
      <c r="G4524" t="s">
        <v>5062</v>
      </c>
      <c r="H4524">
        <v>40802</v>
      </c>
      <c r="I4524">
        <v>3</v>
      </c>
      <c r="J4524" t="s">
        <v>5073</v>
      </c>
      <c r="K4524">
        <v>5647.85</v>
      </c>
      <c r="L4524" t="s">
        <v>5076</v>
      </c>
    </row>
    <row r="4525" spans="1:12" x14ac:dyDescent="0.25">
      <c r="A4525" t="s">
        <v>4535</v>
      </c>
      <c r="B4525" s="1">
        <v>45622.245049009791</v>
      </c>
      <c r="C4525" t="s">
        <v>5023</v>
      </c>
      <c r="D4525" t="s">
        <v>5028</v>
      </c>
      <c r="E4525" t="s">
        <v>5035</v>
      </c>
      <c r="F4525" t="s">
        <v>5046</v>
      </c>
      <c r="G4525" t="s">
        <v>5066</v>
      </c>
      <c r="H4525">
        <v>10429</v>
      </c>
      <c r="I4525">
        <v>14</v>
      </c>
      <c r="J4525" t="s">
        <v>5071</v>
      </c>
      <c r="K4525">
        <v>1174.08</v>
      </c>
      <c r="L4525" t="s">
        <v>5076</v>
      </c>
    </row>
    <row r="4526" spans="1:12" x14ac:dyDescent="0.25">
      <c r="A4526" t="s">
        <v>4536</v>
      </c>
      <c r="B4526" s="1">
        <v>45622.318063612722</v>
      </c>
      <c r="C4526" t="s">
        <v>5016</v>
      </c>
      <c r="D4526" t="s">
        <v>5027</v>
      </c>
      <c r="E4526" t="s">
        <v>5031</v>
      </c>
      <c r="F4526" t="s">
        <v>5047</v>
      </c>
      <c r="G4526" t="s">
        <v>5050</v>
      </c>
      <c r="H4526">
        <v>30269</v>
      </c>
      <c r="I4526">
        <v>9</v>
      </c>
      <c r="J4526" t="s">
        <v>5070</v>
      </c>
      <c r="K4526">
        <v>5411.61</v>
      </c>
      <c r="L4526" t="s">
        <v>5076</v>
      </c>
    </row>
    <row r="4527" spans="1:12" x14ac:dyDescent="0.25">
      <c r="A4527" t="s">
        <v>4537</v>
      </c>
      <c r="B4527" s="1">
        <v>45622.391078215638</v>
      </c>
      <c r="C4527" t="s">
        <v>5017</v>
      </c>
      <c r="D4527" t="s">
        <v>5027</v>
      </c>
      <c r="E4527" t="s">
        <v>5038</v>
      </c>
      <c r="F4527" t="s">
        <v>5046</v>
      </c>
      <c r="G4527" t="s">
        <v>5060</v>
      </c>
      <c r="H4527">
        <v>17830</v>
      </c>
      <c r="I4527">
        <v>5</v>
      </c>
      <c r="J4527" t="s">
        <v>5073</v>
      </c>
      <c r="K4527">
        <v>2240.38</v>
      </c>
      <c r="L4527" t="s">
        <v>5078</v>
      </c>
    </row>
    <row r="4528" spans="1:12" x14ac:dyDescent="0.25">
      <c r="A4528" t="s">
        <v>4538</v>
      </c>
      <c r="B4528" s="1">
        <v>45622.464092818547</v>
      </c>
      <c r="C4528" t="s">
        <v>5013</v>
      </c>
      <c r="D4528" t="s">
        <v>5027</v>
      </c>
      <c r="E4528" t="s">
        <v>5042</v>
      </c>
      <c r="F4528" t="s">
        <v>5047</v>
      </c>
      <c r="G4528" t="s">
        <v>5064</v>
      </c>
      <c r="H4528">
        <v>29959</v>
      </c>
      <c r="I4528">
        <v>7</v>
      </c>
      <c r="J4528" t="s">
        <v>5071</v>
      </c>
      <c r="K4528">
        <v>4099.08</v>
      </c>
      <c r="L4528" t="s">
        <v>5077</v>
      </c>
    </row>
    <row r="4529" spans="1:12" x14ac:dyDescent="0.25">
      <c r="A4529" t="s">
        <v>4539</v>
      </c>
      <c r="B4529" s="1">
        <v>45622.537107421478</v>
      </c>
      <c r="C4529" t="s">
        <v>5019</v>
      </c>
      <c r="D4529" t="s">
        <v>5026</v>
      </c>
      <c r="E4529" t="s">
        <v>5034</v>
      </c>
      <c r="F4529" t="s">
        <v>5048</v>
      </c>
      <c r="G4529" t="s">
        <v>5056</v>
      </c>
      <c r="H4529">
        <v>61833</v>
      </c>
      <c r="I4529">
        <v>6</v>
      </c>
      <c r="J4529" t="s">
        <v>5070</v>
      </c>
      <c r="K4529">
        <v>9157.4500000000007</v>
      </c>
      <c r="L4529" t="s">
        <v>5076</v>
      </c>
    </row>
    <row r="4530" spans="1:12" x14ac:dyDescent="0.25">
      <c r="A4530" t="s">
        <v>4540</v>
      </c>
      <c r="B4530" s="1">
        <v>45622.610122024387</v>
      </c>
      <c r="C4530" t="s">
        <v>5015</v>
      </c>
      <c r="D4530" t="s">
        <v>5029</v>
      </c>
      <c r="E4530" t="s">
        <v>5040</v>
      </c>
      <c r="F4530" t="s">
        <v>5046</v>
      </c>
      <c r="G4530" t="s">
        <v>5061</v>
      </c>
      <c r="H4530">
        <v>14153</v>
      </c>
      <c r="I4530">
        <v>5</v>
      </c>
      <c r="J4530" t="s">
        <v>5070</v>
      </c>
      <c r="K4530">
        <v>2665.37</v>
      </c>
      <c r="L4530" t="s">
        <v>5074</v>
      </c>
    </row>
    <row r="4531" spans="1:12" x14ac:dyDescent="0.25">
      <c r="A4531" t="s">
        <v>4541</v>
      </c>
      <c r="B4531" s="1">
        <v>45622.683136627318</v>
      </c>
      <c r="C4531" t="s">
        <v>5022</v>
      </c>
      <c r="D4531" t="s">
        <v>5027</v>
      </c>
      <c r="E4531" t="s">
        <v>5044</v>
      </c>
      <c r="F4531" t="s">
        <v>5046</v>
      </c>
      <c r="G4531" t="s">
        <v>5057</v>
      </c>
      <c r="H4531">
        <v>8181</v>
      </c>
      <c r="I4531">
        <v>8</v>
      </c>
      <c r="J4531" t="s">
        <v>5068</v>
      </c>
      <c r="K4531">
        <v>1407.72</v>
      </c>
      <c r="L4531" t="s">
        <v>5074</v>
      </c>
    </row>
    <row r="4532" spans="1:12" x14ac:dyDescent="0.25">
      <c r="A4532" t="s">
        <v>4542</v>
      </c>
      <c r="B4532" s="1">
        <v>45622.756151230242</v>
      </c>
      <c r="C4532" t="s">
        <v>5016</v>
      </c>
      <c r="D4532" t="s">
        <v>5027</v>
      </c>
      <c r="E4532" t="s">
        <v>5044</v>
      </c>
      <c r="F4532" t="s">
        <v>5047</v>
      </c>
      <c r="G4532" t="s">
        <v>5067</v>
      </c>
      <c r="H4532">
        <v>48341</v>
      </c>
      <c r="I4532">
        <v>11</v>
      </c>
      <c r="J4532" t="s">
        <v>5073</v>
      </c>
      <c r="K4532">
        <v>5533.03</v>
      </c>
      <c r="L4532" t="s">
        <v>5076</v>
      </c>
    </row>
    <row r="4533" spans="1:12" x14ac:dyDescent="0.25">
      <c r="A4533" t="s">
        <v>4543</v>
      </c>
      <c r="B4533" s="1">
        <v>45622.829165833158</v>
      </c>
      <c r="C4533" t="s">
        <v>5018</v>
      </c>
      <c r="D4533" t="s">
        <v>5026</v>
      </c>
      <c r="E4533" t="s">
        <v>5030</v>
      </c>
      <c r="F4533" t="s">
        <v>5048</v>
      </c>
      <c r="G4533" t="s">
        <v>5051</v>
      </c>
      <c r="H4533">
        <v>44016</v>
      </c>
      <c r="I4533">
        <v>4</v>
      </c>
      <c r="J4533" t="s">
        <v>5070</v>
      </c>
      <c r="K4533">
        <v>7517.13</v>
      </c>
      <c r="L4533" t="s">
        <v>5079</v>
      </c>
    </row>
    <row r="4534" spans="1:12" x14ac:dyDescent="0.25">
      <c r="A4534" t="s">
        <v>4544</v>
      </c>
      <c r="B4534" s="1">
        <v>45622.902180436067</v>
      </c>
      <c r="C4534" t="s">
        <v>5022</v>
      </c>
      <c r="D4534" t="s">
        <v>5026</v>
      </c>
      <c r="E4534" t="s">
        <v>5030</v>
      </c>
      <c r="F4534" t="s">
        <v>5046</v>
      </c>
      <c r="G4534" t="s">
        <v>5053</v>
      </c>
      <c r="H4534">
        <v>6647</v>
      </c>
      <c r="I4534">
        <v>14</v>
      </c>
      <c r="J4534" t="s">
        <v>5071</v>
      </c>
      <c r="K4534">
        <v>832.93</v>
      </c>
      <c r="L4534" t="s">
        <v>5074</v>
      </c>
    </row>
    <row r="4535" spans="1:12" x14ac:dyDescent="0.25">
      <c r="A4535" t="s">
        <v>4545</v>
      </c>
      <c r="B4535" s="1">
        <v>45622.975195039013</v>
      </c>
      <c r="C4535" t="s">
        <v>5022</v>
      </c>
      <c r="D4535" t="s">
        <v>5029</v>
      </c>
      <c r="E4535" t="s">
        <v>5033</v>
      </c>
      <c r="F4535" t="s">
        <v>5048</v>
      </c>
      <c r="G4535" t="s">
        <v>5065</v>
      </c>
      <c r="H4535">
        <v>69821</v>
      </c>
      <c r="I4535">
        <v>1</v>
      </c>
      <c r="J4535" t="s">
        <v>5071</v>
      </c>
      <c r="K4535">
        <v>9859.48</v>
      </c>
      <c r="L4535" t="s">
        <v>5078</v>
      </c>
    </row>
    <row r="4536" spans="1:12" x14ac:dyDescent="0.25">
      <c r="A4536" t="s">
        <v>4546</v>
      </c>
      <c r="B4536" s="1">
        <v>45623.048209641922</v>
      </c>
      <c r="C4536" t="s">
        <v>5022</v>
      </c>
      <c r="D4536" t="s">
        <v>5028</v>
      </c>
      <c r="E4536" t="s">
        <v>5036</v>
      </c>
      <c r="F4536" t="s">
        <v>5046</v>
      </c>
      <c r="G4536" t="s">
        <v>5066</v>
      </c>
      <c r="H4536">
        <v>69813</v>
      </c>
      <c r="I4536">
        <v>13</v>
      </c>
      <c r="J4536" t="s">
        <v>5071</v>
      </c>
      <c r="K4536">
        <v>5671.31</v>
      </c>
      <c r="L4536" t="s">
        <v>5074</v>
      </c>
    </row>
    <row r="4537" spans="1:12" x14ac:dyDescent="0.25">
      <c r="A4537" t="s">
        <v>4547</v>
      </c>
      <c r="B4537" s="1">
        <v>45623.121224244838</v>
      </c>
      <c r="C4537" t="s">
        <v>5025</v>
      </c>
      <c r="D4537" t="s">
        <v>5028</v>
      </c>
      <c r="E4537" t="s">
        <v>5036</v>
      </c>
      <c r="F4537" t="s">
        <v>5048</v>
      </c>
      <c r="G4537" t="s">
        <v>5065</v>
      </c>
      <c r="H4537">
        <v>54990</v>
      </c>
      <c r="I4537">
        <v>10</v>
      </c>
      <c r="J4537" t="s">
        <v>5070</v>
      </c>
      <c r="K4537">
        <v>10831.46</v>
      </c>
      <c r="L4537" t="s">
        <v>5079</v>
      </c>
    </row>
    <row r="4538" spans="1:12" x14ac:dyDescent="0.25">
      <c r="A4538" t="s">
        <v>4548</v>
      </c>
      <c r="B4538" s="1">
        <v>45623.194238847769</v>
      </c>
      <c r="C4538" t="s">
        <v>5020</v>
      </c>
      <c r="D4538" t="s">
        <v>5026</v>
      </c>
      <c r="E4538" t="s">
        <v>5030</v>
      </c>
      <c r="F4538" t="s">
        <v>5048</v>
      </c>
      <c r="G4538" t="s">
        <v>5059</v>
      </c>
      <c r="H4538">
        <v>4141</v>
      </c>
      <c r="I4538">
        <v>4</v>
      </c>
      <c r="J4538" t="s">
        <v>5072</v>
      </c>
      <c r="K4538">
        <v>344.21</v>
      </c>
      <c r="L4538" t="s">
        <v>5078</v>
      </c>
    </row>
    <row r="4539" spans="1:12" x14ac:dyDescent="0.25">
      <c r="A4539" t="s">
        <v>4549</v>
      </c>
      <c r="B4539" s="1">
        <v>45623.267253450693</v>
      </c>
      <c r="C4539" t="s">
        <v>5012</v>
      </c>
      <c r="D4539" t="s">
        <v>5028</v>
      </c>
      <c r="E4539" t="s">
        <v>5037</v>
      </c>
      <c r="F4539" t="s">
        <v>5047</v>
      </c>
      <c r="G4539" t="s">
        <v>5067</v>
      </c>
      <c r="H4539">
        <v>65061</v>
      </c>
      <c r="I4539">
        <v>8</v>
      </c>
      <c r="J4539" t="s">
        <v>5073</v>
      </c>
      <c r="K4539">
        <v>7782.08</v>
      </c>
      <c r="L4539" t="s">
        <v>5076</v>
      </c>
    </row>
    <row r="4540" spans="1:12" x14ac:dyDescent="0.25">
      <c r="A4540" t="s">
        <v>4550</v>
      </c>
      <c r="B4540" s="1">
        <v>45623.340268053602</v>
      </c>
      <c r="C4540" t="s">
        <v>5019</v>
      </c>
      <c r="D4540" t="s">
        <v>5029</v>
      </c>
      <c r="E4540" t="s">
        <v>5033</v>
      </c>
      <c r="F4540" t="s">
        <v>5047</v>
      </c>
      <c r="G4540" t="s">
        <v>5050</v>
      </c>
      <c r="H4540">
        <v>15919</v>
      </c>
      <c r="I4540">
        <v>9</v>
      </c>
      <c r="J4540" t="s">
        <v>5073</v>
      </c>
      <c r="K4540">
        <v>1683.29</v>
      </c>
      <c r="L4540" t="s">
        <v>5077</v>
      </c>
    </row>
    <row r="4541" spans="1:12" x14ac:dyDescent="0.25">
      <c r="A4541" t="s">
        <v>4551</v>
      </c>
      <c r="B4541" s="1">
        <v>45623.413282656533</v>
      </c>
      <c r="C4541" t="s">
        <v>5023</v>
      </c>
      <c r="D4541" t="s">
        <v>5027</v>
      </c>
      <c r="E4541" t="s">
        <v>5038</v>
      </c>
      <c r="F4541" t="s">
        <v>5046</v>
      </c>
      <c r="G4541" t="s">
        <v>5053</v>
      </c>
      <c r="H4541">
        <v>23788</v>
      </c>
      <c r="I4541">
        <v>10</v>
      </c>
      <c r="J4541" t="s">
        <v>5071</v>
      </c>
      <c r="K4541">
        <v>2740.19</v>
      </c>
      <c r="L4541" t="s">
        <v>5076</v>
      </c>
    </row>
    <row r="4542" spans="1:12" x14ac:dyDescent="0.25">
      <c r="A4542" t="s">
        <v>4552</v>
      </c>
      <c r="B4542" s="1">
        <v>45623.486297259442</v>
      </c>
      <c r="C4542" t="s">
        <v>5019</v>
      </c>
      <c r="D4542" t="s">
        <v>5029</v>
      </c>
      <c r="E4542" t="s">
        <v>5039</v>
      </c>
      <c r="F4542" t="s">
        <v>5048</v>
      </c>
      <c r="G4542" t="s">
        <v>5055</v>
      </c>
      <c r="H4542">
        <v>25324</v>
      </c>
      <c r="I4542">
        <v>4</v>
      </c>
      <c r="J4542" t="s">
        <v>5068</v>
      </c>
      <c r="K4542">
        <v>3285.45</v>
      </c>
      <c r="L4542" t="s">
        <v>5077</v>
      </c>
    </row>
    <row r="4543" spans="1:12" x14ac:dyDescent="0.25">
      <c r="A4543" t="s">
        <v>4553</v>
      </c>
      <c r="B4543" s="1">
        <v>45623.559311862358</v>
      </c>
      <c r="C4543" t="s">
        <v>5023</v>
      </c>
      <c r="D4543" t="s">
        <v>5028</v>
      </c>
      <c r="E4543" t="s">
        <v>5037</v>
      </c>
      <c r="F4543" t="s">
        <v>5046</v>
      </c>
      <c r="G4543" t="s">
        <v>5057</v>
      </c>
      <c r="H4543">
        <v>57698</v>
      </c>
      <c r="I4543">
        <v>11</v>
      </c>
      <c r="J4543" t="s">
        <v>5070</v>
      </c>
      <c r="K4543">
        <v>11535.8</v>
      </c>
      <c r="L4543" t="s">
        <v>5076</v>
      </c>
    </row>
    <row r="4544" spans="1:12" x14ac:dyDescent="0.25">
      <c r="A4544" t="s">
        <v>4554</v>
      </c>
      <c r="B4544" s="1">
        <v>45623.632326465289</v>
      </c>
      <c r="C4544" t="s">
        <v>5020</v>
      </c>
      <c r="D4544" t="s">
        <v>5027</v>
      </c>
      <c r="E4544" t="s">
        <v>5038</v>
      </c>
      <c r="F4544" t="s">
        <v>5046</v>
      </c>
      <c r="G4544" t="s">
        <v>5060</v>
      </c>
      <c r="H4544">
        <v>69096</v>
      </c>
      <c r="I4544">
        <v>4</v>
      </c>
      <c r="J4544" t="s">
        <v>5071</v>
      </c>
      <c r="K4544">
        <v>8049.24</v>
      </c>
      <c r="L4544" t="s">
        <v>5077</v>
      </c>
    </row>
    <row r="4545" spans="1:12" x14ac:dyDescent="0.25">
      <c r="A4545" t="s">
        <v>4555</v>
      </c>
      <c r="B4545" s="1">
        <v>45623.705341068213</v>
      </c>
      <c r="C4545" t="s">
        <v>5024</v>
      </c>
      <c r="D4545" t="s">
        <v>5028</v>
      </c>
      <c r="E4545" t="s">
        <v>5037</v>
      </c>
      <c r="F4545" t="s">
        <v>5046</v>
      </c>
      <c r="G4545" t="s">
        <v>5057</v>
      </c>
      <c r="H4545">
        <v>22227</v>
      </c>
      <c r="I4545">
        <v>5</v>
      </c>
      <c r="J4545" t="s">
        <v>5073</v>
      </c>
      <c r="K4545">
        <v>1838.7</v>
      </c>
      <c r="L4545" t="s">
        <v>5075</v>
      </c>
    </row>
    <row r="4546" spans="1:12" x14ac:dyDescent="0.25">
      <c r="A4546" t="s">
        <v>4556</v>
      </c>
      <c r="B4546" s="1">
        <v>45623.778355671122</v>
      </c>
      <c r="C4546" t="s">
        <v>5024</v>
      </c>
      <c r="D4546" t="s">
        <v>5026</v>
      </c>
      <c r="E4546" t="s">
        <v>5034</v>
      </c>
      <c r="F4546" t="s">
        <v>5046</v>
      </c>
      <c r="G4546" t="s">
        <v>5060</v>
      </c>
      <c r="H4546">
        <v>60552</v>
      </c>
      <c r="I4546">
        <v>6</v>
      </c>
      <c r="J4546" t="s">
        <v>5071</v>
      </c>
      <c r="K4546">
        <v>10495.03</v>
      </c>
      <c r="L4546" t="s">
        <v>5075</v>
      </c>
    </row>
    <row r="4547" spans="1:12" x14ac:dyDescent="0.25">
      <c r="A4547" t="s">
        <v>4557</v>
      </c>
      <c r="B4547" s="1">
        <v>45623.851370274053</v>
      </c>
      <c r="C4547" t="s">
        <v>5021</v>
      </c>
      <c r="D4547" t="s">
        <v>5027</v>
      </c>
      <c r="E4547" t="s">
        <v>5031</v>
      </c>
      <c r="F4547" t="s">
        <v>5046</v>
      </c>
      <c r="G4547" t="s">
        <v>5053</v>
      </c>
      <c r="H4547">
        <v>39910</v>
      </c>
      <c r="I4547">
        <v>1</v>
      </c>
      <c r="J4547" t="s">
        <v>5073</v>
      </c>
      <c r="K4547">
        <v>7434.83</v>
      </c>
      <c r="L4547" t="s">
        <v>5074</v>
      </c>
    </row>
    <row r="4548" spans="1:12" x14ac:dyDescent="0.25">
      <c r="A4548" t="s">
        <v>4558</v>
      </c>
      <c r="B4548" s="1">
        <v>45623.924384876969</v>
      </c>
      <c r="C4548" t="s">
        <v>5019</v>
      </c>
      <c r="D4548" t="s">
        <v>5026</v>
      </c>
      <c r="E4548" t="s">
        <v>5034</v>
      </c>
      <c r="F4548" t="s">
        <v>5046</v>
      </c>
      <c r="G4548" t="s">
        <v>5053</v>
      </c>
      <c r="H4548">
        <v>28135</v>
      </c>
      <c r="I4548">
        <v>6</v>
      </c>
      <c r="J4548" t="s">
        <v>5068</v>
      </c>
      <c r="K4548">
        <v>3725.33</v>
      </c>
      <c r="L4548" t="s">
        <v>5078</v>
      </c>
    </row>
    <row r="4549" spans="1:12" x14ac:dyDescent="0.25">
      <c r="A4549" t="s">
        <v>4559</v>
      </c>
      <c r="B4549" s="1">
        <v>45623.997399479893</v>
      </c>
      <c r="C4549" t="s">
        <v>5021</v>
      </c>
      <c r="D4549" t="s">
        <v>5026</v>
      </c>
      <c r="E4549" t="s">
        <v>5043</v>
      </c>
      <c r="F4549" t="s">
        <v>5047</v>
      </c>
      <c r="G4549" t="s">
        <v>5050</v>
      </c>
      <c r="H4549">
        <v>63113</v>
      </c>
      <c r="I4549">
        <v>8</v>
      </c>
      <c r="J4549" t="s">
        <v>5070</v>
      </c>
      <c r="K4549">
        <v>5543.71</v>
      </c>
      <c r="L4549" t="s">
        <v>5079</v>
      </c>
    </row>
    <row r="4550" spans="1:12" x14ac:dyDescent="0.25">
      <c r="A4550" t="s">
        <v>4560</v>
      </c>
      <c r="B4550" s="1">
        <v>45624.070414082809</v>
      </c>
      <c r="C4550" t="s">
        <v>5015</v>
      </c>
      <c r="D4550" t="s">
        <v>5028</v>
      </c>
      <c r="E4550" t="s">
        <v>5037</v>
      </c>
      <c r="F4550" t="s">
        <v>5048</v>
      </c>
      <c r="G4550" t="s">
        <v>5052</v>
      </c>
      <c r="H4550">
        <v>36472</v>
      </c>
      <c r="I4550">
        <v>1</v>
      </c>
      <c r="J4550" t="s">
        <v>5073</v>
      </c>
      <c r="K4550">
        <v>3811.89</v>
      </c>
      <c r="L4550" t="s">
        <v>5075</v>
      </c>
    </row>
    <row r="4551" spans="1:12" x14ac:dyDescent="0.25">
      <c r="A4551" t="s">
        <v>4561</v>
      </c>
      <c r="B4551" s="1">
        <v>45624.143428685733</v>
      </c>
      <c r="C4551" t="s">
        <v>5012</v>
      </c>
      <c r="D4551" t="s">
        <v>5026</v>
      </c>
      <c r="E4551" t="s">
        <v>5043</v>
      </c>
      <c r="F4551" t="s">
        <v>5046</v>
      </c>
      <c r="G4551" t="s">
        <v>5060</v>
      </c>
      <c r="H4551">
        <v>41109</v>
      </c>
      <c r="I4551">
        <v>14</v>
      </c>
      <c r="J4551" t="s">
        <v>5071</v>
      </c>
      <c r="K4551">
        <v>4126.47</v>
      </c>
      <c r="L4551" t="s">
        <v>5074</v>
      </c>
    </row>
    <row r="4552" spans="1:12" x14ac:dyDescent="0.25">
      <c r="A4552" t="s">
        <v>4562</v>
      </c>
      <c r="B4552" s="1">
        <v>45624.216443288657</v>
      </c>
      <c r="C4552" t="s">
        <v>5015</v>
      </c>
      <c r="D4552" t="s">
        <v>5029</v>
      </c>
      <c r="E4552" t="s">
        <v>5041</v>
      </c>
      <c r="F4552" t="s">
        <v>5046</v>
      </c>
      <c r="G4552" t="s">
        <v>5054</v>
      </c>
      <c r="H4552">
        <v>71314</v>
      </c>
      <c r="I4552">
        <v>9</v>
      </c>
      <c r="J4552" t="s">
        <v>5068</v>
      </c>
      <c r="K4552">
        <v>9056.0300000000007</v>
      </c>
      <c r="L4552" t="s">
        <v>5075</v>
      </c>
    </row>
    <row r="4553" spans="1:12" x14ac:dyDescent="0.25">
      <c r="A4553" t="s">
        <v>4563</v>
      </c>
      <c r="B4553" s="1">
        <v>45624.289457891573</v>
      </c>
      <c r="C4553" t="s">
        <v>5012</v>
      </c>
      <c r="D4553" t="s">
        <v>5026</v>
      </c>
      <c r="E4553" t="s">
        <v>5043</v>
      </c>
      <c r="F4553" t="s">
        <v>5046</v>
      </c>
      <c r="G4553" t="s">
        <v>5066</v>
      </c>
      <c r="H4553">
        <v>19362</v>
      </c>
      <c r="I4553">
        <v>13</v>
      </c>
      <c r="J4553" t="s">
        <v>5070</v>
      </c>
      <c r="K4553">
        <v>4212.79</v>
      </c>
      <c r="L4553" t="s">
        <v>5078</v>
      </c>
    </row>
    <row r="4554" spans="1:12" x14ac:dyDescent="0.25">
      <c r="A4554" t="s">
        <v>4564</v>
      </c>
      <c r="B4554" s="1">
        <v>45624.362472494489</v>
      </c>
      <c r="C4554" t="s">
        <v>5015</v>
      </c>
      <c r="D4554" t="s">
        <v>5026</v>
      </c>
      <c r="E4554" t="s">
        <v>5045</v>
      </c>
      <c r="F4554" t="s">
        <v>5047</v>
      </c>
      <c r="G4554" t="s">
        <v>5067</v>
      </c>
      <c r="H4554">
        <v>14014</v>
      </c>
      <c r="I4554">
        <v>2</v>
      </c>
      <c r="J4554" t="s">
        <v>5068</v>
      </c>
      <c r="K4554">
        <v>2549.4499999999998</v>
      </c>
      <c r="L4554" t="s">
        <v>5076</v>
      </c>
    </row>
    <row r="4555" spans="1:12" x14ac:dyDescent="0.25">
      <c r="A4555" t="s">
        <v>4565</v>
      </c>
      <c r="B4555" s="1">
        <v>45624.43548709742</v>
      </c>
      <c r="C4555" t="s">
        <v>5014</v>
      </c>
      <c r="D4555" t="s">
        <v>5029</v>
      </c>
      <c r="E4555" t="s">
        <v>5033</v>
      </c>
      <c r="F4555" t="s">
        <v>5047</v>
      </c>
      <c r="G4555" t="s">
        <v>5050</v>
      </c>
      <c r="H4555">
        <v>68375</v>
      </c>
      <c r="I4555">
        <v>5</v>
      </c>
      <c r="J4555" t="s">
        <v>5071</v>
      </c>
      <c r="K4555">
        <v>13295.22</v>
      </c>
      <c r="L4555" t="s">
        <v>5075</v>
      </c>
    </row>
    <row r="4556" spans="1:12" x14ac:dyDescent="0.25">
      <c r="A4556" t="s">
        <v>4566</v>
      </c>
      <c r="B4556" s="1">
        <v>45624.508501700337</v>
      </c>
      <c r="C4556" t="s">
        <v>5023</v>
      </c>
      <c r="D4556" t="s">
        <v>5027</v>
      </c>
      <c r="E4556" t="s">
        <v>5038</v>
      </c>
      <c r="F4556" t="s">
        <v>5048</v>
      </c>
      <c r="G4556" t="s">
        <v>5052</v>
      </c>
      <c r="H4556">
        <v>56502</v>
      </c>
      <c r="I4556">
        <v>7</v>
      </c>
      <c r="J4556" t="s">
        <v>5070</v>
      </c>
      <c r="K4556">
        <v>5549.03</v>
      </c>
      <c r="L4556" t="s">
        <v>5076</v>
      </c>
    </row>
    <row r="4557" spans="1:12" x14ac:dyDescent="0.25">
      <c r="A4557" t="s">
        <v>4567</v>
      </c>
      <c r="B4557" s="1">
        <v>45624.581516303253</v>
      </c>
      <c r="C4557" t="s">
        <v>5019</v>
      </c>
      <c r="D4557" t="s">
        <v>5028</v>
      </c>
      <c r="E4557" t="s">
        <v>5032</v>
      </c>
      <c r="F4557" t="s">
        <v>5048</v>
      </c>
      <c r="G4557" t="s">
        <v>5056</v>
      </c>
      <c r="H4557">
        <v>70102</v>
      </c>
      <c r="I4557">
        <v>2</v>
      </c>
      <c r="J4557" t="s">
        <v>5069</v>
      </c>
      <c r="K4557">
        <v>8165.01</v>
      </c>
      <c r="L4557" t="s">
        <v>5077</v>
      </c>
    </row>
    <row r="4558" spans="1:12" x14ac:dyDescent="0.25">
      <c r="A4558" t="s">
        <v>4568</v>
      </c>
      <c r="B4558" s="1">
        <v>45624.654530906177</v>
      </c>
      <c r="C4558" t="s">
        <v>5017</v>
      </c>
      <c r="D4558" t="s">
        <v>5029</v>
      </c>
      <c r="E4558" t="s">
        <v>5040</v>
      </c>
      <c r="F4558" t="s">
        <v>5047</v>
      </c>
      <c r="G4558" t="s">
        <v>5064</v>
      </c>
      <c r="H4558">
        <v>72132</v>
      </c>
      <c r="I4558">
        <v>14</v>
      </c>
      <c r="J4558" t="s">
        <v>5068</v>
      </c>
      <c r="K4558">
        <v>14690.35</v>
      </c>
      <c r="L4558" t="s">
        <v>5075</v>
      </c>
    </row>
    <row r="4559" spans="1:12" x14ac:dyDescent="0.25">
      <c r="A4559" t="s">
        <v>4569</v>
      </c>
      <c r="B4559" s="1">
        <v>45624.7275455091</v>
      </c>
      <c r="C4559" t="s">
        <v>5014</v>
      </c>
      <c r="D4559" t="s">
        <v>5027</v>
      </c>
      <c r="E4559" t="s">
        <v>5042</v>
      </c>
      <c r="F4559" t="s">
        <v>5046</v>
      </c>
      <c r="G4559" t="s">
        <v>5066</v>
      </c>
      <c r="H4559">
        <v>38522</v>
      </c>
      <c r="I4559">
        <v>10</v>
      </c>
      <c r="J4559" t="s">
        <v>5069</v>
      </c>
      <c r="K4559">
        <v>8410.3700000000008</v>
      </c>
      <c r="L4559" t="s">
        <v>5078</v>
      </c>
    </row>
    <row r="4560" spans="1:12" x14ac:dyDescent="0.25">
      <c r="A4560" t="s">
        <v>4570</v>
      </c>
      <c r="B4560" s="1">
        <v>45624.800560112017</v>
      </c>
      <c r="C4560" t="s">
        <v>5019</v>
      </c>
      <c r="D4560" t="s">
        <v>5028</v>
      </c>
      <c r="E4560" t="s">
        <v>5037</v>
      </c>
      <c r="F4560" t="s">
        <v>5046</v>
      </c>
      <c r="G4560" t="s">
        <v>5053</v>
      </c>
      <c r="H4560">
        <v>58428</v>
      </c>
      <c r="I4560">
        <v>8</v>
      </c>
      <c r="J4560" t="s">
        <v>5071</v>
      </c>
      <c r="K4560">
        <v>12381.44</v>
      </c>
      <c r="L4560" t="s">
        <v>5075</v>
      </c>
    </row>
    <row r="4561" spans="1:12" x14ac:dyDescent="0.25">
      <c r="A4561" t="s">
        <v>4571</v>
      </c>
      <c r="B4561" s="1">
        <v>45624.87357471494</v>
      </c>
      <c r="C4561" t="s">
        <v>5013</v>
      </c>
      <c r="D4561" t="s">
        <v>5026</v>
      </c>
      <c r="E4561" t="s">
        <v>5030</v>
      </c>
      <c r="F4561" t="s">
        <v>5046</v>
      </c>
      <c r="G4561" t="s">
        <v>5054</v>
      </c>
      <c r="H4561">
        <v>21706</v>
      </c>
      <c r="I4561">
        <v>5</v>
      </c>
      <c r="J4561" t="s">
        <v>5072</v>
      </c>
      <c r="K4561">
        <v>3195.55</v>
      </c>
      <c r="L4561" t="s">
        <v>5074</v>
      </c>
    </row>
    <row r="4562" spans="1:12" x14ac:dyDescent="0.25">
      <c r="A4562" t="s">
        <v>4572</v>
      </c>
      <c r="B4562" s="1">
        <v>45624.946589317857</v>
      </c>
      <c r="C4562" t="s">
        <v>5025</v>
      </c>
      <c r="D4562" t="s">
        <v>5027</v>
      </c>
      <c r="E4562" t="s">
        <v>5044</v>
      </c>
      <c r="F4562" t="s">
        <v>5048</v>
      </c>
      <c r="G4562" t="s">
        <v>5055</v>
      </c>
      <c r="H4562">
        <v>30277</v>
      </c>
      <c r="I4562">
        <v>11</v>
      </c>
      <c r="J4562" t="s">
        <v>5071</v>
      </c>
      <c r="K4562">
        <v>2847.44</v>
      </c>
      <c r="L4562" t="s">
        <v>5077</v>
      </c>
    </row>
    <row r="4563" spans="1:12" x14ac:dyDescent="0.25">
      <c r="A4563" t="s">
        <v>4573</v>
      </c>
      <c r="B4563" s="1">
        <v>45625.019603920773</v>
      </c>
      <c r="C4563" t="s">
        <v>5020</v>
      </c>
      <c r="D4563" t="s">
        <v>5028</v>
      </c>
      <c r="E4563" t="s">
        <v>5035</v>
      </c>
      <c r="F4563" t="s">
        <v>5046</v>
      </c>
      <c r="G4563" t="s">
        <v>5053</v>
      </c>
      <c r="H4563">
        <v>60449</v>
      </c>
      <c r="I4563">
        <v>11</v>
      </c>
      <c r="J4563" t="s">
        <v>5073</v>
      </c>
      <c r="K4563">
        <v>6074.98</v>
      </c>
      <c r="L4563" t="s">
        <v>5074</v>
      </c>
    </row>
    <row r="4564" spans="1:12" x14ac:dyDescent="0.25">
      <c r="A4564" t="s">
        <v>4574</v>
      </c>
      <c r="B4564" s="1">
        <v>45625.092618523697</v>
      </c>
      <c r="C4564" t="s">
        <v>5022</v>
      </c>
      <c r="D4564" t="s">
        <v>5026</v>
      </c>
      <c r="E4564" t="s">
        <v>5030</v>
      </c>
      <c r="F4564" t="s">
        <v>5046</v>
      </c>
      <c r="G4564" t="s">
        <v>5053</v>
      </c>
      <c r="H4564">
        <v>62949</v>
      </c>
      <c r="I4564">
        <v>10</v>
      </c>
      <c r="J4564" t="s">
        <v>5072</v>
      </c>
      <c r="K4564">
        <v>13055.71</v>
      </c>
      <c r="L4564" t="s">
        <v>5074</v>
      </c>
    </row>
    <row r="4565" spans="1:12" x14ac:dyDescent="0.25">
      <c r="A4565" t="s">
        <v>4575</v>
      </c>
      <c r="B4565" s="1">
        <v>45625.16563312662</v>
      </c>
      <c r="C4565" t="s">
        <v>5018</v>
      </c>
      <c r="D4565" t="s">
        <v>5029</v>
      </c>
      <c r="E4565" t="s">
        <v>5039</v>
      </c>
      <c r="F4565" t="s">
        <v>5047</v>
      </c>
      <c r="G4565" t="s">
        <v>5064</v>
      </c>
      <c r="H4565">
        <v>25940</v>
      </c>
      <c r="I4565">
        <v>8</v>
      </c>
      <c r="J4565" t="s">
        <v>5070</v>
      </c>
      <c r="K4565">
        <v>2739.06</v>
      </c>
      <c r="L4565" t="s">
        <v>5076</v>
      </c>
    </row>
    <row r="4566" spans="1:12" x14ac:dyDescent="0.25">
      <c r="A4566" t="s">
        <v>4576</v>
      </c>
      <c r="B4566" s="1">
        <v>45625.238647729537</v>
      </c>
      <c r="C4566" t="s">
        <v>5025</v>
      </c>
      <c r="D4566" t="s">
        <v>5028</v>
      </c>
      <c r="E4566" t="s">
        <v>5036</v>
      </c>
      <c r="F4566" t="s">
        <v>5046</v>
      </c>
      <c r="G4566" t="s">
        <v>5066</v>
      </c>
      <c r="H4566">
        <v>66913</v>
      </c>
      <c r="I4566">
        <v>9</v>
      </c>
      <c r="J4566" t="s">
        <v>5073</v>
      </c>
      <c r="K4566">
        <v>7906.83</v>
      </c>
      <c r="L4566" t="s">
        <v>5078</v>
      </c>
    </row>
    <row r="4567" spans="1:12" x14ac:dyDescent="0.25">
      <c r="A4567" t="s">
        <v>4577</v>
      </c>
      <c r="B4567" s="1">
        <v>45625.311662332468</v>
      </c>
      <c r="C4567" t="s">
        <v>5018</v>
      </c>
      <c r="D4567" t="s">
        <v>5027</v>
      </c>
      <c r="E4567" t="s">
        <v>5038</v>
      </c>
      <c r="F4567" t="s">
        <v>5046</v>
      </c>
      <c r="G4567" t="s">
        <v>5049</v>
      </c>
      <c r="H4567">
        <v>43997</v>
      </c>
      <c r="I4567">
        <v>5</v>
      </c>
      <c r="J4567" t="s">
        <v>5070</v>
      </c>
      <c r="K4567">
        <v>6251.3</v>
      </c>
      <c r="L4567" t="s">
        <v>5078</v>
      </c>
    </row>
    <row r="4568" spans="1:12" x14ac:dyDescent="0.25">
      <c r="A4568" t="s">
        <v>4578</v>
      </c>
      <c r="B4568" s="1">
        <v>45625.384676935377</v>
      </c>
      <c r="C4568" t="s">
        <v>5014</v>
      </c>
      <c r="D4568" t="s">
        <v>5028</v>
      </c>
      <c r="E4568" t="s">
        <v>5032</v>
      </c>
      <c r="F4568" t="s">
        <v>5048</v>
      </c>
      <c r="G4568" t="s">
        <v>5056</v>
      </c>
      <c r="H4568">
        <v>5915</v>
      </c>
      <c r="I4568">
        <v>1</v>
      </c>
      <c r="J4568" t="s">
        <v>5068</v>
      </c>
      <c r="K4568">
        <v>1175.0999999999999</v>
      </c>
      <c r="L4568" t="s">
        <v>5076</v>
      </c>
    </row>
    <row r="4569" spans="1:12" x14ac:dyDescent="0.25">
      <c r="A4569" t="s">
        <v>4579</v>
      </c>
      <c r="B4569" s="1">
        <v>45625.4576915383</v>
      </c>
      <c r="C4569" t="s">
        <v>5021</v>
      </c>
      <c r="D4569" t="s">
        <v>5027</v>
      </c>
      <c r="E4569" t="s">
        <v>5038</v>
      </c>
      <c r="F4569" t="s">
        <v>5048</v>
      </c>
      <c r="G4569" t="s">
        <v>5065</v>
      </c>
      <c r="H4569">
        <v>13927</v>
      </c>
      <c r="I4569">
        <v>9</v>
      </c>
      <c r="J4569" t="s">
        <v>5071</v>
      </c>
      <c r="K4569">
        <v>2576.21</v>
      </c>
      <c r="L4569" t="s">
        <v>5076</v>
      </c>
    </row>
    <row r="4570" spans="1:12" x14ac:dyDescent="0.25">
      <c r="A4570" t="s">
        <v>4580</v>
      </c>
      <c r="B4570" s="1">
        <v>45625.530706141217</v>
      </c>
      <c r="C4570" t="s">
        <v>5016</v>
      </c>
      <c r="D4570" t="s">
        <v>5027</v>
      </c>
      <c r="E4570" t="s">
        <v>5031</v>
      </c>
      <c r="F4570" t="s">
        <v>5048</v>
      </c>
      <c r="G4570" t="s">
        <v>5065</v>
      </c>
      <c r="H4570">
        <v>46078</v>
      </c>
      <c r="I4570">
        <v>10</v>
      </c>
      <c r="J4570" t="s">
        <v>5073</v>
      </c>
      <c r="K4570">
        <v>9832.5400000000009</v>
      </c>
      <c r="L4570" t="s">
        <v>5075</v>
      </c>
    </row>
    <row r="4571" spans="1:12" x14ac:dyDescent="0.25">
      <c r="A4571" t="s">
        <v>4581</v>
      </c>
      <c r="B4571" s="1">
        <v>45625.60372074414</v>
      </c>
      <c r="C4571" t="s">
        <v>5017</v>
      </c>
      <c r="D4571" t="s">
        <v>5027</v>
      </c>
      <c r="E4571" t="s">
        <v>5038</v>
      </c>
      <c r="F4571" t="s">
        <v>5048</v>
      </c>
      <c r="G4571" t="s">
        <v>5056</v>
      </c>
      <c r="H4571">
        <v>34512</v>
      </c>
      <c r="I4571">
        <v>6</v>
      </c>
      <c r="J4571" t="s">
        <v>5073</v>
      </c>
      <c r="K4571">
        <v>6731.88</v>
      </c>
      <c r="L4571" t="s">
        <v>5078</v>
      </c>
    </row>
    <row r="4572" spans="1:12" x14ac:dyDescent="0.25">
      <c r="A4572" t="s">
        <v>4582</v>
      </c>
      <c r="B4572" s="1">
        <v>45625.676735347057</v>
      </c>
      <c r="C4572" t="s">
        <v>5022</v>
      </c>
      <c r="D4572" t="s">
        <v>5029</v>
      </c>
      <c r="E4572" t="s">
        <v>5033</v>
      </c>
      <c r="F4572" t="s">
        <v>5047</v>
      </c>
      <c r="G4572" t="s">
        <v>5067</v>
      </c>
      <c r="H4572">
        <v>77548</v>
      </c>
      <c r="I4572">
        <v>3</v>
      </c>
      <c r="J4572" t="s">
        <v>5069</v>
      </c>
      <c r="K4572">
        <v>9963.4599999999991</v>
      </c>
      <c r="L4572" t="s">
        <v>5074</v>
      </c>
    </row>
    <row r="4573" spans="1:12" x14ac:dyDescent="0.25">
      <c r="A4573" t="s">
        <v>4583</v>
      </c>
      <c r="B4573" s="1">
        <v>45625.749749949988</v>
      </c>
      <c r="C4573" t="s">
        <v>5021</v>
      </c>
      <c r="D4573" t="s">
        <v>5027</v>
      </c>
      <c r="E4573" t="s">
        <v>5044</v>
      </c>
      <c r="F4573" t="s">
        <v>5047</v>
      </c>
      <c r="G4573" t="s">
        <v>5063</v>
      </c>
      <c r="H4573">
        <v>11795</v>
      </c>
      <c r="I4573">
        <v>14</v>
      </c>
      <c r="J4573" t="s">
        <v>5069</v>
      </c>
      <c r="K4573">
        <v>1009.85</v>
      </c>
      <c r="L4573" t="s">
        <v>5079</v>
      </c>
    </row>
    <row r="4574" spans="1:12" x14ac:dyDescent="0.25">
      <c r="A4574" t="s">
        <v>4584</v>
      </c>
      <c r="B4574" s="1">
        <v>45625.822764552897</v>
      </c>
      <c r="C4574" t="s">
        <v>5023</v>
      </c>
      <c r="D4574" t="s">
        <v>5028</v>
      </c>
      <c r="E4574" t="s">
        <v>5037</v>
      </c>
      <c r="F4574" t="s">
        <v>5046</v>
      </c>
      <c r="G4574" t="s">
        <v>5049</v>
      </c>
      <c r="H4574">
        <v>35574</v>
      </c>
      <c r="I4574">
        <v>7</v>
      </c>
      <c r="J4574" t="s">
        <v>5069</v>
      </c>
      <c r="K4574">
        <v>5910.08</v>
      </c>
      <c r="L4574" t="s">
        <v>5077</v>
      </c>
    </row>
    <row r="4575" spans="1:12" x14ac:dyDescent="0.25">
      <c r="A4575" t="s">
        <v>4585</v>
      </c>
      <c r="B4575" s="1">
        <v>45625.89577915582</v>
      </c>
      <c r="C4575" t="s">
        <v>5014</v>
      </c>
      <c r="D4575" t="s">
        <v>5027</v>
      </c>
      <c r="E4575" t="s">
        <v>5044</v>
      </c>
      <c r="F4575" t="s">
        <v>5047</v>
      </c>
      <c r="G4575" t="s">
        <v>5063</v>
      </c>
      <c r="H4575">
        <v>9421</v>
      </c>
      <c r="I4575">
        <v>5</v>
      </c>
      <c r="J4575" t="s">
        <v>5073</v>
      </c>
      <c r="K4575">
        <v>1825.85</v>
      </c>
      <c r="L4575" t="s">
        <v>5078</v>
      </c>
    </row>
    <row r="4576" spans="1:12" x14ac:dyDescent="0.25">
      <c r="A4576" t="s">
        <v>4586</v>
      </c>
      <c r="B4576" s="1">
        <v>45625.968793758751</v>
      </c>
      <c r="C4576" t="s">
        <v>5025</v>
      </c>
      <c r="D4576" t="s">
        <v>5028</v>
      </c>
      <c r="E4576" t="s">
        <v>5035</v>
      </c>
      <c r="F4576" t="s">
        <v>5047</v>
      </c>
      <c r="G4576" t="s">
        <v>5050</v>
      </c>
      <c r="H4576">
        <v>57887</v>
      </c>
      <c r="I4576">
        <v>13</v>
      </c>
      <c r="J4576" t="s">
        <v>5071</v>
      </c>
      <c r="K4576">
        <v>8171.81</v>
      </c>
      <c r="L4576" t="s">
        <v>5079</v>
      </c>
    </row>
    <row r="4577" spans="1:12" x14ac:dyDescent="0.25">
      <c r="A4577" t="s">
        <v>4587</v>
      </c>
      <c r="B4577" s="1">
        <v>45626.041808361668</v>
      </c>
      <c r="C4577" t="s">
        <v>5019</v>
      </c>
      <c r="D4577" t="s">
        <v>5027</v>
      </c>
      <c r="E4577" t="s">
        <v>5031</v>
      </c>
      <c r="F4577" t="s">
        <v>5047</v>
      </c>
      <c r="G4577" t="s">
        <v>5063</v>
      </c>
      <c r="H4577">
        <v>59648</v>
      </c>
      <c r="I4577">
        <v>14</v>
      </c>
      <c r="J4577" t="s">
        <v>5069</v>
      </c>
      <c r="K4577">
        <v>6226.55</v>
      </c>
      <c r="L4577" t="s">
        <v>5074</v>
      </c>
    </row>
    <row r="4578" spans="1:12" x14ac:dyDescent="0.25">
      <c r="A4578" t="s">
        <v>4588</v>
      </c>
      <c r="B4578" s="1">
        <v>45626.114822964577</v>
      </c>
      <c r="C4578" t="s">
        <v>5020</v>
      </c>
      <c r="D4578" t="s">
        <v>5027</v>
      </c>
      <c r="E4578" t="s">
        <v>5042</v>
      </c>
      <c r="F4578" t="s">
        <v>5048</v>
      </c>
      <c r="G4578" t="s">
        <v>5056</v>
      </c>
      <c r="H4578">
        <v>55455</v>
      </c>
      <c r="I4578">
        <v>2</v>
      </c>
      <c r="J4578" t="s">
        <v>5071</v>
      </c>
      <c r="K4578">
        <v>6243.08</v>
      </c>
      <c r="L4578" t="s">
        <v>5076</v>
      </c>
    </row>
    <row r="4579" spans="1:12" x14ac:dyDescent="0.25">
      <c r="A4579" t="s">
        <v>4589</v>
      </c>
      <c r="B4579" s="1">
        <v>45626.187837567522</v>
      </c>
      <c r="C4579" t="s">
        <v>5019</v>
      </c>
      <c r="D4579" t="s">
        <v>5028</v>
      </c>
      <c r="E4579" t="s">
        <v>5032</v>
      </c>
      <c r="F4579" t="s">
        <v>5048</v>
      </c>
      <c r="G4579" t="s">
        <v>5055</v>
      </c>
      <c r="H4579">
        <v>63275</v>
      </c>
      <c r="I4579">
        <v>14</v>
      </c>
      <c r="J4579" t="s">
        <v>5072</v>
      </c>
      <c r="K4579">
        <v>11636.98</v>
      </c>
      <c r="L4579" t="s">
        <v>5079</v>
      </c>
    </row>
    <row r="4580" spans="1:12" x14ac:dyDescent="0.25">
      <c r="A4580" t="s">
        <v>4590</v>
      </c>
      <c r="B4580" s="1">
        <v>45626.260852170431</v>
      </c>
      <c r="C4580" t="s">
        <v>5018</v>
      </c>
      <c r="D4580" t="s">
        <v>5026</v>
      </c>
      <c r="E4580" t="s">
        <v>5045</v>
      </c>
      <c r="F4580" t="s">
        <v>5047</v>
      </c>
      <c r="G4580" t="s">
        <v>5058</v>
      </c>
      <c r="H4580">
        <v>63660</v>
      </c>
      <c r="I4580">
        <v>4</v>
      </c>
      <c r="J4580" t="s">
        <v>5072</v>
      </c>
      <c r="K4580">
        <v>12667.8</v>
      </c>
      <c r="L4580" t="s">
        <v>5078</v>
      </c>
    </row>
    <row r="4581" spans="1:12" x14ac:dyDescent="0.25">
      <c r="A4581" t="s">
        <v>4591</v>
      </c>
      <c r="B4581" s="1">
        <v>45626.333866773348</v>
      </c>
      <c r="C4581" t="s">
        <v>5018</v>
      </c>
      <c r="D4581" t="s">
        <v>5028</v>
      </c>
      <c r="E4581" t="s">
        <v>5035</v>
      </c>
      <c r="F4581" t="s">
        <v>5047</v>
      </c>
      <c r="G4581" t="s">
        <v>5058</v>
      </c>
      <c r="H4581">
        <v>26977</v>
      </c>
      <c r="I4581">
        <v>1</v>
      </c>
      <c r="J4581" t="s">
        <v>5068</v>
      </c>
      <c r="K4581">
        <v>4198.41</v>
      </c>
      <c r="L4581" t="s">
        <v>5075</v>
      </c>
    </row>
    <row r="4582" spans="1:12" x14ac:dyDescent="0.25">
      <c r="A4582" t="s">
        <v>4592</v>
      </c>
      <c r="B4582" s="1">
        <v>45626.406881376271</v>
      </c>
      <c r="C4582" t="s">
        <v>5014</v>
      </c>
      <c r="D4582" t="s">
        <v>5027</v>
      </c>
      <c r="E4582" t="s">
        <v>5031</v>
      </c>
      <c r="F4582" t="s">
        <v>5048</v>
      </c>
      <c r="G4582" t="s">
        <v>5055</v>
      </c>
      <c r="H4582">
        <v>68579</v>
      </c>
      <c r="I4582">
        <v>2</v>
      </c>
      <c r="J4582" t="s">
        <v>5069</v>
      </c>
      <c r="K4582">
        <v>14677.28</v>
      </c>
      <c r="L4582" t="s">
        <v>5079</v>
      </c>
    </row>
    <row r="4583" spans="1:12" x14ac:dyDescent="0.25">
      <c r="A4583" t="s">
        <v>4593</v>
      </c>
      <c r="B4583" s="1">
        <v>45626.479895979188</v>
      </c>
      <c r="C4583" t="s">
        <v>5012</v>
      </c>
      <c r="D4583" t="s">
        <v>5028</v>
      </c>
      <c r="E4583" t="s">
        <v>5035</v>
      </c>
      <c r="F4583" t="s">
        <v>5048</v>
      </c>
      <c r="G4583" t="s">
        <v>5055</v>
      </c>
      <c r="H4583">
        <v>33130</v>
      </c>
      <c r="I4583">
        <v>3</v>
      </c>
      <c r="J4583" t="s">
        <v>5072</v>
      </c>
      <c r="K4583">
        <v>3990.88</v>
      </c>
      <c r="L4583" t="s">
        <v>5076</v>
      </c>
    </row>
    <row r="4584" spans="1:12" x14ac:dyDescent="0.25">
      <c r="A4584" t="s">
        <v>4594</v>
      </c>
      <c r="B4584" s="1">
        <v>45626.552910582097</v>
      </c>
      <c r="C4584" t="s">
        <v>5021</v>
      </c>
      <c r="D4584" t="s">
        <v>5026</v>
      </c>
      <c r="E4584" t="s">
        <v>5034</v>
      </c>
      <c r="F4584" t="s">
        <v>5047</v>
      </c>
      <c r="G4584" t="s">
        <v>5063</v>
      </c>
      <c r="H4584">
        <v>24173</v>
      </c>
      <c r="I4584">
        <v>5</v>
      </c>
      <c r="J4584" t="s">
        <v>5068</v>
      </c>
      <c r="K4584">
        <v>4854.6499999999996</v>
      </c>
      <c r="L4584" t="s">
        <v>5074</v>
      </c>
    </row>
    <row r="4585" spans="1:12" x14ac:dyDescent="0.25">
      <c r="A4585" t="s">
        <v>4595</v>
      </c>
      <c r="B4585" s="1">
        <v>45626.625925185042</v>
      </c>
      <c r="C4585" t="s">
        <v>5020</v>
      </c>
      <c r="D4585" t="s">
        <v>5027</v>
      </c>
      <c r="E4585" t="s">
        <v>5031</v>
      </c>
      <c r="F4585" t="s">
        <v>5048</v>
      </c>
      <c r="G4585" t="s">
        <v>5052</v>
      </c>
      <c r="H4585">
        <v>79483</v>
      </c>
      <c r="I4585">
        <v>1</v>
      </c>
      <c r="J4585" t="s">
        <v>5072</v>
      </c>
      <c r="K4585">
        <v>11323.99</v>
      </c>
      <c r="L4585" t="s">
        <v>5078</v>
      </c>
    </row>
    <row r="4586" spans="1:12" x14ac:dyDescent="0.25">
      <c r="A4586" t="s">
        <v>4596</v>
      </c>
      <c r="B4586" s="1">
        <v>45626.698939787952</v>
      </c>
      <c r="C4586" t="s">
        <v>5017</v>
      </c>
      <c r="D4586" t="s">
        <v>5027</v>
      </c>
      <c r="E4586" t="s">
        <v>5044</v>
      </c>
      <c r="F4586" t="s">
        <v>5048</v>
      </c>
      <c r="G4586" t="s">
        <v>5056</v>
      </c>
      <c r="H4586">
        <v>78640</v>
      </c>
      <c r="I4586">
        <v>2</v>
      </c>
      <c r="J4586" t="s">
        <v>5069</v>
      </c>
      <c r="K4586">
        <v>10077.44</v>
      </c>
      <c r="L4586" t="s">
        <v>5074</v>
      </c>
    </row>
    <row r="4587" spans="1:12" x14ac:dyDescent="0.25">
      <c r="A4587" t="s">
        <v>4597</v>
      </c>
      <c r="B4587" s="1">
        <v>45626.771954390868</v>
      </c>
      <c r="C4587" t="s">
        <v>5021</v>
      </c>
      <c r="D4587" t="s">
        <v>5029</v>
      </c>
      <c r="E4587" t="s">
        <v>5039</v>
      </c>
      <c r="F4587" t="s">
        <v>5047</v>
      </c>
      <c r="G4587" t="s">
        <v>5062</v>
      </c>
      <c r="H4587">
        <v>59098</v>
      </c>
      <c r="I4587">
        <v>13</v>
      </c>
      <c r="J4587" t="s">
        <v>5072</v>
      </c>
      <c r="K4587">
        <v>9674.18</v>
      </c>
      <c r="L4587" t="s">
        <v>5076</v>
      </c>
    </row>
    <row r="4588" spans="1:12" x14ac:dyDescent="0.25">
      <c r="A4588" t="s">
        <v>4598</v>
      </c>
      <c r="B4588" s="1">
        <v>45626.844968993799</v>
      </c>
      <c r="C4588" t="s">
        <v>5014</v>
      </c>
      <c r="D4588" t="s">
        <v>5026</v>
      </c>
      <c r="E4588" t="s">
        <v>5030</v>
      </c>
      <c r="F4588" t="s">
        <v>5047</v>
      </c>
      <c r="G4588" t="s">
        <v>5067</v>
      </c>
      <c r="H4588">
        <v>35006</v>
      </c>
      <c r="I4588">
        <v>2</v>
      </c>
      <c r="J4588" t="s">
        <v>5070</v>
      </c>
      <c r="K4588">
        <v>3546.75</v>
      </c>
      <c r="L4588" t="s">
        <v>5077</v>
      </c>
    </row>
    <row r="4589" spans="1:12" x14ac:dyDescent="0.25">
      <c r="A4589" t="s">
        <v>4599</v>
      </c>
      <c r="B4589" s="1">
        <v>45626.917983596722</v>
      </c>
      <c r="C4589" t="s">
        <v>5016</v>
      </c>
      <c r="D4589" t="s">
        <v>5029</v>
      </c>
      <c r="E4589" t="s">
        <v>5039</v>
      </c>
      <c r="F4589" t="s">
        <v>5046</v>
      </c>
      <c r="G4589" t="s">
        <v>5057</v>
      </c>
      <c r="H4589">
        <v>31408</v>
      </c>
      <c r="I4589">
        <v>14</v>
      </c>
      <c r="J4589" t="s">
        <v>5069</v>
      </c>
      <c r="K4589">
        <v>3302.01</v>
      </c>
      <c r="L4589" t="s">
        <v>5077</v>
      </c>
    </row>
    <row r="4590" spans="1:12" x14ac:dyDescent="0.25">
      <c r="A4590" t="s">
        <v>4600</v>
      </c>
      <c r="B4590" s="1">
        <v>45626.990998199632</v>
      </c>
      <c r="C4590" t="s">
        <v>5023</v>
      </c>
      <c r="D4590" t="s">
        <v>5026</v>
      </c>
      <c r="E4590" t="s">
        <v>5030</v>
      </c>
      <c r="F4590" t="s">
        <v>5047</v>
      </c>
      <c r="G4590" t="s">
        <v>5050</v>
      </c>
      <c r="H4590">
        <v>20208</v>
      </c>
      <c r="I4590">
        <v>3</v>
      </c>
      <c r="J4590" t="s">
        <v>5070</v>
      </c>
      <c r="K4590">
        <v>2414.8000000000002</v>
      </c>
      <c r="L4590" t="s">
        <v>5077</v>
      </c>
    </row>
    <row r="4591" spans="1:12" x14ac:dyDescent="0.25">
      <c r="A4591" t="s">
        <v>4601</v>
      </c>
      <c r="B4591" s="1">
        <v>45627.064012802563</v>
      </c>
      <c r="C4591" t="s">
        <v>5022</v>
      </c>
      <c r="D4591" t="s">
        <v>5028</v>
      </c>
      <c r="E4591" t="s">
        <v>5032</v>
      </c>
      <c r="F4591" t="s">
        <v>5048</v>
      </c>
      <c r="G4591" t="s">
        <v>5065</v>
      </c>
      <c r="H4591">
        <v>7022</v>
      </c>
      <c r="I4591">
        <v>12</v>
      </c>
      <c r="J4591" t="s">
        <v>5068</v>
      </c>
      <c r="K4591">
        <v>913.87</v>
      </c>
      <c r="L4591" t="s">
        <v>5078</v>
      </c>
    </row>
    <row r="4592" spans="1:12" x14ac:dyDescent="0.25">
      <c r="A4592" t="s">
        <v>4602</v>
      </c>
      <c r="B4592" s="1">
        <v>45627.137027405472</v>
      </c>
      <c r="C4592" t="s">
        <v>5021</v>
      </c>
      <c r="D4592" t="s">
        <v>5028</v>
      </c>
      <c r="E4592" t="s">
        <v>5035</v>
      </c>
      <c r="F4592" t="s">
        <v>5046</v>
      </c>
      <c r="G4592" t="s">
        <v>5054</v>
      </c>
      <c r="H4592">
        <v>14028</v>
      </c>
      <c r="I4592">
        <v>12</v>
      </c>
      <c r="J4592" t="s">
        <v>5071</v>
      </c>
      <c r="K4592">
        <v>1724.46</v>
      </c>
      <c r="L4592" t="s">
        <v>5076</v>
      </c>
    </row>
    <row r="4593" spans="1:12" x14ac:dyDescent="0.25">
      <c r="A4593" t="s">
        <v>4603</v>
      </c>
      <c r="B4593" s="1">
        <v>45627.210042008388</v>
      </c>
      <c r="C4593" t="s">
        <v>5022</v>
      </c>
      <c r="D4593" t="s">
        <v>5029</v>
      </c>
      <c r="E4593" t="s">
        <v>5039</v>
      </c>
      <c r="F4593" t="s">
        <v>5046</v>
      </c>
      <c r="G4593" t="s">
        <v>5057</v>
      </c>
      <c r="H4593">
        <v>24092</v>
      </c>
      <c r="I4593">
        <v>7</v>
      </c>
      <c r="J4593" t="s">
        <v>5071</v>
      </c>
      <c r="K4593">
        <v>4550.6000000000004</v>
      </c>
      <c r="L4593" t="s">
        <v>5079</v>
      </c>
    </row>
    <row r="4594" spans="1:12" x14ac:dyDescent="0.25">
      <c r="A4594" t="s">
        <v>4604</v>
      </c>
      <c r="B4594" s="1">
        <v>45627.283056611319</v>
      </c>
      <c r="C4594" t="s">
        <v>5017</v>
      </c>
      <c r="D4594" t="s">
        <v>5027</v>
      </c>
      <c r="E4594" t="s">
        <v>5042</v>
      </c>
      <c r="F4594" t="s">
        <v>5046</v>
      </c>
      <c r="G4594" t="s">
        <v>5060</v>
      </c>
      <c r="H4594">
        <v>9312</v>
      </c>
      <c r="I4594">
        <v>2</v>
      </c>
      <c r="J4594" t="s">
        <v>5071</v>
      </c>
      <c r="K4594">
        <v>1170.69</v>
      </c>
      <c r="L4594" t="s">
        <v>5079</v>
      </c>
    </row>
    <row r="4595" spans="1:12" x14ac:dyDescent="0.25">
      <c r="A4595" t="s">
        <v>4605</v>
      </c>
      <c r="B4595" s="1">
        <v>45627.356071214243</v>
      </c>
      <c r="C4595" t="s">
        <v>5015</v>
      </c>
      <c r="D4595" t="s">
        <v>5026</v>
      </c>
      <c r="E4595" t="s">
        <v>5030</v>
      </c>
      <c r="F4595" t="s">
        <v>5048</v>
      </c>
      <c r="G4595" t="s">
        <v>5059</v>
      </c>
      <c r="H4595">
        <v>26378</v>
      </c>
      <c r="I4595">
        <v>2</v>
      </c>
      <c r="J4595" t="s">
        <v>5068</v>
      </c>
      <c r="K4595">
        <v>3805.35</v>
      </c>
      <c r="L4595" t="s">
        <v>5074</v>
      </c>
    </row>
    <row r="4596" spans="1:12" x14ac:dyDescent="0.25">
      <c r="A4596" t="s">
        <v>4606</v>
      </c>
      <c r="B4596" s="1">
        <v>45627.429085817152</v>
      </c>
      <c r="C4596" t="s">
        <v>5025</v>
      </c>
      <c r="D4596" t="s">
        <v>5028</v>
      </c>
      <c r="E4596" t="s">
        <v>5036</v>
      </c>
      <c r="F4596" t="s">
        <v>5046</v>
      </c>
      <c r="G4596" t="s">
        <v>5061</v>
      </c>
      <c r="H4596">
        <v>16029</v>
      </c>
      <c r="I4596">
        <v>11</v>
      </c>
      <c r="J4596" t="s">
        <v>5073</v>
      </c>
      <c r="K4596">
        <v>1992.5</v>
      </c>
      <c r="L4596" t="s">
        <v>5076</v>
      </c>
    </row>
    <row r="4597" spans="1:12" x14ac:dyDescent="0.25">
      <c r="A4597" t="s">
        <v>4607</v>
      </c>
      <c r="B4597" s="1">
        <v>45627.502100420083</v>
      </c>
      <c r="C4597" t="s">
        <v>5020</v>
      </c>
      <c r="D4597" t="s">
        <v>5028</v>
      </c>
      <c r="E4597" t="s">
        <v>5037</v>
      </c>
      <c r="F4597" t="s">
        <v>5048</v>
      </c>
      <c r="G4597" t="s">
        <v>5065</v>
      </c>
      <c r="H4597">
        <v>79221</v>
      </c>
      <c r="I4597">
        <v>8</v>
      </c>
      <c r="J4597" t="s">
        <v>5072</v>
      </c>
      <c r="K4597">
        <v>14018.6</v>
      </c>
      <c r="L4597" t="s">
        <v>5076</v>
      </c>
    </row>
    <row r="4598" spans="1:12" x14ac:dyDescent="0.25">
      <c r="A4598" t="s">
        <v>4608</v>
      </c>
      <c r="B4598" s="1">
        <v>45627.575115022999</v>
      </c>
      <c r="C4598" t="s">
        <v>5017</v>
      </c>
      <c r="D4598" t="s">
        <v>5026</v>
      </c>
      <c r="E4598" t="s">
        <v>5045</v>
      </c>
      <c r="F4598" t="s">
        <v>5047</v>
      </c>
      <c r="G4598" t="s">
        <v>5050</v>
      </c>
      <c r="H4598">
        <v>52327</v>
      </c>
      <c r="I4598">
        <v>10</v>
      </c>
      <c r="J4598" t="s">
        <v>5068</v>
      </c>
      <c r="K4598">
        <v>7151.73</v>
      </c>
      <c r="L4598" t="s">
        <v>5075</v>
      </c>
    </row>
    <row r="4599" spans="1:12" x14ac:dyDescent="0.25">
      <c r="A4599" t="s">
        <v>4609</v>
      </c>
      <c r="B4599" s="1">
        <v>45627.648129625923</v>
      </c>
      <c r="C4599" t="s">
        <v>5014</v>
      </c>
      <c r="D4599" t="s">
        <v>5029</v>
      </c>
      <c r="E4599" t="s">
        <v>5039</v>
      </c>
      <c r="F4599" t="s">
        <v>5048</v>
      </c>
      <c r="G4599" t="s">
        <v>5065</v>
      </c>
      <c r="H4599">
        <v>6032</v>
      </c>
      <c r="I4599">
        <v>10</v>
      </c>
      <c r="J4599" t="s">
        <v>5073</v>
      </c>
      <c r="K4599">
        <v>617.51</v>
      </c>
      <c r="L4599" t="s">
        <v>5076</v>
      </c>
    </row>
    <row r="4600" spans="1:12" x14ac:dyDescent="0.25">
      <c r="A4600" t="s">
        <v>4610</v>
      </c>
      <c r="B4600" s="1">
        <v>45627.721144228839</v>
      </c>
      <c r="C4600" t="s">
        <v>5019</v>
      </c>
      <c r="D4600" t="s">
        <v>5027</v>
      </c>
      <c r="E4600" t="s">
        <v>5031</v>
      </c>
      <c r="F4600" t="s">
        <v>5046</v>
      </c>
      <c r="G4600" t="s">
        <v>5053</v>
      </c>
      <c r="H4600">
        <v>72563</v>
      </c>
      <c r="I4600">
        <v>14</v>
      </c>
      <c r="J4600" t="s">
        <v>5072</v>
      </c>
      <c r="K4600">
        <v>14109.76</v>
      </c>
      <c r="L4600" t="s">
        <v>5076</v>
      </c>
    </row>
    <row r="4601" spans="1:12" x14ac:dyDescent="0.25">
      <c r="A4601" t="s">
        <v>4611</v>
      </c>
      <c r="B4601" s="1">
        <v>45627.794158831763</v>
      </c>
      <c r="C4601" t="s">
        <v>5024</v>
      </c>
      <c r="D4601" t="s">
        <v>5029</v>
      </c>
      <c r="E4601" t="s">
        <v>5041</v>
      </c>
      <c r="F4601" t="s">
        <v>5046</v>
      </c>
      <c r="G4601" t="s">
        <v>5060</v>
      </c>
      <c r="H4601">
        <v>60337</v>
      </c>
      <c r="I4601">
        <v>9</v>
      </c>
      <c r="J4601" t="s">
        <v>5070</v>
      </c>
      <c r="K4601">
        <v>11909.93</v>
      </c>
      <c r="L4601" t="s">
        <v>5075</v>
      </c>
    </row>
    <row r="4602" spans="1:12" x14ac:dyDescent="0.25">
      <c r="A4602" t="s">
        <v>4612</v>
      </c>
      <c r="B4602" s="1">
        <v>45627.867173434679</v>
      </c>
      <c r="C4602" t="s">
        <v>5020</v>
      </c>
      <c r="D4602" t="s">
        <v>5028</v>
      </c>
      <c r="E4602" t="s">
        <v>5035</v>
      </c>
      <c r="F4602" t="s">
        <v>5046</v>
      </c>
      <c r="G4602" t="s">
        <v>5054</v>
      </c>
      <c r="H4602">
        <v>58872</v>
      </c>
      <c r="I4602">
        <v>1</v>
      </c>
      <c r="J4602" t="s">
        <v>5069</v>
      </c>
      <c r="K4602">
        <v>8756.4699999999993</v>
      </c>
      <c r="L4602" t="s">
        <v>5074</v>
      </c>
    </row>
    <row r="4603" spans="1:12" x14ac:dyDescent="0.25">
      <c r="A4603" t="s">
        <v>4613</v>
      </c>
      <c r="B4603" s="1">
        <v>45627.940188037603</v>
      </c>
      <c r="C4603" t="s">
        <v>5015</v>
      </c>
      <c r="D4603" t="s">
        <v>5026</v>
      </c>
      <c r="E4603" t="s">
        <v>5043</v>
      </c>
      <c r="F4603" t="s">
        <v>5048</v>
      </c>
      <c r="G4603" t="s">
        <v>5056</v>
      </c>
      <c r="H4603">
        <v>47416</v>
      </c>
      <c r="I4603">
        <v>14</v>
      </c>
      <c r="J4603" t="s">
        <v>5072</v>
      </c>
      <c r="K4603">
        <v>9464.67</v>
      </c>
      <c r="L4603" t="s">
        <v>5078</v>
      </c>
    </row>
    <row r="4604" spans="1:12" x14ac:dyDescent="0.25">
      <c r="A4604" t="s">
        <v>4614</v>
      </c>
      <c r="B4604" s="1">
        <v>45628.013202640519</v>
      </c>
      <c r="C4604" t="s">
        <v>5021</v>
      </c>
      <c r="D4604" t="s">
        <v>5026</v>
      </c>
      <c r="E4604" t="s">
        <v>5043</v>
      </c>
      <c r="F4604" t="s">
        <v>5048</v>
      </c>
      <c r="G4604" t="s">
        <v>5065</v>
      </c>
      <c r="H4604">
        <v>69357</v>
      </c>
      <c r="I4604">
        <v>8</v>
      </c>
      <c r="J4604" t="s">
        <v>5070</v>
      </c>
      <c r="K4604">
        <v>13619.45</v>
      </c>
      <c r="L4604" t="s">
        <v>5074</v>
      </c>
    </row>
    <row r="4605" spans="1:12" x14ac:dyDescent="0.25">
      <c r="A4605" t="s">
        <v>4615</v>
      </c>
      <c r="B4605" s="1">
        <v>45628.086217243443</v>
      </c>
      <c r="C4605" t="s">
        <v>5013</v>
      </c>
      <c r="D4605" t="s">
        <v>5029</v>
      </c>
      <c r="E4605" t="s">
        <v>5033</v>
      </c>
      <c r="F4605" t="s">
        <v>5048</v>
      </c>
      <c r="G4605" t="s">
        <v>5051</v>
      </c>
      <c r="H4605">
        <v>18928</v>
      </c>
      <c r="I4605">
        <v>7</v>
      </c>
      <c r="J4605" t="s">
        <v>5068</v>
      </c>
      <c r="K4605">
        <v>1534.79</v>
      </c>
      <c r="L4605" t="s">
        <v>5077</v>
      </c>
    </row>
    <row r="4606" spans="1:12" x14ac:dyDescent="0.25">
      <c r="A4606" t="s">
        <v>4616</v>
      </c>
      <c r="B4606" s="1">
        <v>45628.159231846374</v>
      </c>
      <c r="C4606" t="s">
        <v>5023</v>
      </c>
      <c r="D4606" t="s">
        <v>5026</v>
      </c>
      <c r="E4606" t="s">
        <v>5034</v>
      </c>
      <c r="F4606" t="s">
        <v>5047</v>
      </c>
      <c r="G4606" t="s">
        <v>5067</v>
      </c>
      <c r="H4606">
        <v>54585</v>
      </c>
      <c r="I4606">
        <v>5</v>
      </c>
      <c r="J4606" t="s">
        <v>5073</v>
      </c>
      <c r="K4606">
        <v>9084.09</v>
      </c>
      <c r="L4606" t="s">
        <v>5077</v>
      </c>
    </row>
    <row r="4607" spans="1:12" x14ac:dyDescent="0.25">
      <c r="A4607" t="s">
        <v>4617</v>
      </c>
      <c r="B4607" s="1">
        <v>45628.232246449283</v>
      </c>
      <c r="C4607" t="s">
        <v>5016</v>
      </c>
      <c r="D4607" t="s">
        <v>5028</v>
      </c>
      <c r="E4607" t="s">
        <v>5032</v>
      </c>
      <c r="F4607" t="s">
        <v>5048</v>
      </c>
      <c r="G4607" t="s">
        <v>5065</v>
      </c>
      <c r="H4607">
        <v>25331</v>
      </c>
      <c r="I4607">
        <v>1</v>
      </c>
      <c r="J4607" t="s">
        <v>5070</v>
      </c>
      <c r="K4607">
        <v>2213.75</v>
      </c>
      <c r="L4607" t="s">
        <v>5075</v>
      </c>
    </row>
    <row r="4608" spans="1:12" x14ac:dyDescent="0.25">
      <c r="A4608" t="s">
        <v>4618</v>
      </c>
      <c r="B4608" s="1">
        <v>45628.305261052199</v>
      </c>
      <c r="C4608" t="s">
        <v>5015</v>
      </c>
      <c r="D4608" t="s">
        <v>5028</v>
      </c>
      <c r="E4608" t="s">
        <v>5037</v>
      </c>
      <c r="F4608" t="s">
        <v>5046</v>
      </c>
      <c r="G4608" t="s">
        <v>5049</v>
      </c>
      <c r="H4608">
        <v>32339</v>
      </c>
      <c r="I4608">
        <v>1</v>
      </c>
      <c r="J4608" t="s">
        <v>5073</v>
      </c>
      <c r="K4608">
        <v>6206.1</v>
      </c>
      <c r="L4608" t="s">
        <v>5074</v>
      </c>
    </row>
    <row r="4609" spans="1:12" x14ac:dyDescent="0.25">
      <c r="A4609" t="s">
        <v>4619</v>
      </c>
      <c r="B4609" s="1">
        <v>45628.37827565513</v>
      </c>
      <c r="C4609" t="s">
        <v>5012</v>
      </c>
      <c r="D4609" t="s">
        <v>5029</v>
      </c>
      <c r="E4609" t="s">
        <v>5040</v>
      </c>
      <c r="F4609" t="s">
        <v>5048</v>
      </c>
      <c r="G4609" t="s">
        <v>5065</v>
      </c>
      <c r="H4609">
        <v>65552</v>
      </c>
      <c r="I4609">
        <v>10</v>
      </c>
      <c r="J4609" t="s">
        <v>5073</v>
      </c>
      <c r="K4609">
        <v>5797.16</v>
      </c>
      <c r="L4609" t="s">
        <v>5074</v>
      </c>
    </row>
    <row r="4610" spans="1:12" x14ac:dyDescent="0.25">
      <c r="A4610" t="s">
        <v>4620</v>
      </c>
      <c r="B4610" s="1">
        <v>45628.451290258054</v>
      </c>
      <c r="C4610" t="s">
        <v>5014</v>
      </c>
      <c r="D4610" t="s">
        <v>5028</v>
      </c>
      <c r="E4610" t="s">
        <v>5032</v>
      </c>
      <c r="F4610" t="s">
        <v>5047</v>
      </c>
      <c r="G4610" t="s">
        <v>5050</v>
      </c>
      <c r="H4610">
        <v>17448</v>
      </c>
      <c r="I4610">
        <v>1</v>
      </c>
      <c r="J4610" t="s">
        <v>5070</v>
      </c>
      <c r="K4610">
        <v>2246.81</v>
      </c>
      <c r="L4610" t="s">
        <v>5078</v>
      </c>
    </row>
    <row r="4611" spans="1:12" x14ac:dyDescent="0.25">
      <c r="A4611" t="s">
        <v>4621</v>
      </c>
      <c r="B4611" s="1">
        <v>45628.524304860963</v>
      </c>
      <c r="C4611" t="s">
        <v>5014</v>
      </c>
      <c r="D4611" t="s">
        <v>5028</v>
      </c>
      <c r="E4611" t="s">
        <v>5032</v>
      </c>
      <c r="F4611" t="s">
        <v>5047</v>
      </c>
      <c r="G4611" t="s">
        <v>5067</v>
      </c>
      <c r="H4611">
        <v>32551</v>
      </c>
      <c r="I4611">
        <v>12</v>
      </c>
      <c r="J4611" t="s">
        <v>5069</v>
      </c>
      <c r="K4611">
        <v>4847.08</v>
      </c>
      <c r="L4611" t="s">
        <v>5075</v>
      </c>
    </row>
    <row r="4612" spans="1:12" x14ac:dyDescent="0.25">
      <c r="A4612" t="s">
        <v>4622</v>
      </c>
      <c r="B4612" s="1">
        <v>45628.597319463886</v>
      </c>
      <c r="C4612" t="s">
        <v>5012</v>
      </c>
      <c r="D4612" t="s">
        <v>5027</v>
      </c>
      <c r="E4612" t="s">
        <v>5038</v>
      </c>
      <c r="F4612" t="s">
        <v>5048</v>
      </c>
      <c r="G4612" t="s">
        <v>5052</v>
      </c>
      <c r="H4612">
        <v>30745</v>
      </c>
      <c r="I4612">
        <v>5</v>
      </c>
      <c r="J4612" t="s">
        <v>5073</v>
      </c>
      <c r="K4612">
        <v>5221.68</v>
      </c>
      <c r="L4612" t="s">
        <v>5076</v>
      </c>
    </row>
    <row r="4613" spans="1:12" x14ac:dyDescent="0.25">
      <c r="A4613" t="s">
        <v>4623</v>
      </c>
      <c r="B4613" s="1">
        <v>45628.670334066803</v>
      </c>
      <c r="C4613" t="s">
        <v>5013</v>
      </c>
      <c r="D4613" t="s">
        <v>5029</v>
      </c>
      <c r="E4613" t="s">
        <v>5041</v>
      </c>
      <c r="F4613" t="s">
        <v>5048</v>
      </c>
      <c r="G4613" t="s">
        <v>5065</v>
      </c>
      <c r="H4613">
        <v>60762</v>
      </c>
      <c r="I4613">
        <v>8</v>
      </c>
      <c r="J4613" t="s">
        <v>5071</v>
      </c>
      <c r="K4613">
        <v>7975.99</v>
      </c>
      <c r="L4613" t="s">
        <v>5078</v>
      </c>
    </row>
    <row r="4614" spans="1:12" x14ac:dyDescent="0.25">
      <c r="A4614" t="s">
        <v>4624</v>
      </c>
      <c r="B4614" s="1">
        <v>45628.743348669726</v>
      </c>
      <c r="C4614" t="s">
        <v>5018</v>
      </c>
      <c r="D4614" t="s">
        <v>5026</v>
      </c>
      <c r="E4614" t="s">
        <v>5030</v>
      </c>
      <c r="F4614" t="s">
        <v>5047</v>
      </c>
      <c r="G4614" t="s">
        <v>5063</v>
      </c>
      <c r="H4614">
        <v>42922</v>
      </c>
      <c r="I4614">
        <v>6</v>
      </c>
      <c r="J4614" t="s">
        <v>5069</v>
      </c>
      <c r="K4614">
        <v>3776.58</v>
      </c>
      <c r="L4614" t="s">
        <v>5076</v>
      </c>
    </row>
    <row r="4615" spans="1:12" x14ac:dyDescent="0.25">
      <c r="A4615" t="s">
        <v>4625</v>
      </c>
      <c r="B4615" s="1">
        <v>45628.81636327265</v>
      </c>
      <c r="C4615" t="s">
        <v>5021</v>
      </c>
      <c r="D4615" t="s">
        <v>5026</v>
      </c>
      <c r="E4615" t="s">
        <v>5030</v>
      </c>
      <c r="F4615" t="s">
        <v>5048</v>
      </c>
      <c r="G4615" t="s">
        <v>5051</v>
      </c>
      <c r="H4615">
        <v>8974</v>
      </c>
      <c r="I4615">
        <v>1</v>
      </c>
      <c r="J4615" t="s">
        <v>5069</v>
      </c>
      <c r="K4615">
        <v>1200.94</v>
      </c>
      <c r="L4615" t="s">
        <v>5074</v>
      </c>
    </row>
    <row r="4616" spans="1:12" x14ac:dyDescent="0.25">
      <c r="A4616" t="s">
        <v>4626</v>
      </c>
      <c r="B4616" s="1">
        <v>45628.889377875566</v>
      </c>
      <c r="C4616" t="s">
        <v>5025</v>
      </c>
      <c r="D4616" t="s">
        <v>5026</v>
      </c>
      <c r="E4616" t="s">
        <v>5043</v>
      </c>
      <c r="F4616" t="s">
        <v>5047</v>
      </c>
      <c r="G4616" t="s">
        <v>5067</v>
      </c>
      <c r="H4616">
        <v>30925</v>
      </c>
      <c r="I4616">
        <v>4</v>
      </c>
      <c r="J4616" t="s">
        <v>5070</v>
      </c>
      <c r="K4616">
        <v>4522.82</v>
      </c>
      <c r="L4616" t="s">
        <v>5076</v>
      </c>
    </row>
    <row r="4617" spans="1:12" x14ac:dyDescent="0.25">
      <c r="A4617" t="s">
        <v>4627</v>
      </c>
      <c r="B4617" s="1">
        <v>45628.962392478497</v>
      </c>
      <c r="C4617" t="s">
        <v>5015</v>
      </c>
      <c r="D4617" t="s">
        <v>5026</v>
      </c>
      <c r="E4617" t="s">
        <v>5043</v>
      </c>
      <c r="F4617" t="s">
        <v>5047</v>
      </c>
      <c r="G4617" t="s">
        <v>5063</v>
      </c>
      <c r="H4617">
        <v>64615</v>
      </c>
      <c r="I4617">
        <v>6</v>
      </c>
      <c r="J4617" t="s">
        <v>5069</v>
      </c>
      <c r="K4617">
        <v>14199.31</v>
      </c>
      <c r="L4617" t="s">
        <v>5076</v>
      </c>
    </row>
    <row r="4618" spans="1:12" x14ac:dyDescent="0.25">
      <c r="A4618" t="s">
        <v>4628</v>
      </c>
      <c r="B4618" s="1">
        <v>45629.035407081406</v>
      </c>
      <c r="C4618" t="s">
        <v>5022</v>
      </c>
      <c r="D4618" t="s">
        <v>5029</v>
      </c>
      <c r="E4618" t="s">
        <v>5039</v>
      </c>
      <c r="F4618" t="s">
        <v>5047</v>
      </c>
      <c r="G4618" t="s">
        <v>5067</v>
      </c>
      <c r="H4618">
        <v>36175</v>
      </c>
      <c r="I4618">
        <v>9</v>
      </c>
      <c r="J4618" t="s">
        <v>5071</v>
      </c>
      <c r="K4618">
        <v>5038.0600000000004</v>
      </c>
      <c r="L4618" t="s">
        <v>5076</v>
      </c>
    </row>
    <row r="4619" spans="1:12" x14ac:dyDescent="0.25">
      <c r="A4619" t="s">
        <v>4629</v>
      </c>
      <c r="B4619" s="1">
        <v>45629.10842168433</v>
      </c>
      <c r="C4619" t="s">
        <v>5017</v>
      </c>
      <c r="D4619" t="s">
        <v>5029</v>
      </c>
      <c r="E4619" t="s">
        <v>5041</v>
      </c>
      <c r="F4619" t="s">
        <v>5048</v>
      </c>
      <c r="G4619" t="s">
        <v>5056</v>
      </c>
      <c r="H4619">
        <v>4950</v>
      </c>
      <c r="I4619">
        <v>13</v>
      </c>
      <c r="J4619" t="s">
        <v>5073</v>
      </c>
      <c r="K4619">
        <v>931.47</v>
      </c>
      <c r="L4619" t="s">
        <v>5075</v>
      </c>
    </row>
    <row r="4620" spans="1:12" x14ac:dyDescent="0.25">
      <c r="A4620" t="s">
        <v>4630</v>
      </c>
      <c r="B4620" s="1">
        <v>45629.181436287246</v>
      </c>
      <c r="C4620" t="s">
        <v>5016</v>
      </c>
      <c r="D4620" t="s">
        <v>5028</v>
      </c>
      <c r="E4620" t="s">
        <v>5036</v>
      </c>
      <c r="F4620" t="s">
        <v>5048</v>
      </c>
      <c r="G4620" t="s">
        <v>5065</v>
      </c>
      <c r="H4620">
        <v>75892</v>
      </c>
      <c r="I4620">
        <v>12</v>
      </c>
      <c r="J4620" t="s">
        <v>5072</v>
      </c>
      <c r="K4620">
        <v>14366.91</v>
      </c>
      <c r="L4620" t="s">
        <v>5078</v>
      </c>
    </row>
    <row r="4621" spans="1:12" x14ac:dyDescent="0.25">
      <c r="A4621" t="s">
        <v>4631</v>
      </c>
      <c r="B4621" s="1">
        <v>45629.25445089017</v>
      </c>
      <c r="C4621" t="s">
        <v>5019</v>
      </c>
      <c r="D4621" t="s">
        <v>5028</v>
      </c>
      <c r="E4621" t="s">
        <v>5032</v>
      </c>
      <c r="F4621" t="s">
        <v>5047</v>
      </c>
      <c r="G4621" t="s">
        <v>5050</v>
      </c>
      <c r="H4621">
        <v>21588</v>
      </c>
      <c r="I4621">
        <v>3</v>
      </c>
      <c r="J4621" t="s">
        <v>5069</v>
      </c>
      <c r="K4621">
        <v>2658.5</v>
      </c>
      <c r="L4621" t="s">
        <v>5078</v>
      </c>
    </row>
    <row r="4622" spans="1:12" x14ac:dyDescent="0.25">
      <c r="A4622" t="s">
        <v>4632</v>
      </c>
      <c r="B4622" s="1">
        <v>45629.327465493086</v>
      </c>
      <c r="C4622" t="s">
        <v>5018</v>
      </c>
      <c r="D4622" t="s">
        <v>5027</v>
      </c>
      <c r="E4622" t="s">
        <v>5042</v>
      </c>
      <c r="F4622" t="s">
        <v>5048</v>
      </c>
      <c r="G4622" t="s">
        <v>5055</v>
      </c>
      <c r="H4622">
        <v>29387</v>
      </c>
      <c r="I4622">
        <v>11</v>
      </c>
      <c r="J4622" t="s">
        <v>5068</v>
      </c>
      <c r="K4622">
        <v>2559.0500000000002</v>
      </c>
      <c r="L4622" t="s">
        <v>5079</v>
      </c>
    </row>
    <row r="4623" spans="1:12" x14ac:dyDescent="0.25">
      <c r="A4623" t="s">
        <v>4633</v>
      </c>
      <c r="B4623" s="1">
        <v>45629.400480096017</v>
      </c>
      <c r="C4623" t="s">
        <v>5025</v>
      </c>
      <c r="D4623" t="s">
        <v>5026</v>
      </c>
      <c r="E4623" t="s">
        <v>5045</v>
      </c>
      <c r="F4623" t="s">
        <v>5047</v>
      </c>
      <c r="G4623" t="s">
        <v>5058</v>
      </c>
      <c r="H4623">
        <v>74224</v>
      </c>
      <c r="I4623">
        <v>13</v>
      </c>
      <c r="J4623" t="s">
        <v>5072</v>
      </c>
      <c r="K4623">
        <v>11116.95</v>
      </c>
      <c r="L4623" t="s">
        <v>5079</v>
      </c>
    </row>
    <row r="4624" spans="1:12" x14ac:dyDescent="0.25">
      <c r="A4624" t="s">
        <v>4634</v>
      </c>
      <c r="B4624" s="1">
        <v>45629.473494698927</v>
      </c>
      <c r="C4624" t="s">
        <v>5025</v>
      </c>
      <c r="D4624" t="s">
        <v>5027</v>
      </c>
      <c r="E4624" t="s">
        <v>5044</v>
      </c>
      <c r="F4624" t="s">
        <v>5047</v>
      </c>
      <c r="G4624" t="s">
        <v>5064</v>
      </c>
      <c r="H4624">
        <v>39316</v>
      </c>
      <c r="I4624">
        <v>13</v>
      </c>
      <c r="J4624" t="s">
        <v>5068</v>
      </c>
      <c r="K4624">
        <v>3374.48</v>
      </c>
      <c r="L4624" t="s">
        <v>5078</v>
      </c>
    </row>
    <row r="4625" spans="1:12" x14ac:dyDescent="0.25">
      <c r="A4625" t="s">
        <v>4635</v>
      </c>
      <c r="B4625" s="1">
        <v>45629.54650930185</v>
      </c>
      <c r="C4625" t="s">
        <v>5022</v>
      </c>
      <c r="D4625" t="s">
        <v>5026</v>
      </c>
      <c r="E4625" t="s">
        <v>5045</v>
      </c>
      <c r="F4625" t="s">
        <v>5047</v>
      </c>
      <c r="G4625" t="s">
        <v>5067</v>
      </c>
      <c r="H4625">
        <v>44316</v>
      </c>
      <c r="I4625">
        <v>11</v>
      </c>
      <c r="J4625" t="s">
        <v>5071</v>
      </c>
      <c r="K4625">
        <v>3849.28</v>
      </c>
      <c r="L4625" t="s">
        <v>5078</v>
      </c>
    </row>
    <row r="4626" spans="1:12" x14ac:dyDescent="0.25">
      <c r="A4626" t="s">
        <v>4636</v>
      </c>
      <c r="B4626" s="1">
        <v>45629.619523904781</v>
      </c>
      <c r="C4626" t="s">
        <v>5018</v>
      </c>
      <c r="D4626" t="s">
        <v>5026</v>
      </c>
      <c r="E4626" t="s">
        <v>5030</v>
      </c>
      <c r="F4626" t="s">
        <v>5048</v>
      </c>
      <c r="G4626" t="s">
        <v>5055</v>
      </c>
      <c r="H4626">
        <v>52459</v>
      </c>
      <c r="I4626">
        <v>6</v>
      </c>
      <c r="J4626" t="s">
        <v>5068</v>
      </c>
      <c r="K4626">
        <v>5755.38</v>
      </c>
      <c r="L4626" t="s">
        <v>5078</v>
      </c>
    </row>
    <row r="4627" spans="1:12" x14ac:dyDescent="0.25">
      <c r="A4627" t="s">
        <v>4637</v>
      </c>
      <c r="B4627" s="1">
        <v>45629.692538507697</v>
      </c>
      <c r="C4627" t="s">
        <v>5016</v>
      </c>
      <c r="D4627" t="s">
        <v>5026</v>
      </c>
      <c r="E4627" t="s">
        <v>5030</v>
      </c>
      <c r="F4627" t="s">
        <v>5048</v>
      </c>
      <c r="G4627" t="s">
        <v>5065</v>
      </c>
      <c r="H4627">
        <v>22307</v>
      </c>
      <c r="I4627">
        <v>2</v>
      </c>
      <c r="J4627" t="s">
        <v>5068</v>
      </c>
      <c r="K4627">
        <v>2965.73</v>
      </c>
      <c r="L4627" t="s">
        <v>5077</v>
      </c>
    </row>
    <row r="4628" spans="1:12" x14ac:dyDescent="0.25">
      <c r="A4628" t="s">
        <v>4638</v>
      </c>
      <c r="B4628" s="1">
        <v>45629.765553110607</v>
      </c>
      <c r="C4628" t="s">
        <v>5023</v>
      </c>
      <c r="D4628" t="s">
        <v>5026</v>
      </c>
      <c r="E4628" t="s">
        <v>5043</v>
      </c>
      <c r="F4628" t="s">
        <v>5048</v>
      </c>
      <c r="G4628" t="s">
        <v>5056</v>
      </c>
      <c r="H4628">
        <v>21349</v>
      </c>
      <c r="I4628">
        <v>8</v>
      </c>
      <c r="J4628" t="s">
        <v>5069</v>
      </c>
      <c r="K4628">
        <v>4117.53</v>
      </c>
      <c r="L4628" t="s">
        <v>5076</v>
      </c>
    </row>
    <row r="4629" spans="1:12" x14ac:dyDescent="0.25">
      <c r="A4629" t="s">
        <v>4639</v>
      </c>
      <c r="B4629" s="1">
        <v>45629.838567713537</v>
      </c>
      <c r="C4629" t="s">
        <v>5025</v>
      </c>
      <c r="D4629" t="s">
        <v>5029</v>
      </c>
      <c r="E4629" t="s">
        <v>5041</v>
      </c>
      <c r="F4629" t="s">
        <v>5047</v>
      </c>
      <c r="G4629" t="s">
        <v>5050</v>
      </c>
      <c r="H4629">
        <v>27009</v>
      </c>
      <c r="I4629">
        <v>2</v>
      </c>
      <c r="J4629" t="s">
        <v>5070</v>
      </c>
      <c r="K4629">
        <v>3744.96</v>
      </c>
      <c r="L4629" t="s">
        <v>5078</v>
      </c>
    </row>
    <row r="4630" spans="1:12" x14ac:dyDescent="0.25">
      <c r="A4630" t="s">
        <v>4640</v>
      </c>
      <c r="B4630" s="1">
        <v>45629.911582316461</v>
      </c>
      <c r="C4630" t="s">
        <v>5013</v>
      </c>
      <c r="D4630" t="s">
        <v>5028</v>
      </c>
      <c r="E4630" t="s">
        <v>5035</v>
      </c>
      <c r="F4630" t="s">
        <v>5048</v>
      </c>
      <c r="G4630" t="s">
        <v>5059</v>
      </c>
      <c r="H4630">
        <v>79893</v>
      </c>
      <c r="I4630">
        <v>2</v>
      </c>
      <c r="J4630" t="s">
        <v>5068</v>
      </c>
      <c r="K4630">
        <v>17139.78</v>
      </c>
      <c r="L4630" t="s">
        <v>5074</v>
      </c>
    </row>
    <row r="4631" spans="1:12" x14ac:dyDescent="0.25">
      <c r="A4631" t="s">
        <v>4641</v>
      </c>
      <c r="B4631" s="1">
        <v>45629.984596919378</v>
      </c>
      <c r="C4631" t="s">
        <v>5013</v>
      </c>
      <c r="D4631" t="s">
        <v>5029</v>
      </c>
      <c r="E4631" t="s">
        <v>5039</v>
      </c>
      <c r="F4631" t="s">
        <v>5048</v>
      </c>
      <c r="G4631" t="s">
        <v>5055</v>
      </c>
      <c r="H4631">
        <v>19834</v>
      </c>
      <c r="I4631">
        <v>11</v>
      </c>
      <c r="J4631" t="s">
        <v>5071</v>
      </c>
      <c r="K4631">
        <v>1833.14</v>
      </c>
      <c r="L4631" t="s">
        <v>5074</v>
      </c>
    </row>
    <row r="4632" spans="1:12" x14ac:dyDescent="0.25">
      <c r="A4632" t="s">
        <v>4642</v>
      </c>
      <c r="B4632" s="1">
        <v>45630.057611522301</v>
      </c>
      <c r="C4632" t="s">
        <v>5017</v>
      </c>
      <c r="D4632" t="s">
        <v>5029</v>
      </c>
      <c r="E4632" t="s">
        <v>5039</v>
      </c>
      <c r="F4632" t="s">
        <v>5048</v>
      </c>
      <c r="G4632" t="s">
        <v>5059</v>
      </c>
      <c r="H4632">
        <v>74685</v>
      </c>
      <c r="I4632">
        <v>1</v>
      </c>
      <c r="J4632" t="s">
        <v>5069</v>
      </c>
      <c r="K4632">
        <v>10284.790000000001</v>
      </c>
      <c r="L4632" t="s">
        <v>5078</v>
      </c>
    </row>
    <row r="4633" spans="1:12" x14ac:dyDescent="0.25">
      <c r="A4633" t="s">
        <v>4643</v>
      </c>
      <c r="B4633" s="1">
        <v>45630.130626125218</v>
      </c>
      <c r="C4633" t="s">
        <v>5014</v>
      </c>
      <c r="D4633" t="s">
        <v>5028</v>
      </c>
      <c r="E4633" t="s">
        <v>5032</v>
      </c>
      <c r="F4633" t="s">
        <v>5047</v>
      </c>
      <c r="G4633" t="s">
        <v>5050</v>
      </c>
      <c r="H4633">
        <v>59587</v>
      </c>
      <c r="I4633">
        <v>11</v>
      </c>
      <c r="J4633" t="s">
        <v>5069</v>
      </c>
      <c r="K4633">
        <v>11062.88</v>
      </c>
      <c r="L4633" t="s">
        <v>5075</v>
      </c>
    </row>
    <row r="4634" spans="1:12" x14ac:dyDescent="0.25">
      <c r="A4634" t="s">
        <v>4644</v>
      </c>
      <c r="B4634" s="1">
        <v>45630.203640728127</v>
      </c>
      <c r="C4634" t="s">
        <v>5022</v>
      </c>
      <c r="D4634" t="s">
        <v>5027</v>
      </c>
      <c r="E4634" t="s">
        <v>5038</v>
      </c>
      <c r="F4634" t="s">
        <v>5048</v>
      </c>
      <c r="G4634" t="s">
        <v>5055</v>
      </c>
      <c r="H4634">
        <v>7035</v>
      </c>
      <c r="I4634">
        <v>5</v>
      </c>
      <c r="J4634" t="s">
        <v>5070</v>
      </c>
      <c r="K4634">
        <v>824.52</v>
      </c>
      <c r="L4634" t="s">
        <v>5077</v>
      </c>
    </row>
    <row r="4635" spans="1:12" x14ac:dyDescent="0.25">
      <c r="A4635" t="s">
        <v>4645</v>
      </c>
      <c r="B4635" s="1">
        <v>45630.276655331058</v>
      </c>
      <c r="C4635" t="s">
        <v>5014</v>
      </c>
      <c r="D4635" t="s">
        <v>5029</v>
      </c>
      <c r="E4635" t="s">
        <v>5039</v>
      </c>
      <c r="F4635" t="s">
        <v>5046</v>
      </c>
      <c r="G4635" t="s">
        <v>5049</v>
      </c>
      <c r="H4635">
        <v>77687</v>
      </c>
      <c r="I4635">
        <v>3</v>
      </c>
      <c r="J4635" t="s">
        <v>5073</v>
      </c>
      <c r="K4635">
        <v>15680.56</v>
      </c>
      <c r="L4635" t="s">
        <v>5075</v>
      </c>
    </row>
    <row r="4636" spans="1:12" x14ac:dyDescent="0.25">
      <c r="A4636" t="s">
        <v>4646</v>
      </c>
      <c r="B4636" s="1">
        <v>45630.349669933981</v>
      </c>
      <c r="C4636" t="s">
        <v>5023</v>
      </c>
      <c r="D4636" t="s">
        <v>5027</v>
      </c>
      <c r="E4636" t="s">
        <v>5038</v>
      </c>
      <c r="F4636" t="s">
        <v>5046</v>
      </c>
      <c r="G4636" t="s">
        <v>5057</v>
      </c>
      <c r="H4636">
        <v>42382</v>
      </c>
      <c r="I4636">
        <v>3</v>
      </c>
      <c r="J4636" t="s">
        <v>5071</v>
      </c>
      <c r="K4636">
        <v>3774.88</v>
      </c>
      <c r="L4636" t="s">
        <v>5079</v>
      </c>
    </row>
    <row r="4637" spans="1:12" x14ac:dyDescent="0.25">
      <c r="A4637" t="s">
        <v>4647</v>
      </c>
      <c r="B4637" s="1">
        <v>45630.422684536898</v>
      </c>
      <c r="C4637" t="s">
        <v>5015</v>
      </c>
      <c r="D4637" t="s">
        <v>5027</v>
      </c>
      <c r="E4637" t="s">
        <v>5031</v>
      </c>
      <c r="F4637" t="s">
        <v>5047</v>
      </c>
      <c r="G4637" t="s">
        <v>5064</v>
      </c>
      <c r="H4637">
        <v>7693</v>
      </c>
      <c r="I4637">
        <v>2</v>
      </c>
      <c r="J4637" t="s">
        <v>5072</v>
      </c>
      <c r="K4637">
        <v>1108.6500000000001</v>
      </c>
      <c r="L4637" t="s">
        <v>5074</v>
      </c>
    </row>
    <row r="4638" spans="1:12" x14ac:dyDescent="0.25">
      <c r="A4638" t="s">
        <v>4648</v>
      </c>
      <c r="B4638" s="1">
        <v>45630.495699139829</v>
      </c>
      <c r="C4638" t="s">
        <v>5013</v>
      </c>
      <c r="D4638" t="s">
        <v>5026</v>
      </c>
      <c r="E4638" t="s">
        <v>5034</v>
      </c>
      <c r="F4638" t="s">
        <v>5047</v>
      </c>
      <c r="G4638" t="s">
        <v>5063</v>
      </c>
      <c r="H4638">
        <v>43874</v>
      </c>
      <c r="I4638">
        <v>7</v>
      </c>
      <c r="J4638" t="s">
        <v>5068</v>
      </c>
      <c r="K4638">
        <v>8337.65</v>
      </c>
      <c r="L4638" t="s">
        <v>5078</v>
      </c>
    </row>
    <row r="4639" spans="1:12" x14ac:dyDescent="0.25">
      <c r="A4639" t="s">
        <v>4649</v>
      </c>
      <c r="B4639" s="1">
        <v>45630.568713742738</v>
      </c>
      <c r="C4639" t="s">
        <v>5017</v>
      </c>
      <c r="D4639" t="s">
        <v>5028</v>
      </c>
      <c r="E4639" t="s">
        <v>5032</v>
      </c>
      <c r="F4639" t="s">
        <v>5048</v>
      </c>
      <c r="G4639" t="s">
        <v>5055</v>
      </c>
      <c r="H4639">
        <v>42784</v>
      </c>
      <c r="I4639">
        <v>9</v>
      </c>
      <c r="J4639" t="s">
        <v>5069</v>
      </c>
      <c r="K4639">
        <v>6489.56</v>
      </c>
      <c r="L4639" t="s">
        <v>5078</v>
      </c>
    </row>
    <row r="4640" spans="1:12" x14ac:dyDescent="0.25">
      <c r="A4640" t="s">
        <v>4650</v>
      </c>
      <c r="B4640" s="1">
        <v>45630.641728345661</v>
      </c>
      <c r="C4640" t="s">
        <v>5016</v>
      </c>
      <c r="D4640" t="s">
        <v>5029</v>
      </c>
      <c r="E4640" t="s">
        <v>5039</v>
      </c>
      <c r="F4640" t="s">
        <v>5048</v>
      </c>
      <c r="G4640" t="s">
        <v>5065</v>
      </c>
      <c r="H4640">
        <v>49409</v>
      </c>
      <c r="I4640">
        <v>8</v>
      </c>
      <c r="J4640" t="s">
        <v>5069</v>
      </c>
      <c r="K4640">
        <v>10658.83</v>
      </c>
      <c r="L4640" t="s">
        <v>5076</v>
      </c>
    </row>
    <row r="4641" spans="1:12" x14ac:dyDescent="0.25">
      <c r="A4641" t="s">
        <v>4651</v>
      </c>
      <c r="B4641" s="1">
        <v>45630.714742948578</v>
      </c>
      <c r="C4641" t="s">
        <v>5019</v>
      </c>
      <c r="D4641" t="s">
        <v>5028</v>
      </c>
      <c r="E4641" t="s">
        <v>5037</v>
      </c>
      <c r="F4641" t="s">
        <v>5046</v>
      </c>
      <c r="G4641" t="s">
        <v>5060</v>
      </c>
      <c r="H4641">
        <v>32109</v>
      </c>
      <c r="I4641">
        <v>10</v>
      </c>
      <c r="J4641" t="s">
        <v>5070</v>
      </c>
      <c r="K4641">
        <v>5499.56</v>
      </c>
      <c r="L4641" t="s">
        <v>5079</v>
      </c>
    </row>
    <row r="4642" spans="1:12" x14ac:dyDescent="0.25">
      <c r="A4642" t="s">
        <v>4652</v>
      </c>
      <c r="B4642" s="1">
        <v>45630.787757551501</v>
      </c>
      <c r="C4642" t="s">
        <v>5013</v>
      </c>
      <c r="D4642" t="s">
        <v>5028</v>
      </c>
      <c r="E4642" t="s">
        <v>5036</v>
      </c>
      <c r="F4642" t="s">
        <v>5048</v>
      </c>
      <c r="G4642" t="s">
        <v>5051</v>
      </c>
      <c r="H4642">
        <v>24345</v>
      </c>
      <c r="I4642">
        <v>12</v>
      </c>
      <c r="J4642" t="s">
        <v>5071</v>
      </c>
      <c r="K4642">
        <v>2691.58</v>
      </c>
      <c r="L4642" t="s">
        <v>5076</v>
      </c>
    </row>
    <row r="4643" spans="1:12" x14ac:dyDescent="0.25">
      <c r="A4643" t="s">
        <v>4653</v>
      </c>
      <c r="B4643" s="1">
        <v>45630.860772154418</v>
      </c>
      <c r="C4643" t="s">
        <v>5015</v>
      </c>
      <c r="D4643" t="s">
        <v>5029</v>
      </c>
      <c r="E4643" t="s">
        <v>5041</v>
      </c>
      <c r="F4643" t="s">
        <v>5048</v>
      </c>
      <c r="G4643" t="s">
        <v>5051</v>
      </c>
      <c r="H4643">
        <v>77840</v>
      </c>
      <c r="I4643">
        <v>9</v>
      </c>
      <c r="J4643" t="s">
        <v>5068</v>
      </c>
      <c r="K4643">
        <v>12373.98</v>
      </c>
      <c r="L4643" t="s">
        <v>5078</v>
      </c>
    </row>
    <row r="4644" spans="1:12" x14ac:dyDescent="0.25">
      <c r="A4644" t="s">
        <v>4654</v>
      </c>
      <c r="B4644" s="1">
        <v>45630.933786757349</v>
      </c>
      <c r="C4644" t="s">
        <v>5024</v>
      </c>
      <c r="D4644" t="s">
        <v>5026</v>
      </c>
      <c r="E4644" t="s">
        <v>5034</v>
      </c>
      <c r="F4644" t="s">
        <v>5048</v>
      </c>
      <c r="G4644" t="s">
        <v>5055</v>
      </c>
      <c r="H4644">
        <v>42613</v>
      </c>
      <c r="I4644">
        <v>13</v>
      </c>
      <c r="J4644" t="s">
        <v>5071</v>
      </c>
      <c r="K4644">
        <v>7585.63</v>
      </c>
      <c r="L4644" t="s">
        <v>5076</v>
      </c>
    </row>
    <row r="4645" spans="1:12" x14ac:dyDescent="0.25">
      <c r="A4645" t="s">
        <v>4655</v>
      </c>
      <c r="B4645" s="1">
        <v>45631.006801360258</v>
      </c>
      <c r="C4645" t="s">
        <v>5025</v>
      </c>
      <c r="D4645" t="s">
        <v>5029</v>
      </c>
      <c r="E4645" t="s">
        <v>5033</v>
      </c>
      <c r="F4645" t="s">
        <v>5046</v>
      </c>
      <c r="G4645" t="s">
        <v>5060</v>
      </c>
      <c r="H4645">
        <v>39890</v>
      </c>
      <c r="I4645">
        <v>7</v>
      </c>
      <c r="J4645" t="s">
        <v>5070</v>
      </c>
      <c r="K4645">
        <v>7833.64</v>
      </c>
      <c r="L4645" t="s">
        <v>5074</v>
      </c>
    </row>
    <row r="4646" spans="1:12" x14ac:dyDescent="0.25">
      <c r="A4646" t="s">
        <v>4656</v>
      </c>
      <c r="B4646" s="1">
        <v>45631.079815963181</v>
      </c>
      <c r="C4646" t="s">
        <v>5022</v>
      </c>
      <c r="D4646" t="s">
        <v>5029</v>
      </c>
      <c r="E4646" t="s">
        <v>5040</v>
      </c>
      <c r="F4646" t="s">
        <v>5046</v>
      </c>
      <c r="G4646" t="s">
        <v>5057</v>
      </c>
      <c r="H4646">
        <v>36837</v>
      </c>
      <c r="I4646">
        <v>13</v>
      </c>
      <c r="J4646" t="s">
        <v>5069</v>
      </c>
      <c r="K4646">
        <v>3092.25</v>
      </c>
      <c r="L4646" t="s">
        <v>5074</v>
      </c>
    </row>
    <row r="4647" spans="1:12" x14ac:dyDescent="0.25">
      <c r="A4647" t="s">
        <v>4657</v>
      </c>
      <c r="B4647" s="1">
        <v>45631.152830566112</v>
      </c>
      <c r="C4647" t="s">
        <v>5019</v>
      </c>
      <c r="D4647" t="s">
        <v>5026</v>
      </c>
      <c r="E4647" t="s">
        <v>5045</v>
      </c>
      <c r="F4647" t="s">
        <v>5048</v>
      </c>
      <c r="G4647" t="s">
        <v>5055</v>
      </c>
      <c r="H4647">
        <v>40342</v>
      </c>
      <c r="I4647">
        <v>10</v>
      </c>
      <c r="J4647" t="s">
        <v>5071</v>
      </c>
      <c r="K4647">
        <v>8762.52</v>
      </c>
      <c r="L4647" t="s">
        <v>5074</v>
      </c>
    </row>
    <row r="4648" spans="1:12" x14ac:dyDescent="0.25">
      <c r="A4648" t="s">
        <v>4658</v>
      </c>
      <c r="B4648" s="1">
        <v>45631.225845169029</v>
      </c>
      <c r="C4648" t="s">
        <v>5014</v>
      </c>
      <c r="D4648" t="s">
        <v>5026</v>
      </c>
      <c r="E4648" t="s">
        <v>5034</v>
      </c>
      <c r="F4648" t="s">
        <v>5046</v>
      </c>
      <c r="G4648" t="s">
        <v>5053</v>
      </c>
      <c r="H4648">
        <v>35612</v>
      </c>
      <c r="I4648">
        <v>11</v>
      </c>
      <c r="J4648" t="s">
        <v>5068</v>
      </c>
      <c r="K4648">
        <v>7514.95</v>
      </c>
      <c r="L4648" t="s">
        <v>5074</v>
      </c>
    </row>
    <row r="4649" spans="1:12" x14ac:dyDescent="0.25">
      <c r="A4649" t="s">
        <v>4659</v>
      </c>
      <c r="B4649" s="1">
        <v>45631.298859771938</v>
      </c>
      <c r="C4649" t="s">
        <v>5020</v>
      </c>
      <c r="D4649" t="s">
        <v>5028</v>
      </c>
      <c r="E4649" t="s">
        <v>5037</v>
      </c>
      <c r="F4649" t="s">
        <v>5048</v>
      </c>
      <c r="G4649" t="s">
        <v>5052</v>
      </c>
      <c r="H4649">
        <v>30546</v>
      </c>
      <c r="I4649">
        <v>14</v>
      </c>
      <c r="J4649" t="s">
        <v>5073</v>
      </c>
      <c r="K4649">
        <v>5520.92</v>
      </c>
      <c r="L4649" t="s">
        <v>5075</v>
      </c>
    </row>
    <row r="4650" spans="1:12" x14ac:dyDescent="0.25">
      <c r="A4650" t="s">
        <v>4660</v>
      </c>
      <c r="B4650" s="1">
        <v>45631.371874374883</v>
      </c>
      <c r="C4650" t="s">
        <v>5024</v>
      </c>
      <c r="D4650" t="s">
        <v>5029</v>
      </c>
      <c r="E4650" t="s">
        <v>5041</v>
      </c>
      <c r="F4650" t="s">
        <v>5048</v>
      </c>
      <c r="G4650" t="s">
        <v>5052</v>
      </c>
      <c r="H4650">
        <v>68552</v>
      </c>
      <c r="I4650">
        <v>10</v>
      </c>
      <c r="J4650" t="s">
        <v>5068</v>
      </c>
      <c r="K4650">
        <v>13635.31</v>
      </c>
      <c r="L4650" t="s">
        <v>5075</v>
      </c>
    </row>
    <row r="4651" spans="1:12" x14ac:dyDescent="0.25">
      <c r="A4651" t="s">
        <v>4661</v>
      </c>
      <c r="B4651" s="1">
        <v>45631.444888977792</v>
      </c>
      <c r="C4651" t="s">
        <v>5012</v>
      </c>
      <c r="D4651" t="s">
        <v>5029</v>
      </c>
      <c r="E4651" t="s">
        <v>5039</v>
      </c>
      <c r="F4651" t="s">
        <v>5046</v>
      </c>
      <c r="G4651" t="s">
        <v>5054</v>
      </c>
      <c r="H4651">
        <v>66749</v>
      </c>
      <c r="I4651">
        <v>9</v>
      </c>
      <c r="J4651" t="s">
        <v>5068</v>
      </c>
      <c r="K4651">
        <v>12505.48</v>
      </c>
      <c r="L4651" t="s">
        <v>5077</v>
      </c>
    </row>
    <row r="4652" spans="1:12" x14ac:dyDescent="0.25">
      <c r="A4652" t="s">
        <v>4662</v>
      </c>
      <c r="B4652" s="1">
        <v>45631.517903580709</v>
      </c>
      <c r="C4652" t="s">
        <v>5013</v>
      </c>
      <c r="D4652" t="s">
        <v>5027</v>
      </c>
      <c r="E4652" t="s">
        <v>5031</v>
      </c>
      <c r="F4652" t="s">
        <v>5046</v>
      </c>
      <c r="G4652" t="s">
        <v>5053</v>
      </c>
      <c r="H4652">
        <v>51012</v>
      </c>
      <c r="I4652">
        <v>12</v>
      </c>
      <c r="J4652" t="s">
        <v>5071</v>
      </c>
      <c r="K4652">
        <v>5527.09</v>
      </c>
      <c r="L4652" t="s">
        <v>5078</v>
      </c>
    </row>
    <row r="4653" spans="1:12" x14ac:dyDescent="0.25">
      <c r="A4653" t="s">
        <v>4663</v>
      </c>
      <c r="B4653" s="1">
        <v>45631.590918183632</v>
      </c>
      <c r="C4653" t="s">
        <v>5016</v>
      </c>
      <c r="D4653" t="s">
        <v>5026</v>
      </c>
      <c r="E4653" t="s">
        <v>5030</v>
      </c>
      <c r="F4653" t="s">
        <v>5046</v>
      </c>
      <c r="G4653" t="s">
        <v>5054</v>
      </c>
      <c r="H4653">
        <v>27326</v>
      </c>
      <c r="I4653">
        <v>2</v>
      </c>
      <c r="J4653" t="s">
        <v>5073</v>
      </c>
      <c r="K4653">
        <v>4377.1099999999997</v>
      </c>
      <c r="L4653" t="s">
        <v>5075</v>
      </c>
    </row>
    <row r="4654" spans="1:12" x14ac:dyDescent="0.25">
      <c r="A4654" t="s">
        <v>4664</v>
      </c>
      <c r="B4654" s="1">
        <v>45631.663932786549</v>
      </c>
      <c r="C4654" t="s">
        <v>5013</v>
      </c>
      <c r="D4654" t="s">
        <v>5029</v>
      </c>
      <c r="E4654" t="s">
        <v>5033</v>
      </c>
      <c r="F4654" t="s">
        <v>5048</v>
      </c>
      <c r="G4654" t="s">
        <v>5059</v>
      </c>
      <c r="H4654">
        <v>16485</v>
      </c>
      <c r="I4654">
        <v>12</v>
      </c>
      <c r="J4654" t="s">
        <v>5072</v>
      </c>
      <c r="K4654">
        <v>1709.74</v>
      </c>
      <c r="L4654" t="s">
        <v>5076</v>
      </c>
    </row>
    <row r="4655" spans="1:12" x14ac:dyDescent="0.25">
      <c r="A4655" t="s">
        <v>4665</v>
      </c>
      <c r="B4655" s="1">
        <v>45631.736947389472</v>
      </c>
      <c r="C4655" t="s">
        <v>5015</v>
      </c>
      <c r="D4655" t="s">
        <v>5027</v>
      </c>
      <c r="E4655" t="s">
        <v>5044</v>
      </c>
      <c r="F4655" t="s">
        <v>5048</v>
      </c>
      <c r="G4655" t="s">
        <v>5056</v>
      </c>
      <c r="H4655">
        <v>9337</v>
      </c>
      <c r="I4655">
        <v>12</v>
      </c>
      <c r="J4655" t="s">
        <v>5069</v>
      </c>
      <c r="K4655">
        <v>1459.61</v>
      </c>
      <c r="L4655" t="s">
        <v>5074</v>
      </c>
    </row>
    <row r="4656" spans="1:12" x14ac:dyDescent="0.25">
      <c r="A4656" t="s">
        <v>4666</v>
      </c>
      <c r="B4656" s="1">
        <v>45631.809961992403</v>
      </c>
      <c r="C4656" t="s">
        <v>5017</v>
      </c>
      <c r="D4656" t="s">
        <v>5026</v>
      </c>
      <c r="E4656" t="s">
        <v>5034</v>
      </c>
      <c r="F4656" t="s">
        <v>5047</v>
      </c>
      <c r="G4656" t="s">
        <v>5058</v>
      </c>
      <c r="H4656">
        <v>78526</v>
      </c>
      <c r="I4656">
        <v>3</v>
      </c>
      <c r="J4656" t="s">
        <v>5073</v>
      </c>
      <c r="K4656">
        <v>9176.44</v>
      </c>
      <c r="L4656" t="s">
        <v>5074</v>
      </c>
    </row>
    <row r="4657" spans="1:12" x14ac:dyDescent="0.25">
      <c r="A4657" t="s">
        <v>4667</v>
      </c>
      <c r="B4657" s="1">
        <v>45631.882976595312</v>
      </c>
      <c r="C4657" t="s">
        <v>5012</v>
      </c>
      <c r="D4657" t="s">
        <v>5028</v>
      </c>
      <c r="E4657" t="s">
        <v>5037</v>
      </c>
      <c r="F4657" t="s">
        <v>5046</v>
      </c>
      <c r="G4657" t="s">
        <v>5054</v>
      </c>
      <c r="H4657">
        <v>1785</v>
      </c>
      <c r="I4657">
        <v>8</v>
      </c>
      <c r="J4657" t="s">
        <v>5069</v>
      </c>
      <c r="K4657">
        <v>299.02999999999997</v>
      </c>
      <c r="L4657" t="s">
        <v>5079</v>
      </c>
    </row>
    <row r="4658" spans="1:12" x14ac:dyDescent="0.25">
      <c r="A4658" t="s">
        <v>4668</v>
      </c>
      <c r="B4658" s="1">
        <v>45631.955991198229</v>
      </c>
      <c r="C4658" t="s">
        <v>5017</v>
      </c>
      <c r="D4658" t="s">
        <v>5027</v>
      </c>
      <c r="E4658" t="s">
        <v>5031</v>
      </c>
      <c r="F4658" t="s">
        <v>5048</v>
      </c>
      <c r="G4658" t="s">
        <v>5055</v>
      </c>
      <c r="H4658">
        <v>38772</v>
      </c>
      <c r="I4658">
        <v>6</v>
      </c>
      <c r="J4658" t="s">
        <v>5072</v>
      </c>
      <c r="K4658">
        <v>5410.38</v>
      </c>
      <c r="L4658" t="s">
        <v>5079</v>
      </c>
    </row>
    <row r="4659" spans="1:12" x14ac:dyDescent="0.25">
      <c r="A4659" t="s">
        <v>4669</v>
      </c>
      <c r="B4659" s="1">
        <v>45632.02900580116</v>
      </c>
      <c r="C4659" t="s">
        <v>5012</v>
      </c>
      <c r="D4659" t="s">
        <v>5026</v>
      </c>
      <c r="E4659" t="s">
        <v>5043</v>
      </c>
      <c r="F4659" t="s">
        <v>5046</v>
      </c>
      <c r="G4659" t="s">
        <v>5057</v>
      </c>
      <c r="H4659">
        <v>72871</v>
      </c>
      <c r="I4659">
        <v>5</v>
      </c>
      <c r="J4659" t="s">
        <v>5073</v>
      </c>
      <c r="K4659">
        <v>6040.26</v>
      </c>
      <c r="L4659" t="s">
        <v>5074</v>
      </c>
    </row>
    <row r="4660" spans="1:12" x14ac:dyDescent="0.25">
      <c r="A4660" t="s">
        <v>4670</v>
      </c>
      <c r="B4660" s="1">
        <v>45632.102020404083</v>
      </c>
      <c r="C4660" t="s">
        <v>5019</v>
      </c>
      <c r="D4660" t="s">
        <v>5029</v>
      </c>
      <c r="E4660" t="s">
        <v>5033</v>
      </c>
      <c r="F4660" t="s">
        <v>5048</v>
      </c>
      <c r="G4660" t="s">
        <v>5056</v>
      </c>
      <c r="H4660">
        <v>15950</v>
      </c>
      <c r="I4660">
        <v>8</v>
      </c>
      <c r="J4660" t="s">
        <v>5070</v>
      </c>
      <c r="K4660">
        <v>1345.85</v>
      </c>
      <c r="L4660" t="s">
        <v>5074</v>
      </c>
    </row>
    <row r="4661" spans="1:12" x14ac:dyDescent="0.25">
      <c r="A4661" t="s">
        <v>4671</v>
      </c>
      <c r="B4661" s="1">
        <v>45632.175035006992</v>
      </c>
      <c r="C4661" t="s">
        <v>5025</v>
      </c>
      <c r="D4661" t="s">
        <v>5028</v>
      </c>
      <c r="E4661" t="s">
        <v>5037</v>
      </c>
      <c r="F4661" t="s">
        <v>5047</v>
      </c>
      <c r="G4661" t="s">
        <v>5062</v>
      </c>
      <c r="H4661">
        <v>30830</v>
      </c>
      <c r="I4661">
        <v>1</v>
      </c>
      <c r="J4661" t="s">
        <v>5073</v>
      </c>
      <c r="K4661">
        <v>2532.67</v>
      </c>
      <c r="L4661" t="s">
        <v>5076</v>
      </c>
    </row>
    <row r="4662" spans="1:12" x14ac:dyDescent="0.25">
      <c r="A4662" t="s">
        <v>4672</v>
      </c>
      <c r="B4662" s="1">
        <v>45632.248049609923</v>
      </c>
      <c r="C4662" t="s">
        <v>5020</v>
      </c>
      <c r="D4662" t="s">
        <v>5029</v>
      </c>
      <c r="E4662" t="s">
        <v>5033</v>
      </c>
      <c r="F4662" t="s">
        <v>5047</v>
      </c>
      <c r="G4662" t="s">
        <v>5050</v>
      </c>
      <c r="H4662">
        <v>49882</v>
      </c>
      <c r="I4662">
        <v>7</v>
      </c>
      <c r="J4662" t="s">
        <v>5071</v>
      </c>
      <c r="K4662">
        <v>8532.9599999999991</v>
      </c>
      <c r="L4662" t="s">
        <v>5077</v>
      </c>
    </row>
    <row r="4663" spans="1:12" x14ac:dyDescent="0.25">
      <c r="A4663" t="s">
        <v>4673</v>
      </c>
      <c r="B4663" s="1">
        <v>45632.321064212832</v>
      </c>
      <c r="C4663" t="s">
        <v>5020</v>
      </c>
      <c r="D4663" t="s">
        <v>5028</v>
      </c>
      <c r="E4663" t="s">
        <v>5036</v>
      </c>
      <c r="F4663" t="s">
        <v>5046</v>
      </c>
      <c r="G4663" t="s">
        <v>5060</v>
      </c>
      <c r="H4663">
        <v>39698</v>
      </c>
      <c r="I4663">
        <v>13</v>
      </c>
      <c r="J4663" t="s">
        <v>5070</v>
      </c>
      <c r="K4663">
        <v>3405.12</v>
      </c>
      <c r="L4663" t="s">
        <v>5074</v>
      </c>
    </row>
    <row r="4664" spans="1:12" x14ac:dyDescent="0.25">
      <c r="A4664" t="s">
        <v>4674</v>
      </c>
      <c r="B4664" s="1">
        <v>45632.394078815749</v>
      </c>
      <c r="C4664" t="s">
        <v>5017</v>
      </c>
      <c r="D4664" t="s">
        <v>5027</v>
      </c>
      <c r="E4664" t="s">
        <v>5042</v>
      </c>
      <c r="F4664" t="s">
        <v>5046</v>
      </c>
      <c r="G4664" t="s">
        <v>5066</v>
      </c>
      <c r="H4664">
        <v>79570</v>
      </c>
      <c r="I4664">
        <v>6</v>
      </c>
      <c r="J4664" t="s">
        <v>5072</v>
      </c>
      <c r="K4664">
        <v>15161.29</v>
      </c>
      <c r="L4664" t="s">
        <v>5075</v>
      </c>
    </row>
    <row r="4665" spans="1:12" x14ac:dyDescent="0.25">
      <c r="A4665" t="s">
        <v>4675</v>
      </c>
      <c r="B4665" s="1">
        <v>45632.46709341868</v>
      </c>
      <c r="C4665" t="s">
        <v>5025</v>
      </c>
      <c r="D4665" t="s">
        <v>5027</v>
      </c>
      <c r="E4665" t="s">
        <v>5031</v>
      </c>
      <c r="F4665" t="s">
        <v>5047</v>
      </c>
      <c r="G4665" t="s">
        <v>5064</v>
      </c>
      <c r="H4665">
        <v>71717</v>
      </c>
      <c r="I4665">
        <v>4</v>
      </c>
      <c r="J4665" t="s">
        <v>5070</v>
      </c>
      <c r="K4665">
        <v>7379.38</v>
      </c>
      <c r="L4665" t="s">
        <v>5077</v>
      </c>
    </row>
    <row r="4666" spans="1:12" x14ac:dyDescent="0.25">
      <c r="A4666" t="s">
        <v>4676</v>
      </c>
      <c r="B4666" s="1">
        <v>45632.540108021603</v>
      </c>
      <c r="C4666" t="s">
        <v>5023</v>
      </c>
      <c r="D4666" t="s">
        <v>5029</v>
      </c>
      <c r="E4666" t="s">
        <v>5033</v>
      </c>
      <c r="F4666" t="s">
        <v>5046</v>
      </c>
      <c r="G4666" t="s">
        <v>5066</v>
      </c>
      <c r="H4666">
        <v>3754</v>
      </c>
      <c r="I4666">
        <v>1</v>
      </c>
      <c r="J4666" t="s">
        <v>5070</v>
      </c>
      <c r="K4666">
        <v>561.53</v>
      </c>
      <c r="L4666" t="s">
        <v>5078</v>
      </c>
    </row>
    <row r="4667" spans="1:12" x14ac:dyDescent="0.25">
      <c r="A4667" t="s">
        <v>4677</v>
      </c>
      <c r="B4667" s="1">
        <v>45632.613122624512</v>
      </c>
      <c r="C4667" t="s">
        <v>5018</v>
      </c>
      <c r="D4667" t="s">
        <v>5028</v>
      </c>
      <c r="E4667" t="s">
        <v>5036</v>
      </c>
      <c r="F4667" t="s">
        <v>5046</v>
      </c>
      <c r="G4667" t="s">
        <v>5060</v>
      </c>
      <c r="H4667">
        <v>28117</v>
      </c>
      <c r="I4667">
        <v>2</v>
      </c>
      <c r="J4667" t="s">
        <v>5069</v>
      </c>
      <c r="K4667">
        <v>4623.2700000000004</v>
      </c>
      <c r="L4667" t="s">
        <v>5077</v>
      </c>
    </row>
    <row r="4668" spans="1:12" x14ac:dyDescent="0.25">
      <c r="A4668" t="s">
        <v>4678</v>
      </c>
      <c r="B4668" s="1">
        <v>45632.686137227443</v>
      </c>
      <c r="C4668" t="s">
        <v>5024</v>
      </c>
      <c r="D4668" t="s">
        <v>5028</v>
      </c>
      <c r="E4668" t="s">
        <v>5032</v>
      </c>
      <c r="F4668" t="s">
        <v>5046</v>
      </c>
      <c r="G4668" t="s">
        <v>5054</v>
      </c>
      <c r="H4668">
        <v>17486</v>
      </c>
      <c r="I4668">
        <v>3</v>
      </c>
      <c r="J4668" t="s">
        <v>5070</v>
      </c>
      <c r="K4668">
        <v>3163</v>
      </c>
      <c r="L4668" t="s">
        <v>5075</v>
      </c>
    </row>
    <row r="4669" spans="1:12" x14ac:dyDescent="0.25">
      <c r="A4669" t="s">
        <v>4679</v>
      </c>
      <c r="B4669" s="1">
        <v>45632.75915183036</v>
      </c>
      <c r="C4669" t="s">
        <v>5025</v>
      </c>
      <c r="D4669" t="s">
        <v>5029</v>
      </c>
      <c r="E4669" t="s">
        <v>5039</v>
      </c>
      <c r="F4669" t="s">
        <v>5046</v>
      </c>
      <c r="G4669" t="s">
        <v>5066</v>
      </c>
      <c r="H4669">
        <v>52354</v>
      </c>
      <c r="I4669">
        <v>8</v>
      </c>
      <c r="J4669" t="s">
        <v>5068</v>
      </c>
      <c r="K4669">
        <v>5553.45</v>
      </c>
      <c r="L4669" t="s">
        <v>5078</v>
      </c>
    </row>
    <row r="4670" spans="1:12" x14ac:dyDescent="0.25">
      <c r="A4670" t="s">
        <v>4680</v>
      </c>
      <c r="B4670" s="1">
        <v>45632.832166433283</v>
      </c>
      <c r="C4670" t="s">
        <v>5025</v>
      </c>
      <c r="D4670" t="s">
        <v>5028</v>
      </c>
      <c r="E4670" t="s">
        <v>5037</v>
      </c>
      <c r="F4670" t="s">
        <v>5046</v>
      </c>
      <c r="G4670" t="s">
        <v>5057</v>
      </c>
      <c r="H4670">
        <v>31353</v>
      </c>
      <c r="I4670">
        <v>14</v>
      </c>
      <c r="J4670" t="s">
        <v>5072</v>
      </c>
      <c r="K4670">
        <v>2928.91</v>
      </c>
      <c r="L4670" t="s">
        <v>5074</v>
      </c>
    </row>
    <row r="4671" spans="1:12" x14ac:dyDescent="0.25">
      <c r="A4671" t="s">
        <v>4681</v>
      </c>
      <c r="B4671" s="1">
        <v>45632.905181036207</v>
      </c>
      <c r="C4671" t="s">
        <v>5018</v>
      </c>
      <c r="D4671" t="s">
        <v>5029</v>
      </c>
      <c r="E4671" t="s">
        <v>5039</v>
      </c>
      <c r="F4671" t="s">
        <v>5047</v>
      </c>
      <c r="G4671" t="s">
        <v>5063</v>
      </c>
      <c r="H4671">
        <v>48002</v>
      </c>
      <c r="I4671">
        <v>12</v>
      </c>
      <c r="J4671" t="s">
        <v>5069</v>
      </c>
      <c r="K4671">
        <v>6094.24</v>
      </c>
      <c r="L4671" t="s">
        <v>5075</v>
      </c>
    </row>
    <row r="4672" spans="1:12" x14ac:dyDescent="0.25">
      <c r="A4672" t="s">
        <v>4682</v>
      </c>
      <c r="B4672" s="1">
        <v>45632.978195639123</v>
      </c>
      <c r="C4672" t="s">
        <v>5022</v>
      </c>
      <c r="D4672" t="s">
        <v>5029</v>
      </c>
      <c r="E4672" t="s">
        <v>5033</v>
      </c>
      <c r="F4672" t="s">
        <v>5047</v>
      </c>
      <c r="G4672" t="s">
        <v>5064</v>
      </c>
      <c r="H4672">
        <v>6024</v>
      </c>
      <c r="I4672">
        <v>2</v>
      </c>
      <c r="J4672" t="s">
        <v>5068</v>
      </c>
      <c r="K4672">
        <v>565.46</v>
      </c>
      <c r="L4672" t="s">
        <v>5075</v>
      </c>
    </row>
    <row r="4673" spans="1:12" x14ac:dyDescent="0.25">
      <c r="A4673" t="s">
        <v>4683</v>
      </c>
      <c r="B4673" s="1">
        <v>45633.05121024204</v>
      </c>
      <c r="C4673" t="s">
        <v>5012</v>
      </c>
      <c r="D4673" t="s">
        <v>5029</v>
      </c>
      <c r="E4673" t="s">
        <v>5041</v>
      </c>
      <c r="F4673" t="s">
        <v>5048</v>
      </c>
      <c r="G4673" t="s">
        <v>5052</v>
      </c>
      <c r="H4673">
        <v>32386</v>
      </c>
      <c r="I4673">
        <v>12</v>
      </c>
      <c r="J4673" t="s">
        <v>5070</v>
      </c>
      <c r="K4673">
        <v>5345.24</v>
      </c>
      <c r="L4673" t="s">
        <v>5079</v>
      </c>
    </row>
    <row r="4674" spans="1:12" x14ac:dyDescent="0.25">
      <c r="A4674" t="s">
        <v>4684</v>
      </c>
      <c r="B4674" s="1">
        <v>45633.124224844963</v>
      </c>
      <c r="C4674" t="s">
        <v>5016</v>
      </c>
      <c r="D4674" t="s">
        <v>5029</v>
      </c>
      <c r="E4674" t="s">
        <v>5039</v>
      </c>
      <c r="F4674" t="s">
        <v>5047</v>
      </c>
      <c r="G4674" t="s">
        <v>5058</v>
      </c>
      <c r="H4674">
        <v>64971</v>
      </c>
      <c r="I4674">
        <v>6</v>
      </c>
      <c r="J4674" t="s">
        <v>5068</v>
      </c>
      <c r="K4674">
        <v>9478.0400000000009</v>
      </c>
      <c r="L4674" t="s">
        <v>5078</v>
      </c>
    </row>
    <row r="4675" spans="1:12" x14ac:dyDescent="0.25">
      <c r="A4675" t="s">
        <v>4685</v>
      </c>
      <c r="B4675" s="1">
        <v>45633.19723944788</v>
      </c>
      <c r="C4675" t="s">
        <v>5019</v>
      </c>
      <c r="D4675" t="s">
        <v>5026</v>
      </c>
      <c r="E4675" t="s">
        <v>5030</v>
      </c>
      <c r="F4675" t="s">
        <v>5046</v>
      </c>
      <c r="G4675" t="s">
        <v>5054</v>
      </c>
      <c r="H4675">
        <v>66826</v>
      </c>
      <c r="I4675">
        <v>7</v>
      </c>
      <c r="J4675" t="s">
        <v>5070</v>
      </c>
      <c r="K4675">
        <v>6103.95</v>
      </c>
      <c r="L4675" t="s">
        <v>5075</v>
      </c>
    </row>
    <row r="4676" spans="1:12" x14ac:dyDescent="0.25">
      <c r="A4676" t="s">
        <v>4686</v>
      </c>
      <c r="B4676" s="1">
        <v>45633.270254050811</v>
      </c>
      <c r="C4676" t="s">
        <v>5024</v>
      </c>
      <c r="D4676" t="s">
        <v>5028</v>
      </c>
      <c r="E4676" t="s">
        <v>5036</v>
      </c>
      <c r="F4676" t="s">
        <v>5047</v>
      </c>
      <c r="G4676" t="s">
        <v>5058</v>
      </c>
      <c r="H4676">
        <v>37166</v>
      </c>
      <c r="I4676">
        <v>1</v>
      </c>
      <c r="J4676" t="s">
        <v>5072</v>
      </c>
      <c r="K4676">
        <v>4753.54</v>
      </c>
      <c r="L4676" t="s">
        <v>5076</v>
      </c>
    </row>
    <row r="4677" spans="1:12" x14ac:dyDescent="0.25">
      <c r="A4677" t="s">
        <v>4687</v>
      </c>
      <c r="B4677" s="1">
        <v>45633.343268653727</v>
      </c>
      <c r="C4677" t="s">
        <v>5014</v>
      </c>
      <c r="D4677" t="s">
        <v>5028</v>
      </c>
      <c r="E4677" t="s">
        <v>5035</v>
      </c>
      <c r="F4677" t="s">
        <v>5046</v>
      </c>
      <c r="G4677" t="s">
        <v>5066</v>
      </c>
      <c r="H4677">
        <v>42927</v>
      </c>
      <c r="I4677">
        <v>13</v>
      </c>
      <c r="J4677" t="s">
        <v>5070</v>
      </c>
      <c r="K4677">
        <v>4868.9399999999996</v>
      </c>
      <c r="L4677" t="s">
        <v>5074</v>
      </c>
    </row>
    <row r="4678" spans="1:12" x14ac:dyDescent="0.25">
      <c r="A4678" t="s">
        <v>4688</v>
      </c>
      <c r="B4678" s="1">
        <v>45633.416283256644</v>
      </c>
      <c r="C4678" t="s">
        <v>5021</v>
      </c>
      <c r="D4678" t="s">
        <v>5027</v>
      </c>
      <c r="E4678" t="s">
        <v>5038</v>
      </c>
      <c r="F4678" t="s">
        <v>5048</v>
      </c>
      <c r="G4678" t="s">
        <v>5056</v>
      </c>
      <c r="H4678">
        <v>35393</v>
      </c>
      <c r="I4678">
        <v>12</v>
      </c>
      <c r="J4678" t="s">
        <v>5070</v>
      </c>
      <c r="K4678">
        <v>5349.62</v>
      </c>
      <c r="L4678" t="s">
        <v>5076</v>
      </c>
    </row>
    <row r="4679" spans="1:12" x14ac:dyDescent="0.25">
      <c r="A4679" t="s">
        <v>4689</v>
      </c>
      <c r="B4679" s="1">
        <v>45633.489297859567</v>
      </c>
      <c r="C4679" t="s">
        <v>5015</v>
      </c>
      <c r="D4679" t="s">
        <v>5029</v>
      </c>
      <c r="E4679" t="s">
        <v>5040</v>
      </c>
      <c r="F4679" t="s">
        <v>5046</v>
      </c>
      <c r="G4679" t="s">
        <v>5049</v>
      </c>
      <c r="H4679">
        <v>16860</v>
      </c>
      <c r="I4679">
        <v>6</v>
      </c>
      <c r="J4679" t="s">
        <v>5073</v>
      </c>
      <c r="K4679">
        <v>2472.9499999999998</v>
      </c>
      <c r="L4679" t="s">
        <v>5077</v>
      </c>
    </row>
    <row r="4680" spans="1:12" x14ac:dyDescent="0.25">
      <c r="A4680" t="s">
        <v>4690</v>
      </c>
      <c r="B4680" s="1">
        <v>45633.562312462491</v>
      </c>
      <c r="C4680" t="s">
        <v>5021</v>
      </c>
      <c r="D4680" t="s">
        <v>5028</v>
      </c>
      <c r="E4680" t="s">
        <v>5035</v>
      </c>
      <c r="F4680" t="s">
        <v>5048</v>
      </c>
      <c r="G4680" t="s">
        <v>5059</v>
      </c>
      <c r="H4680">
        <v>57758</v>
      </c>
      <c r="I4680">
        <v>6</v>
      </c>
      <c r="J4680" t="s">
        <v>5068</v>
      </c>
      <c r="K4680">
        <v>11516.31</v>
      </c>
      <c r="L4680" t="s">
        <v>5075</v>
      </c>
    </row>
    <row r="4681" spans="1:12" x14ac:dyDescent="0.25">
      <c r="A4681" t="s">
        <v>4691</v>
      </c>
      <c r="B4681" s="1">
        <v>45633.635327065407</v>
      </c>
      <c r="C4681" t="s">
        <v>5016</v>
      </c>
      <c r="D4681" t="s">
        <v>5026</v>
      </c>
      <c r="E4681" t="s">
        <v>5030</v>
      </c>
      <c r="F4681" t="s">
        <v>5047</v>
      </c>
      <c r="G4681" t="s">
        <v>5050</v>
      </c>
      <c r="H4681">
        <v>51653</v>
      </c>
      <c r="I4681">
        <v>6</v>
      </c>
      <c r="J4681" t="s">
        <v>5070</v>
      </c>
      <c r="K4681">
        <v>5647.87</v>
      </c>
      <c r="L4681" t="s">
        <v>5078</v>
      </c>
    </row>
    <row r="4682" spans="1:12" x14ac:dyDescent="0.25">
      <c r="A4682" t="s">
        <v>4692</v>
      </c>
      <c r="B4682" s="1">
        <v>45633.708341668331</v>
      </c>
      <c r="C4682" t="s">
        <v>5019</v>
      </c>
      <c r="D4682" t="s">
        <v>5028</v>
      </c>
      <c r="E4682" t="s">
        <v>5035</v>
      </c>
      <c r="F4682" t="s">
        <v>5046</v>
      </c>
      <c r="G4682" t="s">
        <v>5066</v>
      </c>
      <c r="H4682">
        <v>60171</v>
      </c>
      <c r="I4682">
        <v>6</v>
      </c>
      <c r="J4682" t="s">
        <v>5070</v>
      </c>
      <c r="K4682">
        <v>11358.24</v>
      </c>
      <c r="L4682" t="s">
        <v>5074</v>
      </c>
    </row>
    <row r="4683" spans="1:12" x14ac:dyDescent="0.25">
      <c r="A4683" t="s">
        <v>4693</v>
      </c>
      <c r="B4683" s="1">
        <v>45633.781356271247</v>
      </c>
      <c r="C4683" t="s">
        <v>5014</v>
      </c>
      <c r="D4683" t="s">
        <v>5027</v>
      </c>
      <c r="E4683" t="s">
        <v>5044</v>
      </c>
      <c r="F4683" t="s">
        <v>5046</v>
      </c>
      <c r="G4683" t="s">
        <v>5057</v>
      </c>
      <c r="H4683">
        <v>21819</v>
      </c>
      <c r="I4683">
        <v>2</v>
      </c>
      <c r="J4683" t="s">
        <v>5072</v>
      </c>
      <c r="K4683">
        <v>3548.99</v>
      </c>
      <c r="L4683" t="s">
        <v>5074</v>
      </c>
    </row>
    <row r="4684" spans="1:12" x14ac:dyDescent="0.25">
      <c r="A4684" t="s">
        <v>4694</v>
      </c>
      <c r="B4684" s="1">
        <v>45633.854370874164</v>
      </c>
      <c r="C4684" t="s">
        <v>5016</v>
      </c>
      <c r="D4684" t="s">
        <v>5029</v>
      </c>
      <c r="E4684" t="s">
        <v>5040</v>
      </c>
      <c r="F4684" t="s">
        <v>5046</v>
      </c>
      <c r="G4684" t="s">
        <v>5049</v>
      </c>
      <c r="H4684">
        <v>6825</v>
      </c>
      <c r="I4684">
        <v>12</v>
      </c>
      <c r="J4684" t="s">
        <v>5070</v>
      </c>
      <c r="K4684">
        <v>985.33</v>
      </c>
      <c r="L4684" t="s">
        <v>5078</v>
      </c>
    </row>
    <row r="4685" spans="1:12" x14ac:dyDescent="0.25">
      <c r="A4685" t="s">
        <v>4695</v>
      </c>
      <c r="B4685" s="1">
        <v>45633.927385477087</v>
      </c>
      <c r="C4685" t="s">
        <v>5022</v>
      </c>
      <c r="D4685" t="s">
        <v>5026</v>
      </c>
      <c r="E4685" t="s">
        <v>5030</v>
      </c>
      <c r="F4685" t="s">
        <v>5046</v>
      </c>
      <c r="G4685" t="s">
        <v>5049</v>
      </c>
      <c r="H4685">
        <v>42309</v>
      </c>
      <c r="I4685">
        <v>5</v>
      </c>
      <c r="J4685" t="s">
        <v>5073</v>
      </c>
      <c r="K4685">
        <v>9032.7999999999993</v>
      </c>
      <c r="L4685" t="s">
        <v>5077</v>
      </c>
    </row>
    <row r="4686" spans="1:12" x14ac:dyDescent="0.25">
      <c r="A4686" t="s">
        <v>4696</v>
      </c>
      <c r="B4686" s="1">
        <v>45634.000400080011</v>
      </c>
      <c r="C4686" t="s">
        <v>5017</v>
      </c>
      <c r="D4686" t="s">
        <v>5029</v>
      </c>
      <c r="E4686" t="s">
        <v>5041</v>
      </c>
      <c r="F4686" t="s">
        <v>5046</v>
      </c>
      <c r="G4686" t="s">
        <v>5066</v>
      </c>
      <c r="H4686">
        <v>19618</v>
      </c>
      <c r="I4686">
        <v>7</v>
      </c>
      <c r="J4686" t="s">
        <v>5069</v>
      </c>
      <c r="K4686">
        <v>1735.2</v>
      </c>
      <c r="L4686" t="s">
        <v>5074</v>
      </c>
    </row>
    <row r="4687" spans="1:12" x14ac:dyDescent="0.25">
      <c r="A4687" t="s">
        <v>4697</v>
      </c>
      <c r="B4687" s="1">
        <v>45634.073414682927</v>
      </c>
      <c r="C4687" t="s">
        <v>5012</v>
      </c>
      <c r="D4687" t="s">
        <v>5026</v>
      </c>
      <c r="E4687" t="s">
        <v>5043</v>
      </c>
      <c r="F4687" t="s">
        <v>5047</v>
      </c>
      <c r="G4687" t="s">
        <v>5050</v>
      </c>
      <c r="H4687">
        <v>40241</v>
      </c>
      <c r="I4687">
        <v>10</v>
      </c>
      <c r="J4687" t="s">
        <v>5072</v>
      </c>
      <c r="K4687">
        <v>5389.58</v>
      </c>
      <c r="L4687" t="s">
        <v>5079</v>
      </c>
    </row>
    <row r="4688" spans="1:12" x14ac:dyDescent="0.25">
      <c r="A4688" t="s">
        <v>4698</v>
      </c>
      <c r="B4688" s="1">
        <v>45634.146429285858</v>
      </c>
      <c r="C4688" t="s">
        <v>5016</v>
      </c>
      <c r="D4688" t="s">
        <v>5029</v>
      </c>
      <c r="E4688" t="s">
        <v>5041</v>
      </c>
      <c r="F4688" t="s">
        <v>5048</v>
      </c>
      <c r="G4688" t="s">
        <v>5059</v>
      </c>
      <c r="H4688">
        <v>29671</v>
      </c>
      <c r="I4688">
        <v>8</v>
      </c>
      <c r="J4688" t="s">
        <v>5069</v>
      </c>
      <c r="K4688">
        <v>4687.53</v>
      </c>
      <c r="L4688" t="s">
        <v>5075</v>
      </c>
    </row>
    <row r="4689" spans="1:12" x14ac:dyDescent="0.25">
      <c r="A4689" t="s">
        <v>4699</v>
      </c>
      <c r="B4689" s="1">
        <v>45634.219443888767</v>
      </c>
      <c r="C4689" t="s">
        <v>5018</v>
      </c>
      <c r="D4689" t="s">
        <v>5028</v>
      </c>
      <c r="E4689" t="s">
        <v>5032</v>
      </c>
      <c r="F4689" t="s">
        <v>5047</v>
      </c>
      <c r="G4689" t="s">
        <v>5050</v>
      </c>
      <c r="H4689">
        <v>59642</v>
      </c>
      <c r="I4689">
        <v>1</v>
      </c>
      <c r="J4689" t="s">
        <v>5070</v>
      </c>
      <c r="K4689">
        <v>10394.469999999999</v>
      </c>
      <c r="L4689" t="s">
        <v>5075</v>
      </c>
    </row>
    <row r="4690" spans="1:12" x14ac:dyDescent="0.25">
      <c r="A4690" t="s">
        <v>4700</v>
      </c>
      <c r="B4690" s="1">
        <v>45634.292458491691</v>
      </c>
      <c r="C4690" t="s">
        <v>5016</v>
      </c>
      <c r="D4690" t="s">
        <v>5029</v>
      </c>
      <c r="E4690" t="s">
        <v>5033</v>
      </c>
      <c r="F4690" t="s">
        <v>5046</v>
      </c>
      <c r="G4690" t="s">
        <v>5053</v>
      </c>
      <c r="H4690">
        <v>20449</v>
      </c>
      <c r="I4690">
        <v>7</v>
      </c>
      <c r="J4690" t="s">
        <v>5070</v>
      </c>
      <c r="K4690">
        <v>2695.4</v>
      </c>
      <c r="L4690" t="s">
        <v>5076</v>
      </c>
    </row>
    <row r="4691" spans="1:12" x14ac:dyDescent="0.25">
      <c r="A4691" t="s">
        <v>4701</v>
      </c>
      <c r="B4691" s="1">
        <v>45634.365473094607</v>
      </c>
      <c r="C4691" t="s">
        <v>5017</v>
      </c>
      <c r="D4691" t="s">
        <v>5029</v>
      </c>
      <c r="E4691" t="s">
        <v>5039</v>
      </c>
      <c r="F4691" t="s">
        <v>5048</v>
      </c>
      <c r="G4691" t="s">
        <v>5055</v>
      </c>
      <c r="H4691">
        <v>1009</v>
      </c>
      <c r="I4691">
        <v>8</v>
      </c>
      <c r="J4691" t="s">
        <v>5069</v>
      </c>
      <c r="K4691">
        <v>163.13999999999999</v>
      </c>
      <c r="L4691" t="s">
        <v>5075</v>
      </c>
    </row>
    <row r="4692" spans="1:12" x14ac:dyDescent="0.25">
      <c r="A4692" t="s">
        <v>4702</v>
      </c>
      <c r="B4692" s="1">
        <v>45634.438487697538</v>
      </c>
      <c r="C4692" t="s">
        <v>5014</v>
      </c>
      <c r="D4692" t="s">
        <v>5029</v>
      </c>
      <c r="E4692" t="s">
        <v>5040</v>
      </c>
      <c r="F4692" t="s">
        <v>5047</v>
      </c>
      <c r="G4692" t="s">
        <v>5062</v>
      </c>
      <c r="H4692">
        <v>74042</v>
      </c>
      <c r="I4692">
        <v>7</v>
      </c>
      <c r="J4692" t="s">
        <v>5069</v>
      </c>
      <c r="K4692">
        <v>15234.16</v>
      </c>
      <c r="L4692" t="s">
        <v>5074</v>
      </c>
    </row>
    <row r="4693" spans="1:12" x14ac:dyDescent="0.25">
      <c r="A4693" t="s">
        <v>4703</v>
      </c>
      <c r="B4693" s="1">
        <v>45634.511502300447</v>
      </c>
      <c r="C4693" t="s">
        <v>5020</v>
      </c>
      <c r="D4693" t="s">
        <v>5029</v>
      </c>
      <c r="E4693" t="s">
        <v>5041</v>
      </c>
      <c r="F4693" t="s">
        <v>5047</v>
      </c>
      <c r="G4693" t="s">
        <v>5050</v>
      </c>
      <c r="H4693">
        <v>19955</v>
      </c>
      <c r="I4693">
        <v>1</v>
      </c>
      <c r="J4693" t="s">
        <v>5072</v>
      </c>
      <c r="K4693">
        <v>1939.64</v>
      </c>
      <c r="L4693" t="s">
        <v>5077</v>
      </c>
    </row>
    <row r="4694" spans="1:12" x14ac:dyDescent="0.25">
      <c r="A4694" t="s">
        <v>4704</v>
      </c>
      <c r="B4694" s="1">
        <v>45634.584516903378</v>
      </c>
      <c r="C4694" t="s">
        <v>5023</v>
      </c>
      <c r="D4694" t="s">
        <v>5026</v>
      </c>
      <c r="E4694" t="s">
        <v>5043</v>
      </c>
      <c r="F4694" t="s">
        <v>5048</v>
      </c>
      <c r="G4694" t="s">
        <v>5056</v>
      </c>
      <c r="H4694">
        <v>77732</v>
      </c>
      <c r="I4694">
        <v>10</v>
      </c>
      <c r="J4694" t="s">
        <v>5069</v>
      </c>
      <c r="K4694">
        <v>15035.04</v>
      </c>
      <c r="L4694" t="s">
        <v>5076</v>
      </c>
    </row>
    <row r="4695" spans="1:12" x14ac:dyDescent="0.25">
      <c r="A4695" t="s">
        <v>4705</v>
      </c>
      <c r="B4695" s="1">
        <v>45634.657531506287</v>
      </c>
      <c r="C4695" t="s">
        <v>5012</v>
      </c>
      <c r="D4695" t="s">
        <v>5026</v>
      </c>
      <c r="E4695" t="s">
        <v>5034</v>
      </c>
      <c r="F4695" t="s">
        <v>5048</v>
      </c>
      <c r="G4695" t="s">
        <v>5065</v>
      </c>
      <c r="H4695">
        <v>57371</v>
      </c>
      <c r="I4695">
        <v>14</v>
      </c>
      <c r="J4695" t="s">
        <v>5072</v>
      </c>
      <c r="K4695">
        <v>10656.3</v>
      </c>
      <c r="L4695" t="s">
        <v>5076</v>
      </c>
    </row>
    <row r="4696" spans="1:12" x14ac:dyDescent="0.25">
      <c r="A4696" t="s">
        <v>4706</v>
      </c>
      <c r="B4696" s="1">
        <v>45634.730546109211</v>
      </c>
      <c r="C4696" t="s">
        <v>5018</v>
      </c>
      <c r="D4696" t="s">
        <v>5027</v>
      </c>
      <c r="E4696" t="s">
        <v>5042</v>
      </c>
      <c r="F4696" t="s">
        <v>5048</v>
      </c>
      <c r="G4696" t="s">
        <v>5055</v>
      </c>
      <c r="H4696">
        <v>30540</v>
      </c>
      <c r="I4696">
        <v>8</v>
      </c>
      <c r="J4696" t="s">
        <v>5071</v>
      </c>
      <c r="K4696">
        <v>5927.28</v>
      </c>
      <c r="L4696" t="s">
        <v>5079</v>
      </c>
    </row>
    <row r="4697" spans="1:12" x14ac:dyDescent="0.25">
      <c r="A4697" t="s">
        <v>4707</v>
      </c>
      <c r="B4697" s="1">
        <v>45634.803560712142</v>
      </c>
      <c r="C4697" t="s">
        <v>5022</v>
      </c>
      <c r="D4697" t="s">
        <v>5027</v>
      </c>
      <c r="E4697" t="s">
        <v>5038</v>
      </c>
      <c r="F4697" t="s">
        <v>5047</v>
      </c>
      <c r="G4697" t="s">
        <v>5067</v>
      </c>
      <c r="H4697">
        <v>70326</v>
      </c>
      <c r="I4697">
        <v>13</v>
      </c>
      <c r="J4697" t="s">
        <v>5070</v>
      </c>
      <c r="K4697">
        <v>13926.64</v>
      </c>
      <c r="L4697" t="s">
        <v>5078</v>
      </c>
    </row>
    <row r="4698" spans="1:12" x14ac:dyDescent="0.25">
      <c r="A4698" t="s">
        <v>4708</v>
      </c>
      <c r="B4698" s="1">
        <v>45634.876575315058</v>
      </c>
      <c r="C4698" t="s">
        <v>5022</v>
      </c>
      <c r="D4698" t="s">
        <v>5029</v>
      </c>
      <c r="E4698" t="s">
        <v>5033</v>
      </c>
      <c r="F4698" t="s">
        <v>5046</v>
      </c>
      <c r="G4698" t="s">
        <v>5060</v>
      </c>
      <c r="H4698">
        <v>47096</v>
      </c>
      <c r="I4698">
        <v>10</v>
      </c>
      <c r="J4698" t="s">
        <v>5072</v>
      </c>
      <c r="K4698">
        <v>4248.8999999999996</v>
      </c>
      <c r="L4698" t="s">
        <v>5076</v>
      </c>
    </row>
    <row r="4699" spans="1:12" x14ac:dyDescent="0.25">
      <c r="A4699" t="s">
        <v>4709</v>
      </c>
      <c r="B4699" s="1">
        <v>45634.949589917967</v>
      </c>
      <c r="C4699" t="s">
        <v>5012</v>
      </c>
      <c r="D4699" t="s">
        <v>5029</v>
      </c>
      <c r="E4699" t="s">
        <v>5040</v>
      </c>
      <c r="F4699" t="s">
        <v>5046</v>
      </c>
      <c r="G4699" t="s">
        <v>5057</v>
      </c>
      <c r="H4699">
        <v>10610</v>
      </c>
      <c r="I4699">
        <v>14</v>
      </c>
      <c r="J4699" t="s">
        <v>5073</v>
      </c>
      <c r="K4699">
        <v>2138.12</v>
      </c>
      <c r="L4699" t="s">
        <v>5074</v>
      </c>
    </row>
    <row r="4700" spans="1:12" x14ac:dyDescent="0.25">
      <c r="A4700" t="s">
        <v>4710</v>
      </c>
      <c r="B4700" s="1">
        <v>45635.022604520913</v>
      </c>
      <c r="C4700" t="s">
        <v>5020</v>
      </c>
      <c r="D4700" t="s">
        <v>5029</v>
      </c>
      <c r="E4700" t="s">
        <v>5039</v>
      </c>
      <c r="F4700" t="s">
        <v>5047</v>
      </c>
      <c r="G4700" t="s">
        <v>5064</v>
      </c>
      <c r="H4700">
        <v>12492</v>
      </c>
      <c r="I4700">
        <v>4</v>
      </c>
      <c r="J4700" t="s">
        <v>5071</v>
      </c>
      <c r="K4700">
        <v>2120.5100000000002</v>
      </c>
      <c r="L4700" t="s">
        <v>5078</v>
      </c>
    </row>
    <row r="4701" spans="1:12" x14ac:dyDescent="0.25">
      <c r="A4701" t="s">
        <v>4711</v>
      </c>
      <c r="B4701" s="1">
        <v>45635.095619123822</v>
      </c>
      <c r="C4701" t="s">
        <v>5022</v>
      </c>
      <c r="D4701" t="s">
        <v>5027</v>
      </c>
      <c r="E4701" t="s">
        <v>5042</v>
      </c>
      <c r="F4701" t="s">
        <v>5047</v>
      </c>
      <c r="G4701" t="s">
        <v>5062</v>
      </c>
      <c r="H4701">
        <v>66162</v>
      </c>
      <c r="I4701">
        <v>12</v>
      </c>
      <c r="J4701" t="s">
        <v>5068</v>
      </c>
      <c r="K4701">
        <v>9254.1299999999992</v>
      </c>
      <c r="L4701" t="s">
        <v>5078</v>
      </c>
    </row>
    <row r="4702" spans="1:12" x14ac:dyDescent="0.25">
      <c r="A4702" t="s">
        <v>4712</v>
      </c>
      <c r="B4702" s="1">
        <v>45635.168633726738</v>
      </c>
      <c r="C4702" t="s">
        <v>5020</v>
      </c>
      <c r="D4702" t="s">
        <v>5027</v>
      </c>
      <c r="E4702" t="s">
        <v>5042</v>
      </c>
      <c r="F4702" t="s">
        <v>5048</v>
      </c>
      <c r="G4702" t="s">
        <v>5055</v>
      </c>
      <c r="H4702">
        <v>45862</v>
      </c>
      <c r="I4702">
        <v>9</v>
      </c>
      <c r="J4702" t="s">
        <v>5068</v>
      </c>
      <c r="K4702">
        <v>5152.3599999999997</v>
      </c>
      <c r="L4702" t="s">
        <v>5078</v>
      </c>
    </row>
    <row r="4703" spans="1:12" x14ac:dyDescent="0.25">
      <c r="A4703" t="s">
        <v>4713</v>
      </c>
      <c r="B4703" s="1">
        <v>45635.241648329662</v>
      </c>
      <c r="C4703" t="s">
        <v>5025</v>
      </c>
      <c r="D4703" t="s">
        <v>5028</v>
      </c>
      <c r="E4703" t="s">
        <v>5035</v>
      </c>
      <c r="F4703" t="s">
        <v>5047</v>
      </c>
      <c r="G4703" t="s">
        <v>5058</v>
      </c>
      <c r="H4703">
        <v>49718</v>
      </c>
      <c r="I4703">
        <v>3</v>
      </c>
      <c r="J4703" t="s">
        <v>5072</v>
      </c>
      <c r="K4703">
        <v>4418.63</v>
      </c>
      <c r="L4703" t="s">
        <v>5074</v>
      </c>
    </row>
    <row r="4704" spans="1:12" x14ac:dyDescent="0.25">
      <c r="A4704" t="s">
        <v>4714</v>
      </c>
      <c r="B4704" s="1">
        <v>45635.314662932578</v>
      </c>
      <c r="C4704" t="s">
        <v>5018</v>
      </c>
      <c r="D4704" t="s">
        <v>5026</v>
      </c>
      <c r="E4704" t="s">
        <v>5030</v>
      </c>
      <c r="F4704" t="s">
        <v>5047</v>
      </c>
      <c r="G4704" t="s">
        <v>5067</v>
      </c>
      <c r="H4704">
        <v>46231</v>
      </c>
      <c r="I4704">
        <v>9</v>
      </c>
      <c r="J4704" t="s">
        <v>5073</v>
      </c>
      <c r="K4704">
        <v>5655.1</v>
      </c>
      <c r="L4704" t="s">
        <v>5078</v>
      </c>
    </row>
    <row r="4705" spans="1:12" x14ac:dyDescent="0.25">
      <c r="A4705" t="s">
        <v>4715</v>
      </c>
      <c r="B4705" s="1">
        <v>45635.387677535487</v>
      </c>
      <c r="C4705" t="s">
        <v>5016</v>
      </c>
      <c r="D4705" t="s">
        <v>5029</v>
      </c>
      <c r="E4705" t="s">
        <v>5039</v>
      </c>
      <c r="F4705" t="s">
        <v>5047</v>
      </c>
      <c r="G4705" t="s">
        <v>5064</v>
      </c>
      <c r="H4705">
        <v>4812</v>
      </c>
      <c r="I4705">
        <v>5</v>
      </c>
      <c r="J4705" t="s">
        <v>5073</v>
      </c>
      <c r="K4705">
        <v>484.14</v>
      </c>
      <c r="L4705" t="s">
        <v>5077</v>
      </c>
    </row>
    <row r="4706" spans="1:12" x14ac:dyDescent="0.25">
      <c r="A4706" t="s">
        <v>4716</v>
      </c>
      <c r="B4706" s="1">
        <v>45635.460692138433</v>
      </c>
      <c r="C4706" t="s">
        <v>5022</v>
      </c>
      <c r="D4706" t="s">
        <v>5029</v>
      </c>
      <c r="E4706" t="s">
        <v>5041</v>
      </c>
      <c r="F4706" t="s">
        <v>5047</v>
      </c>
      <c r="G4706" t="s">
        <v>5058</v>
      </c>
      <c r="H4706">
        <v>69412</v>
      </c>
      <c r="I4706">
        <v>5</v>
      </c>
      <c r="J4706" t="s">
        <v>5070</v>
      </c>
      <c r="K4706">
        <v>10373.870000000001</v>
      </c>
      <c r="L4706" t="s">
        <v>5074</v>
      </c>
    </row>
    <row r="4707" spans="1:12" x14ac:dyDescent="0.25">
      <c r="A4707" t="s">
        <v>4717</v>
      </c>
      <c r="B4707" s="1">
        <v>45635.533706741342</v>
      </c>
      <c r="C4707" t="s">
        <v>5023</v>
      </c>
      <c r="D4707" t="s">
        <v>5027</v>
      </c>
      <c r="E4707" t="s">
        <v>5038</v>
      </c>
      <c r="F4707" t="s">
        <v>5046</v>
      </c>
      <c r="G4707" t="s">
        <v>5049</v>
      </c>
      <c r="H4707">
        <v>16732</v>
      </c>
      <c r="I4707">
        <v>12</v>
      </c>
      <c r="J4707" t="s">
        <v>5068</v>
      </c>
      <c r="K4707">
        <v>3028.13</v>
      </c>
      <c r="L4707" t="s">
        <v>5077</v>
      </c>
    </row>
    <row r="4708" spans="1:12" x14ac:dyDescent="0.25">
      <c r="A4708" t="s">
        <v>4718</v>
      </c>
      <c r="B4708" s="1">
        <v>45635.606721344258</v>
      </c>
      <c r="C4708" t="s">
        <v>5025</v>
      </c>
      <c r="D4708" t="s">
        <v>5029</v>
      </c>
      <c r="E4708" t="s">
        <v>5033</v>
      </c>
      <c r="F4708" t="s">
        <v>5048</v>
      </c>
      <c r="G4708" t="s">
        <v>5065</v>
      </c>
      <c r="H4708">
        <v>32485</v>
      </c>
      <c r="I4708">
        <v>1</v>
      </c>
      <c r="J4708" t="s">
        <v>5068</v>
      </c>
      <c r="K4708">
        <v>6309.54</v>
      </c>
      <c r="L4708" t="s">
        <v>5076</v>
      </c>
    </row>
    <row r="4709" spans="1:12" x14ac:dyDescent="0.25">
      <c r="A4709" t="s">
        <v>4719</v>
      </c>
      <c r="B4709" s="1">
        <v>45635.679735947189</v>
      </c>
      <c r="C4709" t="s">
        <v>5020</v>
      </c>
      <c r="D4709" t="s">
        <v>5026</v>
      </c>
      <c r="E4709" t="s">
        <v>5043</v>
      </c>
      <c r="F4709" t="s">
        <v>5047</v>
      </c>
      <c r="G4709" t="s">
        <v>5058</v>
      </c>
      <c r="H4709">
        <v>40752</v>
      </c>
      <c r="I4709">
        <v>5</v>
      </c>
      <c r="J4709" t="s">
        <v>5073</v>
      </c>
      <c r="K4709">
        <v>5741.49</v>
      </c>
      <c r="L4709" t="s">
        <v>5074</v>
      </c>
    </row>
    <row r="4710" spans="1:12" x14ac:dyDescent="0.25">
      <c r="A4710" t="s">
        <v>4720</v>
      </c>
      <c r="B4710" s="1">
        <v>45635.752750550113</v>
      </c>
      <c r="C4710" t="s">
        <v>5017</v>
      </c>
      <c r="D4710" t="s">
        <v>5028</v>
      </c>
      <c r="E4710" t="s">
        <v>5032</v>
      </c>
      <c r="F4710" t="s">
        <v>5047</v>
      </c>
      <c r="G4710" t="s">
        <v>5058</v>
      </c>
      <c r="H4710">
        <v>3120</v>
      </c>
      <c r="I4710">
        <v>7</v>
      </c>
      <c r="J4710" t="s">
        <v>5068</v>
      </c>
      <c r="K4710">
        <v>440.11</v>
      </c>
      <c r="L4710" t="s">
        <v>5078</v>
      </c>
    </row>
    <row r="4711" spans="1:12" x14ac:dyDescent="0.25">
      <c r="A4711" t="s">
        <v>4721</v>
      </c>
      <c r="B4711" s="1">
        <v>45635.825765153022</v>
      </c>
      <c r="C4711" t="s">
        <v>5019</v>
      </c>
      <c r="D4711" t="s">
        <v>5027</v>
      </c>
      <c r="E4711" t="s">
        <v>5044</v>
      </c>
      <c r="F4711" t="s">
        <v>5048</v>
      </c>
      <c r="G4711" t="s">
        <v>5065</v>
      </c>
      <c r="H4711">
        <v>17297</v>
      </c>
      <c r="I4711">
        <v>9</v>
      </c>
      <c r="J4711" t="s">
        <v>5070</v>
      </c>
      <c r="K4711">
        <v>2218.39</v>
      </c>
      <c r="L4711" t="s">
        <v>5078</v>
      </c>
    </row>
    <row r="4712" spans="1:12" x14ac:dyDescent="0.25">
      <c r="A4712" t="s">
        <v>4722</v>
      </c>
      <c r="B4712" s="1">
        <v>45635.898779755953</v>
      </c>
      <c r="C4712" t="s">
        <v>5017</v>
      </c>
      <c r="D4712" t="s">
        <v>5029</v>
      </c>
      <c r="E4712" t="s">
        <v>5041</v>
      </c>
      <c r="F4712" t="s">
        <v>5048</v>
      </c>
      <c r="G4712" t="s">
        <v>5052</v>
      </c>
      <c r="H4712">
        <v>60465</v>
      </c>
      <c r="I4712">
        <v>10</v>
      </c>
      <c r="J4712" t="s">
        <v>5070</v>
      </c>
      <c r="K4712">
        <v>13155.09</v>
      </c>
      <c r="L4712" t="s">
        <v>5078</v>
      </c>
    </row>
    <row r="4713" spans="1:12" x14ac:dyDescent="0.25">
      <c r="A4713" t="s">
        <v>4723</v>
      </c>
      <c r="B4713" s="1">
        <v>45635.971794358869</v>
      </c>
      <c r="C4713" t="s">
        <v>5023</v>
      </c>
      <c r="D4713" t="s">
        <v>5029</v>
      </c>
      <c r="E4713" t="s">
        <v>5041</v>
      </c>
      <c r="F4713" t="s">
        <v>5047</v>
      </c>
      <c r="G4713" t="s">
        <v>5050</v>
      </c>
      <c r="H4713">
        <v>58766</v>
      </c>
      <c r="I4713">
        <v>4</v>
      </c>
      <c r="J4713" t="s">
        <v>5070</v>
      </c>
      <c r="K4713">
        <v>11571.05</v>
      </c>
      <c r="L4713" t="s">
        <v>5079</v>
      </c>
    </row>
    <row r="4714" spans="1:12" x14ac:dyDescent="0.25">
      <c r="A4714" t="s">
        <v>4724</v>
      </c>
      <c r="B4714" s="1">
        <v>45636.044808961793</v>
      </c>
      <c r="C4714" t="s">
        <v>5018</v>
      </c>
      <c r="D4714" t="s">
        <v>5029</v>
      </c>
      <c r="E4714" t="s">
        <v>5039</v>
      </c>
      <c r="F4714" t="s">
        <v>5046</v>
      </c>
      <c r="G4714" t="s">
        <v>5049</v>
      </c>
      <c r="H4714">
        <v>74741</v>
      </c>
      <c r="I4714">
        <v>2</v>
      </c>
      <c r="J4714" t="s">
        <v>5068</v>
      </c>
      <c r="K4714">
        <v>15948.71</v>
      </c>
      <c r="L4714" t="s">
        <v>5077</v>
      </c>
    </row>
    <row r="4715" spans="1:12" x14ac:dyDescent="0.25">
      <c r="A4715" t="s">
        <v>4725</v>
      </c>
      <c r="B4715" s="1">
        <v>45636.117823564709</v>
      </c>
      <c r="C4715" t="s">
        <v>5014</v>
      </c>
      <c r="D4715" t="s">
        <v>5029</v>
      </c>
      <c r="E4715" t="s">
        <v>5039</v>
      </c>
      <c r="F4715" t="s">
        <v>5047</v>
      </c>
      <c r="G4715" t="s">
        <v>5058</v>
      </c>
      <c r="H4715">
        <v>71486</v>
      </c>
      <c r="I4715">
        <v>2</v>
      </c>
      <c r="J4715" t="s">
        <v>5071</v>
      </c>
      <c r="K4715">
        <v>12297.56</v>
      </c>
      <c r="L4715" t="s">
        <v>5074</v>
      </c>
    </row>
    <row r="4716" spans="1:12" x14ac:dyDescent="0.25">
      <c r="A4716" t="s">
        <v>4726</v>
      </c>
      <c r="B4716" s="1">
        <v>45636.190838167633</v>
      </c>
      <c r="C4716" t="s">
        <v>5014</v>
      </c>
      <c r="D4716" t="s">
        <v>5026</v>
      </c>
      <c r="E4716" t="s">
        <v>5034</v>
      </c>
      <c r="F4716" t="s">
        <v>5046</v>
      </c>
      <c r="G4716" t="s">
        <v>5057</v>
      </c>
      <c r="H4716">
        <v>78177</v>
      </c>
      <c r="I4716">
        <v>2</v>
      </c>
      <c r="J4716" t="s">
        <v>5071</v>
      </c>
      <c r="K4716">
        <v>13889.03</v>
      </c>
      <c r="L4716" t="s">
        <v>5074</v>
      </c>
    </row>
    <row r="4717" spans="1:12" x14ac:dyDescent="0.25">
      <c r="A4717" t="s">
        <v>4727</v>
      </c>
      <c r="B4717" s="1">
        <v>45636.263852770542</v>
      </c>
      <c r="C4717" t="s">
        <v>5012</v>
      </c>
      <c r="D4717" t="s">
        <v>5027</v>
      </c>
      <c r="E4717" t="s">
        <v>5038</v>
      </c>
      <c r="F4717" t="s">
        <v>5047</v>
      </c>
      <c r="G4717" t="s">
        <v>5050</v>
      </c>
      <c r="H4717">
        <v>47442</v>
      </c>
      <c r="I4717">
        <v>1</v>
      </c>
      <c r="J4717" t="s">
        <v>5068</v>
      </c>
      <c r="K4717">
        <v>7085.03</v>
      </c>
      <c r="L4717" t="s">
        <v>5079</v>
      </c>
    </row>
    <row r="4718" spans="1:12" x14ac:dyDescent="0.25">
      <c r="A4718" t="s">
        <v>4728</v>
      </c>
      <c r="B4718" s="1">
        <v>45636.336867373473</v>
      </c>
      <c r="C4718" t="s">
        <v>5014</v>
      </c>
      <c r="D4718" t="s">
        <v>5029</v>
      </c>
      <c r="E4718" t="s">
        <v>5040</v>
      </c>
      <c r="F4718" t="s">
        <v>5046</v>
      </c>
      <c r="G4718" t="s">
        <v>5049</v>
      </c>
      <c r="H4718">
        <v>30899</v>
      </c>
      <c r="I4718">
        <v>6</v>
      </c>
      <c r="J4718" t="s">
        <v>5073</v>
      </c>
      <c r="K4718">
        <v>4004.05</v>
      </c>
      <c r="L4718" t="s">
        <v>5075</v>
      </c>
    </row>
    <row r="4719" spans="1:12" x14ac:dyDescent="0.25">
      <c r="A4719" t="s">
        <v>4729</v>
      </c>
      <c r="B4719" s="1">
        <v>45636.409881976389</v>
      </c>
      <c r="C4719" t="s">
        <v>5020</v>
      </c>
      <c r="D4719" t="s">
        <v>5029</v>
      </c>
      <c r="E4719" t="s">
        <v>5039</v>
      </c>
      <c r="F4719" t="s">
        <v>5047</v>
      </c>
      <c r="G4719" t="s">
        <v>5063</v>
      </c>
      <c r="H4719">
        <v>50025</v>
      </c>
      <c r="I4719">
        <v>12</v>
      </c>
      <c r="J4719" t="s">
        <v>5069</v>
      </c>
      <c r="K4719">
        <v>4129.99</v>
      </c>
      <c r="L4719" t="s">
        <v>5079</v>
      </c>
    </row>
    <row r="4720" spans="1:12" x14ac:dyDescent="0.25">
      <c r="A4720" t="s">
        <v>4730</v>
      </c>
      <c r="B4720" s="1">
        <v>45636.482896579313</v>
      </c>
      <c r="C4720" t="s">
        <v>5025</v>
      </c>
      <c r="D4720" t="s">
        <v>5029</v>
      </c>
      <c r="E4720" t="s">
        <v>5039</v>
      </c>
      <c r="F4720" t="s">
        <v>5047</v>
      </c>
      <c r="G4720" t="s">
        <v>5064</v>
      </c>
      <c r="H4720">
        <v>67982</v>
      </c>
      <c r="I4720">
        <v>6</v>
      </c>
      <c r="J4720" t="s">
        <v>5073</v>
      </c>
      <c r="K4720">
        <v>13324.84</v>
      </c>
      <c r="L4720" t="s">
        <v>5079</v>
      </c>
    </row>
    <row r="4721" spans="1:12" x14ac:dyDescent="0.25">
      <c r="A4721" t="s">
        <v>4731</v>
      </c>
      <c r="B4721" s="1">
        <v>45636.555911182237</v>
      </c>
      <c r="C4721" t="s">
        <v>5025</v>
      </c>
      <c r="D4721" t="s">
        <v>5029</v>
      </c>
      <c r="E4721" t="s">
        <v>5033</v>
      </c>
      <c r="F4721" t="s">
        <v>5048</v>
      </c>
      <c r="G4721" t="s">
        <v>5059</v>
      </c>
      <c r="H4721">
        <v>30940</v>
      </c>
      <c r="I4721">
        <v>2</v>
      </c>
      <c r="J4721" t="s">
        <v>5072</v>
      </c>
      <c r="K4721">
        <v>5410.57</v>
      </c>
      <c r="L4721" t="s">
        <v>5075</v>
      </c>
    </row>
    <row r="4722" spans="1:12" x14ac:dyDescent="0.25">
      <c r="A4722" t="s">
        <v>4732</v>
      </c>
      <c r="B4722" s="1">
        <v>45636.628925785153</v>
      </c>
      <c r="C4722" t="s">
        <v>5021</v>
      </c>
      <c r="D4722" t="s">
        <v>5027</v>
      </c>
      <c r="E4722" t="s">
        <v>5038</v>
      </c>
      <c r="F4722" t="s">
        <v>5048</v>
      </c>
      <c r="G4722" t="s">
        <v>5055</v>
      </c>
      <c r="H4722">
        <v>57433</v>
      </c>
      <c r="I4722">
        <v>14</v>
      </c>
      <c r="J4722" t="s">
        <v>5072</v>
      </c>
      <c r="K4722">
        <v>5374.78</v>
      </c>
      <c r="L4722" t="s">
        <v>5078</v>
      </c>
    </row>
    <row r="4723" spans="1:12" x14ac:dyDescent="0.25">
      <c r="A4723" t="s">
        <v>4733</v>
      </c>
      <c r="B4723" s="1">
        <v>45636.701940388069</v>
      </c>
      <c r="C4723" t="s">
        <v>5025</v>
      </c>
      <c r="D4723" t="s">
        <v>5026</v>
      </c>
      <c r="E4723" t="s">
        <v>5034</v>
      </c>
      <c r="F4723" t="s">
        <v>5047</v>
      </c>
      <c r="G4723" t="s">
        <v>5064</v>
      </c>
      <c r="H4723">
        <v>47617</v>
      </c>
      <c r="I4723">
        <v>9</v>
      </c>
      <c r="J4723" t="s">
        <v>5072</v>
      </c>
      <c r="K4723">
        <v>5151.12</v>
      </c>
      <c r="L4723" t="s">
        <v>5078</v>
      </c>
    </row>
    <row r="4724" spans="1:12" x14ac:dyDescent="0.25">
      <c r="A4724" t="s">
        <v>4734</v>
      </c>
      <c r="B4724" s="1">
        <v>45636.774954990993</v>
      </c>
      <c r="C4724" t="s">
        <v>5023</v>
      </c>
      <c r="D4724" t="s">
        <v>5028</v>
      </c>
      <c r="E4724" t="s">
        <v>5035</v>
      </c>
      <c r="F4724" t="s">
        <v>5046</v>
      </c>
      <c r="G4724" t="s">
        <v>5053</v>
      </c>
      <c r="H4724">
        <v>31607</v>
      </c>
      <c r="I4724">
        <v>6</v>
      </c>
      <c r="J4724" t="s">
        <v>5068</v>
      </c>
      <c r="K4724">
        <v>5659.14</v>
      </c>
      <c r="L4724" t="s">
        <v>5076</v>
      </c>
    </row>
    <row r="4725" spans="1:12" x14ac:dyDescent="0.25">
      <c r="A4725" t="s">
        <v>4735</v>
      </c>
      <c r="B4725" s="1">
        <v>45636.84796959391</v>
      </c>
      <c r="C4725" t="s">
        <v>5014</v>
      </c>
      <c r="D4725" t="s">
        <v>5027</v>
      </c>
      <c r="E4725" t="s">
        <v>5038</v>
      </c>
      <c r="F4725" t="s">
        <v>5047</v>
      </c>
      <c r="G4725" t="s">
        <v>5062</v>
      </c>
      <c r="H4725">
        <v>4706</v>
      </c>
      <c r="I4725">
        <v>13</v>
      </c>
      <c r="J4725" t="s">
        <v>5069</v>
      </c>
      <c r="K4725">
        <v>445.4</v>
      </c>
      <c r="L4725" t="s">
        <v>5074</v>
      </c>
    </row>
    <row r="4726" spans="1:12" x14ac:dyDescent="0.25">
      <c r="A4726" t="s">
        <v>4736</v>
      </c>
      <c r="B4726" s="1">
        <v>45636.920984196833</v>
      </c>
      <c r="C4726" t="s">
        <v>5023</v>
      </c>
      <c r="D4726" t="s">
        <v>5027</v>
      </c>
      <c r="E4726" t="s">
        <v>5038</v>
      </c>
      <c r="F4726" t="s">
        <v>5046</v>
      </c>
      <c r="G4726" t="s">
        <v>5049</v>
      </c>
      <c r="H4726">
        <v>6109</v>
      </c>
      <c r="I4726">
        <v>4</v>
      </c>
      <c r="J4726" t="s">
        <v>5070</v>
      </c>
      <c r="K4726">
        <v>1233.8800000000001</v>
      </c>
      <c r="L4726" t="s">
        <v>5077</v>
      </c>
    </row>
    <row r="4727" spans="1:12" x14ac:dyDescent="0.25">
      <c r="A4727" t="s">
        <v>4737</v>
      </c>
      <c r="B4727" s="1">
        <v>45636.993998799757</v>
      </c>
      <c r="C4727" t="s">
        <v>5019</v>
      </c>
      <c r="D4727" t="s">
        <v>5029</v>
      </c>
      <c r="E4727" t="s">
        <v>5041</v>
      </c>
      <c r="F4727" t="s">
        <v>5046</v>
      </c>
      <c r="G4727" t="s">
        <v>5060</v>
      </c>
      <c r="H4727">
        <v>37989</v>
      </c>
      <c r="I4727">
        <v>9</v>
      </c>
      <c r="J4727" t="s">
        <v>5073</v>
      </c>
      <c r="K4727">
        <v>7184.08</v>
      </c>
      <c r="L4727" t="s">
        <v>5079</v>
      </c>
    </row>
    <row r="4728" spans="1:12" x14ac:dyDescent="0.25">
      <c r="A4728" t="s">
        <v>4738</v>
      </c>
      <c r="B4728" s="1">
        <v>45637.067013402673</v>
      </c>
      <c r="C4728" t="s">
        <v>5014</v>
      </c>
      <c r="D4728" t="s">
        <v>5029</v>
      </c>
      <c r="E4728" t="s">
        <v>5039</v>
      </c>
      <c r="F4728" t="s">
        <v>5047</v>
      </c>
      <c r="G4728" t="s">
        <v>5062</v>
      </c>
      <c r="H4728">
        <v>37996</v>
      </c>
      <c r="I4728">
        <v>5</v>
      </c>
      <c r="J4728" t="s">
        <v>5073</v>
      </c>
      <c r="K4728">
        <v>6640.47</v>
      </c>
      <c r="L4728" t="s">
        <v>5076</v>
      </c>
    </row>
    <row r="4729" spans="1:12" x14ac:dyDescent="0.25">
      <c r="A4729" t="s">
        <v>4739</v>
      </c>
      <c r="B4729" s="1">
        <v>45637.14002800559</v>
      </c>
      <c r="C4729" t="s">
        <v>5017</v>
      </c>
      <c r="D4729" t="s">
        <v>5028</v>
      </c>
      <c r="E4729" t="s">
        <v>5037</v>
      </c>
      <c r="F4729" t="s">
        <v>5046</v>
      </c>
      <c r="G4729" t="s">
        <v>5060</v>
      </c>
      <c r="H4729">
        <v>19127</v>
      </c>
      <c r="I4729">
        <v>10</v>
      </c>
      <c r="J4729" t="s">
        <v>5069</v>
      </c>
      <c r="K4729">
        <v>3558.11</v>
      </c>
      <c r="L4729" t="s">
        <v>5075</v>
      </c>
    </row>
    <row r="4730" spans="1:12" x14ac:dyDescent="0.25">
      <c r="A4730" t="s">
        <v>4740</v>
      </c>
      <c r="B4730" s="1">
        <v>45637.21304260852</v>
      </c>
      <c r="C4730" t="s">
        <v>5021</v>
      </c>
      <c r="D4730" t="s">
        <v>5029</v>
      </c>
      <c r="E4730" t="s">
        <v>5033</v>
      </c>
      <c r="F4730" t="s">
        <v>5046</v>
      </c>
      <c r="G4730" t="s">
        <v>5053</v>
      </c>
      <c r="H4730">
        <v>40555</v>
      </c>
      <c r="I4730">
        <v>12</v>
      </c>
      <c r="J4730" t="s">
        <v>5070</v>
      </c>
      <c r="K4730">
        <v>3800.68</v>
      </c>
      <c r="L4730" t="s">
        <v>5077</v>
      </c>
    </row>
    <row r="4731" spans="1:12" x14ac:dyDescent="0.25">
      <c r="A4731" t="s">
        <v>4741</v>
      </c>
      <c r="B4731" s="1">
        <v>45637.286057211437</v>
      </c>
      <c r="C4731" t="s">
        <v>5021</v>
      </c>
      <c r="D4731" t="s">
        <v>5028</v>
      </c>
      <c r="E4731" t="s">
        <v>5037</v>
      </c>
      <c r="F4731" t="s">
        <v>5047</v>
      </c>
      <c r="G4731" t="s">
        <v>5050</v>
      </c>
      <c r="H4731">
        <v>58683</v>
      </c>
      <c r="I4731">
        <v>2</v>
      </c>
      <c r="J4731" t="s">
        <v>5068</v>
      </c>
      <c r="K4731">
        <v>5963.85</v>
      </c>
      <c r="L4731" t="s">
        <v>5075</v>
      </c>
    </row>
    <row r="4732" spans="1:12" x14ac:dyDescent="0.25">
      <c r="A4732" t="s">
        <v>4742</v>
      </c>
      <c r="B4732" s="1">
        <v>45637.359071814353</v>
      </c>
      <c r="C4732" t="s">
        <v>5014</v>
      </c>
      <c r="D4732" t="s">
        <v>5029</v>
      </c>
      <c r="E4732" t="s">
        <v>5033</v>
      </c>
      <c r="F4732" t="s">
        <v>5046</v>
      </c>
      <c r="G4732" t="s">
        <v>5049</v>
      </c>
      <c r="H4732">
        <v>33844</v>
      </c>
      <c r="I4732">
        <v>13</v>
      </c>
      <c r="J4732" t="s">
        <v>5071</v>
      </c>
      <c r="K4732">
        <v>4131.07</v>
      </c>
      <c r="L4732" t="s">
        <v>5078</v>
      </c>
    </row>
    <row r="4733" spans="1:12" x14ac:dyDescent="0.25">
      <c r="A4733" t="s">
        <v>4743</v>
      </c>
      <c r="B4733" s="1">
        <v>45637.432086417277</v>
      </c>
      <c r="C4733" t="s">
        <v>5024</v>
      </c>
      <c r="D4733" t="s">
        <v>5027</v>
      </c>
      <c r="E4733" t="s">
        <v>5042</v>
      </c>
      <c r="F4733" t="s">
        <v>5046</v>
      </c>
      <c r="G4733" t="s">
        <v>5066</v>
      </c>
      <c r="H4733">
        <v>72810</v>
      </c>
      <c r="I4733">
        <v>13</v>
      </c>
      <c r="J4733" t="s">
        <v>5072</v>
      </c>
      <c r="K4733">
        <v>8176.42</v>
      </c>
      <c r="L4733" t="s">
        <v>5078</v>
      </c>
    </row>
    <row r="4734" spans="1:12" x14ac:dyDescent="0.25">
      <c r="A4734" t="s">
        <v>4744</v>
      </c>
      <c r="B4734" s="1">
        <v>45637.505101020193</v>
      </c>
      <c r="C4734" t="s">
        <v>5012</v>
      </c>
      <c r="D4734" t="s">
        <v>5026</v>
      </c>
      <c r="E4734" t="s">
        <v>5030</v>
      </c>
      <c r="F4734" t="s">
        <v>5047</v>
      </c>
      <c r="G4734" t="s">
        <v>5067</v>
      </c>
      <c r="H4734">
        <v>46793</v>
      </c>
      <c r="I4734">
        <v>7</v>
      </c>
      <c r="J4734" t="s">
        <v>5071</v>
      </c>
      <c r="K4734">
        <v>8717.94</v>
      </c>
      <c r="L4734" t="s">
        <v>5075</v>
      </c>
    </row>
    <row r="4735" spans="1:12" x14ac:dyDescent="0.25">
      <c r="A4735" t="s">
        <v>4745</v>
      </c>
      <c r="B4735" s="1">
        <v>45637.578115623117</v>
      </c>
      <c r="C4735" t="s">
        <v>5017</v>
      </c>
      <c r="D4735" t="s">
        <v>5027</v>
      </c>
      <c r="E4735" t="s">
        <v>5038</v>
      </c>
      <c r="F4735" t="s">
        <v>5046</v>
      </c>
      <c r="G4735" t="s">
        <v>5061</v>
      </c>
      <c r="H4735">
        <v>12054</v>
      </c>
      <c r="I4735">
        <v>5</v>
      </c>
      <c r="J4735" t="s">
        <v>5068</v>
      </c>
      <c r="K4735">
        <v>1085.6600000000001</v>
      </c>
      <c r="L4735" t="s">
        <v>5078</v>
      </c>
    </row>
    <row r="4736" spans="1:12" x14ac:dyDescent="0.25">
      <c r="A4736" t="s">
        <v>4746</v>
      </c>
      <c r="B4736" s="1">
        <v>45637.651130226041</v>
      </c>
      <c r="C4736" t="s">
        <v>5014</v>
      </c>
      <c r="D4736" t="s">
        <v>5028</v>
      </c>
      <c r="E4736" t="s">
        <v>5036</v>
      </c>
      <c r="F4736" t="s">
        <v>5048</v>
      </c>
      <c r="G4736" t="s">
        <v>5056</v>
      </c>
      <c r="H4736">
        <v>48038</v>
      </c>
      <c r="I4736">
        <v>13</v>
      </c>
      <c r="J4736" t="s">
        <v>5068</v>
      </c>
      <c r="K4736">
        <v>5254.76</v>
      </c>
      <c r="L4736" t="s">
        <v>5076</v>
      </c>
    </row>
    <row r="4737" spans="1:12" x14ac:dyDescent="0.25">
      <c r="A4737" t="s">
        <v>4747</v>
      </c>
      <c r="B4737" s="1">
        <v>45637.724144828957</v>
      </c>
      <c r="C4737" t="s">
        <v>5019</v>
      </c>
      <c r="D4737" t="s">
        <v>5027</v>
      </c>
      <c r="E4737" t="s">
        <v>5042</v>
      </c>
      <c r="F4737" t="s">
        <v>5047</v>
      </c>
      <c r="G4737" t="s">
        <v>5064</v>
      </c>
      <c r="H4737">
        <v>28531</v>
      </c>
      <c r="I4737">
        <v>1</v>
      </c>
      <c r="J4737" t="s">
        <v>5070</v>
      </c>
      <c r="K4737">
        <v>3665.16</v>
      </c>
      <c r="L4737" t="s">
        <v>5075</v>
      </c>
    </row>
    <row r="4738" spans="1:12" x14ac:dyDescent="0.25">
      <c r="A4738" t="s">
        <v>4748</v>
      </c>
      <c r="B4738" s="1">
        <v>45637.797159431873</v>
      </c>
      <c r="C4738" t="s">
        <v>5015</v>
      </c>
      <c r="D4738" t="s">
        <v>5028</v>
      </c>
      <c r="E4738" t="s">
        <v>5035</v>
      </c>
      <c r="F4738" t="s">
        <v>5048</v>
      </c>
      <c r="G4738" t="s">
        <v>5055</v>
      </c>
      <c r="H4738">
        <v>2271</v>
      </c>
      <c r="I4738">
        <v>8</v>
      </c>
      <c r="J4738" t="s">
        <v>5072</v>
      </c>
      <c r="K4738">
        <v>498.37</v>
      </c>
      <c r="L4738" t="s">
        <v>5076</v>
      </c>
    </row>
    <row r="4739" spans="1:12" x14ac:dyDescent="0.25">
      <c r="A4739" t="s">
        <v>4749</v>
      </c>
      <c r="B4739" s="1">
        <v>45637.870174034797</v>
      </c>
      <c r="C4739" t="s">
        <v>5017</v>
      </c>
      <c r="D4739" t="s">
        <v>5027</v>
      </c>
      <c r="E4739" t="s">
        <v>5044</v>
      </c>
      <c r="F4739" t="s">
        <v>5047</v>
      </c>
      <c r="G4739" t="s">
        <v>5067</v>
      </c>
      <c r="H4739">
        <v>37892</v>
      </c>
      <c r="I4739">
        <v>7</v>
      </c>
      <c r="J4739" t="s">
        <v>5071</v>
      </c>
      <c r="K4739">
        <v>6962.92</v>
      </c>
      <c r="L4739" t="s">
        <v>5074</v>
      </c>
    </row>
    <row r="4740" spans="1:12" x14ac:dyDescent="0.25">
      <c r="A4740" t="s">
        <v>4750</v>
      </c>
      <c r="B4740" s="1">
        <v>45637.943188637721</v>
      </c>
      <c r="C4740" t="s">
        <v>5014</v>
      </c>
      <c r="D4740" t="s">
        <v>5027</v>
      </c>
      <c r="E4740" t="s">
        <v>5038</v>
      </c>
      <c r="F4740" t="s">
        <v>5048</v>
      </c>
      <c r="G4740" t="s">
        <v>5052</v>
      </c>
      <c r="H4740">
        <v>66249</v>
      </c>
      <c r="I4740">
        <v>14</v>
      </c>
      <c r="J4740" t="s">
        <v>5068</v>
      </c>
      <c r="K4740">
        <v>8902.7000000000007</v>
      </c>
      <c r="L4740" t="s">
        <v>5074</v>
      </c>
    </row>
    <row r="4741" spans="1:12" x14ac:dyDescent="0.25">
      <c r="A4741" t="s">
        <v>4751</v>
      </c>
      <c r="B4741" s="1">
        <v>45638.016203240652</v>
      </c>
      <c r="C4741" t="s">
        <v>5013</v>
      </c>
      <c r="D4741" t="s">
        <v>5029</v>
      </c>
      <c r="E4741" t="s">
        <v>5041</v>
      </c>
      <c r="F4741" t="s">
        <v>5048</v>
      </c>
      <c r="G4741" t="s">
        <v>5052</v>
      </c>
      <c r="H4741">
        <v>75951</v>
      </c>
      <c r="I4741">
        <v>1</v>
      </c>
      <c r="J4741" t="s">
        <v>5072</v>
      </c>
      <c r="K4741">
        <v>10148.94</v>
      </c>
      <c r="L4741" t="s">
        <v>5074</v>
      </c>
    </row>
    <row r="4742" spans="1:12" x14ac:dyDescent="0.25">
      <c r="A4742" t="s">
        <v>4752</v>
      </c>
      <c r="B4742" s="1">
        <v>45638.089217843568</v>
      </c>
      <c r="C4742" t="s">
        <v>5015</v>
      </c>
      <c r="D4742" t="s">
        <v>5026</v>
      </c>
      <c r="E4742" t="s">
        <v>5045</v>
      </c>
      <c r="F4742" t="s">
        <v>5048</v>
      </c>
      <c r="G4742" t="s">
        <v>5065</v>
      </c>
      <c r="H4742">
        <v>34755</v>
      </c>
      <c r="I4742">
        <v>7</v>
      </c>
      <c r="J4742" t="s">
        <v>5071</v>
      </c>
      <c r="K4742">
        <v>6731.18</v>
      </c>
      <c r="L4742" t="s">
        <v>5075</v>
      </c>
    </row>
    <row r="4743" spans="1:12" x14ac:dyDescent="0.25">
      <c r="A4743" t="s">
        <v>4753</v>
      </c>
      <c r="B4743" s="1">
        <v>45638.162232446477</v>
      </c>
      <c r="C4743" t="s">
        <v>5012</v>
      </c>
      <c r="D4743" t="s">
        <v>5028</v>
      </c>
      <c r="E4743" t="s">
        <v>5035</v>
      </c>
      <c r="F4743" t="s">
        <v>5048</v>
      </c>
      <c r="G4743" t="s">
        <v>5065</v>
      </c>
      <c r="H4743">
        <v>65610</v>
      </c>
      <c r="I4743">
        <v>8</v>
      </c>
      <c r="J4743" t="s">
        <v>5069</v>
      </c>
      <c r="K4743">
        <v>11469.93</v>
      </c>
      <c r="L4743" t="s">
        <v>5076</v>
      </c>
    </row>
    <row r="4744" spans="1:12" x14ac:dyDescent="0.25">
      <c r="A4744" t="s">
        <v>4754</v>
      </c>
      <c r="B4744" s="1">
        <v>45638.235247049408</v>
      </c>
      <c r="C4744" t="s">
        <v>5025</v>
      </c>
      <c r="D4744" t="s">
        <v>5029</v>
      </c>
      <c r="E4744" t="s">
        <v>5033</v>
      </c>
      <c r="F4744" t="s">
        <v>5047</v>
      </c>
      <c r="G4744" t="s">
        <v>5063</v>
      </c>
      <c r="H4744">
        <v>33831</v>
      </c>
      <c r="I4744">
        <v>9</v>
      </c>
      <c r="J4744" t="s">
        <v>5069</v>
      </c>
      <c r="K4744">
        <v>2936.25</v>
      </c>
      <c r="L4744" t="s">
        <v>5077</v>
      </c>
    </row>
    <row r="4745" spans="1:12" x14ac:dyDescent="0.25">
      <c r="A4745" t="s">
        <v>4755</v>
      </c>
      <c r="B4745" s="1">
        <v>45638.308261652317</v>
      </c>
      <c r="C4745" t="s">
        <v>5017</v>
      </c>
      <c r="D4745" t="s">
        <v>5026</v>
      </c>
      <c r="E4745" t="s">
        <v>5034</v>
      </c>
      <c r="F4745" t="s">
        <v>5048</v>
      </c>
      <c r="G4745" t="s">
        <v>5056</v>
      </c>
      <c r="H4745">
        <v>11523</v>
      </c>
      <c r="I4745">
        <v>12</v>
      </c>
      <c r="J4745" t="s">
        <v>5073</v>
      </c>
      <c r="K4745">
        <v>1515.93</v>
      </c>
      <c r="L4745" t="s">
        <v>5078</v>
      </c>
    </row>
    <row r="4746" spans="1:12" x14ac:dyDescent="0.25">
      <c r="A4746" t="s">
        <v>4756</v>
      </c>
      <c r="B4746" s="1">
        <v>45638.381276255241</v>
      </c>
      <c r="C4746" t="s">
        <v>5017</v>
      </c>
      <c r="D4746" t="s">
        <v>5028</v>
      </c>
      <c r="E4746" t="s">
        <v>5036</v>
      </c>
      <c r="F4746" t="s">
        <v>5046</v>
      </c>
      <c r="G4746" t="s">
        <v>5054</v>
      </c>
      <c r="H4746">
        <v>4105</v>
      </c>
      <c r="I4746">
        <v>7</v>
      </c>
      <c r="J4746" t="s">
        <v>5070</v>
      </c>
      <c r="K4746">
        <v>833.31</v>
      </c>
      <c r="L4746" t="s">
        <v>5076</v>
      </c>
    </row>
    <row r="4747" spans="1:12" x14ac:dyDescent="0.25">
      <c r="A4747" t="s">
        <v>4757</v>
      </c>
      <c r="B4747" s="1">
        <v>45638.454290858172</v>
      </c>
      <c r="C4747" t="s">
        <v>5014</v>
      </c>
      <c r="D4747" t="s">
        <v>5027</v>
      </c>
      <c r="E4747" t="s">
        <v>5044</v>
      </c>
      <c r="F4747" t="s">
        <v>5048</v>
      </c>
      <c r="G4747" t="s">
        <v>5055</v>
      </c>
      <c r="H4747">
        <v>26560</v>
      </c>
      <c r="I4747">
        <v>1</v>
      </c>
      <c r="J4747" t="s">
        <v>5070</v>
      </c>
      <c r="K4747">
        <v>3064.83</v>
      </c>
      <c r="L4747" t="s">
        <v>5075</v>
      </c>
    </row>
    <row r="4748" spans="1:12" x14ac:dyDescent="0.25">
      <c r="A4748" t="s">
        <v>4758</v>
      </c>
      <c r="B4748" s="1">
        <v>45638.527305461088</v>
      </c>
      <c r="C4748" t="s">
        <v>5017</v>
      </c>
      <c r="D4748" t="s">
        <v>5027</v>
      </c>
      <c r="E4748" t="s">
        <v>5038</v>
      </c>
      <c r="F4748" t="s">
        <v>5048</v>
      </c>
      <c r="G4748" t="s">
        <v>5059</v>
      </c>
      <c r="H4748">
        <v>59679</v>
      </c>
      <c r="I4748">
        <v>1</v>
      </c>
      <c r="J4748" t="s">
        <v>5071</v>
      </c>
      <c r="K4748">
        <v>13071.29</v>
      </c>
      <c r="L4748" t="s">
        <v>5075</v>
      </c>
    </row>
    <row r="4749" spans="1:12" x14ac:dyDescent="0.25">
      <c r="A4749" t="s">
        <v>4759</v>
      </c>
      <c r="B4749" s="1">
        <v>45638.600320063997</v>
      </c>
      <c r="C4749" t="s">
        <v>5024</v>
      </c>
      <c r="D4749" t="s">
        <v>5026</v>
      </c>
      <c r="E4749" t="s">
        <v>5034</v>
      </c>
      <c r="F4749" t="s">
        <v>5048</v>
      </c>
      <c r="G4749" t="s">
        <v>5055</v>
      </c>
      <c r="H4749">
        <v>8406</v>
      </c>
      <c r="I4749">
        <v>9</v>
      </c>
      <c r="J4749" t="s">
        <v>5070</v>
      </c>
      <c r="K4749">
        <v>867.36</v>
      </c>
      <c r="L4749" t="s">
        <v>5079</v>
      </c>
    </row>
    <row r="4750" spans="1:12" x14ac:dyDescent="0.25">
      <c r="A4750" t="s">
        <v>4760</v>
      </c>
      <c r="B4750" s="1">
        <v>45638.673334666943</v>
      </c>
      <c r="C4750" t="s">
        <v>5017</v>
      </c>
      <c r="D4750" t="s">
        <v>5027</v>
      </c>
      <c r="E4750" t="s">
        <v>5042</v>
      </c>
      <c r="F4750" t="s">
        <v>5048</v>
      </c>
      <c r="G4750" t="s">
        <v>5051</v>
      </c>
      <c r="H4750">
        <v>12183</v>
      </c>
      <c r="I4750">
        <v>1</v>
      </c>
      <c r="J4750" t="s">
        <v>5073</v>
      </c>
      <c r="K4750">
        <v>1486.48</v>
      </c>
      <c r="L4750" t="s">
        <v>5079</v>
      </c>
    </row>
    <row r="4751" spans="1:12" x14ac:dyDescent="0.25">
      <c r="A4751" t="s">
        <v>4761</v>
      </c>
      <c r="B4751" s="1">
        <v>45638.746349269852</v>
      </c>
      <c r="C4751" t="s">
        <v>5019</v>
      </c>
      <c r="D4751" t="s">
        <v>5029</v>
      </c>
      <c r="E4751" t="s">
        <v>5033</v>
      </c>
      <c r="F4751" t="s">
        <v>5048</v>
      </c>
      <c r="G4751" t="s">
        <v>5056</v>
      </c>
      <c r="H4751">
        <v>74150</v>
      </c>
      <c r="I4751">
        <v>5</v>
      </c>
      <c r="J4751" t="s">
        <v>5071</v>
      </c>
      <c r="K4751">
        <v>15947.42</v>
      </c>
      <c r="L4751" t="s">
        <v>5078</v>
      </c>
    </row>
    <row r="4752" spans="1:12" x14ac:dyDescent="0.25">
      <c r="A4752" t="s">
        <v>4762</v>
      </c>
      <c r="B4752" s="1">
        <v>45638.819363872768</v>
      </c>
      <c r="C4752" t="s">
        <v>5025</v>
      </c>
      <c r="D4752" t="s">
        <v>5027</v>
      </c>
      <c r="E4752" t="s">
        <v>5038</v>
      </c>
      <c r="F4752" t="s">
        <v>5048</v>
      </c>
      <c r="G4752" t="s">
        <v>5052</v>
      </c>
      <c r="H4752">
        <v>23597</v>
      </c>
      <c r="I4752">
        <v>10</v>
      </c>
      <c r="J4752" t="s">
        <v>5070</v>
      </c>
      <c r="K4752">
        <v>3590.48</v>
      </c>
      <c r="L4752" t="s">
        <v>5079</v>
      </c>
    </row>
    <row r="4753" spans="1:12" x14ac:dyDescent="0.25">
      <c r="A4753" t="s">
        <v>4763</v>
      </c>
      <c r="B4753" s="1">
        <v>45638.892378475692</v>
      </c>
      <c r="C4753" t="s">
        <v>5021</v>
      </c>
      <c r="D4753" t="s">
        <v>5027</v>
      </c>
      <c r="E4753" t="s">
        <v>5044</v>
      </c>
      <c r="F4753" t="s">
        <v>5047</v>
      </c>
      <c r="G4753" t="s">
        <v>5064</v>
      </c>
      <c r="H4753">
        <v>46237</v>
      </c>
      <c r="I4753">
        <v>5</v>
      </c>
      <c r="J4753" t="s">
        <v>5069</v>
      </c>
      <c r="K4753">
        <v>9425.7900000000009</v>
      </c>
      <c r="L4753" t="s">
        <v>5075</v>
      </c>
    </row>
    <row r="4754" spans="1:12" x14ac:dyDescent="0.25">
      <c r="A4754" t="s">
        <v>4764</v>
      </c>
      <c r="B4754" s="1">
        <v>45638.965393078608</v>
      </c>
      <c r="C4754" t="s">
        <v>5012</v>
      </c>
      <c r="D4754" t="s">
        <v>5028</v>
      </c>
      <c r="E4754" t="s">
        <v>5032</v>
      </c>
      <c r="F4754" t="s">
        <v>5047</v>
      </c>
      <c r="G4754" t="s">
        <v>5064</v>
      </c>
      <c r="H4754">
        <v>24922</v>
      </c>
      <c r="I4754">
        <v>14</v>
      </c>
      <c r="J4754" t="s">
        <v>5073</v>
      </c>
      <c r="K4754">
        <v>3427.09</v>
      </c>
      <c r="L4754" t="s">
        <v>5077</v>
      </c>
    </row>
    <row r="4755" spans="1:12" x14ac:dyDescent="0.25">
      <c r="A4755" t="s">
        <v>4765</v>
      </c>
      <c r="B4755" s="1">
        <v>45639.038407681517</v>
      </c>
      <c r="C4755" t="s">
        <v>5013</v>
      </c>
      <c r="D4755" t="s">
        <v>5027</v>
      </c>
      <c r="E4755" t="s">
        <v>5031</v>
      </c>
      <c r="F4755" t="s">
        <v>5048</v>
      </c>
      <c r="G4755" t="s">
        <v>5051</v>
      </c>
      <c r="H4755">
        <v>13865</v>
      </c>
      <c r="I4755">
        <v>9</v>
      </c>
      <c r="J4755" t="s">
        <v>5071</v>
      </c>
      <c r="K4755">
        <v>2726.25</v>
      </c>
      <c r="L4755" t="s">
        <v>5079</v>
      </c>
    </row>
    <row r="4756" spans="1:12" x14ac:dyDescent="0.25">
      <c r="A4756" t="s">
        <v>4766</v>
      </c>
      <c r="B4756" s="1">
        <v>45639.111422284463</v>
      </c>
      <c r="C4756" t="s">
        <v>5020</v>
      </c>
      <c r="D4756" t="s">
        <v>5027</v>
      </c>
      <c r="E4756" t="s">
        <v>5044</v>
      </c>
      <c r="F4756" t="s">
        <v>5047</v>
      </c>
      <c r="G4756" t="s">
        <v>5050</v>
      </c>
      <c r="H4756">
        <v>57605</v>
      </c>
      <c r="I4756">
        <v>2</v>
      </c>
      <c r="J4756" t="s">
        <v>5070</v>
      </c>
      <c r="K4756">
        <v>4699.62</v>
      </c>
      <c r="L4756" t="s">
        <v>5075</v>
      </c>
    </row>
    <row r="4757" spans="1:12" x14ac:dyDescent="0.25">
      <c r="A4757" t="s">
        <v>4767</v>
      </c>
      <c r="B4757" s="1">
        <v>45639.184436887372</v>
      </c>
      <c r="C4757" t="s">
        <v>5025</v>
      </c>
      <c r="D4757" t="s">
        <v>5027</v>
      </c>
      <c r="E4757" t="s">
        <v>5044</v>
      </c>
      <c r="F4757" t="s">
        <v>5048</v>
      </c>
      <c r="G4757" t="s">
        <v>5052</v>
      </c>
      <c r="H4757">
        <v>26759</v>
      </c>
      <c r="I4757">
        <v>11</v>
      </c>
      <c r="J4757" t="s">
        <v>5070</v>
      </c>
      <c r="K4757">
        <v>4059.57</v>
      </c>
      <c r="L4757" t="s">
        <v>5075</v>
      </c>
    </row>
    <row r="4758" spans="1:12" x14ac:dyDescent="0.25">
      <c r="A4758" t="s">
        <v>4768</v>
      </c>
      <c r="B4758" s="1">
        <v>45639.257451490288</v>
      </c>
      <c r="C4758" t="s">
        <v>5023</v>
      </c>
      <c r="D4758" t="s">
        <v>5027</v>
      </c>
      <c r="E4758" t="s">
        <v>5042</v>
      </c>
      <c r="F4758" t="s">
        <v>5048</v>
      </c>
      <c r="G4758" t="s">
        <v>5056</v>
      </c>
      <c r="H4758">
        <v>13158</v>
      </c>
      <c r="I4758">
        <v>6</v>
      </c>
      <c r="J4758" t="s">
        <v>5069</v>
      </c>
      <c r="K4758">
        <v>2415.1799999999998</v>
      </c>
      <c r="L4758" t="s">
        <v>5074</v>
      </c>
    </row>
    <row r="4759" spans="1:12" x14ac:dyDescent="0.25">
      <c r="A4759" t="s">
        <v>4769</v>
      </c>
      <c r="B4759" s="1">
        <v>45639.330466093219</v>
      </c>
      <c r="C4759" t="s">
        <v>5024</v>
      </c>
      <c r="D4759" t="s">
        <v>5028</v>
      </c>
      <c r="E4759" t="s">
        <v>5032</v>
      </c>
      <c r="F4759" t="s">
        <v>5047</v>
      </c>
      <c r="G4759" t="s">
        <v>5058</v>
      </c>
      <c r="H4759">
        <v>48986</v>
      </c>
      <c r="I4759">
        <v>6</v>
      </c>
      <c r="J4759" t="s">
        <v>5070</v>
      </c>
      <c r="K4759">
        <v>4415.32</v>
      </c>
      <c r="L4759" t="s">
        <v>5077</v>
      </c>
    </row>
    <row r="4760" spans="1:12" x14ac:dyDescent="0.25">
      <c r="A4760" t="s">
        <v>4770</v>
      </c>
      <c r="B4760" s="1">
        <v>45639.403480696143</v>
      </c>
      <c r="C4760" t="s">
        <v>5024</v>
      </c>
      <c r="D4760" t="s">
        <v>5029</v>
      </c>
      <c r="E4760" t="s">
        <v>5041</v>
      </c>
      <c r="F4760" t="s">
        <v>5047</v>
      </c>
      <c r="G4760" t="s">
        <v>5050</v>
      </c>
      <c r="H4760">
        <v>52056</v>
      </c>
      <c r="I4760">
        <v>9</v>
      </c>
      <c r="J4760" t="s">
        <v>5068</v>
      </c>
      <c r="K4760">
        <v>10548.79</v>
      </c>
      <c r="L4760" t="s">
        <v>5077</v>
      </c>
    </row>
    <row r="4761" spans="1:12" x14ac:dyDescent="0.25">
      <c r="A4761" t="s">
        <v>4771</v>
      </c>
      <c r="B4761" s="1">
        <v>45639.476495299052</v>
      </c>
      <c r="C4761" t="s">
        <v>5014</v>
      </c>
      <c r="D4761" t="s">
        <v>5029</v>
      </c>
      <c r="E4761" t="s">
        <v>5033</v>
      </c>
      <c r="F4761" t="s">
        <v>5047</v>
      </c>
      <c r="G4761" t="s">
        <v>5050</v>
      </c>
      <c r="H4761">
        <v>62521</v>
      </c>
      <c r="I4761">
        <v>1</v>
      </c>
      <c r="J4761" t="s">
        <v>5071</v>
      </c>
      <c r="K4761">
        <v>10894.9</v>
      </c>
      <c r="L4761" t="s">
        <v>5079</v>
      </c>
    </row>
    <row r="4762" spans="1:12" x14ac:dyDescent="0.25">
      <c r="A4762" t="s">
        <v>4772</v>
      </c>
      <c r="B4762" s="1">
        <v>45639.549509901983</v>
      </c>
      <c r="C4762" t="s">
        <v>5024</v>
      </c>
      <c r="D4762" t="s">
        <v>5027</v>
      </c>
      <c r="E4762" t="s">
        <v>5042</v>
      </c>
      <c r="F4762" t="s">
        <v>5048</v>
      </c>
      <c r="G4762" t="s">
        <v>5052</v>
      </c>
      <c r="H4762">
        <v>19272</v>
      </c>
      <c r="I4762">
        <v>2</v>
      </c>
      <c r="J4762" t="s">
        <v>5073</v>
      </c>
      <c r="K4762">
        <v>2880.05</v>
      </c>
      <c r="L4762" t="s">
        <v>5076</v>
      </c>
    </row>
    <row r="4763" spans="1:12" x14ac:dyDescent="0.25">
      <c r="A4763" t="s">
        <v>4773</v>
      </c>
      <c r="B4763" s="1">
        <v>45639.622524504899</v>
      </c>
      <c r="C4763" t="s">
        <v>5014</v>
      </c>
      <c r="D4763" t="s">
        <v>5028</v>
      </c>
      <c r="E4763" t="s">
        <v>5036</v>
      </c>
      <c r="F4763" t="s">
        <v>5047</v>
      </c>
      <c r="G4763" t="s">
        <v>5062</v>
      </c>
      <c r="H4763">
        <v>7842</v>
      </c>
      <c r="I4763">
        <v>10</v>
      </c>
      <c r="J4763" t="s">
        <v>5072</v>
      </c>
      <c r="K4763">
        <v>776.09</v>
      </c>
      <c r="L4763" t="s">
        <v>5074</v>
      </c>
    </row>
    <row r="4764" spans="1:12" x14ac:dyDescent="0.25">
      <c r="A4764" t="s">
        <v>4774</v>
      </c>
      <c r="B4764" s="1">
        <v>45639.695539107823</v>
      </c>
      <c r="C4764" t="s">
        <v>5020</v>
      </c>
      <c r="D4764" t="s">
        <v>5028</v>
      </c>
      <c r="E4764" t="s">
        <v>5032</v>
      </c>
      <c r="F4764" t="s">
        <v>5046</v>
      </c>
      <c r="G4764" t="s">
        <v>5053</v>
      </c>
      <c r="H4764">
        <v>60850</v>
      </c>
      <c r="I4764">
        <v>3</v>
      </c>
      <c r="J4764" t="s">
        <v>5071</v>
      </c>
      <c r="K4764">
        <v>12568.97</v>
      </c>
      <c r="L4764" t="s">
        <v>5074</v>
      </c>
    </row>
    <row r="4765" spans="1:12" x14ac:dyDescent="0.25">
      <c r="A4765" t="s">
        <v>4775</v>
      </c>
      <c r="B4765" s="1">
        <v>45639.768553710739</v>
      </c>
      <c r="C4765" t="s">
        <v>5018</v>
      </c>
      <c r="D4765" t="s">
        <v>5027</v>
      </c>
      <c r="E4765" t="s">
        <v>5044</v>
      </c>
      <c r="F4765" t="s">
        <v>5047</v>
      </c>
      <c r="G4765" t="s">
        <v>5063</v>
      </c>
      <c r="H4765">
        <v>74595</v>
      </c>
      <c r="I4765">
        <v>10</v>
      </c>
      <c r="J4765" t="s">
        <v>5070</v>
      </c>
      <c r="K4765">
        <v>6123.17</v>
      </c>
      <c r="L4765" t="s">
        <v>5078</v>
      </c>
    </row>
    <row r="4766" spans="1:12" x14ac:dyDescent="0.25">
      <c r="A4766" t="s">
        <v>4776</v>
      </c>
      <c r="B4766" s="1">
        <v>45639.841568313663</v>
      </c>
      <c r="C4766" t="s">
        <v>5021</v>
      </c>
      <c r="D4766" t="s">
        <v>5027</v>
      </c>
      <c r="E4766" t="s">
        <v>5044</v>
      </c>
      <c r="F4766" t="s">
        <v>5046</v>
      </c>
      <c r="G4766" t="s">
        <v>5061</v>
      </c>
      <c r="H4766">
        <v>69139</v>
      </c>
      <c r="I4766">
        <v>8</v>
      </c>
      <c r="J4766" t="s">
        <v>5070</v>
      </c>
      <c r="K4766">
        <v>10461.93</v>
      </c>
      <c r="L4766" t="s">
        <v>5075</v>
      </c>
    </row>
    <row r="4767" spans="1:12" x14ac:dyDescent="0.25">
      <c r="A4767" t="s">
        <v>4777</v>
      </c>
      <c r="B4767" s="1">
        <v>45639.914582916572</v>
      </c>
      <c r="C4767" t="s">
        <v>5021</v>
      </c>
      <c r="D4767" t="s">
        <v>5028</v>
      </c>
      <c r="E4767" t="s">
        <v>5036</v>
      </c>
      <c r="F4767" t="s">
        <v>5046</v>
      </c>
      <c r="G4767" t="s">
        <v>5061</v>
      </c>
      <c r="H4767">
        <v>67270</v>
      </c>
      <c r="I4767">
        <v>2</v>
      </c>
      <c r="J4767" t="s">
        <v>5071</v>
      </c>
      <c r="K4767">
        <v>13641.05</v>
      </c>
      <c r="L4767" t="s">
        <v>5074</v>
      </c>
    </row>
    <row r="4768" spans="1:12" x14ac:dyDescent="0.25">
      <c r="A4768" t="s">
        <v>4778</v>
      </c>
      <c r="B4768" s="1">
        <v>45639.987597519503</v>
      </c>
      <c r="C4768" t="s">
        <v>5020</v>
      </c>
      <c r="D4768" t="s">
        <v>5029</v>
      </c>
      <c r="E4768" t="s">
        <v>5041</v>
      </c>
      <c r="F4768" t="s">
        <v>5046</v>
      </c>
      <c r="G4768" t="s">
        <v>5057</v>
      </c>
      <c r="H4768">
        <v>41487</v>
      </c>
      <c r="I4768">
        <v>7</v>
      </c>
      <c r="J4768" t="s">
        <v>5069</v>
      </c>
      <c r="K4768">
        <v>5261.28</v>
      </c>
      <c r="L4768" t="s">
        <v>5078</v>
      </c>
    </row>
    <row r="4769" spans="1:12" x14ac:dyDescent="0.25">
      <c r="A4769" t="s">
        <v>4779</v>
      </c>
      <c r="B4769" s="1">
        <v>45640.060612122419</v>
      </c>
      <c r="C4769" t="s">
        <v>5018</v>
      </c>
      <c r="D4769" t="s">
        <v>5027</v>
      </c>
      <c r="E4769" t="s">
        <v>5038</v>
      </c>
      <c r="F4769" t="s">
        <v>5047</v>
      </c>
      <c r="G4769" t="s">
        <v>5067</v>
      </c>
      <c r="H4769">
        <v>2335</v>
      </c>
      <c r="I4769">
        <v>6</v>
      </c>
      <c r="J4769" t="s">
        <v>5070</v>
      </c>
      <c r="K4769">
        <v>440.31</v>
      </c>
      <c r="L4769" t="s">
        <v>5078</v>
      </c>
    </row>
    <row r="4770" spans="1:12" x14ac:dyDescent="0.25">
      <c r="A4770" t="s">
        <v>4780</v>
      </c>
      <c r="B4770" s="1">
        <v>45640.133626725343</v>
      </c>
      <c r="C4770" t="s">
        <v>5021</v>
      </c>
      <c r="D4770" t="s">
        <v>5026</v>
      </c>
      <c r="E4770" t="s">
        <v>5043</v>
      </c>
      <c r="F4770" t="s">
        <v>5046</v>
      </c>
      <c r="G4770" t="s">
        <v>5061</v>
      </c>
      <c r="H4770">
        <v>43913</v>
      </c>
      <c r="I4770">
        <v>6</v>
      </c>
      <c r="J4770" t="s">
        <v>5069</v>
      </c>
      <c r="K4770">
        <v>5812.13</v>
      </c>
      <c r="L4770" t="s">
        <v>5077</v>
      </c>
    </row>
    <row r="4771" spans="1:12" x14ac:dyDescent="0.25">
      <c r="A4771" t="s">
        <v>4781</v>
      </c>
      <c r="B4771" s="1">
        <v>45640.206641328266</v>
      </c>
      <c r="C4771" t="s">
        <v>5020</v>
      </c>
      <c r="D4771" t="s">
        <v>5028</v>
      </c>
      <c r="E4771" t="s">
        <v>5036</v>
      </c>
      <c r="F4771" t="s">
        <v>5046</v>
      </c>
      <c r="G4771" t="s">
        <v>5049</v>
      </c>
      <c r="H4771">
        <v>43435</v>
      </c>
      <c r="I4771">
        <v>12</v>
      </c>
      <c r="J4771" t="s">
        <v>5071</v>
      </c>
      <c r="K4771">
        <v>6534.72</v>
      </c>
      <c r="L4771" t="s">
        <v>5077</v>
      </c>
    </row>
    <row r="4772" spans="1:12" x14ac:dyDescent="0.25">
      <c r="A4772" t="s">
        <v>4782</v>
      </c>
      <c r="B4772" s="1">
        <v>45640.279655931183</v>
      </c>
      <c r="C4772" t="s">
        <v>5017</v>
      </c>
      <c r="D4772" t="s">
        <v>5028</v>
      </c>
      <c r="E4772" t="s">
        <v>5036</v>
      </c>
      <c r="F4772" t="s">
        <v>5047</v>
      </c>
      <c r="G4772" t="s">
        <v>5062</v>
      </c>
      <c r="H4772">
        <v>9940</v>
      </c>
      <c r="I4772">
        <v>4</v>
      </c>
      <c r="J4772" t="s">
        <v>5072</v>
      </c>
      <c r="K4772">
        <v>1147.48</v>
      </c>
      <c r="L4772" t="s">
        <v>5075</v>
      </c>
    </row>
    <row r="4773" spans="1:12" x14ac:dyDescent="0.25">
      <c r="A4773" t="s">
        <v>4783</v>
      </c>
      <c r="B4773" s="1">
        <v>45640.352670534099</v>
      </c>
      <c r="C4773" t="s">
        <v>5012</v>
      </c>
      <c r="D4773" t="s">
        <v>5026</v>
      </c>
      <c r="E4773" t="s">
        <v>5043</v>
      </c>
      <c r="F4773" t="s">
        <v>5048</v>
      </c>
      <c r="G4773" t="s">
        <v>5055</v>
      </c>
      <c r="H4773">
        <v>40718</v>
      </c>
      <c r="I4773">
        <v>9</v>
      </c>
      <c r="J4773" t="s">
        <v>5070</v>
      </c>
      <c r="K4773">
        <v>4707.7299999999996</v>
      </c>
      <c r="L4773" t="s">
        <v>5079</v>
      </c>
    </row>
    <row r="4774" spans="1:12" x14ac:dyDescent="0.25">
      <c r="A4774" t="s">
        <v>4784</v>
      </c>
      <c r="B4774" s="1">
        <v>45640.425685137023</v>
      </c>
      <c r="C4774" t="s">
        <v>5014</v>
      </c>
      <c r="D4774" t="s">
        <v>5029</v>
      </c>
      <c r="E4774" t="s">
        <v>5039</v>
      </c>
      <c r="F4774" t="s">
        <v>5048</v>
      </c>
      <c r="G4774" t="s">
        <v>5055</v>
      </c>
      <c r="H4774">
        <v>57377</v>
      </c>
      <c r="I4774">
        <v>13</v>
      </c>
      <c r="J4774" t="s">
        <v>5069</v>
      </c>
      <c r="K4774">
        <v>11430.69</v>
      </c>
      <c r="L4774" t="s">
        <v>5076</v>
      </c>
    </row>
    <row r="4775" spans="1:12" x14ac:dyDescent="0.25">
      <c r="A4775" t="s">
        <v>4785</v>
      </c>
      <c r="B4775" s="1">
        <v>45640.498699739939</v>
      </c>
      <c r="C4775" t="s">
        <v>5024</v>
      </c>
      <c r="D4775" t="s">
        <v>5027</v>
      </c>
      <c r="E4775" t="s">
        <v>5031</v>
      </c>
      <c r="F4775" t="s">
        <v>5046</v>
      </c>
      <c r="G4775" t="s">
        <v>5049</v>
      </c>
      <c r="H4775">
        <v>6925</v>
      </c>
      <c r="I4775">
        <v>5</v>
      </c>
      <c r="J4775" t="s">
        <v>5071</v>
      </c>
      <c r="K4775">
        <v>623.09</v>
      </c>
      <c r="L4775" t="s">
        <v>5076</v>
      </c>
    </row>
    <row r="4776" spans="1:12" x14ac:dyDescent="0.25">
      <c r="A4776" t="s">
        <v>4786</v>
      </c>
      <c r="B4776" s="1">
        <v>45640.571714342863</v>
      </c>
      <c r="C4776" t="s">
        <v>5013</v>
      </c>
      <c r="D4776" t="s">
        <v>5027</v>
      </c>
      <c r="E4776" t="s">
        <v>5044</v>
      </c>
      <c r="F4776" t="s">
        <v>5048</v>
      </c>
      <c r="G4776" t="s">
        <v>5055</v>
      </c>
      <c r="H4776">
        <v>60602</v>
      </c>
      <c r="I4776">
        <v>1</v>
      </c>
      <c r="J4776" t="s">
        <v>5073</v>
      </c>
      <c r="K4776">
        <v>12853.37</v>
      </c>
      <c r="L4776" t="s">
        <v>5075</v>
      </c>
    </row>
    <row r="4777" spans="1:12" x14ac:dyDescent="0.25">
      <c r="A4777" t="s">
        <v>4787</v>
      </c>
      <c r="B4777" s="1">
        <v>45640.644728945786</v>
      </c>
      <c r="C4777" t="s">
        <v>5013</v>
      </c>
      <c r="D4777" t="s">
        <v>5029</v>
      </c>
      <c r="E4777" t="s">
        <v>5040</v>
      </c>
      <c r="F4777" t="s">
        <v>5048</v>
      </c>
      <c r="G4777" t="s">
        <v>5051</v>
      </c>
      <c r="H4777">
        <v>15826</v>
      </c>
      <c r="I4777">
        <v>5</v>
      </c>
      <c r="J4777" t="s">
        <v>5069</v>
      </c>
      <c r="K4777">
        <v>2031.71</v>
      </c>
      <c r="L4777" t="s">
        <v>5075</v>
      </c>
    </row>
    <row r="4778" spans="1:12" x14ac:dyDescent="0.25">
      <c r="A4778" t="s">
        <v>4788</v>
      </c>
      <c r="B4778" s="1">
        <v>45640.717743548703</v>
      </c>
      <c r="C4778" t="s">
        <v>5021</v>
      </c>
      <c r="D4778" t="s">
        <v>5028</v>
      </c>
      <c r="E4778" t="s">
        <v>5036</v>
      </c>
      <c r="F4778" t="s">
        <v>5046</v>
      </c>
      <c r="G4778" t="s">
        <v>5049</v>
      </c>
      <c r="H4778">
        <v>39069</v>
      </c>
      <c r="I4778">
        <v>1</v>
      </c>
      <c r="J4778" t="s">
        <v>5068</v>
      </c>
      <c r="K4778">
        <v>7589.26</v>
      </c>
      <c r="L4778" t="s">
        <v>5078</v>
      </c>
    </row>
    <row r="4779" spans="1:12" x14ac:dyDescent="0.25">
      <c r="A4779" t="s">
        <v>4789</v>
      </c>
      <c r="B4779" s="1">
        <v>45640.790758151619</v>
      </c>
      <c r="C4779" t="s">
        <v>5023</v>
      </c>
      <c r="D4779" t="s">
        <v>5027</v>
      </c>
      <c r="E4779" t="s">
        <v>5031</v>
      </c>
      <c r="F4779" t="s">
        <v>5047</v>
      </c>
      <c r="G4779" t="s">
        <v>5058</v>
      </c>
      <c r="H4779">
        <v>16098</v>
      </c>
      <c r="I4779">
        <v>11</v>
      </c>
      <c r="J4779" t="s">
        <v>5068</v>
      </c>
      <c r="K4779">
        <v>1355.99</v>
      </c>
      <c r="L4779" t="s">
        <v>5077</v>
      </c>
    </row>
    <row r="4780" spans="1:12" x14ac:dyDescent="0.25">
      <c r="A4780" t="s">
        <v>4790</v>
      </c>
      <c r="B4780" s="1">
        <v>45640.86377275455</v>
      </c>
      <c r="C4780" t="s">
        <v>5017</v>
      </c>
      <c r="D4780" t="s">
        <v>5026</v>
      </c>
      <c r="E4780" t="s">
        <v>5034</v>
      </c>
      <c r="F4780" t="s">
        <v>5047</v>
      </c>
      <c r="G4780" t="s">
        <v>5058</v>
      </c>
      <c r="H4780">
        <v>69228</v>
      </c>
      <c r="I4780">
        <v>8</v>
      </c>
      <c r="J4780" t="s">
        <v>5068</v>
      </c>
      <c r="K4780">
        <v>14815.73</v>
      </c>
      <c r="L4780" t="s">
        <v>5075</v>
      </c>
    </row>
    <row r="4781" spans="1:12" x14ac:dyDescent="0.25">
      <c r="A4781" t="s">
        <v>4791</v>
      </c>
      <c r="B4781" s="1">
        <v>45640.936787357467</v>
      </c>
      <c r="C4781" t="s">
        <v>5018</v>
      </c>
      <c r="D4781" t="s">
        <v>5028</v>
      </c>
      <c r="E4781" t="s">
        <v>5032</v>
      </c>
      <c r="F4781" t="s">
        <v>5047</v>
      </c>
      <c r="G4781" t="s">
        <v>5064</v>
      </c>
      <c r="H4781">
        <v>41344</v>
      </c>
      <c r="I4781">
        <v>10</v>
      </c>
      <c r="J4781" t="s">
        <v>5073</v>
      </c>
      <c r="K4781">
        <v>7421.92</v>
      </c>
      <c r="L4781" t="s">
        <v>5074</v>
      </c>
    </row>
    <row r="4782" spans="1:12" x14ac:dyDescent="0.25">
      <c r="A4782" t="s">
        <v>4792</v>
      </c>
      <c r="B4782" s="1">
        <v>45641.009801960383</v>
      </c>
      <c r="C4782" t="s">
        <v>5013</v>
      </c>
      <c r="D4782" t="s">
        <v>5027</v>
      </c>
      <c r="E4782" t="s">
        <v>5038</v>
      </c>
      <c r="F4782" t="s">
        <v>5048</v>
      </c>
      <c r="G4782" t="s">
        <v>5055</v>
      </c>
      <c r="H4782">
        <v>29566</v>
      </c>
      <c r="I4782">
        <v>5</v>
      </c>
      <c r="J4782" t="s">
        <v>5069</v>
      </c>
      <c r="K4782">
        <v>5683.91</v>
      </c>
      <c r="L4782" t="s">
        <v>5076</v>
      </c>
    </row>
    <row r="4783" spans="1:12" x14ac:dyDescent="0.25">
      <c r="A4783" t="s">
        <v>4793</v>
      </c>
      <c r="B4783" s="1">
        <v>45641.082816563307</v>
      </c>
      <c r="C4783" t="s">
        <v>5013</v>
      </c>
      <c r="D4783" t="s">
        <v>5027</v>
      </c>
      <c r="E4783" t="s">
        <v>5038</v>
      </c>
      <c r="F4783" t="s">
        <v>5047</v>
      </c>
      <c r="G4783" t="s">
        <v>5050</v>
      </c>
      <c r="H4783">
        <v>55478</v>
      </c>
      <c r="I4783">
        <v>10</v>
      </c>
      <c r="J4783" t="s">
        <v>5069</v>
      </c>
      <c r="K4783">
        <v>11867.75</v>
      </c>
      <c r="L4783" t="s">
        <v>5079</v>
      </c>
    </row>
    <row r="4784" spans="1:12" x14ac:dyDescent="0.25">
      <c r="A4784" t="s">
        <v>4794</v>
      </c>
      <c r="B4784" s="1">
        <v>45641.15583116623</v>
      </c>
      <c r="C4784" t="s">
        <v>5013</v>
      </c>
      <c r="D4784" t="s">
        <v>5026</v>
      </c>
      <c r="E4784" t="s">
        <v>5045</v>
      </c>
      <c r="F4784" t="s">
        <v>5048</v>
      </c>
      <c r="G4784" t="s">
        <v>5055</v>
      </c>
      <c r="H4784">
        <v>75936</v>
      </c>
      <c r="I4784">
        <v>12</v>
      </c>
      <c r="J4784" t="s">
        <v>5072</v>
      </c>
      <c r="K4784">
        <v>9939.15</v>
      </c>
      <c r="L4784" t="s">
        <v>5076</v>
      </c>
    </row>
    <row r="4785" spans="1:12" x14ac:dyDescent="0.25">
      <c r="A4785" t="s">
        <v>4795</v>
      </c>
      <c r="B4785" s="1">
        <v>45641.228845769147</v>
      </c>
      <c r="C4785" t="s">
        <v>5020</v>
      </c>
      <c r="D4785" t="s">
        <v>5028</v>
      </c>
      <c r="E4785" t="s">
        <v>5035</v>
      </c>
      <c r="F4785" t="s">
        <v>5046</v>
      </c>
      <c r="G4785" t="s">
        <v>5066</v>
      </c>
      <c r="H4785">
        <v>8455</v>
      </c>
      <c r="I4785">
        <v>10</v>
      </c>
      <c r="J4785" t="s">
        <v>5071</v>
      </c>
      <c r="K4785">
        <v>1028.3599999999999</v>
      </c>
      <c r="L4785" t="s">
        <v>5074</v>
      </c>
    </row>
    <row r="4786" spans="1:12" x14ac:dyDescent="0.25">
      <c r="A4786" t="s">
        <v>4796</v>
      </c>
      <c r="B4786" s="1">
        <v>45641.30186037207</v>
      </c>
      <c r="C4786" t="s">
        <v>5018</v>
      </c>
      <c r="D4786" t="s">
        <v>5027</v>
      </c>
      <c r="E4786" t="s">
        <v>5044</v>
      </c>
      <c r="F4786" t="s">
        <v>5047</v>
      </c>
      <c r="G4786" t="s">
        <v>5050</v>
      </c>
      <c r="H4786">
        <v>22352</v>
      </c>
      <c r="I4786">
        <v>10</v>
      </c>
      <c r="J4786" t="s">
        <v>5073</v>
      </c>
      <c r="K4786">
        <v>4031.91</v>
      </c>
      <c r="L4786" t="s">
        <v>5074</v>
      </c>
    </row>
    <row r="4787" spans="1:12" x14ac:dyDescent="0.25">
      <c r="A4787" t="s">
        <v>4797</v>
      </c>
      <c r="B4787" s="1">
        <v>45641.374874974987</v>
      </c>
      <c r="C4787" t="s">
        <v>5019</v>
      </c>
      <c r="D4787" t="s">
        <v>5026</v>
      </c>
      <c r="E4787" t="s">
        <v>5034</v>
      </c>
      <c r="F4787" t="s">
        <v>5048</v>
      </c>
      <c r="G4787" t="s">
        <v>5055</v>
      </c>
      <c r="H4787">
        <v>70603</v>
      </c>
      <c r="I4787">
        <v>5</v>
      </c>
      <c r="J4787" t="s">
        <v>5072</v>
      </c>
      <c r="K4787">
        <v>11151.45</v>
      </c>
      <c r="L4787" t="s">
        <v>5076</v>
      </c>
    </row>
    <row r="4788" spans="1:12" x14ac:dyDescent="0.25">
      <c r="A4788" t="s">
        <v>4798</v>
      </c>
      <c r="B4788" s="1">
        <v>45641.447889577903</v>
      </c>
      <c r="C4788" t="s">
        <v>5025</v>
      </c>
      <c r="D4788" t="s">
        <v>5027</v>
      </c>
      <c r="E4788" t="s">
        <v>5038</v>
      </c>
      <c r="F4788" t="s">
        <v>5047</v>
      </c>
      <c r="G4788" t="s">
        <v>5050</v>
      </c>
      <c r="H4788">
        <v>13058</v>
      </c>
      <c r="I4788">
        <v>6</v>
      </c>
      <c r="J4788" t="s">
        <v>5068</v>
      </c>
      <c r="K4788">
        <v>2578.83</v>
      </c>
      <c r="L4788" t="s">
        <v>5077</v>
      </c>
    </row>
    <row r="4789" spans="1:12" x14ac:dyDescent="0.25">
      <c r="A4789" t="s">
        <v>4799</v>
      </c>
      <c r="B4789" s="1">
        <v>45641.520904180827</v>
      </c>
      <c r="C4789" t="s">
        <v>5016</v>
      </c>
      <c r="D4789" t="s">
        <v>5029</v>
      </c>
      <c r="E4789" t="s">
        <v>5033</v>
      </c>
      <c r="F4789" t="s">
        <v>5047</v>
      </c>
      <c r="G4789" t="s">
        <v>5058</v>
      </c>
      <c r="H4789">
        <v>55682</v>
      </c>
      <c r="I4789">
        <v>3</v>
      </c>
      <c r="J4789" t="s">
        <v>5071</v>
      </c>
      <c r="K4789">
        <v>5597.63</v>
      </c>
      <c r="L4789" t="s">
        <v>5078</v>
      </c>
    </row>
    <row r="4790" spans="1:12" x14ac:dyDescent="0.25">
      <c r="A4790" t="s">
        <v>4800</v>
      </c>
      <c r="B4790" s="1">
        <v>45641.59391878375</v>
      </c>
      <c r="C4790" t="s">
        <v>5016</v>
      </c>
      <c r="D4790" t="s">
        <v>5029</v>
      </c>
      <c r="E4790" t="s">
        <v>5039</v>
      </c>
      <c r="F4790" t="s">
        <v>5046</v>
      </c>
      <c r="G4790" t="s">
        <v>5066</v>
      </c>
      <c r="H4790">
        <v>71791</v>
      </c>
      <c r="I4790">
        <v>1</v>
      </c>
      <c r="J4790" t="s">
        <v>5071</v>
      </c>
      <c r="K4790">
        <v>7750.55</v>
      </c>
      <c r="L4790" t="s">
        <v>5074</v>
      </c>
    </row>
    <row r="4791" spans="1:12" x14ac:dyDescent="0.25">
      <c r="A4791" t="s">
        <v>4801</v>
      </c>
      <c r="B4791" s="1">
        <v>45641.666933386667</v>
      </c>
      <c r="C4791" t="s">
        <v>5016</v>
      </c>
      <c r="D4791" t="s">
        <v>5027</v>
      </c>
      <c r="E4791" t="s">
        <v>5031</v>
      </c>
      <c r="F4791" t="s">
        <v>5046</v>
      </c>
      <c r="G4791" t="s">
        <v>5053</v>
      </c>
      <c r="H4791">
        <v>64642</v>
      </c>
      <c r="I4791">
        <v>13</v>
      </c>
      <c r="J4791" t="s">
        <v>5070</v>
      </c>
      <c r="K4791">
        <v>8556.02</v>
      </c>
      <c r="L4791" t="s">
        <v>5075</v>
      </c>
    </row>
    <row r="4792" spans="1:12" x14ac:dyDescent="0.25">
      <c r="A4792" t="s">
        <v>4802</v>
      </c>
      <c r="B4792" s="1">
        <v>45641.739947989598</v>
      </c>
      <c r="C4792" t="s">
        <v>5014</v>
      </c>
      <c r="D4792" t="s">
        <v>5027</v>
      </c>
      <c r="E4792" t="s">
        <v>5031</v>
      </c>
      <c r="F4792" t="s">
        <v>5048</v>
      </c>
      <c r="G4792" t="s">
        <v>5056</v>
      </c>
      <c r="H4792">
        <v>45610</v>
      </c>
      <c r="I4792">
        <v>4</v>
      </c>
      <c r="J4792" t="s">
        <v>5068</v>
      </c>
      <c r="K4792">
        <v>9097.99</v>
      </c>
      <c r="L4792" t="s">
        <v>5077</v>
      </c>
    </row>
    <row r="4793" spans="1:12" x14ac:dyDescent="0.25">
      <c r="A4793" t="s">
        <v>4803</v>
      </c>
      <c r="B4793" s="1">
        <v>45641.812962592507</v>
      </c>
      <c r="C4793" t="s">
        <v>5023</v>
      </c>
      <c r="D4793" t="s">
        <v>5028</v>
      </c>
      <c r="E4793" t="s">
        <v>5036</v>
      </c>
      <c r="F4793" t="s">
        <v>5048</v>
      </c>
      <c r="G4793" t="s">
        <v>5059</v>
      </c>
      <c r="H4793">
        <v>4881</v>
      </c>
      <c r="I4793">
        <v>6</v>
      </c>
      <c r="J4793" t="s">
        <v>5071</v>
      </c>
      <c r="K4793">
        <v>487.42</v>
      </c>
      <c r="L4793" t="s">
        <v>5079</v>
      </c>
    </row>
    <row r="4794" spans="1:12" x14ac:dyDescent="0.25">
      <c r="A4794" t="s">
        <v>4804</v>
      </c>
      <c r="B4794" s="1">
        <v>45641.88597719543</v>
      </c>
      <c r="C4794" t="s">
        <v>5018</v>
      </c>
      <c r="D4794" t="s">
        <v>5027</v>
      </c>
      <c r="E4794" t="s">
        <v>5038</v>
      </c>
      <c r="F4794" t="s">
        <v>5048</v>
      </c>
      <c r="G4794" t="s">
        <v>5055</v>
      </c>
      <c r="H4794">
        <v>45741</v>
      </c>
      <c r="I4794">
        <v>2</v>
      </c>
      <c r="J4794" t="s">
        <v>5070</v>
      </c>
      <c r="K4794">
        <v>7261.72</v>
      </c>
      <c r="L4794" t="s">
        <v>5076</v>
      </c>
    </row>
    <row r="4795" spans="1:12" x14ac:dyDescent="0.25">
      <c r="A4795" t="s">
        <v>4805</v>
      </c>
      <c r="B4795" s="1">
        <v>45641.958991798347</v>
      </c>
      <c r="C4795" t="s">
        <v>5018</v>
      </c>
      <c r="D4795" t="s">
        <v>5029</v>
      </c>
      <c r="E4795" t="s">
        <v>5041</v>
      </c>
      <c r="F4795" t="s">
        <v>5048</v>
      </c>
      <c r="G4795" t="s">
        <v>5051</v>
      </c>
      <c r="H4795">
        <v>38785</v>
      </c>
      <c r="I4795">
        <v>5</v>
      </c>
      <c r="J4795" t="s">
        <v>5069</v>
      </c>
      <c r="K4795">
        <v>7881.23</v>
      </c>
      <c r="L4795" t="s">
        <v>5078</v>
      </c>
    </row>
    <row r="4796" spans="1:12" x14ac:dyDescent="0.25">
      <c r="A4796" t="s">
        <v>4806</v>
      </c>
      <c r="B4796" s="1">
        <v>45642.03200640127</v>
      </c>
      <c r="C4796" t="s">
        <v>5025</v>
      </c>
      <c r="D4796" t="s">
        <v>5026</v>
      </c>
      <c r="E4796" t="s">
        <v>5030</v>
      </c>
      <c r="F4796" t="s">
        <v>5048</v>
      </c>
      <c r="G4796" t="s">
        <v>5065</v>
      </c>
      <c r="H4796">
        <v>8945</v>
      </c>
      <c r="I4796">
        <v>7</v>
      </c>
      <c r="J4796" t="s">
        <v>5071</v>
      </c>
      <c r="K4796">
        <v>864.55</v>
      </c>
      <c r="L4796" t="s">
        <v>5076</v>
      </c>
    </row>
    <row r="4797" spans="1:12" x14ac:dyDescent="0.25">
      <c r="A4797" t="s">
        <v>4807</v>
      </c>
      <c r="B4797" s="1">
        <v>45642.105021004187</v>
      </c>
      <c r="C4797" t="s">
        <v>5023</v>
      </c>
      <c r="D4797" t="s">
        <v>5028</v>
      </c>
      <c r="E4797" t="s">
        <v>5036</v>
      </c>
      <c r="F4797" t="s">
        <v>5048</v>
      </c>
      <c r="G4797" t="s">
        <v>5059</v>
      </c>
      <c r="H4797">
        <v>40454</v>
      </c>
      <c r="I4797">
        <v>11</v>
      </c>
      <c r="J4797" t="s">
        <v>5069</v>
      </c>
      <c r="K4797">
        <v>8306.61</v>
      </c>
      <c r="L4797" t="s">
        <v>5076</v>
      </c>
    </row>
    <row r="4798" spans="1:12" x14ac:dyDescent="0.25">
      <c r="A4798" t="s">
        <v>4808</v>
      </c>
      <c r="B4798" s="1">
        <v>45642.178035607118</v>
      </c>
      <c r="C4798" t="s">
        <v>5016</v>
      </c>
      <c r="D4798" t="s">
        <v>5028</v>
      </c>
      <c r="E4798" t="s">
        <v>5037</v>
      </c>
      <c r="F4798" t="s">
        <v>5046</v>
      </c>
      <c r="G4798" t="s">
        <v>5061</v>
      </c>
      <c r="H4798">
        <v>28854</v>
      </c>
      <c r="I4798">
        <v>3</v>
      </c>
      <c r="J4798" t="s">
        <v>5073</v>
      </c>
      <c r="K4798">
        <v>2517.29</v>
      </c>
      <c r="L4798" t="s">
        <v>5077</v>
      </c>
    </row>
    <row r="4799" spans="1:12" x14ac:dyDescent="0.25">
      <c r="A4799" t="s">
        <v>4809</v>
      </c>
      <c r="B4799" s="1">
        <v>45642.251050210027</v>
      </c>
      <c r="C4799" t="s">
        <v>5014</v>
      </c>
      <c r="D4799" t="s">
        <v>5027</v>
      </c>
      <c r="E4799" t="s">
        <v>5044</v>
      </c>
      <c r="F4799" t="s">
        <v>5046</v>
      </c>
      <c r="G4799" t="s">
        <v>5049</v>
      </c>
      <c r="H4799">
        <v>68905</v>
      </c>
      <c r="I4799">
        <v>4</v>
      </c>
      <c r="J4799" t="s">
        <v>5069</v>
      </c>
      <c r="K4799">
        <v>9158.84</v>
      </c>
      <c r="L4799" t="s">
        <v>5075</v>
      </c>
    </row>
    <row r="4800" spans="1:12" x14ac:dyDescent="0.25">
      <c r="A4800" t="s">
        <v>4810</v>
      </c>
      <c r="B4800" s="1">
        <v>45642.32406481295</v>
      </c>
      <c r="C4800" t="s">
        <v>5018</v>
      </c>
      <c r="D4800" t="s">
        <v>5028</v>
      </c>
      <c r="E4800" t="s">
        <v>5037</v>
      </c>
      <c r="F4800" t="s">
        <v>5048</v>
      </c>
      <c r="G4800" t="s">
        <v>5055</v>
      </c>
      <c r="H4800">
        <v>44146</v>
      </c>
      <c r="I4800">
        <v>10</v>
      </c>
      <c r="J4800" t="s">
        <v>5068</v>
      </c>
      <c r="K4800">
        <v>5863.92</v>
      </c>
      <c r="L4800" t="s">
        <v>5079</v>
      </c>
    </row>
    <row r="4801" spans="1:12" x14ac:dyDescent="0.25">
      <c r="A4801" t="s">
        <v>4811</v>
      </c>
      <c r="B4801" s="1">
        <v>45642.397079415881</v>
      </c>
      <c r="C4801" t="s">
        <v>5022</v>
      </c>
      <c r="D4801" t="s">
        <v>5028</v>
      </c>
      <c r="E4801" t="s">
        <v>5032</v>
      </c>
      <c r="F4801" t="s">
        <v>5046</v>
      </c>
      <c r="G4801" t="s">
        <v>5066</v>
      </c>
      <c r="H4801">
        <v>67881</v>
      </c>
      <c r="I4801">
        <v>14</v>
      </c>
      <c r="J4801" t="s">
        <v>5072</v>
      </c>
      <c r="K4801">
        <v>14807.68</v>
      </c>
      <c r="L4801" t="s">
        <v>5078</v>
      </c>
    </row>
    <row r="4802" spans="1:12" x14ac:dyDescent="0.25">
      <c r="A4802" t="s">
        <v>4812</v>
      </c>
      <c r="B4802" s="1">
        <v>45642.470094018798</v>
      </c>
      <c r="C4802" t="s">
        <v>5019</v>
      </c>
      <c r="D4802" t="s">
        <v>5026</v>
      </c>
      <c r="E4802" t="s">
        <v>5034</v>
      </c>
      <c r="F4802" t="s">
        <v>5047</v>
      </c>
      <c r="G4802" t="s">
        <v>5062</v>
      </c>
      <c r="H4802">
        <v>48229</v>
      </c>
      <c r="I4802">
        <v>12</v>
      </c>
      <c r="J4802" t="s">
        <v>5072</v>
      </c>
      <c r="K4802">
        <v>6116.58</v>
      </c>
      <c r="L4802" t="s">
        <v>5076</v>
      </c>
    </row>
    <row r="4803" spans="1:12" x14ac:dyDescent="0.25">
      <c r="A4803" t="s">
        <v>4813</v>
      </c>
      <c r="B4803" s="1">
        <v>45642.543108621707</v>
      </c>
      <c r="C4803" t="s">
        <v>5015</v>
      </c>
      <c r="D4803" t="s">
        <v>5029</v>
      </c>
      <c r="E4803" t="s">
        <v>5040</v>
      </c>
      <c r="F4803" t="s">
        <v>5046</v>
      </c>
      <c r="G4803" t="s">
        <v>5057</v>
      </c>
      <c r="H4803">
        <v>68209</v>
      </c>
      <c r="I4803">
        <v>2</v>
      </c>
      <c r="J4803" t="s">
        <v>5070</v>
      </c>
      <c r="K4803">
        <v>7388.75</v>
      </c>
      <c r="L4803" t="s">
        <v>5074</v>
      </c>
    </row>
    <row r="4804" spans="1:12" x14ac:dyDescent="0.25">
      <c r="A4804" t="s">
        <v>4814</v>
      </c>
      <c r="B4804" s="1">
        <v>45642.616123224638</v>
      </c>
      <c r="C4804" t="s">
        <v>5013</v>
      </c>
      <c r="D4804" t="s">
        <v>5026</v>
      </c>
      <c r="E4804" t="s">
        <v>5045</v>
      </c>
      <c r="F4804" t="s">
        <v>5046</v>
      </c>
      <c r="G4804" t="s">
        <v>5057</v>
      </c>
      <c r="H4804">
        <v>34267</v>
      </c>
      <c r="I4804">
        <v>4</v>
      </c>
      <c r="J4804" t="s">
        <v>5071</v>
      </c>
      <c r="K4804">
        <v>4761.3900000000003</v>
      </c>
      <c r="L4804" t="s">
        <v>5075</v>
      </c>
    </row>
    <row r="4805" spans="1:12" x14ac:dyDescent="0.25">
      <c r="A4805" t="s">
        <v>4815</v>
      </c>
      <c r="B4805" s="1">
        <v>45642.689137827561</v>
      </c>
      <c r="C4805" t="s">
        <v>5023</v>
      </c>
      <c r="D4805" t="s">
        <v>5029</v>
      </c>
      <c r="E4805" t="s">
        <v>5040</v>
      </c>
      <c r="F4805" t="s">
        <v>5046</v>
      </c>
      <c r="G4805" t="s">
        <v>5053</v>
      </c>
      <c r="H4805">
        <v>15992</v>
      </c>
      <c r="I4805">
        <v>4</v>
      </c>
      <c r="J4805" t="s">
        <v>5073</v>
      </c>
      <c r="K4805">
        <v>2137.5100000000002</v>
      </c>
      <c r="L4805" t="s">
        <v>5079</v>
      </c>
    </row>
    <row r="4806" spans="1:12" x14ac:dyDescent="0.25">
      <c r="A4806" t="s">
        <v>4816</v>
      </c>
      <c r="B4806" s="1">
        <v>45642.762152430492</v>
      </c>
      <c r="C4806" t="s">
        <v>5017</v>
      </c>
      <c r="D4806" t="s">
        <v>5026</v>
      </c>
      <c r="E4806" t="s">
        <v>5045</v>
      </c>
      <c r="F4806" t="s">
        <v>5047</v>
      </c>
      <c r="G4806" t="s">
        <v>5064</v>
      </c>
      <c r="H4806">
        <v>6116</v>
      </c>
      <c r="I4806">
        <v>11</v>
      </c>
      <c r="J4806" t="s">
        <v>5072</v>
      </c>
      <c r="K4806">
        <v>604.54999999999995</v>
      </c>
      <c r="L4806" t="s">
        <v>5075</v>
      </c>
    </row>
    <row r="4807" spans="1:12" x14ac:dyDescent="0.25">
      <c r="A4807" t="s">
        <v>4817</v>
      </c>
      <c r="B4807" s="1">
        <v>45642.835167033401</v>
      </c>
      <c r="C4807" t="s">
        <v>5024</v>
      </c>
      <c r="D4807" t="s">
        <v>5026</v>
      </c>
      <c r="E4807" t="s">
        <v>5045</v>
      </c>
      <c r="F4807" t="s">
        <v>5046</v>
      </c>
      <c r="G4807" t="s">
        <v>5054</v>
      </c>
      <c r="H4807">
        <v>20788</v>
      </c>
      <c r="I4807">
        <v>13</v>
      </c>
      <c r="J4807" t="s">
        <v>5070</v>
      </c>
      <c r="K4807">
        <v>2177.1</v>
      </c>
      <c r="L4807" t="s">
        <v>5077</v>
      </c>
    </row>
    <row r="4808" spans="1:12" x14ac:dyDescent="0.25">
      <c r="A4808" t="s">
        <v>4818</v>
      </c>
      <c r="B4808" s="1">
        <v>45642.908181636318</v>
      </c>
      <c r="C4808" t="s">
        <v>5015</v>
      </c>
      <c r="D4808" t="s">
        <v>5029</v>
      </c>
      <c r="E4808" t="s">
        <v>5041</v>
      </c>
      <c r="F4808" t="s">
        <v>5047</v>
      </c>
      <c r="G4808" t="s">
        <v>5050</v>
      </c>
      <c r="H4808">
        <v>11695</v>
      </c>
      <c r="I4808">
        <v>5</v>
      </c>
      <c r="J4808" t="s">
        <v>5071</v>
      </c>
      <c r="K4808">
        <v>1108.6099999999999</v>
      </c>
      <c r="L4808" t="s">
        <v>5075</v>
      </c>
    </row>
    <row r="4809" spans="1:12" x14ac:dyDescent="0.25">
      <c r="A4809" t="s">
        <v>4819</v>
      </c>
      <c r="B4809" s="1">
        <v>45642.981196239249</v>
      </c>
      <c r="C4809" t="s">
        <v>5021</v>
      </c>
      <c r="D4809" t="s">
        <v>5028</v>
      </c>
      <c r="E4809" t="s">
        <v>5036</v>
      </c>
      <c r="F4809" t="s">
        <v>5047</v>
      </c>
      <c r="G4809" t="s">
        <v>5062</v>
      </c>
      <c r="H4809">
        <v>62171</v>
      </c>
      <c r="I4809">
        <v>10</v>
      </c>
      <c r="J4809" t="s">
        <v>5068</v>
      </c>
      <c r="K4809">
        <v>6630.43</v>
      </c>
      <c r="L4809" t="s">
        <v>5074</v>
      </c>
    </row>
    <row r="4810" spans="1:12" x14ac:dyDescent="0.25">
      <c r="A4810" t="s">
        <v>4820</v>
      </c>
      <c r="B4810" s="1">
        <v>45643.054210842172</v>
      </c>
      <c r="C4810" t="s">
        <v>5023</v>
      </c>
      <c r="D4810" t="s">
        <v>5029</v>
      </c>
      <c r="E4810" t="s">
        <v>5040</v>
      </c>
      <c r="F4810" t="s">
        <v>5048</v>
      </c>
      <c r="G4810" t="s">
        <v>5065</v>
      </c>
      <c r="H4810">
        <v>75781</v>
      </c>
      <c r="I4810">
        <v>7</v>
      </c>
      <c r="J4810" t="s">
        <v>5073</v>
      </c>
      <c r="K4810">
        <v>9423.1200000000008</v>
      </c>
      <c r="L4810" t="s">
        <v>5074</v>
      </c>
    </row>
    <row r="4811" spans="1:12" x14ac:dyDescent="0.25">
      <c r="A4811" t="s">
        <v>4821</v>
      </c>
      <c r="B4811" s="1">
        <v>45643.127225445081</v>
      </c>
      <c r="C4811" t="s">
        <v>5017</v>
      </c>
      <c r="D4811" t="s">
        <v>5027</v>
      </c>
      <c r="E4811" t="s">
        <v>5044</v>
      </c>
      <c r="F4811" t="s">
        <v>5046</v>
      </c>
      <c r="G4811" t="s">
        <v>5057</v>
      </c>
      <c r="H4811">
        <v>46982</v>
      </c>
      <c r="I4811">
        <v>12</v>
      </c>
      <c r="J4811" t="s">
        <v>5071</v>
      </c>
      <c r="K4811">
        <v>5231.63</v>
      </c>
      <c r="L4811" t="s">
        <v>5075</v>
      </c>
    </row>
    <row r="4812" spans="1:12" x14ac:dyDescent="0.25">
      <c r="A4812" t="s">
        <v>4822</v>
      </c>
      <c r="B4812" s="1">
        <v>45643.200240048012</v>
      </c>
      <c r="C4812" t="s">
        <v>5020</v>
      </c>
      <c r="D4812" t="s">
        <v>5027</v>
      </c>
      <c r="E4812" t="s">
        <v>5042</v>
      </c>
      <c r="F4812" t="s">
        <v>5046</v>
      </c>
      <c r="G4812" t="s">
        <v>5060</v>
      </c>
      <c r="H4812">
        <v>26923</v>
      </c>
      <c r="I4812">
        <v>7</v>
      </c>
      <c r="J4812" t="s">
        <v>5068</v>
      </c>
      <c r="K4812">
        <v>5727.01</v>
      </c>
      <c r="L4812" t="s">
        <v>5077</v>
      </c>
    </row>
    <row r="4813" spans="1:12" x14ac:dyDescent="0.25">
      <c r="A4813" t="s">
        <v>4823</v>
      </c>
      <c r="B4813" s="1">
        <v>45643.273254650929</v>
      </c>
      <c r="C4813" t="s">
        <v>5012</v>
      </c>
      <c r="D4813" t="s">
        <v>5027</v>
      </c>
      <c r="E4813" t="s">
        <v>5031</v>
      </c>
      <c r="F4813" t="s">
        <v>5046</v>
      </c>
      <c r="G4813" t="s">
        <v>5054</v>
      </c>
      <c r="H4813">
        <v>44027</v>
      </c>
      <c r="I4813">
        <v>13</v>
      </c>
      <c r="J4813" t="s">
        <v>5073</v>
      </c>
      <c r="K4813">
        <v>3684.48</v>
      </c>
      <c r="L4813" t="s">
        <v>5075</v>
      </c>
    </row>
    <row r="4814" spans="1:12" x14ac:dyDescent="0.25">
      <c r="A4814" t="s">
        <v>4824</v>
      </c>
      <c r="B4814" s="1">
        <v>45643.346269253852</v>
      </c>
      <c r="C4814" t="s">
        <v>5016</v>
      </c>
      <c r="D4814" t="s">
        <v>5026</v>
      </c>
      <c r="E4814" t="s">
        <v>5045</v>
      </c>
      <c r="F4814" t="s">
        <v>5047</v>
      </c>
      <c r="G4814" t="s">
        <v>5050</v>
      </c>
      <c r="H4814">
        <v>10862</v>
      </c>
      <c r="I4814">
        <v>5</v>
      </c>
      <c r="J4814" t="s">
        <v>5072</v>
      </c>
      <c r="K4814">
        <v>1701.27</v>
      </c>
      <c r="L4814" t="s">
        <v>5079</v>
      </c>
    </row>
    <row r="4815" spans="1:12" x14ac:dyDescent="0.25">
      <c r="A4815" t="s">
        <v>4825</v>
      </c>
      <c r="B4815" s="1">
        <v>45643.419283856769</v>
      </c>
      <c r="C4815" t="s">
        <v>5022</v>
      </c>
      <c r="D4815" t="s">
        <v>5029</v>
      </c>
      <c r="E4815" t="s">
        <v>5039</v>
      </c>
      <c r="F4815" t="s">
        <v>5046</v>
      </c>
      <c r="G4815" t="s">
        <v>5053</v>
      </c>
      <c r="H4815">
        <v>1252</v>
      </c>
      <c r="I4815">
        <v>12</v>
      </c>
      <c r="J4815" t="s">
        <v>5070</v>
      </c>
      <c r="K4815">
        <v>149.38</v>
      </c>
      <c r="L4815" t="s">
        <v>5078</v>
      </c>
    </row>
    <row r="4816" spans="1:12" x14ac:dyDescent="0.25">
      <c r="A4816" t="s">
        <v>4826</v>
      </c>
      <c r="B4816" s="1">
        <v>45643.492298459692</v>
      </c>
      <c r="C4816" t="s">
        <v>5015</v>
      </c>
      <c r="D4816" t="s">
        <v>5028</v>
      </c>
      <c r="E4816" t="s">
        <v>5037</v>
      </c>
      <c r="F4816" t="s">
        <v>5048</v>
      </c>
      <c r="G4816" t="s">
        <v>5052</v>
      </c>
      <c r="H4816">
        <v>34160</v>
      </c>
      <c r="I4816">
        <v>3</v>
      </c>
      <c r="J4816" t="s">
        <v>5069</v>
      </c>
      <c r="K4816">
        <v>6067.01</v>
      </c>
      <c r="L4816" t="s">
        <v>5077</v>
      </c>
    </row>
    <row r="4817" spans="1:12" x14ac:dyDescent="0.25">
      <c r="A4817" t="s">
        <v>4827</v>
      </c>
      <c r="B4817" s="1">
        <v>45643.565313062601</v>
      </c>
      <c r="C4817" t="s">
        <v>5024</v>
      </c>
      <c r="D4817" t="s">
        <v>5028</v>
      </c>
      <c r="E4817" t="s">
        <v>5036</v>
      </c>
      <c r="F4817" t="s">
        <v>5046</v>
      </c>
      <c r="G4817" t="s">
        <v>5057</v>
      </c>
      <c r="H4817">
        <v>48688</v>
      </c>
      <c r="I4817">
        <v>12</v>
      </c>
      <c r="J4817" t="s">
        <v>5072</v>
      </c>
      <c r="K4817">
        <v>5103.6499999999996</v>
      </c>
      <c r="L4817" t="s">
        <v>5077</v>
      </c>
    </row>
    <row r="4818" spans="1:12" x14ac:dyDescent="0.25">
      <c r="A4818" t="s">
        <v>4828</v>
      </c>
      <c r="B4818" s="1">
        <v>45643.638327665532</v>
      </c>
      <c r="C4818" t="s">
        <v>5016</v>
      </c>
      <c r="D4818" t="s">
        <v>5028</v>
      </c>
      <c r="E4818" t="s">
        <v>5032</v>
      </c>
      <c r="F4818" t="s">
        <v>5046</v>
      </c>
      <c r="G4818" t="s">
        <v>5066</v>
      </c>
      <c r="H4818">
        <v>43239</v>
      </c>
      <c r="I4818">
        <v>14</v>
      </c>
      <c r="J4818" t="s">
        <v>5070</v>
      </c>
      <c r="K4818">
        <v>6407.25</v>
      </c>
      <c r="L4818" t="s">
        <v>5078</v>
      </c>
    </row>
    <row r="4819" spans="1:12" x14ac:dyDescent="0.25">
      <c r="A4819" t="s">
        <v>4829</v>
      </c>
      <c r="B4819" s="1">
        <v>45643.711342268449</v>
      </c>
      <c r="C4819" t="s">
        <v>5024</v>
      </c>
      <c r="D4819" t="s">
        <v>5029</v>
      </c>
      <c r="E4819" t="s">
        <v>5041</v>
      </c>
      <c r="F4819" t="s">
        <v>5046</v>
      </c>
      <c r="G4819" t="s">
        <v>5060</v>
      </c>
      <c r="H4819">
        <v>19164</v>
      </c>
      <c r="I4819">
        <v>11</v>
      </c>
      <c r="J4819" t="s">
        <v>5071</v>
      </c>
      <c r="K4819">
        <v>3222.3</v>
      </c>
      <c r="L4819" t="s">
        <v>5078</v>
      </c>
    </row>
    <row r="4820" spans="1:12" x14ac:dyDescent="0.25">
      <c r="A4820" t="s">
        <v>4830</v>
      </c>
      <c r="B4820" s="1">
        <v>45643.784356871372</v>
      </c>
      <c r="C4820" t="s">
        <v>5020</v>
      </c>
      <c r="D4820" t="s">
        <v>5027</v>
      </c>
      <c r="E4820" t="s">
        <v>5031</v>
      </c>
      <c r="F4820" t="s">
        <v>5048</v>
      </c>
      <c r="G4820" t="s">
        <v>5059</v>
      </c>
      <c r="H4820">
        <v>40865</v>
      </c>
      <c r="I4820">
        <v>11</v>
      </c>
      <c r="J4820" t="s">
        <v>5073</v>
      </c>
      <c r="K4820">
        <v>4348.7700000000004</v>
      </c>
      <c r="L4820" t="s">
        <v>5077</v>
      </c>
    </row>
    <row r="4821" spans="1:12" x14ac:dyDescent="0.25">
      <c r="A4821" t="s">
        <v>4831</v>
      </c>
      <c r="B4821" s="1">
        <v>45643.857371474303</v>
      </c>
      <c r="C4821" t="s">
        <v>5022</v>
      </c>
      <c r="D4821" t="s">
        <v>5029</v>
      </c>
      <c r="E4821" t="s">
        <v>5040</v>
      </c>
      <c r="F4821" t="s">
        <v>5048</v>
      </c>
      <c r="G4821" t="s">
        <v>5059</v>
      </c>
      <c r="H4821">
        <v>11461</v>
      </c>
      <c r="I4821">
        <v>9</v>
      </c>
      <c r="J4821" t="s">
        <v>5073</v>
      </c>
      <c r="K4821">
        <v>1217.57</v>
      </c>
      <c r="L4821" t="s">
        <v>5078</v>
      </c>
    </row>
    <row r="4822" spans="1:12" x14ac:dyDescent="0.25">
      <c r="A4822" t="s">
        <v>4832</v>
      </c>
      <c r="B4822" s="1">
        <v>45643.930386077212</v>
      </c>
      <c r="C4822" t="s">
        <v>5018</v>
      </c>
      <c r="D4822" t="s">
        <v>5027</v>
      </c>
      <c r="E4822" t="s">
        <v>5038</v>
      </c>
      <c r="F4822" t="s">
        <v>5046</v>
      </c>
      <c r="G4822" t="s">
        <v>5066</v>
      </c>
      <c r="H4822">
        <v>45049</v>
      </c>
      <c r="I4822">
        <v>2</v>
      </c>
      <c r="J4822" t="s">
        <v>5072</v>
      </c>
      <c r="K4822">
        <v>5602.58</v>
      </c>
      <c r="L4822" t="s">
        <v>5077</v>
      </c>
    </row>
    <row r="4823" spans="1:12" x14ac:dyDescent="0.25">
      <c r="A4823" t="s">
        <v>4833</v>
      </c>
      <c r="B4823" s="1">
        <v>45644.003400680129</v>
      </c>
      <c r="C4823" t="s">
        <v>5013</v>
      </c>
      <c r="D4823" t="s">
        <v>5026</v>
      </c>
      <c r="E4823" t="s">
        <v>5045</v>
      </c>
      <c r="F4823" t="s">
        <v>5047</v>
      </c>
      <c r="G4823" t="s">
        <v>5063</v>
      </c>
      <c r="H4823">
        <v>73661</v>
      </c>
      <c r="I4823">
        <v>9</v>
      </c>
      <c r="J4823" t="s">
        <v>5072</v>
      </c>
      <c r="K4823">
        <v>10980.08</v>
      </c>
      <c r="L4823" t="s">
        <v>5079</v>
      </c>
    </row>
    <row r="4824" spans="1:12" x14ac:dyDescent="0.25">
      <c r="A4824" t="s">
        <v>4834</v>
      </c>
      <c r="B4824" s="1">
        <v>45644.076415283052</v>
      </c>
      <c r="C4824" t="s">
        <v>5013</v>
      </c>
      <c r="D4824" t="s">
        <v>5026</v>
      </c>
      <c r="E4824" t="s">
        <v>5045</v>
      </c>
      <c r="F4824" t="s">
        <v>5046</v>
      </c>
      <c r="G4824" t="s">
        <v>5057</v>
      </c>
      <c r="H4824">
        <v>49559</v>
      </c>
      <c r="I4824">
        <v>9</v>
      </c>
      <c r="J4824" t="s">
        <v>5073</v>
      </c>
      <c r="K4824">
        <v>10763.37</v>
      </c>
      <c r="L4824" t="s">
        <v>5079</v>
      </c>
    </row>
    <row r="4825" spans="1:12" x14ac:dyDescent="0.25">
      <c r="A4825" t="s">
        <v>4835</v>
      </c>
      <c r="B4825" s="1">
        <v>45644.149429885969</v>
      </c>
      <c r="C4825" t="s">
        <v>5024</v>
      </c>
      <c r="D4825" t="s">
        <v>5028</v>
      </c>
      <c r="E4825" t="s">
        <v>5036</v>
      </c>
      <c r="F4825" t="s">
        <v>5046</v>
      </c>
      <c r="G4825" t="s">
        <v>5053</v>
      </c>
      <c r="H4825">
        <v>4177</v>
      </c>
      <c r="I4825">
        <v>1</v>
      </c>
      <c r="J4825" t="s">
        <v>5069</v>
      </c>
      <c r="K4825">
        <v>410.13</v>
      </c>
      <c r="L4825" t="s">
        <v>5077</v>
      </c>
    </row>
    <row r="4826" spans="1:12" x14ac:dyDescent="0.25">
      <c r="A4826" t="s">
        <v>4836</v>
      </c>
      <c r="B4826" s="1">
        <v>45644.222444488893</v>
      </c>
      <c r="C4826" t="s">
        <v>5020</v>
      </c>
      <c r="D4826" t="s">
        <v>5028</v>
      </c>
      <c r="E4826" t="s">
        <v>5036</v>
      </c>
      <c r="F4826" t="s">
        <v>5046</v>
      </c>
      <c r="G4826" t="s">
        <v>5066</v>
      </c>
      <c r="H4826">
        <v>25054</v>
      </c>
      <c r="I4826">
        <v>8</v>
      </c>
      <c r="J4826" t="s">
        <v>5072</v>
      </c>
      <c r="K4826">
        <v>2324.8000000000002</v>
      </c>
      <c r="L4826" t="s">
        <v>5075</v>
      </c>
    </row>
    <row r="4827" spans="1:12" x14ac:dyDescent="0.25">
      <c r="A4827" t="s">
        <v>4837</v>
      </c>
      <c r="B4827" s="1">
        <v>45644.295459091823</v>
      </c>
      <c r="C4827" t="s">
        <v>5024</v>
      </c>
      <c r="D4827" t="s">
        <v>5029</v>
      </c>
      <c r="E4827" t="s">
        <v>5041</v>
      </c>
      <c r="F4827" t="s">
        <v>5048</v>
      </c>
      <c r="G4827" t="s">
        <v>5056</v>
      </c>
      <c r="H4827">
        <v>4905</v>
      </c>
      <c r="I4827">
        <v>4</v>
      </c>
      <c r="J4827" t="s">
        <v>5070</v>
      </c>
      <c r="K4827">
        <v>791.45</v>
      </c>
      <c r="L4827" t="s">
        <v>5077</v>
      </c>
    </row>
    <row r="4828" spans="1:12" x14ac:dyDescent="0.25">
      <c r="A4828" t="s">
        <v>4838</v>
      </c>
      <c r="B4828" s="1">
        <v>45644.368473694733</v>
      </c>
      <c r="C4828" t="s">
        <v>5018</v>
      </c>
      <c r="D4828" t="s">
        <v>5028</v>
      </c>
      <c r="E4828" t="s">
        <v>5036</v>
      </c>
      <c r="F4828" t="s">
        <v>5046</v>
      </c>
      <c r="G4828" t="s">
        <v>5066</v>
      </c>
      <c r="H4828">
        <v>14118</v>
      </c>
      <c r="I4828">
        <v>10</v>
      </c>
      <c r="J4828" t="s">
        <v>5070</v>
      </c>
      <c r="K4828">
        <v>1303.6500000000001</v>
      </c>
      <c r="L4828" t="s">
        <v>5079</v>
      </c>
    </row>
    <row r="4829" spans="1:12" x14ac:dyDescent="0.25">
      <c r="A4829" t="s">
        <v>4839</v>
      </c>
      <c r="B4829" s="1">
        <v>45644.441488297649</v>
      </c>
      <c r="C4829" t="s">
        <v>5024</v>
      </c>
      <c r="D4829" t="s">
        <v>5029</v>
      </c>
      <c r="E4829" t="s">
        <v>5041</v>
      </c>
      <c r="F4829" t="s">
        <v>5048</v>
      </c>
      <c r="G4829" t="s">
        <v>5052</v>
      </c>
      <c r="H4829">
        <v>56013</v>
      </c>
      <c r="I4829">
        <v>5</v>
      </c>
      <c r="J4829" t="s">
        <v>5072</v>
      </c>
      <c r="K4829">
        <v>11626.86</v>
      </c>
      <c r="L4829" t="s">
        <v>5078</v>
      </c>
    </row>
    <row r="4830" spans="1:12" x14ac:dyDescent="0.25">
      <c r="A4830" t="s">
        <v>4840</v>
      </c>
      <c r="B4830" s="1">
        <v>45644.51450290058</v>
      </c>
      <c r="C4830" t="s">
        <v>5016</v>
      </c>
      <c r="D4830" t="s">
        <v>5027</v>
      </c>
      <c r="E4830" t="s">
        <v>5038</v>
      </c>
      <c r="F4830" t="s">
        <v>5046</v>
      </c>
      <c r="G4830" t="s">
        <v>5060</v>
      </c>
      <c r="H4830">
        <v>9996</v>
      </c>
      <c r="I4830">
        <v>6</v>
      </c>
      <c r="J4830" t="s">
        <v>5072</v>
      </c>
      <c r="K4830">
        <v>1082.6400000000001</v>
      </c>
      <c r="L4830" t="s">
        <v>5078</v>
      </c>
    </row>
    <row r="4831" spans="1:12" x14ac:dyDescent="0.25">
      <c r="A4831" t="s">
        <v>4841</v>
      </c>
      <c r="B4831" s="1">
        <v>45644.587517503503</v>
      </c>
      <c r="C4831" t="s">
        <v>5017</v>
      </c>
      <c r="D4831" t="s">
        <v>5029</v>
      </c>
      <c r="E4831" t="s">
        <v>5039</v>
      </c>
      <c r="F4831" t="s">
        <v>5048</v>
      </c>
      <c r="G4831" t="s">
        <v>5055</v>
      </c>
      <c r="H4831">
        <v>62667</v>
      </c>
      <c r="I4831">
        <v>7</v>
      </c>
      <c r="J4831" t="s">
        <v>5070</v>
      </c>
      <c r="K4831">
        <v>7444.98</v>
      </c>
      <c r="L4831" t="s">
        <v>5076</v>
      </c>
    </row>
    <row r="4832" spans="1:12" x14ac:dyDescent="0.25">
      <c r="A4832" t="s">
        <v>4842</v>
      </c>
      <c r="B4832" s="1">
        <v>45644.660532106413</v>
      </c>
      <c r="C4832" t="s">
        <v>5025</v>
      </c>
      <c r="D4832" t="s">
        <v>5026</v>
      </c>
      <c r="E4832" t="s">
        <v>5043</v>
      </c>
      <c r="F4832" t="s">
        <v>5047</v>
      </c>
      <c r="G4832" t="s">
        <v>5058</v>
      </c>
      <c r="H4832">
        <v>4520</v>
      </c>
      <c r="I4832">
        <v>4</v>
      </c>
      <c r="J4832" t="s">
        <v>5073</v>
      </c>
      <c r="K4832">
        <v>954.02</v>
      </c>
      <c r="L4832" t="s">
        <v>5079</v>
      </c>
    </row>
    <row r="4833" spans="1:12" x14ac:dyDescent="0.25">
      <c r="A4833" t="s">
        <v>4843</v>
      </c>
      <c r="B4833" s="1">
        <v>45644.733546709343</v>
      </c>
      <c r="C4833" t="s">
        <v>5017</v>
      </c>
      <c r="D4833" t="s">
        <v>5027</v>
      </c>
      <c r="E4833" t="s">
        <v>5044</v>
      </c>
      <c r="F4833" t="s">
        <v>5047</v>
      </c>
      <c r="G4833" t="s">
        <v>5050</v>
      </c>
      <c r="H4833">
        <v>36252</v>
      </c>
      <c r="I4833">
        <v>8</v>
      </c>
      <c r="J4833" t="s">
        <v>5069</v>
      </c>
      <c r="K4833">
        <v>5794.14</v>
      </c>
      <c r="L4833" t="s">
        <v>5079</v>
      </c>
    </row>
    <row r="4834" spans="1:12" x14ac:dyDescent="0.25">
      <c r="A4834" t="s">
        <v>4844</v>
      </c>
      <c r="B4834" s="1">
        <v>45644.80656131226</v>
      </c>
      <c r="C4834" t="s">
        <v>5014</v>
      </c>
      <c r="D4834" t="s">
        <v>5026</v>
      </c>
      <c r="E4834" t="s">
        <v>5034</v>
      </c>
      <c r="F4834" t="s">
        <v>5048</v>
      </c>
      <c r="G4834" t="s">
        <v>5052</v>
      </c>
      <c r="H4834">
        <v>25365</v>
      </c>
      <c r="I4834">
        <v>9</v>
      </c>
      <c r="J4834" t="s">
        <v>5068</v>
      </c>
      <c r="K4834">
        <v>5195.3100000000004</v>
      </c>
      <c r="L4834" t="s">
        <v>5074</v>
      </c>
    </row>
    <row r="4835" spans="1:12" x14ac:dyDescent="0.25">
      <c r="A4835" t="s">
        <v>4845</v>
      </c>
      <c r="B4835" s="1">
        <v>45644.879575915184</v>
      </c>
      <c r="C4835" t="s">
        <v>5019</v>
      </c>
      <c r="D4835" t="s">
        <v>5029</v>
      </c>
      <c r="E4835" t="s">
        <v>5033</v>
      </c>
      <c r="F4835" t="s">
        <v>5048</v>
      </c>
      <c r="G4835" t="s">
        <v>5055</v>
      </c>
      <c r="H4835">
        <v>13161</v>
      </c>
      <c r="I4835">
        <v>3</v>
      </c>
      <c r="J4835" t="s">
        <v>5069</v>
      </c>
      <c r="K4835">
        <v>2164.9899999999998</v>
      </c>
      <c r="L4835" t="s">
        <v>5079</v>
      </c>
    </row>
    <row r="4836" spans="1:12" x14ac:dyDescent="0.25">
      <c r="A4836" t="s">
        <v>4846</v>
      </c>
      <c r="B4836" s="1">
        <v>45644.9525905181</v>
      </c>
      <c r="C4836" t="s">
        <v>5018</v>
      </c>
      <c r="D4836" t="s">
        <v>5029</v>
      </c>
      <c r="E4836" t="s">
        <v>5033</v>
      </c>
      <c r="F4836" t="s">
        <v>5046</v>
      </c>
      <c r="G4836" t="s">
        <v>5066</v>
      </c>
      <c r="H4836">
        <v>64135</v>
      </c>
      <c r="I4836">
        <v>7</v>
      </c>
      <c r="J4836" t="s">
        <v>5069</v>
      </c>
      <c r="K4836">
        <v>11002.69</v>
      </c>
      <c r="L4836" t="s">
        <v>5078</v>
      </c>
    </row>
    <row r="4837" spans="1:12" x14ac:dyDescent="0.25">
      <c r="A4837" t="s">
        <v>4847</v>
      </c>
      <c r="B4837" s="1">
        <v>45645.025605121024</v>
      </c>
      <c r="C4837" t="s">
        <v>5018</v>
      </c>
      <c r="D4837" t="s">
        <v>5026</v>
      </c>
      <c r="E4837" t="s">
        <v>5030</v>
      </c>
      <c r="F4837" t="s">
        <v>5048</v>
      </c>
      <c r="G4837" t="s">
        <v>5051</v>
      </c>
      <c r="H4837">
        <v>38504</v>
      </c>
      <c r="I4837">
        <v>1</v>
      </c>
      <c r="J4837" t="s">
        <v>5070</v>
      </c>
      <c r="K4837">
        <v>7845.64</v>
      </c>
      <c r="L4837" t="s">
        <v>5076</v>
      </c>
    </row>
    <row r="4838" spans="1:12" x14ac:dyDescent="0.25">
      <c r="A4838" t="s">
        <v>4848</v>
      </c>
      <c r="B4838" s="1">
        <v>45645.098619723933</v>
      </c>
      <c r="C4838" t="s">
        <v>5015</v>
      </c>
      <c r="D4838" t="s">
        <v>5029</v>
      </c>
      <c r="E4838" t="s">
        <v>5041</v>
      </c>
      <c r="F4838" t="s">
        <v>5047</v>
      </c>
      <c r="G4838" t="s">
        <v>5062</v>
      </c>
      <c r="H4838">
        <v>48043</v>
      </c>
      <c r="I4838">
        <v>12</v>
      </c>
      <c r="J4838" t="s">
        <v>5070</v>
      </c>
      <c r="K4838">
        <v>6257.82</v>
      </c>
      <c r="L4838" t="s">
        <v>5075</v>
      </c>
    </row>
    <row r="4839" spans="1:12" x14ac:dyDescent="0.25">
      <c r="A4839" t="s">
        <v>4849</v>
      </c>
      <c r="B4839" s="1">
        <v>45645.171634326864</v>
      </c>
      <c r="C4839" t="s">
        <v>5012</v>
      </c>
      <c r="D4839" t="s">
        <v>5026</v>
      </c>
      <c r="E4839" t="s">
        <v>5030</v>
      </c>
      <c r="F4839" t="s">
        <v>5046</v>
      </c>
      <c r="G4839" t="s">
        <v>5049</v>
      </c>
      <c r="H4839">
        <v>46116</v>
      </c>
      <c r="I4839">
        <v>13</v>
      </c>
      <c r="J4839" t="s">
        <v>5071</v>
      </c>
      <c r="K4839">
        <v>7353.75</v>
      </c>
      <c r="L4839" t="s">
        <v>5074</v>
      </c>
    </row>
    <row r="4840" spans="1:12" x14ac:dyDescent="0.25">
      <c r="A4840" t="s">
        <v>4850</v>
      </c>
      <c r="B4840" s="1">
        <v>45645.24464892978</v>
      </c>
      <c r="C4840" t="s">
        <v>5016</v>
      </c>
      <c r="D4840" t="s">
        <v>5028</v>
      </c>
      <c r="E4840" t="s">
        <v>5036</v>
      </c>
      <c r="F4840" t="s">
        <v>5046</v>
      </c>
      <c r="G4840" t="s">
        <v>5057</v>
      </c>
      <c r="H4840">
        <v>44413</v>
      </c>
      <c r="I4840">
        <v>8</v>
      </c>
      <c r="J4840" t="s">
        <v>5069</v>
      </c>
      <c r="K4840">
        <v>6290</v>
      </c>
      <c r="L4840" t="s">
        <v>5074</v>
      </c>
    </row>
    <row r="4841" spans="1:12" x14ac:dyDescent="0.25">
      <c r="A4841" t="s">
        <v>4851</v>
      </c>
      <c r="B4841" s="1">
        <v>45645.317663532704</v>
      </c>
      <c r="C4841" t="s">
        <v>5020</v>
      </c>
      <c r="D4841" t="s">
        <v>5026</v>
      </c>
      <c r="E4841" t="s">
        <v>5034</v>
      </c>
      <c r="F4841" t="s">
        <v>5048</v>
      </c>
      <c r="G4841" t="s">
        <v>5052</v>
      </c>
      <c r="H4841">
        <v>40034</v>
      </c>
      <c r="I4841">
        <v>12</v>
      </c>
      <c r="J4841" t="s">
        <v>5069</v>
      </c>
      <c r="K4841">
        <v>6021.02</v>
      </c>
      <c r="L4841" t="s">
        <v>5076</v>
      </c>
    </row>
    <row r="4842" spans="1:12" x14ac:dyDescent="0.25">
      <c r="A4842" t="s">
        <v>4852</v>
      </c>
      <c r="B4842" s="1">
        <v>45645.390678135627</v>
      </c>
      <c r="C4842" t="s">
        <v>5024</v>
      </c>
      <c r="D4842" t="s">
        <v>5026</v>
      </c>
      <c r="E4842" t="s">
        <v>5045</v>
      </c>
      <c r="F4842" t="s">
        <v>5046</v>
      </c>
      <c r="G4842" t="s">
        <v>5053</v>
      </c>
      <c r="H4842">
        <v>28309</v>
      </c>
      <c r="I4842">
        <v>6</v>
      </c>
      <c r="J4842" t="s">
        <v>5068</v>
      </c>
      <c r="K4842">
        <v>4162.1000000000004</v>
      </c>
      <c r="L4842" t="s">
        <v>5075</v>
      </c>
    </row>
    <row r="4843" spans="1:12" x14ac:dyDescent="0.25">
      <c r="A4843" t="s">
        <v>4853</v>
      </c>
      <c r="B4843" s="1">
        <v>45645.463692738544</v>
      </c>
      <c r="C4843" t="s">
        <v>5017</v>
      </c>
      <c r="D4843" t="s">
        <v>5027</v>
      </c>
      <c r="E4843" t="s">
        <v>5042</v>
      </c>
      <c r="F4843" t="s">
        <v>5046</v>
      </c>
      <c r="G4843" t="s">
        <v>5060</v>
      </c>
      <c r="H4843">
        <v>55851</v>
      </c>
      <c r="I4843">
        <v>13</v>
      </c>
      <c r="J4843" t="s">
        <v>5073</v>
      </c>
      <c r="K4843">
        <v>8755.06</v>
      </c>
      <c r="L4843" t="s">
        <v>5075</v>
      </c>
    </row>
    <row r="4844" spans="1:12" x14ac:dyDescent="0.25">
      <c r="A4844" t="s">
        <v>4854</v>
      </c>
      <c r="B4844" s="1">
        <v>45645.53670734146</v>
      </c>
      <c r="C4844" t="s">
        <v>5020</v>
      </c>
      <c r="D4844" t="s">
        <v>5028</v>
      </c>
      <c r="E4844" t="s">
        <v>5035</v>
      </c>
      <c r="F4844" t="s">
        <v>5046</v>
      </c>
      <c r="G4844" t="s">
        <v>5057</v>
      </c>
      <c r="H4844">
        <v>79097</v>
      </c>
      <c r="I4844">
        <v>7</v>
      </c>
      <c r="J4844" t="s">
        <v>5069</v>
      </c>
      <c r="K4844">
        <v>15796.71</v>
      </c>
      <c r="L4844" t="s">
        <v>5077</v>
      </c>
    </row>
    <row r="4845" spans="1:12" x14ac:dyDescent="0.25">
      <c r="A4845" t="s">
        <v>4855</v>
      </c>
      <c r="B4845" s="1">
        <v>45645.609721944384</v>
      </c>
      <c r="C4845" t="s">
        <v>5016</v>
      </c>
      <c r="D4845" t="s">
        <v>5026</v>
      </c>
      <c r="E4845" t="s">
        <v>5030</v>
      </c>
      <c r="F4845" t="s">
        <v>5047</v>
      </c>
      <c r="G4845" t="s">
        <v>5058</v>
      </c>
      <c r="H4845">
        <v>8948</v>
      </c>
      <c r="I4845">
        <v>10</v>
      </c>
      <c r="J4845" t="s">
        <v>5073</v>
      </c>
      <c r="K4845">
        <v>1554.78</v>
      </c>
      <c r="L4845" t="s">
        <v>5074</v>
      </c>
    </row>
    <row r="4846" spans="1:12" x14ac:dyDescent="0.25">
      <c r="A4846" t="s">
        <v>4856</v>
      </c>
      <c r="B4846" s="1">
        <v>45645.6827365473</v>
      </c>
      <c r="C4846" t="s">
        <v>5021</v>
      </c>
      <c r="D4846" t="s">
        <v>5026</v>
      </c>
      <c r="E4846" t="s">
        <v>5034</v>
      </c>
      <c r="F4846" t="s">
        <v>5046</v>
      </c>
      <c r="G4846" t="s">
        <v>5054</v>
      </c>
      <c r="H4846">
        <v>51882</v>
      </c>
      <c r="I4846">
        <v>7</v>
      </c>
      <c r="J4846" t="s">
        <v>5069</v>
      </c>
      <c r="K4846">
        <v>8721.84</v>
      </c>
      <c r="L4846" t="s">
        <v>5076</v>
      </c>
    </row>
    <row r="4847" spans="1:12" x14ac:dyDescent="0.25">
      <c r="A4847" t="s">
        <v>4857</v>
      </c>
      <c r="B4847" s="1">
        <v>45645.755751150216</v>
      </c>
      <c r="C4847" t="s">
        <v>5017</v>
      </c>
      <c r="D4847" t="s">
        <v>5027</v>
      </c>
      <c r="E4847" t="s">
        <v>5038</v>
      </c>
      <c r="F4847" t="s">
        <v>5048</v>
      </c>
      <c r="G4847" t="s">
        <v>5056</v>
      </c>
      <c r="H4847">
        <v>35730</v>
      </c>
      <c r="I4847">
        <v>7</v>
      </c>
      <c r="J4847" t="s">
        <v>5070</v>
      </c>
      <c r="K4847">
        <v>4622.91</v>
      </c>
      <c r="L4847" t="s">
        <v>5078</v>
      </c>
    </row>
    <row r="4848" spans="1:12" x14ac:dyDescent="0.25">
      <c r="A4848" t="s">
        <v>4858</v>
      </c>
      <c r="B4848" s="1">
        <v>45645.828765753147</v>
      </c>
      <c r="C4848" t="s">
        <v>5015</v>
      </c>
      <c r="D4848" t="s">
        <v>5028</v>
      </c>
      <c r="E4848" t="s">
        <v>5036</v>
      </c>
      <c r="F4848" t="s">
        <v>5046</v>
      </c>
      <c r="G4848" t="s">
        <v>5061</v>
      </c>
      <c r="H4848">
        <v>33081</v>
      </c>
      <c r="I4848">
        <v>4</v>
      </c>
      <c r="J4848" t="s">
        <v>5073</v>
      </c>
      <c r="K4848">
        <v>2874.98</v>
      </c>
      <c r="L4848" t="s">
        <v>5079</v>
      </c>
    </row>
    <row r="4849" spans="1:12" x14ac:dyDescent="0.25">
      <c r="A4849" t="s">
        <v>4859</v>
      </c>
      <c r="B4849" s="1">
        <v>45645.901780356056</v>
      </c>
      <c r="C4849" t="s">
        <v>5015</v>
      </c>
      <c r="D4849" t="s">
        <v>5026</v>
      </c>
      <c r="E4849" t="s">
        <v>5043</v>
      </c>
      <c r="F4849" t="s">
        <v>5046</v>
      </c>
      <c r="G4849" t="s">
        <v>5057</v>
      </c>
      <c r="H4849">
        <v>49303</v>
      </c>
      <c r="I4849">
        <v>6</v>
      </c>
      <c r="J4849" t="s">
        <v>5068</v>
      </c>
      <c r="K4849">
        <v>8199.8700000000008</v>
      </c>
      <c r="L4849" t="s">
        <v>5076</v>
      </c>
    </row>
    <row r="4850" spans="1:12" x14ac:dyDescent="0.25">
      <c r="A4850" t="s">
        <v>4860</v>
      </c>
      <c r="B4850" s="1">
        <v>45645.97479495898</v>
      </c>
      <c r="C4850" t="s">
        <v>5012</v>
      </c>
      <c r="D4850" t="s">
        <v>5029</v>
      </c>
      <c r="E4850" t="s">
        <v>5039</v>
      </c>
      <c r="F4850" t="s">
        <v>5047</v>
      </c>
      <c r="G4850" t="s">
        <v>5058</v>
      </c>
      <c r="H4850">
        <v>19589</v>
      </c>
      <c r="I4850">
        <v>11</v>
      </c>
      <c r="J4850" t="s">
        <v>5072</v>
      </c>
      <c r="K4850">
        <v>1867.39</v>
      </c>
      <c r="L4850" t="s">
        <v>5074</v>
      </c>
    </row>
    <row r="4851" spans="1:12" x14ac:dyDescent="0.25">
      <c r="A4851" t="s">
        <v>4861</v>
      </c>
      <c r="B4851" s="1">
        <v>45646.047809561911</v>
      </c>
      <c r="C4851" t="s">
        <v>5018</v>
      </c>
      <c r="D4851" t="s">
        <v>5029</v>
      </c>
      <c r="E4851" t="s">
        <v>5033</v>
      </c>
      <c r="F4851" t="s">
        <v>5048</v>
      </c>
      <c r="G4851" t="s">
        <v>5055</v>
      </c>
      <c r="H4851">
        <v>5667</v>
      </c>
      <c r="I4851">
        <v>4</v>
      </c>
      <c r="J4851" t="s">
        <v>5068</v>
      </c>
      <c r="K4851">
        <v>1007.91</v>
      </c>
      <c r="L4851" t="s">
        <v>5077</v>
      </c>
    </row>
    <row r="4852" spans="1:12" x14ac:dyDescent="0.25">
      <c r="A4852" t="s">
        <v>4862</v>
      </c>
      <c r="B4852" s="1">
        <v>45646.120824164827</v>
      </c>
      <c r="C4852" t="s">
        <v>5018</v>
      </c>
      <c r="D4852" t="s">
        <v>5026</v>
      </c>
      <c r="E4852" t="s">
        <v>5030</v>
      </c>
      <c r="F4852" t="s">
        <v>5048</v>
      </c>
      <c r="G4852" t="s">
        <v>5051</v>
      </c>
      <c r="H4852">
        <v>12184</v>
      </c>
      <c r="I4852">
        <v>3</v>
      </c>
      <c r="J4852" t="s">
        <v>5071</v>
      </c>
      <c r="K4852">
        <v>2344.11</v>
      </c>
      <c r="L4852" t="s">
        <v>5077</v>
      </c>
    </row>
    <row r="4853" spans="1:12" x14ac:dyDescent="0.25">
      <c r="A4853" t="s">
        <v>4863</v>
      </c>
      <c r="B4853" s="1">
        <v>45646.193838767736</v>
      </c>
      <c r="C4853" t="s">
        <v>5023</v>
      </c>
      <c r="D4853" t="s">
        <v>5026</v>
      </c>
      <c r="E4853" t="s">
        <v>5030</v>
      </c>
      <c r="F4853" t="s">
        <v>5048</v>
      </c>
      <c r="G4853" t="s">
        <v>5052</v>
      </c>
      <c r="H4853">
        <v>67444</v>
      </c>
      <c r="I4853">
        <v>10</v>
      </c>
      <c r="J4853" t="s">
        <v>5069</v>
      </c>
      <c r="K4853">
        <v>12834.46</v>
      </c>
      <c r="L4853" t="s">
        <v>5079</v>
      </c>
    </row>
    <row r="4854" spans="1:12" x14ac:dyDescent="0.25">
      <c r="A4854" t="s">
        <v>4864</v>
      </c>
      <c r="B4854" s="1">
        <v>45646.266853370667</v>
      </c>
      <c r="C4854" t="s">
        <v>5021</v>
      </c>
      <c r="D4854" t="s">
        <v>5029</v>
      </c>
      <c r="E4854" t="s">
        <v>5033</v>
      </c>
      <c r="F4854" t="s">
        <v>5048</v>
      </c>
      <c r="G4854" t="s">
        <v>5051</v>
      </c>
      <c r="H4854">
        <v>40438</v>
      </c>
      <c r="I4854">
        <v>7</v>
      </c>
      <c r="J4854" t="s">
        <v>5070</v>
      </c>
      <c r="K4854">
        <v>7358.85</v>
      </c>
      <c r="L4854" t="s">
        <v>5078</v>
      </c>
    </row>
    <row r="4855" spans="1:12" x14ac:dyDescent="0.25">
      <c r="A4855" t="s">
        <v>4865</v>
      </c>
      <c r="B4855" s="1">
        <v>45646.339867973591</v>
      </c>
      <c r="C4855" t="s">
        <v>5017</v>
      </c>
      <c r="D4855" t="s">
        <v>5029</v>
      </c>
      <c r="E4855" t="s">
        <v>5039</v>
      </c>
      <c r="F4855" t="s">
        <v>5047</v>
      </c>
      <c r="G4855" t="s">
        <v>5058</v>
      </c>
      <c r="H4855">
        <v>66860</v>
      </c>
      <c r="I4855">
        <v>11</v>
      </c>
      <c r="J4855" t="s">
        <v>5072</v>
      </c>
      <c r="K4855">
        <v>12613.1</v>
      </c>
      <c r="L4855" t="s">
        <v>5076</v>
      </c>
    </row>
    <row r="4856" spans="1:12" x14ac:dyDescent="0.25">
      <c r="A4856" t="s">
        <v>4866</v>
      </c>
      <c r="B4856" s="1">
        <v>45646.412882576507</v>
      </c>
      <c r="C4856" t="s">
        <v>5022</v>
      </c>
      <c r="D4856" t="s">
        <v>5026</v>
      </c>
      <c r="E4856" t="s">
        <v>5034</v>
      </c>
      <c r="F4856" t="s">
        <v>5046</v>
      </c>
      <c r="G4856" t="s">
        <v>5057</v>
      </c>
      <c r="H4856">
        <v>78003</v>
      </c>
      <c r="I4856">
        <v>11</v>
      </c>
      <c r="J4856" t="s">
        <v>5073</v>
      </c>
      <c r="K4856">
        <v>10838.99</v>
      </c>
      <c r="L4856" t="s">
        <v>5076</v>
      </c>
    </row>
    <row r="4857" spans="1:12" x14ac:dyDescent="0.25">
      <c r="A4857" t="s">
        <v>4867</v>
      </c>
      <c r="B4857" s="1">
        <v>45646.485897179431</v>
      </c>
      <c r="C4857" t="s">
        <v>5014</v>
      </c>
      <c r="D4857" t="s">
        <v>5026</v>
      </c>
      <c r="E4857" t="s">
        <v>5043</v>
      </c>
      <c r="F4857" t="s">
        <v>5046</v>
      </c>
      <c r="G4857" t="s">
        <v>5061</v>
      </c>
      <c r="H4857">
        <v>63891</v>
      </c>
      <c r="I4857">
        <v>7</v>
      </c>
      <c r="J4857" t="s">
        <v>5070</v>
      </c>
      <c r="K4857">
        <v>5426.45</v>
      </c>
      <c r="L4857" t="s">
        <v>5074</v>
      </c>
    </row>
    <row r="4858" spans="1:12" x14ac:dyDescent="0.25">
      <c r="A4858" t="s">
        <v>4868</v>
      </c>
      <c r="B4858" s="1">
        <v>45646.558911782347</v>
      </c>
      <c r="C4858" t="s">
        <v>5020</v>
      </c>
      <c r="D4858" t="s">
        <v>5027</v>
      </c>
      <c r="E4858" t="s">
        <v>5044</v>
      </c>
      <c r="F4858" t="s">
        <v>5047</v>
      </c>
      <c r="G4858" t="s">
        <v>5058</v>
      </c>
      <c r="H4858">
        <v>66032</v>
      </c>
      <c r="I4858">
        <v>6</v>
      </c>
      <c r="J4858" t="s">
        <v>5070</v>
      </c>
      <c r="K4858">
        <v>7938.89</v>
      </c>
      <c r="L4858" t="s">
        <v>5074</v>
      </c>
    </row>
    <row r="4859" spans="1:12" x14ac:dyDescent="0.25">
      <c r="A4859" t="s">
        <v>4869</v>
      </c>
      <c r="B4859" s="1">
        <v>45646.631926385257</v>
      </c>
      <c r="C4859" t="s">
        <v>5015</v>
      </c>
      <c r="D4859" t="s">
        <v>5026</v>
      </c>
      <c r="E4859" t="s">
        <v>5034</v>
      </c>
      <c r="F4859" t="s">
        <v>5046</v>
      </c>
      <c r="G4859" t="s">
        <v>5060</v>
      </c>
      <c r="H4859">
        <v>26101</v>
      </c>
      <c r="I4859">
        <v>8</v>
      </c>
      <c r="J4859" t="s">
        <v>5072</v>
      </c>
      <c r="K4859">
        <v>3592.94</v>
      </c>
      <c r="L4859" t="s">
        <v>5079</v>
      </c>
    </row>
    <row r="4860" spans="1:12" x14ac:dyDescent="0.25">
      <c r="A4860" t="s">
        <v>4870</v>
      </c>
      <c r="B4860" s="1">
        <v>45646.704940988187</v>
      </c>
      <c r="C4860" t="s">
        <v>5022</v>
      </c>
      <c r="D4860" t="s">
        <v>5029</v>
      </c>
      <c r="E4860" t="s">
        <v>5040</v>
      </c>
      <c r="F4860" t="s">
        <v>5046</v>
      </c>
      <c r="G4860" t="s">
        <v>5060</v>
      </c>
      <c r="H4860">
        <v>6260</v>
      </c>
      <c r="I4860">
        <v>9</v>
      </c>
      <c r="J4860" t="s">
        <v>5068</v>
      </c>
      <c r="K4860">
        <v>1211.99</v>
      </c>
      <c r="L4860" t="s">
        <v>5076</v>
      </c>
    </row>
    <row r="4861" spans="1:12" x14ac:dyDescent="0.25">
      <c r="A4861" t="s">
        <v>4871</v>
      </c>
      <c r="B4861" s="1">
        <v>45646.777955591111</v>
      </c>
      <c r="C4861" t="s">
        <v>5017</v>
      </c>
      <c r="D4861" t="s">
        <v>5029</v>
      </c>
      <c r="E4861" t="s">
        <v>5040</v>
      </c>
      <c r="F4861" t="s">
        <v>5046</v>
      </c>
      <c r="G4861" t="s">
        <v>5057</v>
      </c>
      <c r="H4861">
        <v>3760</v>
      </c>
      <c r="I4861">
        <v>12</v>
      </c>
      <c r="J4861" t="s">
        <v>5071</v>
      </c>
      <c r="K4861">
        <v>365.88</v>
      </c>
      <c r="L4861" t="s">
        <v>5075</v>
      </c>
    </row>
    <row r="4862" spans="1:12" x14ac:dyDescent="0.25">
      <c r="A4862" t="s">
        <v>4872</v>
      </c>
      <c r="B4862" s="1">
        <v>45646.850970194027</v>
      </c>
      <c r="C4862" t="s">
        <v>5020</v>
      </c>
      <c r="D4862" t="s">
        <v>5026</v>
      </c>
      <c r="E4862" t="s">
        <v>5030</v>
      </c>
      <c r="F4862" t="s">
        <v>5046</v>
      </c>
      <c r="G4862" t="s">
        <v>5054</v>
      </c>
      <c r="H4862">
        <v>79601</v>
      </c>
      <c r="I4862">
        <v>4</v>
      </c>
      <c r="J4862" t="s">
        <v>5069</v>
      </c>
      <c r="K4862">
        <v>9716.92</v>
      </c>
      <c r="L4862" t="s">
        <v>5074</v>
      </c>
    </row>
    <row r="4863" spans="1:12" x14ac:dyDescent="0.25">
      <c r="A4863" t="s">
        <v>4873</v>
      </c>
      <c r="B4863" s="1">
        <v>45646.923984796958</v>
      </c>
      <c r="C4863" t="s">
        <v>5019</v>
      </c>
      <c r="D4863" t="s">
        <v>5028</v>
      </c>
      <c r="E4863" t="s">
        <v>5036</v>
      </c>
      <c r="F4863" t="s">
        <v>5047</v>
      </c>
      <c r="G4863" t="s">
        <v>5063</v>
      </c>
      <c r="H4863">
        <v>51271</v>
      </c>
      <c r="I4863">
        <v>4</v>
      </c>
      <c r="J4863" t="s">
        <v>5069</v>
      </c>
      <c r="K4863">
        <v>4740.92</v>
      </c>
      <c r="L4863" t="s">
        <v>5078</v>
      </c>
    </row>
    <row r="4864" spans="1:12" x14ac:dyDescent="0.25">
      <c r="A4864" t="s">
        <v>4874</v>
      </c>
      <c r="B4864" s="1">
        <v>45646.996999399867</v>
      </c>
      <c r="C4864" t="s">
        <v>5021</v>
      </c>
      <c r="D4864" t="s">
        <v>5026</v>
      </c>
      <c r="E4864" t="s">
        <v>5030</v>
      </c>
      <c r="F4864" t="s">
        <v>5047</v>
      </c>
      <c r="G4864" t="s">
        <v>5050</v>
      </c>
      <c r="H4864">
        <v>14541</v>
      </c>
      <c r="I4864">
        <v>13</v>
      </c>
      <c r="J4864" t="s">
        <v>5068</v>
      </c>
      <c r="K4864">
        <v>2152.34</v>
      </c>
      <c r="L4864" t="s">
        <v>5074</v>
      </c>
    </row>
    <row r="4865" spans="1:12" x14ac:dyDescent="0.25">
      <c r="A4865" t="s">
        <v>4875</v>
      </c>
      <c r="B4865" s="1">
        <v>45647.070014002791</v>
      </c>
      <c r="C4865" t="s">
        <v>5025</v>
      </c>
      <c r="D4865" t="s">
        <v>5029</v>
      </c>
      <c r="E4865" t="s">
        <v>5039</v>
      </c>
      <c r="F4865" t="s">
        <v>5047</v>
      </c>
      <c r="G4865" t="s">
        <v>5063</v>
      </c>
      <c r="H4865">
        <v>27273</v>
      </c>
      <c r="I4865">
        <v>4</v>
      </c>
      <c r="J4865" t="s">
        <v>5069</v>
      </c>
      <c r="K4865">
        <v>5470.66</v>
      </c>
      <c r="L4865" t="s">
        <v>5074</v>
      </c>
    </row>
    <row r="4866" spans="1:12" x14ac:dyDescent="0.25">
      <c r="A4866" t="s">
        <v>4876</v>
      </c>
      <c r="B4866" s="1">
        <v>45647.143028605708</v>
      </c>
      <c r="C4866" t="s">
        <v>5023</v>
      </c>
      <c r="D4866" t="s">
        <v>5029</v>
      </c>
      <c r="E4866" t="s">
        <v>5033</v>
      </c>
      <c r="F4866" t="s">
        <v>5048</v>
      </c>
      <c r="G4866" t="s">
        <v>5056</v>
      </c>
      <c r="H4866">
        <v>50116</v>
      </c>
      <c r="I4866">
        <v>14</v>
      </c>
      <c r="J4866" t="s">
        <v>5072</v>
      </c>
      <c r="K4866">
        <v>7002.75</v>
      </c>
      <c r="L4866" t="s">
        <v>5075</v>
      </c>
    </row>
    <row r="4867" spans="1:12" x14ac:dyDescent="0.25">
      <c r="A4867" t="s">
        <v>4877</v>
      </c>
      <c r="B4867" s="1">
        <v>45647.216043208631</v>
      </c>
      <c r="C4867" t="s">
        <v>5020</v>
      </c>
      <c r="D4867" t="s">
        <v>5028</v>
      </c>
      <c r="E4867" t="s">
        <v>5037</v>
      </c>
      <c r="F4867" t="s">
        <v>5047</v>
      </c>
      <c r="G4867" t="s">
        <v>5058</v>
      </c>
      <c r="H4867">
        <v>25551</v>
      </c>
      <c r="I4867">
        <v>7</v>
      </c>
      <c r="J4867" t="s">
        <v>5070</v>
      </c>
      <c r="K4867">
        <v>3265.07</v>
      </c>
      <c r="L4867" t="s">
        <v>5078</v>
      </c>
    </row>
    <row r="4868" spans="1:12" x14ac:dyDescent="0.25">
      <c r="A4868" t="s">
        <v>4878</v>
      </c>
      <c r="B4868" s="1">
        <v>45647.289057811548</v>
      </c>
      <c r="C4868" t="s">
        <v>5019</v>
      </c>
      <c r="D4868" t="s">
        <v>5026</v>
      </c>
      <c r="E4868" t="s">
        <v>5043</v>
      </c>
      <c r="F4868" t="s">
        <v>5047</v>
      </c>
      <c r="G4868" t="s">
        <v>5063</v>
      </c>
      <c r="H4868">
        <v>64317</v>
      </c>
      <c r="I4868">
        <v>12</v>
      </c>
      <c r="J4868" t="s">
        <v>5070</v>
      </c>
      <c r="K4868">
        <v>14082.16</v>
      </c>
      <c r="L4868" t="s">
        <v>5075</v>
      </c>
    </row>
    <row r="4869" spans="1:12" x14ac:dyDescent="0.25">
      <c r="A4869" t="s">
        <v>4879</v>
      </c>
      <c r="B4869" s="1">
        <v>45647.362072414478</v>
      </c>
      <c r="C4869" t="s">
        <v>5024</v>
      </c>
      <c r="D4869" t="s">
        <v>5028</v>
      </c>
      <c r="E4869" t="s">
        <v>5037</v>
      </c>
      <c r="F4869" t="s">
        <v>5046</v>
      </c>
      <c r="G4869" t="s">
        <v>5060</v>
      </c>
      <c r="H4869">
        <v>3670</v>
      </c>
      <c r="I4869">
        <v>4</v>
      </c>
      <c r="J4869" t="s">
        <v>5070</v>
      </c>
      <c r="K4869">
        <v>467.34</v>
      </c>
      <c r="L4869" t="s">
        <v>5075</v>
      </c>
    </row>
    <row r="4870" spans="1:12" x14ac:dyDescent="0.25">
      <c r="A4870" t="s">
        <v>4880</v>
      </c>
      <c r="B4870" s="1">
        <v>45647.435087017388</v>
      </c>
      <c r="C4870" t="s">
        <v>5020</v>
      </c>
      <c r="D4870" t="s">
        <v>5026</v>
      </c>
      <c r="E4870" t="s">
        <v>5045</v>
      </c>
      <c r="F4870" t="s">
        <v>5047</v>
      </c>
      <c r="G4870" t="s">
        <v>5063</v>
      </c>
      <c r="H4870">
        <v>59009</v>
      </c>
      <c r="I4870">
        <v>4</v>
      </c>
      <c r="J4870" t="s">
        <v>5069</v>
      </c>
      <c r="K4870">
        <v>11227.04</v>
      </c>
      <c r="L4870" t="s">
        <v>5074</v>
      </c>
    </row>
    <row r="4871" spans="1:12" x14ac:dyDescent="0.25">
      <c r="A4871" t="s">
        <v>4881</v>
      </c>
      <c r="B4871" s="1">
        <v>45647.508101620333</v>
      </c>
      <c r="C4871" t="s">
        <v>5021</v>
      </c>
      <c r="D4871" t="s">
        <v>5028</v>
      </c>
      <c r="E4871" t="s">
        <v>5036</v>
      </c>
      <c r="F4871" t="s">
        <v>5048</v>
      </c>
      <c r="G4871" t="s">
        <v>5051</v>
      </c>
      <c r="H4871">
        <v>67395</v>
      </c>
      <c r="I4871">
        <v>2</v>
      </c>
      <c r="J4871" t="s">
        <v>5069</v>
      </c>
      <c r="K4871">
        <v>6255.24</v>
      </c>
      <c r="L4871" t="s">
        <v>5077</v>
      </c>
    </row>
    <row r="4872" spans="1:12" x14ac:dyDescent="0.25">
      <c r="A4872" t="s">
        <v>4882</v>
      </c>
      <c r="B4872" s="1">
        <v>45647.581116223242</v>
      </c>
      <c r="C4872" t="s">
        <v>5015</v>
      </c>
      <c r="D4872" t="s">
        <v>5029</v>
      </c>
      <c r="E4872" t="s">
        <v>5039</v>
      </c>
      <c r="F4872" t="s">
        <v>5047</v>
      </c>
      <c r="G4872" t="s">
        <v>5063</v>
      </c>
      <c r="H4872">
        <v>48620</v>
      </c>
      <c r="I4872">
        <v>5</v>
      </c>
      <c r="J4872" t="s">
        <v>5073</v>
      </c>
      <c r="K4872">
        <v>9137.9599999999991</v>
      </c>
      <c r="L4872" t="s">
        <v>5079</v>
      </c>
    </row>
    <row r="4873" spans="1:12" x14ac:dyDescent="0.25">
      <c r="A4873" t="s">
        <v>4883</v>
      </c>
      <c r="B4873" s="1">
        <v>45647.654130826159</v>
      </c>
      <c r="C4873" t="s">
        <v>5016</v>
      </c>
      <c r="D4873" t="s">
        <v>5029</v>
      </c>
      <c r="E4873" t="s">
        <v>5039</v>
      </c>
      <c r="F4873" t="s">
        <v>5046</v>
      </c>
      <c r="G4873" t="s">
        <v>5057</v>
      </c>
      <c r="H4873">
        <v>16293</v>
      </c>
      <c r="I4873">
        <v>14</v>
      </c>
      <c r="J4873" t="s">
        <v>5068</v>
      </c>
      <c r="K4873">
        <v>2771.48</v>
      </c>
      <c r="L4873" t="s">
        <v>5076</v>
      </c>
    </row>
    <row r="4874" spans="1:12" x14ac:dyDescent="0.25">
      <c r="A4874" t="s">
        <v>4884</v>
      </c>
      <c r="B4874" s="1">
        <v>45647.727145429082</v>
      </c>
      <c r="C4874" t="s">
        <v>5017</v>
      </c>
      <c r="D4874" t="s">
        <v>5028</v>
      </c>
      <c r="E4874" t="s">
        <v>5036</v>
      </c>
      <c r="F4874" t="s">
        <v>5048</v>
      </c>
      <c r="G4874" t="s">
        <v>5065</v>
      </c>
      <c r="H4874">
        <v>7867</v>
      </c>
      <c r="I4874">
        <v>8</v>
      </c>
      <c r="J4874" t="s">
        <v>5072</v>
      </c>
      <c r="K4874">
        <v>1100.8499999999999</v>
      </c>
      <c r="L4874" t="s">
        <v>5075</v>
      </c>
    </row>
    <row r="4875" spans="1:12" x14ac:dyDescent="0.25">
      <c r="A4875" t="s">
        <v>4885</v>
      </c>
      <c r="B4875" s="1">
        <v>45647.800160032013</v>
      </c>
      <c r="C4875" t="s">
        <v>5021</v>
      </c>
      <c r="D4875" t="s">
        <v>5028</v>
      </c>
      <c r="E4875" t="s">
        <v>5032</v>
      </c>
      <c r="F4875" t="s">
        <v>5048</v>
      </c>
      <c r="G4875" t="s">
        <v>5052</v>
      </c>
      <c r="H4875">
        <v>27185</v>
      </c>
      <c r="I4875">
        <v>14</v>
      </c>
      <c r="J4875" t="s">
        <v>5073</v>
      </c>
      <c r="K4875">
        <v>3068.89</v>
      </c>
      <c r="L4875" t="s">
        <v>5079</v>
      </c>
    </row>
    <row r="4876" spans="1:12" x14ac:dyDescent="0.25">
      <c r="A4876" t="s">
        <v>4886</v>
      </c>
      <c r="B4876" s="1">
        <v>45647.873174634922</v>
      </c>
      <c r="C4876" t="s">
        <v>5025</v>
      </c>
      <c r="D4876" t="s">
        <v>5026</v>
      </c>
      <c r="E4876" t="s">
        <v>5043</v>
      </c>
      <c r="F4876" t="s">
        <v>5046</v>
      </c>
      <c r="G4876" t="s">
        <v>5054</v>
      </c>
      <c r="H4876">
        <v>2268</v>
      </c>
      <c r="I4876">
        <v>3</v>
      </c>
      <c r="J4876" t="s">
        <v>5073</v>
      </c>
      <c r="K4876">
        <v>244.6</v>
      </c>
      <c r="L4876" t="s">
        <v>5076</v>
      </c>
    </row>
    <row r="4877" spans="1:12" x14ac:dyDescent="0.25">
      <c r="A4877" t="s">
        <v>4887</v>
      </c>
      <c r="B4877" s="1">
        <v>45647.946189237853</v>
      </c>
      <c r="C4877" t="s">
        <v>5020</v>
      </c>
      <c r="D4877" t="s">
        <v>5028</v>
      </c>
      <c r="E4877" t="s">
        <v>5036</v>
      </c>
      <c r="F4877" t="s">
        <v>5046</v>
      </c>
      <c r="G4877" t="s">
        <v>5049</v>
      </c>
      <c r="H4877">
        <v>8512</v>
      </c>
      <c r="I4877">
        <v>4</v>
      </c>
      <c r="J4877" t="s">
        <v>5072</v>
      </c>
      <c r="K4877">
        <v>1864.33</v>
      </c>
      <c r="L4877" t="s">
        <v>5076</v>
      </c>
    </row>
    <row r="4878" spans="1:12" x14ac:dyDescent="0.25">
      <c r="A4878" t="s">
        <v>4888</v>
      </c>
      <c r="B4878" s="1">
        <v>45648.019203840762</v>
      </c>
      <c r="C4878" t="s">
        <v>5017</v>
      </c>
      <c r="D4878" t="s">
        <v>5026</v>
      </c>
      <c r="E4878" t="s">
        <v>5043</v>
      </c>
      <c r="F4878" t="s">
        <v>5046</v>
      </c>
      <c r="G4878" t="s">
        <v>5060</v>
      </c>
      <c r="H4878">
        <v>13764</v>
      </c>
      <c r="I4878">
        <v>14</v>
      </c>
      <c r="J4878" t="s">
        <v>5072</v>
      </c>
      <c r="K4878">
        <v>2816.54</v>
      </c>
      <c r="L4878" t="s">
        <v>5074</v>
      </c>
    </row>
    <row r="4879" spans="1:12" x14ac:dyDescent="0.25">
      <c r="A4879" t="s">
        <v>4889</v>
      </c>
      <c r="B4879" s="1">
        <v>45648.092218443679</v>
      </c>
      <c r="C4879" t="s">
        <v>5025</v>
      </c>
      <c r="D4879" t="s">
        <v>5029</v>
      </c>
      <c r="E4879" t="s">
        <v>5033</v>
      </c>
      <c r="F4879" t="s">
        <v>5047</v>
      </c>
      <c r="G4879" t="s">
        <v>5050</v>
      </c>
      <c r="H4879">
        <v>28209</v>
      </c>
      <c r="I4879">
        <v>2</v>
      </c>
      <c r="J4879" t="s">
        <v>5069</v>
      </c>
      <c r="K4879">
        <v>2411.62</v>
      </c>
      <c r="L4879" t="s">
        <v>5078</v>
      </c>
    </row>
    <row r="4880" spans="1:12" x14ac:dyDescent="0.25">
      <c r="A4880" t="s">
        <v>4890</v>
      </c>
      <c r="B4880" s="1">
        <v>45648.16523304661</v>
      </c>
      <c r="C4880" t="s">
        <v>5023</v>
      </c>
      <c r="D4880" t="s">
        <v>5028</v>
      </c>
      <c r="E4880" t="s">
        <v>5032</v>
      </c>
      <c r="F4880" t="s">
        <v>5047</v>
      </c>
      <c r="G4880" t="s">
        <v>5063</v>
      </c>
      <c r="H4880">
        <v>68344</v>
      </c>
      <c r="I4880">
        <v>12</v>
      </c>
      <c r="J4880" t="s">
        <v>5070</v>
      </c>
      <c r="K4880">
        <v>8016.65</v>
      </c>
      <c r="L4880" t="s">
        <v>5079</v>
      </c>
    </row>
    <row r="4881" spans="1:12" x14ac:dyDescent="0.25">
      <c r="A4881" t="s">
        <v>4891</v>
      </c>
      <c r="B4881" s="1">
        <v>45648.238247649533</v>
      </c>
      <c r="C4881" t="s">
        <v>5020</v>
      </c>
      <c r="D4881" t="s">
        <v>5027</v>
      </c>
      <c r="E4881" t="s">
        <v>5038</v>
      </c>
      <c r="F4881" t="s">
        <v>5047</v>
      </c>
      <c r="G4881" t="s">
        <v>5062</v>
      </c>
      <c r="H4881">
        <v>50213</v>
      </c>
      <c r="I4881">
        <v>4</v>
      </c>
      <c r="J4881" t="s">
        <v>5069</v>
      </c>
      <c r="K4881">
        <v>10810.76</v>
      </c>
      <c r="L4881" t="s">
        <v>5079</v>
      </c>
    </row>
    <row r="4882" spans="1:12" x14ac:dyDescent="0.25">
      <c r="A4882" t="s">
        <v>4892</v>
      </c>
      <c r="B4882" s="1">
        <v>45648.311262252442</v>
      </c>
      <c r="C4882" t="s">
        <v>5016</v>
      </c>
      <c r="D4882" t="s">
        <v>5026</v>
      </c>
      <c r="E4882" t="s">
        <v>5034</v>
      </c>
      <c r="F4882" t="s">
        <v>5046</v>
      </c>
      <c r="G4882" t="s">
        <v>5049</v>
      </c>
      <c r="H4882">
        <v>65932</v>
      </c>
      <c r="I4882">
        <v>7</v>
      </c>
      <c r="J4882" t="s">
        <v>5070</v>
      </c>
      <c r="K4882">
        <v>7603.82</v>
      </c>
      <c r="L4882" t="s">
        <v>5076</v>
      </c>
    </row>
    <row r="4883" spans="1:12" x14ac:dyDescent="0.25">
      <c r="A4883" t="s">
        <v>4893</v>
      </c>
      <c r="B4883" s="1">
        <v>45648.384276855373</v>
      </c>
      <c r="C4883" t="s">
        <v>5015</v>
      </c>
      <c r="D4883" t="s">
        <v>5029</v>
      </c>
      <c r="E4883" t="s">
        <v>5040</v>
      </c>
      <c r="F4883" t="s">
        <v>5047</v>
      </c>
      <c r="G4883" t="s">
        <v>5064</v>
      </c>
      <c r="H4883">
        <v>7634</v>
      </c>
      <c r="I4883">
        <v>13</v>
      </c>
      <c r="J4883" t="s">
        <v>5069</v>
      </c>
      <c r="K4883">
        <v>948.23</v>
      </c>
      <c r="L4883" t="s">
        <v>5076</v>
      </c>
    </row>
    <row r="4884" spans="1:12" x14ac:dyDescent="0.25">
      <c r="A4884" t="s">
        <v>4894</v>
      </c>
      <c r="B4884" s="1">
        <v>45648.45729145829</v>
      </c>
      <c r="C4884" t="s">
        <v>5018</v>
      </c>
      <c r="D4884" t="s">
        <v>5028</v>
      </c>
      <c r="E4884" t="s">
        <v>5036</v>
      </c>
      <c r="F4884" t="s">
        <v>5046</v>
      </c>
      <c r="G4884" t="s">
        <v>5053</v>
      </c>
      <c r="H4884">
        <v>4061</v>
      </c>
      <c r="I4884">
        <v>6</v>
      </c>
      <c r="J4884" t="s">
        <v>5068</v>
      </c>
      <c r="K4884">
        <v>744.87</v>
      </c>
      <c r="L4884" t="s">
        <v>5075</v>
      </c>
    </row>
    <row r="4885" spans="1:12" x14ac:dyDescent="0.25">
      <c r="A4885" t="s">
        <v>4895</v>
      </c>
      <c r="B4885" s="1">
        <v>45648.530306061213</v>
      </c>
      <c r="C4885" t="s">
        <v>5016</v>
      </c>
      <c r="D4885" t="s">
        <v>5027</v>
      </c>
      <c r="E4885" t="s">
        <v>5044</v>
      </c>
      <c r="F4885" t="s">
        <v>5047</v>
      </c>
      <c r="G4885" t="s">
        <v>5058</v>
      </c>
      <c r="H4885">
        <v>76450</v>
      </c>
      <c r="I4885">
        <v>9</v>
      </c>
      <c r="J4885" t="s">
        <v>5069</v>
      </c>
      <c r="K4885">
        <v>12609.08</v>
      </c>
      <c r="L4885" t="s">
        <v>5079</v>
      </c>
    </row>
    <row r="4886" spans="1:12" x14ac:dyDescent="0.25">
      <c r="A4886" t="s">
        <v>4896</v>
      </c>
      <c r="B4886" s="1">
        <v>45648.60332066413</v>
      </c>
      <c r="C4886" t="s">
        <v>5012</v>
      </c>
      <c r="D4886" t="s">
        <v>5028</v>
      </c>
      <c r="E4886" t="s">
        <v>5036</v>
      </c>
      <c r="F4886" t="s">
        <v>5047</v>
      </c>
      <c r="G4886" t="s">
        <v>5067</v>
      </c>
      <c r="H4886">
        <v>78533</v>
      </c>
      <c r="I4886">
        <v>13</v>
      </c>
      <c r="J4886" t="s">
        <v>5072</v>
      </c>
      <c r="K4886">
        <v>12931.26</v>
      </c>
      <c r="L4886" t="s">
        <v>5074</v>
      </c>
    </row>
    <row r="4887" spans="1:12" x14ac:dyDescent="0.25">
      <c r="A4887" t="s">
        <v>4897</v>
      </c>
      <c r="B4887" s="1">
        <v>45648.676335267053</v>
      </c>
      <c r="C4887" t="s">
        <v>5015</v>
      </c>
      <c r="D4887" t="s">
        <v>5026</v>
      </c>
      <c r="E4887" t="s">
        <v>5045</v>
      </c>
      <c r="F4887" t="s">
        <v>5046</v>
      </c>
      <c r="G4887" t="s">
        <v>5066</v>
      </c>
      <c r="H4887">
        <v>52020</v>
      </c>
      <c r="I4887">
        <v>13</v>
      </c>
      <c r="J4887" t="s">
        <v>5068</v>
      </c>
      <c r="K4887">
        <v>5724.22</v>
      </c>
      <c r="L4887" t="s">
        <v>5074</v>
      </c>
    </row>
    <row r="4888" spans="1:12" x14ac:dyDescent="0.25">
      <c r="A4888" t="s">
        <v>4898</v>
      </c>
      <c r="B4888" s="1">
        <v>45648.749349869962</v>
      </c>
      <c r="C4888" t="s">
        <v>5022</v>
      </c>
      <c r="D4888" t="s">
        <v>5029</v>
      </c>
      <c r="E4888" t="s">
        <v>5041</v>
      </c>
      <c r="F4888" t="s">
        <v>5047</v>
      </c>
      <c r="G4888" t="s">
        <v>5063</v>
      </c>
      <c r="H4888">
        <v>15538</v>
      </c>
      <c r="I4888">
        <v>3</v>
      </c>
      <c r="J4888" t="s">
        <v>5071</v>
      </c>
      <c r="K4888">
        <v>2323.63</v>
      </c>
      <c r="L4888" t="s">
        <v>5078</v>
      </c>
    </row>
    <row r="4889" spans="1:12" x14ac:dyDescent="0.25">
      <c r="A4889" t="s">
        <v>4899</v>
      </c>
      <c r="B4889" s="1">
        <v>45648.822364472893</v>
      </c>
      <c r="C4889" t="s">
        <v>5012</v>
      </c>
      <c r="D4889" t="s">
        <v>5026</v>
      </c>
      <c r="E4889" t="s">
        <v>5045</v>
      </c>
      <c r="F4889" t="s">
        <v>5048</v>
      </c>
      <c r="G4889" t="s">
        <v>5051</v>
      </c>
      <c r="H4889">
        <v>25166</v>
      </c>
      <c r="I4889">
        <v>14</v>
      </c>
      <c r="J4889" t="s">
        <v>5073</v>
      </c>
      <c r="K4889">
        <v>2049.79</v>
      </c>
      <c r="L4889" t="s">
        <v>5079</v>
      </c>
    </row>
    <row r="4890" spans="1:12" x14ac:dyDescent="0.25">
      <c r="A4890" t="s">
        <v>4900</v>
      </c>
      <c r="B4890" s="1">
        <v>45648.89537907581</v>
      </c>
      <c r="C4890" t="s">
        <v>5019</v>
      </c>
      <c r="D4890" t="s">
        <v>5027</v>
      </c>
      <c r="E4890" t="s">
        <v>5031</v>
      </c>
      <c r="F4890" t="s">
        <v>5047</v>
      </c>
      <c r="G4890" t="s">
        <v>5062</v>
      </c>
      <c r="H4890">
        <v>1819</v>
      </c>
      <c r="I4890">
        <v>5</v>
      </c>
      <c r="J4890" t="s">
        <v>5070</v>
      </c>
      <c r="K4890">
        <v>217.68</v>
      </c>
      <c r="L4890" t="s">
        <v>5079</v>
      </c>
    </row>
    <row r="4891" spans="1:12" x14ac:dyDescent="0.25">
      <c r="A4891" t="s">
        <v>4901</v>
      </c>
      <c r="B4891" s="1">
        <v>45648.968393678733</v>
      </c>
      <c r="C4891" t="s">
        <v>5018</v>
      </c>
      <c r="D4891" t="s">
        <v>5028</v>
      </c>
      <c r="E4891" t="s">
        <v>5036</v>
      </c>
      <c r="F4891" t="s">
        <v>5046</v>
      </c>
      <c r="G4891" t="s">
        <v>5054</v>
      </c>
      <c r="H4891">
        <v>77245</v>
      </c>
      <c r="I4891">
        <v>13</v>
      </c>
      <c r="J4891" t="s">
        <v>5071</v>
      </c>
      <c r="K4891">
        <v>13901.09</v>
      </c>
      <c r="L4891" t="s">
        <v>5077</v>
      </c>
    </row>
    <row r="4892" spans="1:12" x14ac:dyDescent="0.25">
      <c r="A4892" t="s">
        <v>4902</v>
      </c>
      <c r="B4892" s="1">
        <v>45649.041408281657</v>
      </c>
      <c r="C4892" t="s">
        <v>5024</v>
      </c>
      <c r="D4892" t="s">
        <v>5026</v>
      </c>
      <c r="E4892" t="s">
        <v>5030</v>
      </c>
      <c r="F4892" t="s">
        <v>5047</v>
      </c>
      <c r="G4892" t="s">
        <v>5063</v>
      </c>
      <c r="H4892">
        <v>21823</v>
      </c>
      <c r="I4892">
        <v>10</v>
      </c>
      <c r="J4892" t="s">
        <v>5072</v>
      </c>
      <c r="K4892">
        <v>2705.33</v>
      </c>
      <c r="L4892" t="s">
        <v>5077</v>
      </c>
    </row>
    <row r="4893" spans="1:12" x14ac:dyDescent="0.25">
      <c r="A4893" t="s">
        <v>4903</v>
      </c>
      <c r="B4893" s="1">
        <v>45649.114422884573</v>
      </c>
      <c r="C4893" t="s">
        <v>5022</v>
      </c>
      <c r="D4893" t="s">
        <v>5028</v>
      </c>
      <c r="E4893" t="s">
        <v>5037</v>
      </c>
      <c r="F4893" t="s">
        <v>5047</v>
      </c>
      <c r="G4893" t="s">
        <v>5062</v>
      </c>
      <c r="H4893">
        <v>7086</v>
      </c>
      <c r="I4893">
        <v>12</v>
      </c>
      <c r="J4893" t="s">
        <v>5071</v>
      </c>
      <c r="K4893">
        <v>1414.37</v>
      </c>
      <c r="L4893" t="s">
        <v>5078</v>
      </c>
    </row>
    <row r="4894" spans="1:12" x14ac:dyDescent="0.25">
      <c r="A4894" t="s">
        <v>4904</v>
      </c>
      <c r="B4894" s="1">
        <v>45649.18743748749</v>
      </c>
      <c r="C4894" t="s">
        <v>5023</v>
      </c>
      <c r="D4894" t="s">
        <v>5027</v>
      </c>
      <c r="E4894" t="s">
        <v>5042</v>
      </c>
      <c r="F4894" t="s">
        <v>5048</v>
      </c>
      <c r="G4894" t="s">
        <v>5059</v>
      </c>
      <c r="H4894">
        <v>29821</v>
      </c>
      <c r="I4894">
        <v>4</v>
      </c>
      <c r="J4894" t="s">
        <v>5068</v>
      </c>
      <c r="K4894">
        <v>3967.26</v>
      </c>
      <c r="L4894" t="s">
        <v>5076</v>
      </c>
    </row>
    <row r="4895" spans="1:12" x14ac:dyDescent="0.25">
      <c r="A4895" t="s">
        <v>4905</v>
      </c>
      <c r="B4895" s="1">
        <v>45649.260452090413</v>
      </c>
      <c r="C4895" t="s">
        <v>5019</v>
      </c>
      <c r="D4895" t="s">
        <v>5029</v>
      </c>
      <c r="E4895" t="s">
        <v>5039</v>
      </c>
      <c r="F4895" t="s">
        <v>5047</v>
      </c>
      <c r="G4895" t="s">
        <v>5064</v>
      </c>
      <c r="H4895">
        <v>72040</v>
      </c>
      <c r="I4895">
        <v>11</v>
      </c>
      <c r="J4895" t="s">
        <v>5068</v>
      </c>
      <c r="K4895">
        <v>14888.72</v>
      </c>
      <c r="L4895" t="s">
        <v>5075</v>
      </c>
    </row>
    <row r="4896" spans="1:12" x14ac:dyDescent="0.25">
      <c r="A4896" t="s">
        <v>4906</v>
      </c>
      <c r="B4896" s="1">
        <v>45649.333466693337</v>
      </c>
      <c r="C4896" t="s">
        <v>5020</v>
      </c>
      <c r="D4896" t="s">
        <v>5027</v>
      </c>
      <c r="E4896" t="s">
        <v>5044</v>
      </c>
      <c r="F4896" t="s">
        <v>5048</v>
      </c>
      <c r="G4896" t="s">
        <v>5059</v>
      </c>
      <c r="H4896">
        <v>52347</v>
      </c>
      <c r="I4896">
        <v>2</v>
      </c>
      <c r="J4896" t="s">
        <v>5069</v>
      </c>
      <c r="K4896">
        <v>10562.6</v>
      </c>
      <c r="L4896" t="s">
        <v>5077</v>
      </c>
    </row>
    <row r="4897" spans="1:12" x14ac:dyDescent="0.25">
      <c r="A4897" t="s">
        <v>4907</v>
      </c>
      <c r="B4897" s="1">
        <v>45649.406481296253</v>
      </c>
      <c r="C4897" t="s">
        <v>5019</v>
      </c>
      <c r="D4897" t="s">
        <v>5029</v>
      </c>
      <c r="E4897" t="s">
        <v>5033</v>
      </c>
      <c r="F4897" t="s">
        <v>5048</v>
      </c>
      <c r="G4897" t="s">
        <v>5065</v>
      </c>
      <c r="H4897">
        <v>78166</v>
      </c>
      <c r="I4897">
        <v>9</v>
      </c>
      <c r="J4897" t="s">
        <v>5070</v>
      </c>
      <c r="K4897">
        <v>7415.72</v>
      </c>
      <c r="L4897" t="s">
        <v>5076</v>
      </c>
    </row>
    <row r="4898" spans="1:12" x14ac:dyDescent="0.25">
      <c r="A4898" t="s">
        <v>4908</v>
      </c>
      <c r="B4898" s="1">
        <v>45649.479495899177</v>
      </c>
      <c r="C4898" t="s">
        <v>5012</v>
      </c>
      <c r="D4898" t="s">
        <v>5029</v>
      </c>
      <c r="E4898" t="s">
        <v>5040</v>
      </c>
      <c r="F4898" t="s">
        <v>5048</v>
      </c>
      <c r="G4898" t="s">
        <v>5055</v>
      </c>
      <c r="H4898">
        <v>42154</v>
      </c>
      <c r="I4898">
        <v>13</v>
      </c>
      <c r="J4898" t="s">
        <v>5073</v>
      </c>
      <c r="K4898">
        <v>5384.73</v>
      </c>
      <c r="L4898" t="s">
        <v>5078</v>
      </c>
    </row>
    <row r="4899" spans="1:12" x14ac:dyDescent="0.25">
      <c r="A4899" t="s">
        <v>4909</v>
      </c>
      <c r="B4899" s="1">
        <v>45649.552510502093</v>
      </c>
      <c r="C4899" t="s">
        <v>5015</v>
      </c>
      <c r="D4899" t="s">
        <v>5026</v>
      </c>
      <c r="E4899" t="s">
        <v>5030</v>
      </c>
      <c r="F4899" t="s">
        <v>5048</v>
      </c>
      <c r="G4899" t="s">
        <v>5055</v>
      </c>
      <c r="H4899">
        <v>68507</v>
      </c>
      <c r="I4899">
        <v>10</v>
      </c>
      <c r="J4899" t="s">
        <v>5073</v>
      </c>
      <c r="K4899">
        <v>7276.12</v>
      </c>
      <c r="L4899" t="s">
        <v>5076</v>
      </c>
    </row>
    <row r="4900" spans="1:12" x14ac:dyDescent="0.25">
      <c r="A4900" t="s">
        <v>4910</v>
      </c>
      <c r="B4900" s="1">
        <v>45649.62552510501</v>
      </c>
      <c r="C4900" t="s">
        <v>5019</v>
      </c>
      <c r="D4900" t="s">
        <v>5027</v>
      </c>
      <c r="E4900" t="s">
        <v>5044</v>
      </c>
      <c r="F4900" t="s">
        <v>5047</v>
      </c>
      <c r="G4900" t="s">
        <v>5063</v>
      </c>
      <c r="H4900">
        <v>23291</v>
      </c>
      <c r="I4900">
        <v>4</v>
      </c>
      <c r="J4900" t="s">
        <v>5068</v>
      </c>
      <c r="K4900">
        <v>3790.87</v>
      </c>
      <c r="L4900" t="s">
        <v>5077</v>
      </c>
    </row>
    <row r="4901" spans="1:12" x14ac:dyDescent="0.25">
      <c r="A4901" t="s">
        <v>4911</v>
      </c>
      <c r="B4901" s="1">
        <v>45649.698539707941</v>
      </c>
      <c r="C4901" t="s">
        <v>5024</v>
      </c>
      <c r="D4901" t="s">
        <v>5026</v>
      </c>
      <c r="E4901" t="s">
        <v>5043</v>
      </c>
      <c r="F4901" t="s">
        <v>5048</v>
      </c>
      <c r="G4901" t="s">
        <v>5059</v>
      </c>
      <c r="H4901">
        <v>9267</v>
      </c>
      <c r="I4901">
        <v>3</v>
      </c>
      <c r="J4901" t="s">
        <v>5072</v>
      </c>
      <c r="K4901">
        <v>1760.13</v>
      </c>
      <c r="L4901" t="s">
        <v>5074</v>
      </c>
    </row>
    <row r="4902" spans="1:12" x14ac:dyDescent="0.25">
      <c r="A4902" t="s">
        <v>4912</v>
      </c>
      <c r="B4902" s="1">
        <v>45649.771554310857</v>
      </c>
      <c r="C4902" t="s">
        <v>5025</v>
      </c>
      <c r="D4902" t="s">
        <v>5026</v>
      </c>
      <c r="E4902" t="s">
        <v>5030</v>
      </c>
      <c r="F4902" t="s">
        <v>5047</v>
      </c>
      <c r="G4902" t="s">
        <v>5050</v>
      </c>
      <c r="H4902">
        <v>40880</v>
      </c>
      <c r="I4902">
        <v>6</v>
      </c>
      <c r="J4902" t="s">
        <v>5069</v>
      </c>
      <c r="K4902">
        <v>8314.61</v>
      </c>
      <c r="L4902" t="s">
        <v>5079</v>
      </c>
    </row>
    <row r="4903" spans="1:12" x14ac:dyDescent="0.25">
      <c r="A4903" t="s">
        <v>4913</v>
      </c>
      <c r="B4903" s="1">
        <v>45649.844568913773</v>
      </c>
      <c r="C4903" t="s">
        <v>5013</v>
      </c>
      <c r="D4903" t="s">
        <v>5026</v>
      </c>
      <c r="E4903" t="s">
        <v>5045</v>
      </c>
      <c r="F4903" t="s">
        <v>5048</v>
      </c>
      <c r="G4903" t="s">
        <v>5055</v>
      </c>
      <c r="H4903">
        <v>21757</v>
      </c>
      <c r="I4903">
        <v>12</v>
      </c>
      <c r="J4903" t="s">
        <v>5069</v>
      </c>
      <c r="K4903">
        <v>3653.87</v>
      </c>
      <c r="L4903" t="s">
        <v>5079</v>
      </c>
    </row>
    <row r="4904" spans="1:12" x14ac:dyDescent="0.25">
      <c r="A4904" t="s">
        <v>4914</v>
      </c>
      <c r="B4904" s="1">
        <v>45649.917583516697</v>
      </c>
      <c r="C4904" t="s">
        <v>5024</v>
      </c>
      <c r="D4904" t="s">
        <v>5026</v>
      </c>
      <c r="E4904" t="s">
        <v>5034</v>
      </c>
      <c r="F4904" t="s">
        <v>5047</v>
      </c>
      <c r="G4904" t="s">
        <v>5063</v>
      </c>
      <c r="H4904">
        <v>55557</v>
      </c>
      <c r="I4904">
        <v>8</v>
      </c>
      <c r="J4904" t="s">
        <v>5073</v>
      </c>
      <c r="K4904">
        <v>9886.4699999999993</v>
      </c>
      <c r="L4904" t="s">
        <v>5077</v>
      </c>
    </row>
    <row r="4905" spans="1:12" x14ac:dyDescent="0.25">
      <c r="A4905" t="s">
        <v>4915</v>
      </c>
      <c r="B4905" s="1">
        <v>45649.990598119621</v>
      </c>
      <c r="C4905" t="s">
        <v>5015</v>
      </c>
      <c r="D4905" t="s">
        <v>5026</v>
      </c>
      <c r="E4905" t="s">
        <v>5034</v>
      </c>
      <c r="F4905" t="s">
        <v>5046</v>
      </c>
      <c r="G4905" t="s">
        <v>5053</v>
      </c>
      <c r="H4905">
        <v>30980</v>
      </c>
      <c r="I4905">
        <v>8</v>
      </c>
      <c r="J4905" t="s">
        <v>5069</v>
      </c>
      <c r="K4905">
        <v>6106.16</v>
      </c>
      <c r="L4905" t="s">
        <v>5078</v>
      </c>
    </row>
    <row r="4906" spans="1:12" x14ac:dyDescent="0.25">
      <c r="A4906" t="s">
        <v>4916</v>
      </c>
      <c r="B4906" s="1">
        <v>45650.063612722537</v>
      </c>
      <c r="C4906" t="s">
        <v>5013</v>
      </c>
      <c r="D4906" t="s">
        <v>5028</v>
      </c>
      <c r="E4906" t="s">
        <v>5037</v>
      </c>
      <c r="F4906" t="s">
        <v>5046</v>
      </c>
      <c r="G4906" t="s">
        <v>5057</v>
      </c>
      <c r="H4906">
        <v>30529</v>
      </c>
      <c r="I4906">
        <v>13</v>
      </c>
      <c r="J4906" t="s">
        <v>5068</v>
      </c>
      <c r="K4906">
        <v>5297.7</v>
      </c>
      <c r="L4906" t="s">
        <v>5078</v>
      </c>
    </row>
    <row r="4907" spans="1:12" x14ac:dyDescent="0.25">
      <c r="A4907" t="s">
        <v>4917</v>
      </c>
      <c r="B4907" s="1">
        <v>45650.136627325461</v>
      </c>
      <c r="C4907" t="s">
        <v>5025</v>
      </c>
      <c r="D4907" t="s">
        <v>5027</v>
      </c>
      <c r="E4907" t="s">
        <v>5044</v>
      </c>
      <c r="F4907" t="s">
        <v>5048</v>
      </c>
      <c r="G4907" t="s">
        <v>5065</v>
      </c>
      <c r="H4907">
        <v>37409</v>
      </c>
      <c r="I4907">
        <v>5</v>
      </c>
      <c r="J4907" t="s">
        <v>5070</v>
      </c>
      <c r="K4907">
        <v>7271.84</v>
      </c>
      <c r="L4907" t="s">
        <v>5077</v>
      </c>
    </row>
    <row r="4908" spans="1:12" x14ac:dyDescent="0.25">
      <c r="A4908" t="s">
        <v>4918</v>
      </c>
      <c r="B4908" s="1">
        <v>45650.209641928377</v>
      </c>
      <c r="C4908" t="s">
        <v>5020</v>
      </c>
      <c r="D4908" t="s">
        <v>5026</v>
      </c>
      <c r="E4908" t="s">
        <v>5034</v>
      </c>
      <c r="F4908" t="s">
        <v>5046</v>
      </c>
      <c r="G4908" t="s">
        <v>5057</v>
      </c>
      <c r="H4908">
        <v>42664</v>
      </c>
      <c r="I4908">
        <v>3</v>
      </c>
      <c r="J4908" t="s">
        <v>5072</v>
      </c>
      <c r="K4908">
        <v>7540.78</v>
      </c>
      <c r="L4908" t="s">
        <v>5078</v>
      </c>
    </row>
    <row r="4909" spans="1:12" x14ac:dyDescent="0.25">
      <c r="A4909" t="s">
        <v>4919</v>
      </c>
      <c r="B4909" s="1">
        <v>45650.282656531293</v>
      </c>
      <c r="C4909" t="s">
        <v>5024</v>
      </c>
      <c r="D4909" t="s">
        <v>5027</v>
      </c>
      <c r="E4909" t="s">
        <v>5038</v>
      </c>
      <c r="F4909" t="s">
        <v>5047</v>
      </c>
      <c r="G4909" t="s">
        <v>5067</v>
      </c>
      <c r="H4909">
        <v>52314</v>
      </c>
      <c r="I4909">
        <v>5</v>
      </c>
      <c r="J4909" t="s">
        <v>5071</v>
      </c>
      <c r="K4909">
        <v>10486.24</v>
      </c>
      <c r="L4909" t="s">
        <v>5079</v>
      </c>
    </row>
    <row r="4910" spans="1:12" x14ac:dyDescent="0.25">
      <c r="A4910" t="s">
        <v>4920</v>
      </c>
      <c r="B4910" s="1">
        <v>45650.355671134217</v>
      </c>
      <c r="C4910" t="s">
        <v>5013</v>
      </c>
      <c r="D4910" t="s">
        <v>5028</v>
      </c>
      <c r="E4910" t="s">
        <v>5032</v>
      </c>
      <c r="F4910" t="s">
        <v>5048</v>
      </c>
      <c r="G4910" t="s">
        <v>5051</v>
      </c>
      <c r="H4910">
        <v>75227</v>
      </c>
      <c r="I4910">
        <v>14</v>
      </c>
      <c r="J4910" t="s">
        <v>5071</v>
      </c>
      <c r="K4910">
        <v>15608.85</v>
      </c>
      <c r="L4910" t="s">
        <v>5074</v>
      </c>
    </row>
    <row r="4911" spans="1:12" x14ac:dyDescent="0.25">
      <c r="A4911" t="s">
        <v>4921</v>
      </c>
      <c r="B4911" s="1">
        <v>45650.428685737141</v>
      </c>
      <c r="C4911" t="s">
        <v>5018</v>
      </c>
      <c r="D4911" t="s">
        <v>5028</v>
      </c>
      <c r="E4911" t="s">
        <v>5037</v>
      </c>
      <c r="F4911" t="s">
        <v>5047</v>
      </c>
      <c r="G4911" t="s">
        <v>5050</v>
      </c>
      <c r="H4911">
        <v>61644</v>
      </c>
      <c r="I4911">
        <v>13</v>
      </c>
      <c r="J4911" t="s">
        <v>5073</v>
      </c>
      <c r="K4911">
        <v>9848.85</v>
      </c>
      <c r="L4911" t="s">
        <v>5078</v>
      </c>
    </row>
    <row r="4912" spans="1:12" x14ac:dyDescent="0.25">
      <c r="A4912" t="s">
        <v>4922</v>
      </c>
      <c r="B4912" s="1">
        <v>45650.501700340057</v>
      </c>
      <c r="C4912" t="s">
        <v>5015</v>
      </c>
      <c r="D4912" t="s">
        <v>5026</v>
      </c>
      <c r="E4912" t="s">
        <v>5030</v>
      </c>
      <c r="F4912" t="s">
        <v>5047</v>
      </c>
      <c r="G4912" t="s">
        <v>5064</v>
      </c>
      <c r="H4912">
        <v>59373</v>
      </c>
      <c r="I4912">
        <v>10</v>
      </c>
      <c r="J4912" t="s">
        <v>5068</v>
      </c>
      <c r="K4912">
        <v>6151.55</v>
      </c>
      <c r="L4912" t="s">
        <v>5078</v>
      </c>
    </row>
    <row r="4913" spans="1:12" x14ac:dyDescent="0.25">
      <c r="A4913" t="s">
        <v>4923</v>
      </c>
      <c r="B4913" s="1">
        <v>45650.574714942988</v>
      </c>
      <c r="C4913" t="s">
        <v>5022</v>
      </c>
      <c r="D4913" t="s">
        <v>5027</v>
      </c>
      <c r="E4913" t="s">
        <v>5031</v>
      </c>
      <c r="F4913" t="s">
        <v>5047</v>
      </c>
      <c r="G4913" t="s">
        <v>5050</v>
      </c>
      <c r="H4913">
        <v>72736</v>
      </c>
      <c r="I4913">
        <v>10</v>
      </c>
      <c r="J4913" t="s">
        <v>5068</v>
      </c>
      <c r="K4913">
        <v>8923.1299999999992</v>
      </c>
      <c r="L4913" t="s">
        <v>5075</v>
      </c>
    </row>
    <row r="4914" spans="1:12" x14ac:dyDescent="0.25">
      <c r="A4914" t="s">
        <v>4924</v>
      </c>
      <c r="B4914" s="1">
        <v>45650.647729545897</v>
      </c>
      <c r="C4914" t="s">
        <v>5019</v>
      </c>
      <c r="D4914" t="s">
        <v>5028</v>
      </c>
      <c r="E4914" t="s">
        <v>5037</v>
      </c>
      <c r="F4914" t="s">
        <v>5047</v>
      </c>
      <c r="G4914" t="s">
        <v>5062</v>
      </c>
      <c r="H4914">
        <v>68720</v>
      </c>
      <c r="I4914">
        <v>5</v>
      </c>
      <c r="J4914" t="s">
        <v>5071</v>
      </c>
      <c r="K4914">
        <v>8054.76</v>
      </c>
      <c r="L4914" t="s">
        <v>5075</v>
      </c>
    </row>
    <row r="4915" spans="1:12" x14ac:dyDescent="0.25">
      <c r="A4915" t="s">
        <v>4925</v>
      </c>
      <c r="B4915" s="1">
        <v>45650.720744148821</v>
      </c>
      <c r="C4915" t="s">
        <v>5021</v>
      </c>
      <c r="D4915" t="s">
        <v>5029</v>
      </c>
      <c r="E4915" t="s">
        <v>5033</v>
      </c>
      <c r="F4915" t="s">
        <v>5047</v>
      </c>
      <c r="G4915" t="s">
        <v>5064</v>
      </c>
      <c r="H4915">
        <v>43146</v>
      </c>
      <c r="I4915">
        <v>6</v>
      </c>
      <c r="J4915" t="s">
        <v>5071</v>
      </c>
      <c r="K4915">
        <v>6143.61</v>
      </c>
      <c r="L4915" t="s">
        <v>5078</v>
      </c>
    </row>
    <row r="4916" spans="1:12" x14ac:dyDescent="0.25">
      <c r="A4916" t="s">
        <v>4926</v>
      </c>
      <c r="B4916" s="1">
        <v>45650.793758751737</v>
      </c>
      <c r="C4916" t="s">
        <v>5018</v>
      </c>
      <c r="D4916" t="s">
        <v>5029</v>
      </c>
      <c r="E4916" t="s">
        <v>5041</v>
      </c>
      <c r="F4916" t="s">
        <v>5047</v>
      </c>
      <c r="G4916" t="s">
        <v>5050</v>
      </c>
      <c r="H4916">
        <v>12034</v>
      </c>
      <c r="I4916">
        <v>14</v>
      </c>
      <c r="J4916" t="s">
        <v>5069</v>
      </c>
      <c r="K4916">
        <v>1088.07</v>
      </c>
      <c r="L4916" t="s">
        <v>5078</v>
      </c>
    </row>
    <row r="4917" spans="1:12" x14ac:dyDescent="0.25">
      <c r="A4917" t="s">
        <v>4927</v>
      </c>
      <c r="B4917" s="1">
        <v>45650.866773354661</v>
      </c>
      <c r="C4917" t="s">
        <v>5016</v>
      </c>
      <c r="D4917" t="s">
        <v>5029</v>
      </c>
      <c r="E4917" t="s">
        <v>5033</v>
      </c>
      <c r="F4917" t="s">
        <v>5046</v>
      </c>
      <c r="G4917" t="s">
        <v>5054</v>
      </c>
      <c r="H4917">
        <v>66293</v>
      </c>
      <c r="I4917">
        <v>4</v>
      </c>
      <c r="J4917" t="s">
        <v>5073</v>
      </c>
      <c r="K4917">
        <v>7024.32</v>
      </c>
      <c r="L4917" t="s">
        <v>5074</v>
      </c>
    </row>
    <row r="4918" spans="1:12" x14ac:dyDescent="0.25">
      <c r="A4918" t="s">
        <v>4928</v>
      </c>
      <c r="B4918" s="1">
        <v>45650.939787957577</v>
      </c>
      <c r="C4918" t="s">
        <v>5025</v>
      </c>
      <c r="D4918" t="s">
        <v>5028</v>
      </c>
      <c r="E4918" t="s">
        <v>5032</v>
      </c>
      <c r="F4918" t="s">
        <v>5048</v>
      </c>
      <c r="G4918" t="s">
        <v>5059</v>
      </c>
      <c r="H4918">
        <v>44591</v>
      </c>
      <c r="I4918">
        <v>10</v>
      </c>
      <c r="J4918" t="s">
        <v>5071</v>
      </c>
      <c r="K4918">
        <v>8896.4500000000007</v>
      </c>
      <c r="L4918" t="s">
        <v>5074</v>
      </c>
    </row>
    <row r="4919" spans="1:12" x14ac:dyDescent="0.25">
      <c r="A4919" t="s">
        <v>4929</v>
      </c>
      <c r="B4919" s="1">
        <v>45651.012802560508</v>
      </c>
      <c r="C4919" t="s">
        <v>5017</v>
      </c>
      <c r="D4919" t="s">
        <v>5026</v>
      </c>
      <c r="E4919" t="s">
        <v>5045</v>
      </c>
      <c r="F4919" t="s">
        <v>5047</v>
      </c>
      <c r="G4919" t="s">
        <v>5062</v>
      </c>
      <c r="H4919">
        <v>35503</v>
      </c>
      <c r="I4919">
        <v>2</v>
      </c>
      <c r="J4919" t="s">
        <v>5071</v>
      </c>
      <c r="K4919">
        <v>2876.42</v>
      </c>
      <c r="L4919" t="s">
        <v>5079</v>
      </c>
    </row>
    <row r="4920" spans="1:12" x14ac:dyDescent="0.25">
      <c r="A4920" t="s">
        <v>4930</v>
      </c>
      <c r="B4920" s="1">
        <v>45651.085817163417</v>
      </c>
      <c r="C4920" t="s">
        <v>5015</v>
      </c>
      <c r="D4920" t="s">
        <v>5028</v>
      </c>
      <c r="E4920" t="s">
        <v>5035</v>
      </c>
      <c r="F4920" t="s">
        <v>5048</v>
      </c>
      <c r="G4920" t="s">
        <v>5059</v>
      </c>
      <c r="H4920">
        <v>29957</v>
      </c>
      <c r="I4920">
        <v>8</v>
      </c>
      <c r="J4920" t="s">
        <v>5070</v>
      </c>
      <c r="K4920">
        <v>4517.57</v>
      </c>
      <c r="L4920" t="s">
        <v>5079</v>
      </c>
    </row>
    <row r="4921" spans="1:12" x14ac:dyDescent="0.25">
      <c r="A4921" t="s">
        <v>4931</v>
      </c>
      <c r="B4921" s="1">
        <v>45651.158831766341</v>
      </c>
      <c r="C4921" t="s">
        <v>5015</v>
      </c>
      <c r="D4921" t="s">
        <v>5028</v>
      </c>
      <c r="E4921" t="s">
        <v>5037</v>
      </c>
      <c r="F4921" t="s">
        <v>5048</v>
      </c>
      <c r="G4921" t="s">
        <v>5065</v>
      </c>
      <c r="H4921">
        <v>22091</v>
      </c>
      <c r="I4921">
        <v>4</v>
      </c>
      <c r="J4921" t="s">
        <v>5072</v>
      </c>
      <c r="K4921">
        <v>2860.08</v>
      </c>
      <c r="L4921" t="s">
        <v>5075</v>
      </c>
    </row>
    <row r="4922" spans="1:12" x14ac:dyDescent="0.25">
      <c r="A4922" t="s">
        <v>4932</v>
      </c>
      <c r="B4922" s="1">
        <v>45651.231846369272</v>
      </c>
      <c r="C4922" t="s">
        <v>5013</v>
      </c>
      <c r="D4922" t="s">
        <v>5029</v>
      </c>
      <c r="E4922" t="s">
        <v>5041</v>
      </c>
      <c r="F4922" t="s">
        <v>5048</v>
      </c>
      <c r="G4922" t="s">
        <v>5052</v>
      </c>
      <c r="H4922">
        <v>40518</v>
      </c>
      <c r="I4922">
        <v>7</v>
      </c>
      <c r="J4922" t="s">
        <v>5068</v>
      </c>
      <c r="K4922">
        <v>6389.47</v>
      </c>
      <c r="L4922" t="s">
        <v>5075</v>
      </c>
    </row>
    <row r="4923" spans="1:12" x14ac:dyDescent="0.25">
      <c r="A4923" t="s">
        <v>4933</v>
      </c>
      <c r="B4923" s="1">
        <v>45651.304860972188</v>
      </c>
      <c r="C4923" t="s">
        <v>5013</v>
      </c>
      <c r="D4923" t="s">
        <v>5028</v>
      </c>
      <c r="E4923" t="s">
        <v>5036</v>
      </c>
      <c r="F4923" t="s">
        <v>5047</v>
      </c>
      <c r="G4923" t="s">
        <v>5067</v>
      </c>
      <c r="H4923">
        <v>56433</v>
      </c>
      <c r="I4923">
        <v>14</v>
      </c>
      <c r="J4923" t="s">
        <v>5071</v>
      </c>
      <c r="K4923">
        <v>10517.19</v>
      </c>
      <c r="L4923" t="s">
        <v>5077</v>
      </c>
    </row>
    <row r="4924" spans="1:12" x14ac:dyDescent="0.25">
      <c r="A4924" t="s">
        <v>4934</v>
      </c>
      <c r="B4924" s="1">
        <v>45651.377875575097</v>
      </c>
      <c r="C4924" t="s">
        <v>5023</v>
      </c>
      <c r="D4924" t="s">
        <v>5026</v>
      </c>
      <c r="E4924" t="s">
        <v>5045</v>
      </c>
      <c r="F4924" t="s">
        <v>5047</v>
      </c>
      <c r="G4924" t="s">
        <v>5063</v>
      </c>
      <c r="H4924">
        <v>25053</v>
      </c>
      <c r="I4924">
        <v>3</v>
      </c>
      <c r="J4924" t="s">
        <v>5070</v>
      </c>
      <c r="K4924">
        <v>2205.79</v>
      </c>
      <c r="L4924" t="s">
        <v>5076</v>
      </c>
    </row>
    <row r="4925" spans="1:12" x14ac:dyDescent="0.25">
      <c r="A4925" t="s">
        <v>4935</v>
      </c>
      <c r="B4925" s="1">
        <v>45651.450890178043</v>
      </c>
      <c r="C4925" t="s">
        <v>5022</v>
      </c>
      <c r="D4925" t="s">
        <v>5026</v>
      </c>
      <c r="E4925" t="s">
        <v>5034</v>
      </c>
      <c r="F4925" t="s">
        <v>5046</v>
      </c>
      <c r="G4925" t="s">
        <v>5049</v>
      </c>
      <c r="H4925">
        <v>67643</v>
      </c>
      <c r="I4925">
        <v>7</v>
      </c>
      <c r="J4925" t="s">
        <v>5071</v>
      </c>
      <c r="K4925">
        <v>11388.52</v>
      </c>
      <c r="L4925" t="s">
        <v>5076</v>
      </c>
    </row>
    <row r="4926" spans="1:12" x14ac:dyDescent="0.25">
      <c r="A4926" t="s">
        <v>4936</v>
      </c>
      <c r="B4926" s="1">
        <v>45651.523904780952</v>
      </c>
      <c r="C4926" t="s">
        <v>5016</v>
      </c>
      <c r="D4926" t="s">
        <v>5029</v>
      </c>
      <c r="E4926" t="s">
        <v>5039</v>
      </c>
      <c r="F4926" t="s">
        <v>5048</v>
      </c>
      <c r="G4926" t="s">
        <v>5056</v>
      </c>
      <c r="H4926">
        <v>13949</v>
      </c>
      <c r="I4926">
        <v>8</v>
      </c>
      <c r="J4926" t="s">
        <v>5068</v>
      </c>
      <c r="K4926">
        <v>1719.43</v>
      </c>
      <c r="L4926" t="s">
        <v>5077</v>
      </c>
    </row>
    <row r="4927" spans="1:12" x14ac:dyDescent="0.25">
      <c r="A4927" t="s">
        <v>4937</v>
      </c>
      <c r="B4927" s="1">
        <v>45651.596919383868</v>
      </c>
      <c r="C4927" t="s">
        <v>5018</v>
      </c>
      <c r="D4927" t="s">
        <v>5027</v>
      </c>
      <c r="E4927" t="s">
        <v>5031</v>
      </c>
      <c r="F4927" t="s">
        <v>5046</v>
      </c>
      <c r="G4927" t="s">
        <v>5060</v>
      </c>
      <c r="H4927">
        <v>69570</v>
      </c>
      <c r="I4927">
        <v>2</v>
      </c>
      <c r="J4927" t="s">
        <v>5070</v>
      </c>
      <c r="K4927">
        <v>6169.09</v>
      </c>
      <c r="L4927" t="s">
        <v>5077</v>
      </c>
    </row>
    <row r="4928" spans="1:12" x14ac:dyDescent="0.25">
      <c r="A4928" t="s">
        <v>4938</v>
      </c>
      <c r="B4928" s="1">
        <v>45651.669933986792</v>
      </c>
      <c r="C4928" t="s">
        <v>5015</v>
      </c>
      <c r="D4928" t="s">
        <v>5026</v>
      </c>
      <c r="E4928" t="s">
        <v>5045</v>
      </c>
      <c r="F4928" t="s">
        <v>5048</v>
      </c>
      <c r="G4928" t="s">
        <v>5055</v>
      </c>
      <c r="H4928">
        <v>13333</v>
      </c>
      <c r="I4928">
        <v>8</v>
      </c>
      <c r="J4928" t="s">
        <v>5068</v>
      </c>
      <c r="K4928">
        <v>2504.85</v>
      </c>
      <c r="L4928" t="s">
        <v>5076</v>
      </c>
    </row>
    <row r="4929" spans="1:12" x14ac:dyDescent="0.25">
      <c r="A4929" t="s">
        <v>4939</v>
      </c>
      <c r="B4929" s="1">
        <v>45651.742948589708</v>
      </c>
      <c r="C4929" t="s">
        <v>5018</v>
      </c>
      <c r="D4929" t="s">
        <v>5028</v>
      </c>
      <c r="E4929" t="s">
        <v>5037</v>
      </c>
      <c r="F4929" t="s">
        <v>5046</v>
      </c>
      <c r="G4929" t="s">
        <v>5066</v>
      </c>
      <c r="H4929">
        <v>72786</v>
      </c>
      <c r="I4929">
        <v>14</v>
      </c>
      <c r="J4929" t="s">
        <v>5073</v>
      </c>
      <c r="K4929">
        <v>7940.41</v>
      </c>
      <c r="L4929" t="s">
        <v>5078</v>
      </c>
    </row>
    <row r="4930" spans="1:12" x14ac:dyDescent="0.25">
      <c r="A4930" t="s">
        <v>4940</v>
      </c>
      <c r="B4930" s="1">
        <v>45651.815963192617</v>
      </c>
      <c r="C4930" t="s">
        <v>5021</v>
      </c>
      <c r="D4930" t="s">
        <v>5027</v>
      </c>
      <c r="E4930" t="s">
        <v>5038</v>
      </c>
      <c r="F4930" t="s">
        <v>5046</v>
      </c>
      <c r="G4930" t="s">
        <v>5057</v>
      </c>
      <c r="H4930">
        <v>71805</v>
      </c>
      <c r="I4930">
        <v>7</v>
      </c>
      <c r="J4930" t="s">
        <v>5072</v>
      </c>
      <c r="K4930">
        <v>14036.72</v>
      </c>
      <c r="L4930" t="s">
        <v>5077</v>
      </c>
    </row>
    <row r="4931" spans="1:12" x14ac:dyDescent="0.25">
      <c r="A4931" t="s">
        <v>4941</v>
      </c>
      <c r="B4931" s="1">
        <v>45651.888977795563</v>
      </c>
      <c r="C4931" t="s">
        <v>5020</v>
      </c>
      <c r="D4931" t="s">
        <v>5029</v>
      </c>
      <c r="E4931" t="s">
        <v>5041</v>
      </c>
      <c r="F4931" t="s">
        <v>5047</v>
      </c>
      <c r="G4931" t="s">
        <v>5064</v>
      </c>
      <c r="H4931">
        <v>21715</v>
      </c>
      <c r="I4931">
        <v>4</v>
      </c>
      <c r="J4931" t="s">
        <v>5069</v>
      </c>
      <c r="K4931">
        <v>3022.34</v>
      </c>
      <c r="L4931" t="s">
        <v>5079</v>
      </c>
    </row>
    <row r="4932" spans="1:12" x14ac:dyDescent="0.25">
      <c r="A4932" t="s">
        <v>4942</v>
      </c>
      <c r="B4932" s="1">
        <v>45651.961992398472</v>
      </c>
      <c r="C4932" t="s">
        <v>5018</v>
      </c>
      <c r="D4932" t="s">
        <v>5029</v>
      </c>
      <c r="E4932" t="s">
        <v>5041</v>
      </c>
      <c r="F4932" t="s">
        <v>5048</v>
      </c>
      <c r="G4932" t="s">
        <v>5065</v>
      </c>
      <c r="H4932">
        <v>71219</v>
      </c>
      <c r="I4932">
        <v>12</v>
      </c>
      <c r="J4932" t="s">
        <v>5073</v>
      </c>
      <c r="K4932">
        <v>13028.91</v>
      </c>
      <c r="L4932" t="s">
        <v>5078</v>
      </c>
    </row>
    <row r="4933" spans="1:12" x14ac:dyDescent="0.25">
      <c r="A4933" t="s">
        <v>4943</v>
      </c>
      <c r="B4933" s="1">
        <v>45652.035007001388</v>
      </c>
      <c r="C4933" t="s">
        <v>5025</v>
      </c>
      <c r="D4933" t="s">
        <v>5029</v>
      </c>
      <c r="E4933" t="s">
        <v>5040</v>
      </c>
      <c r="F4933" t="s">
        <v>5046</v>
      </c>
      <c r="G4933" t="s">
        <v>5057</v>
      </c>
      <c r="H4933">
        <v>35017</v>
      </c>
      <c r="I4933">
        <v>4</v>
      </c>
      <c r="J4933" t="s">
        <v>5070</v>
      </c>
      <c r="K4933">
        <v>3197.95</v>
      </c>
      <c r="L4933" t="s">
        <v>5078</v>
      </c>
    </row>
    <row r="4934" spans="1:12" x14ac:dyDescent="0.25">
      <c r="A4934" t="s">
        <v>4944</v>
      </c>
      <c r="B4934" s="1">
        <v>45652.108021604319</v>
      </c>
      <c r="C4934" t="s">
        <v>5025</v>
      </c>
      <c r="D4934" t="s">
        <v>5027</v>
      </c>
      <c r="E4934" t="s">
        <v>5038</v>
      </c>
      <c r="F4934" t="s">
        <v>5047</v>
      </c>
      <c r="G4934" t="s">
        <v>5062</v>
      </c>
      <c r="H4934">
        <v>8254</v>
      </c>
      <c r="I4934">
        <v>13</v>
      </c>
      <c r="J4934" t="s">
        <v>5069</v>
      </c>
      <c r="K4934">
        <v>896.05</v>
      </c>
      <c r="L4934" t="s">
        <v>5079</v>
      </c>
    </row>
    <row r="4935" spans="1:12" x14ac:dyDescent="0.25">
      <c r="A4935" t="s">
        <v>4945</v>
      </c>
      <c r="B4935" s="1">
        <v>45652.181036207243</v>
      </c>
      <c r="C4935" t="s">
        <v>5025</v>
      </c>
      <c r="D4935" t="s">
        <v>5028</v>
      </c>
      <c r="E4935" t="s">
        <v>5036</v>
      </c>
      <c r="F4935" t="s">
        <v>5048</v>
      </c>
      <c r="G4935" t="s">
        <v>5055</v>
      </c>
      <c r="H4935">
        <v>21467</v>
      </c>
      <c r="I4935">
        <v>13</v>
      </c>
      <c r="J4935" t="s">
        <v>5070</v>
      </c>
      <c r="K4935">
        <v>4316.8500000000004</v>
      </c>
      <c r="L4935" t="s">
        <v>5078</v>
      </c>
    </row>
    <row r="4936" spans="1:12" x14ac:dyDescent="0.25">
      <c r="A4936" t="s">
        <v>4946</v>
      </c>
      <c r="B4936" s="1">
        <v>45652.254050810159</v>
      </c>
      <c r="C4936" t="s">
        <v>5014</v>
      </c>
      <c r="D4936" t="s">
        <v>5027</v>
      </c>
      <c r="E4936" t="s">
        <v>5031</v>
      </c>
      <c r="F4936" t="s">
        <v>5048</v>
      </c>
      <c r="G4936" t="s">
        <v>5052</v>
      </c>
      <c r="H4936">
        <v>30445</v>
      </c>
      <c r="I4936">
        <v>1</v>
      </c>
      <c r="J4936" t="s">
        <v>5069</v>
      </c>
      <c r="K4936">
        <v>4479.16</v>
      </c>
      <c r="L4936" t="s">
        <v>5078</v>
      </c>
    </row>
    <row r="4937" spans="1:12" x14ac:dyDescent="0.25">
      <c r="A4937" t="s">
        <v>4947</v>
      </c>
      <c r="B4937" s="1">
        <v>45652.327065413083</v>
      </c>
      <c r="C4937" t="s">
        <v>5023</v>
      </c>
      <c r="D4937" t="s">
        <v>5027</v>
      </c>
      <c r="E4937" t="s">
        <v>5038</v>
      </c>
      <c r="F4937" t="s">
        <v>5046</v>
      </c>
      <c r="G4937" t="s">
        <v>5060</v>
      </c>
      <c r="H4937">
        <v>49799</v>
      </c>
      <c r="I4937">
        <v>10</v>
      </c>
      <c r="J4937" t="s">
        <v>5071</v>
      </c>
      <c r="K4937">
        <v>10181.11</v>
      </c>
      <c r="L4937" t="s">
        <v>5077</v>
      </c>
    </row>
    <row r="4938" spans="1:12" x14ac:dyDescent="0.25">
      <c r="A4938" t="s">
        <v>4948</v>
      </c>
      <c r="B4938" s="1">
        <v>45652.400080015992</v>
      </c>
      <c r="C4938" t="s">
        <v>5018</v>
      </c>
      <c r="D4938" t="s">
        <v>5028</v>
      </c>
      <c r="E4938" t="s">
        <v>5037</v>
      </c>
      <c r="F4938" t="s">
        <v>5048</v>
      </c>
      <c r="G4938" t="s">
        <v>5055</v>
      </c>
      <c r="H4938">
        <v>68586</v>
      </c>
      <c r="I4938">
        <v>2</v>
      </c>
      <c r="J4938" t="s">
        <v>5071</v>
      </c>
      <c r="K4938">
        <v>10983.83</v>
      </c>
      <c r="L4938" t="s">
        <v>5078</v>
      </c>
    </row>
    <row r="4939" spans="1:12" x14ac:dyDescent="0.25">
      <c r="A4939" t="s">
        <v>4949</v>
      </c>
      <c r="B4939" s="1">
        <v>45652.473094618923</v>
      </c>
      <c r="C4939" t="s">
        <v>5016</v>
      </c>
      <c r="D4939" t="s">
        <v>5029</v>
      </c>
      <c r="E4939" t="s">
        <v>5041</v>
      </c>
      <c r="F4939" t="s">
        <v>5047</v>
      </c>
      <c r="G4939" t="s">
        <v>5050</v>
      </c>
      <c r="H4939">
        <v>78711</v>
      </c>
      <c r="I4939">
        <v>9</v>
      </c>
      <c r="J4939" t="s">
        <v>5071</v>
      </c>
      <c r="K4939">
        <v>13712.4</v>
      </c>
      <c r="L4939" t="s">
        <v>5074</v>
      </c>
    </row>
    <row r="4940" spans="1:12" x14ac:dyDescent="0.25">
      <c r="A4940" t="s">
        <v>4950</v>
      </c>
      <c r="B4940" s="1">
        <v>45652.546109221839</v>
      </c>
      <c r="C4940" t="s">
        <v>5014</v>
      </c>
      <c r="D4940" t="s">
        <v>5027</v>
      </c>
      <c r="E4940" t="s">
        <v>5042</v>
      </c>
      <c r="F4940" t="s">
        <v>5047</v>
      </c>
      <c r="G4940" t="s">
        <v>5063</v>
      </c>
      <c r="H4940">
        <v>70703</v>
      </c>
      <c r="I4940">
        <v>14</v>
      </c>
      <c r="J4940" t="s">
        <v>5071</v>
      </c>
      <c r="K4940">
        <v>8654.02</v>
      </c>
      <c r="L4940" t="s">
        <v>5075</v>
      </c>
    </row>
    <row r="4941" spans="1:12" x14ac:dyDescent="0.25">
      <c r="A4941" t="s">
        <v>4951</v>
      </c>
      <c r="B4941" s="1">
        <v>45652.619123824763</v>
      </c>
      <c r="C4941" t="s">
        <v>5012</v>
      </c>
      <c r="D4941" t="s">
        <v>5026</v>
      </c>
      <c r="E4941" t="s">
        <v>5030</v>
      </c>
      <c r="F4941" t="s">
        <v>5047</v>
      </c>
      <c r="G4941" t="s">
        <v>5063</v>
      </c>
      <c r="H4941">
        <v>34330</v>
      </c>
      <c r="I4941">
        <v>14</v>
      </c>
      <c r="J4941" t="s">
        <v>5068</v>
      </c>
      <c r="K4941">
        <v>6682.01</v>
      </c>
      <c r="L4941" t="s">
        <v>5079</v>
      </c>
    </row>
    <row r="4942" spans="1:12" x14ac:dyDescent="0.25">
      <c r="A4942" t="s">
        <v>4952</v>
      </c>
      <c r="B4942" s="1">
        <v>45652.692138427687</v>
      </c>
      <c r="C4942" t="s">
        <v>5021</v>
      </c>
      <c r="D4942" t="s">
        <v>5028</v>
      </c>
      <c r="E4942" t="s">
        <v>5036</v>
      </c>
      <c r="F4942" t="s">
        <v>5046</v>
      </c>
      <c r="G4942" t="s">
        <v>5061</v>
      </c>
      <c r="H4942">
        <v>63469</v>
      </c>
      <c r="I4942">
        <v>9</v>
      </c>
      <c r="J4942" t="s">
        <v>5072</v>
      </c>
      <c r="K4942">
        <v>9804.8700000000008</v>
      </c>
      <c r="L4942" t="s">
        <v>5077</v>
      </c>
    </row>
    <row r="4943" spans="1:12" x14ac:dyDescent="0.25">
      <c r="A4943" t="s">
        <v>4953</v>
      </c>
      <c r="B4943" s="1">
        <v>45652.765153030603</v>
      </c>
      <c r="C4943" t="s">
        <v>5020</v>
      </c>
      <c r="D4943" t="s">
        <v>5029</v>
      </c>
      <c r="E4943" t="s">
        <v>5040</v>
      </c>
      <c r="F4943" t="s">
        <v>5048</v>
      </c>
      <c r="G4943" t="s">
        <v>5056</v>
      </c>
      <c r="H4943">
        <v>33235</v>
      </c>
      <c r="I4943">
        <v>9</v>
      </c>
      <c r="J4943" t="s">
        <v>5072</v>
      </c>
      <c r="K4943">
        <v>3424.04</v>
      </c>
      <c r="L4943" t="s">
        <v>5074</v>
      </c>
    </row>
    <row r="4944" spans="1:12" x14ac:dyDescent="0.25">
      <c r="A4944" t="s">
        <v>4954</v>
      </c>
      <c r="B4944" s="1">
        <v>45652.838167633519</v>
      </c>
      <c r="C4944" t="s">
        <v>5025</v>
      </c>
      <c r="D4944" t="s">
        <v>5028</v>
      </c>
      <c r="E4944" t="s">
        <v>5037</v>
      </c>
      <c r="F4944" t="s">
        <v>5046</v>
      </c>
      <c r="G4944" t="s">
        <v>5060</v>
      </c>
      <c r="H4944">
        <v>56813</v>
      </c>
      <c r="I4944">
        <v>8</v>
      </c>
      <c r="J4944" t="s">
        <v>5069</v>
      </c>
      <c r="K4944">
        <v>10911.79</v>
      </c>
      <c r="L4944" t="s">
        <v>5077</v>
      </c>
    </row>
    <row r="4945" spans="1:12" x14ac:dyDescent="0.25">
      <c r="A4945" t="s">
        <v>4955</v>
      </c>
      <c r="B4945" s="1">
        <v>45652.91118223645</v>
      </c>
      <c r="C4945" t="s">
        <v>5016</v>
      </c>
      <c r="D4945" t="s">
        <v>5027</v>
      </c>
      <c r="E4945" t="s">
        <v>5044</v>
      </c>
      <c r="F4945" t="s">
        <v>5047</v>
      </c>
      <c r="G4945" t="s">
        <v>5067</v>
      </c>
      <c r="H4945">
        <v>53945</v>
      </c>
      <c r="I4945">
        <v>9</v>
      </c>
      <c r="J4945" t="s">
        <v>5068</v>
      </c>
      <c r="K4945">
        <v>8804.5400000000009</v>
      </c>
      <c r="L4945" t="s">
        <v>5074</v>
      </c>
    </row>
    <row r="4946" spans="1:12" x14ac:dyDescent="0.25">
      <c r="A4946" t="s">
        <v>4956</v>
      </c>
      <c r="B4946" s="1">
        <v>45652.984196839367</v>
      </c>
      <c r="C4946" t="s">
        <v>5024</v>
      </c>
      <c r="D4946" t="s">
        <v>5027</v>
      </c>
      <c r="E4946" t="s">
        <v>5031</v>
      </c>
      <c r="F4946" t="s">
        <v>5048</v>
      </c>
      <c r="G4946" t="s">
        <v>5052</v>
      </c>
      <c r="H4946">
        <v>9064</v>
      </c>
      <c r="I4946">
        <v>7</v>
      </c>
      <c r="J4946" t="s">
        <v>5068</v>
      </c>
      <c r="K4946">
        <v>1264.92</v>
      </c>
      <c r="L4946" t="s">
        <v>5076</v>
      </c>
    </row>
    <row r="4947" spans="1:12" x14ac:dyDescent="0.25">
      <c r="A4947" t="s">
        <v>4957</v>
      </c>
      <c r="B4947" s="1">
        <v>45653.057211442283</v>
      </c>
      <c r="C4947" t="s">
        <v>5020</v>
      </c>
      <c r="D4947" t="s">
        <v>5027</v>
      </c>
      <c r="E4947" t="s">
        <v>5044</v>
      </c>
      <c r="F4947" t="s">
        <v>5047</v>
      </c>
      <c r="G4947" t="s">
        <v>5064</v>
      </c>
      <c r="H4947">
        <v>41663</v>
      </c>
      <c r="I4947">
        <v>12</v>
      </c>
      <c r="J4947" t="s">
        <v>5070</v>
      </c>
      <c r="K4947">
        <v>6726.87</v>
      </c>
      <c r="L4947" t="s">
        <v>5077</v>
      </c>
    </row>
    <row r="4948" spans="1:12" x14ac:dyDescent="0.25">
      <c r="A4948" t="s">
        <v>4958</v>
      </c>
      <c r="B4948" s="1">
        <v>45653.130226045207</v>
      </c>
      <c r="C4948" t="s">
        <v>5012</v>
      </c>
      <c r="D4948" t="s">
        <v>5028</v>
      </c>
      <c r="E4948" t="s">
        <v>5037</v>
      </c>
      <c r="F4948" t="s">
        <v>5046</v>
      </c>
      <c r="G4948" t="s">
        <v>5061</v>
      </c>
      <c r="H4948">
        <v>3663</v>
      </c>
      <c r="I4948">
        <v>12</v>
      </c>
      <c r="J4948" t="s">
        <v>5069</v>
      </c>
      <c r="K4948">
        <v>574.03</v>
      </c>
      <c r="L4948" t="s">
        <v>5076</v>
      </c>
    </row>
    <row r="4949" spans="1:12" x14ac:dyDescent="0.25">
      <c r="A4949" t="s">
        <v>4959</v>
      </c>
      <c r="B4949" s="1">
        <v>45653.203240648123</v>
      </c>
      <c r="C4949" t="s">
        <v>5014</v>
      </c>
      <c r="D4949" t="s">
        <v>5026</v>
      </c>
      <c r="E4949" t="s">
        <v>5034</v>
      </c>
      <c r="F4949" t="s">
        <v>5047</v>
      </c>
      <c r="G4949" t="s">
        <v>5067</v>
      </c>
      <c r="H4949">
        <v>11318</v>
      </c>
      <c r="I4949">
        <v>7</v>
      </c>
      <c r="J4949" t="s">
        <v>5070</v>
      </c>
      <c r="K4949">
        <v>920.26</v>
      </c>
      <c r="L4949" t="s">
        <v>5074</v>
      </c>
    </row>
    <row r="4950" spans="1:12" x14ac:dyDescent="0.25">
      <c r="A4950" t="s">
        <v>4960</v>
      </c>
      <c r="B4950" s="1">
        <v>45653.276255251039</v>
      </c>
      <c r="C4950" t="s">
        <v>5017</v>
      </c>
      <c r="D4950" t="s">
        <v>5027</v>
      </c>
      <c r="E4950" t="s">
        <v>5031</v>
      </c>
      <c r="F4950" t="s">
        <v>5048</v>
      </c>
      <c r="G4950" t="s">
        <v>5051</v>
      </c>
      <c r="H4950">
        <v>37539</v>
      </c>
      <c r="I4950">
        <v>7</v>
      </c>
      <c r="J4950" t="s">
        <v>5073</v>
      </c>
      <c r="K4950">
        <v>5965.47</v>
      </c>
      <c r="L4950" t="s">
        <v>5077</v>
      </c>
    </row>
    <row r="4951" spans="1:12" x14ac:dyDescent="0.25">
      <c r="A4951" t="s">
        <v>4961</v>
      </c>
      <c r="B4951" s="1">
        <v>45653.34926985397</v>
      </c>
      <c r="C4951" t="s">
        <v>5022</v>
      </c>
      <c r="D4951" t="s">
        <v>5028</v>
      </c>
      <c r="E4951" t="s">
        <v>5032</v>
      </c>
      <c r="F4951" t="s">
        <v>5047</v>
      </c>
      <c r="G4951" t="s">
        <v>5062</v>
      </c>
      <c r="H4951">
        <v>77326</v>
      </c>
      <c r="I4951">
        <v>13</v>
      </c>
      <c r="J4951" t="s">
        <v>5069</v>
      </c>
      <c r="K4951">
        <v>16209.85</v>
      </c>
      <c r="L4951" t="s">
        <v>5078</v>
      </c>
    </row>
    <row r="4952" spans="1:12" x14ac:dyDescent="0.25">
      <c r="A4952" t="s">
        <v>4962</v>
      </c>
      <c r="B4952" s="1">
        <v>45653.422284456887</v>
      </c>
      <c r="C4952" t="s">
        <v>5022</v>
      </c>
      <c r="D4952" t="s">
        <v>5029</v>
      </c>
      <c r="E4952" t="s">
        <v>5039</v>
      </c>
      <c r="F4952" t="s">
        <v>5046</v>
      </c>
      <c r="G4952" t="s">
        <v>5066</v>
      </c>
      <c r="H4952">
        <v>65258</v>
      </c>
      <c r="I4952">
        <v>4</v>
      </c>
      <c r="J4952" t="s">
        <v>5071</v>
      </c>
      <c r="K4952">
        <v>11727.7</v>
      </c>
      <c r="L4952" t="s">
        <v>5076</v>
      </c>
    </row>
    <row r="4953" spans="1:12" x14ac:dyDescent="0.25">
      <c r="A4953" t="s">
        <v>4963</v>
      </c>
      <c r="B4953" s="1">
        <v>45653.495299059803</v>
      </c>
      <c r="C4953" t="s">
        <v>5013</v>
      </c>
      <c r="D4953" t="s">
        <v>5027</v>
      </c>
      <c r="E4953" t="s">
        <v>5044</v>
      </c>
      <c r="F4953" t="s">
        <v>5048</v>
      </c>
      <c r="G4953" t="s">
        <v>5065</v>
      </c>
      <c r="H4953">
        <v>45586</v>
      </c>
      <c r="I4953">
        <v>1</v>
      </c>
      <c r="J4953" t="s">
        <v>5068</v>
      </c>
      <c r="K4953">
        <v>4609.7</v>
      </c>
      <c r="L4953" t="s">
        <v>5079</v>
      </c>
    </row>
    <row r="4954" spans="1:12" x14ac:dyDescent="0.25">
      <c r="A4954" t="s">
        <v>4964</v>
      </c>
      <c r="B4954" s="1">
        <v>45653.568313662727</v>
      </c>
      <c r="C4954" t="s">
        <v>5020</v>
      </c>
      <c r="D4954" t="s">
        <v>5029</v>
      </c>
      <c r="E4954" t="s">
        <v>5040</v>
      </c>
      <c r="F4954" t="s">
        <v>5048</v>
      </c>
      <c r="G4954" t="s">
        <v>5056</v>
      </c>
      <c r="H4954">
        <v>18673</v>
      </c>
      <c r="I4954">
        <v>13</v>
      </c>
      <c r="J4954" t="s">
        <v>5071</v>
      </c>
      <c r="K4954">
        <v>1817.22</v>
      </c>
      <c r="L4954" t="s">
        <v>5078</v>
      </c>
    </row>
    <row r="4955" spans="1:12" x14ac:dyDescent="0.25">
      <c r="A4955" t="s">
        <v>4965</v>
      </c>
      <c r="B4955" s="1">
        <v>45653.64132826565</v>
      </c>
      <c r="C4955" t="s">
        <v>5012</v>
      </c>
      <c r="D4955" t="s">
        <v>5028</v>
      </c>
      <c r="E4955" t="s">
        <v>5032</v>
      </c>
      <c r="F4955" t="s">
        <v>5047</v>
      </c>
      <c r="G4955" t="s">
        <v>5067</v>
      </c>
      <c r="H4955">
        <v>72706</v>
      </c>
      <c r="I4955">
        <v>13</v>
      </c>
      <c r="J4955" t="s">
        <v>5069</v>
      </c>
      <c r="K4955">
        <v>9863.7099999999991</v>
      </c>
      <c r="L4955" t="s">
        <v>5077</v>
      </c>
    </row>
    <row r="4956" spans="1:12" x14ac:dyDescent="0.25">
      <c r="A4956" t="s">
        <v>4966</v>
      </c>
      <c r="B4956" s="1">
        <v>45653.714342868567</v>
      </c>
      <c r="C4956" t="s">
        <v>5016</v>
      </c>
      <c r="D4956" t="s">
        <v>5028</v>
      </c>
      <c r="E4956" t="s">
        <v>5035</v>
      </c>
      <c r="F4956" t="s">
        <v>5048</v>
      </c>
      <c r="G4956" t="s">
        <v>5059</v>
      </c>
      <c r="H4956">
        <v>63249</v>
      </c>
      <c r="I4956">
        <v>3</v>
      </c>
      <c r="J4956" t="s">
        <v>5073</v>
      </c>
      <c r="K4956">
        <v>6372.5</v>
      </c>
      <c r="L4956" t="s">
        <v>5074</v>
      </c>
    </row>
    <row r="4957" spans="1:12" x14ac:dyDescent="0.25">
      <c r="A4957" t="s">
        <v>4967</v>
      </c>
      <c r="B4957" s="1">
        <v>45653.78735747149</v>
      </c>
      <c r="C4957" t="s">
        <v>5025</v>
      </c>
      <c r="D4957" t="s">
        <v>5029</v>
      </c>
      <c r="E4957" t="s">
        <v>5033</v>
      </c>
      <c r="F4957" t="s">
        <v>5047</v>
      </c>
      <c r="G4957" t="s">
        <v>5063</v>
      </c>
      <c r="H4957">
        <v>31033</v>
      </c>
      <c r="I4957">
        <v>8</v>
      </c>
      <c r="J4957" t="s">
        <v>5069</v>
      </c>
      <c r="K4957">
        <v>5428.19</v>
      </c>
      <c r="L4957" t="s">
        <v>5077</v>
      </c>
    </row>
    <row r="4958" spans="1:12" x14ac:dyDescent="0.25">
      <c r="A4958" t="s">
        <v>4968</v>
      </c>
      <c r="B4958" s="1">
        <v>45653.860372074407</v>
      </c>
      <c r="C4958" t="s">
        <v>5014</v>
      </c>
      <c r="D4958" t="s">
        <v>5029</v>
      </c>
      <c r="E4958" t="s">
        <v>5041</v>
      </c>
      <c r="F4958" t="s">
        <v>5046</v>
      </c>
      <c r="G4958" t="s">
        <v>5054</v>
      </c>
      <c r="H4958">
        <v>62525</v>
      </c>
      <c r="I4958">
        <v>6</v>
      </c>
      <c r="J4958" t="s">
        <v>5073</v>
      </c>
      <c r="K4958">
        <v>8022.52</v>
      </c>
      <c r="L4958" t="s">
        <v>5077</v>
      </c>
    </row>
    <row r="4959" spans="1:12" x14ac:dyDescent="0.25">
      <c r="A4959" t="s">
        <v>4969</v>
      </c>
      <c r="B4959" s="1">
        <v>45653.933386677323</v>
      </c>
      <c r="C4959" t="s">
        <v>5022</v>
      </c>
      <c r="D4959" t="s">
        <v>5027</v>
      </c>
      <c r="E4959" t="s">
        <v>5031</v>
      </c>
      <c r="F4959" t="s">
        <v>5048</v>
      </c>
      <c r="G4959" t="s">
        <v>5055</v>
      </c>
      <c r="H4959">
        <v>8721</v>
      </c>
      <c r="I4959">
        <v>10</v>
      </c>
      <c r="J4959" t="s">
        <v>5069</v>
      </c>
      <c r="K4959">
        <v>1783.56</v>
      </c>
      <c r="L4959" t="s">
        <v>5076</v>
      </c>
    </row>
    <row r="4960" spans="1:12" x14ac:dyDescent="0.25">
      <c r="A4960" t="s">
        <v>4970</v>
      </c>
      <c r="B4960" s="1">
        <v>45654.006401280247</v>
      </c>
      <c r="C4960" t="s">
        <v>5021</v>
      </c>
      <c r="D4960" t="s">
        <v>5026</v>
      </c>
      <c r="E4960" t="s">
        <v>5034</v>
      </c>
      <c r="F4960" t="s">
        <v>5047</v>
      </c>
      <c r="G4960" t="s">
        <v>5063</v>
      </c>
      <c r="H4960">
        <v>22318</v>
      </c>
      <c r="I4960">
        <v>4</v>
      </c>
      <c r="J4960" t="s">
        <v>5072</v>
      </c>
      <c r="K4960">
        <v>2608.64</v>
      </c>
      <c r="L4960" t="s">
        <v>5074</v>
      </c>
    </row>
    <row r="4961" spans="1:12" x14ac:dyDescent="0.25">
      <c r="A4961" t="s">
        <v>4971</v>
      </c>
      <c r="B4961" s="1">
        <v>45654.07941588317</v>
      </c>
      <c r="C4961" t="s">
        <v>5022</v>
      </c>
      <c r="D4961" t="s">
        <v>5026</v>
      </c>
      <c r="E4961" t="s">
        <v>5045</v>
      </c>
      <c r="F4961" t="s">
        <v>5048</v>
      </c>
      <c r="G4961" t="s">
        <v>5065</v>
      </c>
      <c r="H4961">
        <v>12323</v>
      </c>
      <c r="I4961">
        <v>4</v>
      </c>
      <c r="J4961" t="s">
        <v>5069</v>
      </c>
      <c r="K4961">
        <v>1512.23</v>
      </c>
      <c r="L4961" t="s">
        <v>5079</v>
      </c>
    </row>
    <row r="4962" spans="1:12" x14ac:dyDescent="0.25">
      <c r="A4962" t="s">
        <v>4972</v>
      </c>
      <c r="B4962" s="1">
        <v>45654.152430486087</v>
      </c>
      <c r="C4962" t="s">
        <v>5020</v>
      </c>
      <c r="D4962" t="s">
        <v>5027</v>
      </c>
      <c r="E4962" t="s">
        <v>5031</v>
      </c>
      <c r="F4962" t="s">
        <v>5046</v>
      </c>
      <c r="G4962" t="s">
        <v>5053</v>
      </c>
      <c r="H4962">
        <v>20566</v>
      </c>
      <c r="I4962">
        <v>9</v>
      </c>
      <c r="J4962" t="s">
        <v>5073</v>
      </c>
      <c r="K4962">
        <v>3821.24</v>
      </c>
      <c r="L4962" t="s">
        <v>5077</v>
      </c>
    </row>
    <row r="4963" spans="1:12" x14ac:dyDescent="0.25">
      <c r="A4963" t="s">
        <v>4973</v>
      </c>
      <c r="B4963" s="1">
        <v>45654.225445089018</v>
      </c>
      <c r="C4963" t="s">
        <v>5023</v>
      </c>
      <c r="D4963" t="s">
        <v>5026</v>
      </c>
      <c r="E4963" t="s">
        <v>5030</v>
      </c>
      <c r="F4963" t="s">
        <v>5047</v>
      </c>
      <c r="G4963" t="s">
        <v>5063</v>
      </c>
      <c r="H4963">
        <v>36172</v>
      </c>
      <c r="I4963">
        <v>9</v>
      </c>
      <c r="J4963" t="s">
        <v>5069</v>
      </c>
      <c r="K4963">
        <v>5447.3</v>
      </c>
      <c r="L4963" t="s">
        <v>5078</v>
      </c>
    </row>
    <row r="4964" spans="1:12" x14ac:dyDescent="0.25">
      <c r="A4964" t="s">
        <v>4974</v>
      </c>
      <c r="B4964" s="1">
        <v>45654.298459691927</v>
      </c>
      <c r="C4964" t="s">
        <v>5018</v>
      </c>
      <c r="D4964" t="s">
        <v>5029</v>
      </c>
      <c r="E4964" t="s">
        <v>5041</v>
      </c>
      <c r="F4964" t="s">
        <v>5046</v>
      </c>
      <c r="G4964" t="s">
        <v>5066</v>
      </c>
      <c r="H4964">
        <v>34609</v>
      </c>
      <c r="I4964">
        <v>1</v>
      </c>
      <c r="J4964" t="s">
        <v>5069</v>
      </c>
      <c r="K4964">
        <v>5448.55</v>
      </c>
      <c r="L4964" t="s">
        <v>5076</v>
      </c>
    </row>
    <row r="4965" spans="1:12" x14ac:dyDescent="0.25">
      <c r="A4965" t="s">
        <v>4975</v>
      </c>
      <c r="B4965" s="1">
        <v>45654.37147429485</v>
      </c>
      <c r="C4965" t="s">
        <v>5018</v>
      </c>
      <c r="D4965" t="s">
        <v>5026</v>
      </c>
      <c r="E4965" t="s">
        <v>5030</v>
      </c>
      <c r="F4965" t="s">
        <v>5048</v>
      </c>
      <c r="G4965" t="s">
        <v>5051</v>
      </c>
      <c r="H4965">
        <v>18797</v>
      </c>
      <c r="I4965">
        <v>6</v>
      </c>
      <c r="J4965" t="s">
        <v>5072</v>
      </c>
      <c r="K4965">
        <v>3488.35</v>
      </c>
      <c r="L4965" t="s">
        <v>5078</v>
      </c>
    </row>
    <row r="4966" spans="1:12" x14ac:dyDescent="0.25">
      <c r="A4966" t="s">
        <v>4976</v>
      </c>
      <c r="B4966" s="1">
        <v>45654.444488897781</v>
      </c>
      <c r="C4966" t="s">
        <v>5021</v>
      </c>
      <c r="D4966" t="s">
        <v>5029</v>
      </c>
      <c r="E4966" t="s">
        <v>5041</v>
      </c>
      <c r="F4966" t="s">
        <v>5048</v>
      </c>
      <c r="G4966" t="s">
        <v>5056</v>
      </c>
      <c r="H4966">
        <v>71131</v>
      </c>
      <c r="I4966">
        <v>5</v>
      </c>
      <c r="J4966" t="s">
        <v>5068</v>
      </c>
      <c r="K4966">
        <v>14736.92</v>
      </c>
      <c r="L4966" t="s">
        <v>5075</v>
      </c>
    </row>
    <row r="4967" spans="1:12" x14ac:dyDescent="0.25">
      <c r="A4967" t="s">
        <v>4977</v>
      </c>
      <c r="B4967" s="1">
        <v>45654.517503500698</v>
      </c>
      <c r="C4967" t="s">
        <v>5014</v>
      </c>
      <c r="D4967" t="s">
        <v>5028</v>
      </c>
      <c r="E4967" t="s">
        <v>5035</v>
      </c>
      <c r="F4967" t="s">
        <v>5048</v>
      </c>
      <c r="G4967" t="s">
        <v>5052</v>
      </c>
      <c r="H4967">
        <v>35985</v>
      </c>
      <c r="I4967">
        <v>9</v>
      </c>
      <c r="J4967" t="s">
        <v>5072</v>
      </c>
      <c r="K4967">
        <v>3825.15</v>
      </c>
      <c r="L4967" t="s">
        <v>5074</v>
      </c>
    </row>
    <row r="4968" spans="1:12" x14ac:dyDescent="0.25">
      <c r="A4968" t="s">
        <v>4978</v>
      </c>
      <c r="B4968" s="1">
        <v>45654.590518103607</v>
      </c>
      <c r="C4968" t="s">
        <v>5025</v>
      </c>
      <c r="D4968" t="s">
        <v>5029</v>
      </c>
      <c r="E4968" t="s">
        <v>5033</v>
      </c>
      <c r="F4968" t="s">
        <v>5048</v>
      </c>
      <c r="G4968" t="s">
        <v>5055</v>
      </c>
      <c r="H4968">
        <v>49119</v>
      </c>
      <c r="I4968">
        <v>4</v>
      </c>
      <c r="J4968" t="s">
        <v>5069</v>
      </c>
      <c r="K4968">
        <v>5232.16</v>
      </c>
      <c r="L4968" t="s">
        <v>5075</v>
      </c>
    </row>
    <row r="4969" spans="1:12" x14ac:dyDescent="0.25">
      <c r="A4969" t="s">
        <v>4979</v>
      </c>
      <c r="B4969" s="1">
        <v>45654.663532706538</v>
      </c>
      <c r="C4969" t="s">
        <v>5018</v>
      </c>
      <c r="D4969" t="s">
        <v>5028</v>
      </c>
      <c r="E4969" t="s">
        <v>5035</v>
      </c>
      <c r="F4969" t="s">
        <v>5048</v>
      </c>
      <c r="G4969" t="s">
        <v>5052</v>
      </c>
      <c r="H4969">
        <v>73938</v>
      </c>
      <c r="I4969">
        <v>5</v>
      </c>
      <c r="J4969" t="s">
        <v>5068</v>
      </c>
      <c r="K4969">
        <v>14153.56</v>
      </c>
      <c r="L4969" t="s">
        <v>5076</v>
      </c>
    </row>
    <row r="4970" spans="1:12" x14ac:dyDescent="0.25">
      <c r="A4970" t="s">
        <v>4980</v>
      </c>
      <c r="B4970" s="1">
        <v>45654.736547309447</v>
      </c>
      <c r="C4970" t="s">
        <v>5017</v>
      </c>
      <c r="D4970" t="s">
        <v>5028</v>
      </c>
      <c r="E4970" t="s">
        <v>5035</v>
      </c>
      <c r="F4970" t="s">
        <v>5046</v>
      </c>
      <c r="G4970" t="s">
        <v>5066</v>
      </c>
      <c r="H4970">
        <v>71073</v>
      </c>
      <c r="I4970">
        <v>8</v>
      </c>
      <c r="J4970" t="s">
        <v>5069</v>
      </c>
      <c r="K4970">
        <v>14297.92</v>
      </c>
      <c r="L4970" t="s">
        <v>5076</v>
      </c>
    </row>
    <row r="4971" spans="1:12" x14ac:dyDescent="0.25">
      <c r="A4971" t="s">
        <v>4981</v>
      </c>
      <c r="B4971" s="1">
        <v>45654.809561912371</v>
      </c>
      <c r="C4971" t="s">
        <v>5012</v>
      </c>
      <c r="D4971" t="s">
        <v>5027</v>
      </c>
      <c r="E4971" t="s">
        <v>5044</v>
      </c>
      <c r="F4971" t="s">
        <v>5046</v>
      </c>
      <c r="G4971" t="s">
        <v>5060</v>
      </c>
      <c r="H4971">
        <v>63432</v>
      </c>
      <c r="I4971">
        <v>11</v>
      </c>
      <c r="J4971" t="s">
        <v>5068</v>
      </c>
      <c r="K4971">
        <v>6735.37</v>
      </c>
      <c r="L4971" t="s">
        <v>5074</v>
      </c>
    </row>
    <row r="4972" spans="1:12" x14ac:dyDescent="0.25">
      <c r="A4972" t="s">
        <v>4982</v>
      </c>
      <c r="B4972" s="1">
        <v>45654.882576515301</v>
      </c>
      <c r="C4972" t="s">
        <v>5024</v>
      </c>
      <c r="D4972" t="s">
        <v>5027</v>
      </c>
      <c r="E4972" t="s">
        <v>5044</v>
      </c>
      <c r="F4972" t="s">
        <v>5048</v>
      </c>
      <c r="G4972" t="s">
        <v>5059</v>
      </c>
      <c r="H4972">
        <v>40035</v>
      </c>
      <c r="I4972">
        <v>1</v>
      </c>
      <c r="J4972" t="s">
        <v>5071</v>
      </c>
      <c r="K4972">
        <v>6415.62</v>
      </c>
      <c r="L4972" t="s">
        <v>5078</v>
      </c>
    </row>
    <row r="4973" spans="1:12" x14ac:dyDescent="0.25">
      <c r="A4973" t="s">
        <v>4983</v>
      </c>
      <c r="B4973" s="1">
        <v>45654.955591118218</v>
      </c>
      <c r="C4973" t="s">
        <v>5018</v>
      </c>
      <c r="D4973" t="s">
        <v>5027</v>
      </c>
      <c r="E4973" t="s">
        <v>5038</v>
      </c>
      <c r="F4973" t="s">
        <v>5048</v>
      </c>
      <c r="G4973" t="s">
        <v>5052</v>
      </c>
      <c r="H4973">
        <v>37745</v>
      </c>
      <c r="I4973">
        <v>4</v>
      </c>
      <c r="J4973" t="s">
        <v>5070</v>
      </c>
      <c r="K4973">
        <v>3999.78</v>
      </c>
      <c r="L4973" t="s">
        <v>5075</v>
      </c>
    </row>
    <row r="4974" spans="1:12" x14ac:dyDescent="0.25">
      <c r="A4974" t="s">
        <v>4984</v>
      </c>
      <c r="B4974" s="1">
        <v>45655.028605721127</v>
      </c>
      <c r="C4974" t="s">
        <v>5018</v>
      </c>
      <c r="D4974" t="s">
        <v>5027</v>
      </c>
      <c r="E4974" t="s">
        <v>5031</v>
      </c>
      <c r="F4974" t="s">
        <v>5048</v>
      </c>
      <c r="G4974" t="s">
        <v>5051</v>
      </c>
      <c r="H4974">
        <v>65889</v>
      </c>
      <c r="I4974">
        <v>2</v>
      </c>
      <c r="J4974" t="s">
        <v>5070</v>
      </c>
      <c r="K4974">
        <v>11455.87</v>
      </c>
      <c r="L4974" t="s">
        <v>5075</v>
      </c>
    </row>
    <row r="4975" spans="1:12" x14ac:dyDescent="0.25">
      <c r="A4975" t="s">
        <v>4985</v>
      </c>
      <c r="B4975" s="1">
        <v>45655.101620324072</v>
      </c>
      <c r="C4975" t="s">
        <v>5016</v>
      </c>
      <c r="D4975" t="s">
        <v>5026</v>
      </c>
      <c r="E4975" t="s">
        <v>5043</v>
      </c>
      <c r="F4975" t="s">
        <v>5048</v>
      </c>
      <c r="G4975" t="s">
        <v>5065</v>
      </c>
      <c r="H4975">
        <v>8030</v>
      </c>
      <c r="I4975">
        <v>5</v>
      </c>
      <c r="J4975" t="s">
        <v>5073</v>
      </c>
      <c r="K4975">
        <v>843.36</v>
      </c>
      <c r="L4975" t="s">
        <v>5075</v>
      </c>
    </row>
    <row r="4976" spans="1:12" x14ac:dyDescent="0.25">
      <c r="A4976" t="s">
        <v>4986</v>
      </c>
      <c r="B4976" s="1">
        <v>45655.174634926982</v>
      </c>
      <c r="C4976" t="s">
        <v>5021</v>
      </c>
      <c r="D4976" t="s">
        <v>5027</v>
      </c>
      <c r="E4976" t="s">
        <v>5038</v>
      </c>
      <c r="F4976" t="s">
        <v>5048</v>
      </c>
      <c r="G4976" t="s">
        <v>5051</v>
      </c>
      <c r="H4976">
        <v>26000</v>
      </c>
      <c r="I4976">
        <v>11</v>
      </c>
      <c r="J4976" t="s">
        <v>5071</v>
      </c>
      <c r="K4976">
        <v>5009.63</v>
      </c>
      <c r="L4976" t="s">
        <v>5074</v>
      </c>
    </row>
    <row r="4977" spans="1:12" x14ac:dyDescent="0.25">
      <c r="A4977" t="s">
        <v>4987</v>
      </c>
      <c r="B4977" s="1">
        <v>45655.247649529898</v>
      </c>
      <c r="C4977" t="s">
        <v>5016</v>
      </c>
      <c r="D4977" t="s">
        <v>5028</v>
      </c>
      <c r="E4977" t="s">
        <v>5032</v>
      </c>
      <c r="F4977" t="s">
        <v>5048</v>
      </c>
      <c r="G4977" t="s">
        <v>5051</v>
      </c>
      <c r="H4977">
        <v>29353</v>
      </c>
      <c r="I4977">
        <v>7</v>
      </c>
      <c r="J4977" t="s">
        <v>5069</v>
      </c>
      <c r="K4977">
        <v>5969.19</v>
      </c>
      <c r="L4977" t="s">
        <v>5075</v>
      </c>
    </row>
    <row r="4978" spans="1:12" x14ac:dyDescent="0.25">
      <c r="A4978" t="s">
        <v>4988</v>
      </c>
      <c r="B4978" s="1">
        <v>45655.320664132822</v>
      </c>
      <c r="C4978" t="s">
        <v>5023</v>
      </c>
      <c r="D4978" t="s">
        <v>5027</v>
      </c>
      <c r="E4978" t="s">
        <v>5044</v>
      </c>
      <c r="F4978" t="s">
        <v>5047</v>
      </c>
      <c r="G4978" t="s">
        <v>5062</v>
      </c>
      <c r="H4978">
        <v>7043</v>
      </c>
      <c r="I4978">
        <v>9</v>
      </c>
      <c r="J4978" t="s">
        <v>5073</v>
      </c>
      <c r="K4978">
        <v>910.21</v>
      </c>
      <c r="L4978" t="s">
        <v>5079</v>
      </c>
    </row>
    <row r="4979" spans="1:12" x14ac:dyDescent="0.25">
      <c r="A4979" t="s">
        <v>4989</v>
      </c>
      <c r="B4979" s="1">
        <v>45655.393678735738</v>
      </c>
      <c r="C4979" t="s">
        <v>5022</v>
      </c>
      <c r="D4979" t="s">
        <v>5029</v>
      </c>
      <c r="E4979" t="s">
        <v>5033</v>
      </c>
      <c r="F4979" t="s">
        <v>5047</v>
      </c>
      <c r="G4979" t="s">
        <v>5063</v>
      </c>
      <c r="H4979">
        <v>30467</v>
      </c>
      <c r="I4979">
        <v>8</v>
      </c>
      <c r="J4979" t="s">
        <v>5072</v>
      </c>
      <c r="K4979">
        <v>4774.99</v>
      </c>
      <c r="L4979" t="s">
        <v>5078</v>
      </c>
    </row>
    <row r="4980" spans="1:12" x14ac:dyDescent="0.25">
      <c r="A4980" t="s">
        <v>4990</v>
      </c>
      <c r="B4980" s="1">
        <v>45655.466693338647</v>
      </c>
      <c r="C4980" t="s">
        <v>5014</v>
      </c>
      <c r="D4980" t="s">
        <v>5026</v>
      </c>
      <c r="E4980" t="s">
        <v>5030</v>
      </c>
      <c r="F4980" t="s">
        <v>5046</v>
      </c>
      <c r="G4980" t="s">
        <v>5054</v>
      </c>
      <c r="H4980">
        <v>64612</v>
      </c>
      <c r="I4980">
        <v>8</v>
      </c>
      <c r="J4980" t="s">
        <v>5071</v>
      </c>
      <c r="K4980">
        <v>6318.5</v>
      </c>
      <c r="L4980" t="s">
        <v>5075</v>
      </c>
    </row>
    <row r="4981" spans="1:12" x14ac:dyDescent="0.25">
      <c r="A4981" t="s">
        <v>4991</v>
      </c>
      <c r="B4981" s="1">
        <v>45655.539707941592</v>
      </c>
      <c r="C4981" t="s">
        <v>5015</v>
      </c>
      <c r="D4981" t="s">
        <v>5028</v>
      </c>
      <c r="E4981" t="s">
        <v>5035</v>
      </c>
      <c r="F4981" t="s">
        <v>5047</v>
      </c>
      <c r="G4981" t="s">
        <v>5063</v>
      </c>
      <c r="H4981">
        <v>2625</v>
      </c>
      <c r="I4981">
        <v>13</v>
      </c>
      <c r="J4981" t="s">
        <v>5073</v>
      </c>
      <c r="K4981">
        <v>526.76</v>
      </c>
      <c r="L4981" t="s">
        <v>5076</v>
      </c>
    </row>
    <row r="4982" spans="1:12" x14ac:dyDescent="0.25">
      <c r="A4982" t="s">
        <v>4992</v>
      </c>
      <c r="B4982" s="1">
        <v>45655.612722544502</v>
      </c>
      <c r="C4982" t="s">
        <v>5021</v>
      </c>
      <c r="D4982" t="s">
        <v>5029</v>
      </c>
      <c r="E4982" t="s">
        <v>5039</v>
      </c>
      <c r="F4982" t="s">
        <v>5047</v>
      </c>
      <c r="G4982" t="s">
        <v>5062</v>
      </c>
      <c r="H4982">
        <v>10108</v>
      </c>
      <c r="I4982">
        <v>6</v>
      </c>
      <c r="J4982" t="s">
        <v>5071</v>
      </c>
      <c r="K4982">
        <v>2206.96</v>
      </c>
      <c r="L4982" t="s">
        <v>5079</v>
      </c>
    </row>
    <row r="4983" spans="1:12" x14ac:dyDescent="0.25">
      <c r="A4983" t="s">
        <v>4993</v>
      </c>
      <c r="B4983" s="1">
        <v>45655.685737147418</v>
      </c>
      <c r="C4983" t="s">
        <v>5020</v>
      </c>
      <c r="D4983" t="s">
        <v>5028</v>
      </c>
      <c r="E4983" t="s">
        <v>5037</v>
      </c>
      <c r="F4983" t="s">
        <v>5047</v>
      </c>
      <c r="G4983" t="s">
        <v>5064</v>
      </c>
      <c r="H4983">
        <v>70981</v>
      </c>
      <c r="I4983">
        <v>2</v>
      </c>
      <c r="J4983" t="s">
        <v>5073</v>
      </c>
      <c r="K4983">
        <v>9992.01</v>
      </c>
      <c r="L4983" t="s">
        <v>5074</v>
      </c>
    </row>
    <row r="4984" spans="1:12" x14ac:dyDescent="0.25">
      <c r="A4984" t="s">
        <v>4994</v>
      </c>
      <c r="B4984" s="1">
        <v>45655.758751750349</v>
      </c>
      <c r="C4984" t="s">
        <v>5019</v>
      </c>
      <c r="D4984" t="s">
        <v>5026</v>
      </c>
      <c r="E4984" t="s">
        <v>5045</v>
      </c>
      <c r="F4984" t="s">
        <v>5047</v>
      </c>
      <c r="G4984" t="s">
        <v>5064</v>
      </c>
      <c r="H4984">
        <v>51570</v>
      </c>
      <c r="I4984">
        <v>4</v>
      </c>
      <c r="J4984" t="s">
        <v>5069</v>
      </c>
      <c r="K4984">
        <v>6537.94</v>
      </c>
      <c r="L4984" t="s">
        <v>5077</v>
      </c>
    </row>
    <row r="4985" spans="1:12" x14ac:dyDescent="0.25">
      <c r="A4985" t="s">
        <v>4995</v>
      </c>
      <c r="B4985" s="1">
        <v>45655.831766353273</v>
      </c>
      <c r="C4985" t="s">
        <v>5018</v>
      </c>
      <c r="D4985" t="s">
        <v>5029</v>
      </c>
      <c r="E4985" t="s">
        <v>5033</v>
      </c>
      <c r="F4985" t="s">
        <v>5048</v>
      </c>
      <c r="G4985" t="s">
        <v>5052</v>
      </c>
      <c r="H4985">
        <v>43605</v>
      </c>
      <c r="I4985">
        <v>5</v>
      </c>
      <c r="J4985" t="s">
        <v>5071</v>
      </c>
      <c r="K4985">
        <v>7790.63</v>
      </c>
      <c r="L4985" t="s">
        <v>5076</v>
      </c>
    </row>
    <row r="4986" spans="1:12" x14ac:dyDescent="0.25">
      <c r="A4986" t="s">
        <v>4996</v>
      </c>
      <c r="B4986" s="1">
        <v>45655.904780956182</v>
      </c>
      <c r="C4986" t="s">
        <v>5015</v>
      </c>
      <c r="D4986" t="s">
        <v>5029</v>
      </c>
      <c r="E4986" t="s">
        <v>5041</v>
      </c>
      <c r="F4986" t="s">
        <v>5048</v>
      </c>
      <c r="G4986" t="s">
        <v>5052</v>
      </c>
      <c r="H4986">
        <v>71775</v>
      </c>
      <c r="I4986">
        <v>2</v>
      </c>
      <c r="J4986" t="s">
        <v>5072</v>
      </c>
      <c r="K4986">
        <v>9433.7199999999993</v>
      </c>
      <c r="L4986" t="s">
        <v>5078</v>
      </c>
    </row>
    <row r="4987" spans="1:12" x14ac:dyDescent="0.25">
      <c r="A4987" t="s">
        <v>4997</v>
      </c>
      <c r="B4987" s="1">
        <v>45655.977795559113</v>
      </c>
      <c r="C4987" t="s">
        <v>5025</v>
      </c>
      <c r="D4987" t="s">
        <v>5026</v>
      </c>
      <c r="E4987" t="s">
        <v>5045</v>
      </c>
      <c r="F4987" t="s">
        <v>5046</v>
      </c>
      <c r="G4987" t="s">
        <v>5066</v>
      </c>
      <c r="H4987">
        <v>45328</v>
      </c>
      <c r="I4987">
        <v>8</v>
      </c>
      <c r="J4987" t="s">
        <v>5071</v>
      </c>
      <c r="K4987">
        <v>7377.95</v>
      </c>
      <c r="L4987" t="s">
        <v>5078</v>
      </c>
    </row>
    <row r="4988" spans="1:12" x14ac:dyDescent="0.25">
      <c r="A4988" t="s">
        <v>4998</v>
      </c>
      <c r="B4988" s="1">
        <v>45656.050810162029</v>
      </c>
      <c r="C4988" t="s">
        <v>5013</v>
      </c>
      <c r="D4988" t="s">
        <v>5029</v>
      </c>
      <c r="E4988" t="s">
        <v>5033</v>
      </c>
      <c r="F4988" t="s">
        <v>5047</v>
      </c>
      <c r="G4988" t="s">
        <v>5058</v>
      </c>
      <c r="H4988">
        <v>5717</v>
      </c>
      <c r="I4988">
        <v>5</v>
      </c>
      <c r="J4988" t="s">
        <v>5073</v>
      </c>
      <c r="K4988">
        <v>842.87</v>
      </c>
      <c r="L4988" t="s">
        <v>5078</v>
      </c>
    </row>
    <row r="4989" spans="1:12" x14ac:dyDescent="0.25">
      <c r="A4989" t="s">
        <v>4999</v>
      </c>
      <c r="B4989" s="1">
        <v>45656.123824764953</v>
      </c>
      <c r="C4989" t="s">
        <v>5020</v>
      </c>
      <c r="D4989" t="s">
        <v>5028</v>
      </c>
      <c r="E4989" t="s">
        <v>5032</v>
      </c>
      <c r="F4989" t="s">
        <v>5046</v>
      </c>
      <c r="G4989" t="s">
        <v>5057</v>
      </c>
      <c r="H4989">
        <v>44540</v>
      </c>
      <c r="I4989">
        <v>13</v>
      </c>
      <c r="J4989" t="s">
        <v>5068</v>
      </c>
      <c r="K4989">
        <v>9499.61</v>
      </c>
      <c r="L4989" t="s">
        <v>5075</v>
      </c>
    </row>
    <row r="4990" spans="1:12" x14ac:dyDescent="0.25">
      <c r="A4990" t="s">
        <v>5000</v>
      </c>
      <c r="B4990" s="1">
        <v>45656.196839367869</v>
      </c>
      <c r="C4990" t="s">
        <v>5025</v>
      </c>
      <c r="D4990" t="s">
        <v>5027</v>
      </c>
      <c r="E4990" t="s">
        <v>5044</v>
      </c>
      <c r="F4990" t="s">
        <v>5046</v>
      </c>
      <c r="G4990" t="s">
        <v>5054</v>
      </c>
      <c r="H4990">
        <v>12349</v>
      </c>
      <c r="I4990">
        <v>10</v>
      </c>
      <c r="J4990" t="s">
        <v>5070</v>
      </c>
      <c r="K4990">
        <v>2641.01</v>
      </c>
      <c r="L4990" t="s">
        <v>5075</v>
      </c>
    </row>
    <row r="4991" spans="1:12" x14ac:dyDescent="0.25">
      <c r="A4991" t="s">
        <v>5001</v>
      </c>
      <c r="B4991" s="1">
        <v>45656.269853970793</v>
      </c>
      <c r="C4991" t="s">
        <v>5013</v>
      </c>
      <c r="D4991" t="s">
        <v>5028</v>
      </c>
      <c r="E4991" t="s">
        <v>5037</v>
      </c>
      <c r="F4991" t="s">
        <v>5048</v>
      </c>
      <c r="G4991" t="s">
        <v>5065</v>
      </c>
      <c r="H4991">
        <v>14988</v>
      </c>
      <c r="I4991">
        <v>10</v>
      </c>
      <c r="J4991" t="s">
        <v>5068</v>
      </c>
      <c r="K4991">
        <v>3076.92</v>
      </c>
      <c r="L4991" t="s">
        <v>5076</v>
      </c>
    </row>
    <row r="4992" spans="1:12" x14ac:dyDescent="0.25">
      <c r="A4992" t="s">
        <v>5002</v>
      </c>
      <c r="B4992" s="1">
        <v>45656.342868573702</v>
      </c>
      <c r="C4992" t="s">
        <v>5013</v>
      </c>
      <c r="D4992" t="s">
        <v>5028</v>
      </c>
      <c r="E4992" t="s">
        <v>5036</v>
      </c>
      <c r="F4992" t="s">
        <v>5048</v>
      </c>
      <c r="G4992" t="s">
        <v>5065</v>
      </c>
      <c r="H4992">
        <v>62976</v>
      </c>
      <c r="I4992">
        <v>10</v>
      </c>
      <c r="J4992" t="s">
        <v>5069</v>
      </c>
      <c r="K4992">
        <v>11420.32</v>
      </c>
      <c r="L4992" t="s">
        <v>5079</v>
      </c>
    </row>
    <row r="4993" spans="1:12" x14ac:dyDescent="0.25">
      <c r="A4993" t="s">
        <v>5003</v>
      </c>
      <c r="B4993" s="1">
        <v>45656.415883176633</v>
      </c>
      <c r="C4993" t="s">
        <v>5020</v>
      </c>
      <c r="D4993" t="s">
        <v>5028</v>
      </c>
      <c r="E4993" t="s">
        <v>5032</v>
      </c>
      <c r="F4993" t="s">
        <v>5047</v>
      </c>
      <c r="G4993" t="s">
        <v>5058</v>
      </c>
      <c r="H4993">
        <v>3139</v>
      </c>
      <c r="I4993">
        <v>6</v>
      </c>
      <c r="J4993" t="s">
        <v>5073</v>
      </c>
      <c r="K4993">
        <v>589.85</v>
      </c>
      <c r="L4993" t="s">
        <v>5074</v>
      </c>
    </row>
    <row r="4994" spans="1:12" x14ac:dyDescent="0.25">
      <c r="A4994" t="s">
        <v>5004</v>
      </c>
      <c r="B4994" s="1">
        <v>45656.488897779549</v>
      </c>
      <c r="C4994" t="s">
        <v>5025</v>
      </c>
      <c r="D4994" t="s">
        <v>5026</v>
      </c>
      <c r="E4994" t="s">
        <v>5030</v>
      </c>
      <c r="F4994" t="s">
        <v>5047</v>
      </c>
      <c r="G4994" t="s">
        <v>5063</v>
      </c>
      <c r="H4994">
        <v>7069</v>
      </c>
      <c r="I4994">
        <v>6</v>
      </c>
      <c r="J4994" t="s">
        <v>5071</v>
      </c>
      <c r="K4994">
        <v>1362.39</v>
      </c>
      <c r="L4994" t="s">
        <v>5079</v>
      </c>
    </row>
    <row r="4995" spans="1:12" x14ac:dyDescent="0.25">
      <c r="A4995" t="s">
        <v>5005</v>
      </c>
      <c r="B4995" s="1">
        <v>45656.561912382473</v>
      </c>
      <c r="C4995" t="s">
        <v>5013</v>
      </c>
      <c r="D4995" t="s">
        <v>5026</v>
      </c>
      <c r="E4995" t="s">
        <v>5034</v>
      </c>
      <c r="F4995" t="s">
        <v>5047</v>
      </c>
      <c r="G4995" t="s">
        <v>5058</v>
      </c>
      <c r="H4995">
        <v>52632</v>
      </c>
      <c r="I4995">
        <v>4</v>
      </c>
      <c r="J4995" t="s">
        <v>5071</v>
      </c>
      <c r="K4995">
        <v>9480.2000000000007</v>
      </c>
      <c r="L4995" t="s">
        <v>5075</v>
      </c>
    </row>
    <row r="4996" spans="1:12" x14ac:dyDescent="0.25">
      <c r="A4996" t="s">
        <v>5006</v>
      </c>
      <c r="B4996" s="1">
        <v>45656.634926985404</v>
      </c>
      <c r="C4996" t="s">
        <v>5021</v>
      </c>
      <c r="D4996" t="s">
        <v>5028</v>
      </c>
      <c r="E4996" t="s">
        <v>5037</v>
      </c>
      <c r="F4996" t="s">
        <v>5048</v>
      </c>
      <c r="G4996" t="s">
        <v>5059</v>
      </c>
      <c r="H4996">
        <v>35973</v>
      </c>
      <c r="I4996">
        <v>2</v>
      </c>
      <c r="J4996" t="s">
        <v>5069</v>
      </c>
      <c r="K4996">
        <v>6113.41</v>
      </c>
      <c r="L4996" t="s">
        <v>5075</v>
      </c>
    </row>
    <row r="4997" spans="1:12" x14ac:dyDescent="0.25">
      <c r="A4997" t="s">
        <v>5007</v>
      </c>
      <c r="B4997" s="1">
        <v>45656.707941588313</v>
      </c>
      <c r="C4997" t="s">
        <v>5020</v>
      </c>
      <c r="D4997" t="s">
        <v>5026</v>
      </c>
      <c r="E4997" t="s">
        <v>5045</v>
      </c>
      <c r="F4997" t="s">
        <v>5047</v>
      </c>
      <c r="G4997" t="s">
        <v>5062</v>
      </c>
      <c r="H4997">
        <v>78934</v>
      </c>
      <c r="I4997">
        <v>10</v>
      </c>
      <c r="J4997" t="s">
        <v>5070</v>
      </c>
      <c r="K4997">
        <v>15037.55</v>
      </c>
      <c r="L4997" t="s">
        <v>5074</v>
      </c>
    </row>
    <row r="4998" spans="1:12" x14ac:dyDescent="0.25">
      <c r="A4998" t="s">
        <v>5008</v>
      </c>
      <c r="B4998" s="1">
        <v>45656.780956191229</v>
      </c>
      <c r="C4998" t="s">
        <v>5022</v>
      </c>
      <c r="D4998" t="s">
        <v>5028</v>
      </c>
      <c r="E4998" t="s">
        <v>5035</v>
      </c>
      <c r="F4998" t="s">
        <v>5046</v>
      </c>
      <c r="G4998" t="s">
        <v>5054</v>
      </c>
      <c r="H4998">
        <v>60657</v>
      </c>
      <c r="I4998">
        <v>1</v>
      </c>
      <c r="J4998" t="s">
        <v>5069</v>
      </c>
      <c r="K4998">
        <v>5093.3900000000003</v>
      </c>
      <c r="L4998" t="s">
        <v>5075</v>
      </c>
    </row>
    <row r="4999" spans="1:12" x14ac:dyDescent="0.25">
      <c r="A4999" t="s">
        <v>5009</v>
      </c>
      <c r="B4999" s="1">
        <v>45656.853970794153</v>
      </c>
      <c r="C4999" t="s">
        <v>5014</v>
      </c>
      <c r="D4999" t="s">
        <v>5028</v>
      </c>
      <c r="E4999" t="s">
        <v>5036</v>
      </c>
      <c r="F4999" t="s">
        <v>5048</v>
      </c>
      <c r="G4999" t="s">
        <v>5051</v>
      </c>
      <c r="H4999">
        <v>22963</v>
      </c>
      <c r="I4999">
        <v>5</v>
      </c>
      <c r="J4999" t="s">
        <v>5073</v>
      </c>
      <c r="K4999">
        <v>4832.26</v>
      </c>
      <c r="L4999" t="s">
        <v>5076</v>
      </c>
    </row>
    <row r="5000" spans="1:12" x14ac:dyDescent="0.25">
      <c r="A5000" t="s">
        <v>5010</v>
      </c>
      <c r="B5000" s="1">
        <v>45656.926985397069</v>
      </c>
      <c r="C5000" t="s">
        <v>5025</v>
      </c>
      <c r="D5000" t="s">
        <v>5027</v>
      </c>
      <c r="E5000" t="s">
        <v>5038</v>
      </c>
      <c r="F5000" t="s">
        <v>5047</v>
      </c>
      <c r="G5000" t="s">
        <v>5063</v>
      </c>
      <c r="H5000">
        <v>3786</v>
      </c>
      <c r="I5000">
        <v>3</v>
      </c>
      <c r="J5000" t="s">
        <v>5069</v>
      </c>
      <c r="K5000">
        <v>361.54</v>
      </c>
      <c r="L5000" t="s">
        <v>5079</v>
      </c>
    </row>
    <row r="5001" spans="1:12" x14ac:dyDescent="0.25">
      <c r="A5001" t="s">
        <v>5011</v>
      </c>
      <c r="B5001" s="1">
        <v>45657</v>
      </c>
      <c r="C5001" t="s">
        <v>5024</v>
      </c>
      <c r="D5001" t="s">
        <v>5027</v>
      </c>
      <c r="E5001" t="s">
        <v>5031</v>
      </c>
      <c r="F5001" t="s">
        <v>5048</v>
      </c>
      <c r="G5001" t="s">
        <v>5056</v>
      </c>
      <c r="H5001">
        <v>44921</v>
      </c>
      <c r="I5001">
        <v>11</v>
      </c>
      <c r="J5001" t="s">
        <v>5072</v>
      </c>
      <c r="K5001">
        <v>5971.14</v>
      </c>
      <c r="L5001" t="s">
        <v>5076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tabSelected="1" zoomScale="94" workbookViewId="0">
      <selection activeCell="F18" sqref="F18"/>
    </sheetView>
  </sheetViews>
  <sheetFormatPr defaultRowHeight="15" x14ac:dyDescent="0.25"/>
  <cols>
    <col min="1" max="1" width="13.28515625" customWidth="1"/>
    <col min="2" max="2" width="19.42578125" style="4" bestFit="1" customWidth="1"/>
    <col min="3" max="3" width="20.140625" customWidth="1"/>
    <col min="4" max="4" width="13.28515625" customWidth="1"/>
    <col min="5" max="5" width="15.140625" customWidth="1"/>
    <col min="6" max="6" width="21.28515625" customWidth="1"/>
    <col min="7" max="7" width="18" customWidth="1"/>
    <col min="8" max="8" width="17.140625" customWidth="1"/>
    <col min="9" max="9" width="11.85546875" customWidth="1"/>
    <col min="10" max="10" width="10.85546875" customWidth="1"/>
    <col min="11" max="11" width="10.5703125" customWidth="1"/>
    <col min="12" max="12" width="13.42578125" customWidth="1"/>
  </cols>
  <sheetData>
    <row r="1" spans="1:12" x14ac:dyDescent="0.25">
      <c r="A1" s="2" t="s">
        <v>0</v>
      </c>
      <c r="B1" s="3" t="s">
        <v>1</v>
      </c>
      <c r="C1" s="2" t="s">
        <v>2</v>
      </c>
      <c r="D1" s="2" t="s">
        <v>3</v>
      </c>
      <c r="E1" s="2" t="s">
        <v>4</v>
      </c>
      <c r="F1" s="2" t="s">
        <v>5</v>
      </c>
      <c r="G1" s="2" t="s">
        <v>6</v>
      </c>
      <c r="H1" s="2" t="s">
        <v>7</v>
      </c>
      <c r="I1" s="2" t="s">
        <v>8</v>
      </c>
      <c r="J1" s="2" t="s">
        <v>9</v>
      </c>
      <c r="K1" s="2" t="s">
        <v>10</v>
      </c>
      <c r="L1" s="2" t="s">
        <v>11</v>
      </c>
    </row>
    <row r="2" spans="1:12" x14ac:dyDescent="0.25">
      <c r="A2" t="s">
        <v>12</v>
      </c>
      <c r="B2" s="4">
        <v>45292</v>
      </c>
      <c r="C2" t="s">
        <v>5012</v>
      </c>
      <c r="D2" t="s">
        <v>5026</v>
      </c>
      <c r="E2" t="s">
        <v>5030</v>
      </c>
      <c r="F2" t="s">
        <v>5046</v>
      </c>
      <c r="G2" t="s">
        <v>5049</v>
      </c>
      <c r="H2">
        <v>77820</v>
      </c>
      <c r="I2">
        <v>11</v>
      </c>
      <c r="J2" t="s">
        <v>5068</v>
      </c>
      <c r="K2">
        <v>7925.13</v>
      </c>
      <c r="L2" t="s">
        <v>5074</v>
      </c>
    </row>
    <row r="3" spans="1:12" x14ac:dyDescent="0.25">
      <c r="A3" t="s">
        <v>13</v>
      </c>
      <c r="B3" s="4">
        <v>45292.073014602916</v>
      </c>
      <c r="C3" t="s">
        <v>5013</v>
      </c>
      <c r="D3" t="s">
        <v>5027</v>
      </c>
      <c r="E3" t="s">
        <v>5031</v>
      </c>
      <c r="F3" t="s">
        <v>5047</v>
      </c>
      <c r="G3" t="s">
        <v>5050</v>
      </c>
      <c r="H3">
        <v>1769</v>
      </c>
      <c r="I3">
        <v>5</v>
      </c>
      <c r="J3" t="s">
        <v>5069</v>
      </c>
      <c r="K3">
        <v>373.96</v>
      </c>
      <c r="L3" t="s">
        <v>5075</v>
      </c>
    </row>
    <row r="4" spans="1:12" x14ac:dyDescent="0.25">
      <c r="A4" t="s">
        <v>14</v>
      </c>
      <c r="B4" s="4">
        <v>45292.146029205833</v>
      </c>
      <c r="C4" t="s">
        <v>5014</v>
      </c>
      <c r="D4" t="s">
        <v>5028</v>
      </c>
      <c r="E4" t="s">
        <v>5032</v>
      </c>
      <c r="F4" t="s">
        <v>5048</v>
      </c>
      <c r="G4" t="s">
        <v>5051</v>
      </c>
      <c r="H4">
        <v>26658</v>
      </c>
      <c r="I4">
        <v>13</v>
      </c>
      <c r="J4" t="s">
        <v>5068</v>
      </c>
      <c r="K4">
        <v>2306.8000000000002</v>
      </c>
      <c r="L4" t="s">
        <v>5076</v>
      </c>
    </row>
    <row r="5" spans="1:12" x14ac:dyDescent="0.25">
      <c r="A5" t="s">
        <v>15</v>
      </c>
      <c r="B5" s="4">
        <v>45292.219043808756</v>
      </c>
      <c r="C5" t="s">
        <v>5015</v>
      </c>
      <c r="D5" t="s">
        <v>5029</v>
      </c>
      <c r="E5" t="s">
        <v>5033</v>
      </c>
      <c r="F5" t="s">
        <v>5048</v>
      </c>
      <c r="G5" t="s">
        <v>5052</v>
      </c>
      <c r="H5">
        <v>57886</v>
      </c>
      <c r="I5">
        <v>12</v>
      </c>
      <c r="J5" t="s">
        <v>5069</v>
      </c>
      <c r="K5">
        <v>9431.83</v>
      </c>
      <c r="L5" t="s">
        <v>5077</v>
      </c>
    </row>
    <row r="6" spans="1:12" x14ac:dyDescent="0.25">
      <c r="A6" t="s">
        <v>16</v>
      </c>
      <c r="B6" s="4">
        <v>45292.219039351854</v>
      </c>
      <c r="C6" t="s">
        <v>5013</v>
      </c>
      <c r="D6" t="s">
        <v>5026</v>
      </c>
      <c r="E6" t="s">
        <v>5034</v>
      </c>
      <c r="F6" t="s">
        <v>5046</v>
      </c>
      <c r="G6" t="s">
        <v>5053</v>
      </c>
      <c r="H6">
        <v>11627</v>
      </c>
      <c r="I6">
        <v>7</v>
      </c>
      <c r="J6" t="s">
        <v>5070</v>
      </c>
      <c r="K6">
        <v>2502</v>
      </c>
      <c r="L6" t="s">
        <v>5078</v>
      </c>
    </row>
    <row r="7" spans="1:12" x14ac:dyDescent="0.25">
      <c r="A7" t="s">
        <v>17</v>
      </c>
      <c r="B7" s="4">
        <v>45292.365073014596</v>
      </c>
      <c r="C7" t="s">
        <v>5015</v>
      </c>
      <c r="D7" t="s">
        <v>5028</v>
      </c>
      <c r="E7" t="s">
        <v>5035</v>
      </c>
      <c r="F7" t="s">
        <v>5046</v>
      </c>
      <c r="G7" t="s">
        <v>5054</v>
      </c>
      <c r="H7">
        <v>24483</v>
      </c>
      <c r="I7">
        <v>4</v>
      </c>
      <c r="J7" t="s">
        <v>5069</v>
      </c>
      <c r="K7">
        <v>3655.92</v>
      </c>
      <c r="L7" t="s">
        <v>5076</v>
      </c>
    </row>
    <row r="8" spans="1:12" x14ac:dyDescent="0.25">
      <c r="A8" t="s">
        <v>18</v>
      </c>
      <c r="B8" s="4">
        <v>45292.43808761752</v>
      </c>
      <c r="C8" t="s">
        <v>5016</v>
      </c>
      <c r="D8" t="s">
        <v>5028</v>
      </c>
      <c r="E8" t="s">
        <v>5036</v>
      </c>
      <c r="F8" t="s">
        <v>5048</v>
      </c>
      <c r="G8" t="s">
        <v>5055</v>
      </c>
      <c r="H8">
        <v>67557</v>
      </c>
      <c r="I8">
        <v>2</v>
      </c>
      <c r="J8" t="s">
        <v>5071</v>
      </c>
      <c r="K8">
        <v>7371.27</v>
      </c>
      <c r="L8" t="s">
        <v>5076</v>
      </c>
    </row>
    <row r="9" spans="1:12" x14ac:dyDescent="0.25">
      <c r="A9" t="s">
        <v>19</v>
      </c>
      <c r="B9" s="4">
        <v>45292.511102220436</v>
      </c>
      <c r="C9" t="s">
        <v>5017</v>
      </c>
      <c r="D9" t="s">
        <v>5028</v>
      </c>
      <c r="E9" t="s">
        <v>5037</v>
      </c>
      <c r="F9" t="s">
        <v>5048</v>
      </c>
      <c r="G9" t="s">
        <v>5056</v>
      </c>
      <c r="H9">
        <v>66697</v>
      </c>
      <c r="I9">
        <v>12</v>
      </c>
      <c r="J9" t="s">
        <v>5068</v>
      </c>
      <c r="K9">
        <v>13691.28</v>
      </c>
      <c r="L9" t="s">
        <v>5076</v>
      </c>
    </row>
    <row r="10" spans="1:12" x14ac:dyDescent="0.25">
      <c r="A10" t="s">
        <v>20</v>
      </c>
      <c r="B10" s="4">
        <v>45292.58411682336</v>
      </c>
      <c r="C10" t="s">
        <v>5018</v>
      </c>
      <c r="D10" t="s">
        <v>5026</v>
      </c>
      <c r="E10" t="s">
        <v>5030</v>
      </c>
      <c r="F10" t="s">
        <v>5046</v>
      </c>
      <c r="G10" t="s">
        <v>5057</v>
      </c>
      <c r="H10">
        <v>24247</v>
      </c>
      <c r="I10">
        <v>8</v>
      </c>
      <c r="J10" t="s">
        <v>5072</v>
      </c>
      <c r="K10">
        <v>2860.88</v>
      </c>
      <c r="L10" t="s">
        <v>5078</v>
      </c>
    </row>
    <row r="11" spans="1:12" x14ac:dyDescent="0.25">
      <c r="A11" t="s">
        <v>21</v>
      </c>
      <c r="B11" s="4">
        <v>45292.657131426276</v>
      </c>
      <c r="C11" t="s">
        <v>5019</v>
      </c>
      <c r="D11" t="s">
        <v>5028</v>
      </c>
      <c r="E11" t="s">
        <v>5036</v>
      </c>
      <c r="F11" t="s">
        <v>5046</v>
      </c>
      <c r="G11" t="s">
        <v>5053</v>
      </c>
      <c r="H11">
        <v>52214</v>
      </c>
      <c r="I11">
        <v>13</v>
      </c>
      <c r="J11" t="s">
        <v>5072</v>
      </c>
      <c r="K11">
        <v>4722.08</v>
      </c>
      <c r="L11" t="s">
        <v>5079</v>
      </c>
    </row>
    <row r="12" spans="1:12" x14ac:dyDescent="0.25">
      <c r="A12" t="s">
        <v>22</v>
      </c>
      <c r="B12" s="4">
        <v>45292.7301460292</v>
      </c>
      <c r="C12" t="s">
        <v>5012</v>
      </c>
      <c r="D12" t="s">
        <v>5027</v>
      </c>
      <c r="E12" t="s">
        <v>5031</v>
      </c>
      <c r="F12" t="s">
        <v>5047</v>
      </c>
      <c r="G12" t="s">
        <v>5058</v>
      </c>
      <c r="H12">
        <v>40504</v>
      </c>
      <c r="I12">
        <v>3</v>
      </c>
      <c r="J12" t="s">
        <v>5073</v>
      </c>
      <c r="K12">
        <v>7721.06</v>
      </c>
      <c r="L12" t="s">
        <v>5077</v>
      </c>
    </row>
    <row r="13" spans="1:12" x14ac:dyDescent="0.25">
      <c r="A13" t="s">
        <v>23</v>
      </c>
      <c r="B13" s="4">
        <v>45292.803160632116</v>
      </c>
      <c r="C13" t="s">
        <v>5013</v>
      </c>
      <c r="D13" t="s">
        <v>5029</v>
      </c>
      <c r="E13" t="s">
        <v>5033</v>
      </c>
      <c r="F13" t="s">
        <v>5048</v>
      </c>
      <c r="G13" t="s">
        <v>5059</v>
      </c>
      <c r="H13">
        <v>23662</v>
      </c>
      <c r="I13">
        <v>12</v>
      </c>
      <c r="J13" t="s">
        <v>5070</v>
      </c>
      <c r="K13">
        <v>3957.75</v>
      </c>
      <c r="L13" t="s">
        <v>5079</v>
      </c>
    </row>
    <row r="14" spans="1:12" x14ac:dyDescent="0.25">
      <c r="A14" t="s">
        <v>24</v>
      </c>
      <c r="B14" s="4">
        <v>45292.876175235047</v>
      </c>
      <c r="C14" t="s">
        <v>5020</v>
      </c>
      <c r="D14" t="s">
        <v>5027</v>
      </c>
      <c r="E14" t="s">
        <v>5038</v>
      </c>
      <c r="F14" t="s">
        <v>5047</v>
      </c>
      <c r="G14" t="s">
        <v>5050</v>
      </c>
      <c r="H14">
        <v>64335</v>
      </c>
      <c r="I14">
        <v>8</v>
      </c>
      <c r="J14" t="s">
        <v>5071</v>
      </c>
      <c r="K14">
        <v>13137.84</v>
      </c>
      <c r="L14" t="s">
        <v>5074</v>
      </c>
    </row>
    <row r="15" spans="1:12" x14ac:dyDescent="0.25">
      <c r="A15" t="s">
        <v>25</v>
      </c>
      <c r="B15" s="4">
        <v>45292.949189837957</v>
      </c>
      <c r="C15" t="s">
        <v>5021</v>
      </c>
      <c r="D15" t="s">
        <v>5028</v>
      </c>
      <c r="E15" t="s">
        <v>5037</v>
      </c>
      <c r="F15" t="s">
        <v>5048</v>
      </c>
      <c r="G15" t="s">
        <v>5052</v>
      </c>
      <c r="H15">
        <v>7910</v>
      </c>
      <c r="I15">
        <v>1</v>
      </c>
      <c r="J15" t="s">
        <v>5071</v>
      </c>
      <c r="K15">
        <v>1179.6300000000001</v>
      </c>
      <c r="L15" t="s">
        <v>5078</v>
      </c>
    </row>
    <row r="16" spans="1:12" x14ac:dyDescent="0.25">
      <c r="A16" t="s">
        <v>26</v>
      </c>
      <c r="B16" s="4">
        <v>45293.02220444088</v>
      </c>
      <c r="C16" t="s">
        <v>5019</v>
      </c>
      <c r="D16" t="s">
        <v>5029</v>
      </c>
      <c r="E16" t="s">
        <v>5039</v>
      </c>
      <c r="F16" t="s">
        <v>5046</v>
      </c>
      <c r="G16" t="s">
        <v>5060</v>
      </c>
      <c r="H16">
        <v>55268</v>
      </c>
      <c r="I16">
        <v>7</v>
      </c>
      <c r="J16" t="s">
        <v>5069</v>
      </c>
      <c r="K16">
        <v>11443.75</v>
      </c>
      <c r="L16" t="s">
        <v>5077</v>
      </c>
    </row>
    <row r="17" spans="1:12" x14ac:dyDescent="0.25">
      <c r="A17" t="s">
        <v>27</v>
      </c>
      <c r="B17" s="4">
        <v>45293.095219043811</v>
      </c>
      <c r="C17" t="s">
        <v>5014</v>
      </c>
      <c r="D17" t="s">
        <v>5026</v>
      </c>
      <c r="E17" t="s">
        <v>5034</v>
      </c>
      <c r="F17" t="s">
        <v>5046</v>
      </c>
      <c r="G17" t="s">
        <v>5061</v>
      </c>
      <c r="H17">
        <v>63623</v>
      </c>
      <c r="I17">
        <v>13</v>
      </c>
      <c r="J17" t="s">
        <v>5073</v>
      </c>
      <c r="K17">
        <v>11278.44</v>
      </c>
      <c r="L17" t="s">
        <v>5078</v>
      </c>
    </row>
    <row r="18" spans="1:12" x14ac:dyDescent="0.25">
      <c r="A18" t="s">
        <v>28</v>
      </c>
      <c r="B18" s="4">
        <v>45293.168233646727</v>
      </c>
      <c r="C18" t="s">
        <v>5014</v>
      </c>
      <c r="D18" t="s">
        <v>5029</v>
      </c>
      <c r="E18" t="s">
        <v>5040</v>
      </c>
      <c r="F18" t="s">
        <v>5048</v>
      </c>
      <c r="G18" t="s">
        <v>5059</v>
      </c>
      <c r="H18">
        <v>3693</v>
      </c>
      <c r="I18">
        <v>5</v>
      </c>
      <c r="J18" t="s">
        <v>5069</v>
      </c>
      <c r="K18">
        <v>710.95</v>
      </c>
      <c r="L18" t="s">
        <v>5075</v>
      </c>
    </row>
    <row r="19" spans="1:12" x14ac:dyDescent="0.25">
      <c r="A19" t="s">
        <v>29</v>
      </c>
      <c r="B19" s="4">
        <v>45293.241248249637</v>
      </c>
      <c r="C19" t="s">
        <v>5020</v>
      </c>
      <c r="D19" t="s">
        <v>5029</v>
      </c>
      <c r="E19" t="s">
        <v>5041</v>
      </c>
      <c r="F19" t="s">
        <v>5047</v>
      </c>
      <c r="G19" t="s">
        <v>5062</v>
      </c>
      <c r="H19">
        <v>16707</v>
      </c>
      <c r="I19">
        <v>7</v>
      </c>
      <c r="J19" t="s">
        <v>5070</v>
      </c>
      <c r="K19">
        <v>2080.36</v>
      </c>
      <c r="L19" t="s">
        <v>5079</v>
      </c>
    </row>
    <row r="20" spans="1:12" x14ac:dyDescent="0.25">
      <c r="A20" t="s">
        <v>30</v>
      </c>
      <c r="B20" s="4">
        <v>45293.314262852567</v>
      </c>
      <c r="C20" t="s">
        <v>5022</v>
      </c>
      <c r="D20" t="s">
        <v>5028</v>
      </c>
      <c r="E20" t="s">
        <v>5037</v>
      </c>
      <c r="F20" t="s">
        <v>5048</v>
      </c>
      <c r="G20" t="s">
        <v>5059</v>
      </c>
      <c r="H20">
        <v>56016</v>
      </c>
      <c r="I20">
        <v>4</v>
      </c>
      <c r="J20" t="s">
        <v>5073</v>
      </c>
      <c r="K20">
        <v>4535.8</v>
      </c>
      <c r="L20" t="s">
        <v>5074</v>
      </c>
    </row>
    <row r="21" spans="1:12" x14ac:dyDescent="0.25">
      <c r="A21" t="s">
        <v>31</v>
      </c>
      <c r="B21" s="4">
        <v>45293.387277455477</v>
      </c>
      <c r="C21" t="s">
        <v>5012</v>
      </c>
      <c r="D21" t="s">
        <v>5028</v>
      </c>
      <c r="E21" t="s">
        <v>5035</v>
      </c>
      <c r="F21" t="s">
        <v>5046</v>
      </c>
      <c r="G21" t="s">
        <v>5053</v>
      </c>
      <c r="H21">
        <v>14545</v>
      </c>
      <c r="I21">
        <v>3</v>
      </c>
      <c r="J21" t="s">
        <v>5069</v>
      </c>
      <c r="K21">
        <v>1660.71</v>
      </c>
      <c r="L21" t="s">
        <v>5076</v>
      </c>
    </row>
    <row r="22" spans="1:12" x14ac:dyDescent="0.25">
      <c r="A22" t="s">
        <v>32</v>
      </c>
      <c r="B22" s="4">
        <v>45293.4602920584</v>
      </c>
      <c r="C22" t="s">
        <v>5014</v>
      </c>
      <c r="D22" t="s">
        <v>5027</v>
      </c>
      <c r="E22" t="s">
        <v>5042</v>
      </c>
      <c r="F22" t="s">
        <v>5046</v>
      </c>
      <c r="G22" t="s">
        <v>5061</v>
      </c>
      <c r="H22">
        <v>52005</v>
      </c>
      <c r="I22">
        <v>1</v>
      </c>
      <c r="J22" t="s">
        <v>5070</v>
      </c>
      <c r="K22">
        <v>6009.08</v>
      </c>
      <c r="L22" t="s">
        <v>5076</v>
      </c>
    </row>
    <row r="23" spans="1:12" x14ac:dyDescent="0.25">
      <c r="A23" t="s">
        <v>33</v>
      </c>
      <c r="B23" s="4">
        <v>45293.533306661331</v>
      </c>
      <c r="C23" t="s">
        <v>5023</v>
      </c>
      <c r="D23" t="s">
        <v>5026</v>
      </c>
      <c r="E23" t="s">
        <v>5043</v>
      </c>
      <c r="F23" t="s">
        <v>5047</v>
      </c>
      <c r="G23" t="s">
        <v>5063</v>
      </c>
      <c r="H23">
        <v>27736</v>
      </c>
      <c r="I23">
        <v>5</v>
      </c>
      <c r="J23" t="s">
        <v>5068</v>
      </c>
      <c r="K23">
        <v>4170.8</v>
      </c>
      <c r="L23" t="s">
        <v>5077</v>
      </c>
    </row>
    <row r="24" spans="1:12" x14ac:dyDescent="0.25">
      <c r="A24" t="s">
        <v>34</v>
      </c>
      <c r="B24" s="4">
        <v>45293.606321264248</v>
      </c>
      <c r="C24" t="s">
        <v>5019</v>
      </c>
      <c r="D24" t="s">
        <v>5027</v>
      </c>
      <c r="E24" t="s">
        <v>5031</v>
      </c>
      <c r="F24" t="s">
        <v>5046</v>
      </c>
      <c r="G24" t="s">
        <v>5060</v>
      </c>
      <c r="H24">
        <v>51859</v>
      </c>
      <c r="I24">
        <v>14</v>
      </c>
      <c r="J24" t="s">
        <v>5068</v>
      </c>
      <c r="K24">
        <v>11304.8</v>
      </c>
      <c r="L24" t="s">
        <v>5075</v>
      </c>
    </row>
    <row r="25" spans="1:12" x14ac:dyDescent="0.25">
      <c r="A25" t="s">
        <v>35</v>
      </c>
      <c r="B25" s="4">
        <v>45293.679335867157</v>
      </c>
      <c r="C25" t="s">
        <v>5023</v>
      </c>
      <c r="D25" t="s">
        <v>5026</v>
      </c>
      <c r="E25" t="s">
        <v>5034</v>
      </c>
      <c r="F25" t="s">
        <v>5047</v>
      </c>
      <c r="G25" t="s">
        <v>5063</v>
      </c>
      <c r="H25">
        <v>68863</v>
      </c>
      <c r="I25">
        <v>6</v>
      </c>
      <c r="J25" t="s">
        <v>5072</v>
      </c>
      <c r="K25">
        <v>11604.99</v>
      </c>
      <c r="L25" t="s">
        <v>5076</v>
      </c>
    </row>
    <row r="26" spans="1:12" x14ac:dyDescent="0.25">
      <c r="A26" t="s">
        <v>36</v>
      </c>
      <c r="B26" s="4">
        <v>45293.752350470088</v>
      </c>
      <c r="C26" t="s">
        <v>5014</v>
      </c>
      <c r="D26" t="s">
        <v>5026</v>
      </c>
      <c r="E26" t="s">
        <v>5034</v>
      </c>
      <c r="F26" t="s">
        <v>5046</v>
      </c>
      <c r="G26" t="s">
        <v>5053</v>
      </c>
      <c r="H26">
        <v>52663</v>
      </c>
      <c r="I26">
        <v>12</v>
      </c>
      <c r="J26" t="s">
        <v>5072</v>
      </c>
      <c r="K26">
        <v>10541.56</v>
      </c>
      <c r="L26" t="s">
        <v>5074</v>
      </c>
    </row>
    <row r="27" spans="1:12" x14ac:dyDescent="0.25">
      <c r="A27" t="s">
        <v>37</v>
      </c>
      <c r="B27" s="4">
        <v>45293.825365073011</v>
      </c>
      <c r="C27" t="s">
        <v>5022</v>
      </c>
      <c r="D27" t="s">
        <v>5027</v>
      </c>
      <c r="E27" t="s">
        <v>5038</v>
      </c>
      <c r="F27" t="s">
        <v>5048</v>
      </c>
      <c r="G27" t="s">
        <v>5052</v>
      </c>
      <c r="H27">
        <v>12411</v>
      </c>
      <c r="I27">
        <v>3</v>
      </c>
      <c r="J27" t="s">
        <v>5069</v>
      </c>
      <c r="K27">
        <v>2627.08</v>
      </c>
      <c r="L27" t="s">
        <v>5078</v>
      </c>
    </row>
    <row r="28" spans="1:12" x14ac:dyDescent="0.25">
      <c r="A28" t="s">
        <v>38</v>
      </c>
      <c r="B28" s="4">
        <v>45293.898379675928</v>
      </c>
      <c r="C28" t="s">
        <v>5017</v>
      </c>
      <c r="D28" t="s">
        <v>5027</v>
      </c>
      <c r="E28" t="s">
        <v>5031</v>
      </c>
      <c r="F28" t="s">
        <v>5047</v>
      </c>
      <c r="G28" t="s">
        <v>5064</v>
      </c>
      <c r="H28">
        <v>40384</v>
      </c>
      <c r="I28">
        <v>9</v>
      </c>
      <c r="J28" t="s">
        <v>5068</v>
      </c>
      <c r="K28">
        <v>8458.7199999999993</v>
      </c>
      <c r="L28" t="s">
        <v>5078</v>
      </c>
    </row>
    <row r="29" spans="1:12" x14ac:dyDescent="0.25">
      <c r="A29" t="s">
        <v>39</v>
      </c>
      <c r="B29" s="4">
        <v>45293.971394278851</v>
      </c>
      <c r="C29" t="s">
        <v>5017</v>
      </c>
      <c r="D29" t="s">
        <v>5026</v>
      </c>
      <c r="E29" t="s">
        <v>5034</v>
      </c>
      <c r="F29" t="s">
        <v>5048</v>
      </c>
      <c r="G29" t="s">
        <v>5059</v>
      </c>
      <c r="H29">
        <v>78371</v>
      </c>
      <c r="I29">
        <v>4</v>
      </c>
      <c r="J29" t="s">
        <v>5070</v>
      </c>
      <c r="K29">
        <v>8923.27</v>
      </c>
      <c r="L29" t="s">
        <v>5075</v>
      </c>
    </row>
    <row r="30" spans="1:12" x14ac:dyDescent="0.25">
      <c r="A30" t="s">
        <v>40</v>
      </c>
      <c r="B30" s="4">
        <v>45294.044408881768</v>
      </c>
      <c r="C30" t="s">
        <v>5023</v>
      </c>
      <c r="D30" t="s">
        <v>5028</v>
      </c>
      <c r="E30" t="s">
        <v>5032</v>
      </c>
      <c r="F30" t="s">
        <v>5047</v>
      </c>
      <c r="G30" t="s">
        <v>5063</v>
      </c>
      <c r="H30">
        <v>43642</v>
      </c>
      <c r="I30">
        <v>9</v>
      </c>
      <c r="J30" t="s">
        <v>5073</v>
      </c>
      <c r="K30">
        <v>8723.4</v>
      </c>
      <c r="L30" t="s">
        <v>5079</v>
      </c>
    </row>
    <row r="31" spans="1:12" x14ac:dyDescent="0.25">
      <c r="A31" t="s">
        <v>41</v>
      </c>
      <c r="B31" s="4">
        <v>45294.117423484677</v>
      </c>
      <c r="C31" t="s">
        <v>5017</v>
      </c>
      <c r="D31" t="s">
        <v>5027</v>
      </c>
      <c r="E31" t="s">
        <v>5042</v>
      </c>
      <c r="F31" t="s">
        <v>5047</v>
      </c>
      <c r="G31" t="s">
        <v>5063</v>
      </c>
      <c r="H31">
        <v>6539</v>
      </c>
      <c r="I31">
        <v>8</v>
      </c>
      <c r="J31" t="s">
        <v>5071</v>
      </c>
      <c r="K31">
        <v>1135.55</v>
      </c>
      <c r="L31" t="s">
        <v>5074</v>
      </c>
    </row>
    <row r="32" spans="1:12" x14ac:dyDescent="0.25">
      <c r="A32" t="s">
        <v>42</v>
      </c>
      <c r="B32" s="4">
        <v>45294.190438087608</v>
      </c>
      <c r="C32" t="s">
        <v>5023</v>
      </c>
      <c r="D32" t="s">
        <v>5027</v>
      </c>
      <c r="E32" t="s">
        <v>5044</v>
      </c>
      <c r="F32" t="s">
        <v>5046</v>
      </c>
      <c r="G32" t="s">
        <v>5060</v>
      </c>
      <c r="H32">
        <v>69497</v>
      </c>
      <c r="I32">
        <v>9</v>
      </c>
      <c r="J32" t="s">
        <v>5071</v>
      </c>
      <c r="K32">
        <v>10898.71</v>
      </c>
      <c r="L32" t="s">
        <v>5074</v>
      </c>
    </row>
    <row r="33" spans="1:12" x14ac:dyDescent="0.25">
      <c r="A33" t="s">
        <v>43</v>
      </c>
      <c r="B33" s="4">
        <v>45294.263452690531</v>
      </c>
      <c r="C33" t="s">
        <v>5016</v>
      </c>
      <c r="D33" t="s">
        <v>5027</v>
      </c>
      <c r="E33" t="s">
        <v>5031</v>
      </c>
      <c r="F33" t="s">
        <v>5046</v>
      </c>
      <c r="G33" t="s">
        <v>5061</v>
      </c>
      <c r="H33">
        <v>39467</v>
      </c>
      <c r="I33">
        <v>1</v>
      </c>
      <c r="J33" t="s">
        <v>5070</v>
      </c>
      <c r="K33">
        <v>5886.31</v>
      </c>
      <c r="L33" t="s">
        <v>5074</v>
      </c>
    </row>
    <row r="34" spans="1:12" x14ac:dyDescent="0.25">
      <c r="A34" t="s">
        <v>44</v>
      </c>
      <c r="B34" s="4">
        <v>45294.336467293448</v>
      </c>
      <c r="C34" t="s">
        <v>5017</v>
      </c>
      <c r="D34" t="s">
        <v>5028</v>
      </c>
      <c r="E34" t="s">
        <v>5036</v>
      </c>
      <c r="F34" t="s">
        <v>5046</v>
      </c>
      <c r="G34" t="s">
        <v>5061</v>
      </c>
      <c r="H34">
        <v>41818</v>
      </c>
      <c r="I34">
        <v>11</v>
      </c>
      <c r="J34" t="s">
        <v>5071</v>
      </c>
      <c r="K34">
        <v>4898.07</v>
      </c>
      <c r="L34" t="s">
        <v>5076</v>
      </c>
    </row>
    <row r="35" spans="1:12" x14ac:dyDescent="0.25">
      <c r="A35" t="s">
        <v>45</v>
      </c>
      <c r="B35" s="4">
        <v>45294.409481896379</v>
      </c>
      <c r="C35" t="s">
        <v>5018</v>
      </c>
      <c r="D35" t="s">
        <v>5029</v>
      </c>
      <c r="E35" t="s">
        <v>5041</v>
      </c>
      <c r="F35" t="s">
        <v>5046</v>
      </c>
      <c r="G35" t="s">
        <v>5060</v>
      </c>
      <c r="H35">
        <v>6895</v>
      </c>
      <c r="I35">
        <v>6</v>
      </c>
      <c r="J35" t="s">
        <v>5073</v>
      </c>
      <c r="K35">
        <v>970.92</v>
      </c>
      <c r="L35" t="s">
        <v>5076</v>
      </c>
    </row>
    <row r="36" spans="1:12" x14ac:dyDescent="0.25">
      <c r="A36" t="s">
        <v>46</v>
      </c>
      <c r="B36" s="4">
        <v>45294.482496499288</v>
      </c>
      <c r="C36" t="s">
        <v>5020</v>
      </c>
      <c r="D36" t="s">
        <v>5028</v>
      </c>
      <c r="E36" t="s">
        <v>5036</v>
      </c>
      <c r="F36" t="s">
        <v>5047</v>
      </c>
      <c r="G36" t="s">
        <v>5063</v>
      </c>
      <c r="H36">
        <v>41764</v>
      </c>
      <c r="I36">
        <v>5</v>
      </c>
      <c r="J36" t="s">
        <v>5073</v>
      </c>
      <c r="K36">
        <v>6685.61</v>
      </c>
      <c r="L36" t="s">
        <v>5079</v>
      </c>
    </row>
    <row r="37" spans="1:12" x14ac:dyDescent="0.25">
      <c r="A37" t="s">
        <v>47</v>
      </c>
      <c r="B37" s="4">
        <v>45294.555511102211</v>
      </c>
      <c r="C37" t="s">
        <v>5021</v>
      </c>
      <c r="D37" t="s">
        <v>5027</v>
      </c>
      <c r="E37" t="s">
        <v>5042</v>
      </c>
      <c r="F37" t="s">
        <v>5048</v>
      </c>
      <c r="G37" t="s">
        <v>5065</v>
      </c>
      <c r="H37">
        <v>37212</v>
      </c>
      <c r="I37">
        <v>14</v>
      </c>
      <c r="J37" t="s">
        <v>5071</v>
      </c>
      <c r="K37">
        <v>4905.37</v>
      </c>
      <c r="L37" t="s">
        <v>5077</v>
      </c>
    </row>
    <row r="38" spans="1:12" x14ac:dyDescent="0.25">
      <c r="A38" t="s">
        <v>48</v>
      </c>
      <c r="B38" s="4">
        <v>45294.628525705142</v>
      </c>
      <c r="C38" t="s">
        <v>5024</v>
      </c>
      <c r="D38" t="s">
        <v>5027</v>
      </c>
      <c r="E38" t="s">
        <v>5031</v>
      </c>
      <c r="F38" t="s">
        <v>5046</v>
      </c>
      <c r="G38" t="s">
        <v>5057</v>
      </c>
      <c r="H38">
        <v>67235</v>
      </c>
      <c r="I38">
        <v>5</v>
      </c>
      <c r="J38" t="s">
        <v>5070</v>
      </c>
      <c r="K38">
        <v>6088.03</v>
      </c>
      <c r="L38" t="s">
        <v>5077</v>
      </c>
    </row>
    <row r="39" spans="1:12" x14ac:dyDescent="0.25">
      <c r="A39" t="s">
        <v>49</v>
      </c>
      <c r="B39" s="4">
        <v>45294.701540308059</v>
      </c>
      <c r="C39" t="s">
        <v>5025</v>
      </c>
      <c r="D39" t="s">
        <v>5027</v>
      </c>
      <c r="E39" t="s">
        <v>5038</v>
      </c>
      <c r="F39" t="s">
        <v>5046</v>
      </c>
      <c r="G39" t="s">
        <v>5060</v>
      </c>
      <c r="H39">
        <v>35584</v>
      </c>
      <c r="I39">
        <v>2</v>
      </c>
      <c r="J39" t="s">
        <v>5068</v>
      </c>
      <c r="K39">
        <v>7510.42</v>
      </c>
      <c r="L39" t="s">
        <v>5074</v>
      </c>
    </row>
    <row r="40" spans="1:12" x14ac:dyDescent="0.25">
      <c r="A40" t="s">
        <v>50</v>
      </c>
      <c r="B40" s="4">
        <v>45294.774554910968</v>
      </c>
      <c r="C40" t="s">
        <v>5025</v>
      </c>
      <c r="D40" t="s">
        <v>5027</v>
      </c>
      <c r="E40" t="s">
        <v>5044</v>
      </c>
      <c r="F40" t="s">
        <v>5048</v>
      </c>
      <c r="G40" t="s">
        <v>5051</v>
      </c>
      <c r="H40">
        <v>36777</v>
      </c>
      <c r="I40">
        <v>7</v>
      </c>
      <c r="J40" t="s">
        <v>5073</v>
      </c>
      <c r="K40">
        <v>4462.55</v>
      </c>
      <c r="L40" t="s">
        <v>5079</v>
      </c>
    </row>
    <row r="41" spans="1:12" x14ac:dyDescent="0.25">
      <c r="A41" t="s">
        <v>51</v>
      </c>
      <c r="B41" s="4">
        <v>45294.847569513899</v>
      </c>
      <c r="C41" t="s">
        <v>5015</v>
      </c>
      <c r="D41" t="s">
        <v>5027</v>
      </c>
      <c r="E41" t="s">
        <v>5031</v>
      </c>
      <c r="F41" t="s">
        <v>5046</v>
      </c>
      <c r="G41" t="s">
        <v>5060</v>
      </c>
      <c r="H41">
        <v>55748</v>
      </c>
      <c r="I41">
        <v>6</v>
      </c>
      <c r="J41" t="s">
        <v>5068</v>
      </c>
      <c r="K41">
        <v>10776.68</v>
      </c>
      <c r="L41" t="s">
        <v>5078</v>
      </c>
    </row>
    <row r="42" spans="1:12" x14ac:dyDescent="0.25">
      <c r="A42" t="s">
        <v>52</v>
      </c>
      <c r="B42" s="4">
        <v>45294.920584116822</v>
      </c>
      <c r="C42" t="s">
        <v>5017</v>
      </c>
      <c r="D42" t="s">
        <v>5028</v>
      </c>
      <c r="E42" t="s">
        <v>5036</v>
      </c>
      <c r="F42" t="s">
        <v>5046</v>
      </c>
      <c r="G42" t="s">
        <v>5061</v>
      </c>
      <c r="H42">
        <v>71316</v>
      </c>
      <c r="I42">
        <v>10</v>
      </c>
      <c r="J42" t="s">
        <v>5069</v>
      </c>
      <c r="K42">
        <v>12194.68</v>
      </c>
      <c r="L42" t="s">
        <v>5076</v>
      </c>
    </row>
    <row r="43" spans="1:12" x14ac:dyDescent="0.25">
      <c r="A43" t="s">
        <v>53</v>
      </c>
      <c r="B43" s="4">
        <v>45294.993598719731</v>
      </c>
      <c r="C43" t="s">
        <v>5025</v>
      </c>
      <c r="D43" t="s">
        <v>5027</v>
      </c>
      <c r="E43" t="s">
        <v>5038</v>
      </c>
      <c r="F43" t="s">
        <v>5047</v>
      </c>
      <c r="G43" t="s">
        <v>5064</v>
      </c>
      <c r="H43">
        <v>79657</v>
      </c>
      <c r="I43">
        <v>2</v>
      </c>
      <c r="J43" t="s">
        <v>5071</v>
      </c>
      <c r="K43">
        <v>10032.11</v>
      </c>
      <c r="L43" t="s">
        <v>5076</v>
      </c>
    </row>
    <row r="44" spans="1:12" x14ac:dyDescent="0.25">
      <c r="A44" t="s">
        <v>54</v>
      </c>
      <c r="B44" s="4">
        <v>45295.066613322662</v>
      </c>
      <c r="C44" t="s">
        <v>5023</v>
      </c>
      <c r="D44" t="s">
        <v>5028</v>
      </c>
      <c r="E44" t="s">
        <v>5035</v>
      </c>
      <c r="F44" t="s">
        <v>5048</v>
      </c>
      <c r="G44" t="s">
        <v>5056</v>
      </c>
      <c r="H44">
        <v>32024</v>
      </c>
      <c r="I44">
        <v>6</v>
      </c>
      <c r="J44" t="s">
        <v>5069</v>
      </c>
      <c r="K44">
        <v>2736.03</v>
      </c>
      <c r="L44" t="s">
        <v>5074</v>
      </c>
    </row>
    <row r="45" spans="1:12" x14ac:dyDescent="0.25">
      <c r="A45" t="s">
        <v>55</v>
      </c>
      <c r="B45" s="4">
        <v>45295.139627925579</v>
      </c>
      <c r="C45" t="s">
        <v>5016</v>
      </c>
      <c r="D45" t="s">
        <v>5027</v>
      </c>
      <c r="E45" t="s">
        <v>5031</v>
      </c>
      <c r="F45" t="s">
        <v>5046</v>
      </c>
      <c r="G45" t="s">
        <v>5066</v>
      </c>
      <c r="H45">
        <v>4051</v>
      </c>
      <c r="I45">
        <v>12</v>
      </c>
      <c r="J45" t="s">
        <v>5069</v>
      </c>
      <c r="K45">
        <v>677.35</v>
      </c>
      <c r="L45" t="s">
        <v>5076</v>
      </c>
    </row>
    <row r="46" spans="1:12" x14ac:dyDescent="0.25">
      <c r="A46" t="s">
        <v>56</v>
      </c>
      <c r="B46" s="4">
        <v>45295.212642528502</v>
      </c>
      <c r="C46" t="s">
        <v>5013</v>
      </c>
      <c r="D46" t="s">
        <v>5028</v>
      </c>
      <c r="E46" t="s">
        <v>5036</v>
      </c>
      <c r="F46" t="s">
        <v>5048</v>
      </c>
      <c r="G46" t="s">
        <v>5052</v>
      </c>
      <c r="H46">
        <v>73615</v>
      </c>
      <c r="I46">
        <v>7</v>
      </c>
      <c r="J46" t="s">
        <v>5069</v>
      </c>
      <c r="K46">
        <v>7257.29</v>
      </c>
      <c r="L46" t="s">
        <v>5075</v>
      </c>
    </row>
    <row r="47" spans="1:12" x14ac:dyDescent="0.25">
      <c r="A47" t="s">
        <v>57</v>
      </c>
      <c r="B47" s="4">
        <v>45295.285657131433</v>
      </c>
      <c r="C47" t="s">
        <v>5018</v>
      </c>
      <c r="D47" t="s">
        <v>5029</v>
      </c>
      <c r="E47" t="s">
        <v>5041</v>
      </c>
      <c r="F47" t="s">
        <v>5047</v>
      </c>
      <c r="G47" t="s">
        <v>5063</v>
      </c>
      <c r="H47">
        <v>29251</v>
      </c>
      <c r="I47">
        <v>8</v>
      </c>
      <c r="J47" t="s">
        <v>5068</v>
      </c>
      <c r="K47">
        <v>2661.37</v>
      </c>
      <c r="L47" t="s">
        <v>5078</v>
      </c>
    </row>
    <row r="48" spans="1:12" x14ac:dyDescent="0.25">
      <c r="A48" t="s">
        <v>58</v>
      </c>
      <c r="B48" s="4">
        <v>45295.358671734342</v>
      </c>
      <c r="C48" t="s">
        <v>5020</v>
      </c>
      <c r="D48" t="s">
        <v>5028</v>
      </c>
      <c r="E48" t="s">
        <v>5035</v>
      </c>
      <c r="F48" t="s">
        <v>5047</v>
      </c>
      <c r="G48" t="s">
        <v>5063</v>
      </c>
      <c r="H48">
        <v>75740</v>
      </c>
      <c r="I48">
        <v>12</v>
      </c>
      <c r="J48" t="s">
        <v>5070</v>
      </c>
      <c r="K48">
        <v>7896.74</v>
      </c>
      <c r="L48" t="s">
        <v>5078</v>
      </c>
    </row>
    <row r="49" spans="1:12" x14ac:dyDescent="0.25">
      <c r="A49" t="s">
        <v>59</v>
      </c>
      <c r="B49" s="4">
        <v>45295.431686337259</v>
      </c>
      <c r="C49" t="s">
        <v>5024</v>
      </c>
      <c r="D49" t="s">
        <v>5027</v>
      </c>
      <c r="E49" t="s">
        <v>5044</v>
      </c>
      <c r="F49" t="s">
        <v>5048</v>
      </c>
      <c r="G49" t="s">
        <v>5059</v>
      </c>
      <c r="H49">
        <v>57556</v>
      </c>
      <c r="I49">
        <v>8</v>
      </c>
      <c r="J49" t="s">
        <v>5072</v>
      </c>
      <c r="K49">
        <v>9747.56</v>
      </c>
      <c r="L49" t="s">
        <v>5077</v>
      </c>
    </row>
    <row r="50" spans="1:12" x14ac:dyDescent="0.25">
      <c r="A50" t="s">
        <v>60</v>
      </c>
      <c r="B50" s="4">
        <v>45295.504700940182</v>
      </c>
      <c r="C50" t="s">
        <v>5021</v>
      </c>
      <c r="D50" t="s">
        <v>5029</v>
      </c>
      <c r="E50" t="s">
        <v>5040</v>
      </c>
      <c r="F50" t="s">
        <v>5047</v>
      </c>
      <c r="G50" t="s">
        <v>5058</v>
      </c>
      <c r="H50">
        <v>68215</v>
      </c>
      <c r="I50">
        <v>12</v>
      </c>
      <c r="J50" t="s">
        <v>5073</v>
      </c>
      <c r="K50">
        <v>12694.71</v>
      </c>
      <c r="L50" t="s">
        <v>5077</v>
      </c>
    </row>
    <row r="51" spans="1:12" x14ac:dyDescent="0.25">
      <c r="A51" t="s">
        <v>61</v>
      </c>
      <c r="B51" s="4">
        <v>45295.577715543099</v>
      </c>
      <c r="C51" t="s">
        <v>5018</v>
      </c>
      <c r="D51" t="s">
        <v>5029</v>
      </c>
      <c r="E51" t="s">
        <v>5039</v>
      </c>
      <c r="F51" t="s">
        <v>5046</v>
      </c>
      <c r="G51" t="s">
        <v>5049</v>
      </c>
      <c r="H51">
        <v>52293</v>
      </c>
      <c r="I51">
        <v>1</v>
      </c>
      <c r="J51" t="s">
        <v>5071</v>
      </c>
      <c r="K51">
        <v>11354.46</v>
      </c>
      <c r="L51" t="s">
        <v>5075</v>
      </c>
    </row>
    <row r="52" spans="1:12" x14ac:dyDescent="0.25">
      <c r="A52" t="s">
        <v>62</v>
      </c>
      <c r="B52" s="4">
        <v>45295.650730146022</v>
      </c>
      <c r="C52" t="s">
        <v>5019</v>
      </c>
      <c r="D52" t="s">
        <v>5027</v>
      </c>
      <c r="E52" t="s">
        <v>5044</v>
      </c>
      <c r="F52" t="s">
        <v>5048</v>
      </c>
      <c r="G52" t="s">
        <v>5065</v>
      </c>
      <c r="H52">
        <v>63752</v>
      </c>
      <c r="I52">
        <v>7</v>
      </c>
      <c r="J52" t="s">
        <v>5071</v>
      </c>
      <c r="K52">
        <v>8972.41</v>
      </c>
      <c r="L52" t="s">
        <v>5078</v>
      </c>
    </row>
    <row r="53" spans="1:12" x14ac:dyDescent="0.25">
      <c r="A53" t="s">
        <v>63</v>
      </c>
      <c r="B53" s="4">
        <v>45295.723744748953</v>
      </c>
      <c r="C53" t="s">
        <v>5025</v>
      </c>
      <c r="D53" t="s">
        <v>5029</v>
      </c>
      <c r="E53" t="s">
        <v>5041</v>
      </c>
      <c r="F53" t="s">
        <v>5046</v>
      </c>
      <c r="G53" t="s">
        <v>5061</v>
      </c>
      <c r="H53">
        <v>41158</v>
      </c>
      <c r="I53">
        <v>2</v>
      </c>
      <c r="J53" t="s">
        <v>5068</v>
      </c>
      <c r="K53">
        <v>6898.92</v>
      </c>
      <c r="L53" t="s">
        <v>5079</v>
      </c>
    </row>
    <row r="54" spans="1:12" x14ac:dyDescent="0.25">
      <c r="A54" t="s">
        <v>64</v>
      </c>
      <c r="B54" s="4">
        <v>45295.796759351862</v>
      </c>
      <c r="C54" t="s">
        <v>5012</v>
      </c>
      <c r="D54" t="s">
        <v>5027</v>
      </c>
      <c r="E54" t="s">
        <v>5031</v>
      </c>
      <c r="F54" t="s">
        <v>5046</v>
      </c>
      <c r="G54" t="s">
        <v>5061</v>
      </c>
      <c r="H54">
        <v>58679</v>
      </c>
      <c r="I54">
        <v>8</v>
      </c>
      <c r="J54" t="s">
        <v>5068</v>
      </c>
      <c r="K54">
        <v>4912.1099999999997</v>
      </c>
      <c r="L54" t="s">
        <v>5075</v>
      </c>
    </row>
    <row r="55" spans="1:12" x14ac:dyDescent="0.25">
      <c r="A55" t="s">
        <v>65</v>
      </c>
      <c r="B55" s="4">
        <v>45295.869773954779</v>
      </c>
      <c r="C55" t="s">
        <v>5018</v>
      </c>
      <c r="D55" t="s">
        <v>5027</v>
      </c>
      <c r="E55" t="s">
        <v>5042</v>
      </c>
      <c r="F55" t="s">
        <v>5048</v>
      </c>
      <c r="G55" t="s">
        <v>5052</v>
      </c>
      <c r="H55">
        <v>5000</v>
      </c>
      <c r="I55">
        <v>12</v>
      </c>
      <c r="J55" t="s">
        <v>5072</v>
      </c>
      <c r="K55">
        <v>781.93</v>
      </c>
      <c r="L55" t="s">
        <v>5075</v>
      </c>
    </row>
    <row r="56" spans="1:12" x14ac:dyDescent="0.25">
      <c r="A56" t="s">
        <v>66</v>
      </c>
      <c r="B56" s="4">
        <v>45295.94278855771</v>
      </c>
      <c r="C56" t="s">
        <v>5017</v>
      </c>
      <c r="D56" t="s">
        <v>5026</v>
      </c>
      <c r="E56" t="s">
        <v>5045</v>
      </c>
      <c r="F56" t="s">
        <v>5046</v>
      </c>
      <c r="G56" t="s">
        <v>5054</v>
      </c>
      <c r="H56">
        <v>21764</v>
      </c>
      <c r="I56">
        <v>11</v>
      </c>
      <c r="J56" t="s">
        <v>5072</v>
      </c>
      <c r="K56">
        <v>2394.96</v>
      </c>
      <c r="L56" t="s">
        <v>5078</v>
      </c>
    </row>
    <row r="57" spans="1:12" x14ac:dyDescent="0.25">
      <c r="A57" t="s">
        <v>67</v>
      </c>
      <c r="B57" s="4">
        <v>45296.015803160633</v>
      </c>
      <c r="C57" t="s">
        <v>5025</v>
      </c>
      <c r="D57" t="s">
        <v>5028</v>
      </c>
      <c r="E57" t="s">
        <v>5037</v>
      </c>
      <c r="F57" t="s">
        <v>5048</v>
      </c>
      <c r="G57" t="s">
        <v>5052</v>
      </c>
      <c r="H57">
        <v>26351</v>
      </c>
      <c r="I57">
        <v>7</v>
      </c>
      <c r="J57" t="s">
        <v>5072</v>
      </c>
      <c r="K57">
        <v>5224.9399999999996</v>
      </c>
      <c r="L57" t="s">
        <v>5076</v>
      </c>
    </row>
    <row r="58" spans="1:12" x14ac:dyDescent="0.25">
      <c r="A58" t="s">
        <v>68</v>
      </c>
      <c r="B58" s="4">
        <v>45296.088817763542</v>
      </c>
      <c r="C58" t="s">
        <v>5022</v>
      </c>
      <c r="D58" t="s">
        <v>5029</v>
      </c>
      <c r="E58" t="s">
        <v>5033</v>
      </c>
      <c r="F58" t="s">
        <v>5046</v>
      </c>
      <c r="G58" t="s">
        <v>5049</v>
      </c>
      <c r="H58">
        <v>39513</v>
      </c>
      <c r="I58">
        <v>4</v>
      </c>
      <c r="J58" t="s">
        <v>5072</v>
      </c>
      <c r="K58">
        <v>8342.41</v>
      </c>
      <c r="L58" t="s">
        <v>5075</v>
      </c>
    </row>
    <row r="59" spans="1:12" x14ac:dyDescent="0.25">
      <c r="A59" t="s">
        <v>69</v>
      </c>
      <c r="B59" s="4">
        <v>45296.161832366473</v>
      </c>
      <c r="C59" t="s">
        <v>5015</v>
      </c>
      <c r="D59" t="s">
        <v>5028</v>
      </c>
      <c r="E59" t="s">
        <v>5032</v>
      </c>
      <c r="F59" t="s">
        <v>5046</v>
      </c>
      <c r="G59" t="s">
        <v>5053</v>
      </c>
      <c r="H59">
        <v>45425</v>
      </c>
      <c r="I59">
        <v>4</v>
      </c>
      <c r="J59" t="s">
        <v>5072</v>
      </c>
      <c r="K59">
        <v>8407.5300000000007</v>
      </c>
      <c r="L59" t="s">
        <v>5079</v>
      </c>
    </row>
    <row r="60" spans="1:12" x14ac:dyDescent="0.25">
      <c r="A60" t="s">
        <v>70</v>
      </c>
      <c r="B60" s="4">
        <v>45296.23484696939</v>
      </c>
      <c r="C60" t="s">
        <v>5014</v>
      </c>
      <c r="D60" t="s">
        <v>5026</v>
      </c>
      <c r="E60" t="s">
        <v>5030</v>
      </c>
      <c r="F60" t="s">
        <v>5048</v>
      </c>
      <c r="G60" t="s">
        <v>5059</v>
      </c>
      <c r="H60">
        <v>35911</v>
      </c>
      <c r="I60">
        <v>7</v>
      </c>
      <c r="J60" t="s">
        <v>5071</v>
      </c>
      <c r="K60">
        <v>5697.69</v>
      </c>
      <c r="L60" t="s">
        <v>5079</v>
      </c>
    </row>
    <row r="61" spans="1:12" x14ac:dyDescent="0.25">
      <c r="A61" t="s">
        <v>71</v>
      </c>
      <c r="B61" s="4">
        <v>45296.307861572313</v>
      </c>
      <c r="C61" t="s">
        <v>5017</v>
      </c>
      <c r="D61" t="s">
        <v>5026</v>
      </c>
      <c r="E61" t="s">
        <v>5045</v>
      </c>
      <c r="F61" t="s">
        <v>5047</v>
      </c>
      <c r="G61" t="s">
        <v>5063</v>
      </c>
      <c r="H61">
        <v>22352</v>
      </c>
      <c r="I61">
        <v>3</v>
      </c>
      <c r="J61" t="s">
        <v>5071</v>
      </c>
      <c r="K61">
        <v>4612.5</v>
      </c>
      <c r="L61" t="s">
        <v>5075</v>
      </c>
    </row>
    <row r="62" spans="1:12" x14ac:dyDescent="0.25">
      <c r="A62" t="s">
        <v>72</v>
      </c>
      <c r="B62" s="4">
        <v>45296.38087617523</v>
      </c>
      <c r="C62" t="s">
        <v>5024</v>
      </c>
      <c r="D62" t="s">
        <v>5027</v>
      </c>
      <c r="E62" t="s">
        <v>5031</v>
      </c>
      <c r="F62" t="s">
        <v>5048</v>
      </c>
      <c r="G62" t="s">
        <v>5065</v>
      </c>
      <c r="H62">
        <v>40954</v>
      </c>
      <c r="I62">
        <v>11</v>
      </c>
      <c r="J62" t="s">
        <v>5070</v>
      </c>
      <c r="K62">
        <v>3582.98</v>
      </c>
      <c r="L62" t="s">
        <v>5079</v>
      </c>
    </row>
    <row r="63" spans="1:12" x14ac:dyDescent="0.25">
      <c r="A63" t="s">
        <v>73</v>
      </c>
      <c r="B63" s="4">
        <v>45296.453890778153</v>
      </c>
      <c r="C63" t="s">
        <v>5018</v>
      </c>
      <c r="D63" t="s">
        <v>5026</v>
      </c>
      <c r="E63" t="s">
        <v>5030</v>
      </c>
      <c r="F63" t="s">
        <v>5046</v>
      </c>
      <c r="G63" t="s">
        <v>5049</v>
      </c>
      <c r="H63">
        <v>52934</v>
      </c>
      <c r="I63">
        <v>12</v>
      </c>
      <c r="J63" t="s">
        <v>5069</v>
      </c>
      <c r="K63">
        <v>8484.33</v>
      </c>
      <c r="L63" t="s">
        <v>5077</v>
      </c>
    </row>
    <row r="64" spans="1:12" x14ac:dyDescent="0.25">
      <c r="A64" t="s">
        <v>74</v>
      </c>
      <c r="B64" s="4">
        <v>45296.526905381063</v>
      </c>
      <c r="C64" t="s">
        <v>5018</v>
      </c>
      <c r="D64" t="s">
        <v>5026</v>
      </c>
      <c r="E64" t="s">
        <v>5030</v>
      </c>
      <c r="F64" t="s">
        <v>5046</v>
      </c>
      <c r="G64" t="s">
        <v>5061</v>
      </c>
      <c r="H64">
        <v>61566</v>
      </c>
      <c r="I64">
        <v>11</v>
      </c>
      <c r="J64" t="s">
        <v>5070</v>
      </c>
      <c r="K64">
        <v>5903.26</v>
      </c>
      <c r="L64" t="s">
        <v>5078</v>
      </c>
    </row>
    <row r="65" spans="1:12" x14ac:dyDescent="0.25">
      <c r="A65" t="s">
        <v>75</v>
      </c>
      <c r="B65" s="4">
        <v>45296.599919983993</v>
      </c>
      <c r="C65" t="s">
        <v>5013</v>
      </c>
      <c r="D65" t="s">
        <v>5029</v>
      </c>
      <c r="E65" t="s">
        <v>5033</v>
      </c>
      <c r="F65" t="s">
        <v>5048</v>
      </c>
      <c r="G65" t="s">
        <v>5056</v>
      </c>
      <c r="H65">
        <v>24714</v>
      </c>
      <c r="I65">
        <v>5</v>
      </c>
      <c r="J65" t="s">
        <v>5072</v>
      </c>
      <c r="K65">
        <v>3191.27</v>
      </c>
      <c r="L65" t="s">
        <v>5075</v>
      </c>
    </row>
    <row r="66" spans="1:12" x14ac:dyDescent="0.25">
      <c r="A66" t="s">
        <v>76</v>
      </c>
      <c r="B66" s="4">
        <v>45296.67293458691</v>
      </c>
      <c r="C66" t="s">
        <v>5024</v>
      </c>
      <c r="D66" t="s">
        <v>5028</v>
      </c>
      <c r="E66" t="s">
        <v>5035</v>
      </c>
      <c r="F66" t="s">
        <v>5048</v>
      </c>
      <c r="G66" t="s">
        <v>5055</v>
      </c>
      <c r="H66">
        <v>78052</v>
      </c>
      <c r="I66">
        <v>1</v>
      </c>
      <c r="J66" t="s">
        <v>5071</v>
      </c>
      <c r="K66">
        <v>7163.22</v>
      </c>
      <c r="L66" t="s">
        <v>5078</v>
      </c>
    </row>
    <row r="67" spans="1:12" x14ac:dyDescent="0.25">
      <c r="A67" t="s">
        <v>77</v>
      </c>
      <c r="B67" s="4">
        <v>45296.745949189841</v>
      </c>
      <c r="C67" t="s">
        <v>5024</v>
      </c>
      <c r="D67" t="s">
        <v>5028</v>
      </c>
      <c r="E67" t="s">
        <v>5035</v>
      </c>
      <c r="F67" t="s">
        <v>5047</v>
      </c>
      <c r="G67" t="s">
        <v>5062</v>
      </c>
      <c r="H67">
        <v>55693</v>
      </c>
      <c r="I67">
        <v>2</v>
      </c>
      <c r="J67" t="s">
        <v>5073</v>
      </c>
      <c r="K67">
        <v>8987.89</v>
      </c>
      <c r="L67" t="s">
        <v>5079</v>
      </c>
    </row>
    <row r="68" spans="1:12" x14ac:dyDescent="0.25">
      <c r="A68" t="s">
        <v>78</v>
      </c>
      <c r="B68" s="4">
        <v>45296.818963792757</v>
      </c>
      <c r="C68" t="s">
        <v>5023</v>
      </c>
      <c r="D68" t="s">
        <v>5029</v>
      </c>
      <c r="E68" t="s">
        <v>5039</v>
      </c>
      <c r="F68" t="s">
        <v>5046</v>
      </c>
      <c r="G68" t="s">
        <v>5049</v>
      </c>
      <c r="H68">
        <v>38080</v>
      </c>
      <c r="I68">
        <v>7</v>
      </c>
      <c r="J68" t="s">
        <v>5072</v>
      </c>
      <c r="K68">
        <v>7062.81</v>
      </c>
      <c r="L68" t="s">
        <v>5075</v>
      </c>
    </row>
    <row r="69" spans="1:12" x14ac:dyDescent="0.25">
      <c r="A69" t="s">
        <v>79</v>
      </c>
      <c r="B69" s="4">
        <v>45296.891978395674</v>
      </c>
      <c r="C69" t="s">
        <v>5015</v>
      </c>
      <c r="D69" t="s">
        <v>5026</v>
      </c>
      <c r="E69" t="s">
        <v>5034</v>
      </c>
      <c r="F69" t="s">
        <v>5046</v>
      </c>
      <c r="G69" t="s">
        <v>5061</v>
      </c>
      <c r="H69">
        <v>27790</v>
      </c>
      <c r="I69">
        <v>6</v>
      </c>
      <c r="J69" t="s">
        <v>5073</v>
      </c>
      <c r="K69">
        <v>3190.89</v>
      </c>
      <c r="L69" t="s">
        <v>5076</v>
      </c>
    </row>
    <row r="70" spans="1:12" x14ac:dyDescent="0.25">
      <c r="A70" t="s">
        <v>80</v>
      </c>
      <c r="B70" s="4">
        <v>45296.964992998597</v>
      </c>
      <c r="C70" t="s">
        <v>5022</v>
      </c>
      <c r="D70" t="s">
        <v>5026</v>
      </c>
      <c r="E70" t="s">
        <v>5045</v>
      </c>
      <c r="F70" t="s">
        <v>5046</v>
      </c>
      <c r="G70" t="s">
        <v>5054</v>
      </c>
      <c r="H70">
        <v>4709</v>
      </c>
      <c r="I70">
        <v>12</v>
      </c>
      <c r="J70" t="s">
        <v>5068</v>
      </c>
      <c r="K70">
        <v>865.21</v>
      </c>
      <c r="L70" t="s">
        <v>5077</v>
      </c>
    </row>
    <row r="71" spans="1:12" x14ac:dyDescent="0.25">
      <c r="A71" t="s">
        <v>81</v>
      </c>
      <c r="B71" s="4">
        <v>45297.038007601514</v>
      </c>
      <c r="C71" t="s">
        <v>5020</v>
      </c>
      <c r="D71" t="s">
        <v>5026</v>
      </c>
      <c r="E71" t="s">
        <v>5045</v>
      </c>
      <c r="F71" t="s">
        <v>5047</v>
      </c>
      <c r="G71" t="s">
        <v>5063</v>
      </c>
      <c r="H71">
        <v>62629</v>
      </c>
      <c r="I71">
        <v>3</v>
      </c>
      <c r="J71" t="s">
        <v>5070</v>
      </c>
      <c r="K71">
        <v>8297.2099999999991</v>
      </c>
      <c r="L71" t="s">
        <v>5079</v>
      </c>
    </row>
    <row r="72" spans="1:12" x14ac:dyDescent="0.25">
      <c r="A72" t="s">
        <v>82</v>
      </c>
      <c r="B72" s="4">
        <v>45297.11102220443</v>
      </c>
      <c r="C72" t="s">
        <v>5024</v>
      </c>
      <c r="D72" t="s">
        <v>5027</v>
      </c>
      <c r="E72" t="s">
        <v>5031</v>
      </c>
      <c r="F72" t="s">
        <v>5048</v>
      </c>
      <c r="G72" t="s">
        <v>5065</v>
      </c>
      <c r="H72">
        <v>68641</v>
      </c>
      <c r="I72">
        <v>6</v>
      </c>
      <c r="J72" t="s">
        <v>5069</v>
      </c>
      <c r="K72">
        <v>14888.65</v>
      </c>
      <c r="L72" t="s">
        <v>5077</v>
      </c>
    </row>
    <row r="73" spans="1:12" x14ac:dyDescent="0.25">
      <c r="A73" t="s">
        <v>83</v>
      </c>
      <c r="B73" s="4">
        <v>45297.184036807361</v>
      </c>
      <c r="C73" t="s">
        <v>5015</v>
      </c>
      <c r="D73" t="s">
        <v>5026</v>
      </c>
      <c r="E73" t="s">
        <v>5045</v>
      </c>
      <c r="F73" t="s">
        <v>5048</v>
      </c>
      <c r="G73" t="s">
        <v>5065</v>
      </c>
      <c r="H73">
        <v>77539</v>
      </c>
      <c r="I73">
        <v>11</v>
      </c>
      <c r="J73" t="s">
        <v>5072</v>
      </c>
      <c r="K73">
        <v>8949.44</v>
      </c>
      <c r="L73" t="s">
        <v>5075</v>
      </c>
    </row>
    <row r="74" spans="1:12" x14ac:dyDescent="0.25">
      <c r="A74" t="s">
        <v>84</v>
      </c>
      <c r="B74" s="4">
        <v>45297.257051410277</v>
      </c>
      <c r="C74" t="s">
        <v>5023</v>
      </c>
      <c r="D74" t="s">
        <v>5028</v>
      </c>
      <c r="E74" t="s">
        <v>5035</v>
      </c>
      <c r="F74" t="s">
        <v>5047</v>
      </c>
      <c r="G74" t="s">
        <v>5063</v>
      </c>
      <c r="H74">
        <v>39413</v>
      </c>
      <c r="I74">
        <v>1</v>
      </c>
      <c r="J74" t="s">
        <v>5070</v>
      </c>
      <c r="K74">
        <v>6615.79</v>
      </c>
      <c r="L74" t="s">
        <v>5074</v>
      </c>
    </row>
    <row r="75" spans="1:12" x14ac:dyDescent="0.25">
      <c r="A75" t="s">
        <v>85</v>
      </c>
      <c r="B75" s="4">
        <v>45297.330066013194</v>
      </c>
      <c r="C75" t="s">
        <v>5014</v>
      </c>
      <c r="D75" t="s">
        <v>5027</v>
      </c>
      <c r="E75" t="s">
        <v>5038</v>
      </c>
      <c r="F75" t="s">
        <v>5046</v>
      </c>
      <c r="G75" t="s">
        <v>5060</v>
      </c>
      <c r="H75">
        <v>11975</v>
      </c>
      <c r="I75">
        <v>12</v>
      </c>
      <c r="J75" t="s">
        <v>5071</v>
      </c>
      <c r="K75">
        <v>1721.91</v>
      </c>
      <c r="L75" t="s">
        <v>5077</v>
      </c>
    </row>
    <row r="76" spans="1:12" x14ac:dyDescent="0.25">
      <c r="A76" t="s">
        <v>86</v>
      </c>
      <c r="B76" s="4">
        <v>45297.403080616117</v>
      </c>
      <c r="C76" t="s">
        <v>5021</v>
      </c>
      <c r="D76" t="s">
        <v>5027</v>
      </c>
      <c r="E76" t="s">
        <v>5044</v>
      </c>
      <c r="F76" t="s">
        <v>5048</v>
      </c>
      <c r="G76" t="s">
        <v>5056</v>
      </c>
      <c r="H76">
        <v>32921</v>
      </c>
      <c r="I76">
        <v>12</v>
      </c>
      <c r="J76" t="s">
        <v>5069</v>
      </c>
      <c r="K76">
        <v>2991.95</v>
      </c>
      <c r="L76" t="s">
        <v>5075</v>
      </c>
    </row>
    <row r="77" spans="1:12" x14ac:dyDescent="0.25">
      <c r="A77" t="s">
        <v>87</v>
      </c>
      <c r="B77" s="4">
        <v>45297.476095219041</v>
      </c>
      <c r="C77" t="s">
        <v>5014</v>
      </c>
      <c r="D77" t="s">
        <v>5027</v>
      </c>
      <c r="E77" t="s">
        <v>5038</v>
      </c>
      <c r="F77" t="s">
        <v>5048</v>
      </c>
      <c r="G77" t="s">
        <v>5059</v>
      </c>
      <c r="H77">
        <v>79752</v>
      </c>
      <c r="I77">
        <v>9</v>
      </c>
      <c r="J77" t="s">
        <v>5072</v>
      </c>
      <c r="K77">
        <v>15466.41</v>
      </c>
      <c r="L77" t="s">
        <v>5077</v>
      </c>
    </row>
    <row r="78" spans="1:12" x14ac:dyDescent="0.25">
      <c r="A78" t="s">
        <v>88</v>
      </c>
      <c r="B78" s="4">
        <v>45297.549109821957</v>
      </c>
      <c r="C78" t="s">
        <v>5021</v>
      </c>
      <c r="D78" t="s">
        <v>5028</v>
      </c>
      <c r="E78" t="s">
        <v>5035</v>
      </c>
      <c r="F78" t="s">
        <v>5047</v>
      </c>
      <c r="G78" t="s">
        <v>5067</v>
      </c>
      <c r="H78">
        <v>6713</v>
      </c>
      <c r="I78">
        <v>6</v>
      </c>
      <c r="J78" t="s">
        <v>5073</v>
      </c>
      <c r="K78">
        <v>1219.0899999999999</v>
      </c>
      <c r="L78" t="s">
        <v>5078</v>
      </c>
    </row>
    <row r="79" spans="1:12" x14ac:dyDescent="0.25">
      <c r="A79" t="s">
        <v>89</v>
      </c>
      <c r="B79" s="4">
        <v>45297.622124424881</v>
      </c>
      <c r="C79" t="s">
        <v>5013</v>
      </c>
      <c r="D79" t="s">
        <v>5029</v>
      </c>
      <c r="E79" t="s">
        <v>5039</v>
      </c>
      <c r="F79" t="s">
        <v>5048</v>
      </c>
      <c r="G79" t="s">
        <v>5056</v>
      </c>
      <c r="H79">
        <v>38892</v>
      </c>
      <c r="I79">
        <v>11</v>
      </c>
      <c r="J79" t="s">
        <v>5070</v>
      </c>
      <c r="K79">
        <v>7345.31</v>
      </c>
      <c r="L79" t="s">
        <v>5079</v>
      </c>
    </row>
    <row r="80" spans="1:12" x14ac:dyDescent="0.25">
      <c r="A80" t="s">
        <v>90</v>
      </c>
      <c r="B80" s="4">
        <v>45297.695139027797</v>
      </c>
      <c r="C80" t="s">
        <v>5020</v>
      </c>
      <c r="D80" t="s">
        <v>5026</v>
      </c>
      <c r="E80" t="s">
        <v>5045</v>
      </c>
      <c r="F80" t="s">
        <v>5048</v>
      </c>
      <c r="G80" t="s">
        <v>5059</v>
      </c>
      <c r="H80">
        <v>7970</v>
      </c>
      <c r="I80">
        <v>6</v>
      </c>
      <c r="J80" t="s">
        <v>5073</v>
      </c>
      <c r="K80">
        <v>1272.58</v>
      </c>
      <c r="L80" t="s">
        <v>5078</v>
      </c>
    </row>
    <row r="81" spans="1:12" x14ac:dyDescent="0.25">
      <c r="A81" t="s">
        <v>91</v>
      </c>
      <c r="B81" s="4">
        <v>45297.768153630721</v>
      </c>
      <c r="C81" t="s">
        <v>5018</v>
      </c>
      <c r="D81" t="s">
        <v>5028</v>
      </c>
      <c r="E81" t="s">
        <v>5037</v>
      </c>
      <c r="F81" t="s">
        <v>5047</v>
      </c>
      <c r="G81" t="s">
        <v>5063</v>
      </c>
      <c r="H81">
        <v>41943</v>
      </c>
      <c r="I81">
        <v>5</v>
      </c>
      <c r="J81" t="s">
        <v>5071</v>
      </c>
      <c r="K81">
        <v>7417.2</v>
      </c>
      <c r="L81" t="s">
        <v>5077</v>
      </c>
    </row>
    <row r="82" spans="1:12" x14ac:dyDescent="0.25">
      <c r="A82" t="s">
        <v>92</v>
      </c>
      <c r="B82" s="4">
        <v>45297.841168233637</v>
      </c>
      <c r="C82" t="s">
        <v>5015</v>
      </c>
      <c r="D82" t="s">
        <v>5029</v>
      </c>
      <c r="E82" t="s">
        <v>5033</v>
      </c>
      <c r="F82" t="s">
        <v>5046</v>
      </c>
      <c r="G82" t="s">
        <v>5049</v>
      </c>
      <c r="H82">
        <v>70172</v>
      </c>
      <c r="I82">
        <v>5</v>
      </c>
      <c r="J82" t="s">
        <v>5072</v>
      </c>
      <c r="K82">
        <v>13051.39</v>
      </c>
      <c r="L82" t="s">
        <v>5079</v>
      </c>
    </row>
    <row r="83" spans="1:12" x14ac:dyDescent="0.25">
      <c r="A83" t="s">
        <v>93</v>
      </c>
      <c r="B83" s="4">
        <v>45297.914182836561</v>
      </c>
      <c r="C83" t="s">
        <v>5017</v>
      </c>
      <c r="D83" t="s">
        <v>5028</v>
      </c>
      <c r="E83" t="s">
        <v>5035</v>
      </c>
      <c r="F83" t="s">
        <v>5046</v>
      </c>
      <c r="G83" t="s">
        <v>5057</v>
      </c>
      <c r="H83">
        <v>46106</v>
      </c>
      <c r="I83">
        <v>1</v>
      </c>
      <c r="J83" t="s">
        <v>5072</v>
      </c>
      <c r="K83">
        <v>7601.24</v>
      </c>
      <c r="L83" t="s">
        <v>5079</v>
      </c>
    </row>
    <row r="84" spans="1:12" x14ac:dyDescent="0.25">
      <c r="A84" t="s">
        <v>94</v>
      </c>
      <c r="B84" s="4">
        <v>45297.987197439477</v>
      </c>
      <c r="C84" t="s">
        <v>5023</v>
      </c>
      <c r="D84" t="s">
        <v>5028</v>
      </c>
      <c r="E84" t="s">
        <v>5036</v>
      </c>
      <c r="F84" t="s">
        <v>5048</v>
      </c>
      <c r="G84" t="s">
        <v>5055</v>
      </c>
      <c r="H84">
        <v>15489</v>
      </c>
      <c r="I84">
        <v>8</v>
      </c>
      <c r="J84" t="s">
        <v>5068</v>
      </c>
      <c r="K84">
        <v>2367.39</v>
      </c>
      <c r="L84" t="s">
        <v>5074</v>
      </c>
    </row>
    <row r="85" spans="1:12" x14ac:dyDescent="0.25">
      <c r="A85" t="s">
        <v>95</v>
      </c>
      <c r="B85" s="4">
        <v>45298.060212042408</v>
      </c>
      <c r="C85" t="s">
        <v>5019</v>
      </c>
      <c r="D85" t="s">
        <v>5026</v>
      </c>
      <c r="E85" t="s">
        <v>5043</v>
      </c>
      <c r="F85" t="s">
        <v>5046</v>
      </c>
      <c r="G85" t="s">
        <v>5057</v>
      </c>
      <c r="H85">
        <v>25285</v>
      </c>
      <c r="I85">
        <v>12</v>
      </c>
      <c r="J85" t="s">
        <v>5073</v>
      </c>
      <c r="K85">
        <v>3451.09</v>
      </c>
      <c r="L85" t="s">
        <v>5077</v>
      </c>
    </row>
    <row r="86" spans="1:12" x14ac:dyDescent="0.25">
      <c r="A86" t="s">
        <v>96</v>
      </c>
      <c r="B86" s="4">
        <v>45298.133226645317</v>
      </c>
      <c r="C86" t="s">
        <v>5013</v>
      </c>
      <c r="D86" t="s">
        <v>5028</v>
      </c>
      <c r="E86" t="s">
        <v>5035</v>
      </c>
      <c r="F86" t="s">
        <v>5048</v>
      </c>
      <c r="G86" t="s">
        <v>5052</v>
      </c>
      <c r="H86">
        <v>60494</v>
      </c>
      <c r="I86">
        <v>3</v>
      </c>
      <c r="J86" t="s">
        <v>5071</v>
      </c>
      <c r="K86">
        <v>10067.23</v>
      </c>
      <c r="L86" t="s">
        <v>5076</v>
      </c>
    </row>
    <row r="87" spans="1:12" x14ac:dyDescent="0.25">
      <c r="A87" t="s">
        <v>97</v>
      </c>
      <c r="B87" s="4">
        <v>45298.206241248241</v>
      </c>
      <c r="C87" t="s">
        <v>5023</v>
      </c>
      <c r="D87" t="s">
        <v>5029</v>
      </c>
      <c r="E87" t="s">
        <v>5041</v>
      </c>
      <c r="F87" t="s">
        <v>5048</v>
      </c>
      <c r="G87" t="s">
        <v>5051</v>
      </c>
      <c r="H87">
        <v>62886</v>
      </c>
      <c r="I87">
        <v>11</v>
      </c>
      <c r="J87" t="s">
        <v>5068</v>
      </c>
      <c r="K87">
        <v>8096.94</v>
      </c>
      <c r="L87" t="s">
        <v>5079</v>
      </c>
    </row>
    <row r="88" spans="1:12" x14ac:dyDescent="0.25">
      <c r="A88" t="s">
        <v>98</v>
      </c>
      <c r="B88" s="4">
        <v>45298.279255851172</v>
      </c>
      <c r="C88" t="s">
        <v>5025</v>
      </c>
      <c r="D88" t="s">
        <v>5027</v>
      </c>
      <c r="E88" t="s">
        <v>5038</v>
      </c>
      <c r="F88" t="s">
        <v>5048</v>
      </c>
      <c r="G88" t="s">
        <v>5056</v>
      </c>
      <c r="H88">
        <v>44088</v>
      </c>
      <c r="I88">
        <v>3</v>
      </c>
      <c r="J88" t="s">
        <v>5072</v>
      </c>
      <c r="K88">
        <v>8443.1200000000008</v>
      </c>
      <c r="L88" t="s">
        <v>5079</v>
      </c>
    </row>
    <row r="89" spans="1:12" x14ac:dyDescent="0.25">
      <c r="A89" t="s">
        <v>99</v>
      </c>
      <c r="B89" s="4">
        <v>45298.352270454088</v>
      </c>
      <c r="C89" t="s">
        <v>5012</v>
      </c>
      <c r="D89" t="s">
        <v>5029</v>
      </c>
      <c r="E89" t="s">
        <v>5040</v>
      </c>
      <c r="F89" t="s">
        <v>5046</v>
      </c>
      <c r="G89" t="s">
        <v>5054</v>
      </c>
      <c r="H89">
        <v>15388</v>
      </c>
      <c r="I89">
        <v>6</v>
      </c>
      <c r="J89" t="s">
        <v>5068</v>
      </c>
      <c r="K89">
        <v>1939.28</v>
      </c>
      <c r="L89" t="s">
        <v>5074</v>
      </c>
    </row>
    <row r="90" spans="1:12" x14ac:dyDescent="0.25">
      <c r="A90" t="s">
        <v>100</v>
      </c>
      <c r="B90" s="4">
        <v>45298.425285056997</v>
      </c>
      <c r="C90" t="s">
        <v>5022</v>
      </c>
      <c r="D90" t="s">
        <v>5027</v>
      </c>
      <c r="E90" t="s">
        <v>5038</v>
      </c>
      <c r="F90" t="s">
        <v>5047</v>
      </c>
      <c r="G90" t="s">
        <v>5063</v>
      </c>
      <c r="H90">
        <v>72774</v>
      </c>
      <c r="I90">
        <v>7</v>
      </c>
      <c r="J90" t="s">
        <v>5073</v>
      </c>
      <c r="K90">
        <v>7236.34</v>
      </c>
      <c r="L90" t="s">
        <v>5075</v>
      </c>
    </row>
    <row r="91" spans="1:12" x14ac:dyDescent="0.25">
      <c r="A91" t="s">
        <v>101</v>
      </c>
      <c r="B91" s="4">
        <v>45298.498299659928</v>
      </c>
      <c r="C91" t="s">
        <v>5024</v>
      </c>
      <c r="D91" t="s">
        <v>5027</v>
      </c>
      <c r="E91" t="s">
        <v>5042</v>
      </c>
      <c r="F91" t="s">
        <v>5046</v>
      </c>
      <c r="G91" t="s">
        <v>5060</v>
      </c>
      <c r="H91">
        <v>34434</v>
      </c>
      <c r="I91">
        <v>3</v>
      </c>
      <c r="J91" t="s">
        <v>5072</v>
      </c>
      <c r="K91">
        <v>7445.85</v>
      </c>
      <c r="L91" t="s">
        <v>5078</v>
      </c>
    </row>
    <row r="92" spans="1:12" x14ac:dyDescent="0.25">
      <c r="A92" t="s">
        <v>102</v>
      </c>
      <c r="B92" s="4">
        <v>45298.571314262837</v>
      </c>
      <c r="C92" t="s">
        <v>5020</v>
      </c>
      <c r="D92" t="s">
        <v>5026</v>
      </c>
      <c r="E92" t="s">
        <v>5034</v>
      </c>
      <c r="F92" t="s">
        <v>5046</v>
      </c>
      <c r="G92" t="s">
        <v>5066</v>
      </c>
      <c r="H92">
        <v>37668</v>
      </c>
      <c r="I92">
        <v>2</v>
      </c>
      <c r="J92" t="s">
        <v>5071</v>
      </c>
      <c r="K92">
        <v>3481.21</v>
      </c>
      <c r="L92" t="s">
        <v>5077</v>
      </c>
    </row>
    <row r="93" spans="1:12" x14ac:dyDescent="0.25">
      <c r="A93" t="s">
        <v>103</v>
      </c>
      <c r="B93" s="4">
        <v>45298.644328865761</v>
      </c>
      <c r="C93" t="s">
        <v>5021</v>
      </c>
      <c r="D93" t="s">
        <v>5028</v>
      </c>
      <c r="E93" t="s">
        <v>5036</v>
      </c>
      <c r="F93" t="s">
        <v>5048</v>
      </c>
      <c r="G93" t="s">
        <v>5051</v>
      </c>
      <c r="H93">
        <v>24624</v>
      </c>
      <c r="I93">
        <v>2</v>
      </c>
      <c r="J93" t="s">
        <v>5068</v>
      </c>
      <c r="K93">
        <v>4725.78</v>
      </c>
      <c r="L93" t="s">
        <v>5076</v>
      </c>
    </row>
    <row r="94" spans="1:12" x14ac:dyDescent="0.25">
      <c r="A94" t="s">
        <v>104</v>
      </c>
      <c r="B94" s="4">
        <v>45298.717343468692</v>
      </c>
      <c r="C94" t="s">
        <v>5022</v>
      </c>
      <c r="D94" t="s">
        <v>5026</v>
      </c>
      <c r="E94" t="s">
        <v>5030</v>
      </c>
      <c r="F94" t="s">
        <v>5048</v>
      </c>
      <c r="G94" t="s">
        <v>5052</v>
      </c>
      <c r="H94">
        <v>5432</v>
      </c>
      <c r="I94">
        <v>13</v>
      </c>
      <c r="J94" t="s">
        <v>5068</v>
      </c>
      <c r="K94">
        <v>1094.8900000000001</v>
      </c>
      <c r="L94" t="s">
        <v>5079</v>
      </c>
    </row>
    <row r="95" spans="1:12" x14ac:dyDescent="0.25">
      <c r="A95" t="s">
        <v>105</v>
      </c>
      <c r="B95" s="4">
        <v>45298.790358071608</v>
      </c>
      <c r="C95" t="s">
        <v>5024</v>
      </c>
      <c r="D95" t="s">
        <v>5026</v>
      </c>
      <c r="E95" t="s">
        <v>5045</v>
      </c>
      <c r="F95" t="s">
        <v>5047</v>
      </c>
      <c r="G95" t="s">
        <v>5050</v>
      </c>
      <c r="H95">
        <v>29699</v>
      </c>
      <c r="I95">
        <v>14</v>
      </c>
      <c r="J95" t="s">
        <v>5071</v>
      </c>
      <c r="K95">
        <v>4299.07</v>
      </c>
      <c r="L95" t="s">
        <v>5078</v>
      </c>
    </row>
    <row r="96" spans="1:12" x14ac:dyDescent="0.25">
      <c r="A96" t="s">
        <v>106</v>
      </c>
      <c r="B96" s="4">
        <v>45298.863372674517</v>
      </c>
      <c r="C96" t="s">
        <v>5025</v>
      </c>
      <c r="D96" t="s">
        <v>5029</v>
      </c>
      <c r="E96" t="s">
        <v>5033</v>
      </c>
      <c r="F96" t="s">
        <v>5047</v>
      </c>
      <c r="G96" t="s">
        <v>5058</v>
      </c>
      <c r="H96">
        <v>56658</v>
      </c>
      <c r="I96">
        <v>7</v>
      </c>
      <c r="J96" t="s">
        <v>5069</v>
      </c>
      <c r="K96">
        <v>5382.74</v>
      </c>
      <c r="L96" t="s">
        <v>5076</v>
      </c>
    </row>
    <row r="97" spans="1:12" x14ac:dyDescent="0.25">
      <c r="A97" t="s">
        <v>107</v>
      </c>
      <c r="B97" s="4">
        <v>45298.936387277463</v>
      </c>
      <c r="C97" t="s">
        <v>5020</v>
      </c>
      <c r="D97" t="s">
        <v>5026</v>
      </c>
      <c r="E97" t="s">
        <v>5034</v>
      </c>
      <c r="F97" t="s">
        <v>5047</v>
      </c>
      <c r="G97" t="s">
        <v>5063</v>
      </c>
      <c r="H97">
        <v>11267</v>
      </c>
      <c r="I97">
        <v>7</v>
      </c>
      <c r="J97" t="s">
        <v>5068</v>
      </c>
      <c r="K97">
        <v>1790.95</v>
      </c>
      <c r="L97" t="s">
        <v>5076</v>
      </c>
    </row>
    <row r="98" spans="1:12" x14ac:dyDescent="0.25">
      <c r="A98" t="s">
        <v>108</v>
      </c>
      <c r="B98" s="4">
        <v>45299.009401880372</v>
      </c>
      <c r="C98" t="s">
        <v>5021</v>
      </c>
      <c r="D98" t="s">
        <v>5029</v>
      </c>
      <c r="E98" t="s">
        <v>5041</v>
      </c>
      <c r="F98" t="s">
        <v>5046</v>
      </c>
      <c r="G98" t="s">
        <v>5053</v>
      </c>
      <c r="H98">
        <v>7168</v>
      </c>
      <c r="I98">
        <v>13</v>
      </c>
      <c r="J98" t="s">
        <v>5069</v>
      </c>
      <c r="K98">
        <v>929.79</v>
      </c>
      <c r="L98" t="s">
        <v>5077</v>
      </c>
    </row>
    <row r="99" spans="1:12" x14ac:dyDescent="0.25">
      <c r="A99" t="s">
        <v>109</v>
      </c>
      <c r="B99" s="4">
        <v>45299.082416483288</v>
      </c>
      <c r="C99" t="s">
        <v>5025</v>
      </c>
      <c r="D99" t="s">
        <v>5029</v>
      </c>
      <c r="E99" t="s">
        <v>5033</v>
      </c>
      <c r="F99" t="s">
        <v>5047</v>
      </c>
      <c r="G99" t="s">
        <v>5050</v>
      </c>
      <c r="H99">
        <v>13910</v>
      </c>
      <c r="I99">
        <v>2</v>
      </c>
      <c r="J99" t="s">
        <v>5070</v>
      </c>
      <c r="K99">
        <v>2212.0300000000002</v>
      </c>
      <c r="L99" t="s">
        <v>5079</v>
      </c>
    </row>
    <row r="100" spans="1:12" x14ac:dyDescent="0.25">
      <c r="A100" t="s">
        <v>110</v>
      </c>
      <c r="B100" s="4">
        <v>45299.155431086212</v>
      </c>
      <c r="C100" t="s">
        <v>5018</v>
      </c>
      <c r="D100" t="s">
        <v>5028</v>
      </c>
      <c r="E100" t="s">
        <v>5035</v>
      </c>
      <c r="F100" t="s">
        <v>5048</v>
      </c>
      <c r="G100" t="s">
        <v>5056</v>
      </c>
      <c r="H100">
        <v>76703</v>
      </c>
      <c r="I100">
        <v>11</v>
      </c>
      <c r="J100" t="s">
        <v>5073</v>
      </c>
      <c r="K100">
        <v>16729.86</v>
      </c>
      <c r="L100" t="s">
        <v>5079</v>
      </c>
    </row>
    <row r="101" spans="1:12" x14ac:dyDescent="0.25">
      <c r="A101" t="s">
        <v>111</v>
      </c>
      <c r="B101" s="4">
        <v>45299.228445689128</v>
      </c>
      <c r="C101" t="s">
        <v>5017</v>
      </c>
      <c r="D101" t="s">
        <v>5028</v>
      </c>
      <c r="E101" t="s">
        <v>5032</v>
      </c>
      <c r="F101" t="s">
        <v>5048</v>
      </c>
      <c r="G101" t="s">
        <v>5065</v>
      </c>
      <c r="H101">
        <v>2605</v>
      </c>
      <c r="I101">
        <v>6</v>
      </c>
      <c r="J101" t="s">
        <v>5069</v>
      </c>
      <c r="K101">
        <v>518.69000000000005</v>
      </c>
      <c r="L101" t="s">
        <v>5076</v>
      </c>
    </row>
    <row r="102" spans="1:12" x14ac:dyDescent="0.25">
      <c r="A102" t="s">
        <v>112</v>
      </c>
      <c r="B102" s="4">
        <v>45299.301460292052</v>
      </c>
      <c r="C102" t="s">
        <v>5023</v>
      </c>
      <c r="D102" t="s">
        <v>5029</v>
      </c>
      <c r="E102" t="s">
        <v>5033</v>
      </c>
      <c r="F102" t="s">
        <v>5047</v>
      </c>
      <c r="G102" t="s">
        <v>5063</v>
      </c>
      <c r="H102">
        <v>25818</v>
      </c>
      <c r="I102">
        <v>7</v>
      </c>
      <c r="J102" t="s">
        <v>5072</v>
      </c>
      <c r="K102">
        <v>5616.27</v>
      </c>
      <c r="L102" t="s">
        <v>5078</v>
      </c>
    </row>
    <row r="103" spans="1:12" x14ac:dyDescent="0.25">
      <c r="A103" t="s">
        <v>113</v>
      </c>
      <c r="B103" s="4">
        <v>45299.374474894983</v>
      </c>
      <c r="C103" t="s">
        <v>5023</v>
      </c>
      <c r="D103" t="s">
        <v>5027</v>
      </c>
      <c r="E103" t="s">
        <v>5042</v>
      </c>
      <c r="F103" t="s">
        <v>5047</v>
      </c>
      <c r="G103" t="s">
        <v>5064</v>
      </c>
      <c r="H103">
        <v>1117</v>
      </c>
      <c r="I103">
        <v>6</v>
      </c>
      <c r="J103" t="s">
        <v>5070</v>
      </c>
      <c r="K103">
        <v>166.1</v>
      </c>
      <c r="L103" t="s">
        <v>5074</v>
      </c>
    </row>
    <row r="104" spans="1:12" x14ac:dyDescent="0.25">
      <c r="A104" t="s">
        <v>114</v>
      </c>
      <c r="B104" s="4">
        <v>45299.447489497892</v>
      </c>
      <c r="C104" t="s">
        <v>5023</v>
      </c>
      <c r="D104" t="s">
        <v>5029</v>
      </c>
      <c r="E104" t="s">
        <v>5040</v>
      </c>
      <c r="F104" t="s">
        <v>5048</v>
      </c>
      <c r="G104" t="s">
        <v>5052</v>
      </c>
      <c r="H104">
        <v>47514</v>
      </c>
      <c r="I104">
        <v>8</v>
      </c>
      <c r="J104" t="s">
        <v>5072</v>
      </c>
      <c r="K104">
        <v>8919.76</v>
      </c>
      <c r="L104" t="s">
        <v>5078</v>
      </c>
    </row>
    <row r="105" spans="1:12" x14ac:dyDescent="0.25">
      <c r="A105" t="s">
        <v>115</v>
      </c>
      <c r="B105" s="4">
        <v>45299.520504100808</v>
      </c>
      <c r="C105" t="s">
        <v>5020</v>
      </c>
      <c r="D105" t="s">
        <v>5029</v>
      </c>
      <c r="E105" t="s">
        <v>5039</v>
      </c>
      <c r="F105" t="s">
        <v>5047</v>
      </c>
      <c r="G105" t="s">
        <v>5064</v>
      </c>
      <c r="H105">
        <v>46587</v>
      </c>
      <c r="I105">
        <v>1</v>
      </c>
      <c r="J105" t="s">
        <v>5070</v>
      </c>
      <c r="K105">
        <v>7182.67</v>
      </c>
      <c r="L105" t="s">
        <v>5078</v>
      </c>
    </row>
    <row r="106" spans="1:12" x14ac:dyDescent="0.25">
      <c r="A106" t="s">
        <v>116</v>
      </c>
      <c r="B106" s="4">
        <v>45299.593518703739</v>
      </c>
      <c r="C106" t="s">
        <v>5015</v>
      </c>
      <c r="D106" t="s">
        <v>5029</v>
      </c>
      <c r="E106" t="s">
        <v>5039</v>
      </c>
      <c r="F106" t="s">
        <v>5048</v>
      </c>
      <c r="G106" t="s">
        <v>5065</v>
      </c>
      <c r="H106">
        <v>21618</v>
      </c>
      <c r="I106">
        <v>14</v>
      </c>
      <c r="J106" t="s">
        <v>5069</v>
      </c>
      <c r="K106">
        <v>2699.87</v>
      </c>
      <c r="L106" t="s">
        <v>5079</v>
      </c>
    </row>
    <row r="107" spans="1:12" x14ac:dyDescent="0.25">
      <c r="A107" t="s">
        <v>117</v>
      </c>
      <c r="B107" s="4">
        <v>45299.666533306663</v>
      </c>
      <c r="C107" t="s">
        <v>5022</v>
      </c>
      <c r="D107" t="s">
        <v>5029</v>
      </c>
      <c r="E107" t="s">
        <v>5041</v>
      </c>
      <c r="F107" t="s">
        <v>5048</v>
      </c>
      <c r="G107" t="s">
        <v>5065</v>
      </c>
      <c r="H107">
        <v>10865</v>
      </c>
      <c r="I107">
        <v>7</v>
      </c>
      <c r="J107" t="s">
        <v>5069</v>
      </c>
      <c r="K107">
        <v>1176.05</v>
      </c>
      <c r="L107" t="s">
        <v>5078</v>
      </c>
    </row>
    <row r="108" spans="1:12" x14ac:dyDescent="0.25">
      <c r="A108" t="s">
        <v>118</v>
      </c>
      <c r="B108" s="4">
        <v>45299.739547909572</v>
      </c>
      <c r="C108" t="s">
        <v>5022</v>
      </c>
      <c r="D108" t="s">
        <v>5027</v>
      </c>
      <c r="E108" t="s">
        <v>5031</v>
      </c>
      <c r="F108" t="s">
        <v>5047</v>
      </c>
      <c r="G108" t="s">
        <v>5067</v>
      </c>
      <c r="H108">
        <v>20216</v>
      </c>
      <c r="I108">
        <v>9</v>
      </c>
      <c r="J108" t="s">
        <v>5070</v>
      </c>
      <c r="K108">
        <v>3303.08</v>
      </c>
      <c r="L108" t="s">
        <v>5076</v>
      </c>
    </row>
    <row r="109" spans="1:12" x14ac:dyDescent="0.25">
      <c r="A109" t="s">
        <v>119</v>
      </c>
      <c r="B109" s="4">
        <v>45299.812562512503</v>
      </c>
      <c r="C109" t="s">
        <v>5018</v>
      </c>
      <c r="D109" t="s">
        <v>5026</v>
      </c>
      <c r="E109" t="s">
        <v>5034</v>
      </c>
      <c r="F109" t="s">
        <v>5048</v>
      </c>
      <c r="G109" t="s">
        <v>5059</v>
      </c>
      <c r="H109">
        <v>13219</v>
      </c>
      <c r="I109">
        <v>5</v>
      </c>
      <c r="J109" t="s">
        <v>5069</v>
      </c>
      <c r="K109">
        <v>1813.55</v>
      </c>
      <c r="L109" t="s">
        <v>5074</v>
      </c>
    </row>
    <row r="110" spans="1:12" x14ac:dyDescent="0.25">
      <c r="A110" t="s">
        <v>120</v>
      </c>
      <c r="B110" s="4">
        <v>45299.885577115419</v>
      </c>
      <c r="C110" t="s">
        <v>5024</v>
      </c>
      <c r="D110" t="s">
        <v>5028</v>
      </c>
      <c r="E110" t="s">
        <v>5035</v>
      </c>
      <c r="F110" t="s">
        <v>5047</v>
      </c>
      <c r="G110" t="s">
        <v>5058</v>
      </c>
      <c r="H110">
        <v>6415</v>
      </c>
      <c r="I110">
        <v>1</v>
      </c>
      <c r="J110" t="s">
        <v>5071</v>
      </c>
      <c r="K110">
        <v>556.39</v>
      </c>
      <c r="L110" t="s">
        <v>5074</v>
      </c>
    </row>
    <row r="111" spans="1:12" x14ac:dyDescent="0.25">
      <c r="A111" t="s">
        <v>121</v>
      </c>
      <c r="B111" s="4">
        <v>45299.958591718343</v>
      </c>
      <c r="C111" t="s">
        <v>5017</v>
      </c>
      <c r="D111" t="s">
        <v>5028</v>
      </c>
      <c r="E111" t="s">
        <v>5032</v>
      </c>
      <c r="F111" t="s">
        <v>5048</v>
      </c>
      <c r="G111" t="s">
        <v>5055</v>
      </c>
      <c r="H111">
        <v>16524</v>
      </c>
      <c r="I111">
        <v>14</v>
      </c>
      <c r="J111" t="s">
        <v>5072</v>
      </c>
      <c r="K111">
        <v>1867.16</v>
      </c>
      <c r="L111" t="s">
        <v>5078</v>
      </c>
    </row>
    <row r="112" spans="1:12" x14ac:dyDescent="0.25">
      <c r="A112" t="s">
        <v>122</v>
      </c>
      <c r="B112" s="4">
        <v>45300.031606321259</v>
      </c>
      <c r="C112" t="s">
        <v>5024</v>
      </c>
      <c r="D112" t="s">
        <v>5029</v>
      </c>
      <c r="E112" t="s">
        <v>5039</v>
      </c>
      <c r="F112" t="s">
        <v>5046</v>
      </c>
      <c r="G112" t="s">
        <v>5066</v>
      </c>
      <c r="H112">
        <v>44303</v>
      </c>
      <c r="I112">
        <v>10</v>
      </c>
      <c r="J112" t="s">
        <v>5071</v>
      </c>
      <c r="K112">
        <v>9124.36</v>
      </c>
      <c r="L112" t="s">
        <v>5076</v>
      </c>
    </row>
    <row r="113" spans="1:12" x14ac:dyDescent="0.25">
      <c r="A113" t="s">
        <v>123</v>
      </c>
      <c r="B113" s="4">
        <v>45300.104620924183</v>
      </c>
      <c r="C113" t="s">
        <v>5013</v>
      </c>
      <c r="D113" t="s">
        <v>5028</v>
      </c>
      <c r="E113" t="s">
        <v>5037</v>
      </c>
      <c r="F113" t="s">
        <v>5047</v>
      </c>
      <c r="G113" t="s">
        <v>5063</v>
      </c>
      <c r="H113">
        <v>68728</v>
      </c>
      <c r="I113">
        <v>9</v>
      </c>
      <c r="J113" t="s">
        <v>5070</v>
      </c>
      <c r="K113">
        <v>9265.0499999999993</v>
      </c>
      <c r="L113" t="s">
        <v>5076</v>
      </c>
    </row>
    <row r="114" spans="1:12" x14ac:dyDescent="0.25">
      <c r="A114" t="s">
        <v>124</v>
      </c>
      <c r="B114" s="4">
        <v>45300.177635527092</v>
      </c>
      <c r="C114" t="s">
        <v>5022</v>
      </c>
      <c r="D114" t="s">
        <v>5028</v>
      </c>
      <c r="E114" t="s">
        <v>5036</v>
      </c>
      <c r="F114" t="s">
        <v>5047</v>
      </c>
      <c r="G114" t="s">
        <v>5058</v>
      </c>
      <c r="H114">
        <v>55917</v>
      </c>
      <c r="I114">
        <v>6</v>
      </c>
      <c r="J114" t="s">
        <v>5073</v>
      </c>
      <c r="K114">
        <v>9387.2999999999993</v>
      </c>
      <c r="L114" t="s">
        <v>5078</v>
      </c>
    </row>
    <row r="115" spans="1:12" x14ac:dyDescent="0.25">
      <c r="A115" t="s">
        <v>125</v>
      </c>
      <c r="B115" s="4">
        <v>45300.250650130023</v>
      </c>
      <c r="C115" t="s">
        <v>5016</v>
      </c>
      <c r="D115" t="s">
        <v>5027</v>
      </c>
      <c r="E115" t="s">
        <v>5042</v>
      </c>
      <c r="F115" t="s">
        <v>5047</v>
      </c>
      <c r="G115" t="s">
        <v>5067</v>
      </c>
      <c r="H115">
        <v>60379</v>
      </c>
      <c r="I115">
        <v>1</v>
      </c>
      <c r="J115" t="s">
        <v>5071</v>
      </c>
      <c r="K115">
        <v>12386.45</v>
      </c>
      <c r="L115" t="s">
        <v>5077</v>
      </c>
    </row>
    <row r="116" spans="1:12" x14ac:dyDescent="0.25">
      <c r="A116" t="s">
        <v>126</v>
      </c>
      <c r="B116" s="4">
        <v>45300.32366473294</v>
      </c>
      <c r="C116" t="s">
        <v>5023</v>
      </c>
      <c r="D116" t="s">
        <v>5029</v>
      </c>
      <c r="E116" t="s">
        <v>5040</v>
      </c>
      <c r="F116" t="s">
        <v>5046</v>
      </c>
      <c r="G116" t="s">
        <v>5066</v>
      </c>
      <c r="H116">
        <v>33154</v>
      </c>
      <c r="I116">
        <v>5</v>
      </c>
      <c r="J116" t="s">
        <v>5070</v>
      </c>
      <c r="K116">
        <v>2807.96</v>
      </c>
      <c r="L116" t="s">
        <v>5078</v>
      </c>
    </row>
    <row r="117" spans="1:12" x14ac:dyDescent="0.25">
      <c r="A117" t="s">
        <v>127</v>
      </c>
      <c r="B117" s="4">
        <v>45300.396679335863</v>
      </c>
      <c r="C117" t="s">
        <v>5016</v>
      </c>
      <c r="D117" t="s">
        <v>5029</v>
      </c>
      <c r="E117" t="s">
        <v>5040</v>
      </c>
      <c r="F117" t="s">
        <v>5047</v>
      </c>
      <c r="G117" t="s">
        <v>5062</v>
      </c>
      <c r="H117">
        <v>47197</v>
      </c>
      <c r="I117">
        <v>1</v>
      </c>
      <c r="J117" t="s">
        <v>5071</v>
      </c>
      <c r="K117">
        <v>7320.6</v>
      </c>
      <c r="L117" t="s">
        <v>5077</v>
      </c>
    </row>
    <row r="118" spans="1:12" x14ac:dyDescent="0.25">
      <c r="A118" t="s">
        <v>128</v>
      </c>
      <c r="B118" s="4">
        <v>45300.469693938787</v>
      </c>
      <c r="C118" t="s">
        <v>5014</v>
      </c>
      <c r="D118" t="s">
        <v>5027</v>
      </c>
      <c r="E118" t="s">
        <v>5042</v>
      </c>
      <c r="F118" t="s">
        <v>5047</v>
      </c>
      <c r="G118" t="s">
        <v>5067</v>
      </c>
      <c r="H118">
        <v>65772</v>
      </c>
      <c r="I118">
        <v>8</v>
      </c>
      <c r="J118" t="s">
        <v>5072</v>
      </c>
      <c r="K118">
        <v>7372.73</v>
      </c>
      <c r="L118" t="s">
        <v>5077</v>
      </c>
    </row>
    <row r="119" spans="1:12" x14ac:dyDescent="0.25">
      <c r="A119" t="s">
        <v>129</v>
      </c>
      <c r="B119" s="4">
        <v>45300.542708541703</v>
      </c>
      <c r="C119" t="s">
        <v>5012</v>
      </c>
      <c r="D119" t="s">
        <v>5029</v>
      </c>
      <c r="E119" t="s">
        <v>5033</v>
      </c>
      <c r="F119" t="s">
        <v>5047</v>
      </c>
      <c r="G119" t="s">
        <v>5058</v>
      </c>
      <c r="H119">
        <v>76683</v>
      </c>
      <c r="I119">
        <v>3</v>
      </c>
      <c r="J119" t="s">
        <v>5069</v>
      </c>
      <c r="K119">
        <v>13823.27</v>
      </c>
      <c r="L119" t="s">
        <v>5077</v>
      </c>
    </row>
    <row r="120" spans="1:12" x14ac:dyDescent="0.25">
      <c r="A120" t="s">
        <v>130</v>
      </c>
      <c r="B120" s="4">
        <v>45300.61572314462</v>
      </c>
      <c r="C120" t="s">
        <v>5025</v>
      </c>
      <c r="D120" t="s">
        <v>5027</v>
      </c>
      <c r="E120" t="s">
        <v>5038</v>
      </c>
      <c r="F120" t="s">
        <v>5048</v>
      </c>
      <c r="G120" t="s">
        <v>5056</v>
      </c>
      <c r="H120">
        <v>77325</v>
      </c>
      <c r="I120">
        <v>8</v>
      </c>
      <c r="J120" t="s">
        <v>5071</v>
      </c>
      <c r="K120">
        <v>10525.42</v>
      </c>
      <c r="L120" t="s">
        <v>5076</v>
      </c>
    </row>
    <row r="121" spans="1:12" x14ac:dyDescent="0.25">
      <c r="A121" t="s">
        <v>131</v>
      </c>
      <c r="B121" s="4">
        <v>45300.688737747543</v>
      </c>
      <c r="C121" t="s">
        <v>5014</v>
      </c>
      <c r="D121" t="s">
        <v>5026</v>
      </c>
      <c r="E121" t="s">
        <v>5030</v>
      </c>
      <c r="F121" t="s">
        <v>5048</v>
      </c>
      <c r="G121" t="s">
        <v>5065</v>
      </c>
      <c r="H121">
        <v>18368</v>
      </c>
      <c r="I121">
        <v>8</v>
      </c>
      <c r="J121" t="s">
        <v>5070</v>
      </c>
      <c r="K121">
        <v>1516.01</v>
      </c>
      <c r="L121" t="s">
        <v>5074</v>
      </c>
    </row>
    <row r="122" spans="1:12" x14ac:dyDescent="0.25">
      <c r="A122" t="s">
        <v>132</v>
      </c>
      <c r="B122" s="4">
        <v>45300.76175235046</v>
      </c>
      <c r="C122" t="s">
        <v>5025</v>
      </c>
      <c r="D122" t="s">
        <v>5027</v>
      </c>
      <c r="E122" t="s">
        <v>5042</v>
      </c>
      <c r="F122" t="s">
        <v>5046</v>
      </c>
      <c r="G122" t="s">
        <v>5066</v>
      </c>
      <c r="H122">
        <v>1126</v>
      </c>
      <c r="I122">
        <v>8</v>
      </c>
      <c r="J122" t="s">
        <v>5068</v>
      </c>
      <c r="K122">
        <v>211.66</v>
      </c>
      <c r="L122" t="s">
        <v>5079</v>
      </c>
    </row>
    <row r="123" spans="1:12" x14ac:dyDescent="0.25">
      <c r="A123" t="s">
        <v>133</v>
      </c>
      <c r="B123" s="4">
        <v>45300.834766953383</v>
      </c>
      <c r="C123" t="s">
        <v>5020</v>
      </c>
      <c r="D123" t="s">
        <v>5029</v>
      </c>
      <c r="E123" t="s">
        <v>5033</v>
      </c>
      <c r="F123" t="s">
        <v>5046</v>
      </c>
      <c r="G123" t="s">
        <v>5057</v>
      </c>
      <c r="H123">
        <v>69904</v>
      </c>
      <c r="I123">
        <v>8</v>
      </c>
      <c r="J123" t="s">
        <v>5071</v>
      </c>
      <c r="K123">
        <v>14504.81</v>
      </c>
      <c r="L123" t="s">
        <v>5076</v>
      </c>
    </row>
    <row r="124" spans="1:12" x14ac:dyDescent="0.25">
      <c r="A124" t="s">
        <v>134</v>
      </c>
      <c r="B124" s="4">
        <v>45300.907781556307</v>
      </c>
      <c r="C124" t="s">
        <v>5019</v>
      </c>
      <c r="D124" t="s">
        <v>5028</v>
      </c>
      <c r="E124" t="s">
        <v>5032</v>
      </c>
      <c r="F124" t="s">
        <v>5048</v>
      </c>
      <c r="G124" t="s">
        <v>5051</v>
      </c>
      <c r="H124">
        <v>20256</v>
      </c>
      <c r="I124">
        <v>4</v>
      </c>
      <c r="J124" t="s">
        <v>5070</v>
      </c>
      <c r="K124">
        <v>4087.37</v>
      </c>
      <c r="L124" t="s">
        <v>5074</v>
      </c>
    </row>
    <row r="125" spans="1:12" x14ac:dyDescent="0.25">
      <c r="A125" t="s">
        <v>135</v>
      </c>
      <c r="B125" s="4">
        <v>45300.980796159223</v>
      </c>
      <c r="C125" t="s">
        <v>5021</v>
      </c>
      <c r="D125" t="s">
        <v>5027</v>
      </c>
      <c r="E125" t="s">
        <v>5038</v>
      </c>
      <c r="F125" t="s">
        <v>5046</v>
      </c>
      <c r="G125" t="s">
        <v>5049</v>
      </c>
      <c r="H125">
        <v>76060</v>
      </c>
      <c r="I125">
        <v>9</v>
      </c>
      <c r="J125" t="s">
        <v>5070</v>
      </c>
      <c r="K125">
        <v>8273.9</v>
      </c>
      <c r="L125" t="s">
        <v>5077</v>
      </c>
    </row>
    <row r="126" spans="1:12" x14ac:dyDescent="0.25">
      <c r="A126" t="s">
        <v>136</v>
      </c>
      <c r="B126" s="4">
        <v>45301.05381076214</v>
      </c>
      <c r="C126" t="s">
        <v>5012</v>
      </c>
      <c r="D126" t="s">
        <v>5029</v>
      </c>
      <c r="E126" t="s">
        <v>5040</v>
      </c>
      <c r="F126" t="s">
        <v>5047</v>
      </c>
      <c r="G126" t="s">
        <v>5064</v>
      </c>
      <c r="H126">
        <v>74509</v>
      </c>
      <c r="I126">
        <v>9</v>
      </c>
      <c r="J126" t="s">
        <v>5068</v>
      </c>
      <c r="K126">
        <v>10818.56</v>
      </c>
      <c r="L126" t="s">
        <v>5078</v>
      </c>
    </row>
    <row r="127" spans="1:12" x14ac:dyDescent="0.25">
      <c r="A127" t="s">
        <v>137</v>
      </c>
      <c r="B127" s="4">
        <v>45301.126825365071</v>
      </c>
      <c r="C127" t="s">
        <v>5022</v>
      </c>
      <c r="D127" t="s">
        <v>5026</v>
      </c>
      <c r="E127" t="s">
        <v>5045</v>
      </c>
      <c r="F127" t="s">
        <v>5047</v>
      </c>
      <c r="G127" t="s">
        <v>5058</v>
      </c>
      <c r="H127">
        <v>68526</v>
      </c>
      <c r="I127">
        <v>12</v>
      </c>
      <c r="J127" t="s">
        <v>5069</v>
      </c>
      <c r="K127">
        <v>9501.1</v>
      </c>
      <c r="L127" t="s">
        <v>5079</v>
      </c>
    </row>
    <row r="128" spans="1:12" x14ac:dyDescent="0.25">
      <c r="A128" t="s">
        <v>138</v>
      </c>
      <c r="B128" s="4">
        <v>45301.199839967987</v>
      </c>
      <c r="C128" t="s">
        <v>5020</v>
      </c>
      <c r="D128" t="s">
        <v>5028</v>
      </c>
      <c r="E128" t="s">
        <v>5032</v>
      </c>
      <c r="F128" t="s">
        <v>5047</v>
      </c>
      <c r="G128" t="s">
        <v>5058</v>
      </c>
      <c r="H128">
        <v>20097</v>
      </c>
      <c r="I128">
        <v>6</v>
      </c>
      <c r="J128" t="s">
        <v>5069</v>
      </c>
      <c r="K128">
        <v>2206.15</v>
      </c>
      <c r="L128" t="s">
        <v>5079</v>
      </c>
    </row>
    <row r="129" spans="1:12" x14ac:dyDescent="0.25">
      <c r="A129" t="s">
        <v>139</v>
      </c>
      <c r="B129" s="4">
        <v>45301.272854570903</v>
      </c>
      <c r="C129" t="s">
        <v>5022</v>
      </c>
      <c r="D129" t="s">
        <v>5027</v>
      </c>
      <c r="E129" t="s">
        <v>5031</v>
      </c>
      <c r="F129" t="s">
        <v>5046</v>
      </c>
      <c r="G129" t="s">
        <v>5061</v>
      </c>
      <c r="H129">
        <v>25917</v>
      </c>
      <c r="I129">
        <v>6</v>
      </c>
      <c r="J129" t="s">
        <v>5069</v>
      </c>
      <c r="K129">
        <v>4014.8</v>
      </c>
      <c r="L129" t="s">
        <v>5079</v>
      </c>
    </row>
    <row r="130" spans="1:12" x14ac:dyDescent="0.25">
      <c r="A130" t="s">
        <v>140</v>
      </c>
      <c r="B130" s="4">
        <v>45301.345869173827</v>
      </c>
      <c r="C130" t="s">
        <v>5017</v>
      </c>
      <c r="D130" t="s">
        <v>5026</v>
      </c>
      <c r="E130" t="s">
        <v>5045</v>
      </c>
      <c r="F130" t="s">
        <v>5046</v>
      </c>
      <c r="G130" t="s">
        <v>5057</v>
      </c>
      <c r="H130">
        <v>3482</v>
      </c>
      <c r="I130">
        <v>7</v>
      </c>
      <c r="J130" t="s">
        <v>5073</v>
      </c>
      <c r="K130">
        <v>668.44</v>
      </c>
      <c r="L130" t="s">
        <v>5076</v>
      </c>
    </row>
    <row r="131" spans="1:12" x14ac:dyDescent="0.25">
      <c r="A131" t="s">
        <v>141</v>
      </c>
      <c r="B131" s="4">
        <v>45301.418883776751</v>
      </c>
      <c r="C131" t="s">
        <v>5017</v>
      </c>
      <c r="D131" t="s">
        <v>5028</v>
      </c>
      <c r="E131" t="s">
        <v>5032</v>
      </c>
      <c r="F131" t="s">
        <v>5046</v>
      </c>
      <c r="G131" t="s">
        <v>5066</v>
      </c>
      <c r="H131">
        <v>73847</v>
      </c>
      <c r="I131">
        <v>14</v>
      </c>
      <c r="J131" t="s">
        <v>5073</v>
      </c>
      <c r="K131">
        <v>6587.09</v>
      </c>
      <c r="L131" t="s">
        <v>5074</v>
      </c>
    </row>
    <row r="132" spans="1:12" x14ac:dyDescent="0.25">
      <c r="A132" t="s">
        <v>142</v>
      </c>
      <c r="B132" s="4">
        <v>45301.491898379667</v>
      </c>
      <c r="C132" t="s">
        <v>5015</v>
      </c>
      <c r="D132" t="s">
        <v>5026</v>
      </c>
      <c r="E132" t="s">
        <v>5043</v>
      </c>
      <c r="F132" t="s">
        <v>5048</v>
      </c>
      <c r="G132" t="s">
        <v>5051</v>
      </c>
      <c r="H132">
        <v>39000</v>
      </c>
      <c r="I132">
        <v>12</v>
      </c>
      <c r="J132" t="s">
        <v>5068</v>
      </c>
      <c r="K132">
        <v>5833.69</v>
      </c>
      <c r="L132" t="s">
        <v>5075</v>
      </c>
    </row>
    <row r="133" spans="1:12" x14ac:dyDescent="0.25">
      <c r="A133" t="s">
        <v>143</v>
      </c>
      <c r="B133" s="4">
        <v>45301.564912982591</v>
      </c>
      <c r="C133" t="s">
        <v>5017</v>
      </c>
      <c r="D133" t="s">
        <v>5028</v>
      </c>
      <c r="E133" t="s">
        <v>5036</v>
      </c>
      <c r="F133" t="s">
        <v>5046</v>
      </c>
      <c r="G133" t="s">
        <v>5049</v>
      </c>
      <c r="H133">
        <v>49770</v>
      </c>
      <c r="I133">
        <v>7</v>
      </c>
      <c r="J133" t="s">
        <v>5068</v>
      </c>
      <c r="K133">
        <v>5868.09</v>
      </c>
      <c r="L133" t="s">
        <v>5078</v>
      </c>
    </row>
    <row r="134" spans="1:12" x14ac:dyDescent="0.25">
      <c r="A134" t="s">
        <v>144</v>
      </c>
      <c r="B134" s="4">
        <v>45301.637927585507</v>
      </c>
      <c r="C134" t="s">
        <v>5012</v>
      </c>
      <c r="D134" t="s">
        <v>5027</v>
      </c>
      <c r="E134" t="s">
        <v>5031</v>
      </c>
      <c r="F134" t="s">
        <v>5047</v>
      </c>
      <c r="G134" t="s">
        <v>5064</v>
      </c>
      <c r="H134">
        <v>77534</v>
      </c>
      <c r="I134">
        <v>2</v>
      </c>
      <c r="J134" t="s">
        <v>5073</v>
      </c>
      <c r="K134">
        <v>8710.98</v>
      </c>
      <c r="L134" t="s">
        <v>5077</v>
      </c>
    </row>
    <row r="135" spans="1:12" x14ac:dyDescent="0.25">
      <c r="A135" t="s">
        <v>145</v>
      </c>
      <c r="B135" s="4">
        <v>45301.710942188438</v>
      </c>
      <c r="C135" t="s">
        <v>5022</v>
      </c>
      <c r="D135" t="s">
        <v>5027</v>
      </c>
      <c r="E135" t="s">
        <v>5044</v>
      </c>
      <c r="F135" t="s">
        <v>5046</v>
      </c>
      <c r="G135" t="s">
        <v>5049</v>
      </c>
      <c r="H135">
        <v>73258</v>
      </c>
      <c r="I135">
        <v>5</v>
      </c>
      <c r="J135" t="s">
        <v>5073</v>
      </c>
      <c r="K135">
        <v>12555.28</v>
      </c>
      <c r="L135" t="s">
        <v>5078</v>
      </c>
    </row>
    <row r="136" spans="1:12" x14ac:dyDescent="0.25">
      <c r="A136" t="s">
        <v>146</v>
      </c>
      <c r="B136" s="4">
        <v>45301.783956791347</v>
      </c>
      <c r="C136" t="s">
        <v>5023</v>
      </c>
      <c r="D136" t="s">
        <v>5026</v>
      </c>
      <c r="E136" t="s">
        <v>5030</v>
      </c>
      <c r="F136" t="s">
        <v>5048</v>
      </c>
      <c r="G136" t="s">
        <v>5051</v>
      </c>
      <c r="H136">
        <v>13175</v>
      </c>
      <c r="I136">
        <v>11</v>
      </c>
      <c r="J136" t="s">
        <v>5069</v>
      </c>
      <c r="K136">
        <v>2795.96</v>
      </c>
      <c r="L136" t="s">
        <v>5077</v>
      </c>
    </row>
    <row r="137" spans="1:12" x14ac:dyDescent="0.25">
      <c r="A137" t="s">
        <v>147</v>
      </c>
      <c r="B137" s="4">
        <v>45301.856971394271</v>
      </c>
      <c r="C137" t="s">
        <v>5015</v>
      </c>
      <c r="D137" t="s">
        <v>5029</v>
      </c>
      <c r="E137" t="s">
        <v>5033</v>
      </c>
      <c r="F137" t="s">
        <v>5047</v>
      </c>
      <c r="G137" t="s">
        <v>5062</v>
      </c>
      <c r="H137">
        <v>5425</v>
      </c>
      <c r="I137">
        <v>7</v>
      </c>
      <c r="J137" t="s">
        <v>5070</v>
      </c>
      <c r="K137">
        <v>591.89</v>
      </c>
      <c r="L137" t="s">
        <v>5077</v>
      </c>
    </row>
    <row r="138" spans="1:12" x14ac:dyDescent="0.25">
      <c r="A138" t="s">
        <v>148</v>
      </c>
      <c r="B138" s="4">
        <v>45301.929985997202</v>
      </c>
      <c r="C138" t="s">
        <v>5016</v>
      </c>
      <c r="D138" t="s">
        <v>5026</v>
      </c>
      <c r="E138" t="s">
        <v>5030</v>
      </c>
      <c r="F138" t="s">
        <v>5046</v>
      </c>
      <c r="G138" t="s">
        <v>5061</v>
      </c>
      <c r="H138">
        <v>9705</v>
      </c>
      <c r="I138">
        <v>2</v>
      </c>
      <c r="J138" t="s">
        <v>5070</v>
      </c>
      <c r="K138">
        <v>1887.06</v>
      </c>
      <c r="L138" t="s">
        <v>5074</v>
      </c>
    </row>
    <row r="139" spans="1:12" x14ac:dyDescent="0.25">
      <c r="A139" t="s">
        <v>149</v>
      </c>
      <c r="B139" s="4">
        <v>45302.003000600118</v>
      </c>
      <c r="C139" t="s">
        <v>5018</v>
      </c>
      <c r="D139" t="s">
        <v>5029</v>
      </c>
      <c r="E139" t="s">
        <v>5033</v>
      </c>
      <c r="F139" t="s">
        <v>5048</v>
      </c>
      <c r="G139" t="s">
        <v>5052</v>
      </c>
      <c r="H139">
        <v>77918</v>
      </c>
      <c r="I139">
        <v>7</v>
      </c>
      <c r="J139" t="s">
        <v>5069</v>
      </c>
      <c r="K139">
        <v>15294.65</v>
      </c>
      <c r="L139" t="s">
        <v>5076</v>
      </c>
    </row>
    <row r="140" spans="1:12" x14ac:dyDescent="0.25">
      <c r="A140" t="s">
        <v>150</v>
      </c>
      <c r="B140" s="4">
        <v>45302.076015203027</v>
      </c>
      <c r="C140" t="s">
        <v>5023</v>
      </c>
      <c r="D140" t="s">
        <v>5027</v>
      </c>
      <c r="E140" t="s">
        <v>5044</v>
      </c>
      <c r="F140" t="s">
        <v>5046</v>
      </c>
      <c r="G140" t="s">
        <v>5054</v>
      </c>
      <c r="H140">
        <v>8083</v>
      </c>
      <c r="I140">
        <v>5</v>
      </c>
      <c r="J140" t="s">
        <v>5073</v>
      </c>
      <c r="K140">
        <v>1719.93</v>
      </c>
      <c r="L140" t="s">
        <v>5075</v>
      </c>
    </row>
    <row r="141" spans="1:12" x14ac:dyDescent="0.25">
      <c r="A141" t="s">
        <v>151</v>
      </c>
      <c r="B141" s="4">
        <v>45302.149029805958</v>
      </c>
      <c r="C141" t="s">
        <v>5020</v>
      </c>
      <c r="D141" t="s">
        <v>5027</v>
      </c>
      <c r="E141" t="s">
        <v>5031</v>
      </c>
      <c r="F141" t="s">
        <v>5048</v>
      </c>
      <c r="G141" t="s">
        <v>5051</v>
      </c>
      <c r="H141">
        <v>68642</v>
      </c>
      <c r="I141">
        <v>8</v>
      </c>
      <c r="J141" t="s">
        <v>5071</v>
      </c>
      <c r="K141">
        <v>10018.24</v>
      </c>
      <c r="L141" t="s">
        <v>5078</v>
      </c>
    </row>
    <row r="142" spans="1:12" x14ac:dyDescent="0.25">
      <c r="A142" t="s">
        <v>152</v>
      </c>
      <c r="B142" s="4">
        <v>45302.222044408867</v>
      </c>
      <c r="C142" t="s">
        <v>5012</v>
      </c>
      <c r="D142" t="s">
        <v>5026</v>
      </c>
      <c r="E142" t="s">
        <v>5045</v>
      </c>
      <c r="F142" t="s">
        <v>5048</v>
      </c>
      <c r="G142" t="s">
        <v>5059</v>
      </c>
      <c r="H142">
        <v>61774</v>
      </c>
      <c r="I142">
        <v>8</v>
      </c>
      <c r="J142" t="s">
        <v>5070</v>
      </c>
      <c r="K142">
        <v>6147.12</v>
      </c>
      <c r="L142" t="s">
        <v>5076</v>
      </c>
    </row>
    <row r="143" spans="1:12" x14ac:dyDescent="0.25">
      <c r="A143" t="s">
        <v>153</v>
      </c>
      <c r="B143" s="4">
        <v>45302.295059011791</v>
      </c>
      <c r="C143" t="s">
        <v>5018</v>
      </c>
      <c r="D143" t="s">
        <v>5027</v>
      </c>
      <c r="E143" t="s">
        <v>5044</v>
      </c>
      <c r="F143" t="s">
        <v>5048</v>
      </c>
      <c r="G143" t="s">
        <v>5065</v>
      </c>
      <c r="H143">
        <v>75532</v>
      </c>
      <c r="I143">
        <v>13</v>
      </c>
      <c r="J143" t="s">
        <v>5073</v>
      </c>
      <c r="K143">
        <v>14740.96</v>
      </c>
      <c r="L143" t="s">
        <v>5078</v>
      </c>
    </row>
    <row r="144" spans="1:12" x14ac:dyDescent="0.25">
      <c r="A144" t="s">
        <v>154</v>
      </c>
      <c r="B144" s="4">
        <v>45302.368073614722</v>
      </c>
      <c r="C144" t="s">
        <v>5014</v>
      </c>
      <c r="D144" t="s">
        <v>5027</v>
      </c>
      <c r="E144" t="s">
        <v>5031</v>
      </c>
      <c r="F144" t="s">
        <v>5048</v>
      </c>
      <c r="G144" t="s">
        <v>5056</v>
      </c>
      <c r="H144">
        <v>23180</v>
      </c>
      <c r="I144">
        <v>1</v>
      </c>
      <c r="J144" t="s">
        <v>5070</v>
      </c>
      <c r="K144">
        <v>3468.77</v>
      </c>
      <c r="L144" t="s">
        <v>5077</v>
      </c>
    </row>
    <row r="145" spans="1:12" x14ac:dyDescent="0.25">
      <c r="A145" t="s">
        <v>155</v>
      </c>
      <c r="B145" s="4">
        <v>45302.441088217638</v>
      </c>
      <c r="C145" t="s">
        <v>5021</v>
      </c>
      <c r="D145" t="s">
        <v>5029</v>
      </c>
      <c r="E145" t="s">
        <v>5041</v>
      </c>
      <c r="F145" t="s">
        <v>5046</v>
      </c>
      <c r="G145" t="s">
        <v>5060</v>
      </c>
      <c r="H145">
        <v>30402</v>
      </c>
      <c r="I145">
        <v>9</v>
      </c>
      <c r="J145" t="s">
        <v>5068</v>
      </c>
      <c r="K145">
        <v>4988.13</v>
      </c>
      <c r="L145" t="s">
        <v>5077</v>
      </c>
    </row>
    <row r="146" spans="1:12" x14ac:dyDescent="0.25">
      <c r="A146" t="s">
        <v>156</v>
      </c>
      <c r="B146" s="4">
        <v>45302.514102820547</v>
      </c>
      <c r="C146" t="s">
        <v>5013</v>
      </c>
      <c r="D146" t="s">
        <v>5026</v>
      </c>
      <c r="E146" t="s">
        <v>5043</v>
      </c>
      <c r="F146" t="s">
        <v>5046</v>
      </c>
      <c r="G146" t="s">
        <v>5053</v>
      </c>
      <c r="H146">
        <v>30373</v>
      </c>
      <c r="I146">
        <v>10</v>
      </c>
      <c r="J146" t="s">
        <v>5068</v>
      </c>
      <c r="K146">
        <v>4224.43</v>
      </c>
      <c r="L146" t="s">
        <v>5075</v>
      </c>
    </row>
    <row r="147" spans="1:12" x14ac:dyDescent="0.25">
      <c r="A147" t="s">
        <v>157</v>
      </c>
      <c r="B147" s="4">
        <v>45302.587117423493</v>
      </c>
      <c r="C147" t="s">
        <v>5018</v>
      </c>
      <c r="D147" t="s">
        <v>5029</v>
      </c>
      <c r="E147" t="s">
        <v>5033</v>
      </c>
      <c r="F147" t="s">
        <v>5046</v>
      </c>
      <c r="G147" t="s">
        <v>5060</v>
      </c>
      <c r="H147">
        <v>12555</v>
      </c>
      <c r="I147">
        <v>5</v>
      </c>
      <c r="J147" t="s">
        <v>5073</v>
      </c>
      <c r="K147">
        <v>1435.65</v>
      </c>
      <c r="L147" t="s">
        <v>5074</v>
      </c>
    </row>
    <row r="148" spans="1:12" x14ac:dyDescent="0.25">
      <c r="A148" t="s">
        <v>158</v>
      </c>
      <c r="B148" s="4">
        <v>45302.660132026402</v>
      </c>
      <c r="C148" t="s">
        <v>5022</v>
      </c>
      <c r="D148" t="s">
        <v>5027</v>
      </c>
      <c r="E148" t="s">
        <v>5038</v>
      </c>
      <c r="F148" t="s">
        <v>5046</v>
      </c>
      <c r="G148" t="s">
        <v>5060</v>
      </c>
      <c r="H148">
        <v>29769</v>
      </c>
      <c r="I148">
        <v>7</v>
      </c>
      <c r="J148" t="s">
        <v>5071</v>
      </c>
      <c r="K148">
        <v>2944.16</v>
      </c>
      <c r="L148" t="s">
        <v>5079</v>
      </c>
    </row>
    <row r="149" spans="1:12" x14ac:dyDescent="0.25">
      <c r="A149" t="s">
        <v>159</v>
      </c>
      <c r="B149" s="4">
        <v>45302.733146629318</v>
      </c>
      <c r="C149" t="s">
        <v>5017</v>
      </c>
      <c r="D149" t="s">
        <v>5029</v>
      </c>
      <c r="E149" t="s">
        <v>5039</v>
      </c>
      <c r="F149" t="s">
        <v>5047</v>
      </c>
      <c r="G149" t="s">
        <v>5064</v>
      </c>
      <c r="H149">
        <v>68298</v>
      </c>
      <c r="I149">
        <v>3</v>
      </c>
      <c r="J149" t="s">
        <v>5069</v>
      </c>
      <c r="K149">
        <v>5955.56</v>
      </c>
      <c r="L149" t="s">
        <v>5074</v>
      </c>
    </row>
    <row r="150" spans="1:12" x14ac:dyDescent="0.25">
      <c r="A150" t="s">
        <v>160</v>
      </c>
      <c r="B150" s="4">
        <v>45302.806161232249</v>
      </c>
      <c r="C150" t="s">
        <v>5020</v>
      </c>
      <c r="D150" t="s">
        <v>5028</v>
      </c>
      <c r="E150" t="s">
        <v>5037</v>
      </c>
      <c r="F150" t="s">
        <v>5048</v>
      </c>
      <c r="G150" t="s">
        <v>5059</v>
      </c>
      <c r="H150">
        <v>2524</v>
      </c>
      <c r="I150">
        <v>10</v>
      </c>
      <c r="J150" t="s">
        <v>5070</v>
      </c>
      <c r="K150">
        <v>228.47</v>
      </c>
      <c r="L150" t="s">
        <v>5079</v>
      </c>
    </row>
    <row r="151" spans="1:12" x14ac:dyDescent="0.25">
      <c r="A151" t="s">
        <v>161</v>
      </c>
      <c r="B151" s="4">
        <v>45302.879175835173</v>
      </c>
      <c r="C151" t="s">
        <v>5018</v>
      </c>
      <c r="D151" t="s">
        <v>5028</v>
      </c>
      <c r="E151" t="s">
        <v>5032</v>
      </c>
      <c r="F151" t="s">
        <v>5047</v>
      </c>
      <c r="G151" t="s">
        <v>5062</v>
      </c>
      <c r="H151">
        <v>14350</v>
      </c>
      <c r="I151">
        <v>9</v>
      </c>
      <c r="J151" t="s">
        <v>5073</v>
      </c>
      <c r="K151">
        <v>2793.58</v>
      </c>
      <c r="L151" t="s">
        <v>5075</v>
      </c>
    </row>
    <row r="152" spans="1:12" x14ac:dyDescent="0.25">
      <c r="A152" t="s">
        <v>162</v>
      </c>
      <c r="B152" s="4">
        <v>45302.952190438082</v>
      </c>
      <c r="C152" t="s">
        <v>5012</v>
      </c>
      <c r="D152" t="s">
        <v>5027</v>
      </c>
      <c r="E152" t="s">
        <v>5038</v>
      </c>
      <c r="F152" t="s">
        <v>5048</v>
      </c>
      <c r="G152" t="s">
        <v>5051</v>
      </c>
      <c r="H152">
        <v>24051</v>
      </c>
      <c r="I152">
        <v>2</v>
      </c>
      <c r="J152" t="s">
        <v>5073</v>
      </c>
      <c r="K152">
        <v>2983.37</v>
      </c>
      <c r="L152" t="s">
        <v>5074</v>
      </c>
    </row>
    <row r="153" spans="1:12" x14ac:dyDescent="0.25">
      <c r="A153" t="s">
        <v>163</v>
      </c>
      <c r="B153" s="4">
        <v>45303.025205041013</v>
      </c>
      <c r="C153" t="s">
        <v>5022</v>
      </c>
      <c r="D153" t="s">
        <v>5028</v>
      </c>
      <c r="E153" t="s">
        <v>5032</v>
      </c>
      <c r="F153" t="s">
        <v>5046</v>
      </c>
      <c r="G153" t="s">
        <v>5054</v>
      </c>
      <c r="H153">
        <v>58134</v>
      </c>
      <c r="I153">
        <v>9</v>
      </c>
      <c r="J153" t="s">
        <v>5069</v>
      </c>
      <c r="K153">
        <v>9061.1200000000008</v>
      </c>
      <c r="L153" t="s">
        <v>5074</v>
      </c>
    </row>
    <row r="154" spans="1:12" x14ac:dyDescent="0.25">
      <c r="A154" t="s">
        <v>164</v>
      </c>
      <c r="B154" s="4">
        <v>45303.098219643922</v>
      </c>
      <c r="C154" t="s">
        <v>5022</v>
      </c>
      <c r="D154" t="s">
        <v>5027</v>
      </c>
      <c r="E154" t="s">
        <v>5038</v>
      </c>
      <c r="F154" t="s">
        <v>5046</v>
      </c>
      <c r="G154" t="s">
        <v>5053</v>
      </c>
      <c r="H154">
        <v>55756</v>
      </c>
      <c r="I154">
        <v>7</v>
      </c>
      <c r="J154" t="s">
        <v>5071</v>
      </c>
      <c r="K154">
        <v>9434.61</v>
      </c>
      <c r="L154" t="s">
        <v>5079</v>
      </c>
    </row>
    <row r="155" spans="1:12" x14ac:dyDescent="0.25">
      <c r="A155" t="s">
        <v>165</v>
      </c>
      <c r="B155" s="4">
        <v>45303.171234246838</v>
      </c>
      <c r="C155" t="s">
        <v>5020</v>
      </c>
      <c r="D155" t="s">
        <v>5029</v>
      </c>
      <c r="E155" t="s">
        <v>5040</v>
      </c>
      <c r="F155" t="s">
        <v>5047</v>
      </c>
      <c r="G155" t="s">
        <v>5058</v>
      </c>
      <c r="H155">
        <v>28935</v>
      </c>
      <c r="I155">
        <v>10</v>
      </c>
      <c r="J155" t="s">
        <v>5068</v>
      </c>
      <c r="K155">
        <v>4697.8</v>
      </c>
      <c r="L155" t="s">
        <v>5078</v>
      </c>
    </row>
    <row r="156" spans="1:12" x14ac:dyDescent="0.25">
      <c r="A156" t="s">
        <v>166</v>
      </c>
      <c r="B156" s="4">
        <v>45303.244248849769</v>
      </c>
      <c r="C156" t="s">
        <v>5022</v>
      </c>
      <c r="D156" t="s">
        <v>5028</v>
      </c>
      <c r="E156" t="s">
        <v>5035</v>
      </c>
      <c r="F156" t="s">
        <v>5048</v>
      </c>
      <c r="G156" t="s">
        <v>5051</v>
      </c>
      <c r="H156">
        <v>25070</v>
      </c>
      <c r="I156">
        <v>5</v>
      </c>
      <c r="J156" t="s">
        <v>5070</v>
      </c>
      <c r="K156">
        <v>2681.58</v>
      </c>
      <c r="L156" t="s">
        <v>5078</v>
      </c>
    </row>
    <row r="157" spans="1:12" x14ac:dyDescent="0.25">
      <c r="A157" t="s">
        <v>167</v>
      </c>
      <c r="B157" s="4">
        <v>45303.317263452693</v>
      </c>
      <c r="C157" t="s">
        <v>5025</v>
      </c>
      <c r="D157" t="s">
        <v>5026</v>
      </c>
      <c r="E157" t="s">
        <v>5034</v>
      </c>
      <c r="F157" t="s">
        <v>5046</v>
      </c>
      <c r="G157" t="s">
        <v>5054</v>
      </c>
      <c r="H157">
        <v>52571</v>
      </c>
      <c r="I157">
        <v>14</v>
      </c>
      <c r="J157" t="s">
        <v>5073</v>
      </c>
      <c r="K157">
        <v>6554.24</v>
      </c>
      <c r="L157" t="s">
        <v>5079</v>
      </c>
    </row>
    <row r="158" spans="1:12" x14ac:dyDescent="0.25">
      <c r="A158" t="s">
        <v>168</v>
      </c>
      <c r="B158" s="4">
        <v>45303.390278055602</v>
      </c>
      <c r="C158" t="s">
        <v>5012</v>
      </c>
      <c r="D158" t="s">
        <v>5029</v>
      </c>
      <c r="E158" t="s">
        <v>5033</v>
      </c>
      <c r="F158" t="s">
        <v>5047</v>
      </c>
      <c r="G158" t="s">
        <v>5064</v>
      </c>
      <c r="H158">
        <v>58132</v>
      </c>
      <c r="I158">
        <v>12</v>
      </c>
      <c r="J158" t="s">
        <v>5068</v>
      </c>
      <c r="K158">
        <v>11853.1</v>
      </c>
      <c r="L158" t="s">
        <v>5078</v>
      </c>
    </row>
    <row r="159" spans="1:12" x14ac:dyDescent="0.25">
      <c r="A159" t="s">
        <v>169</v>
      </c>
      <c r="B159" s="4">
        <v>45303.463292658533</v>
      </c>
      <c r="C159" t="s">
        <v>5013</v>
      </c>
      <c r="D159" t="s">
        <v>5026</v>
      </c>
      <c r="E159" t="s">
        <v>5034</v>
      </c>
      <c r="F159" t="s">
        <v>5047</v>
      </c>
      <c r="G159" t="s">
        <v>5063</v>
      </c>
      <c r="H159">
        <v>55620</v>
      </c>
      <c r="I159">
        <v>4</v>
      </c>
      <c r="J159" t="s">
        <v>5071</v>
      </c>
      <c r="K159">
        <v>6931.66</v>
      </c>
      <c r="L159" t="s">
        <v>5079</v>
      </c>
    </row>
    <row r="160" spans="1:12" x14ac:dyDescent="0.25">
      <c r="A160" t="s">
        <v>170</v>
      </c>
      <c r="B160" s="4">
        <v>45303.536307261449</v>
      </c>
      <c r="C160" t="s">
        <v>5017</v>
      </c>
      <c r="D160" t="s">
        <v>5027</v>
      </c>
      <c r="E160" t="s">
        <v>5031</v>
      </c>
      <c r="F160" t="s">
        <v>5048</v>
      </c>
      <c r="G160" t="s">
        <v>5055</v>
      </c>
      <c r="H160">
        <v>75038</v>
      </c>
      <c r="I160">
        <v>14</v>
      </c>
      <c r="J160" t="s">
        <v>5073</v>
      </c>
      <c r="K160">
        <v>15143.71</v>
      </c>
      <c r="L160" t="s">
        <v>5074</v>
      </c>
    </row>
    <row r="161" spans="1:12" x14ac:dyDescent="0.25">
      <c r="A161" t="s">
        <v>171</v>
      </c>
      <c r="B161" s="4">
        <v>45303.609321864373</v>
      </c>
      <c r="C161" t="s">
        <v>5017</v>
      </c>
      <c r="D161" t="s">
        <v>5026</v>
      </c>
      <c r="E161" t="s">
        <v>5045</v>
      </c>
      <c r="F161" t="s">
        <v>5046</v>
      </c>
      <c r="G161" t="s">
        <v>5054</v>
      </c>
      <c r="H161">
        <v>40974</v>
      </c>
      <c r="I161">
        <v>3</v>
      </c>
      <c r="J161" t="s">
        <v>5071</v>
      </c>
      <c r="K161">
        <v>5289.73</v>
      </c>
      <c r="L161" t="s">
        <v>5079</v>
      </c>
    </row>
    <row r="162" spans="1:12" x14ac:dyDescent="0.25">
      <c r="A162" t="s">
        <v>172</v>
      </c>
      <c r="B162" s="4">
        <v>45303.682336467289</v>
      </c>
      <c r="C162" t="s">
        <v>5025</v>
      </c>
      <c r="D162" t="s">
        <v>5028</v>
      </c>
      <c r="E162" t="s">
        <v>5035</v>
      </c>
      <c r="F162" t="s">
        <v>5046</v>
      </c>
      <c r="G162" t="s">
        <v>5061</v>
      </c>
      <c r="H162">
        <v>34039</v>
      </c>
      <c r="I162">
        <v>9</v>
      </c>
      <c r="J162" t="s">
        <v>5069</v>
      </c>
      <c r="K162">
        <v>7412.73</v>
      </c>
      <c r="L162" t="s">
        <v>5076</v>
      </c>
    </row>
    <row r="163" spans="1:12" x14ac:dyDescent="0.25">
      <c r="A163" t="s">
        <v>173</v>
      </c>
      <c r="B163" s="4">
        <v>45303.755351070213</v>
      </c>
      <c r="C163" t="s">
        <v>5024</v>
      </c>
      <c r="D163" t="s">
        <v>5028</v>
      </c>
      <c r="E163" t="s">
        <v>5037</v>
      </c>
      <c r="F163" t="s">
        <v>5047</v>
      </c>
      <c r="G163" t="s">
        <v>5064</v>
      </c>
      <c r="H163">
        <v>11816</v>
      </c>
      <c r="I163">
        <v>5</v>
      </c>
      <c r="J163" t="s">
        <v>5071</v>
      </c>
      <c r="K163">
        <v>950.82</v>
      </c>
      <c r="L163" t="s">
        <v>5076</v>
      </c>
    </row>
    <row r="164" spans="1:12" x14ac:dyDescent="0.25">
      <c r="A164" t="s">
        <v>174</v>
      </c>
      <c r="B164" s="4">
        <v>45303.828365673122</v>
      </c>
      <c r="C164" t="s">
        <v>5021</v>
      </c>
      <c r="D164" t="s">
        <v>5027</v>
      </c>
      <c r="E164" t="s">
        <v>5044</v>
      </c>
      <c r="F164" t="s">
        <v>5048</v>
      </c>
      <c r="G164" t="s">
        <v>5055</v>
      </c>
      <c r="H164">
        <v>41600</v>
      </c>
      <c r="I164">
        <v>2</v>
      </c>
      <c r="J164" t="s">
        <v>5070</v>
      </c>
      <c r="K164">
        <v>8629.81</v>
      </c>
      <c r="L164" t="s">
        <v>5079</v>
      </c>
    </row>
    <row r="165" spans="1:12" x14ac:dyDescent="0.25">
      <c r="A165" t="s">
        <v>175</v>
      </c>
      <c r="B165" s="4">
        <v>45303.901380276053</v>
      </c>
      <c r="C165" t="s">
        <v>5019</v>
      </c>
      <c r="D165" t="s">
        <v>5028</v>
      </c>
      <c r="E165" t="s">
        <v>5036</v>
      </c>
      <c r="F165" t="s">
        <v>5047</v>
      </c>
      <c r="G165" t="s">
        <v>5062</v>
      </c>
      <c r="H165">
        <v>46028</v>
      </c>
      <c r="I165">
        <v>5</v>
      </c>
      <c r="J165" t="s">
        <v>5073</v>
      </c>
      <c r="K165">
        <v>7474.84</v>
      </c>
      <c r="L165" t="s">
        <v>5076</v>
      </c>
    </row>
    <row r="166" spans="1:12" x14ac:dyDescent="0.25">
      <c r="A166" t="s">
        <v>176</v>
      </c>
      <c r="B166" s="4">
        <v>45303.974394878969</v>
      </c>
      <c r="C166" t="s">
        <v>5022</v>
      </c>
      <c r="D166" t="s">
        <v>5027</v>
      </c>
      <c r="E166" t="s">
        <v>5038</v>
      </c>
      <c r="F166" t="s">
        <v>5048</v>
      </c>
      <c r="G166" t="s">
        <v>5065</v>
      </c>
      <c r="H166">
        <v>49280</v>
      </c>
      <c r="I166">
        <v>2</v>
      </c>
      <c r="J166" t="s">
        <v>5069</v>
      </c>
      <c r="K166">
        <v>4390.75</v>
      </c>
      <c r="L166" t="s">
        <v>5075</v>
      </c>
    </row>
    <row r="167" spans="1:12" x14ac:dyDescent="0.25">
      <c r="A167" t="s">
        <v>177</v>
      </c>
      <c r="B167" s="4">
        <v>45304.047409481893</v>
      </c>
      <c r="C167" t="s">
        <v>5021</v>
      </c>
      <c r="D167" t="s">
        <v>5028</v>
      </c>
      <c r="E167" t="s">
        <v>5037</v>
      </c>
      <c r="F167" t="s">
        <v>5048</v>
      </c>
      <c r="G167" t="s">
        <v>5065</v>
      </c>
      <c r="H167">
        <v>35157</v>
      </c>
      <c r="I167">
        <v>3</v>
      </c>
      <c r="J167" t="s">
        <v>5068</v>
      </c>
      <c r="K167">
        <v>3043.62</v>
      </c>
      <c r="L167" t="s">
        <v>5078</v>
      </c>
    </row>
    <row r="168" spans="1:12" x14ac:dyDescent="0.25">
      <c r="A168" t="s">
        <v>178</v>
      </c>
      <c r="B168" s="4">
        <v>45304.120424084816</v>
      </c>
      <c r="C168" t="s">
        <v>5020</v>
      </c>
      <c r="D168" t="s">
        <v>5028</v>
      </c>
      <c r="E168" t="s">
        <v>5032</v>
      </c>
      <c r="F168" t="s">
        <v>5048</v>
      </c>
      <c r="G168" t="s">
        <v>5052</v>
      </c>
      <c r="H168">
        <v>51948</v>
      </c>
      <c r="I168">
        <v>8</v>
      </c>
      <c r="J168" t="s">
        <v>5071</v>
      </c>
      <c r="K168">
        <v>11203.85</v>
      </c>
      <c r="L168" t="s">
        <v>5079</v>
      </c>
    </row>
    <row r="169" spans="1:12" x14ac:dyDescent="0.25">
      <c r="A169" t="s">
        <v>179</v>
      </c>
      <c r="B169" s="4">
        <v>45304.193438687733</v>
      </c>
      <c r="C169" t="s">
        <v>5013</v>
      </c>
      <c r="D169" t="s">
        <v>5026</v>
      </c>
      <c r="E169" t="s">
        <v>5030</v>
      </c>
      <c r="F169" t="s">
        <v>5048</v>
      </c>
      <c r="G169" t="s">
        <v>5059</v>
      </c>
      <c r="H169">
        <v>43874</v>
      </c>
      <c r="I169">
        <v>13</v>
      </c>
      <c r="J169" t="s">
        <v>5068</v>
      </c>
      <c r="K169">
        <v>6674.76</v>
      </c>
      <c r="L169" t="s">
        <v>5076</v>
      </c>
    </row>
    <row r="170" spans="1:12" x14ac:dyDescent="0.25">
      <c r="A170" t="s">
        <v>180</v>
      </c>
      <c r="B170" s="4">
        <v>45304.266453290649</v>
      </c>
      <c r="C170" t="s">
        <v>5021</v>
      </c>
      <c r="D170" t="s">
        <v>5028</v>
      </c>
      <c r="E170" t="s">
        <v>5036</v>
      </c>
      <c r="F170" t="s">
        <v>5047</v>
      </c>
      <c r="G170" t="s">
        <v>5058</v>
      </c>
      <c r="H170">
        <v>55028</v>
      </c>
      <c r="I170">
        <v>6</v>
      </c>
      <c r="J170" t="s">
        <v>5072</v>
      </c>
      <c r="K170">
        <v>8539.0499999999993</v>
      </c>
      <c r="L170" t="s">
        <v>5075</v>
      </c>
    </row>
    <row r="171" spans="1:12" x14ac:dyDescent="0.25">
      <c r="A171" t="s">
        <v>181</v>
      </c>
      <c r="B171" s="4">
        <v>45304.339467893573</v>
      </c>
      <c r="C171" t="s">
        <v>5021</v>
      </c>
      <c r="D171" t="s">
        <v>5029</v>
      </c>
      <c r="E171" t="s">
        <v>5040</v>
      </c>
      <c r="F171" t="s">
        <v>5048</v>
      </c>
      <c r="G171" t="s">
        <v>5052</v>
      </c>
      <c r="H171">
        <v>24874</v>
      </c>
      <c r="I171">
        <v>9</v>
      </c>
      <c r="J171" t="s">
        <v>5073</v>
      </c>
      <c r="K171">
        <v>2440.94</v>
      </c>
      <c r="L171" t="s">
        <v>5074</v>
      </c>
    </row>
    <row r="172" spans="1:12" x14ac:dyDescent="0.25">
      <c r="A172" t="s">
        <v>182</v>
      </c>
      <c r="B172" s="4">
        <v>45304.412482496497</v>
      </c>
      <c r="C172" t="s">
        <v>5013</v>
      </c>
      <c r="D172" t="s">
        <v>5028</v>
      </c>
      <c r="E172" t="s">
        <v>5035</v>
      </c>
      <c r="F172" t="s">
        <v>5048</v>
      </c>
      <c r="G172" t="s">
        <v>5059</v>
      </c>
      <c r="H172">
        <v>43520</v>
      </c>
      <c r="I172">
        <v>8</v>
      </c>
      <c r="J172" t="s">
        <v>5072</v>
      </c>
      <c r="K172">
        <v>7961.1</v>
      </c>
      <c r="L172" t="s">
        <v>5075</v>
      </c>
    </row>
    <row r="173" spans="1:12" x14ac:dyDescent="0.25">
      <c r="A173" t="s">
        <v>183</v>
      </c>
      <c r="B173" s="4">
        <v>45304.485497099413</v>
      </c>
      <c r="C173" t="s">
        <v>5024</v>
      </c>
      <c r="D173" t="s">
        <v>5026</v>
      </c>
      <c r="E173" t="s">
        <v>5043</v>
      </c>
      <c r="F173" t="s">
        <v>5047</v>
      </c>
      <c r="G173" t="s">
        <v>5067</v>
      </c>
      <c r="H173">
        <v>42873</v>
      </c>
      <c r="I173">
        <v>10</v>
      </c>
      <c r="J173" t="s">
        <v>5071</v>
      </c>
      <c r="K173">
        <v>9204.7099999999991</v>
      </c>
      <c r="L173" t="s">
        <v>5075</v>
      </c>
    </row>
    <row r="174" spans="1:12" x14ac:dyDescent="0.25">
      <c r="A174" t="s">
        <v>184</v>
      </c>
      <c r="B174" s="4">
        <v>45304.558511702337</v>
      </c>
      <c r="C174" t="s">
        <v>5025</v>
      </c>
      <c r="D174" t="s">
        <v>5028</v>
      </c>
      <c r="E174" t="s">
        <v>5032</v>
      </c>
      <c r="F174" t="s">
        <v>5046</v>
      </c>
      <c r="G174" t="s">
        <v>5054</v>
      </c>
      <c r="H174">
        <v>10516</v>
      </c>
      <c r="I174">
        <v>8</v>
      </c>
      <c r="J174" t="s">
        <v>5071</v>
      </c>
      <c r="K174">
        <v>1713.45</v>
      </c>
      <c r="L174" t="s">
        <v>5074</v>
      </c>
    </row>
    <row r="175" spans="1:12" x14ac:dyDescent="0.25">
      <c r="A175" t="s">
        <v>185</v>
      </c>
      <c r="B175" s="4">
        <v>45304.631526305253</v>
      </c>
      <c r="C175" t="s">
        <v>5012</v>
      </c>
      <c r="D175" t="s">
        <v>5027</v>
      </c>
      <c r="E175" t="s">
        <v>5042</v>
      </c>
      <c r="F175" t="s">
        <v>5048</v>
      </c>
      <c r="G175" t="s">
        <v>5052</v>
      </c>
      <c r="H175">
        <v>8314</v>
      </c>
      <c r="I175">
        <v>13</v>
      </c>
      <c r="J175" t="s">
        <v>5069</v>
      </c>
      <c r="K175">
        <v>1655.16</v>
      </c>
      <c r="L175" t="s">
        <v>5079</v>
      </c>
    </row>
    <row r="176" spans="1:12" x14ac:dyDescent="0.25">
      <c r="A176" t="s">
        <v>186</v>
      </c>
      <c r="B176" s="4">
        <v>45304.704540908169</v>
      </c>
      <c r="C176" t="s">
        <v>5018</v>
      </c>
      <c r="D176" t="s">
        <v>5028</v>
      </c>
      <c r="E176" t="s">
        <v>5037</v>
      </c>
      <c r="F176" t="s">
        <v>5046</v>
      </c>
      <c r="G176" t="s">
        <v>5053</v>
      </c>
      <c r="H176">
        <v>70274</v>
      </c>
      <c r="I176">
        <v>5</v>
      </c>
      <c r="J176" t="s">
        <v>5071</v>
      </c>
      <c r="K176">
        <v>7483.55</v>
      </c>
      <c r="L176" t="s">
        <v>5074</v>
      </c>
    </row>
    <row r="177" spans="1:12" x14ac:dyDescent="0.25">
      <c r="A177" t="s">
        <v>187</v>
      </c>
      <c r="B177" s="4">
        <v>45304.7775555111</v>
      </c>
      <c r="C177" t="s">
        <v>5018</v>
      </c>
      <c r="D177" t="s">
        <v>5028</v>
      </c>
      <c r="E177" t="s">
        <v>5035</v>
      </c>
      <c r="F177" t="s">
        <v>5046</v>
      </c>
      <c r="G177" t="s">
        <v>5060</v>
      </c>
      <c r="H177">
        <v>79249</v>
      </c>
      <c r="I177">
        <v>7</v>
      </c>
      <c r="J177" t="s">
        <v>5068</v>
      </c>
      <c r="K177">
        <v>15437.12</v>
      </c>
      <c r="L177" t="s">
        <v>5076</v>
      </c>
    </row>
    <row r="178" spans="1:12" x14ac:dyDescent="0.25">
      <c r="A178" t="s">
        <v>188</v>
      </c>
      <c r="B178" s="4">
        <v>45304.850570114017</v>
      </c>
      <c r="C178" t="s">
        <v>5019</v>
      </c>
      <c r="D178" t="s">
        <v>5026</v>
      </c>
      <c r="E178" t="s">
        <v>5034</v>
      </c>
      <c r="F178" t="s">
        <v>5048</v>
      </c>
      <c r="G178" t="s">
        <v>5055</v>
      </c>
      <c r="H178">
        <v>49845</v>
      </c>
      <c r="I178">
        <v>2</v>
      </c>
      <c r="J178" t="s">
        <v>5072</v>
      </c>
      <c r="K178">
        <v>7528.86</v>
      </c>
      <c r="L178" t="s">
        <v>5078</v>
      </c>
    </row>
    <row r="179" spans="1:12" x14ac:dyDescent="0.25">
      <c r="A179" t="s">
        <v>189</v>
      </c>
      <c r="B179" s="4">
        <v>45304.923584716933</v>
      </c>
      <c r="C179" t="s">
        <v>5022</v>
      </c>
      <c r="D179" t="s">
        <v>5027</v>
      </c>
      <c r="E179" t="s">
        <v>5031</v>
      </c>
      <c r="F179" t="s">
        <v>5048</v>
      </c>
      <c r="G179" t="s">
        <v>5052</v>
      </c>
      <c r="H179">
        <v>35832</v>
      </c>
      <c r="I179">
        <v>1</v>
      </c>
      <c r="J179" t="s">
        <v>5068</v>
      </c>
      <c r="K179">
        <v>6047.04</v>
      </c>
      <c r="L179" t="s">
        <v>5077</v>
      </c>
    </row>
    <row r="180" spans="1:12" x14ac:dyDescent="0.25">
      <c r="A180" t="s">
        <v>190</v>
      </c>
      <c r="B180" s="4">
        <v>45304.996599319857</v>
      </c>
      <c r="C180" t="s">
        <v>5014</v>
      </c>
      <c r="D180" t="s">
        <v>5026</v>
      </c>
      <c r="E180" t="s">
        <v>5030</v>
      </c>
      <c r="F180" t="s">
        <v>5048</v>
      </c>
      <c r="G180" t="s">
        <v>5052</v>
      </c>
      <c r="H180">
        <v>30257</v>
      </c>
      <c r="I180">
        <v>14</v>
      </c>
      <c r="J180" t="s">
        <v>5070</v>
      </c>
      <c r="K180">
        <v>6499.77</v>
      </c>
      <c r="L180" t="s">
        <v>5075</v>
      </c>
    </row>
    <row r="181" spans="1:12" x14ac:dyDescent="0.25">
      <c r="A181" t="s">
        <v>191</v>
      </c>
      <c r="B181" s="4">
        <v>45305.06961392278</v>
      </c>
      <c r="C181" t="s">
        <v>5013</v>
      </c>
      <c r="D181" t="s">
        <v>5026</v>
      </c>
      <c r="E181" t="s">
        <v>5043</v>
      </c>
      <c r="F181" t="s">
        <v>5046</v>
      </c>
      <c r="G181" t="s">
        <v>5066</v>
      </c>
      <c r="H181">
        <v>14507</v>
      </c>
      <c r="I181">
        <v>6</v>
      </c>
      <c r="J181" t="s">
        <v>5069</v>
      </c>
      <c r="K181">
        <v>2557.64</v>
      </c>
      <c r="L181" t="s">
        <v>5075</v>
      </c>
    </row>
    <row r="182" spans="1:12" x14ac:dyDescent="0.25">
      <c r="A182" t="s">
        <v>192</v>
      </c>
      <c r="B182" s="4">
        <v>45305.142628525697</v>
      </c>
      <c r="C182" t="s">
        <v>5023</v>
      </c>
      <c r="D182" t="s">
        <v>5026</v>
      </c>
      <c r="E182" t="s">
        <v>5030</v>
      </c>
      <c r="F182" t="s">
        <v>5046</v>
      </c>
      <c r="G182" t="s">
        <v>5061</v>
      </c>
      <c r="H182">
        <v>64888</v>
      </c>
      <c r="I182">
        <v>6</v>
      </c>
      <c r="J182" t="s">
        <v>5068</v>
      </c>
      <c r="K182">
        <v>9493.14</v>
      </c>
      <c r="L182" t="s">
        <v>5078</v>
      </c>
    </row>
    <row r="183" spans="1:12" x14ac:dyDescent="0.25">
      <c r="A183" t="s">
        <v>193</v>
      </c>
      <c r="B183" s="4">
        <v>45305.21564312862</v>
      </c>
      <c r="C183" t="s">
        <v>5012</v>
      </c>
      <c r="D183" t="s">
        <v>5027</v>
      </c>
      <c r="E183" t="s">
        <v>5038</v>
      </c>
      <c r="F183" t="s">
        <v>5048</v>
      </c>
      <c r="G183" t="s">
        <v>5056</v>
      </c>
      <c r="H183">
        <v>38567</v>
      </c>
      <c r="I183">
        <v>14</v>
      </c>
      <c r="J183" t="s">
        <v>5072</v>
      </c>
      <c r="K183">
        <v>5493.26</v>
      </c>
      <c r="L183" t="s">
        <v>5074</v>
      </c>
    </row>
    <row r="184" spans="1:12" x14ac:dyDescent="0.25">
      <c r="A184" t="s">
        <v>194</v>
      </c>
      <c r="B184" s="4">
        <v>45305.288657731537</v>
      </c>
      <c r="C184" t="s">
        <v>5015</v>
      </c>
      <c r="D184" t="s">
        <v>5027</v>
      </c>
      <c r="E184" t="s">
        <v>5031</v>
      </c>
      <c r="F184" t="s">
        <v>5047</v>
      </c>
      <c r="G184" t="s">
        <v>5067</v>
      </c>
      <c r="H184">
        <v>45064</v>
      </c>
      <c r="I184">
        <v>11</v>
      </c>
      <c r="J184" t="s">
        <v>5071</v>
      </c>
      <c r="K184">
        <v>5951</v>
      </c>
      <c r="L184" t="s">
        <v>5074</v>
      </c>
    </row>
    <row r="185" spans="1:12" x14ac:dyDescent="0.25">
      <c r="A185" t="s">
        <v>195</v>
      </c>
      <c r="B185" s="4">
        <v>45305.361672334453</v>
      </c>
      <c r="C185" t="s">
        <v>5015</v>
      </c>
      <c r="D185" t="s">
        <v>5029</v>
      </c>
      <c r="E185" t="s">
        <v>5033</v>
      </c>
      <c r="F185" t="s">
        <v>5048</v>
      </c>
      <c r="G185" t="s">
        <v>5056</v>
      </c>
      <c r="H185">
        <v>14025</v>
      </c>
      <c r="I185">
        <v>14</v>
      </c>
      <c r="J185" t="s">
        <v>5072</v>
      </c>
      <c r="K185">
        <v>2976.14</v>
      </c>
      <c r="L185" t="s">
        <v>5077</v>
      </c>
    </row>
    <row r="186" spans="1:12" x14ac:dyDescent="0.25">
      <c r="A186" t="s">
        <v>196</v>
      </c>
      <c r="B186" s="4">
        <v>45305.434686937377</v>
      </c>
      <c r="C186" t="s">
        <v>5017</v>
      </c>
      <c r="D186" t="s">
        <v>5028</v>
      </c>
      <c r="E186" t="s">
        <v>5037</v>
      </c>
      <c r="F186" t="s">
        <v>5047</v>
      </c>
      <c r="G186" t="s">
        <v>5067</v>
      </c>
      <c r="H186">
        <v>18482</v>
      </c>
      <c r="I186">
        <v>13</v>
      </c>
      <c r="J186" t="s">
        <v>5069</v>
      </c>
      <c r="K186">
        <v>3651.91</v>
      </c>
      <c r="L186" t="s">
        <v>5075</v>
      </c>
    </row>
    <row r="187" spans="1:12" x14ac:dyDescent="0.25">
      <c r="A187" t="s">
        <v>197</v>
      </c>
      <c r="B187" s="4">
        <v>45305.5077015403</v>
      </c>
      <c r="C187" t="s">
        <v>5024</v>
      </c>
      <c r="D187" t="s">
        <v>5029</v>
      </c>
      <c r="E187" t="s">
        <v>5033</v>
      </c>
      <c r="F187" t="s">
        <v>5047</v>
      </c>
      <c r="G187" t="s">
        <v>5058</v>
      </c>
      <c r="H187">
        <v>45413</v>
      </c>
      <c r="I187">
        <v>1</v>
      </c>
      <c r="J187" t="s">
        <v>5069</v>
      </c>
      <c r="K187">
        <v>3832.05</v>
      </c>
      <c r="L187" t="s">
        <v>5077</v>
      </c>
    </row>
    <row r="188" spans="1:12" x14ac:dyDescent="0.25">
      <c r="A188" t="s">
        <v>198</v>
      </c>
      <c r="B188" s="4">
        <v>45305.580716143217</v>
      </c>
      <c r="C188" t="s">
        <v>5015</v>
      </c>
      <c r="D188" t="s">
        <v>5026</v>
      </c>
      <c r="E188" t="s">
        <v>5030</v>
      </c>
      <c r="F188" t="s">
        <v>5046</v>
      </c>
      <c r="G188" t="s">
        <v>5060</v>
      </c>
      <c r="H188">
        <v>49901</v>
      </c>
      <c r="I188">
        <v>4</v>
      </c>
      <c r="J188" t="s">
        <v>5073</v>
      </c>
      <c r="K188">
        <v>5907.79</v>
      </c>
      <c r="L188" t="s">
        <v>5074</v>
      </c>
    </row>
    <row r="189" spans="1:12" x14ac:dyDescent="0.25">
      <c r="A189" t="s">
        <v>199</v>
      </c>
      <c r="B189" s="4">
        <v>45305.653730746148</v>
      </c>
      <c r="C189" t="s">
        <v>5014</v>
      </c>
      <c r="D189" t="s">
        <v>5028</v>
      </c>
      <c r="E189" t="s">
        <v>5035</v>
      </c>
      <c r="F189" t="s">
        <v>5048</v>
      </c>
      <c r="G189" t="s">
        <v>5056</v>
      </c>
      <c r="H189">
        <v>49290</v>
      </c>
      <c r="I189">
        <v>13</v>
      </c>
      <c r="J189" t="s">
        <v>5070</v>
      </c>
      <c r="K189">
        <v>8440.09</v>
      </c>
      <c r="L189" t="s">
        <v>5078</v>
      </c>
    </row>
    <row r="190" spans="1:12" x14ac:dyDescent="0.25">
      <c r="A190" t="s">
        <v>200</v>
      </c>
      <c r="B190" s="4">
        <v>45305.726745349057</v>
      </c>
      <c r="C190" t="s">
        <v>5012</v>
      </c>
      <c r="D190" t="s">
        <v>5026</v>
      </c>
      <c r="E190" t="s">
        <v>5030</v>
      </c>
      <c r="F190" t="s">
        <v>5047</v>
      </c>
      <c r="G190" t="s">
        <v>5064</v>
      </c>
      <c r="H190">
        <v>6776</v>
      </c>
      <c r="I190">
        <v>14</v>
      </c>
      <c r="J190" t="s">
        <v>5072</v>
      </c>
      <c r="K190">
        <v>1278.79</v>
      </c>
      <c r="L190" t="s">
        <v>5076</v>
      </c>
    </row>
    <row r="191" spans="1:12" x14ac:dyDescent="0.25">
      <c r="A191" t="s">
        <v>201</v>
      </c>
      <c r="B191" s="4">
        <v>45305.79975995198</v>
      </c>
      <c r="C191" t="s">
        <v>5025</v>
      </c>
      <c r="D191" t="s">
        <v>5029</v>
      </c>
      <c r="E191" t="s">
        <v>5039</v>
      </c>
      <c r="F191" t="s">
        <v>5047</v>
      </c>
      <c r="G191" t="s">
        <v>5058</v>
      </c>
      <c r="H191">
        <v>39827</v>
      </c>
      <c r="I191">
        <v>13</v>
      </c>
      <c r="J191" t="s">
        <v>5072</v>
      </c>
      <c r="K191">
        <v>8270.36</v>
      </c>
      <c r="L191" t="s">
        <v>5074</v>
      </c>
    </row>
    <row r="192" spans="1:12" x14ac:dyDescent="0.25">
      <c r="A192" t="s">
        <v>202</v>
      </c>
      <c r="B192" s="4">
        <v>45305.872774554897</v>
      </c>
      <c r="C192" t="s">
        <v>5016</v>
      </c>
      <c r="D192" t="s">
        <v>5027</v>
      </c>
      <c r="E192" t="s">
        <v>5044</v>
      </c>
      <c r="F192" t="s">
        <v>5047</v>
      </c>
      <c r="G192" t="s">
        <v>5063</v>
      </c>
      <c r="H192">
        <v>12536</v>
      </c>
      <c r="I192">
        <v>14</v>
      </c>
      <c r="J192" t="s">
        <v>5071</v>
      </c>
      <c r="K192">
        <v>2206.0700000000002</v>
      </c>
      <c r="L192" t="s">
        <v>5079</v>
      </c>
    </row>
    <row r="193" spans="1:12" x14ac:dyDescent="0.25">
      <c r="A193" t="s">
        <v>203</v>
      </c>
      <c r="B193" s="4">
        <v>45305.945789157828</v>
      </c>
      <c r="C193" t="s">
        <v>5022</v>
      </c>
      <c r="D193" t="s">
        <v>5029</v>
      </c>
      <c r="E193" t="s">
        <v>5039</v>
      </c>
      <c r="F193" t="s">
        <v>5046</v>
      </c>
      <c r="G193" t="s">
        <v>5061</v>
      </c>
      <c r="H193">
        <v>6109</v>
      </c>
      <c r="I193">
        <v>6</v>
      </c>
      <c r="J193" t="s">
        <v>5072</v>
      </c>
      <c r="K193">
        <v>718.78</v>
      </c>
      <c r="L193" t="s">
        <v>5074</v>
      </c>
    </row>
    <row r="194" spans="1:12" x14ac:dyDescent="0.25">
      <c r="A194" t="s">
        <v>204</v>
      </c>
      <c r="B194" s="4">
        <v>45306.018803760737</v>
      </c>
      <c r="C194" t="s">
        <v>5023</v>
      </c>
      <c r="D194" t="s">
        <v>5027</v>
      </c>
      <c r="E194" t="s">
        <v>5031</v>
      </c>
      <c r="F194" t="s">
        <v>5046</v>
      </c>
      <c r="G194" t="s">
        <v>5066</v>
      </c>
      <c r="H194">
        <v>27589</v>
      </c>
      <c r="I194">
        <v>2</v>
      </c>
      <c r="J194" t="s">
        <v>5068</v>
      </c>
      <c r="K194">
        <v>4060.86</v>
      </c>
      <c r="L194" t="s">
        <v>5074</v>
      </c>
    </row>
    <row r="195" spans="1:12" x14ac:dyDescent="0.25">
      <c r="A195" t="s">
        <v>205</v>
      </c>
      <c r="B195" s="4">
        <v>45306.091818363668</v>
      </c>
      <c r="C195" t="s">
        <v>5022</v>
      </c>
      <c r="D195" t="s">
        <v>5028</v>
      </c>
      <c r="E195" t="s">
        <v>5032</v>
      </c>
      <c r="F195" t="s">
        <v>5046</v>
      </c>
      <c r="G195" t="s">
        <v>5061</v>
      </c>
      <c r="H195">
        <v>53648</v>
      </c>
      <c r="I195">
        <v>6</v>
      </c>
      <c r="J195" t="s">
        <v>5073</v>
      </c>
      <c r="K195">
        <v>7900.79</v>
      </c>
      <c r="L195" t="s">
        <v>5079</v>
      </c>
    </row>
    <row r="196" spans="1:12" x14ac:dyDescent="0.25">
      <c r="A196" t="s">
        <v>206</v>
      </c>
      <c r="B196" s="4">
        <v>45306.164832966577</v>
      </c>
      <c r="C196" t="s">
        <v>5013</v>
      </c>
      <c r="D196" t="s">
        <v>5028</v>
      </c>
      <c r="E196" t="s">
        <v>5036</v>
      </c>
      <c r="F196" t="s">
        <v>5046</v>
      </c>
      <c r="G196" t="s">
        <v>5057</v>
      </c>
      <c r="H196">
        <v>49787</v>
      </c>
      <c r="I196">
        <v>6</v>
      </c>
      <c r="J196" t="s">
        <v>5070</v>
      </c>
      <c r="K196">
        <v>7883.81</v>
      </c>
      <c r="L196" t="s">
        <v>5075</v>
      </c>
    </row>
    <row r="197" spans="1:12" x14ac:dyDescent="0.25">
      <c r="A197" t="s">
        <v>207</v>
      </c>
      <c r="B197" s="4">
        <v>45306.237847569508</v>
      </c>
      <c r="C197" t="s">
        <v>5016</v>
      </c>
      <c r="D197" t="s">
        <v>5028</v>
      </c>
      <c r="E197" t="s">
        <v>5035</v>
      </c>
      <c r="F197" t="s">
        <v>5046</v>
      </c>
      <c r="G197" t="s">
        <v>5053</v>
      </c>
      <c r="H197">
        <v>46004</v>
      </c>
      <c r="I197">
        <v>9</v>
      </c>
      <c r="J197" t="s">
        <v>5071</v>
      </c>
      <c r="K197">
        <v>3894.17</v>
      </c>
      <c r="L197" t="s">
        <v>5078</v>
      </c>
    </row>
    <row r="198" spans="1:12" x14ac:dyDescent="0.25">
      <c r="A198" t="s">
        <v>208</v>
      </c>
      <c r="B198" s="4">
        <v>45306.310862172431</v>
      </c>
      <c r="C198" t="s">
        <v>5013</v>
      </c>
      <c r="D198" t="s">
        <v>5029</v>
      </c>
      <c r="E198" t="s">
        <v>5033</v>
      </c>
      <c r="F198" t="s">
        <v>5048</v>
      </c>
      <c r="G198" t="s">
        <v>5051</v>
      </c>
      <c r="H198">
        <v>51861</v>
      </c>
      <c r="I198">
        <v>7</v>
      </c>
      <c r="J198" t="s">
        <v>5068</v>
      </c>
      <c r="K198">
        <v>9961.57</v>
      </c>
      <c r="L198" t="s">
        <v>5078</v>
      </c>
    </row>
    <row r="199" spans="1:12" x14ac:dyDescent="0.25">
      <c r="A199" t="s">
        <v>209</v>
      </c>
      <c r="B199" s="4">
        <v>45306.383876775348</v>
      </c>
      <c r="C199" t="s">
        <v>5021</v>
      </c>
      <c r="D199" t="s">
        <v>5026</v>
      </c>
      <c r="E199" t="s">
        <v>5030</v>
      </c>
      <c r="F199" t="s">
        <v>5046</v>
      </c>
      <c r="G199" t="s">
        <v>5060</v>
      </c>
      <c r="H199">
        <v>50786</v>
      </c>
      <c r="I199">
        <v>13</v>
      </c>
      <c r="J199" t="s">
        <v>5071</v>
      </c>
      <c r="K199">
        <v>8291.77</v>
      </c>
      <c r="L199" t="s">
        <v>5079</v>
      </c>
    </row>
    <row r="200" spans="1:12" x14ac:dyDescent="0.25">
      <c r="A200" t="s">
        <v>210</v>
      </c>
      <c r="B200" s="4">
        <v>45306.456891378279</v>
      </c>
      <c r="C200" t="s">
        <v>5019</v>
      </c>
      <c r="D200" t="s">
        <v>5029</v>
      </c>
      <c r="E200" t="s">
        <v>5039</v>
      </c>
      <c r="F200" t="s">
        <v>5048</v>
      </c>
      <c r="G200" t="s">
        <v>5055</v>
      </c>
      <c r="H200">
        <v>26683</v>
      </c>
      <c r="I200">
        <v>14</v>
      </c>
      <c r="J200" t="s">
        <v>5071</v>
      </c>
      <c r="K200">
        <v>4421.8</v>
      </c>
      <c r="L200" t="s">
        <v>5074</v>
      </c>
    </row>
    <row r="201" spans="1:12" x14ac:dyDescent="0.25">
      <c r="A201" t="s">
        <v>211</v>
      </c>
      <c r="B201" s="4">
        <v>45306.529905981202</v>
      </c>
      <c r="C201" t="s">
        <v>5014</v>
      </c>
      <c r="D201" t="s">
        <v>5027</v>
      </c>
      <c r="E201" t="s">
        <v>5042</v>
      </c>
      <c r="F201" t="s">
        <v>5048</v>
      </c>
      <c r="G201" t="s">
        <v>5056</v>
      </c>
      <c r="H201">
        <v>75137</v>
      </c>
      <c r="I201">
        <v>6</v>
      </c>
      <c r="J201" t="s">
        <v>5073</v>
      </c>
      <c r="K201">
        <v>6439.66</v>
      </c>
      <c r="L201" t="s">
        <v>5078</v>
      </c>
    </row>
    <row r="202" spans="1:12" x14ac:dyDescent="0.25">
      <c r="A202" t="s">
        <v>212</v>
      </c>
      <c r="B202" s="4">
        <v>45306.602920584111</v>
      </c>
      <c r="C202" t="s">
        <v>5024</v>
      </c>
      <c r="D202" t="s">
        <v>5029</v>
      </c>
      <c r="E202" t="s">
        <v>5033</v>
      </c>
      <c r="F202" t="s">
        <v>5048</v>
      </c>
      <c r="G202" t="s">
        <v>5051</v>
      </c>
      <c r="H202">
        <v>11326</v>
      </c>
      <c r="I202">
        <v>12</v>
      </c>
      <c r="J202" t="s">
        <v>5069</v>
      </c>
      <c r="K202">
        <v>1159.06</v>
      </c>
      <c r="L202" t="s">
        <v>5074</v>
      </c>
    </row>
    <row r="203" spans="1:12" x14ac:dyDescent="0.25">
      <c r="A203" t="s">
        <v>213</v>
      </c>
      <c r="B203" s="4">
        <v>45306.675935187042</v>
      </c>
      <c r="C203" t="s">
        <v>5019</v>
      </c>
      <c r="D203" t="s">
        <v>5029</v>
      </c>
      <c r="E203" t="s">
        <v>5033</v>
      </c>
      <c r="F203" t="s">
        <v>5047</v>
      </c>
      <c r="G203" t="s">
        <v>5050</v>
      </c>
      <c r="H203">
        <v>71316</v>
      </c>
      <c r="I203">
        <v>4</v>
      </c>
      <c r="J203" t="s">
        <v>5072</v>
      </c>
      <c r="K203">
        <v>13589.82</v>
      </c>
      <c r="L203" t="s">
        <v>5074</v>
      </c>
    </row>
    <row r="204" spans="1:12" x14ac:dyDescent="0.25">
      <c r="A204" t="s">
        <v>214</v>
      </c>
      <c r="B204" s="4">
        <v>45306.748949789951</v>
      </c>
      <c r="C204" t="s">
        <v>5021</v>
      </c>
      <c r="D204" t="s">
        <v>5027</v>
      </c>
      <c r="E204" t="s">
        <v>5044</v>
      </c>
      <c r="F204" t="s">
        <v>5048</v>
      </c>
      <c r="G204" t="s">
        <v>5056</v>
      </c>
      <c r="H204">
        <v>1661</v>
      </c>
      <c r="I204">
        <v>3</v>
      </c>
      <c r="J204" t="s">
        <v>5072</v>
      </c>
      <c r="K204">
        <v>364.57</v>
      </c>
      <c r="L204" t="s">
        <v>5074</v>
      </c>
    </row>
    <row r="205" spans="1:12" x14ac:dyDescent="0.25">
      <c r="A205" t="s">
        <v>215</v>
      </c>
      <c r="B205" s="4">
        <v>45306.821964392868</v>
      </c>
      <c r="C205" t="s">
        <v>5020</v>
      </c>
      <c r="D205" t="s">
        <v>5026</v>
      </c>
      <c r="E205" t="s">
        <v>5030</v>
      </c>
      <c r="F205" t="s">
        <v>5048</v>
      </c>
      <c r="G205" t="s">
        <v>5052</v>
      </c>
      <c r="H205">
        <v>46500</v>
      </c>
      <c r="I205">
        <v>3</v>
      </c>
      <c r="J205" t="s">
        <v>5072</v>
      </c>
      <c r="K205">
        <v>6443.78</v>
      </c>
      <c r="L205" t="s">
        <v>5075</v>
      </c>
    </row>
    <row r="206" spans="1:12" x14ac:dyDescent="0.25">
      <c r="A206" t="s">
        <v>216</v>
      </c>
      <c r="B206" s="4">
        <v>45306.894978995799</v>
      </c>
      <c r="C206" t="s">
        <v>5014</v>
      </c>
      <c r="D206" t="s">
        <v>5028</v>
      </c>
      <c r="E206" t="s">
        <v>5035</v>
      </c>
      <c r="F206" t="s">
        <v>5046</v>
      </c>
      <c r="G206" t="s">
        <v>5049</v>
      </c>
      <c r="H206">
        <v>1956</v>
      </c>
      <c r="I206">
        <v>10</v>
      </c>
      <c r="J206" t="s">
        <v>5069</v>
      </c>
      <c r="K206">
        <v>328.66</v>
      </c>
      <c r="L206" t="s">
        <v>5075</v>
      </c>
    </row>
    <row r="207" spans="1:12" x14ac:dyDescent="0.25">
      <c r="A207" t="s">
        <v>217</v>
      </c>
      <c r="B207" s="4">
        <v>45306.967993598722</v>
      </c>
      <c r="C207" t="s">
        <v>5018</v>
      </c>
      <c r="D207" t="s">
        <v>5029</v>
      </c>
      <c r="E207" t="s">
        <v>5039</v>
      </c>
      <c r="F207" t="s">
        <v>5048</v>
      </c>
      <c r="G207" t="s">
        <v>5059</v>
      </c>
      <c r="H207">
        <v>5703</v>
      </c>
      <c r="I207">
        <v>3</v>
      </c>
      <c r="J207" t="s">
        <v>5070</v>
      </c>
      <c r="K207">
        <v>806.44</v>
      </c>
      <c r="L207" t="s">
        <v>5078</v>
      </c>
    </row>
    <row r="208" spans="1:12" x14ac:dyDescent="0.25">
      <c r="A208" t="s">
        <v>218</v>
      </c>
      <c r="B208" s="4">
        <v>45307.041008201631</v>
      </c>
      <c r="C208" t="s">
        <v>5025</v>
      </c>
      <c r="D208" t="s">
        <v>5027</v>
      </c>
      <c r="E208" t="s">
        <v>5042</v>
      </c>
      <c r="F208" t="s">
        <v>5048</v>
      </c>
      <c r="G208" t="s">
        <v>5056</v>
      </c>
      <c r="H208">
        <v>46350</v>
      </c>
      <c r="I208">
        <v>4</v>
      </c>
      <c r="J208" t="s">
        <v>5068</v>
      </c>
      <c r="K208">
        <v>10145.950000000001</v>
      </c>
      <c r="L208" t="s">
        <v>5076</v>
      </c>
    </row>
    <row r="209" spans="1:12" x14ac:dyDescent="0.25">
      <c r="A209" t="s">
        <v>219</v>
      </c>
      <c r="B209" s="4">
        <v>45307.114022804562</v>
      </c>
      <c r="C209" t="s">
        <v>5016</v>
      </c>
      <c r="D209" t="s">
        <v>5028</v>
      </c>
      <c r="E209" t="s">
        <v>5036</v>
      </c>
      <c r="F209" t="s">
        <v>5047</v>
      </c>
      <c r="G209" t="s">
        <v>5067</v>
      </c>
      <c r="H209">
        <v>58056</v>
      </c>
      <c r="I209">
        <v>2</v>
      </c>
      <c r="J209" t="s">
        <v>5073</v>
      </c>
      <c r="K209">
        <v>10951.69</v>
      </c>
      <c r="L209" t="s">
        <v>5076</v>
      </c>
    </row>
    <row r="210" spans="1:12" x14ac:dyDescent="0.25">
      <c r="A210" t="s">
        <v>220</v>
      </c>
      <c r="B210" s="4">
        <v>45307.187037407479</v>
      </c>
      <c r="C210" t="s">
        <v>5024</v>
      </c>
      <c r="D210" t="s">
        <v>5026</v>
      </c>
      <c r="E210" t="s">
        <v>5043</v>
      </c>
      <c r="F210" t="s">
        <v>5048</v>
      </c>
      <c r="G210" t="s">
        <v>5051</v>
      </c>
      <c r="H210">
        <v>34142</v>
      </c>
      <c r="I210">
        <v>2</v>
      </c>
      <c r="J210" t="s">
        <v>5072</v>
      </c>
      <c r="K210">
        <v>6815.22</v>
      </c>
      <c r="L210" t="s">
        <v>5079</v>
      </c>
    </row>
    <row r="211" spans="1:12" x14ac:dyDescent="0.25">
      <c r="A211" t="s">
        <v>221</v>
      </c>
      <c r="B211" s="4">
        <v>45307.260052010402</v>
      </c>
      <c r="C211" t="s">
        <v>5019</v>
      </c>
      <c r="D211" t="s">
        <v>5029</v>
      </c>
      <c r="E211" t="s">
        <v>5041</v>
      </c>
      <c r="F211" t="s">
        <v>5046</v>
      </c>
      <c r="G211" t="s">
        <v>5049</v>
      </c>
      <c r="H211">
        <v>71135</v>
      </c>
      <c r="I211">
        <v>14</v>
      </c>
      <c r="J211" t="s">
        <v>5070</v>
      </c>
      <c r="K211">
        <v>12289.78</v>
      </c>
      <c r="L211" t="s">
        <v>5076</v>
      </c>
    </row>
    <row r="212" spans="1:12" x14ac:dyDescent="0.25">
      <c r="A212" t="s">
        <v>222</v>
      </c>
      <c r="B212" s="4">
        <v>45307.333066613319</v>
      </c>
      <c r="C212" t="s">
        <v>5020</v>
      </c>
      <c r="D212" t="s">
        <v>5028</v>
      </c>
      <c r="E212" t="s">
        <v>5037</v>
      </c>
      <c r="F212" t="s">
        <v>5046</v>
      </c>
      <c r="G212" t="s">
        <v>5053</v>
      </c>
      <c r="H212">
        <v>68649</v>
      </c>
      <c r="I212">
        <v>12</v>
      </c>
      <c r="J212" t="s">
        <v>5073</v>
      </c>
      <c r="K212">
        <v>11803.72</v>
      </c>
      <c r="L212" t="s">
        <v>5075</v>
      </c>
    </row>
    <row r="213" spans="1:12" x14ac:dyDescent="0.25">
      <c r="A213" t="s">
        <v>223</v>
      </c>
      <c r="B213" s="4">
        <v>45307.406081216242</v>
      </c>
      <c r="C213" t="s">
        <v>5025</v>
      </c>
      <c r="D213" t="s">
        <v>5027</v>
      </c>
      <c r="E213" t="s">
        <v>5042</v>
      </c>
      <c r="F213" t="s">
        <v>5046</v>
      </c>
      <c r="G213" t="s">
        <v>5049</v>
      </c>
      <c r="H213">
        <v>53233</v>
      </c>
      <c r="I213">
        <v>11</v>
      </c>
      <c r="J213" t="s">
        <v>5073</v>
      </c>
      <c r="K213">
        <v>7552.88</v>
      </c>
      <c r="L213" t="s">
        <v>5077</v>
      </c>
    </row>
    <row r="214" spans="1:12" x14ac:dyDescent="0.25">
      <c r="A214" t="s">
        <v>224</v>
      </c>
      <c r="B214" s="4">
        <v>45307.479095819152</v>
      </c>
      <c r="C214" t="s">
        <v>5014</v>
      </c>
      <c r="D214" t="s">
        <v>5029</v>
      </c>
      <c r="E214" t="s">
        <v>5039</v>
      </c>
      <c r="F214" t="s">
        <v>5048</v>
      </c>
      <c r="G214" t="s">
        <v>5059</v>
      </c>
      <c r="H214">
        <v>7276</v>
      </c>
      <c r="I214">
        <v>1</v>
      </c>
      <c r="J214" t="s">
        <v>5069</v>
      </c>
      <c r="K214">
        <v>1180.92</v>
      </c>
      <c r="L214" t="s">
        <v>5079</v>
      </c>
    </row>
    <row r="215" spans="1:12" x14ac:dyDescent="0.25">
      <c r="A215" t="s">
        <v>225</v>
      </c>
      <c r="B215" s="4">
        <v>45307.552110422082</v>
      </c>
      <c r="C215" t="s">
        <v>5014</v>
      </c>
      <c r="D215" t="s">
        <v>5028</v>
      </c>
      <c r="E215" t="s">
        <v>5036</v>
      </c>
      <c r="F215" t="s">
        <v>5048</v>
      </c>
      <c r="G215" t="s">
        <v>5055</v>
      </c>
      <c r="H215">
        <v>36946</v>
      </c>
      <c r="I215">
        <v>12</v>
      </c>
      <c r="J215" t="s">
        <v>5072</v>
      </c>
      <c r="K215">
        <v>4800.8599999999997</v>
      </c>
      <c r="L215" t="s">
        <v>5077</v>
      </c>
    </row>
    <row r="216" spans="1:12" x14ac:dyDescent="0.25">
      <c r="A216" t="s">
        <v>226</v>
      </c>
      <c r="B216" s="4">
        <v>45307.625125024999</v>
      </c>
      <c r="C216" t="s">
        <v>5013</v>
      </c>
      <c r="D216" t="s">
        <v>5028</v>
      </c>
      <c r="E216" t="s">
        <v>5032</v>
      </c>
      <c r="F216" t="s">
        <v>5047</v>
      </c>
      <c r="G216" t="s">
        <v>5050</v>
      </c>
      <c r="H216">
        <v>51108</v>
      </c>
      <c r="I216">
        <v>12</v>
      </c>
      <c r="J216" t="s">
        <v>5069</v>
      </c>
      <c r="K216">
        <v>6018.73</v>
      </c>
      <c r="L216" t="s">
        <v>5079</v>
      </c>
    </row>
    <row r="217" spans="1:12" x14ac:dyDescent="0.25">
      <c r="A217" t="s">
        <v>227</v>
      </c>
      <c r="B217" s="4">
        <v>45307.698139627923</v>
      </c>
      <c r="C217" t="s">
        <v>5018</v>
      </c>
      <c r="D217" t="s">
        <v>5026</v>
      </c>
      <c r="E217" t="s">
        <v>5045</v>
      </c>
      <c r="F217" t="s">
        <v>5048</v>
      </c>
      <c r="G217" t="s">
        <v>5065</v>
      </c>
      <c r="H217">
        <v>40030</v>
      </c>
      <c r="I217">
        <v>1</v>
      </c>
      <c r="J217" t="s">
        <v>5073</v>
      </c>
      <c r="K217">
        <v>5736.61</v>
      </c>
      <c r="L217" t="s">
        <v>5074</v>
      </c>
    </row>
    <row r="218" spans="1:12" x14ac:dyDescent="0.25">
      <c r="A218" t="s">
        <v>228</v>
      </c>
      <c r="B218" s="4">
        <v>45307.771154230853</v>
      </c>
      <c r="C218" t="s">
        <v>5013</v>
      </c>
      <c r="D218" t="s">
        <v>5028</v>
      </c>
      <c r="E218" t="s">
        <v>5032</v>
      </c>
      <c r="F218" t="s">
        <v>5046</v>
      </c>
      <c r="G218" t="s">
        <v>5060</v>
      </c>
      <c r="H218">
        <v>26611</v>
      </c>
      <c r="I218">
        <v>14</v>
      </c>
      <c r="J218" t="s">
        <v>5068</v>
      </c>
      <c r="K218">
        <v>3609.33</v>
      </c>
      <c r="L218" t="s">
        <v>5074</v>
      </c>
    </row>
    <row r="219" spans="1:12" x14ac:dyDescent="0.25">
      <c r="A219" t="s">
        <v>229</v>
      </c>
      <c r="B219" s="4">
        <v>45307.844168833763</v>
      </c>
      <c r="C219" t="s">
        <v>5022</v>
      </c>
      <c r="D219" t="s">
        <v>5026</v>
      </c>
      <c r="E219" t="s">
        <v>5043</v>
      </c>
      <c r="F219" t="s">
        <v>5048</v>
      </c>
      <c r="G219" t="s">
        <v>5059</v>
      </c>
      <c r="H219">
        <v>62212</v>
      </c>
      <c r="I219">
        <v>2</v>
      </c>
      <c r="J219" t="s">
        <v>5070</v>
      </c>
      <c r="K219">
        <v>10029.549999999999</v>
      </c>
      <c r="L219" t="s">
        <v>5074</v>
      </c>
    </row>
    <row r="220" spans="1:12" x14ac:dyDescent="0.25">
      <c r="A220" t="s">
        <v>230</v>
      </c>
      <c r="B220" s="4">
        <v>45307.917183436679</v>
      </c>
      <c r="C220" t="s">
        <v>5013</v>
      </c>
      <c r="D220" t="s">
        <v>5029</v>
      </c>
      <c r="E220" t="s">
        <v>5033</v>
      </c>
      <c r="F220" t="s">
        <v>5048</v>
      </c>
      <c r="G220" t="s">
        <v>5055</v>
      </c>
      <c r="H220">
        <v>23911</v>
      </c>
      <c r="I220">
        <v>7</v>
      </c>
      <c r="J220" t="s">
        <v>5071</v>
      </c>
      <c r="K220">
        <v>2943.69</v>
      </c>
      <c r="L220" t="s">
        <v>5078</v>
      </c>
    </row>
    <row r="221" spans="1:12" x14ac:dyDescent="0.25">
      <c r="A221" t="s">
        <v>231</v>
      </c>
      <c r="B221" s="4">
        <v>45307.99019803961</v>
      </c>
      <c r="C221" t="s">
        <v>5023</v>
      </c>
      <c r="D221" t="s">
        <v>5027</v>
      </c>
      <c r="E221" t="s">
        <v>5038</v>
      </c>
      <c r="F221" t="s">
        <v>5048</v>
      </c>
      <c r="G221" t="s">
        <v>5065</v>
      </c>
      <c r="H221">
        <v>24196</v>
      </c>
      <c r="I221">
        <v>1</v>
      </c>
      <c r="J221" t="s">
        <v>5071</v>
      </c>
      <c r="K221">
        <v>4876.46</v>
      </c>
      <c r="L221" t="s">
        <v>5078</v>
      </c>
    </row>
    <row r="222" spans="1:12" x14ac:dyDescent="0.25">
      <c r="A222" t="s">
        <v>232</v>
      </c>
      <c r="B222" s="4">
        <v>45308.063212642533</v>
      </c>
      <c r="C222" t="s">
        <v>5022</v>
      </c>
      <c r="D222" t="s">
        <v>5028</v>
      </c>
      <c r="E222" t="s">
        <v>5037</v>
      </c>
      <c r="F222" t="s">
        <v>5047</v>
      </c>
      <c r="G222" t="s">
        <v>5062</v>
      </c>
      <c r="H222">
        <v>56409</v>
      </c>
      <c r="I222">
        <v>11</v>
      </c>
      <c r="J222" t="s">
        <v>5068</v>
      </c>
      <c r="K222">
        <v>9392.02</v>
      </c>
      <c r="L222" t="s">
        <v>5079</v>
      </c>
    </row>
    <row r="223" spans="1:12" x14ac:dyDescent="0.25">
      <c r="A223" t="s">
        <v>233</v>
      </c>
      <c r="B223" s="4">
        <v>45308.136227245443</v>
      </c>
      <c r="C223" t="s">
        <v>5018</v>
      </c>
      <c r="D223" t="s">
        <v>5027</v>
      </c>
      <c r="E223" t="s">
        <v>5038</v>
      </c>
      <c r="F223" t="s">
        <v>5046</v>
      </c>
      <c r="G223" t="s">
        <v>5057</v>
      </c>
      <c r="H223">
        <v>32890</v>
      </c>
      <c r="I223">
        <v>4</v>
      </c>
      <c r="J223" t="s">
        <v>5071</v>
      </c>
      <c r="K223">
        <v>4444.79</v>
      </c>
      <c r="L223" t="s">
        <v>5079</v>
      </c>
    </row>
    <row r="224" spans="1:12" x14ac:dyDescent="0.25">
      <c r="A224" t="s">
        <v>234</v>
      </c>
      <c r="B224" s="4">
        <v>45308.209241848373</v>
      </c>
      <c r="C224" t="s">
        <v>5024</v>
      </c>
      <c r="D224" t="s">
        <v>5029</v>
      </c>
      <c r="E224" t="s">
        <v>5041</v>
      </c>
      <c r="F224" t="s">
        <v>5048</v>
      </c>
      <c r="G224" t="s">
        <v>5056</v>
      </c>
      <c r="H224">
        <v>6704</v>
      </c>
      <c r="I224">
        <v>6</v>
      </c>
      <c r="J224" t="s">
        <v>5070</v>
      </c>
      <c r="K224">
        <v>918.23</v>
      </c>
      <c r="L224" t="s">
        <v>5079</v>
      </c>
    </row>
    <row r="225" spans="1:12" x14ac:dyDescent="0.25">
      <c r="A225" t="s">
        <v>235</v>
      </c>
      <c r="B225" s="4">
        <v>45308.282256451283</v>
      </c>
      <c r="C225" t="s">
        <v>5017</v>
      </c>
      <c r="D225" t="s">
        <v>5028</v>
      </c>
      <c r="E225" t="s">
        <v>5032</v>
      </c>
      <c r="F225" t="s">
        <v>5047</v>
      </c>
      <c r="G225" t="s">
        <v>5063</v>
      </c>
      <c r="H225">
        <v>26923</v>
      </c>
      <c r="I225">
        <v>11</v>
      </c>
      <c r="J225" t="s">
        <v>5068</v>
      </c>
      <c r="K225">
        <v>3677.13</v>
      </c>
      <c r="L225" t="s">
        <v>5075</v>
      </c>
    </row>
    <row r="226" spans="1:12" x14ac:dyDescent="0.25">
      <c r="A226" t="s">
        <v>236</v>
      </c>
      <c r="B226" s="4">
        <v>45308.355271054199</v>
      </c>
      <c r="C226" t="s">
        <v>5022</v>
      </c>
      <c r="D226" t="s">
        <v>5029</v>
      </c>
      <c r="E226" t="s">
        <v>5033</v>
      </c>
      <c r="F226" t="s">
        <v>5048</v>
      </c>
      <c r="G226" t="s">
        <v>5056</v>
      </c>
      <c r="H226">
        <v>26426</v>
      </c>
      <c r="I226">
        <v>2</v>
      </c>
      <c r="J226" t="s">
        <v>5072</v>
      </c>
      <c r="K226">
        <v>5139.7700000000004</v>
      </c>
      <c r="L226" t="s">
        <v>5076</v>
      </c>
    </row>
    <row r="227" spans="1:12" x14ac:dyDescent="0.25">
      <c r="A227" t="s">
        <v>237</v>
      </c>
      <c r="B227" s="4">
        <v>45308.42828565713</v>
      </c>
      <c r="C227" t="s">
        <v>5018</v>
      </c>
      <c r="D227" t="s">
        <v>5029</v>
      </c>
      <c r="E227" t="s">
        <v>5033</v>
      </c>
      <c r="F227" t="s">
        <v>5046</v>
      </c>
      <c r="G227" t="s">
        <v>5066</v>
      </c>
      <c r="H227">
        <v>28723</v>
      </c>
      <c r="I227">
        <v>1</v>
      </c>
      <c r="J227" t="s">
        <v>5068</v>
      </c>
      <c r="K227">
        <v>3890.94</v>
      </c>
      <c r="L227" t="s">
        <v>5074</v>
      </c>
    </row>
    <row r="228" spans="1:12" x14ac:dyDescent="0.25">
      <c r="A228" t="s">
        <v>238</v>
      </c>
      <c r="B228" s="4">
        <v>45308.501300260054</v>
      </c>
      <c r="C228" t="s">
        <v>5023</v>
      </c>
      <c r="D228" t="s">
        <v>5027</v>
      </c>
      <c r="E228" t="s">
        <v>5031</v>
      </c>
      <c r="F228" t="s">
        <v>5046</v>
      </c>
      <c r="G228" t="s">
        <v>5053</v>
      </c>
      <c r="H228">
        <v>9927</v>
      </c>
      <c r="I228">
        <v>1</v>
      </c>
      <c r="J228" t="s">
        <v>5070</v>
      </c>
      <c r="K228">
        <v>1411.81</v>
      </c>
      <c r="L228" t="s">
        <v>5078</v>
      </c>
    </row>
    <row r="229" spans="1:12" x14ac:dyDescent="0.25">
      <c r="A229" t="s">
        <v>239</v>
      </c>
      <c r="B229" s="4">
        <v>45308.574314862963</v>
      </c>
      <c r="C229" t="s">
        <v>5018</v>
      </c>
      <c r="D229" t="s">
        <v>5026</v>
      </c>
      <c r="E229" t="s">
        <v>5034</v>
      </c>
      <c r="F229" t="s">
        <v>5048</v>
      </c>
      <c r="G229" t="s">
        <v>5051</v>
      </c>
      <c r="H229">
        <v>26537</v>
      </c>
      <c r="I229">
        <v>10</v>
      </c>
      <c r="J229" t="s">
        <v>5071</v>
      </c>
      <c r="K229">
        <v>3982.2</v>
      </c>
      <c r="L229" t="s">
        <v>5078</v>
      </c>
    </row>
    <row r="230" spans="1:12" x14ac:dyDescent="0.25">
      <c r="A230" t="s">
        <v>240</v>
      </c>
      <c r="B230" s="4">
        <v>45308.647329465894</v>
      </c>
      <c r="C230" t="s">
        <v>5014</v>
      </c>
      <c r="D230" t="s">
        <v>5027</v>
      </c>
      <c r="E230" t="s">
        <v>5042</v>
      </c>
      <c r="F230" t="s">
        <v>5048</v>
      </c>
      <c r="G230" t="s">
        <v>5051</v>
      </c>
      <c r="H230">
        <v>32348</v>
      </c>
      <c r="I230">
        <v>12</v>
      </c>
      <c r="J230" t="s">
        <v>5072</v>
      </c>
      <c r="K230">
        <v>4133.26</v>
      </c>
      <c r="L230" t="s">
        <v>5077</v>
      </c>
    </row>
    <row r="231" spans="1:12" x14ac:dyDescent="0.25">
      <c r="A231" t="s">
        <v>241</v>
      </c>
      <c r="B231" s="4">
        <v>45308.72034406881</v>
      </c>
      <c r="C231" t="s">
        <v>5023</v>
      </c>
      <c r="D231" t="s">
        <v>5029</v>
      </c>
      <c r="E231" t="s">
        <v>5039</v>
      </c>
      <c r="F231" t="s">
        <v>5046</v>
      </c>
      <c r="G231" t="s">
        <v>5049</v>
      </c>
      <c r="H231">
        <v>47819</v>
      </c>
      <c r="I231">
        <v>12</v>
      </c>
      <c r="J231" t="s">
        <v>5073</v>
      </c>
      <c r="K231">
        <v>8946.15</v>
      </c>
      <c r="L231" t="s">
        <v>5076</v>
      </c>
    </row>
    <row r="232" spans="1:12" x14ac:dyDescent="0.25">
      <c r="A232" t="s">
        <v>242</v>
      </c>
      <c r="B232" s="4">
        <v>45308.793358671734</v>
      </c>
      <c r="C232" t="s">
        <v>5018</v>
      </c>
      <c r="D232" t="s">
        <v>5029</v>
      </c>
      <c r="E232" t="s">
        <v>5039</v>
      </c>
      <c r="F232" t="s">
        <v>5047</v>
      </c>
      <c r="G232" t="s">
        <v>5058</v>
      </c>
      <c r="H232">
        <v>25596</v>
      </c>
      <c r="I232">
        <v>13</v>
      </c>
      <c r="J232" t="s">
        <v>5073</v>
      </c>
      <c r="K232">
        <v>2074.7800000000002</v>
      </c>
      <c r="L232" t="s">
        <v>5075</v>
      </c>
    </row>
    <row r="233" spans="1:12" x14ac:dyDescent="0.25">
      <c r="A233" t="s">
        <v>243</v>
      </c>
      <c r="B233" s="4">
        <v>45308.86637327465</v>
      </c>
      <c r="C233" t="s">
        <v>5013</v>
      </c>
      <c r="D233" t="s">
        <v>5026</v>
      </c>
      <c r="E233" t="s">
        <v>5045</v>
      </c>
      <c r="F233" t="s">
        <v>5047</v>
      </c>
      <c r="G233" t="s">
        <v>5058</v>
      </c>
      <c r="H233">
        <v>79612</v>
      </c>
      <c r="I233">
        <v>4</v>
      </c>
      <c r="J233" t="s">
        <v>5072</v>
      </c>
      <c r="K233">
        <v>10288.030000000001</v>
      </c>
      <c r="L233" t="s">
        <v>5076</v>
      </c>
    </row>
    <row r="234" spans="1:12" x14ac:dyDescent="0.25">
      <c r="A234" t="s">
        <v>244</v>
      </c>
      <c r="B234" s="4">
        <v>45308.939387877574</v>
      </c>
      <c r="C234" t="s">
        <v>5015</v>
      </c>
      <c r="D234" t="s">
        <v>5028</v>
      </c>
      <c r="E234" t="s">
        <v>5036</v>
      </c>
      <c r="F234" t="s">
        <v>5046</v>
      </c>
      <c r="G234" t="s">
        <v>5061</v>
      </c>
      <c r="H234">
        <v>37378</v>
      </c>
      <c r="I234">
        <v>14</v>
      </c>
      <c r="J234" t="s">
        <v>5072</v>
      </c>
      <c r="K234">
        <v>7192.41</v>
      </c>
      <c r="L234" t="s">
        <v>5078</v>
      </c>
    </row>
    <row r="235" spans="1:12" x14ac:dyDescent="0.25">
      <c r="A235" t="s">
        <v>245</v>
      </c>
      <c r="B235" s="4">
        <v>45309.012402480483</v>
      </c>
      <c r="C235" t="s">
        <v>5017</v>
      </c>
      <c r="D235" t="s">
        <v>5027</v>
      </c>
      <c r="E235" t="s">
        <v>5044</v>
      </c>
      <c r="F235" t="s">
        <v>5048</v>
      </c>
      <c r="G235" t="s">
        <v>5056</v>
      </c>
      <c r="H235">
        <v>44596</v>
      </c>
      <c r="I235">
        <v>1</v>
      </c>
      <c r="J235" t="s">
        <v>5069</v>
      </c>
      <c r="K235">
        <v>8707.1200000000008</v>
      </c>
      <c r="L235" t="s">
        <v>5074</v>
      </c>
    </row>
    <row r="236" spans="1:12" x14ac:dyDescent="0.25">
      <c r="A236" t="s">
        <v>246</v>
      </c>
      <c r="B236" s="4">
        <v>45309.085417083414</v>
      </c>
      <c r="C236" t="s">
        <v>5025</v>
      </c>
      <c r="D236" t="s">
        <v>5026</v>
      </c>
      <c r="E236" t="s">
        <v>5034</v>
      </c>
      <c r="F236" t="s">
        <v>5048</v>
      </c>
      <c r="G236" t="s">
        <v>5065</v>
      </c>
      <c r="H236">
        <v>19743</v>
      </c>
      <c r="I236">
        <v>7</v>
      </c>
      <c r="J236" t="s">
        <v>5070</v>
      </c>
      <c r="K236">
        <v>3147.5</v>
      </c>
      <c r="L236" t="s">
        <v>5075</v>
      </c>
    </row>
    <row r="237" spans="1:12" x14ac:dyDescent="0.25">
      <c r="A237" t="s">
        <v>247</v>
      </c>
      <c r="B237" s="4">
        <v>45309.15843168633</v>
      </c>
      <c r="C237" t="s">
        <v>5012</v>
      </c>
      <c r="D237" t="s">
        <v>5027</v>
      </c>
      <c r="E237" t="s">
        <v>5042</v>
      </c>
      <c r="F237" t="s">
        <v>5048</v>
      </c>
      <c r="G237" t="s">
        <v>5051</v>
      </c>
      <c r="H237">
        <v>22675</v>
      </c>
      <c r="I237">
        <v>1</v>
      </c>
      <c r="J237" t="s">
        <v>5072</v>
      </c>
      <c r="K237">
        <v>3823.94</v>
      </c>
      <c r="L237" t="s">
        <v>5077</v>
      </c>
    </row>
    <row r="238" spans="1:12" x14ac:dyDescent="0.25">
      <c r="A238" t="s">
        <v>248</v>
      </c>
      <c r="B238" s="4">
        <v>45309.231446289246</v>
      </c>
      <c r="C238" t="s">
        <v>5025</v>
      </c>
      <c r="D238" t="s">
        <v>5026</v>
      </c>
      <c r="E238" t="s">
        <v>5043</v>
      </c>
      <c r="F238" t="s">
        <v>5048</v>
      </c>
      <c r="G238" t="s">
        <v>5065</v>
      </c>
      <c r="H238">
        <v>10435</v>
      </c>
      <c r="I238">
        <v>6</v>
      </c>
      <c r="J238" t="s">
        <v>5070</v>
      </c>
      <c r="K238">
        <v>1994.38</v>
      </c>
      <c r="L238" t="s">
        <v>5078</v>
      </c>
    </row>
    <row r="239" spans="1:12" x14ac:dyDescent="0.25">
      <c r="A239" t="s">
        <v>249</v>
      </c>
      <c r="B239" s="4">
        <v>45309.304460892177</v>
      </c>
      <c r="C239" t="s">
        <v>5015</v>
      </c>
      <c r="D239" t="s">
        <v>5028</v>
      </c>
      <c r="E239" t="s">
        <v>5032</v>
      </c>
      <c r="F239" t="s">
        <v>5048</v>
      </c>
      <c r="G239" t="s">
        <v>5059</v>
      </c>
      <c r="H239">
        <v>35084</v>
      </c>
      <c r="I239">
        <v>10</v>
      </c>
      <c r="J239" t="s">
        <v>5069</v>
      </c>
      <c r="K239">
        <v>4156.5</v>
      </c>
      <c r="L239" t="s">
        <v>5075</v>
      </c>
    </row>
    <row r="240" spans="1:12" x14ac:dyDescent="0.25">
      <c r="A240" t="s">
        <v>250</v>
      </c>
      <c r="B240" s="4">
        <v>45309.377475495086</v>
      </c>
      <c r="C240" t="s">
        <v>5018</v>
      </c>
      <c r="D240" t="s">
        <v>5027</v>
      </c>
      <c r="E240" t="s">
        <v>5038</v>
      </c>
      <c r="F240" t="s">
        <v>5048</v>
      </c>
      <c r="G240" t="s">
        <v>5059</v>
      </c>
      <c r="H240">
        <v>66481</v>
      </c>
      <c r="I240">
        <v>2</v>
      </c>
      <c r="J240" t="s">
        <v>5070</v>
      </c>
      <c r="K240">
        <v>9264.2800000000007</v>
      </c>
      <c r="L240" t="s">
        <v>5079</v>
      </c>
    </row>
    <row r="241" spans="1:12" x14ac:dyDescent="0.25">
      <c r="A241" t="s">
        <v>251</v>
      </c>
      <c r="B241" s="4">
        <v>45309.45049009801</v>
      </c>
      <c r="C241" t="s">
        <v>5015</v>
      </c>
      <c r="D241" t="s">
        <v>5026</v>
      </c>
      <c r="E241" t="s">
        <v>5030</v>
      </c>
      <c r="F241" t="s">
        <v>5048</v>
      </c>
      <c r="G241" t="s">
        <v>5059</v>
      </c>
      <c r="H241">
        <v>50104</v>
      </c>
      <c r="I241">
        <v>7</v>
      </c>
      <c r="J241" t="s">
        <v>5071</v>
      </c>
      <c r="K241">
        <v>4174.13</v>
      </c>
      <c r="L241" t="s">
        <v>5075</v>
      </c>
    </row>
    <row r="242" spans="1:12" x14ac:dyDescent="0.25">
      <c r="A242" t="s">
        <v>252</v>
      </c>
      <c r="B242" s="4">
        <v>45309.523504700941</v>
      </c>
      <c r="C242" t="s">
        <v>5017</v>
      </c>
      <c r="D242" t="s">
        <v>5026</v>
      </c>
      <c r="E242" t="s">
        <v>5030</v>
      </c>
      <c r="F242" t="s">
        <v>5047</v>
      </c>
      <c r="G242" t="s">
        <v>5062</v>
      </c>
      <c r="H242">
        <v>28213</v>
      </c>
      <c r="I242">
        <v>9</v>
      </c>
      <c r="J242" t="s">
        <v>5072</v>
      </c>
      <c r="K242">
        <v>4605.1099999999997</v>
      </c>
      <c r="L242" t="s">
        <v>5079</v>
      </c>
    </row>
    <row r="243" spans="1:12" x14ac:dyDescent="0.25">
      <c r="A243" t="s">
        <v>253</v>
      </c>
      <c r="B243" s="4">
        <v>45309.596519303857</v>
      </c>
      <c r="C243" t="s">
        <v>5020</v>
      </c>
      <c r="D243" t="s">
        <v>5029</v>
      </c>
      <c r="E243" t="s">
        <v>5039</v>
      </c>
      <c r="F243" t="s">
        <v>5047</v>
      </c>
      <c r="G243" t="s">
        <v>5067</v>
      </c>
      <c r="H243">
        <v>33117</v>
      </c>
      <c r="I243">
        <v>2</v>
      </c>
      <c r="J243" t="s">
        <v>5072</v>
      </c>
      <c r="K243">
        <v>5976.42</v>
      </c>
      <c r="L243" t="s">
        <v>5074</v>
      </c>
    </row>
    <row r="244" spans="1:12" x14ac:dyDescent="0.25">
      <c r="A244" t="s">
        <v>254</v>
      </c>
      <c r="B244" s="4">
        <v>45309.669533906766</v>
      </c>
      <c r="C244" t="s">
        <v>5019</v>
      </c>
      <c r="D244" t="s">
        <v>5026</v>
      </c>
      <c r="E244" t="s">
        <v>5030</v>
      </c>
      <c r="F244" t="s">
        <v>5048</v>
      </c>
      <c r="G244" t="s">
        <v>5052</v>
      </c>
      <c r="H244">
        <v>18625</v>
      </c>
      <c r="I244">
        <v>4</v>
      </c>
      <c r="J244" t="s">
        <v>5071</v>
      </c>
      <c r="K244">
        <v>2998.14</v>
      </c>
      <c r="L244" t="s">
        <v>5077</v>
      </c>
    </row>
    <row r="245" spans="1:12" x14ac:dyDescent="0.25">
      <c r="A245" t="s">
        <v>255</v>
      </c>
      <c r="B245" s="4">
        <v>45309.742548509697</v>
      </c>
      <c r="C245" t="s">
        <v>5012</v>
      </c>
      <c r="D245" t="s">
        <v>5029</v>
      </c>
      <c r="E245" t="s">
        <v>5039</v>
      </c>
      <c r="F245" t="s">
        <v>5046</v>
      </c>
      <c r="G245" t="s">
        <v>5053</v>
      </c>
      <c r="H245">
        <v>15210</v>
      </c>
      <c r="I245">
        <v>4</v>
      </c>
      <c r="J245" t="s">
        <v>5070</v>
      </c>
      <c r="K245">
        <v>1905.39</v>
      </c>
      <c r="L245" t="s">
        <v>5076</v>
      </c>
    </row>
    <row r="246" spans="1:12" x14ac:dyDescent="0.25">
      <c r="A246" t="s">
        <v>256</v>
      </c>
      <c r="B246" s="4">
        <v>45309.815563112606</v>
      </c>
      <c r="C246" t="s">
        <v>5012</v>
      </c>
      <c r="D246" t="s">
        <v>5028</v>
      </c>
      <c r="E246" t="s">
        <v>5037</v>
      </c>
      <c r="F246" t="s">
        <v>5046</v>
      </c>
      <c r="G246" t="s">
        <v>5053</v>
      </c>
      <c r="H246">
        <v>70249</v>
      </c>
      <c r="I246">
        <v>12</v>
      </c>
      <c r="J246" t="s">
        <v>5069</v>
      </c>
      <c r="K246">
        <v>13491.31</v>
      </c>
      <c r="L246" t="s">
        <v>5077</v>
      </c>
    </row>
    <row r="247" spans="1:12" x14ac:dyDescent="0.25">
      <c r="A247" t="s">
        <v>257</v>
      </c>
      <c r="B247" s="4">
        <v>45309.88857771553</v>
      </c>
      <c r="C247" t="s">
        <v>5013</v>
      </c>
      <c r="D247" t="s">
        <v>5027</v>
      </c>
      <c r="E247" t="s">
        <v>5044</v>
      </c>
      <c r="F247" t="s">
        <v>5048</v>
      </c>
      <c r="G247" t="s">
        <v>5052</v>
      </c>
      <c r="H247">
        <v>46113</v>
      </c>
      <c r="I247">
        <v>6</v>
      </c>
      <c r="J247" t="s">
        <v>5073</v>
      </c>
      <c r="K247">
        <v>4917.74</v>
      </c>
      <c r="L247" t="s">
        <v>5075</v>
      </c>
    </row>
    <row r="248" spans="1:12" x14ac:dyDescent="0.25">
      <c r="A248" t="s">
        <v>258</v>
      </c>
      <c r="B248" s="4">
        <v>45309.961592318461</v>
      </c>
      <c r="C248" t="s">
        <v>5023</v>
      </c>
      <c r="D248" t="s">
        <v>5029</v>
      </c>
      <c r="E248" t="s">
        <v>5041</v>
      </c>
      <c r="F248" t="s">
        <v>5046</v>
      </c>
      <c r="G248" t="s">
        <v>5060</v>
      </c>
      <c r="H248">
        <v>10686</v>
      </c>
      <c r="I248">
        <v>2</v>
      </c>
      <c r="J248" t="s">
        <v>5071</v>
      </c>
      <c r="K248">
        <v>1353.91</v>
      </c>
      <c r="L248" t="s">
        <v>5075</v>
      </c>
    </row>
    <row r="249" spans="1:12" x14ac:dyDescent="0.25">
      <c r="A249" t="s">
        <v>259</v>
      </c>
      <c r="B249" s="4">
        <v>45310.034606921377</v>
      </c>
      <c r="C249" t="s">
        <v>5025</v>
      </c>
      <c r="D249" t="s">
        <v>5029</v>
      </c>
      <c r="E249" t="s">
        <v>5039</v>
      </c>
      <c r="F249" t="s">
        <v>5046</v>
      </c>
      <c r="G249" t="s">
        <v>5066</v>
      </c>
      <c r="H249">
        <v>11526</v>
      </c>
      <c r="I249">
        <v>13</v>
      </c>
      <c r="J249" t="s">
        <v>5070</v>
      </c>
      <c r="K249">
        <v>1197.17</v>
      </c>
      <c r="L249" t="s">
        <v>5076</v>
      </c>
    </row>
    <row r="250" spans="1:12" x14ac:dyDescent="0.25">
      <c r="A250" t="s">
        <v>260</v>
      </c>
      <c r="B250" s="4">
        <v>45310.107621524287</v>
      </c>
      <c r="C250" t="s">
        <v>5015</v>
      </c>
      <c r="D250" t="s">
        <v>5029</v>
      </c>
      <c r="E250" t="s">
        <v>5040</v>
      </c>
      <c r="F250" t="s">
        <v>5047</v>
      </c>
      <c r="G250" t="s">
        <v>5064</v>
      </c>
      <c r="H250">
        <v>47479</v>
      </c>
      <c r="I250">
        <v>1</v>
      </c>
      <c r="J250" t="s">
        <v>5069</v>
      </c>
      <c r="K250">
        <v>10320.66</v>
      </c>
      <c r="L250" t="s">
        <v>5076</v>
      </c>
    </row>
    <row r="251" spans="1:12" x14ac:dyDescent="0.25">
      <c r="A251" t="s">
        <v>261</v>
      </c>
      <c r="B251" s="4">
        <v>45310.180636127217</v>
      </c>
      <c r="C251" t="s">
        <v>5017</v>
      </c>
      <c r="D251" t="s">
        <v>5028</v>
      </c>
      <c r="E251" t="s">
        <v>5037</v>
      </c>
      <c r="F251" t="s">
        <v>5047</v>
      </c>
      <c r="G251" t="s">
        <v>5050</v>
      </c>
      <c r="H251">
        <v>63711</v>
      </c>
      <c r="I251">
        <v>5</v>
      </c>
      <c r="J251" t="s">
        <v>5069</v>
      </c>
      <c r="K251">
        <v>7270.19</v>
      </c>
      <c r="L251" t="s">
        <v>5077</v>
      </c>
    </row>
    <row r="252" spans="1:12" x14ac:dyDescent="0.25">
      <c r="A252" t="s">
        <v>262</v>
      </c>
      <c r="B252" s="4">
        <v>45310.253650730141</v>
      </c>
      <c r="C252" t="s">
        <v>5014</v>
      </c>
      <c r="D252" t="s">
        <v>5027</v>
      </c>
      <c r="E252" t="s">
        <v>5044</v>
      </c>
      <c r="F252" t="s">
        <v>5048</v>
      </c>
      <c r="G252" t="s">
        <v>5056</v>
      </c>
      <c r="H252">
        <v>5895</v>
      </c>
      <c r="I252">
        <v>8</v>
      </c>
      <c r="J252" t="s">
        <v>5070</v>
      </c>
      <c r="K252">
        <v>973.78</v>
      </c>
      <c r="L252" t="s">
        <v>5076</v>
      </c>
    </row>
    <row r="253" spans="1:12" x14ac:dyDescent="0.25">
      <c r="A253" t="s">
        <v>263</v>
      </c>
      <c r="B253" s="4">
        <v>45310.326665333057</v>
      </c>
      <c r="C253" t="s">
        <v>5021</v>
      </c>
      <c r="D253" t="s">
        <v>5027</v>
      </c>
      <c r="E253" t="s">
        <v>5044</v>
      </c>
      <c r="F253" t="s">
        <v>5046</v>
      </c>
      <c r="G253" t="s">
        <v>5057</v>
      </c>
      <c r="H253">
        <v>6782</v>
      </c>
      <c r="I253">
        <v>4</v>
      </c>
      <c r="J253" t="s">
        <v>5068</v>
      </c>
      <c r="K253">
        <v>866.97</v>
      </c>
      <c r="L253" t="s">
        <v>5077</v>
      </c>
    </row>
    <row r="254" spans="1:12" x14ac:dyDescent="0.25">
      <c r="A254" t="s">
        <v>264</v>
      </c>
      <c r="B254" s="4">
        <v>45310.399679935981</v>
      </c>
      <c r="C254" t="s">
        <v>5019</v>
      </c>
      <c r="D254" t="s">
        <v>5029</v>
      </c>
      <c r="E254" t="s">
        <v>5033</v>
      </c>
      <c r="F254" t="s">
        <v>5046</v>
      </c>
      <c r="G254" t="s">
        <v>5053</v>
      </c>
      <c r="H254">
        <v>56114</v>
      </c>
      <c r="I254">
        <v>1</v>
      </c>
      <c r="J254" t="s">
        <v>5073</v>
      </c>
      <c r="K254">
        <v>7607.79</v>
      </c>
      <c r="L254" t="s">
        <v>5078</v>
      </c>
    </row>
    <row r="255" spans="1:12" x14ac:dyDescent="0.25">
      <c r="A255" t="s">
        <v>265</v>
      </c>
      <c r="B255" s="4">
        <v>45310.472694538897</v>
      </c>
      <c r="C255" t="s">
        <v>5016</v>
      </c>
      <c r="D255" t="s">
        <v>5027</v>
      </c>
      <c r="E255" t="s">
        <v>5044</v>
      </c>
      <c r="F255" t="s">
        <v>5047</v>
      </c>
      <c r="G255" t="s">
        <v>5050</v>
      </c>
      <c r="H255">
        <v>66450</v>
      </c>
      <c r="I255">
        <v>3</v>
      </c>
      <c r="J255" t="s">
        <v>5071</v>
      </c>
      <c r="K255">
        <v>10586.85</v>
      </c>
      <c r="L255" t="s">
        <v>5078</v>
      </c>
    </row>
    <row r="256" spans="1:12" x14ac:dyDescent="0.25">
      <c r="A256" t="s">
        <v>266</v>
      </c>
      <c r="B256" s="4">
        <v>45310.545709141807</v>
      </c>
      <c r="C256" t="s">
        <v>5022</v>
      </c>
      <c r="D256" t="s">
        <v>5027</v>
      </c>
      <c r="E256" t="s">
        <v>5038</v>
      </c>
      <c r="F256" t="s">
        <v>5046</v>
      </c>
      <c r="G256" t="s">
        <v>5054</v>
      </c>
      <c r="H256">
        <v>26169</v>
      </c>
      <c r="I256">
        <v>6</v>
      </c>
      <c r="J256" t="s">
        <v>5072</v>
      </c>
      <c r="K256">
        <v>3487.99</v>
      </c>
      <c r="L256" t="s">
        <v>5078</v>
      </c>
    </row>
    <row r="257" spans="1:12" x14ac:dyDescent="0.25">
      <c r="A257" t="s">
        <v>267</v>
      </c>
      <c r="B257" s="4">
        <v>45310.618723744738</v>
      </c>
      <c r="C257" t="s">
        <v>5015</v>
      </c>
      <c r="D257" t="s">
        <v>5029</v>
      </c>
      <c r="E257" t="s">
        <v>5041</v>
      </c>
      <c r="F257" t="s">
        <v>5048</v>
      </c>
      <c r="G257" t="s">
        <v>5052</v>
      </c>
      <c r="H257">
        <v>41461</v>
      </c>
      <c r="I257">
        <v>7</v>
      </c>
      <c r="J257" t="s">
        <v>5070</v>
      </c>
      <c r="K257">
        <v>5189.01</v>
      </c>
      <c r="L257" t="s">
        <v>5078</v>
      </c>
    </row>
    <row r="258" spans="1:12" x14ac:dyDescent="0.25">
      <c r="A258" t="s">
        <v>268</v>
      </c>
      <c r="B258" s="4">
        <v>45310.691738347661</v>
      </c>
      <c r="C258" t="s">
        <v>5021</v>
      </c>
      <c r="D258" t="s">
        <v>5026</v>
      </c>
      <c r="E258" t="s">
        <v>5043</v>
      </c>
      <c r="F258" t="s">
        <v>5047</v>
      </c>
      <c r="G258" t="s">
        <v>5062</v>
      </c>
      <c r="H258">
        <v>56249</v>
      </c>
      <c r="I258">
        <v>14</v>
      </c>
      <c r="J258" t="s">
        <v>5068</v>
      </c>
      <c r="K258">
        <v>10976.84</v>
      </c>
      <c r="L258" t="s">
        <v>5077</v>
      </c>
    </row>
    <row r="259" spans="1:12" x14ac:dyDescent="0.25">
      <c r="A259" t="s">
        <v>269</v>
      </c>
      <c r="B259" s="4">
        <v>45310.764752950578</v>
      </c>
      <c r="C259" t="s">
        <v>5016</v>
      </c>
      <c r="D259" t="s">
        <v>5029</v>
      </c>
      <c r="E259" t="s">
        <v>5040</v>
      </c>
      <c r="F259" t="s">
        <v>5047</v>
      </c>
      <c r="G259" t="s">
        <v>5050</v>
      </c>
      <c r="H259">
        <v>32055</v>
      </c>
      <c r="I259">
        <v>1</v>
      </c>
      <c r="J259" t="s">
        <v>5071</v>
      </c>
      <c r="K259">
        <v>6286.2</v>
      </c>
      <c r="L259" t="s">
        <v>5074</v>
      </c>
    </row>
    <row r="260" spans="1:12" x14ac:dyDescent="0.25">
      <c r="A260" t="s">
        <v>270</v>
      </c>
      <c r="B260" s="4">
        <v>45310.837767553508</v>
      </c>
      <c r="C260" t="s">
        <v>5013</v>
      </c>
      <c r="D260" t="s">
        <v>5026</v>
      </c>
      <c r="E260" t="s">
        <v>5045</v>
      </c>
      <c r="F260" t="s">
        <v>5048</v>
      </c>
      <c r="G260" t="s">
        <v>5059</v>
      </c>
      <c r="H260">
        <v>49244</v>
      </c>
      <c r="I260">
        <v>13</v>
      </c>
      <c r="J260" t="s">
        <v>5068</v>
      </c>
      <c r="K260">
        <v>4409.51</v>
      </c>
      <c r="L260" t="s">
        <v>5075</v>
      </c>
    </row>
    <row r="261" spans="1:12" x14ac:dyDescent="0.25">
      <c r="A261" t="s">
        <v>271</v>
      </c>
      <c r="B261" s="4">
        <v>45310.910782156418</v>
      </c>
      <c r="C261" t="s">
        <v>5017</v>
      </c>
      <c r="D261" t="s">
        <v>5028</v>
      </c>
      <c r="E261" t="s">
        <v>5037</v>
      </c>
      <c r="F261" t="s">
        <v>5046</v>
      </c>
      <c r="G261" t="s">
        <v>5061</v>
      </c>
      <c r="H261">
        <v>8967</v>
      </c>
      <c r="I261">
        <v>12</v>
      </c>
      <c r="J261" t="s">
        <v>5069</v>
      </c>
      <c r="K261">
        <v>1108.81</v>
      </c>
      <c r="L261" t="s">
        <v>5075</v>
      </c>
    </row>
    <row r="262" spans="1:12" x14ac:dyDescent="0.25">
      <c r="A262" t="s">
        <v>272</v>
      </c>
      <c r="B262" s="4">
        <v>45310.983796759348</v>
      </c>
      <c r="C262" t="s">
        <v>5019</v>
      </c>
      <c r="D262" t="s">
        <v>5029</v>
      </c>
      <c r="E262" t="s">
        <v>5040</v>
      </c>
      <c r="F262" t="s">
        <v>5047</v>
      </c>
      <c r="G262" t="s">
        <v>5050</v>
      </c>
      <c r="H262">
        <v>78866</v>
      </c>
      <c r="I262">
        <v>13</v>
      </c>
      <c r="J262" t="s">
        <v>5071</v>
      </c>
      <c r="K262">
        <v>12962.21</v>
      </c>
      <c r="L262" t="s">
        <v>5074</v>
      </c>
    </row>
    <row r="263" spans="1:12" x14ac:dyDescent="0.25">
      <c r="A263" t="s">
        <v>273</v>
      </c>
      <c r="B263" s="4">
        <v>45311.056811362272</v>
      </c>
      <c r="C263" t="s">
        <v>5022</v>
      </c>
      <c r="D263" t="s">
        <v>5026</v>
      </c>
      <c r="E263" t="s">
        <v>5034</v>
      </c>
      <c r="F263" t="s">
        <v>5046</v>
      </c>
      <c r="G263" t="s">
        <v>5060</v>
      </c>
      <c r="H263">
        <v>56677</v>
      </c>
      <c r="I263">
        <v>2</v>
      </c>
      <c r="J263" t="s">
        <v>5073</v>
      </c>
      <c r="K263">
        <v>10519</v>
      </c>
      <c r="L263" t="s">
        <v>5079</v>
      </c>
    </row>
    <row r="264" spans="1:12" x14ac:dyDescent="0.25">
      <c r="A264" t="s">
        <v>274</v>
      </c>
      <c r="B264" s="4">
        <v>45311.129825965189</v>
      </c>
      <c r="C264" t="s">
        <v>5015</v>
      </c>
      <c r="D264" t="s">
        <v>5026</v>
      </c>
      <c r="E264" t="s">
        <v>5034</v>
      </c>
      <c r="F264" t="s">
        <v>5046</v>
      </c>
      <c r="G264" t="s">
        <v>5060</v>
      </c>
      <c r="H264">
        <v>71984</v>
      </c>
      <c r="I264">
        <v>5</v>
      </c>
      <c r="J264" t="s">
        <v>5069</v>
      </c>
      <c r="K264">
        <v>8815.0499999999993</v>
      </c>
      <c r="L264" t="s">
        <v>5075</v>
      </c>
    </row>
    <row r="265" spans="1:12" x14ac:dyDescent="0.25">
      <c r="A265" t="s">
        <v>275</v>
      </c>
      <c r="B265" s="4">
        <v>45311.202840568112</v>
      </c>
      <c r="C265" t="s">
        <v>5016</v>
      </c>
      <c r="D265" t="s">
        <v>5028</v>
      </c>
      <c r="E265" t="s">
        <v>5036</v>
      </c>
      <c r="F265" t="s">
        <v>5047</v>
      </c>
      <c r="G265" t="s">
        <v>5063</v>
      </c>
      <c r="H265">
        <v>67918</v>
      </c>
      <c r="I265">
        <v>5</v>
      </c>
      <c r="J265" t="s">
        <v>5069</v>
      </c>
      <c r="K265">
        <v>8345.4599999999991</v>
      </c>
      <c r="L265" t="s">
        <v>5075</v>
      </c>
    </row>
    <row r="266" spans="1:12" x14ac:dyDescent="0.25">
      <c r="A266" t="s">
        <v>276</v>
      </c>
      <c r="B266" s="4">
        <v>45311.275855171029</v>
      </c>
      <c r="C266" t="s">
        <v>5015</v>
      </c>
      <c r="D266" t="s">
        <v>5027</v>
      </c>
      <c r="E266" t="s">
        <v>5044</v>
      </c>
      <c r="F266" t="s">
        <v>5047</v>
      </c>
      <c r="G266" t="s">
        <v>5062</v>
      </c>
      <c r="H266">
        <v>33371</v>
      </c>
      <c r="I266">
        <v>5</v>
      </c>
      <c r="J266" t="s">
        <v>5071</v>
      </c>
      <c r="K266">
        <v>5725.48</v>
      </c>
      <c r="L266" t="s">
        <v>5074</v>
      </c>
    </row>
    <row r="267" spans="1:12" x14ac:dyDescent="0.25">
      <c r="A267" t="s">
        <v>277</v>
      </c>
      <c r="B267" s="4">
        <v>45311.348869773938</v>
      </c>
      <c r="C267" t="s">
        <v>5013</v>
      </c>
      <c r="D267" t="s">
        <v>5027</v>
      </c>
      <c r="E267" t="s">
        <v>5044</v>
      </c>
      <c r="F267" t="s">
        <v>5048</v>
      </c>
      <c r="G267" t="s">
        <v>5065</v>
      </c>
      <c r="H267">
        <v>77373</v>
      </c>
      <c r="I267">
        <v>13</v>
      </c>
      <c r="J267" t="s">
        <v>5072</v>
      </c>
      <c r="K267">
        <v>6309.33</v>
      </c>
      <c r="L267" t="s">
        <v>5076</v>
      </c>
    </row>
    <row r="268" spans="1:12" x14ac:dyDescent="0.25">
      <c r="A268" t="s">
        <v>278</v>
      </c>
      <c r="B268" s="4">
        <v>45311.421884376883</v>
      </c>
      <c r="C268" t="s">
        <v>5018</v>
      </c>
      <c r="D268" t="s">
        <v>5026</v>
      </c>
      <c r="E268" t="s">
        <v>5045</v>
      </c>
      <c r="F268" t="s">
        <v>5048</v>
      </c>
      <c r="G268" t="s">
        <v>5051</v>
      </c>
      <c r="H268">
        <v>24177</v>
      </c>
      <c r="I268">
        <v>5</v>
      </c>
      <c r="J268" t="s">
        <v>5068</v>
      </c>
      <c r="K268">
        <v>2576.2399999999998</v>
      </c>
      <c r="L268" t="s">
        <v>5079</v>
      </c>
    </row>
    <row r="269" spans="1:12" x14ac:dyDescent="0.25">
      <c r="A269" t="s">
        <v>279</v>
      </c>
      <c r="B269" s="4">
        <v>45311.494898979792</v>
      </c>
      <c r="C269" t="s">
        <v>5024</v>
      </c>
      <c r="D269" t="s">
        <v>5028</v>
      </c>
      <c r="E269" t="s">
        <v>5032</v>
      </c>
      <c r="F269" t="s">
        <v>5048</v>
      </c>
      <c r="G269" t="s">
        <v>5056</v>
      </c>
      <c r="H269">
        <v>57532</v>
      </c>
      <c r="I269">
        <v>13</v>
      </c>
      <c r="J269" t="s">
        <v>5072</v>
      </c>
      <c r="K269">
        <v>11058.52</v>
      </c>
      <c r="L269" t="s">
        <v>5075</v>
      </c>
    </row>
    <row r="270" spans="1:12" x14ac:dyDescent="0.25">
      <c r="A270" t="s">
        <v>280</v>
      </c>
      <c r="B270" s="4">
        <v>45311.567913582709</v>
      </c>
      <c r="C270" t="s">
        <v>5019</v>
      </c>
      <c r="D270" t="s">
        <v>5028</v>
      </c>
      <c r="E270" t="s">
        <v>5037</v>
      </c>
      <c r="F270" t="s">
        <v>5046</v>
      </c>
      <c r="G270" t="s">
        <v>5061</v>
      </c>
      <c r="H270">
        <v>5798</v>
      </c>
      <c r="I270">
        <v>11</v>
      </c>
      <c r="J270" t="s">
        <v>5072</v>
      </c>
      <c r="K270">
        <v>1149.22</v>
      </c>
      <c r="L270" t="s">
        <v>5077</v>
      </c>
    </row>
    <row r="271" spans="1:12" x14ac:dyDescent="0.25">
      <c r="A271" t="s">
        <v>281</v>
      </c>
      <c r="B271" s="4">
        <v>45311.640928185639</v>
      </c>
      <c r="C271" t="s">
        <v>5016</v>
      </c>
      <c r="D271" t="s">
        <v>5029</v>
      </c>
      <c r="E271" t="s">
        <v>5041</v>
      </c>
      <c r="F271" t="s">
        <v>5048</v>
      </c>
      <c r="G271" t="s">
        <v>5055</v>
      </c>
      <c r="H271">
        <v>34361</v>
      </c>
      <c r="I271">
        <v>12</v>
      </c>
      <c r="J271" t="s">
        <v>5073</v>
      </c>
      <c r="K271">
        <v>4557.1099999999997</v>
      </c>
      <c r="L271" t="s">
        <v>5077</v>
      </c>
    </row>
    <row r="272" spans="1:12" x14ac:dyDescent="0.25">
      <c r="A272" t="s">
        <v>282</v>
      </c>
      <c r="B272" s="4">
        <v>45311.713942788563</v>
      </c>
      <c r="C272" t="s">
        <v>5021</v>
      </c>
      <c r="D272" t="s">
        <v>5029</v>
      </c>
      <c r="E272" t="s">
        <v>5041</v>
      </c>
      <c r="F272" t="s">
        <v>5046</v>
      </c>
      <c r="G272" t="s">
        <v>5054</v>
      </c>
      <c r="H272">
        <v>54352</v>
      </c>
      <c r="I272">
        <v>13</v>
      </c>
      <c r="J272" t="s">
        <v>5070</v>
      </c>
      <c r="K272">
        <v>9360.33</v>
      </c>
      <c r="L272" t="s">
        <v>5079</v>
      </c>
    </row>
    <row r="273" spans="1:12" x14ac:dyDescent="0.25">
      <c r="A273" t="s">
        <v>283</v>
      </c>
      <c r="B273" s="4">
        <v>45311.786957391472</v>
      </c>
      <c r="C273" t="s">
        <v>5014</v>
      </c>
      <c r="D273" t="s">
        <v>5029</v>
      </c>
      <c r="E273" t="s">
        <v>5039</v>
      </c>
      <c r="F273" t="s">
        <v>5046</v>
      </c>
      <c r="G273" t="s">
        <v>5053</v>
      </c>
      <c r="H273">
        <v>21281</v>
      </c>
      <c r="I273">
        <v>10</v>
      </c>
      <c r="J273" t="s">
        <v>5069</v>
      </c>
      <c r="K273">
        <v>4029.85</v>
      </c>
      <c r="L273" t="s">
        <v>5074</v>
      </c>
    </row>
    <row r="274" spans="1:12" x14ac:dyDescent="0.25">
      <c r="A274" t="s">
        <v>284</v>
      </c>
      <c r="B274" s="4">
        <v>45311.859971994403</v>
      </c>
      <c r="C274" t="s">
        <v>5022</v>
      </c>
      <c r="D274" t="s">
        <v>5026</v>
      </c>
      <c r="E274" t="s">
        <v>5043</v>
      </c>
      <c r="F274" t="s">
        <v>5047</v>
      </c>
      <c r="G274" t="s">
        <v>5050</v>
      </c>
      <c r="H274">
        <v>24472</v>
      </c>
      <c r="I274">
        <v>8</v>
      </c>
      <c r="J274" t="s">
        <v>5070</v>
      </c>
      <c r="K274">
        <v>2186.12</v>
      </c>
      <c r="L274" t="s">
        <v>5077</v>
      </c>
    </row>
    <row r="275" spans="1:12" x14ac:dyDescent="0.25">
      <c r="A275" t="s">
        <v>285</v>
      </c>
      <c r="B275" s="4">
        <v>45311.932986597312</v>
      </c>
      <c r="C275" t="s">
        <v>5019</v>
      </c>
      <c r="D275" t="s">
        <v>5026</v>
      </c>
      <c r="E275" t="s">
        <v>5045</v>
      </c>
      <c r="F275" t="s">
        <v>5046</v>
      </c>
      <c r="G275" t="s">
        <v>5049</v>
      </c>
      <c r="H275">
        <v>42991</v>
      </c>
      <c r="I275">
        <v>5</v>
      </c>
      <c r="J275" t="s">
        <v>5072</v>
      </c>
      <c r="K275">
        <v>3668.12</v>
      </c>
      <c r="L275" t="s">
        <v>5074</v>
      </c>
    </row>
    <row r="276" spans="1:12" x14ac:dyDescent="0.25">
      <c r="A276" t="s">
        <v>286</v>
      </c>
      <c r="B276" s="4">
        <v>45312.006001200229</v>
      </c>
      <c r="C276" t="s">
        <v>5022</v>
      </c>
      <c r="D276" t="s">
        <v>5028</v>
      </c>
      <c r="E276" t="s">
        <v>5032</v>
      </c>
      <c r="F276" t="s">
        <v>5047</v>
      </c>
      <c r="G276" t="s">
        <v>5058</v>
      </c>
      <c r="H276">
        <v>77816</v>
      </c>
      <c r="I276">
        <v>8</v>
      </c>
      <c r="J276" t="s">
        <v>5072</v>
      </c>
      <c r="K276">
        <v>11765.86</v>
      </c>
      <c r="L276" t="s">
        <v>5078</v>
      </c>
    </row>
    <row r="277" spans="1:12" x14ac:dyDescent="0.25">
      <c r="A277" t="s">
        <v>287</v>
      </c>
      <c r="B277" s="4">
        <v>45312.07901580316</v>
      </c>
      <c r="C277" t="s">
        <v>5018</v>
      </c>
      <c r="D277" t="s">
        <v>5026</v>
      </c>
      <c r="E277" t="s">
        <v>5043</v>
      </c>
      <c r="F277" t="s">
        <v>5047</v>
      </c>
      <c r="G277" t="s">
        <v>5064</v>
      </c>
      <c r="H277">
        <v>65027</v>
      </c>
      <c r="I277">
        <v>3</v>
      </c>
      <c r="J277" t="s">
        <v>5073</v>
      </c>
      <c r="K277">
        <v>6787.21</v>
      </c>
      <c r="L277" t="s">
        <v>5077</v>
      </c>
    </row>
    <row r="278" spans="1:12" x14ac:dyDescent="0.25">
      <c r="A278" t="s">
        <v>288</v>
      </c>
      <c r="B278" s="4">
        <v>45312.152030406083</v>
      </c>
      <c r="C278" t="s">
        <v>5013</v>
      </c>
      <c r="D278" t="s">
        <v>5029</v>
      </c>
      <c r="E278" t="s">
        <v>5041</v>
      </c>
      <c r="F278" t="s">
        <v>5048</v>
      </c>
      <c r="G278" t="s">
        <v>5051</v>
      </c>
      <c r="H278">
        <v>24888</v>
      </c>
      <c r="I278">
        <v>12</v>
      </c>
      <c r="J278" t="s">
        <v>5070</v>
      </c>
      <c r="K278">
        <v>5391.7</v>
      </c>
      <c r="L278" t="s">
        <v>5074</v>
      </c>
    </row>
    <row r="279" spans="1:12" x14ac:dyDescent="0.25">
      <c r="A279" t="s">
        <v>289</v>
      </c>
      <c r="B279" s="4">
        <v>45312.225045008992</v>
      </c>
      <c r="C279" t="s">
        <v>5019</v>
      </c>
      <c r="D279" t="s">
        <v>5028</v>
      </c>
      <c r="E279" t="s">
        <v>5036</v>
      </c>
      <c r="F279" t="s">
        <v>5048</v>
      </c>
      <c r="G279" t="s">
        <v>5055</v>
      </c>
      <c r="H279">
        <v>43600</v>
      </c>
      <c r="I279">
        <v>14</v>
      </c>
      <c r="J279" t="s">
        <v>5070</v>
      </c>
      <c r="K279">
        <v>9346.7800000000007</v>
      </c>
      <c r="L279" t="s">
        <v>5076</v>
      </c>
    </row>
    <row r="280" spans="1:12" x14ac:dyDescent="0.25">
      <c r="A280" t="s">
        <v>290</v>
      </c>
      <c r="B280" s="4">
        <v>45312.298059611923</v>
      </c>
      <c r="C280" t="s">
        <v>5023</v>
      </c>
      <c r="D280" t="s">
        <v>5026</v>
      </c>
      <c r="E280" t="s">
        <v>5043</v>
      </c>
      <c r="F280" t="s">
        <v>5048</v>
      </c>
      <c r="G280" t="s">
        <v>5065</v>
      </c>
      <c r="H280">
        <v>26227</v>
      </c>
      <c r="I280">
        <v>4</v>
      </c>
      <c r="J280" t="s">
        <v>5073</v>
      </c>
      <c r="K280">
        <v>5696.4</v>
      </c>
      <c r="L280" t="s">
        <v>5077</v>
      </c>
    </row>
    <row r="281" spans="1:12" x14ac:dyDescent="0.25">
      <c r="A281" t="s">
        <v>291</v>
      </c>
      <c r="B281" s="4">
        <v>45312.37107421484</v>
      </c>
      <c r="C281" t="s">
        <v>5022</v>
      </c>
      <c r="D281" t="s">
        <v>5028</v>
      </c>
      <c r="E281" t="s">
        <v>5036</v>
      </c>
      <c r="F281" t="s">
        <v>5047</v>
      </c>
      <c r="G281" t="s">
        <v>5064</v>
      </c>
      <c r="H281">
        <v>58866</v>
      </c>
      <c r="I281">
        <v>2</v>
      </c>
      <c r="J281" t="s">
        <v>5068</v>
      </c>
      <c r="K281">
        <v>7497.02</v>
      </c>
      <c r="L281" t="s">
        <v>5078</v>
      </c>
    </row>
    <row r="282" spans="1:12" x14ac:dyDescent="0.25">
      <c r="A282" t="s">
        <v>292</v>
      </c>
      <c r="B282" s="4">
        <v>45312.444088817763</v>
      </c>
      <c r="C282" t="s">
        <v>5023</v>
      </c>
      <c r="D282" t="s">
        <v>5026</v>
      </c>
      <c r="E282" t="s">
        <v>5045</v>
      </c>
      <c r="F282" t="s">
        <v>5046</v>
      </c>
      <c r="G282" t="s">
        <v>5060</v>
      </c>
      <c r="H282">
        <v>56419</v>
      </c>
      <c r="I282">
        <v>14</v>
      </c>
      <c r="J282" t="s">
        <v>5068</v>
      </c>
      <c r="K282">
        <v>9354.92</v>
      </c>
      <c r="L282" t="s">
        <v>5075</v>
      </c>
    </row>
    <row r="283" spans="1:12" x14ac:dyDescent="0.25">
      <c r="A283" t="s">
        <v>293</v>
      </c>
      <c r="B283" s="4">
        <v>45312.51710342068</v>
      </c>
      <c r="C283" t="s">
        <v>5017</v>
      </c>
      <c r="D283" t="s">
        <v>5029</v>
      </c>
      <c r="E283" t="s">
        <v>5039</v>
      </c>
      <c r="F283" t="s">
        <v>5046</v>
      </c>
      <c r="G283" t="s">
        <v>5061</v>
      </c>
      <c r="H283">
        <v>62332</v>
      </c>
      <c r="I283">
        <v>3</v>
      </c>
      <c r="J283" t="s">
        <v>5073</v>
      </c>
      <c r="K283">
        <v>10846</v>
      </c>
      <c r="L283" t="s">
        <v>5079</v>
      </c>
    </row>
    <row r="284" spans="1:12" x14ac:dyDescent="0.25">
      <c r="A284" t="s">
        <v>294</v>
      </c>
      <c r="B284" s="4">
        <v>45312.590118023603</v>
      </c>
      <c r="C284" t="s">
        <v>5022</v>
      </c>
      <c r="D284" t="s">
        <v>5027</v>
      </c>
      <c r="E284" t="s">
        <v>5031</v>
      </c>
      <c r="F284" t="s">
        <v>5047</v>
      </c>
      <c r="G284" t="s">
        <v>5062</v>
      </c>
      <c r="H284">
        <v>29044</v>
      </c>
      <c r="I284">
        <v>5</v>
      </c>
      <c r="J284" t="s">
        <v>5071</v>
      </c>
      <c r="K284">
        <v>4196.1499999999996</v>
      </c>
      <c r="L284" t="s">
        <v>5076</v>
      </c>
    </row>
    <row r="285" spans="1:12" x14ac:dyDescent="0.25">
      <c r="A285" t="s">
        <v>295</v>
      </c>
      <c r="B285" s="4">
        <v>45312.66313262652</v>
      </c>
      <c r="C285" t="s">
        <v>5023</v>
      </c>
      <c r="D285" t="s">
        <v>5027</v>
      </c>
      <c r="E285" t="s">
        <v>5044</v>
      </c>
      <c r="F285" t="s">
        <v>5047</v>
      </c>
      <c r="G285" t="s">
        <v>5064</v>
      </c>
      <c r="H285">
        <v>58941</v>
      </c>
      <c r="I285">
        <v>11</v>
      </c>
      <c r="J285" t="s">
        <v>5071</v>
      </c>
      <c r="K285">
        <v>12840.52</v>
      </c>
      <c r="L285" t="s">
        <v>5075</v>
      </c>
    </row>
    <row r="286" spans="1:12" x14ac:dyDescent="0.25">
      <c r="A286" t="s">
        <v>296</v>
      </c>
      <c r="B286" s="4">
        <v>45312.736147229443</v>
      </c>
      <c r="C286" t="s">
        <v>5015</v>
      </c>
      <c r="D286" t="s">
        <v>5028</v>
      </c>
      <c r="E286" t="s">
        <v>5032</v>
      </c>
      <c r="F286" t="s">
        <v>5048</v>
      </c>
      <c r="G286" t="s">
        <v>5056</v>
      </c>
      <c r="H286">
        <v>56731</v>
      </c>
      <c r="I286">
        <v>13</v>
      </c>
      <c r="J286" t="s">
        <v>5073</v>
      </c>
      <c r="K286">
        <v>12203.87</v>
      </c>
      <c r="L286" t="s">
        <v>5075</v>
      </c>
    </row>
    <row r="287" spans="1:12" x14ac:dyDescent="0.25">
      <c r="A287" t="s">
        <v>297</v>
      </c>
      <c r="B287" s="4">
        <v>45312.80916183236</v>
      </c>
      <c r="C287" t="s">
        <v>5015</v>
      </c>
      <c r="D287" t="s">
        <v>5028</v>
      </c>
      <c r="E287" t="s">
        <v>5035</v>
      </c>
      <c r="F287" t="s">
        <v>5047</v>
      </c>
      <c r="G287" t="s">
        <v>5067</v>
      </c>
      <c r="H287">
        <v>67912</v>
      </c>
      <c r="I287">
        <v>13</v>
      </c>
      <c r="J287" t="s">
        <v>5073</v>
      </c>
      <c r="K287">
        <v>8261.9599999999991</v>
      </c>
      <c r="L287" t="s">
        <v>5077</v>
      </c>
    </row>
    <row r="288" spans="1:12" x14ac:dyDescent="0.25">
      <c r="A288" t="s">
        <v>298</v>
      </c>
      <c r="B288" s="4">
        <v>45312.882176435283</v>
      </c>
      <c r="C288" t="s">
        <v>5022</v>
      </c>
      <c r="D288" t="s">
        <v>5029</v>
      </c>
      <c r="E288" t="s">
        <v>5033</v>
      </c>
      <c r="F288" t="s">
        <v>5047</v>
      </c>
      <c r="G288" t="s">
        <v>5063</v>
      </c>
      <c r="H288">
        <v>30806</v>
      </c>
      <c r="I288">
        <v>5</v>
      </c>
      <c r="J288" t="s">
        <v>5068</v>
      </c>
      <c r="K288">
        <v>4871.2299999999996</v>
      </c>
      <c r="L288" t="s">
        <v>5079</v>
      </c>
    </row>
    <row r="289" spans="1:12" x14ac:dyDescent="0.25">
      <c r="A289" t="s">
        <v>299</v>
      </c>
      <c r="B289" s="4">
        <v>45312.955191038207</v>
      </c>
      <c r="C289" t="s">
        <v>5021</v>
      </c>
      <c r="D289" t="s">
        <v>5027</v>
      </c>
      <c r="E289" t="s">
        <v>5031</v>
      </c>
      <c r="F289" t="s">
        <v>5047</v>
      </c>
      <c r="G289" t="s">
        <v>5063</v>
      </c>
      <c r="H289">
        <v>63946</v>
      </c>
      <c r="I289">
        <v>4</v>
      </c>
      <c r="J289" t="s">
        <v>5068</v>
      </c>
      <c r="K289">
        <v>11002.45</v>
      </c>
      <c r="L289" t="s">
        <v>5078</v>
      </c>
    </row>
    <row r="290" spans="1:12" x14ac:dyDescent="0.25">
      <c r="A290" t="s">
        <v>300</v>
      </c>
      <c r="B290" s="4">
        <v>45313.028205641123</v>
      </c>
      <c r="C290" t="s">
        <v>5021</v>
      </c>
      <c r="D290" t="s">
        <v>5028</v>
      </c>
      <c r="E290" t="s">
        <v>5036</v>
      </c>
      <c r="F290" t="s">
        <v>5048</v>
      </c>
      <c r="G290" t="s">
        <v>5052</v>
      </c>
      <c r="H290">
        <v>77865</v>
      </c>
      <c r="I290">
        <v>11</v>
      </c>
      <c r="J290" t="s">
        <v>5070</v>
      </c>
      <c r="K290">
        <v>10319.950000000001</v>
      </c>
      <c r="L290" t="s">
        <v>5075</v>
      </c>
    </row>
    <row r="291" spans="1:12" x14ac:dyDescent="0.25">
      <c r="A291" t="s">
        <v>301</v>
      </c>
      <c r="B291" s="4">
        <v>45313.10122024404</v>
      </c>
      <c r="C291" t="s">
        <v>5017</v>
      </c>
      <c r="D291" t="s">
        <v>5027</v>
      </c>
      <c r="E291" t="s">
        <v>5044</v>
      </c>
      <c r="F291" t="s">
        <v>5048</v>
      </c>
      <c r="G291" t="s">
        <v>5056</v>
      </c>
      <c r="H291">
        <v>11805</v>
      </c>
      <c r="I291">
        <v>10</v>
      </c>
      <c r="J291" t="s">
        <v>5069</v>
      </c>
      <c r="K291">
        <v>2176.87</v>
      </c>
      <c r="L291" t="s">
        <v>5079</v>
      </c>
    </row>
    <row r="292" spans="1:12" x14ac:dyDescent="0.25">
      <c r="A292" t="s">
        <v>302</v>
      </c>
      <c r="B292" s="4">
        <v>45313.174234846971</v>
      </c>
      <c r="C292" t="s">
        <v>5023</v>
      </c>
      <c r="D292" t="s">
        <v>5029</v>
      </c>
      <c r="E292" t="s">
        <v>5040</v>
      </c>
      <c r="F292" t="s">
        <v>5046</v>
      </c>
      <c r="G292" t="s">
        <v>5061</v>
      </c>
      <c r="H292">
        <v>37751</v>
      </c>
      <c r="I292">
        <v>11</v>
      </c>
      <c r="J292" t="s">
        <v>5073</v>
      </c>
      <c r="K292">
        <v>7470.01</v>
      </c>
      <c r="L292" t="s">
        <v>5074</v>
      </c>
    </row>
    <row r="293" spans="1:12" x14ac:dyDescent="0.25">
      <c r="A293" t="s">
        <v>303</v>
      </c>
      <c r="B293" s="4">
        <v>45313.247249449887</v>
      </c>
      <c r="C293" t="s">
        <v>5018</v>
      </c>
      <c r="D293" t="s">
        <v>5028</v>
      </c>
      <c r="E293" t="s">
        <v>5035</v>
      </c>
      <c r="F293" t="s">
        <v>5047</v>
      </c>
      <c r="G293" t="s">
        <v>5067</v>
      </c>
      <c r="H293">
        <v>19313</v>
      </c>
      <c r="I293">
        <v>4</v>
      </c>
      <c r="J293" t="s">
        <v>5071</v>
      </c>
      <c r="K293">
        <v>3148.53</v>
      </c>
      <c r="L293" t="s">
        <v>5076</v>
      </c>
    </row>
    <row r="294" spans="1:12" x14ac:dyDescent="0.25">
      <c r="A294" t="s">
        <v>304</v>
      </c>
      <c r="B294" s="4">
        <v>45313.320264052803</v>
      </c>
      <c r="C294" t="s">
        <v>5024</v>
      </c>
      <c r="D294" t="s">
        <v>5028</v>
      </c>
      <c r="E294" t="s">
        <v>5035</v>
      </c>
      <c r="F294" t="s">
        <v>5047</v>
      </c>
      <c r="G294" t="s">
        <v>5067</v>
      </c>
      <c r="H294">
        <v>65429</v>
      </c>
      <c r="I294">
        <v>10</v>
      </c>
      <c r="J294" t="s">
        <v>5069</v>
      </c>
      <c r="K294">
        <v>6895.22</v>
      </c>
      <c r="L294" t="s">
        <v>5075</v>
      </c>
    </row>
    <row r="295" spans="1:12" x14ac:dyDescent="0.25">
      <c r="A295" t="s">
        <v>305</v>
      </c>
      <c r="B295" s="4">
        <v>45313.393278655727</v>
      </c>
      <c r="C295" t="s">
        <v>5019</v>
      </c>
      <c r="D295" t="s">
        <v>5028</v>
      </c>
      <c r="E295" t="s">
        <v>5037</v>
      </c>
      <c r="F295" t="s">
        <v>5047</v>
      </c>
      <c r="G295" t="s">
        <v>5064</v>
      </c>
      <c r="H295">
        <v>70122</v>
      </c>
      <c r="I295">
        <v>13</v>
      </c>
      <c r="J295" t="s">
        <v>5072</v>
      </c>
      <c r="K295">
        <v>11303.51</v>
      </c>
      <c r="L295" t="s">
        <v>5075</v>
      </c>
    </row>
    <row r="296" spans="1:12" x14ac:dyDescent="0.25">
      <c r="A296" t="s">
        <v>306</v>
      </c>
      <c r="B296" s="4">
        <v>45313.466293258643</v>
      </c>
      <c r="C296" t="s">
        <v>5020</v>
      </c>
      <c r="D296" t="s">
        <v>5027</v>
      </c>
      <c r="E296" t="s">
        <v>5042</v>
      </c>
      <c r="F296" t="s">
        <v>5048</v>
      </c>
      <c r="G296" t="s">
        <v>5056</v>
      </c>
      <c r="H296">
        <v>15226</v>
      </c>
      <c r="I296">
        <v>14</v>
      </c>
      <c r="J296" t="s">
        <v>5069</v>
      </c>
      <c r="K296">
        <v>2976.79</v>
      </c>
      <c r="L296" t="s">
        <v>5076</v>
      </c>
    </row>
    <row r="297" spans="1:12" x14ac:dyDescent="0.25">
      <c r="A297" t="s">
        <v>307</v>
      </c>
      <c r="B297" s="4">
        <v>45313.53930786156</v>
      </c>
      <c r="C297" t="s">
        <v>5016</v>
      </c>
      <c r="D297" t="s">
        <v>5026</v>
      </c>
      <c r="E297" t="s">
        <v>5043</v>
      </c>
      <c r="F297" t="s">
        <v>5046</v>
      </c>
      <c r="G297" t="s">
        <v>5061</v>
      </c>
      <c r="H297">
        <v>22817</v>
      </c>
      <c r="I297">
        <v>14</v>
      </c>
      <c r="J297" t="s">
        <v>5071</v>
      </c>
      <c r="K297">
        <v>2495.6799999999998</v>
      </c>
      <c r="L297" t="s">
        <v>5074</v>
      </c>
    </row>
    <row r="298" spans="1:12" x14ac:dyDescent="0.25">
      <c r="A298" t="s">
        <v>308</v>
      </c>
      <c r="B298" s="4">
        <v>45313.612322464491</v>
      </c>
      <c r="C298" t="s">
        <v>5020</v>
      </c>
      <c r="D298" t="s">
        <v>5027</v>
      </c>
      <c r="E298" t="s">
        <v>5031</v>
      </c>
      <c r="F298" t="s">
        <v>5048</v>
      </c>
      <c r="G298" t="s">
        <v>5059</v>
      </c>
      <c r="H298">
        <v>77256</v>
      </c>
      <c r="I298">
        <v>7</v>
      </c>
      <c r="J298" t="s">
        <v>5068</v>
      </c>
      <c r="K298">
        <v>10197.719999999999</v>
      </c>
      <c r="L298" t="s">
        <v>5074</v>
      </c>
    </row>
    <row r="299" spans="1:12" x14ac:dyDescent="0.25">
      <c r="A299" t="s">
        <v>309</v>
      </c>
      <c r="B299" s="4">
        <v>45313.685337067407</v>
      </c>
      <c r="C299" t="s">
        <v>5020</v>
      </c>
      <c r="D299" t="s">
        <v>5027</v>
      </c>
      <c r="E299" t="s">
        <v>5038</v>
      </c>
      <c r="F299" t="s">
        <v>5047</v>
      </c>
      <c r="G299" t="s">
        <v>5058</v>
      </c>
      <c r="H299">
        <v>34787</v>
      </c>
      <c r="I299">
        <v>9</v>
      </c>
      <c r="J299" t="s">
        <v>5071</v>
      </c>
      <c r="K299">
        <v>5912.37</v>
      </c>
      <c r="L299" t="s">
        <v>5076</v>
      </c>
    </row>
    <row r="300" spans="1:12" x14ac:dyDescent="0.25">
      <c r="A300" t="s">
        <v>310</v>
      </c>
      <c r="B300" s="4">
        <v>45313.758351670323</v>
      </c>
      <c r="C300" t="s">
        <v>5019</v>
      </c>
      <c r="D300" t="s">
        <v>5027</v>
      </c>
      <c r="E300" t="s">
        <v>5042</v>
      </c>
      <c r="F300" t="s">
        <v>5047</v>
      </c>
      <c r="G300" t="s">
        <v>5058</v>
      </c>
      <c r="H300">
        <v>31254</v>
      </c>
      <c r="I300">
        <v>6</v>
      </c>
      <c r="J300" t="s">
        <v>5071</v>
      </c>
      <c r="K300">
        <v>5769.82</v>
      </c>
      <c r="L300" t="s">
        <v>5079</v>
      </c>
    </row>
    <row r="301" spans="1:12" x14ac:dyDescent="0.25">
      <c r="A301" t="s">
        <v>311</v>
      </c>
      <c r="B301" s="4">
        <v>45313.831366273247</v>
      </c>
      <c r="C301" t="s">
        <v>5012</v>
      </c>
      <c r="D301" t="s">
        <v>5029</v>
      </c>
      <c r="E301" t="s">
        <v>5039</v>
      </c>
      <c r="F301" t="s">
        <v>5046</v>
      </c>
      <c r="G301" t="s">
        <v>5053</v>
      </c>
      <c r="H301">
        <v>9329</v>
      </c>
      <c r="I301">
        <v>4</v>
      </c>
      <c r="J301" t="s">
        <v>5068</v>
      </c>
      <c r="K301">
        <v>962.2</v>
      </c>
      <c r="L301" t="s">
        <v>5079</v>
      </c>
    </row>
    <row r="302" spans="1:12" x14ac:dyDescent="0.25">
      <c r="A302" t="s">
        <v>312</v>
      </c>
      <c r="B302" s="4">
        <v>45313.904380876171</v>
      </c>
      <c r="C302" t="s">
        <v>5018</v>
      </c>
      <c r="D302" t="s">
        <v>5029</v>
      </c>
      <c r="E302" t="s">
        <v>5041</v>
      </c>
      <c r="F302" t="s">
        <v>5048</v>
      </c>
      <c r="G302" t="s">
        <v>5065</v>
      </c>
      <c r="H302">
        <v>54072</v>
      </c>
      <c r="I302">
        <v>6</v>
      </c>
      <c r="J302" t="s">
        <v>5073</v>
      </c>
      <c r="K302">
        <v>6587.14</v>
      </c>
      <c r="L302" t="s">
        <v>5074</v>
      </c>
    </row>
    <row r="303" spans="1:12" x14ac:dyDescent="0.25">
      <c r="A303" t="s">
        <v>313</v>
      </c>
      <c r="B303" s="4">
        <v>45313.977395479087</v>
      </c>
      <c r="C303" t="s">
        <v>5018</v>
      </c>
      <c r="D303" t="s">
        <v>5029</v>
      </c>
      <c r="E303" t="s">
        <v>5033</v>
      </c>
      <c r="F303" t="s">
        <v>5048</v>
      </c>
      <c r="G303" t="s">
        <v>5056</v>
      </c>
      <c r="H303">
        <v>63812</v>
      </c>
      <c r="I303">
        <v>3</v>
      </c>
      <c r="J303" t="s">
        <v>5072</v>
      </c>
      <c r="K303">
        <v>9401.2199999999993</v>
      </c>
      <c r="L303" t="s">
        <v>5078</v>
      </c>
    </row>
    <row r="304" spans="1:12" x14ac:dyDescent="0.25">
      <c r="A304" t="s">
        <v>314</v>
      </c>
      <c r="B304" s="4">
        <v>45314.050410082011</v>
      </c>
      <c r="C304" t="s">
        <v>5022</v>
      </c>
      <c r="D304" t="s">
        <v>5027</v>
      </c>
      <c r="E304" t="s">
        <v>5031</v>
      </c>
      <c r="F304" t="s">
        <v>5048</v>
      </c>
      <c r="G304" t="s">
        <v>5056</v>
      </c>
      <c r="H304">
        <v>30309</v>
      </c>
      <c r="I304">
        <v>4</v>
      </c>
      <c r="J304" t="s">
        <v>5068</v>
      </c>
      <c r="K304">
        <v>6283.5</v>
      </c>
      <c r="L304" t="s">
        <v>5079</v>
      </c>
    </row>
    <row r="305" spans="1:12" x14ac:dyDescent="0.25">
      <c r="A305" t="s">
        <v>315</v>
      </c>
      <c r="B305" s="4">
        <v>45314.123424684927</v>
      </c>
      <c r="C305" t="s">
        <v>5016</v>
      </c>
      <c r="D305" t="s">
        <v>5027</v>
      </c>
      <c r="E305" t="s">
        <v>5044</v>
      </c>
      <c r="F305" t="s">
        <v>5046</v>
      </c>
      <c r="G305" t="s">
        <v>5057</v>
      </c>
      <c r="H305">
        <v>8531</v>
      </c>
      <c r="I305">
        <v>14</v>
      </c>
      <c r="J305" t="s">
        <v>5069</v>
      </c>
      <c r="K305">
        <v>1158.83</v>
      </c>
      <c r="L305" t="s">
        <v>5079</v>
      </c>
    </row>
    <row r="306" spans="1:12" x14ac:dyDescent="0.25">
      <c r="A306" t="s">
        <v>316</v>
      </c>
      <c r="B306" s="4">
        <v>45314.196439287851</v>
      </c>
      <c r="C306" t="s">
        <v>5019</v>
      </c>
      <c r="D306" t="s">
        <v>5027</v>
      </c>
      <c r="E306" t="s">
        <v>5031</v>
      </c>
      <c r="F306" t="s">
        <v>5048</v>
      </c>
      <c r="G306" t="s">
        <v>5055</v>
      </c>
      <c r="H306">
        <v>10557</v>
      </c>
      <c r="I306">
        <v>10</v>
      </c>
      <c r="J306" t="s">
        <v>5069</v>
      </c>
      <c r="K306">
        <v>1252.07</v>
      </c>
      <c r="L306" t="s">
        <v>5075</v>
      </c>
    </row>
    <row r="307" spans="1:12" x14ac:dyDescent="0.25">
      <c r="A307" t="s">
        <v>317</v>
      </c>
      <c r="B307" s="4">
        <v>45314.269453890767</v>
      </c>
      <c r="C307" t="s">
        <v>5021</v>
      </c>
      <c r="D307" t="s">
        <v>5029</v>
      </c>
      <c r="E307" t="s">
        <v>5039</v>
      </c>
      <c r="F307" t="s">
        <v>5048</v>
      </c>
      <c r="G307" t="s">
        <v>5051</v>
      </c>
      <c r="H307">
        <v>8896</v>
      </c>
      <c r="I307">
        <v>10</v>
      </c>
      <c r="J307" t="s">
        <v>5072</v>
      </c>
      <c r="K307">
        <v>1045.6300000000001</v>
      </c>
      <c r="L307" t="s">
        <v>5077</v>
      </c>
    </row>
    <row r="308" spans="1:12" x14ac:dyDescent="0.25">
      <c r="A308" t="s">
        <v>318</v>
      </c>
      <c r="B308" s="4">
        <v>45314.342468493691</v>
      </c>
      <c r="C308" t="s">
        <v>5016</v>
      </c>
      <c r="D308" t="s">
        <v>5027</v>
      </c>
      <c r="E308" t="s">
        <v>5042</v>
      </c>
      <c r="F308" t="s">
        <v>5047</v>
      </c>
      <c r="G308" t="s">
        <v>5064</v>
      </c>
      <c r="H308">
        <v>19681</v>
      </c>
      <c r="I308">
        <v>2</v>
      </c>
      <c r="J308" t="s">
        <v>5073</v>
      </c>
      <c r="K308">
        <v>1958.15</v>
      </c>
      <c r="L308" t="s">
        <v>5078</v>
      </c>
    </row>
    <row r="309" spans="1:12" x14ac:dyDescent="0.25">
      <c r="A309" t="s">
        <v>319</v>
      </c>
      <c r="B309" s="4">
        <v>45314.415483096607</v>
      </c>
      <c r="C309" t="s">
        <v>5019</v>
      </c>
      <c r="D309" t="s">
        <v>5028</v>
      </c>
      <c r="E309" t="s">
        <v>5037</v>
      </c>
      <c r="F309" t="s">
        <v>5047</v>
      </c>
      <c r="G309" t="s">
        <v>5050</v>
      </c>
      <c r="H309">
        <v>8927</v>
      </c>
      <c r="I309">
        <v>2</v>
      </c>
      <c r="J309" t="s">
        <v>5073</v>
      </c>
      <c r="K309">
        <v>1918.19</v>
      </c>
      <c r="L309" t="s">
        <v>5077</v>
      </c>
    </row>
    <row r="310" spans="1:12" x14ac:dyDescent="0.25">
      <c r="A310" t="s">
        <v>320</v>
      </c>
      <c r="B310" s="4">
        <v>45314.488497699538</v>
      </c>
      <c r="C310" t="s">
        <v>5015</v>
      </c>
      <c r="D310" t="s">
        <v>5029</v>
      </c>
      <c r="E310" t="s">
        <v>5041</v>
      </c>
      <c r="F310" t="s">
        <v>5048</v>
      </c>
      <c r="G310" t="s">
        <v>5059</v>
      </c>
      <c r="H310">
        <v>19745</v>
      </c>
      <c r="I310">
        <v>5</v>
      </c>
      <c r="J310" t="s">
        <v>5072</v>
      </c>
      <c r="K310">
        <v>2288.73</v>
      </c>
      <c r="L310" t="s">
        <v>5078</v>
      </c>
    </row>
    <row r="311" spans="1:12" x14ac:dyDescent="0.25">
      <c r="A311" t="s">
        <v>321</v>
      </c>
      <c r="B311" s="4">
        <v>45314.561512302447</v>
      </c>
      <c r="C311" t="s">
        <v>5021</v>
      </c>
      <c r="D311" t="s">
        <v>5028</v>
      </c>
      <c r="E311" t="s">
        <v>5036</v>
      </c>
      <c r="F311" t="s">
        <v>5046</v>
      </c>
      <c r="G311" t="s">
        <v>5060</v>
      </c>
      <c r="H311">
        <v>63292</v>
      </c>
      <c r="I311">
        <v>3</v>
      </c>
      <c r="J311" t="s">
        <v>5069</v>
      </c>
      <c r="K311">
        <v>8160.29</v>
      </c>
      <c r="L311" t="s">
        <v>5079</v>
      </c>
    </row>
    <row r="312" spans="1:12" x14ac:dyDescent="0.25">
      <c r="A312" t="s">
        <v>322</v>
      </c>
      <c r="B312" s="4">
        <v>45314.634526905371</v>
      </c>
      <c r="C312" t="s">
        <v>5024</v>
      </c>
      <c r="D312" t="s">
        <v>5029</v>
      </c>
      <c r="E312" t="s">
        <v>5040</v>
      </c>
      <c r="F312" t="s">
        <v>5047</v>
      </c>
      <c r="G312" t="s">
        <v>5062</v>
      </c>
      <c r="H312">
        <v>34365</v>
      </c>
      <c r="I312">
        <v>9</v>
      </c>
      <c r="J312" t="s">
        <v>5070</v>
      </c>
      <c r="K312">
        <v>5267.29</v>
      </c>
      <c r="L312" t="s">
        <v>5077</v>
      </c>
    </row>
    <row r="313" spans="1:12" x14ac:dyDescent="0.25">
      <c r="A313" t="s">
        <v>323</v>
      </c>
      <c r="B313" s="4">
        <v>45314.707541508302</v>
      </c>
      <c r="C313" t="s">
        <v>5013</v>
      </c>
      <c r="D313" t="s">
        <v>5029</v>
      </c>
      <c r="E313" t="s">
        <v>5039</v>
      </c>
      <c r="F313" t="s">
        <v>5048</v>
      </c>
      <c r="G313" t="s">
        <v>5052</v>
      </c>
      <c r="H313">
        <v>56718</v>
      </c>
      <c r="I313">
        <v>9</v>
      </c>
      <c r="J313" t="s">
        <v>5071</v>
      </c>
      <c r="K313">
        <v>8895.5</v>
      </c>
      <c r="L313" t="s">
        <v>5076</v>
      </c>
    </row>
    <row r="314" spans="1:12" x14ac:dyDescent="0.25">
      <c r="A314" t="s">
        <v>324</v>
      </c>
      <c r="B314" s="4">
        <v>45314.780556111218</v>
      </c>
      <c r="C314" t="s">
        <v>5021</v>
      </c>
      <c r="D314" t="s">
        <v>5029</v>
      </c>
      <c r="E314" t="s">
        <v>5041</v>
      </c>
      <c r="F314" t="s">
        <v>5048</v>
      </c>
      <c r="G314" t="s">
        <v>5059</v>
      </c>
      <c r="H314">
        <v>14140</v>
      </c>
      <c r="I314">
        <v>10</v>
      </c>
      <c r="J314" t="s">
        <v>5072</v>
      </c>
      <c r="K314">
        <v>3003.3</v>
      </c>
      <c r="L314" t="s">
        <v>5078</v>
      </c>
    </row>
    <row r="315" spans="1:12" x14ac:dyDescent="0.25">
      <c r="A315" t="s">
        <v>325</v>
      </c>
      <c r="B315" s="4">
        <v>45314.853570714127</v>
      </c>
      <c r="C315" t="s">
        <v>5025</v>
      </c>
      <c r="D315" t="s">
        <v>5029</v>
      </c>
      <c r="E315" t="s">
        <v>5041</v>
      </c>
      <c r="F315" t="s">
        <v>5047</v>
      </c>
      <c r="G315" t="s">
        <v>5067</v>
      </c>
      <c r="H315">
        <v>75071</v>
      </c>
      <c r="I315">
        <v>7</v>
      </c>
      <c r="J315" t="s">
        <v>5071</v>
      </c>
      <c r="K315">
        <v>14480.93</v>
      </c>
      <c r="L315" t="s">
        <v>5074</v>
      </c>
    </row>
    <row r="316" spans="1:12" x14ac:dyDescent="0.25">
      <c r="A316" t="s">
        <v>326</v>
      </c>
      <c r="B316" s="4">
        <v>45314.926585317058</v>
      </c>
      <c r="C316" t="s">
        <v>5016</v>
      </c>
      <c r="D316" t="s">
        <v>5027</v>
      </c>
      <c r="E316" t="s">
        <v>5038</v>
      </c>
      <c r="F316" t="s">
        <v>5047</v>
      </c>
      <c r="G316" t="s">
        <v>5063</v>
      </c>
      <c r="H316">
        <v>19708</v>
      </c>
      <c r="I316">
        <v>7</v>
      </c>
      <c r="J316" t="s">
        <v>5069</v>
      </c>
      <c r="K316">
        <v>3079.94</v>
      </c>
      <c r="L316" t="s">
        <v>5076</v>
      </c>
    </row>
    <row r="317" spans="1:12" x14ac:dyDescent="0.25">
      <c r="A317" t="s">
        <v>327</v>
      </c>
      <c r="B317" s="4">
        <v>45314.999599919967</v>
      </c>
      <c r="C317" t="s">
        <v>5021</v>
      </c>
      <c r="D317" t="s">
        <v>5027</v>
      </c>
      <c r="E317" t="s">
        <v>5044</v>
      </c>
      <c r="F317" t="s">
        <v>5047</v>
      </c>
      <c r="G317" t="s">
        <v>5067</v>
      </c>
      <c r="H317">
        <v>15939</v>
      </c>
      <c r="I317">
        <v>6</v>
      </c>
      <c r="J317" t="s">
        <v>5071</v>
      </c>
      <c r="K317">
        <v>1807.98</v>
      </c>
      <c r="L317" t="s">
        <v>5078</v>
      </c>
    </row>
    <row r="318" spans="1:12" x14ac:dyDescent="0.25">
      <c r="A318" t="s">
        <v>328</v>
      </c>
      <c r="B318" s="4">
        <v>45315.072614522891</v>
      </c>
      <c r="C318" t="s">
        <v>5014</v>
      </c>
      <c r="D318" t="s">
        <v>5027</v>
      </c>
      <c r="E318" t="s">
        <v>5044</v>
      </c>
      <c r="F318" t="s">
        <v>5046</v>
      </c>
      <c r="G318" t="s">
        <v>5049</v>
      </c>
      <c r="H318">
        <v>23263</v>
      </c>
      <c r="I318">
        <v>2</v>
      </c>
      <c r="J318" t="s">
        <v>5071</v>
      </c>
      <c r="K318">
        <v>2980.29</v>
      </c>
      <c r="L318" t="s">
        <v>5079</v>
      </c>
    </row>
    <row r="319" spans="1:12" x14ac:dyDescent="0.25">
      <c r="A319" t="s">
        <v>329</v>
      </c>
      <c r="B319" s="4">
        <v>45315.145629125822</v>
      </c>
      <c r="C319" t="s">
        <v>5012</v>
      </c>
      <c r="D319" t="s">
        <v>5029</v>
      </c>
      <c r="E319" t="s">
        <v>5039</v>
      </c>
      <c r="F319" t="s">
        <v>5047</v>
      </c>
      <c r="G319" t="s">
        <v>5050</v>
      </c>
      <c r="H319">
        <v>49563</v>
      </c>
      <c r="I319">
        <v>7</v>
      </c>
      <c r="J319" t="s">
        <v>5070</v>
      </c>
      <c r="K319">
        <v>6722.4</v>
      </c>
      <c r="L319" t="s">
        <v>5074</v>
      </c>
    </row>
    <row r="320" spans="1:12" x14ac:dyDescent="0.25">
      <c r="A320" t="s">
        <v>330</v>
      </c>
      <c r="B320" s="4">
        <v>45315.218643728738</v>
      </c>
      <c r="C320" t="s">
        <v>5016</v>
      </c>
      <c r="D320" t="s">
        <v>5028</v>
      </c>
      <c r="E320" t="s">
        <v>5037</v>
      </c>
      <c r="F320" t="s">
        <v>5047</v>
      </c>
      <c r="G320" t="s">
        <v>5064</v>
      </c>
      <c r="H320">
        <v>50159</v>
      </c>
      <c r="I320">
        <v>10</v>
      </c>
      <c r="J320" t="s">
        <v>5069</v>
      </c>
      <c r="K320">
        <v>9580.35</v>
      </c>
      <c r="L320" t="s">
        <v>5077</v>
      </c>
    </row>
    <row r="321" spans="1:12" x14ac:dyDescent="0.25">
      <c r="A321" t="s">
        <v>331</v>
      </c>
      <c r="B321" s="4">
        <v>45315.291658331647</v>
      </c>
      <c r="C321" t="s">
        <v>5016</v>
      </c>
      <c r="D321" t="s">
        <v>5028</v>
      </c>
      <c r="E321" t="s">
        <v>5036</v>
      </c>
      <c r="F321" t="s">
        <v>5047</v>
      </c>
      <c r="G321" t="s">
        <v>5063</v>
      </c>
      <c r="H321">
        <v>38991</v>
      </c>
      <c r="I321">
        <v>14</v>
      </c>
      <c r="J321" t="s">
        <v>5068</v>
      </c>
      <c r="K321">
        <v>3981.51</v>
      </c>
      <c r="L321" t="s">
        <v>5076</v>
      </c>
    </row>
    <row r="322" spans="1:12" x14ac:dyDescent="0.25">
      <c r="A322" t="s">
        <v>332</v>
      </c>
      <c r="B322" s="4">
        <v>45315.364672934593</v>
      </c>
      <c r="C322" t="s">
        <v>5022</v>
      </c>
      <c r="D322" t="s">
        <v>5027</v>
      </c>
      <c r="E322" t="s">
        <v>5044</v>
      </c>
      <c r="F322" t="s">
        <v>5047</v>
      </c>
      <c r="G322" t="s">
        <v>5058</v>
      </c>
      <c r="H322">
        <v>66794</v>
      </c>
      <c r="I322">
        <v>13</v>
      </c>
      <c r="J322" t="s">
        <v>5073</v>
      </c>
      <c r="K322">
        <v>7932.9</v>
      </c>
      <c r="L322" t="s">
        <v>5076</v>
      </c>
    </row>
    <row r="323" spans="1:12" x14ac:dyDescent="0.25">
      <c r="A323" t="s">
        <v>333</v>
      </c>
      <c r="B323" s="4">
        <v>45315.437687537502</v>
      </c>
      <c r="C323" t="s">
        <v>5018</v>
      </c>
      <c r="D323" t="s">
        <v>5028</v>
      </c>
      <c r="E323" t="s">
        <v>5036</v>
      </c>
      <c r="F323" t="s">
        <v>5046</v>
      </c>
      <c r="G323" t="s">
        <v>5049</v>
      </c>
      <c r="H323">
        <v>34380</v>
      </c>
      <c r="I323">
        <v>8</v>
      </c>
      <c r="J323" t="s">
        <v>5069</v>
      </c>
      <c r="K323">
        <v>6699.04</v>
      </c>
      <c r="L323" t="s">
        <v>5075</v>
      </c>
    </row>
    <row r="324" spans="1:12" x14ac:dyDescent="0.25">
      <c r="A324" t="s">
        <v>334</v>
      </c>
      <c r="B324" s="4">
        <v>45315.510702140418</v>
      </c>
      <c r="C324" t="s">
        <v>5017</v>
      </c>
      <c r="D324" t="s">
        <v>5029</v>
      </c>
      <c r="E324" t="s">
        <v>5041</v>
      </c>
      <c r="F324" t="s">
        <v>5048</v>
      </c>
      <c r="G324" t="s">
        <v>5051</v>
      </c>
      <c r="H324">
        <v>3591</v>
      </c>
      <c r="I324">
        <v>3</v>
      </c>
      <c r="J324" t="s">
        <v>5070</v>
      </c>
      <c r="K324">
        <v>691.28</v>
      </c>
      <c r="L324" t="s">
        <v>5079</v>
      </c>
    </row>
    <row r="325" spans="1:12" x14ac:dyDescent="0.25">
      <c r="A325" t="s">
        <v>335</v>
      </c>
      <c r="B325" s="4">
        <v>45315.583716743342</v>
      </c>
      <c r="C325" t="s">
        <v>5025</v>
      </c>
      <c r="D325" t="s">
        <v>5026</v>
      </c>
      <c r="E325" t="s">
        <v>5045</v>
      </c>
      <c r="F325" t="s">
        <v>5047</v>
      </c>
      <c r="G325" t="s">
        <v>5067</v>
      </c>
      <c r="H325">
        <v>57481</v>
      </c>
      <c r="I325">
        <v>5</v>
      </c>
      <c r="J325" t="s">
        <v>5069</v>
      </c>
      <c r="K325">
        <v>12622.31</v>
      </c>
      <c r="L325" t="s">
        <v>5074</v>
      </c>
    </row>
    <row r="326" spans="1:12" x14ac:dyDescent="0.25">
      <c r="A326" t="s">
        <v>336</v>
      </c>
      <c r="B326" s="4">
        <v>45315.656731346258</v>
      </c>
      <c r="C326" t="s">
        <v>5016</v>
      </c>
      <c r="D326" t="s">
        <v>5026</v>
      </c>
      <c r="E326" t="s">
        <v>5030</v>
      </c>
      <c r="F326" t="s">
        <v>5047</v>
      </c>
      <c r="G326" t="s">
        <v>5067</v>
      </c>
      <c r="H326">
        <v>56426</v>
      </c>
      <c r="I326">
        <v>9</v>
      </c>
      <c r="J326" t="s">
        <v>5070</v>
      </c>
      <c r="K326">
        <v>4746.05</v>
      </c>
      <c r="L326" t="s">
        <v>5078</v>
      </c>
    </row>
    <row r="327" spans="1:12" x14ac:dyDescent="0.25">
      <c r="A327" t="s">
        <v>337</v>
      </c>
      <c r="B327" s="4">
        <v>45315.729745949189</v>
      </c>
      <c r="C327" t="s">
        <v>5016</v>
      </c>
      <c r="D327" t="s">
        <v>5029</v>
      </c>
      <c r="E327" t="s">
        <v>5041</v>
      </c>
      <c r="F327" t="s">
        <v>5048</v>
      </c>
      <c r="G327" t="s">
        <v>5065</v>
      </c>
      <c r="H327">
        <v>16036</v>
      </c>
      <c r="I327">
        <v>3</v>
      </c>
      <c r="J327" t="s">
        <v>5069</v>
      </c>
      <c r="K327">
        <v>3209.52</v>
      </c>
      <c r="L327" t="s">
        <v>5076</v>
      </c>
    </row>
    <row r="328" spans="1:12" x14ac:dyDescent="0.25">
      <c r="A328" t="s">
        <v>338</v>
      </c>
      <c r="B328" s="4">
        <v>45315.802760552113</v>
      </c>
      <c r="C328" t="s">
        <v>5014</v>
      </c>
      <c r="D328" t="s">
        <v>5029</v>
      </c>
      <c r="E328" t="s">
        <v>5041</v>
      </c>
      <c r="F328" t="s">
        <v>5047</v>
      </c>
      <c r="G328" t="s">
        <v>5064</v>
      </c>
      <c r="H328">
        <v>31090</v>
      </c>
      <c r="I328">
        <v>12</v>
      </c>
      <c r="J328" t="s">
        <v>5068</v>
      </c>
      <c r="K328">
        <v>6063.46</v>
      </c>
      <c r="L328" t="s">
        <v>5079</v>
      </c>
    </row>
    <row r="329" spans="1:12" x14ac:dyDescent="0.25">
      <c r="A329" t="s">
        <v>339</v>
      </c>
      <c r="B329" s="4">
        <v>45315.875775155022</v>
      </c>
      <c r="C329" t="s">
        <v>5018</v>
      </c>
      <c r="D329" t="s">
        <v>5028</v>
      </c>
      <c r="E329" t="s">
        <v>5036</v>
      </c>
      <c r="F329" t="s">
        <v>5048</v>
      </c>
      <c r="G329" t="s">
        <v>5051</v>
      </c>
      <c r="H329">
        <v>1587</v>
      </c>
      <c r="I329">
        <v>3</v>
      </c>
      <c r="J329" t="s">
        <v>5069</v>
      </c>
      <c r="K329">
        <v>243.7</v>
      </c>
      <c r="L329" t="s">
        <v>5075</v>
      </c>
    </row>
    <row r="330" spans="1:12" x14ac:dyDescent="0.25">
      <c r="A330" t="s">
        <v>340</v>
      </c>
      <c r="B330" s="4">
        <v>45315.948789757953</v>
      </c>
      <c r="C330" t="s">
        <v>5015</v>
      </c>
      <c r="D330" t="s">
        <v>5027</v>
      </c>
      <c r="E330" t="s">
        <v>5044</v>
      </c>
      <c r="F330" t="s">
        <v>5048</v>
      </c>
      <c r="G330" t="s">
        <v>5059</v>
      </c>
      <c r="H330">
        <v>60042</v>
      </c>
      <c r="I330">
        <v>5</v>
      </c>
      <c r="J330" t="s">
        <v>5069</v>
      </c>
      <c r="K330">
        <v>12413.71</v>
      </c>
      <c r="L330" t="s">
        <v>5078</v>
      </c>
    </row>
    <row r="331" spans="1:12" x14ac:dyDescent="0.25">
      <c r="A331" t="s">
        <v>341</v>
      </c>
      <c r="B331" s="4">
        <v>45316.021804360869</v>
      </c>
      <c r="C331" t="s">
        <v>5017</v>
      </c>
      <c r="D331" t="s">
        <v>5029</v>
      </c>
      <c r="E331" t="s">
        <v>5033</v>
      </c>
      <c r="F331" t="s">
        <v>5046</v>
      </c>
      <c r="G331" t="s">
        <v>5049</v>
      </c>
      <c r="H331">
        <v>7416</v>
      </c>
      <c r="I331">
        <v>6</v>
      </c>
      <c r="J331" t="s">
        <v>5072</v>
      </c>
      <c r="K331">
        <v>1430.3</v>
      </c>
      <c r="L331" t="s">
        <v>5074</v>
      </c>
    </row>
    <row r="332" spans="1:12" x14ac:dyDescent="0.25">
      <c r="A332" t="s">
        <v>342</v>
      </c>
      <c r="B332" s="4">
        <v>45316.094818963793</v>
      </c>
      <c r="C332" t="s">
        <v>5023</v>
      </c>
      <c r="D332" t="s">
        <v>5026</v>
      </c>
      <c r="E332" t="s">
        <v>5045</v>
      </c>
      <c r="F332" t="s">
        <v>5046</v>
      </c>
      <c r="G332" t="s">
        <v>5054</v>
      </c>
      <c r="H332">
        <v>38346</v>
      </c>
      <c r="I332">
        <v>2</v>
      </c>
      <c r="J332" t="s">
        <v>5069</v>
      </c>
      <c r="K332">
        <v>6727.18</v>
      </c>
      <c r="L332" t="s">
        <v>5079</v>
      </c>
    </row>
    <row r="333" spans="1:12" x14ac:dyDescent="0.25">
      <c r="A333" t="s">
        <v>343</v>
      </c>
      <c r="B333" s="4">
        <v>45316.167833566717</v>
      </c>
      <c r="C333" t="s">
        <v>5023</v>
      </c>
      <c r="D333" t="s">
        <v>5027</v>
      </c>
      <c r="E333" t="s">
        <v>5042</v>
      </c>
      <c r="F333" t="s">
        <v>5046</v>
      </c>
      <c r="G333" t="s">
        <v>5049</v>
      </c>
      <c r="H333">
        <v>76330</v>
      </c>
      <c r="I333">
        <v>7</v>
      </c>
      <c r="J333" t="s">
        <v>5069</v>
      </c>
      <c r="K333">
        <v>15364.78</v>
      </c>
      <c r="L333" t="s">
        <v>5077</v>
      </c>
    </row>
    <row r="334" spans="1:12" x14ac:dyDescent="0.25">
      <c r="A334" t="s">
        <v>344</v>
      </c>
      <c r="B334" s="4">
        <v>45316.240848169633</v>
      </c>
      <c r="C334" t="s">
        <v>5020</v>
      </c>
      <c r="D334" t="s">
        <v>5026</v>
      </c>
      <c r="E334" t="s">
        <v>5045</v>
      </c>
      <c r="F334" t="s">
        <v>5046</v>
      </c>
      <c r="G334" t="s">
        <v>5066</v>
      </c>
      <c r="H334">
        <v>9179</v>
      </c>
      <c r="I334">
        <v>14</v>
      </c>
      <c r="J334" t="s">
        <v>5071</v>
      </c>
      <c r="K334">
        <v>1895.51</v>
      </c>
      <c r="L334" t="s">
        <v>5079</v>
      </c>
    </row>
    <row r="335" spans="1:12" x14ac:dyDescent="0.25">
      <c r="A335" t="s">
        <v>345</v>
      </c>
      <c r="B335" s="4">
        <v>45316.313862772549</v>
      </c>
      <c r="C335" t="s">
        <v>5012</v>
      </c>
      <c r="D335" t="s">
        <v>5026</v>
      </c>
      <c r="E335" t="s">
        <v>5030</v>
      </c>
      <c r="F335" t="s">
        <v>5046</v>
      </c>
      <c r="G335" t="s">
        <v>5049</v>
      </c>
      <c r="H335">
        <v>51290</v>
      </c>
      <c r="I335">
        <v>2</v>
      </c>
      <c r="J335" t="s">
        <v>5070</v>
      </c>
      <c r="K335">
        <v>10380.67</v>
      </c>
      <c r="L335" t="s">
        <v>5074</v>
      </c>
    </row>
    <row r="336" spans="1:12" x14ac:dyDescent="0.25">
      <c r="A336" t="s">
        <v>346</v>
      </c>
      <c r="B336" s="4">
        <v>45316.386877375473</v>
      </c>
      <c r="C336" t="s">
        <v>5015</v>
      </c>
      <c r="D336" t="s">
        <v>5026</v>
      </c>
      <c r="E336" t="s">
        <v>5043</v>
      </c>
      <c r="F336" t="s">
        <v>5048</v>
      </c>
      <c r="G336" t="s">
        <v>5051</v>
      </c>
      <c r="H336">
        <v>3659</v>
      </c>
      <c r="I336">
        <v>14</v>
      </c>
      <c r="J336" t="s">
        <v>5072</v>
      </c>
      <c r="K336">
        <v>572.75</v>
      </c>
      <c r="L336" t="s">
        <v>5074</v>
      </c>
    </row>
    <row r="337" spans="1:12" x14ac:dyDescent="0.25">
      <c r="A337" t="s">
        <v>347</v>
      </c>
      <c r="B337" s="4">
        <v>45316.459891978389</v>
      </c>
      <c r="C337" t="s">
        <v>5019</v>
      </c>
      <c r="D337" t="s">
        <v>5029</v>
      </c>
      <c r="E337" t="s">
        <v>5033</v>
      </c>
      <c r="F337" t="s">
        <v>5048</v>
      </c>
      <c r="G337" t="s">
        <v>5052</v>
      </c>
      <c r="H337">
        <v>9472</v>
      </c>
      <c r="I337">
        <v>4</v>
      </c>
      <c r="J337" t="s">
        <v>5071</v>
      </c>
      <c r="K337">
        <v>1975.2</v>
      </c>
      <c r="L337" t="s">
        <v>5076</v>
      </c>
    </row>
    <row r="338" spans="1:12" x14ac:dyDescent="0.25">
      <c r="A338" t="s">
        <v>348</v>
      </c>
      <c r="B338" s="4">
        <v>45316.532906581313</v>
      </c>
      <c r="C338" t="s">
        <v>5024</v>
      </c>
      <c r="D338" t="s">
        <v>5027</v>
      </c>
      <c r="E338" t="s">
        <v>5031</v>
      </c>
      <c r="F338" t="s">
        <v>5047</v>
      </c>
      <c r="G338" t="s">
        <v>5050</v>
      </c>
      <c r="H338">
        <v>22778</v>
      </c>
      <c r="I338">
        <v>3</v>
      </c>
      <c r="J338" t="s">
        <v>5070</v>
      </c>
      <c r="K338">
        <v>4499.21</v>
      </c>
      <c r="L338" t="s">
        <v>5076</v>
      </c>
    </row>
    <row r="339" spans="1:12" x14ac:dyDescent="0.25">
      <c r="A339" t="s">
        <v>349</v>
      </c>
      <c r="B339" s="4">
        <v>45316.605921184237</v>
      </c>
      <c r="C339" t="s">
        <v>5023</v>
      </c>
      <c r="D339" t="s">
        <v>5026</v>
      </c>
      <c r="E339" t="s">
        <v>5045</v>
      </c>
      <c r="F339" t="s">
        <v>5047</v>
      </c>
      <c r="G339" t="s">
        <v>5064</v>
      </c>
      <c r="H339">
        <v>79610</v>
      </c>
      <c r="I339">
        <v>7</v>
      </c>
      <c r="J339" t="s">
        <v>5069</v>
      </c>
      <c r="K339">
        <v>7623.55</v>
      </c>
      <c r="L339" t="s">
        <v>5077</v>
      </c>
    </row>
    <row r="340" spans="1:12" x14ac:dyDescent="0.25">
      <c r="A340" t="s">
        <v>350</v>
      </c>
      <c r="B340" s="4">
        <v>45316.678935787153</v>
      </c>
      <c r="C340" t="s">
        <v>5021</v>
      </c>
      <c r="D340" t="s">
        <v>5028</v>
      </c>
      <c r="E340" t="s">
        <v>5036</v>
      </c>
      <c r="F340" t="s">
        <v>5046</v>
      </c>
      <c r="G340" t="s">
        <v>5057</v>
      </c>
      <c r="H340">
        <v>60711</v>
      </c>
      <c r="I340">
        <v>9</v>
      </c>
      <c r="J340" t="s">
        <v>5070</v>
      </c>
      <c r="K340">
        <v>8841.19</v>
      </c>
      <c r="L340" t="s">
        <v>5076</v>
      </c>
    </row>
    <row r="341" spans="1:12" x14ac:dyDescent="0.25">
      <c r="A341" t="s">
        <v>351</v>
      </c>
      <c r="B341" s="4">
        <v>45316.751950390069</v>
      </c>
      <c r="C341" t="s">
        <v>5022</v>
      </c>
      <c r="D341" t="s">
        <v>5026</v>
      </c>
      <c r="E341" t="s">
        <v>5045</v>
      </c>
      <c r="F341" t="s">
        <v>5047</v>
      </c>
      <c r="G341" t="s">
        <v>5063</v>
      </c>
      <c r="H341">
        <v>72363</v>
      </c>
      <c r="I341">
        <v>11</v>
      </c>
      <c r="J341" t="s">
        <v>5073</v>
      </c>
      <c r="K341">
        <v>14936.11</v>
      </c>
      <c r="L341" t="s">
        <v>5078</v>
      </c>
    </row>
    <row r="342" spans="1:12" x14ac:dyDescent="0.25">
      <c r="A342" t="s">
        <v>352</v>
      </c>
      <c r="B342" s="4">
        <v>45316.824964993</v>
      </c>
      <c r="C342" t="s">
        <v>5017</v>
      </c>
      <c r="D342" t="s">
        <v>5028</v>
      </c>
      <c r="E342" t="s">
        <v>5032</v>
      </c>
      <c r="F342" t="s">
        <v>5048</v>
      </c>
      <c r="G342" t="s">
        <v>5051</v>
      </c>
      <c r="H342">
        <v>64095</v>
      </c>
      <c r="I342">
        <v>9</v>
      </c>
      <c r="J342" t="s">
        <v>5072</v>
      </c>
      <c r="K342">
        <v>12648.59</v>
      </c>
      <c r="L342" t="s">
        <v>5075</v>
      </c>
    </row>
    <row r="343" spans="1:12" x14ac:dyDescent="0.25">
      <c r="A343" t="s">
        <v>353</v>
      </c>
      <c r="B343" s="4">
        <v>45316.897979595917</v>
      </c>
      <c r="C343" t="s">
        <v>5018</v>
      </c>
      <c r="D343" t="s">
        <v>5026</v>
      </c>
      <c r="E343" t="s">
        <v>5034</v>
      </c>
      <c r="F343" t="s">
        <v>5048</v>
      </c>
      <c r="G343" t="s">
        <v>5056</v>
      </c>
      <c r="H343">
        <v>50812</v>
      </c>
      <c r="I343">
        <v>5</v>
      </c>
      <c r="J343" t="s">
        <v>5072</v>
      </c>
      <c r="K343">
        <v>5859.79</v>
      </c>
      <c r="L343" t="s">
        <v>5074</v>
      </c>
    </row>
    <row r="344" spans="1:12" x14ac:dyDescent="0.25">
      <c r="A344" t="s">
        <v>354</v>
      </c>
      <c r="B344" s="4">
        <v>45316.970994198833</v>
      </c>
      <c r="C344" t="s">
        <v>5022</v>
      </c>
      <c r="D344" t="s">
        <v>5027</v>
      </c>
      <c r="E344" t="s">
        <v>5031</v>
      </c>
      <c r="F344" t="s">
        <v>5046</v>
      </c>
      <c r="G344" t="s">
        <v>5066</v>
      </c>
      <c r="H344">
        <v>47403</v>
      </c>
      <c r="I344">
        <v>9</v>
      </c>
      <c r="J344" t="s">
        <v>5073</v>
      </c>
      <c r="K344">
        <v>9295.74</v>
      </c>
      <c r="L344" t="s">
        <v>5079</v>
      </c>
    </row>
    <row r="345" spans="1:12" x14ac:dyDescent="0.25">
      <c r="A345" t="s">
        <v>355</v>
      </c>
      <c r="B345" s="4">
        <v>45317.044008801757</v>
      </c>
      <c r="C345" t="s">
        <v>5016</v>
      </c>
      <c r="D345" t="s">
        <v>5027</v>
      </c>
      <c r="E345" t="s">
        <v>5031</v>
      </c>
      <c r="F345" t="s">
        <v>5047</v>
      </c>
      <c r="G345" t="s">
        <v>5064</v>
      </c>
      <c r="H345">
        <v>72853</v>
      </c>
      <c r="I345">
        <v>6</v>
      </c>
      <c r="J345" t="s">
        <v>5070</v>
      </c>
      <c r="K345">
        <v>9304.36</v>
      </c>
      <c r="L345" t="s">
        <v>5077</v>
      </c>
    </row>
    <row r="346" spans="1:12" x14ac:dyDescent="0.25">
      <c r="A346" t="s">
        <v>356</v>
      </c>
      <c r="B346" s="4">
        <v>45317.117023404673</v>
      </c>
      <c r="C346" t="s">
        <v>5019</v>
      </c>
      <c r="D346" t="s">
        <v>5029</v>
      </c>
      <c r="E346" t="s">
        <v>5039</v>
      </c>
      <c r="F346" t="s">
        <v>5046</v>
      </c>
      <c r="G346" t="s">
        <v>5060</v>
      </c>
      <c r="H346">
        <v>62944</v>
      </c>
      <c r="I346">
        <v>6</v>
      </c>
      <c r="J346" t="s">
        <v>5072</v>
      </c>
      <c r="K346">
        <v>10671.83</v>
      </c>
      <c r="L346" t="s">
        <v>5075</v>
      </c>
    </row>
    <row r="347" spans="1:12" x14ac:dyDescent="0.25">
      <c r="A347" t="s">
        <v>357</v>
      </c>
      <c r="B347" s="4">
        <v>45317.190038007589</v>
      </c>
      <c r="C347" t="s">
        <v>5022</v>
      </c>
      <c r="D347" t="s">
        <v>5027</v>
      </c>
      <c r="E347" t="s">
        <v>5042</v>
      </c>
      <c r="F347" t="s">
        <v>5048</v>
      </c>
      <c r="G347" t="s">
        <v>5055</v>
      </c>
      <c r="H347">
        <v>9770</v>
      </c>
      <c r="I347">
        <v>13</v>
      </c>
      <c r="J347" t="s">
        <v>5071</v>
      </c>
      <c r="K347">
        <v>1140.8900000000001</v>
      </c>
      <c r="L347" t="s">
        <v>5078</v>
      </c>
    </row>
    <row r="348" spans="1:12" x14ac:dyDescent="0.25">
      <c r="A348" t="s">
        <v>358</v>
      </c>
      <c r="B348" s="4">
        <v>45317.26305261052</v>
      </c>
      <c r="C348" t="s">
        <v>5021</v>
      </c>
      <c r="D348" t="s">
        <v>5026</v>
      </c>
      <c r="E348" t="s">
        <v>5034</v>
      </c>
      <c r="F348" t="s">
        <v>5046</v>
      </c>
      <c r="G348" t="s">
        <v>5053</v>
      </c>
      <c r="H348">
        <v>43070</v>
      </c>
      <c r="I348">
        <v>8</v>
      </c>
      <c r="J348" t="s">
        <v>5071</v>
      </c>
      <c r="K348">
        <v>3873.31</v>
      </c>
      <c r="L348" t="s">
        <v>5078</v>
      </c>
    </row>
    <row r="349" spans="1:12" x14ac:dyDescent="0.25">
      <c r="A349" t="s">
        <v>359</v>
      </c>
      <c r="B349" s="4">
        <v>45317.336067213437</v>
      </c>
      <c r="C349" t="s">
        <v>5020</v>
      </c>
      <c r="D349" t="s">
        <v>5028</v>
      </c>
      <c r="E349" t="s">
        <v>5032</v>
      </c>
      <c r="F349" t="s">
        <v>5048</v>
      </c>
      <c r="G349" t="s">
        <v>5056</v>
      </c>
      <c r="H349">
        <v>41583</v>
      </c>
      <c r="I349">
        <v>11</v>
      </c>
      <c r="J349" t="s">
        <v>5073</v>
      </c>
      <c r="K349">
        <v>4938.1499999999996</v>
      </c>
      <c r="L349" t="s">
        <v>5079</v>
      </c>
    </row>
    <row r="350" spans="1:12" x14ac:dyDescent="0.25">
      <c r="A350" t="s">
        <v>360</v>
      </c>
      <c r="B350" s="4">
        <v>45317.409081816353</v>
      </c>
      <c r="C350" t="s">
        <v>5016</v>
      </c>
      <c r="D350" t="s">
        <v>5028</v>
      </c>
      <c r="E350" t="s">
        <v>5032</v>
      </c>
      <c r="F350" t="s">
        <v>5046</v>
      </c>
      <c r="G350" t="s">
        <v>5060</v>
      </c>
      <c r="H350">
        <v>74869</v>
      </c>
      <c r="I350">
        <v>8</v>
      </c>
      <c r="J350" t="s">
        <v>5073</v>
      </c>
      <c r="K350">
        <v>10679.73</v>
      </c>
      <c r="L350" t="s">
        <v>5079</v>
      </c>
    </row>
    <row r="351" spans="1:12" x14ac:dyDescent="0.25">
      <c r="A351" t="s">
        <v>361</v>
      </c>
      <c r="B351" s="4">
        <v>45317.482096419277</v>
      </c>
      <c r="C351" t="s">
        <v>5020</v>
      </c>
      <c r="D351" t="s">
        <v>5028</v>
      </c>
      <c r="E351" t="s">
        <v>5032</v>
      </c>
      <c r="F351" t="s">
        <v>5048</v>
      </c>
      <c r="G351" t="s">
        <v>5059</v>
      </c>
      <c r="H351">
        <v>59557</v>
      </c>
      <c r="I351">
        <v>14</v>
      </c>
      <c r="J351" t="s">
        <v>5073</v>
      </c>
      <c r="K351">
        <v>11801.19</v>
      </c>
      <c r="L351" t="s">
        <v>5078</v>
      </c>
    </row>
    <row r="352" spans="1:12" x14ac:dyDescent="0.25">
      <c r="A352" t="s">
        <v>362</v>
      </c>
      <c r="B352" s="4">
        <v>45317.5551110222</v>
      </c>
      <c r="C352" t="s">
        <v>5021</v>
      </c>
      <c r="D352" t="s">
        <v>5026</v>
      </c>
      <c r="E352" t="s">
        <v>5045</v>
      </c>
      <c r="F352" t="s">
        <v>5046</v>
      </c>
      <c r="G352" t="s">
        <v>5053</v>
      </c>
      <c r="H352">
        <v>32337</v>
      </c>
      <c r="I352">
        <v>14</v>
      </c>
      <c r="J352" t="s">
        <v>5073</v>
      </c>
      <c r="K352">
        <v>2787.91</v>
      </c>
      <c r="L352" t="s">
        <v>5079</v>
      </c>
    </row>
    <row r="353" spans="1:12" x14ac:dyDescent="0.25">
      <c r="A353" t="s">
        <v>363</v>
      </c>
      <c r="B353" s="4">
        <v>45317.628125625117</v>
      </c>
      <c r="C353" t="s">
        <v>5019</v>
      </c>
      <c r="D353" t="s">
        <v>5027</v>
      </c>
      <c r="E353" t="s">
        <v>5031</v>
      </c>
      <c r="F353" t="s">
        <v>5046</v>
      </c>
      <c r="G353" t="s">
        <v>5053</v>
      </c>
      <c r="H353">
        <v>34623</v>
      </c>
      <c r="I353">
        <v>1</v>
      </c>
      <c r="J353" t="s">
        <v>5072</v>
      </c>
      <c r="K353">
        <v>4443.21</v>
      </c>
      <c r="L353" t="s">
        <v>5079</v>
      </c>
    </row>
    <row r="354" spans="1:12" x14ac:dyDescent="0.25">
      <c r="A354" t="s">
        <v>364</v>
      </c>
      <c r="B354" s="4">
        <v>45317.70114022804</v>
      </c>
      <c r="C354" t="s">
        <v>5024</v>
      </c>
      <c r="D354" t="s">
        <v>5026</v>
      </c>
      <c r="E354" t="s">
        <v>5045</v>
      </c>
      <c r="F354" t="s">
        <v>5047</v>
      </c>
      <c r="G354" t="s">
        <v>5050</v>
      </c>
      <c r="H354">
        <v>22386</v>
      </c>
      <c r="I354">
        <v>3</v>
      </c>
      <c r="J354" t="s">
        <v>5072</v>
      </c>
      <c r="K354">
        <v>4703.74</v>
      </c>
      <c r="L354" t="s">
        <v>5079</v>
      </c>
    </row>
    <row r="355" spans="1:12" x14ac:dyDescent="0.25">
      <c r="A355" t="s">
        <v>365</v>
      </c>
      <c r="B355" s="4">
        <v>45317.774154830957</v>
      </c>
      <c r="C355" t="s">
        <v>5014</v>
      </c>
      <c r="D355" t="s">
        <v>5027</v>
      </c>
      <c r="E355" t="s">
        <v>5042</v>
      </c>
      <c r="F355" t="s">
        <v>5047</v>
      </c>
      <c r="G355" t="s">
        <v>5064</v>
      </c>
      <c r="H355">
        <v>79279</v>
      </c>
      <c r="I355">
        <v>8</v>
      </c>
      <c r="J355" t="s">
        <v>5072</v>
      </c>
      <c r="K355">
        <v>14267.41</v>
      </c>
      <c r="L355" t="s">
        <v>5077</v>
      </c>
    </row>
    <row r="356" spans="1:12" x14ac:dyDescent="0.25">
      <c r="A356" t="s">
        <v>366</v>
      </c>
      <c r="B356" s="4">
        <v>45317.84716943388</v>
      </c>
      <c r="C356" t="s">
        <v>5012</v>
      </c>
      <c r="D356" t="s">
        <v>5027</v>
      </c>
      <c r="E356" t="s">
        <v>5031</v>
      </c>
      <c r="F356" t="s">
        <v>5046</v>
      </c>
      <c r="G356" t="s">
        <v>5054</v>
      </c>
      <c r="H356">
        <v>4321</v>
      </c>
      <c r="I356">
        <v>7</v>
      </c>
      <c r="J356" t="s">
        <v>5072</v>
      </c>
      <c r="K356">
        <v>346.63</v>
      </c>
      <c r="L356" t="s">
        <v>5076</v>
      </c>
    </row>
    <row r="357" spans="1:12" x14ac:dyDescent="0.25">
      <c r="A357" t="s">
        <v>367</v>
      </c>
      <c r="B357" s="4">
        <v>45317.920184036797</v>
      </c>
      <c r="C357" t="s">
        <v>5013</v>
      </c>
      <c r="D357" t="s">
        <v>5026</v>
      </c>
      <c r="E357" t="s">
        <v>5043</v>
      </c>
      <c r="F357" t="s">
        <v>5046</v>
      </c>
      <c r="G357" t="s">
        <v>5049</v>
      </c>
      <c r="H357">
        <v>4760</v>
      </c>
      <c r="I357">
        <v>7</v>
      </c>
      <c r="J357" t="s">
        <v>5069</v>
      </c>
      <c r="K357">
        <v>838.34</v>
      </c>
      <c r="L357" t="s">
        <v>5075</v>
      </c>
    </row>
    <row r="358" spans="1:12" x14ac:dyDescent="0.25">
      <c r="A358" t="s">
        <v>368</v>
      </c>
      <c r="B358" s="4">
        <v>45317.993198639721</v>
      </c>
      <c r="C358" t="s">
        <v>5020</v>
      </c>
      <c r="D358" t="s">
        <v>5029</v>
      </c>
      <c r="E358" t="s">
        <v>5040</v>
      </c>
      <c r="F358" t="s">
        <v>5047</v>
      </c>
      <c r="G358" t="s">
        <v>5064</v>
      </c>
      <c r="H358">
        <v>35542</v>
      </c>
      <c r="I358">
        <v>2</v>
      </c>
      <c r="J358" t="s">
        <v>5069</v>
      </c>
      <c r="K358">
        <v>5578.02</v>
      </c>
      <c r="L358" t="s">
        <v>5079</v>
      </c>
    </row>
    <row r="359" spans="1:12" x14ac:dyDescent="0.25">
      <c r="A359" t="s">
        <v>369</v>
      </c>
      <c r="B359" s="4">
        <v>45318.066213242637</v>
      </c>
      <c r="C359" t="s">
        <v>5013</v>
      </c>
      <c r="D359" t="s">
        <v>5027</v>
      </c>
      <c r="E359" t="s">
        <v>5044</v>
      </c>
      <c r="F359" t="s">
        <v>5047</v>
      </c>
      <c r="G359" t="s">
        <v>5063</v>
      </c>
      <c r="H359">
        <v>72425</v>
      </c>
      <c r="I359">
        <v>7</v>
      </c>
      <c r="J359" t="s">
        <v>5072</v>
      </c>
      <c r="K359">
        <v>12675.37</v>
      </c>
      <c r="L359" t="s">
        <v>5074</v>
      </c>
    </row>
    <row r="360" spans="1:12" x14ac:dyDescent="0.25">
      <c r="A360" t="s">
        <v>370</v>
      </c>
      <c r="B360" s="4">
        <v>45318.139227845568</v>
      </c>
      <c r="C360" t="s">
        <v>5019</v>
      </c>
      <c r="D360" t="s">
        <v>5026</v>
      </c>
      <c r="E360" t="s">
        <v>5045</v>
      </c>
      <c r="F360" t="s">
        <v>5048</v>
      </c>
      <c r="G360" t="s">
        <v>5051</v>
      </c>
      <c r="H360">
        <v>71194</v>
      </c>
      <c r="I360">
        <v>2</v>
      </c>
      <c r="J360" t="s">
        <v>5071</v>
      </c>
      <c r="K360">
        <v>6849.1</v>
      </c>
      <c r="L360" t="s">
        <v>5075</v>
      </c>
    </row>
    <row r="361" spans="1:12" x14ac:dyDescent="0.25">
      <c r="A361" t="s">
        <v>371</v>
      </c>
      <c r="B361" s="4">
        <v>45318.212242448477</v>
      </c>
      <c r="C361" t="s">
        <v>5017</v>
      </c>
      <c r="D361" t="s">
        <v>5026</v>
      </c>
      <c r="E361" t="s">
        <v>5030</v>
      </c>
      <c r="F361" t="s">
        <v>5048</v>
      </c>
      <c r="G361" t="s">
        <v>5052</v>
      </c>
      <c r="H361">
        <v>78313</v>
      </c>
      <c r="I361">
        <v>5</v>
      </c>
      <c r="J361" t="s">
        <v>5072</v>
      </c>
      <c r="K361">
        <v>6993.52</v>
      </c>
      <c r="L361" t="s">
        <v>5078</v>
      </c>
    </row>
    <row r="362" spans="1:12" x14ac:dyDescent="0.25">
      <c r="A362" t="s">
        <v>372</v>
      </c>
      <c r="B362" s="4">
        <v>45318.285257051401</v>
      </c>
      <c r="C362" t="s">
        <v>5025</v>
      </c>
      <c r="D362" t="s">
        <v>5028</v>
      </c>
      <c r="E362" t="s">
        <v>5032</v>
      </c>
      <c r="F362" t="s">
        <v>5048</v>
      </c>
      <c r="G362" t="s">
        <v>5055</v>
      </c>
      <c r="H362">
        <v>3282</v>
      </c>
      <c r="I362">
        <v>3</v>
      </c>
      <c r="J362" t="s">
        <v>5070</v>
      </c>
      <c r="K362">
        <v>301.33999999999997</v>
      </c>
      <c r="L362" t="s">
        <v>5077</v>
      </c>
    </row>
    <row r="363" spans="1:12" x14ac:dyDescent="0.25">
      <c r="A363" t="s">
        <v>373</v>
      </c>
      <c r="B363" s="4">
        <v>45318.358271654331</v>
      </c>
      <c r="C363" t="s">
        <v>5018</v>
      </c>
      <c r="D363" t="s">
        <v>5028</v>
      </c>
      <c r="E363" t="s">
        <v>5035</v>
      </c>
      <c r="F363" t="s">
        <v>5046</v>
      </c>
      <c r="G363" t="s">
        <v>5049</v>
      </c>
      <c r="H363">
        <v>73982</v>
      </c>
      <c r="I363">
        <v>9</v>
      </c>
      <c r="J363" t="s">
        <v>5070</v>
      </c>
      <c r="K363">
        <v>6616.49</v>
      </c>
      <c r="L363" t="s">
        <v>5076</v>
      </c>
    </row>
    <row r="364" spans="1:12" x14ac:dyDescent="0.25">
      <c r="A364" t="s">
        <v>374</v>
      </c>
      <c r="B364" s="4">
        <v>45318.431286257248</v>
      </c>
      <c r="C364" t="s">
        <v>5014</v>
      </c>
      <c r="D364" t="s">
        <v>5026</v>
      </c>
      <c r="E364" t="s">
        <v>5043</v>
      </c>
      <c r="F364" t="s">
        <v>5047</v>
      </c>
      <c r="G364" t="s">
        <v>5067</v>
      </c>
      <c r="H364">
        <v>37788</v>
      </c>
      <c r="I364">
        <v>7</v>
      </c>
      <c r="J364" t="s">
        <v>5071</v>
      </c>
      <c r="K364">
        <v>7197.02</v>
      </c>
      <c r="L364" t="s">
        <v>5075</v>
      </c>
    </row>
    <row r="365" spans="1:12" x14ac:dyDescent="0.25">
      <c r="A365" t="s">
        <v>375</v>
      </c>
      <c r="B365" s="4">
        <v>45318.504300860157</v>
      </c>
      <c r="C365" t="s">
        <v>5022</v>
      </c>
      <c r="D365" t="s">
        <v>5029</v>
      </c>
      <c r="E365" t="s">
        <v>5039</v>
      </c>
      <c r="F365" t="s">
        <v>5047</v>
      </c>
      <c r="G365" t="s">
        <v>5058</v>
      </c>
      <c r="H365">
        <v>53395</v>
      </c>
      <c r="I365">
        <v>12</v>
      </c>
      <c r="J365" t="s">
        <v>5070</v>
      </c>
      <c r="K365">
        <v>7493.34</v>
      </c>
      <c r="L365" t="s">
        <v>5074</v>
      </c>
    </row>
    <row r="366" spans="1:12" x14ac:dyDescent="0.25">
      <c r="A366" t="s">
        <v>376</v>
      </c>
      <c r="B366" s="4">
        <v>45318.577315463088</v>
      </c>
      <c r="C366" t="s">
        <v>5022</v>
      </c>
      <c r="D366" t="s">
        <v>5027</v>
      </c>
      <c r="E366" t="s">
        <v>5042</v>
      </c>
      <c r="F366" t="s">
        <v>5048</v>
      </c>
      <c r="G366" t="s">
        <v>5052</v>
      </c>
      <c r="H366">
        <v>67677</v>
      </c>
      <c r="I366">
        <v>9</v>
      </c>
      <c r="J366" t="s">
        <v>5069</v>
      </c>
      <c r="K366">
        <v>9137.5</v>
      </c>
      <c r="L366" t="s">
        <v>5078</v>
      </c>
    </row>
    <row r="367" spans="1:12" x14ac:dyDescent="0.25">
      <c r="A367" t="s">
        <v>377</v>
      </c>
      <c r="B367" s="4">
        <v>45318.650330065997</v>
      </c>
      <c r="C367" t="s">
        <v>5016</v>
      </c>
      <c r="D367" t="s">
        <v>5027</v>
      </c>
      <c r="E367" t="s">
        <v>5042</v>
      </c>
      <c r="F367" t="s">
        <v>5046</v>
      </c>
      <c r="G367" t="s">
        <v>5049</v>
      </c>
      <c r="H367">
        <v>40332</v>
      </c>
      <c r="I367">
        <v>4</v>
      </c>
      <c r="J367" t="s">
        <v>5070</v>
      </c>
      <c r="K367">
        <v>5179.55</v>
      </c>
      <c r="L367" t="s">
        <v>5074</v>
      </c>
    </row>
    <row r="368" spans="1:12" x14ac:dyDescent="0.25">
      <c r="A368" t="s">
        <v>378</v>
      </c>
      <c r="B368" s="4">
        <v>45318.723344668921</v>
      </c>
      <c r="C368" t="s">
        <v>5020</v>
      </c>
      <c r="D368" t="s">
        <v>5028</v>
      </c>
      <c r="E368" t="s">
        <v>5035</v>
      </c>
      <c r="F368" t="s">
        <v>5048</v>
      </c>
      <c r="G368" t="s">
        <v>5055</v>
      </c>
      <c r="H368">
        <v>45014</v>
      </c>
      <c r="I368">
        <v>3</v>
      </c>
      <c r="J368" t="s">
        <v>5073</v>
      </c>
      <c r="K368">
        <v>6182.58</v>
      </c>
      <c r="L368" t="s">
        <v>5079</v>
      </c>
    </row>
    <row r="369" spans="1:12" x14ac:dyDescent="0.25">
      <c r="A369" t="s">
        <v>379</v>
      </c>
      <c r="B369" s="4">
        <v>45318.796359271852</v>
      </c>
      <c r="C369" t="s">
        <v>5013</v>
      </c>
      <c r="D369" t="s">
        <v>5029</v>
      </c>
      <c r="E369" t="s">
        <v>5039</v>
      </c>
      <c r="F369" t="s">
        <v>5046</v>
      </c>
      <c r="G369" t="s">
        <v>5054</v>
      </c>
      <c r="H369">
        <v>18438</v>
      </c>
      <c r="I369">
        <v>4</v>
      </c>
      <c r="J369" t="s">
        <v>5069</v>
      </c>
      <c r="K369">
        <v>1907.05</v>
      </c>
      <c r="L369" t="s">
        <v>5077</v>
      </c>
    </row>
    <row r="370" spans="1:12" x14ac:dyDescent="0.25">
      <c r="A370" t="s">
        <v>380</v>
      </c>
      <c r="B370" s="4">
        <v>45318.869373874768</v>
      </c>
      <c r="C370" t="s">
        <v>5017</v>
      </c>
      <c r="D370" t="s">
        <v>5029</v>
      </c>
      <c r="E370" t="s">
        <v>5039</v>
      </c>
      <c r="F370" t="s">
        <v>5047</v>
      </c>
      <c r="G370" t="s">
        <v>5058</v>
      </c>
      <c r="H370">
        <v>71188</v>
      </c>
      <c r="I370">
        <v>11</v>
      </c>
      <c r="J370" t="s">
        <v>5069</v>
      </c>
      <c r="K370">
        <v>6684.72</v>
      </c>
      <c r="L370" t="s">
        <v>5076</v>
      </c>
    </row>
    <row r="371" spans="1:12" x14ac:dyDescent="0.25">
      <c r="A371" t="s">
        <v>381</v>
      </c>
      <c r="B371" s="4">
        <v>45318.942388477677</v>
      </c>
      <c r="C371" t="s">
        <v>5018</v>
      </c>
      <c r="D371" t="s">
        <v>5026</v>
      </c>
      <c r="E371" t="s">
        <v>5030</v>
      </c>
      <c r="F371" t="s">
        <v>5047</v>
      </c>
      <c r="G371" t="s">
        <v>5062</v>
      </c>
      <c r="H371">
        <v>27417</v>
      </c>
      <c r="I371">
        <v>3</v>
      </c>
      <c r="J371" t="s">
        <v>5071</v>
      </c>
      <c r="K371">
        <v>5096</v>
      </c>
      <c r="L371" t="s">
        <v>5076</v>
      </c>
    </row>
    <row r="372" spans="1:12" x14ac:dyDescent="0.25">
      <c r="A372" t="s">
        <v>382</v>
      </c>
      <c r="B372" s="4">
        <v>45319.015403080622</v>
      </c>
      <c r="C372" t="s">
        <v>5019</v>
      </c>
      <c r="D372" t="s">
        <v>5029</v>
      </c>
      <c r="E372" t="s">
        <v>5040</v>
      </c>
      <c r="F372" t="s">
        <v>5048</v>
      </c>
      <c r="G372" t="s">
        <v>5065</v>
      </c>
      <c r="H372">
        <v>72849</v>
      </c>
      <c r="I372">
        <v>5</v>
      </c>
      <c r="J372" t="s">
        <v>5069</v>
      </c>
      <c r="K372">
        <v>9030.02</v>
      </c>
      <c r="L372" t="s">
        <v>5076</v>
      </c>
    </row>
    <row r="373" spans="1:12" x14ac:dyDescent="0.25">
      <c r="A373" t="s">
        <v>383</v>
      </c>
      <c r="B373" s="4">
        <v>45319.088417683532</v>
      </c>
      <c r="C373" t="s">
        <v>5016</v>
      </c>
      <c r="D373" t="s">
        <v>5027</v>
      </c>
      <c r="E373" t="s">
        <v>5044</v>
      </c>
      <c r="F373" t="s">
        <v>5046</v>
      </c>
      <c r="G373" t="s">
        <v>5053</v>
      </c>
      <c r="H373">
        <v>62516</v>
      </c>
      <c r="I373">
        <v>13</v>
      </c>
      <c r="J373" t="s">
        <v>5073</v>
      </c>
      <c r="K373">
        <v>13413.37</v>
      </c>
      <c r="L373" t="s">
        <v>5079</v>
      </c>
    </row>
    <row r="374" spans="1:12" x14ac:dyDescent="0.25">
      <c r="A374" t="s">
        <v>384</v>
      </c>
      <c r="B374" s="4">
        <v>45319.161432286448</v>
      </c>
      <c r="C374" t="s">
        <v>5013</v>
      </c>
      <c r="D374" t="s">
        <v>5028</v>
      </c>
      <c r="E374" t="s">
        <v>5036</v>
      </c>
      <c r="F374" t="s">
        <v>5048</v>
      </c>
      <c r="G374" t="s">
        <v>5055</v>
      </c>
      <c r="H374">
        <v>4236</v>
      </c>
      <c r="I374">
        <v>5</v>
      </c>
      <c r="J374" t="s">
        <v>5070</v>
      </c>
      <c r="K374">
        <v>667.25</v>
      </c>
      <c r="L374" t="s">
        <v>5077</v>
      </c>
    </row>
    <row r="375" spans="1:12" x14ac:dyDescent="0.25">
      <c r="A375" t="s">
        <v>385</v>
      </c>
      <c r="B375" s="4">
        <v>45319.234446889372</v>
      </c>
      <c r="C375" t="s">
        <v>5020</v>
      </c>
      <c r="D375" t="s">
        <v>5029</v>
      </c>
      <c r="E375" t="s">
        <v>5040</v>
      </c>
      <c r="F375" t="s">
        <v>5047</v>
      </c>
      <c r="G375" t="s">
        <v>5058</v>
      </c>
      <c r="H375">
        <v>10569</v>
      </c>
      <c r="I375">
        <v>3</v>
      </c>
      <c r="J375" t="s">
        <v>5072</v>
      </c>
      <c r="K375">
        <v>1133.5</v>
      </c>
      <c r="L375" t="s">
        <v>5077</v>
      </c>
    </row>
    <row r="376" spans="1:12" x14ac:dyDescent="0.25">
      <c r="A376" t="s">
        <v>386</v>
      </c>
      <c r="B376" s="4">
        <v>45319.307461492303</v>
      </c>
      <c r="C376" t="s">
        <v>5014</v>
      </c>
      <c r="D376" t="s">
        <v>5029</v>
      </c>
      <c r="E376" t="s">
        <v>5033</v>
      </c>
      <c r="F376" t="s">
        <v>5046</v>
      </c>
      <c r="G376" t="s">
        <v>5061</v>
      </c>
      <c r="H376">
        <v>1358</v>
      </c>
      <c r="I376">
        <v>11</v>
      </c>
      <c r="J376" t="s">
        <v>5069</v>
      </c>
      <c r="K376">
        <v>174.66</v>
      </c>
      <c r="L376" t="s">
        <v>5077</v>
      </c>
    </row>
    <row r="377" spans="1:12" x14ac:dyDescent="0.25">
      <c r="A377" t="s">
        <v>387</v>
      </c>
      <c r="B377" s="4">
        <v>45319.380476095212</v>
      </c>
      <c r="C377" t="s">
        <v>5015</v>
      </c>
      <c r="D377" t="s">
        <v>5026</v>
      </c>
      <c r="E377" t="s">
        <v>5045</v>
      </c>
      <c r="F377" t="s">
        <v>5047</v>
      </c>
      <c r="G377" t="s">
        <v>5062</v>
      </c>
      <c r="H377">
        <v>14283</v>
      </c>
      <c r="I377">
        <v>11</v>
      </c>
      <c r="J377" t="s">
        <v>5073</v>
      </c>
      <c r="K377">
        <v>2707.12</v>
      </c>
      <c r="L377" t="s">
        <v>5075</v>
      </c>
    </row>
    <row r="378" spans="1:12" x14ac:dyDescent="0.25">
      <c r="A378" t="s">
        <v>388</v>
      </c>
      <c r="B378" s="4">
        <v>45319.453490698143</v>
      </c>
      <c r="C378" t="s">
        <v>5018</v>
      </c>
      <c r="D378" t="s">
        <v>5029</v>
      </c>
      <c r="E378" t="s">
        <v>5039</v>
      </c>
      <c r="F378" t="s">
        <v>5048</v>
      </c>
      <c r="G378" t="s">
        <v>5059</v>
      </c>
      <c r="H378">
        <v>78988</v>
      </c>
      <c r="I378">
        <v>8</v>
      </c>
      <c r="J378" t="s">
        <v>5072</v>
      </c>
      <c r="K378">
        <v>7955.5</v>
      </c>
      <c r="L378" t="s">
        <v>5079</v>
      </c>
    </row>
    <row r="379" spans="1:12" x14ac:dyDescent="0.25">
      <c r="A379" t="s">
        <v>389</v>
      </c>
      <c r="B379" s="4">
        <v>45319.526505301052</v>
      </c>
      <c r="C379" t="s">
        <v>5024</v>
      </c>
      <c r="D379" t="s">
        <v>5028</v>
      </c>
      <c r="E379" t="s">
        <v>5036</v>
      </c>
      <c r="F379" t="s">
        <v>5048</v>
      </c>
      <c r="G379" t="s">
        <v>5052</v>
      </c>
      <c r="H379">
        <v>2140</v>
      </c>
      <c r="I379">
        <v>11</v>
      </c>
      <c r="J379" t="s">
        <v>5068</v>
      </c>
      <c r="K379">
        <v>387.55</v>
      </c>
      <c r="L379" t="s">
        <v>5075</v>
      </c>
    </row>
    <row r="380" spans="1:12" x14ac:dyDescent="0.25">
      <c r="A380" t="s">
        <v>390</v>
      </c>
      <c r="B380" s="4">
        <v>45319.599519903968</v>
      </c>
      <c r="C380" t="s">
        <v>5016</v>
      </c>
      <c r="D380" t="s">
        <v>5029</v>
      </c>
      <c r="E380" t="s">
        <v>5040</v>
      </c>
      <c r="F380" t="s">
        <v>5048</v>
      </c>
      <c r="G380" t="s">
        <v>5052</v>
      </c>
      <c r="H380">
        <v>17859</v>
      </c>
      <c r="I380">
        <v>7</v>
      </c>
      <c r="J380" t="s">
        <v>5072</v>
      </c>
      <c r="K380">
        <v>3414.45</v>
      </c>
      <c r="L380" t="s">
        <v>5079</v>
      </c>
    </row>
    <row r="381" spans="1:12" x14ac:dyDescent="0.25">
      <c r="A381" t="s">
        <v>391</v>
      </c>
      <c r="B381" s="4">
        <v>45319.672534506899</v>
      </c>
      <c r="C381" t="s">
        <v>5023</v>
      </c>
      <c r="D381" t="s">
        <v>5029</v>
      </c>
      <c r="E381" t="s">
        <v>5041</v>
      </c>
      <c r="F381" t="s">
        <v>5048</v>
      </c>
      <c r="G381" t="s">
        <v>5059</v>
      </c>
      <c r="H381">
        <v>61011</v>
      </c>
      <c r="I381">
        <v>3</v>
      </c>
      <c r="J381" t="s">
        <v>5069</v>
      </c>
      <c r="K381">
        <v>11326.51</v>
      </c>
      <c r="L381" t="s">
        <v>5078</v>
      </c>
    </row>
    <row r="382" spans="1:12" x14ac:dyDescent="0.25">
      <c r="A382" t="s">
        <v>392</v>
      </c>
      <c r="B382" s="4">
        <v>45319.745549109823</v>
      </c>
      <c r="C382" t="s">
        <v>5021</v>
      </c>
      <c r="D382" t="s">
        <v>5027</v>
      </c>
      <c r="E382" t="s">
        <v>5044</v>
      </c>
      <c r="F382" t="s">
        <v>5047</v>
      </c>
      <c r="G382" t="s">
        <v>5063</v>
      </c>
      <c r="H382">
        <v>3454</v>
      </c>
      <c r="I382">
        <v>14</v>
      </c>
      <c r="J382" t="s">
        <v>5073</v>
      </c>
      <c r="K382">
        <v>523.54999999999995</v>
      </c>
      <c r="L382" t="s">
        <v>5074</v>
      </c>
    </row>
    <row r="383" spans="1:12" x14ac:dyDescent="0.25">
      <c r="A383" t="s">
        <v>393</v>
      </c>
      <c r="B383" s="4">
        <v>45319.818563712732</v>
      </c>
      <c r="C383" t="s">
        <v>5016</v>
      </c>
      <c r="D383" t="s">
        <v>5029</v>
      </c>
      <c r="E383" t="s">
        <v>5040</v>
      </c>
      <c r="F383" t="s">
        <v>5047</v>
      </c>
      <c r="G383" t="s">
        <v>5067</v>
      </c>
      <c r="H383">
        <v>70338</v>
      </c>
      <c r="I383">
        <v>14</v>
      </c>
      <c r="J383" t="s">
        <v>5068</v>
      </c>
      <c r="K383">
        <v>9993.89</v>
      </c>
      <c r="L383" t="s">
        <v>5077</v>
      </c>
    </row>
    <row r="384" spans="1:12" x14ac:dyDescent="0.25">
      <c r="A384" t="s">
        <v>394</v>
      </c>
      <c r="B384" s="4">
        <v>45319.891578315663</v>
      </c>
      <c r="C384" t="s">
        <v>5022</v>
      </c>
      <c r="D384" t="s">
        <v>5026</v>
      </c>
      <c r="E384" t="s">
        <v>5030</v>
      </c>
      <c r="F384" t="s">
        <v>5047</v>
      </c>
      <c r="G384" t="s">
        <v>5063</v>
      </c>
      <c r="H384">
        <v>9016</v>
      </c>
      <c r="I384">
        <v>8</v>
      </c>
      <c r="J384" t="s">
        <v>5070</v>
      </c>
      <c r="K384">
        <v>1790.36</v>
      </c>
      <c r="L384" t="s">
        <v>5074</v>
      </c>
    </row>
    <row r="385" spans="1:12" x14ac:dyDescent="0.25">
      <c r="A385" t="s">
        <v>395</v>
      </c>
      <c r="B385" s="4">
        <v>45319.964592918579</v>
      </c>
      <c r="C385" t="s">
        <v>5019</v>
      </c>
      <c r="D385" t="s">
        <v>5026</v>
      </c>
      <c r="E385" t="s">
        <v>5043</v>
      </c>
      <c r="F385" t="s">
        <v>5047</v>
      </c>
      <c r="G385" t="s">
        <v>5058</v>
      </c>
      <c r="H385">
        <v>26518</v>
      </c>
      <c r="I385">
        <v>5</v>
      </c>
      <c r="J385" t="s">
        <v>5071</v>
      </c>
      <c r="K385">
        <v>2940.96</v>
      </c>
      <c r="L385" t="s">
        <v>5078</v>
      </c>
    </row>
    <row r="386" spans="1:12" x14ac:dyDescent="0.25">
      <c r="A386" t="s">
        <v>396</v>
      </c>
      <c r="B386" s="4">
        <v>45320.037607521503</v>
      </c>
      <c r="C386" t="s">
        <v>5017</v>
      </c>
      <c r="D386" t="s">
        <v>5027</v>
      </c>
      <c r="E386" t="s">
        <v>5044</v>
      </c>
      <c r="F386" t="s">
        <v>5046</v>
      </c>
      <c r="G386" t="s">
        <v>5057</v>
      </c>
      <c r="H386">
        <v>37674</v>
      </c>
      <c r="I386">
        <v>11</v>
      </c>
      <c r="J386" t="s">
        <v>5071</v>
      </c>
      <c r="K386">
        <v>5794.7</v>
      </c>
      <c r="L386" t="s">
        <v>5077</v>
      </c>
    </row>
    <row r="387" spans="1:12" x14ac:dyDescent="0.25">
      <c r="A387" t="s">
        <v>397</v>
      </c>
      <c r="B387" s="4">
        <v>45320.110622124419</v>
      </c>
      <c r="C387" t="s">
        <v>5015</v>
      </c>
      <c r="D387" t="s">
        <v>5027</v>
      </c>
      <c r="E387" t="s">
        <v>5042</v>
      </c>
      <c r="F387" t="s">
        <v>5048</v>
      </c>
      <c r="G387" t="s">
        <v>5059</v>
      </c>
      <c r="H387">
        <v>50847</v>
      </c>
      <c r="I387">
        <v>8</v>
      </c>
      <c r="J387" t="s">
        <v>5071</v>
      </c>
      <c r="K387">
        <v>10883.43</v>
      </c>
      <c r="L387" t="s">
        <v>5074</v>
      </c>
    </row>
    <row r="388" spans="1:12" x14ac:dyDescent="0.25">
      <c r="A388" t="s">
        <v>398</v>
      </c>
      <c r="B388" s="4">
        <v>45320.183636727343</v>
      </c>
      <c r="C388" t="s">
        <v>5020</v>
      </c>
      <c r="D388" t="s">
        <v>5029</v>
      </c>
      <c r="E388" t="s">
        <v>5039</v>
      </c>
      <c r="F388" t="s">
        <v>5048</v>
      </c>
      <c r="G388" t="s">
        <v>5059</v>
      </c>
      <c r="H388">
        <v>12590</v>
      </c>
      <c r="I388">
        <v>8</v>
      </c>
      <c r="J388" t="s">
        <v>5071</v>
      </c>
      <c r="K388">
        <v>1032.43</v>
      </c>
      <c r="L388" t="s">
        <v>5075</v>
      </c>
    </row>
    <row r="389" spans="1:12" x14ac:dyDescent="0.25">
      <c r="A389" t="s">
        <v>399</v>
      </c>
      <c r="B389" s="4">
        <v>45320.256651330252</v>
      </c>
      <c r="C389" t="s">
        <v>5021</v>
      </c>
      <c r="D389" t="s">
        <v>5028</v>
      </c>
      <c r="E389" t="s">
        <v>5032</v>
      </c>
      <c r="F389" t="s">
        <v>5046</v>
      </c>
      <c r="G389" t="s">
        <v>5049</v>
      </c>
      <c r="H389">
        <v>43727</v>
      </c>
      <c r="I389">
        <v>5</v>
      </c>
      <c r="J389" t="s">
        <v>5072</v>
      </c>
      <c r="K389">
        <v>8529.81</v>
      </c>
      <c r="L389" t="s">
        <v>5079</v>
      </c>
    </row>
    <row r="390" spans="1:12" x14ac:dyDescent="0.25">
      <c r="A390" t="s">
        <v>400</v>
      </c>
      <c r="B390" s="4">
        <v>45320.329665933183</v>
      </c>
      <c r="C390" t="s">
        <v>5017</v>
      </c>
      <c r="D390" t="s">
        <v>5027</v>
      </c>
      <c r="E390" t="s">
        <v>5038</v>
      </c>
      <c r="F390" t="s">
        <v>5048</v>
      </c>
      <c r="G390" t="s">
        <v>5059</v>
      </c>
      <c r="H390">
        <v>55189</v>
      </c>
      <c r="I390">
        <v>2</v>
      </c>
      <c r="J390" t="s">
        <v>5071</v>
      </c>
      <c r="K390">
        <v>7563.98</v>
      </c>
      <c r="L390" t="s">
        <v>5076</v>
      </c>
    </row>
    <row r="391" spans="1:12" x14ac:dyDescent="0.25">
      <c r="A391" t="s">
        <v>401</v>
      </c>
      <c r="B391" s="4">
        <v>45320.402680536099</v>
      </c>
      <c r="C391" t="s">
        <v>5024</v>
      </c>
      <c r="D391" t="s">
        <v>5026</v>
      </c>
      <c r="E391" t="s">
        <v>5034</v>
      </c>
      <c r="F391" t="s">
        <v>5047</v>
      </c>
      <c r="G391" t="s">
        <v>5050</v>
      </c>
      <c r="H391">
        <v>62388</v>
      </c>
      <c r="I391">
        <v>12</v>
      </c>
      <c r="J391" t="s">
        <v>5072</v>
      </c>
      <c r="K391">
        <v>11085.47</v>
      </c>
      <c r="L391" t="s">
        <v>5077</v>
      </c>
    </row>
    <row r="392" spans="1:12" x14ac:dyDescent="0.25">
      <c r="A392" t="s">
        <v>402</v>
      </c>
      <c r="B392" s="4">
        <v>45320.47569513903</v>
      </c>
      <c r="C392" t="s">
        <v>5023</v>
      </c>
      <c r="D392" t="s">
        <v>5026</v>
      </c>
      <c r="E392" t="s">
        <v>5034</v>
      </c>
      <c r="F392" t="s">
        <v>5048</v>
      </c>
      <c r="G392" t="s">
        <v>5056</v>
      </c>
      <c r="H392">
        <v>72312</v>
      </c>
      <c r="I392">
        <v>8</v>
      </c>
      <c r="J392" t="s">
        <v>5068</v>
      </c>
      <c r="K392">
        <v>13828.38</v>
      </c>
      <c r="L392" t="s">
        <v>5075</v>
      </c>
    </row>
    <row r="393" spans="1:12" x14ac:dyDescent="0.25">
      <c r="A393" t="s">
        <v>403</v>
      </c>
      <c r="B393" s="4">
        <v>45320.548709741946</v>
      </c>
      <c r="C393" t="s">
        <v>5015</v>
      </c>
      <c r="D393" t="s">
        <v>5029</v>
      </c>
      <c r="E393" t="s">
        <v>5041</v>
      </c>
      <c r="F393" t="s">
        <v>5048</v>
      </c>
      <c r="G393" t="s">
        <v>5065</v>
      </c>
      <c r="H393">
        <v>11350</v>
      </c>
      <c r="I393">
        <v>8</v>
      </c>
      <c r="J393" t="s">
        <v>5069</v>
      </c>
      <c r="K393">
        <v>2279.94</v>
      </c>
      <c r="L393" t="s">
        <v>5076</v>
      </c>
    </row>
    <row r="394" spans="1:12" x14ac:dyDescent="0.25">
      <c r="A394" t="s">
        <v>404</v>
      </c>
      <c r="B394" s="4">
        <v>45320.621724344863</v>
      </c>
      <c r="C394" t="s">
        <v>5020</v>
      </c>
      <c r="D394" t="s">
        <v>5027</v>
      </c>
      <c r="E394" t="s">
        <v>5044</v>
      </c>
      <c r="F394" t="s">
        <v>5047</v>
      </c>
      <c r="G394" t="s">
        <v>5058</v>
      </c>
      <c r="H394">
        <v>24782</v>
      </c>
      <c r="I394">
        <v>6</v>
      </c>
      <c r="J394" t="s">
        <v>5072</v>
      </c>
      <c r="K394">
        <v>4904.66</v>
      </c>
      <c r="L394" t="s">
        <v>5079</v>
      </c>
    </row>
    <row r="395" spans="1:12" x14ac:dyDescent="0.25">
      <c r="A395" t="s">
        <v>405</v>
      </c>
      <c r="B395" s="4">
        <v>45320.694738947786</v>
      </c>
      <c r="C395" t="s">
        <v>5020</v>
      </c>
      <c r="D395" t="s">
        <v>5029</v>
      </c>
      <c r="E395" t="s">
        <v>5040</v>
      </c>
      <c r="F395" t="s">
        <v>5046</v>
      </c>
      <c r="G395" t="s">
        <v>5066</v>
      </c>
      <c r="H395">
        <v>62202</v>
      </c>
      <c r="I395">
        <v>3</v>
      </c>
      <c r="J395" t="s">
        <v>5070</v>
      </c>
      <c r="K395">
        <v>11591.07</v>
      </c>
      <c r="L395" t="s">
        <v>5076</v>
      </c>
    </row>
    <row r="396" spans="1:12" x14ac:dyDescent="0.25">
      <c r="A396" t="s">
        <v>406</v>
      </c>
      <c r="B396" s="4">
        <v>45320.767753550703</v>
      </c>
      <c r="C396" t="s">
        <v>5014</v>
      </c>
      <c r="D396" t="s">
        <v>5029</v>
      </c>
      <c r="E396" t="s">
        <v>5041</v>
      </c>
      <c r="F396" t="s">
        <v>5048</v>
      </c>
      <c r="G396" t="s">
        <v>5055</v>
      </c>
      <c r="H396">
        <v>1159</v>
      </c>
      <c r="I396">
        <v>4</v>
      </c>
      <c r="J396" t="s">
        <v>5068</v>
      </c>
      <c r="K396">
        <v>131.97999999999999</v>
      </c>
      <c r="L396" t="s">
        <v>5076</v>
      </c>
    </row>
    <row r="397" spans="1:12" x14ac:dyDescent="0.25">
      <c r="A397" t="s">
        <v>407</v>
      </c>
      <c r="B397" s="4">
        <v>45320.840768153619</v>
      </c>
      <c r="C397" t="s">
        <v>5017</v>
      </c>
      <c r="D397" t="s">
        <v>5027</v>
      </c>
      <c r="E397" t="s">
        <v>5031</v>
      </c>
      <c r="F397" t="s">
        <v>5047</v>
      </c>
      <c r="G397" t="s">
        <v>5050</v>
      </c>
      <c r="H397">
        <v>57378</v>
      </c>
      <c r="I397">
        <v>14</v>
      </c>
      <c r="J397" t="s">
        <v>5068</v>
      </c>
      <c r="K397">
        <v>7815.02</v>
      </c>
      <c r="L397" t="s">
        <v>5078</v>
      </c>
    </row>
    <row r="398" spans="1:12" x14ac:dyDescent="0.25">
      <c r="A398" t="s">
        <v>408</v>
      </c>
      <c r="B398" s="4">
        <v>45320.91378275655</v>
      </c>
      <c r="C398" t="s">
        <v>5025</v>
      </c>
      <c r="D398" t="s">
        <v>5029</v>
      </c>
      <c r="E398" t="s">
        <v>5039</v>
      </c>
      <c r="F398" t="s">
        <v>5048</v>
      </c>
      <c r="G398" t="s">
        <v>5052</v>
      </c>
      <c r="H398">
        <v>49688</v>
      </c>
      <c r="I398">
        <v>9</v>
      </c>
      <c r="J398" t="s">
        <v>5070</v>
      </c>
      <c r="K398">
        <v>3975.98</v>
      </c>
      <c r="L398" t="s">
        <v>5077</v>
      </c>
    </row>
    <row r="399" spans="1:12" x14ac:dyDescent="0.25">
      <c r="A399" t="s">
        <v>409</v>
      </c>
      <c r="B399" s="4">
        <v>45320.986797359466</v>
      </c>
      <c r="C399" t="s">
        <v>5023</v>
      </c>
      <c r="D399" t="s">
        <v>5029</v>
      </c>
      <c r="E399" t="s">
        <v>5041</v>
      </c>
      <c r="F399" t="s">
        <v>5048</v>
      </c>
      <c r="G399" t="s">
        <v>5051</v>
      </c>
      <c r="H399">
        <v>28990</v>
      </c>
      <c r="I399">
        <v>1</v>
      </c>
      <c r="J399" t="s">
        <v>5068</v>
      </c>
      <c r="K399">
        <v>4214.4399999999996</v>
      </c>
      <c r="L399" t="s">
        <v>5077</v>
      </c>
    </row>
    <row r="400" spans="1:12" x14ac:dyDescent="0.25">
      <c r="A400" t="s">
        <v>410</v>
      </c>
      <c r="B400" s="4">
        <v>45321.059811962383</v>
      </c>
      <c r="C400" t="s">
        <v>5012</v>
      </c>
      <c r="D400" t="s">
        <v>5027</v>
      </c>
      <c r="E400" t="s">
        <v>5031</v>
      </c>
      <c r="F400" t="s">
        <v>5046</v>
      </c>
      <c r="G400" t="s">
        <v>5061</v>
      </c>
      <c r="H400">
        <v>20008</v>
      </c>
      <c r="I400">
        <v>11</v>
      </c>
      <c r="J400" t="s">
        <v>5073</v>
      </c>
      <c r="K400">
        <v>2358.04</v>
      </c>
      <c r="L400" t="s">
        <v>5078</v>
      </c>
    </row>
    <row r="401" spans="1:12" x14ac:dyDescent="0.25">
      <c r="A401" t="s">
        <v>411</v>
      </c>
      <c r="B401" s="4">
        <v>45321.132826565306</v>
      </c>
      <c r="C401" t="s">
        <v>5014</v>
      </c>
      <c r="D401" t="s">
        <v>5027</v>
      </c>
      <c r="E401" t="s">
        <v>5042</v>
      </c>
      <c r="F401" t="s">
        <v>5048</v>
      </c>
      <c r="G401" t="s">
        <v>5052</v>
      </c>
      <c r="H401">
        <v>3224</v>
      </c>
      <c r="I401">
        <v>13</v>
      </c>
      <c r="J401" t="s">
        <v>5071</v>
      </c>
      <c r="K401">
        <v>428.23</v>
      </c>
      <c r="L401" t="s">
        <v>5074</v>
      </c>
    </row>
    <row r="402" spans="1:12" x14ac:dyDescent="0.25">
      <c r="A402" t="s">
        <v>412</v>
      </c>
      <c r="B402" s="4">
        <v>45321.20584116823</v>
      </c>
      <c r="C402" t="s">
        <v>5022</v>
      </c>
      <c r="D402" t="s">
        <v>5028</v>
      </c>
      <c r="E402" t="s">
        <v>5032</v>
      </c>
      <c r="F402" t="s">
        <v>5048</v>
      </c>
      <c r="G402" t="s">
        <v>5056</v>
      </c>
      <c r="H402">
        <v>63368</v>
      </c>
      <c r="I402">
        <v>13</v>
      </c>
      <c r="J402" t="s">
        <v>5069</v>
      </c>
      <c r="K402">
        <v>10682.56</v>
      </c>
      <c r="L402" t="s">
        <v>5078</v>
      </c>
    </row>
    <row r="403" spans="1:12" x14ac:dyDescent="0.25">
      <c r="A403" t="s">
        <v>413</v>
      </c>
      <c r="B403" s="4">
        <v>45321.278855771146</v>
      </c>
      <c r="C403" t="s">
        <v>5014</v>
      </c>
      <c r="D403" t="s">
        <v>5026</v>
      </c>
      <c r="E403" t="s">
        <v>5034</v>
      </c>
      <c r="F403" t="s">
        <v>5046</v>
      </c>
      <c r="G403" t="s">
        <v>5066</v>
      </c>
      <c r="H403">
        <v>16372</v>
      </c>
      <c r="I403">
        <v>11</v>
      </c>
      <c r="J403" t="s">
        <v>5072</v>
      </c>
      <c r="K403">
        <v>3524.02</v>
      </c>
      <c r="L403" t="s">
        <v>5074</v>
      </c>
    </row>
    <row r="404" spans="1:12" x14ac:dyDescent="0.25">
      <c r="A404" t="s">
        <v>414</v>
      </c>
      <c r="B404" s="4">
        <v>45321.351870374077</v>
      </c>
      <c r="C404" t="s">
        <v>5015</v>
      </c>
      <c r="D404" t="s">
        <v>5028</v>
      </c>
      <c r="E404" t="s">
        <v>5036</v>
      </c>
      <c r="F404" t="s">
        <v>5047</v>
      </c>
      <c r="G404" t="s">
        <v>5063</v>
      </c>
      <c r="H404">
        <v>72368</v>
      </c>
      <c r="I404">
        <v>14</v>
      </c>
      <c r="J404" t="s">
        <v>5072</v>
      </c>
      <c r="K404">
        <v>10606.03</v>
      </c>
      <c r="L404" t="s">
        <v>5075</v>
      </c>
    </row>
    <row r="405" spans="1:12" x14ac:dyDescent="0.25">
      <c r="A405" t="s">
        <v>415</v>
      </c>
      <c r="B405" s="4">
        <v>45321.424884976987</v>
      </c>
      <c r="C405" t="s">
        <v>5015</v>
      </c>
      <c r="D405" t="s">
        <v>5028</v>
      </c>
      <c r="E405" t="s">
        <v>5035</v>
      </c>
      <c r="F405" t="s">
        <v>5046</v>
      </c>
      <c r="G405" t="s">
        <v>5066</v>
      </c>
      <c r="H405">
        <v>55575</v>
      </c>
      <c r="I405">
        <v>6</v>
      </c>
      <c r="J405" t="s">
        <v>5069</v>
      </c>
      <c r="K405">
        <v>11182.51</v>
      </c>
      <c r="L405" t="s">
        <v>5078</v>
      </c>
    </row>
    <row r="406" spans="1:12" x14ac:dyDescent="0.25">
      <c r="A406" t="s">
        <v>416</v>
      </c>
      <c r="B406" s="4">
        <v>45321.49789957991</v>
      </c>
      <c r="C406" t="s">
        <v>5018</v>
      </c>
      <c r="D406" t="s">
        <v>5027</v>
      </c>
      <c r="E406" t="s">
        <v>5044</v>
      </c>
      <c r="F406" t="s">
        <v>5047</v>
      </c>
      <c r="G406" t="s">
        <v>5064</v>
      </c>
      <c r="H406">
        <v>75619</v>
      </c>
      <c r="I406">
        <v>9</v>
      </c>
      <c r="J406" t="s">
        <v>5070</v>
      </c>
      <c r="K406">
        <v>8018.88</v>
      </c>
      <c r="L406" t="s">
        <v>5077</v>
      </c>
    </row>
    <row r="407" spans="1:12" x14ac:dyDescent="0.25">
      <c r="A407" t="s">
        <v>417</v>
      </c>
      <c r="B407" s="4">
        <v>45321.570914182827</v>
      </c>
      <c r="C407" t="s">
        <v>5023</v>
      </c>
      <c r="D407" t="s">
        <v>5027</v>
      </c>
      <c r="E407" t="s">
        <v>5038</v>
      </c>
      <c r="F407" t="s">
        <v>5048</v>
      </c>
      <c r="G407" t="s">
        <v>5059</v>
      </c>
      <c r="H407">
        <v>53389</v>
      </c>
      <c r="I407">
        <v>9</v>
      </c>
      <c r="J407" t="s">
        <v>5073</v>
      </c>
      <c r="K407">
        <v>9731.19</v>
      </c>
      <c r="L407" t="s">
        <v>5079</v>
      </c>
    </row>
    <row r="408" spans="1:12" x14ac:dyDescent="0.25">
      <c r="A408" t="s">
        <v>418</v>
      </c>
      <c r="B408" s="4">
        <v>45321.64392878575</v>
      </c>
      <c r="C408" t="s">
        <v>5019</v>
      </c>
      <c r="D408" t="s">
        <v>5027</v>
      </c>
      <c r="E408" t="s">
        <v>5031</v>
      </c>
      <c r="F408" t="s">
        <v>5047</v>
      </c>
      <c r="G408" t="s">
        <v>5067</v>
      </c>
      <c r="H408">
        <v>58505</v>
      </c>
      <c r="I408">
        <v>13</v>
      </c>
      <c r="J408" t="s">
        <v>5070</v>
      </c>
      <c r="K408">
        <v>5799.26</v>
      </c>
      <c r="L408" t="s">
        <v>5075</v>
      </c>
    </row>
    <row r="409" spans="1:12" x14ac:dyDescent="0.25">
      <c r="A409" t="s">
        <v>419</v>
      </c>
      <c r="B409" s="4">
        <v>45321.716943388667</v>
      </c>
      <c r="C409" t="s">
        <v>5016</v>
      </c>
      <c r="D409" t="s">
        <v>5029</v>
      </c>
      <c r="E409" t="s">
        <v>5033</v>
      </c>
      <c r="F409" t="s">
        <v>5048</v>
      </c>
      <c r="G409" t="s">
        <v>5055</v>
      </c>
      <c r="H409">
        <v>17923</v>
      </c>
      <c r="I409">
        <v>12</v>
      </c>
      <c r="J409" t="s">
        <v>5071</v>
      </c>
      <c r="K409">
        <v>1933.71</v>
      </c>
      <c r="L409" t="s">
        <v>5077</v>
      </c>
    </row>
    <row r="410" spans="1:12" x14ac:dyDescent="0.25">
      <c r="A410" t="s">
        <v>420</v>
      </c>
      <c r="B410" s="4">
        <v>45321.789957991597</v>
      </c>
      <c r="C410" t="s">
        <v>5018</v>
      </c>
      <c r="D410" t="s">
        <v>5027</v>
      </c>
      <c r="E410" t="s">
        <v>5038</v>
      </c>
      <c r="F410" t="s">
        <v>5047</v>
      </c>
      <c r="G410" t="s">
        <v>5067</v>
      </c>
      <c r="H410">
        <v>27672</v>
      </c>
      <c r="I410">
        <v>9</v>
      </c>
      <c r="J410" t="s">
        <v>5071</v>
      </c>
      <c r="K410">
        <v>5243.35</v>
      </c>
      <c r="L410" t="s">
        <v>5075</v>
      </c>
    </row>
    <row r="411" spans="1:12" x14ac:dyDescent="0.25">
      <c r="A411" t="s">
        <v>421</v>
      </c>
      <c r="B411" s="4">
        <v>45321.862972594507</v>
      </c>
      <c r="C411" t="s">
        <v>5023</v>
      </c>
      <c r="D411" t="s">
        <v>5026</v>
      </c>
      <c r="E411" t="s">
        <v>5045</v>
      </c>
      <c r="F411" t="s">
        <v>5048</v>
      </c>
      <c r="G411" t="s">
        <v>5051</v>
      </c>
      <c r="H411">
        <v>21132</v>
      </c>
      <c r="I411">
        <v>13</v>
      </c>
      <c r="J411" t="s">
        <v>5071</v>
      </c>
      <c r="K411">
        <v>2688.59</v>
      </c>
      <c r="L411" t="s">
        <v>5079</v>
      </c>
    </row>
    <row r="412" spans="1:12" x14ac:dyDescent="0.25">
      <c r="A412" t="s">
        <v>422</v>
      </c>
      <c r="B412" s="4">
        <v>45321.93598719743</v>
      </c>
      <c r="C412" t="s">
        <v>5016</v>
      </c>
      <c r="D412" t="s">
        <v>5027</v>
      </c>
      <c r="E412" t="s">
        <v>5044</v>
      </c>
      <c r="F412" t="s">
        <v>5048</v>
      </c>
      <c r="G412" t="s">
        <v>5052</v>
      </c>
      <c r="H412">
        <v>52813</v>
      </c>
      <c r="I412">
        <v>9</v>
      </c>
      <c r="J412" t="s">
        <v>5070</v>
      </c>
      <c r="K412">
        <v>10924.33</v>
      </c>
      <c r="L412" t="s">
        <v>5077</v>
      </c>
    </row>
    <row r="413" spans="1:12" x14ac:dyDescent="0.25">
      <c r="A413" t="s">
        <v>423</v>
      </c>
      <c r="B413" s="4">
        <v>45322.009001800361</v>
      </c>
      <c r="C413" t="s">
        <v>5020</v>
      </c>
      <c r="D413" t="s">
        <v>5026</v>
      </c>
      <c r="E413" t="s">
        <v>5045</v>
      </c>
      <c r="F413" t="s">
        <v>5048</v>
      </c>
      <c r="G413" t="s">
        <v>5055</v>
      </c>
      <c r="H413">
        <v>45864</v>
      </c>
      <c r="I413">
        <v>10</v>
      </c>
      <c r="J413" t="s">
        <v>5069</v>
      </c>
      <c r="K413">
        <v>6590.14</v>
      </c>
      <c r="L413" t="s">
        <v>5075</v>
      </c>
    </row>
    <row r="414" spans="1:12" x14ac:dyDescent="0.25">
      <c r="A414" t="s">
        <v>424</v>
      </c>
      <c r="B414" s="4">
        <v>45322.082016403278</v>
      </c>
      <c r="C414" t="s">
        <v>5018</v>
      </c>
      <c r="D414" t="s">
        <v>5029</v>
      </c>
      <c r="E414" t="s">
        <v>5039</v>
      </c>
      <c r="F414" t="s">
        <v>5047</v>
      </c>
      <c r="G414" t="s">
        <v>5050</v>
      </c>
      <c r="H414">
        <v>72354</v>
      </c>
      <c r="I414">
        <v>5</v>
      </c>
      <c r="J414" t="s">
        <v>5071</v>
      </c>
      <c r="K414">
        <v>9513.2999999999993</v>
      </c>
      <c r="L414" t="s">
        <v>5076</v>
      </c>
    </row>
    <row r="415" spans="1:12" x14ac:dyDescent="0.25">
      <c r="A415" t="s">
        <v>425</v>
      </c>
      <c r="B415" s="4">
        <v>45322.155031006187</v>
      </c>
      <c r="C415" t="s">
        <v>5021</v>
      </c>
      <c r="D415" t="s">
        <v>5026</v>
      </c>
      <c r="E415" t="s">
        <v>5030</v>
      </c>
      <c r="F415" t="s">
        <v>5046</v>
      </c>
      <c r="G415" t="s">
        <v>5053</v>
      </c>
      <c r="H415">
        <v>56350</v>
      </c>
      <c r="I415">
        <v>1</v>
      </c>
      <c r="J415" t="s">
        <v>5068</v>
      </c>
      <c r="K415">
        <v>6269.32</v>
      </c>
      <c r="L415" t="s">
        <v>5076</v>
      </c>
    </row>
    <row r="416" spans="1:12" x14ac:dyDescent="0.25">
      <c r="A416" t="s">
        <v>426</v>
      </c>
      <c r="B416" s="4">
        <v>45322.228045609118</v>
      </c>
      <c r="C416" t="s">
        <v>5021</v>
      </c>
      <c r="D416" t="s">
        <v>5027</v>
      </c>
      <c r="E416" t="s">
        <v>5042</v>
      </c>
      <c r="F416" t="s">
        <v>5047</v>
      </c>
      <c r="G416" t="s">
        <v>5067</v>
      </c>
      <c r="H416">
        <v>51124</v>
      </c>
      <c r="I416">
        <v>4</v>
      </c>
      <c r="J416" t="s">
        <v>5069</v>
      </c>
      <c r="K416">
        <v>10152.64</v>
      </c>
      <c r="L416" t="s">
        <v>5074</v>
      </c>
    </row>
    <row r="417" spans="1:12" x14ac:dyDescent="0.25">
      <c r="A417" t="s">
        <v>427</v>
      </c>
      <c r="B417" s="4">
        <v>45322.301060212027</v>
      </c>
      <c r="C417" t="s">
        <v>5022</v>
      </c>
      <c r="D417" t="s">
        <v>5027</v>
      </c>
      <c r="E417" t="s">
        <v>5031</v>
      </c>
      <c r="F417" t="s">
        <v>5047</v>
      </c>
      <c r="G417" t="s">
        <v>5063</v>
      </c>
      <c r="H417">
        <v>12308</v>
      </c>
      <c r="I417">
        <v>8</v>
      </c>
      <c r="J417" t="s">
        <v>5071</v>
      </c>
      <c r="K417">
        <v>1247.1199999999999</v>
      </c>
      <c r="L417" t="s">
        <v>5074</v>
      </c>
    </row>
    <row r="418" spans="1:12" x14ac:dyDescent="0.25">
      <c r="A418" t="s">
        <v>428</v>
      </c>
      <c r="B418" s="4">
        <v>45322.37407481495</v>
      </c>
      <c r="C418" t="s">
        <v>5019</v>
      </c>
      <c r="D418" t="s">
        <v>5028</v>
      </c>
      <c r="E418" t="s">
        <v>5032</v>
      </c>
      <c r="F418" t="s">
        <v>5046</v>
      </c>
      <c r="G418" t="s">
        <v>5054</v>
      </c>
      <c r="H418">
        <v>32131</v>
      </c>
      <c r="I418">
        <v>2</v>
      </c>
      <c r="J418" t="s">
        <v>5072</v>
      </c>
      <c r="K418">
        <v>5932.74</v>
      </c>
      <c r="L418" t="s">
        <v>5075</v>
      </c>
    </row>
    <row r="419" spans="1:12" x14ac:dyDescent="0.25">
      <c r="A419" t="s">
        <v>429</v>
      </c>
      <c r="B419" s="4">
        <v>45322.447089417881</v>
      </c>
      <c r="C419" t="s">
        <v>5014</v>
      </c>
      <c r="D419" t="s">
        <v>5029</v>
      </c>
      <c r="E419" t="s">
        <v>5039</v>
      </c>
      <c r="F419" t="s">
        <v>5048</v>
      </c>
      <c r="G419" t="s">
        <v>5059</v>
      </c>
      <c r="H419">
        <v>12908</v>
      </c>
      <c r="I419">
        <v>7</v>
      </c>
      <c r="J419" t="s">
        <v>5069</v>
      </c>
      <c r="K419">
        <v>2016.58</v>
      </c>
      <c r="L419" t="s">
        <v>5076</v>
      </c>
    </row>
    <row r="420" spans="1:12" x14ac:dyDescent="0.25">
      <c r="A420" t="s">
        <v>430</v>
      </c>
      <c r="B420" s="4">
        <v>45322.520104020798</v>
      </c>
      <c r="C420" t="s">
        <v>5021</v>
      </c>
      <c r="D420" t="s">
        <v>5028</v>
      </c>
      <c r="E420" t="s">
        <v>5032</v>
      </c>
      <c r="F420" t="s">
        <v>5047</v>
      </c>
      <c r="G420" t="s">
        <v>5062</v>
      </c>
      <c r="H420">
        <v>61614</v>
      </c>
      <c r="I420">
        <v>12</v>
      </c>
      <c r="J420" t="s">
        <v>5068</v>
      </c>
      <c r="K420">
        <v>12658.63</v>
      </c>
      <c r="L420" t="s">
        <v>5078</v>
      </c>
    </row>
    <row r="421" spans="1:12" x14ac:dyDescent="0.25">
      <c r="A421" t="s">
        <v>431</v>
      </c>
      <c r="B421" s="4">
        <v>45322.593118623707</v>
      </c>
      <c r="C421" t="s">
        <v>5014</v>
      </c>
      <c r="D421" t="s">
        <v>5026</v>
      </c>
      <c r="E421" t="s">
        <v>5045</v>
      </c>
      <c r="F421" t="s">
        <v>5047</v>
      </c>
      <c r="G421" t="s">
        <v>5058</v>
      </c>
      <c r="H421">
        <v>56751</v>
      </c>
      <c r="I421">
        <v>13</v>
      </c>
      <c r="J421" t="s">
        <v>5069</v>
      </c>
      <c r="K421">
        <v>7624.11</v>
      </c>
      <c r="L421" t="s">
        <v>5074</v>
      </c>
    </row>
    <row r="422" spans="1:12" x14ac:dyDescent="0.25">
      <c r="A422" t="s">
        <v>432</v>
      </c>
      <c r="B422" s="4">
        <v>45322.666133226638</v>
      </c>
      <c r="C422" t="s">
        <v>5021</v>
      </c>
      <c r="D422" t="s">
        <v>5026</v>
      </c>
      <c r="E422" t="s">
        <v>5045</v>
      </c>
      <c r="F422" t="s">
        <v>5046</v>
      </c>
      <c r="G422" t="s">
        <v>5049</v>
      </c>
      <c r="H422">
        <v>33983</v>
      </c>
      <c r="I422">
        <v>4</v>
      </c>
      <c r="J422" t="s">
        <v>5071</v>
      </c>
      <c r="K422">
        <v>4954.67</v>
      </c>
      <c r="L422" t="s">
        <v>5076</v>
      </c>
    </row>
    <row r="423" spans="1:12" x14ac:dyDescent="0.25">
      <c r="A423" t="s">
        <v>433</v>
      </c>
      <c r="B423" s="4">
        <v>45322.739147829561</v>
      </c>
      <c r="C423" t="s">
        <v>5023</v>
      </c>
      <c r="D423" t="s">
        <v>5029</v>
      </c>
      <c r="E423" t="s">
        <v>5041</v>
      </c>
      <c r="F423" t="s">
        <v>5046</v>
      </c>
      <c r="G423" t="s">
        <v>5054</v>
      </c>
      <c r="H423">
        <v>6939</v>
      </c>
      <c r="I423">
        <v>5</v>
      </c>
      <c r="J423" t="s">
        <v>5070</v>
      </c>
      <c r="K423">
        <v>990.02</v>
      </c>
      <c r="L423" t="s">
        <v>5079</v>
      </c>
    </row>
    <row r="424" spans="1:12" x14ac:dyDescent="0.25">
      <c r="A424" t="s">
        <v>434</v>
      </c>
      <c r="B424" s="4">
        <v>45322.812162432478</v>
      </c>
      <c r="C424" t="s">
        <v>5023</v>
      </c>
      <c r="D424" t="s">
        <v>5029</v>
      </c>
      <c r="E424" t="s">
        <v>5041</v>
      </c>
      <c r="F424" t="s">
        <v>5047</v>
      </c>
      <c r="G424" t="s">
        <v>5062</v>
      </c>
      <c r="H424">
        <v>22625</v>
      </c>
      <c r="I424">
        <v>13</v>
      </c>
      <c r="J424" t="s">
        <v>5072</v>
      </c>
      <c r="K424">
        <v>4858.12</v>
      </c>
      <c r="L424" t="s">
        <v>5076</v>
      </c>
    </row>
    <row r="425" spans="1:12" x14ac:dyDescent="0.25">
      <c r="A425" t="s">
        <v>435</v>
      </c>
      <c r="B425" s="4">
        <v>45322.885177035409</v>
      </c>
      <c r="C425" t="s">
        <v>5017</v>
      </c>
      <c r="D425" t="s">
        <v>5029</v>
      </c>
      <c r="E425" t="s">
        <v>5041</v>
      </c>
      <c r="F425" t="s">
        <v>5048</v>
      </c>
      <c r="G425" t="s">
        <v>5056</v>
      </c>
      <c r="H425">
        <v>32433</v>
      </c>
      <c r="I425">
        <v>14</v>
      </c>
      <c r="J425" t="s">
        <v>5071</v>
      </c>
      <c r="K425">
        <v>4559.8900000000003</v>
      </c>
      <c r="L425" t="s">
        <v>5074</v>
      </c>
    </row>
    <row r="426" spans="1:12" x14ac:dyDescent="0.25">
      <c r="A426" t="s">
        <v>436</v>
      </c>
      <c r="B426" s="4">
        <v>45322.958191638318</v>
      </c>
      <c r="C426" t="s">
        <v>5012</v>
      </c>
      <c r="D426" t="s">
        <v>5029</v>
      </c>
      <c r="E426" t="s">
        <v>5041</v>
      </c>
      <c r="F426" t="s">
        <v>5046</v>
      </c>
      <c r="G426" t="s">
        <v>5061</v>
      </c>
      <c r="H426">
        <v>9811</v>
      </c>
      <c r="I426">
        <v>13</v>
      </c>
      <c r="J426" t="s">
        <v>5070</v>
      </c>
      <c r="K426">
        <v>973.05</v>
      </c>
      <c r="L426" t="s">
        <v>5077</v>
      </c>
    </row>
    <row r="427" spans="1:12" x14ac:dyDescent="0.25">
      <c r="A427" t="s">
        <v>437</v>
      </c>
      <c r="B427" s="4">
        <v>45323.031206241241</v>
      </c>
      <c r="C427" t="s">
        <v>5022</v>
      </c>
      <c r="D427" t="s">
        <v>5029</v>
      </c>
      <c r="E427" t="s">
        <v>5033</v>
      </c>
      <c r="F427" t="s">
        <v>5047</v>
      </c>
      <c r="G427" t="s">
        <v>5064</v>
      </c>
      <c r="H427">
        <v>29328</v>
      </c>
      <c r="I427">
        <v>12</v>
      </c>
      <c r="J427" t="s">
        <v>5069</v>
      </c>
      <c r="K427">
        <v>6252.73</v>
      </c>
      <c r="L427" t="s">
        <v>5074</v>
      </c>
    </row>
    <row r="428" spans="1:12" x14ac:dyDescent="0.25">
      <c r="A428" t="s">
        <v>438</v>
      </c>
      <c r="B428" s="4">
        <v>45323.104220844158</v>
      </c>
      <c r="C428" t="s">
        <v>5019</v>
      </c>
      <c r="D428" t="s">
        <v>5029</v>
      </c>
      <c r="E428" t="s">
        <v>5041</v>
      </c>
      <c r="F428" t="s">
        <v>5046</v>
      </c>
      <c r="G428" t="s">
        <v>5061</v>
      </c>
      <c r="H428">
        <v>42316</v>
      </c>
      <c r="I428">
        <v>11</v>
      </c>
      <c r="J428" t="s">
        <v>5070</v>
      </c>
      <c r="K428">
        <v>8831.9500000000007</v>
      </c>
      <c r="L428" t="s">
        <v>5076</v>
      </c>
    </row>
    <row r="429" spans="1:12" x14ac:dyDescent="0.25">
      <c r="A429" t="s">
        <v>439</v>
      </c>
      <c r="B429" s="4">
        <v>45323.177235447081</v>
      </c>
      <c r="C429" t="s">
        <v>5024</v>
      </c>
      <c r="D429" t="s">
        <v>5029</v>
      </c>
      <c r="E429" t="s">
        <v>5041</v>
      </c>
      <c r="F429" t="s">
        <v>5048</v>
      </c>
      <c r="G429" t="s">
        <v>5051</v>
      </c>
      <c r="H429">
        <v>67155</v>
      </c>
      <c r="I429">
        <v>4</v>
      </c>
      <c r="J429" t="s">
        <v>5073</v>
      </c>
      <c r="K429">
        <v>12255.6</v>
      </c>
      <c r="L429" t="s">
        <v>5078</v>
      </c>
    </row>
    <row r="430" spans="1:12" x14ac:dyDescent="0.25">
      <c r="A430" t="s">
        <v>440</v>
      </c>
      <c r="B430" s="4">
        <v>45323.250250049998</v>
      </c>
      <c r="C430" t="s">
        <v>5017</v>
      </c>
      <c r="D430" t="s">
        <v>5028</v>
      </c>
      <c r="E430" t="s">
        <v>5037</v>
      </c>
      <c r="F430" t="s">
        <v>5047</v>
      </c>
      <c r="G430" t="s">
        <v>5067</v>
      </c>
      <c r="H430">
        <v>51081</v>
      </c>
      <c r="I430">
        <v>2</v>
      </c>
      <c r="J430" t="s">
        <v>5072</v>
      </c>
      <c r="K430">
        <v>10195.31</v>
      </c>
      <c r="L430" t="s">
        <v>5075</v>
      </c>
    </row>
    <row r="431" spans="1:12" x14ac:dyDescent="0.25">
      <c r="A431" t="s">
        <v>441</v>
      </c>
      <c r="B431" s="4">
        <v>45323.323264652929</v>
      </c>
      <c r="C431" t="s">
        <v>5013</v>
      </c>
      <c r="D431" t="s">
        <v>5026</v>
      </c>
      <c r="E431" t="s">
        <v>5043</v>
      </c>
      <c r="F431" t="s">
        <v>5046</v>
      </c>
      <c r="G431" t="s">
        <v>5060</v>
      </c>
      <c r="H431">
        <v>32312</v>
      </c>
      <c r="I431">
        <v>7</v>
      </c>
      <c r="J431" t="s">
        <v>5073</v>
      </c>
      <c r="K431">
        <v>6928.45</v>
      </c>
      <c r="L431" t="s">
        <v>5076</v>
      </c>
    </row>
    <row r="432" spans="1:12" x14ac:dyDescent="0.25">
      <c r="A432" t="s">
        <v>442</v>
      </c>
      <c r="B432" s="4">
        <v>45323.396279255852</v>
      </c>
      <c r="C432" t="s">
        <v>5025</v>
      </c>
      <c r="D432" t="s">
        <v>5028</v>
      </c>
      <c r="E432" t="s">
        <v>5035</v>
      </c>
      <c r="F432" t="s">
        <v>5046</v>
      </c>
      <c r="G432" t="s">
        <v>5066</v>
      </c>
      <c r="H432">
        <v>19020</v>
      </c>
      <c r="I432">
        <v>10</v>
      </c>
      <c r="J432" t="s">
        <v>5069</v>
      </c>
      <c r="K432">
        <v>3987.87</v>
      </c>
      <c r="L432" t="s">
        <v>5074</v>
      </c>
    </row>
    <row r="433" spans="1:12" x14ac:dyDescent="0.25">
      <c r="A433" t="s">
        <v>443</v>
      </c>
      <c r="B433" s="4">
        <v>45323.469293858761</v>
      </c>
      <c r="C433" t="s">
        <v>5012</v>
      </c>
      <c r="D433" t="s">
        <v>5028</v>
      </c>
      <c r="E433" t="s">
        <v>5036</v>
      </c>
      <c r="F433" t="s">
        <v>5048</v>
      </c>
      <c r="G433" t="s">
        <v>5055</v>
      </c>
      <c r="H433">
        <v>21022</v>
      </c>
      <c r="I433">
        <v>8</v>
      </c>
      <c r="J433" t="s">
        <v>5073</v>
      </c>
      <c r="K433">
        <v>2428.7800000000002</v>
      </c>
      <c r="L433" t="s">
        <v>5079</v>
      </c>
    </row>
    <row r="434" spans="1:12" x14ac:dyDescent="0.25">
      <c r="A434" t="s">
        <v>444</v>
      </c>
      <c r="B434" s="4">
        <v>45323.542308461692</v>
      </c>
      <c r="C434" t="s">
        <v>5019</v>
      </c>
      <c r="D434" t="s">
        <v>5028</v>
      </c>
      <c r="E434" t="s">
        <v>5037</v>
      </c>
      <c r="F434" t="s">
        <v>5046</v>
      </c>
      <c r="G434" t="s">
        <v>5066</v>
      </c>
      <c r="H434">
        <v>69323</v>
      </c>
      <c r="I434">
        <v>10</v>
      </c>
      <c r="J434" t="s">
        <v>5070</v>
      </c>
      <c r="K434">
        <v>7038.57</v>
      </c>
      <c r="L434" t="s">
        <v>5074</v>
      </c>
    </row>
    <row r="435" spans="1:12" x14ac:dyDescent="0.25">
      <c r="A435" t="s">
        <v>445</v>
      </c>
      <c r="B435" s="4">
        <v>45323.615323064609</v>
      </c>
      <c r="C435" t="s">
        <v>5016</v>
      </c>
      <c r="D435" t="s">
        <v>5029</v>
      </c>
      <c r="E435" t="s">
        <v>5033</v>
      </c>
      <c r="F435" t="s">
        <v>5046</v>
      </c>
      <c r="G435" t="s">
        <v>5053</v>
      </c>
      <c r="H435">
        <v>54574</v>
      </c>
      <c r="I435">
        <v>13</v>
      </c>
      <c r="J435" t="s">
        <v>5070</v>
      </c>
      <c r="K435">
        <v>9220.94</v>
      </c>
      <c r="L435" t="s">
        <v>5077</v>
      </c>
    </row>
    <row r="436" spans="1:12" x14ac:dyDescent="0.25">
      <c r="A436" t="s">
        <v>446</v>
      </c>
      <c r="B436" s="4">
        <v>45323.688337667532</v>
      </c>
      <c r="C436" t="s">
        <v>5013</v>
      </c>
      <c r="D436" t="s">
        <v>5029</v>
      </c>
      <c r="E436" t="s">
        <v>5033</v>
      </c>
      <c r="F436" t="s">
        <v>5047</v>
      </c>
      <c r="G436" t="s">
        <v>5063</v>
      </c>
      <c r="H436">
        <v>21058</v>
      </c>
      <c r="I436">
        <v>7</v>
      </c>
      <c r="J436" t="s">
        <v>5068</v>
      </c>
      <c r="K436">
        <v>2737.48</v>
      </c>
      <c r="L436" t="s">
        <v>5077</v>
      </c>
    </row>
    <row r="437" spans="1:12" x14ac:dyDescent="0.25">
      <c r="A437" t="s">
        <v>447</v>
      </c>
      <c r="B437" s="4">
        <v>45323.761352270449</v>
      </c>
      <c r="C437" t="s">
        <v>5025</v>
      </c>
      <c r="D437" t="s">
        <v>5027</v>
      </c>
      <c r="E437" t="s">
        <v>5031</v>
      </c>
      <c r="F437" t="s">
        <v>5046</v>
      </c>
      <c r="G437" t="s">
        <v>5060</v>
      </c>
      <c r="H437">
        <v>64811</v>
      </c>
      <c r="I437">
        <v>2</v>
      </c>
      <c r="J437" t="s">
        <v>5070</v>
      </c>
      <c r="K437">
        <v>7366.15</v>
      </c>
      <c r="L437" t="s">
        <v>5078</v>
      </c>
    </row>
    <row r="438" spans="1:12" x14ac:dyDescent="0.25">
      <c r="A438" t="s">
        <v>448</v>
      </c>
      <c r="B438" s="4">
        <v>45323.834366873372</v>
      </c>
      <c r="C438" t="s">
        <v>5020</v>
      </c>
      <c r="D438" t="s">
        <v>5028</v>
      </c>
      <c r="E438" t="s">
        <v>5036</v>
      </c>
      <c r="F438" t="s">
        <v>5047</v>
      </c>
      <c r="G438" t="s">
        <v>5062</v>
      </c>
      <c r="H438">
        <v>10256</v>
      </c>
      <c r="I438">
        <v>11</v>
      </c>
      <c r="J438" t="s">
        <v>5070</v>
      </c>
      <c r="K438">
        <v>1148.8499999999999</v>
      </c>
      <c r="L438" t="s">
        <v>5079</v>
      </c>
    </row>
    <row r="439" spans="1:12" x14ac:dyDescent="0.25">
      <c r="A439" t="s">
        <v>449</v>
      </c>
      <c r="B439" s="4">
        <v>45323.907381476281</v>
      </c>
      <c r="C439" t="s">
        <v>5022</v>
      </c>
      <c r="D439" t="s">
        <v>5029</v>
      </c>
      <c r="E439" t="s">
        <v>5041</v>
      </c>
      <c r="F439" t="s">
        <v>5046</v>
      </c>
      <c r="G439" t="s">
        <v>5053</v>
      </c>
      <c r="H439">
        <v>64043</v>
      </c>
      <c r="I439">
        <v>13</v>
      </c>
      <c r="J439" t="s">
        <v>5072</v>
      </c>
      <c r="K439">
        <v>11571.44</v>
      </c>
      <c r="L439" t="s">
        <v>5074</v>
      </c>
    </row>
    <row r="440" spans="1:12" x14ac:dyDescent="0.25">
      <c r="A440" t="s">
        <v>450</v>
      </c>
      <c r="B440" s="4">
        <v>45323.980396079212</v>
      </c>
      <c r="C440" t="s">
        <v>5019</v>
      </c>
      <c r="D440" t="s">
        <v>5028</v>
      </c>
      <c r="E440" t="s">
        <v>5037</v>
      </c>
      <c r="F440" t="s">
        <v>5048</v>
      </c>
      <c r="G440" t="s">
        <v>5052</v>
      </c>
      <c r="H440">
        <v>67668</v>
      </c>
      <c r="I440">
        <v>3</v>
      </c>
      <c r="J440" t="s">
        <v>5069</v>
      </c>
      <c r="K440">
        <v>9488.0300000000007</v>
      </c>
      <c r="L440" t="s">
        <v>5078</v>
      </c>
    </row>
    <row r="441" spans="1:12" x14ac:dyDescent="0.25">
      <c r="A441" t="s">
        <v>451</v>
      </c>
      <c r="B441" s="4">
        <v>45324.053410682129</v>
      </c>
      <c r="C441" t="s">
        <v>5013</v>
      </c>
      <c r="D441" t="s">
        <v>5027</v>
      </c>
      <c r="E441" t="s">
        <v>5031</v>
      </c>
      <c r="F441" t="s">
        <v>5046</v>
      </c>
      <c r="G441" t="s">
        <v>5057</v>
      </c>
      <c r="H441">
        <v>44798</v>
      </c>
      <c r="I441">
        <v>4</v>
      </c>
      <c r="J441" t="s">
        <v>5068</v>
      </c>
      <c r="K441">
        <v>9158.69</v>
      </c>
      <c r="L441" t="s">
        <v>5075</v>
      </c>
    </row>
    <row r="442" spans="1:12" x14ac:dyDescent="0.25">
      <c r="A442" t="s">
        <v>452</v>
      </c>
      <c r="B442" s="4">
        <v>45324.126425285052</v>
      </c>
      <c r="C442" t="s">
        <v>5012</v>
      </c>
      <c r="D442" t="s">
        <v>5028</v>
      </c>
      <c r="E442" t="s">
        <v>5032</v>
      </c>
      <c r="F442" t="s">
        <v>5046</v>
      </c>
      <c r="G442" t="s">
        <v>5060</v>
      </c>
      <c r="H442">
        <v>14869</v>
      </c>
      <c r="I442">
        <v>7</v>
      </c>
      <c r="J442" t="s">
        <v>5069</v>
      </c>
      <c r="K442">
        <v>2513.54</v>
      </c>
      <c r="L442" t="s">
        <v>5075</v>
      </c>
    </row>
    <row r="443" spans="1:12" x14ac:dyDescent="0.25">
      <c r="A443" t="s">
        <v>453</v>
      </c>
      <c r="B443" s="4">
        <v>45324.199439887983</v>
      </c>
      <c r="C443" t="s">
        <v>5024</v>
      </c>
      <c r="D443" t="s">
        <v>5029</v>
      </c>
      <c r="E443" t="s">
        <v>5033</v>
      </c>
      <c r="F443" t="s">
        <v>5047</v>
      </c>
      <c r="G443" t="s">
        <v>5067</v>
      </c>
      <c r="H443">
        <v>46095</v>
      </c>
      <c r="I443">
        <v>1</v>
      </c>
      <c r="J443" t="s">
        <v>5072</v>
      </c>
      <c r="K443">
        <v>8377.5300000000007</v>
      </c>
      <c r="L443" t="s">
        <v>5078</v>
      </c>
    </row>
    <row r="444" spans="1:12" x14ac:dyDescent="0.25">
      <c r="A444" t="s">
        <v>454</v>
      </c>
      <c r="B444" s="4">
        <v>45324.272454490892</v>
      </c>
      <c r="C444" t="s">
        <v>5019</v>
      </c>
      <c r="D444" t="s">
        <v>5027</v>
      </c>
      <c r="E444" t="s">
        <v>5038</v>
      </c>
      <c r="F444" t="s">
        <v>5048</v>
      </c>
      <c r="G444" t="s">
        <v>5059</v>
      </c>
      <c r="H444">
        <v>7614</v>
      </c>
      <c r="I444">
        <v>1</v>
      </c>
      <c r="J444" t="s">
        <v>5072</v>
      </c>
      <c r="K444">
        <v>910.22</v>
      </c>
      <c r="L444" t="s">
        <v>5077</v>
      </c>
    </row>
    <row r="445" spans="1:12" x14ac:dyDescent="0.25">
      <c r="A445" t="s">
        <v>455</v>
      </c>
      <c r="B445" s="4">
        <v>45324.345469093809</v>
      </c>
      <c r="C445" t="s">
        <v>5014</v>
      </c>
      <c r="D445" t="s">
        <v>5028</v>
      </c>
      <c r="E445" t="s">
        <v>5037</v>
      </c>
      <c r="F445" t="s">
        <v>5048</v>
      </c>
      <c r="G445" t="s">
        <v>5065</v>
      </c>
      <c r="H445">
        <v>38544</v>
      </c>
      <c r="I445">
        <v>14</v>
      </c>
      <c r="J445" t="s">
        <v>5070</v>
      </c>
      <c r="K445">
        <v>6269.58</v>
      </c>
      <c r="L445" t="s">
        <v>5076</v>
      </c>
    </row>
    <row r="446" spans="1:12" x14ac:dyDescent="0.25">
      <c r="A446" t="s">
        <v>456</v>
      </c>
      <c r="B446" s="4">
        <v>45324.41848369674</v>
      </c>
      <c r="C446" t="s">
        <v>5015</v>
      </c>
      <c r="D446" t="s">
        <v>5029</v>
      </c>
      <c r="E446" t="s">
        <v>5040</v>
      </c>
      <c r="F446" t="s">
        <v>5046</v>
      </c>
      <c r="G446" t="s">
        <v>5054</v>
      </c>
      <c r="H446">
        <v>78116</v>
      </c>
      <c r="I446">
        <v>8</v>
      </c>
      <c r="J446" t="s">
        <v>5069</v>
      </c>
      <c r="K446">
        <v>8769.17</v>
      </c>
      <c r="L446" t="s">
        <v>5076</v>
      </c>
    </row>
    <row r="447" spans="1:12" x14ac:dyDescent="0.25">
      <c r="A447" t="s">
        <v>457</v>
      </c>
      <c r="B447" s="4">
        <v>45324.491498299663</v>
      </c>
      <c r="C447" t="s">
        <v>5019</v>
      </c>
      <c r="D447" t="s">
        <v>5026</v>
      </c>
      <c r="E447" t="s">
        <v>5030</v>
      </c>
      <c r="F447" t="s">
        <v>5048</v>
      </c>
      <c r="G447" t="s">
        <v>5052</v>
      </c>
      <c r="H447">
        <v>61142</v>
      </c>
      <c r="I447">
        <v>4</v>
      </c>
      <c r="J447" t="s">
        <v>5070</v>
      </c>
      <c r="K447">
        <v>12153.78</v>
      </c>
      <c r="L447" t="s">
        <v>5078</v>
      </c>
    </row>
    <row r="448" spans="1:12" x14ac:dyDescent="0.25">
      <c r="A448" t="s">
        <v>458</v>
      </c>
      <c r="B448" s="4">
        <v>45324.564512902572</v>
      </c>
      <c r="C448" t="s">
        <v>5021</v>
      </c>
      <c r="D448" t="s">
        <v>5029</v>
      </c>
      <c r="E448" t="s">
        <v>5041</v>
      </c>
      <c r="F448" t="s">
        <v>5048</v>
      </c>
      <c r="G448" t="s">
        <v>5065</v>
      </c>
      <c r="H448">
        <v>26711</v>
      </c>
      <c r="I448">
        <v>9</v>
      </c>
      <c r="J448" t="s">
        <v>5073</v>
      </c>
      <c r="K448">
        <v>3151.94</v>
      </c>
      <c r="L448" t="s">
        <v>5076</v>
      </c>
    </row>
    <row r="449" spans="1:12" x14ac:dyDescent="0.25">
      <c r="A449" t="s">
        <v>459</v>
      </c>
      <c r="B449" s="4">
        <v>45324.637527505503</v>
      </c>
      <c r="C449" t="s">
        <v>5018</v>
      </c>
      <c r="D449" t="s">
        <v>5027</v>
      </c>
      <c r="E449" t="s">
        <v>5038</v>
      </c>
      <c r="F449" t="s">
        <v>5047</v>
      </c>
      <c r="G449" t="s">
        <v>5050</v>
      </c>
      <c r="H449">
        <v>28127</v>
      </c>
      <c r="I449">
        <v>4</v>
      </c>
      <c r="J449" t="s">
        <v>5071</v>
      </c>
      <c r="K449">
        <v>3798.48</v>
      </c>
      <c r="L449" t="s">
        <v>5079</v>
      </c>
    </row>
    <row r="450" spans="1:12" x14ac:dyDescent="0.25">
      <c r="A450" t="s">
        <v>460</v>
      </c>
      <c r="B450" s="4">
        <v>45324.710542108412</v>
      </c>
      <c r="C450" t="s">
        <v>5017</v>
      </c>
      <c r="D450" t="s">
        <v>5027</v>
      </c>
      <c r="E450" t="s">
        <v>5038</v>
      </c>
      <c r="F450" t="s">
        <v>5047</v>
      </c>
      <c r="G450" t="s">
        <v>5062</v>
      </c>
      <c r="H450">
        <v>48135</v>
      </c>
      <c r="I450">
        <v>10</v>
      </c>
      <c r="J450" t="s">
        <v>5073</v>
      </c>
      <c r="K450">
        <v>5663.7</v>
      </c>
      <c r="L450" t="s">
        <v>5079</v>
      </c>
    </row>
    <row r="451" spans="1:12" x14ac:dyDescent="0.25">
      <c r="A451" t="s">
        <v>461</v>
      </c>
      <c r="B451" s="4">
        <v>45324.783556711329</v>
      </c>
      <c r="C451" t="s">
        <v>5021</v>
      </c>
      <c r="D451" t="s">
        <v>5028</v>
      </c>
      <c r="E451" t="s">
        <v>5037</v>
      </c>
      <c r="F451" t="s">
        <v>5048</v>
      </c>
      <c r="G451" t="s">
        <v>5051</v>
      </c>
      <c r="H451">
        <v>69368</v>
      </c>
      <c r="I451">
        <v>9</v>
      </c>
      <c r="J451" t="s">
        <v>5069</v>
      </c>
      <c r="K451">
        <v>14767.7</v>
      </c>
      <c r="L451" t="s">
        <v>5074</v>
      </c>
    </row>
    <row r="452" spans="1:12" x14ac:dyDescent="0.25">
      <c r="A452" t="s">
        <v>462</v>
      </c>
      <c r="B452" s="4">
        <v>45324.85657131426</v>
      </c>
      <c r="C452" t="s">
        <v>5021</v>
      </c>
      <c r="D452" t="s">
        <v>5028</v>
      </c>
      <c r="E452" t="s">
        <v>5032</v>
      </c>
      <c r="F452" t="s">
        <v>5048</v>
      </c>
      <c r="G452" t="s">
        <v>5059</v>
      </c>
      <c r="H452">
        <v>43712</v>
      </c>
      <c r="I452">
        <v>1</v>
      </c>
      <c r="J452" t="s">
        <v>5073</v>
      </c>
      <c r="K452">
        <v>5756.84</v>
      </c>
      <c r="L452" t="s">
        <v>5078</v>
      </c>
    </row>
    <row r="453" spans="1:12" x14ac:dyDescent="0.25">
      <c r="A453" t="s">
        <v>463</v>
      </c>
      <c r="B453" s="4">
        <v>45324.929585917183</v>
      </c>
      <c r="C453" t="s">
        <v>5017</v>
      </c>
      <c r="D453" t="s">
        <v>5027</v>
      </c>
      <c r="E453" t="s">
        <v>5038</v>
      </c>
      <c r="F453" t="s">
        <v>5047</v>
      </c>
      <c r="G453" t="s">
        <v>5058</v>
      </c>
      <c r="H453">
        <v>20456</v>
      </c>
      <c r="I453">
        <v>6</v>
      </c>
      <c r="J453" t="s">
        <v>5068</v>
      </c>
      <c r="K453">
        <v>3724.17</v>
      </c>
      <c r="L453" t="s">
        <v>5079</v>
      </c>
    </row>
    <row r="454" spans="1:12" x14ac:dyDescent="0.25">
      <c r="A454" t="s">
        <v>464</v>
      </c>
      <c r="B454" s="4">
        <v>45325.002600520093</v>
      </c>
      <c r="C454" t="s">
        <v>5016</v>
      </c>
      <c r="D454" t="s">
        <v>5028</v>
      </c>
      <c r="E454" t="s">
        <v>5035</v>
      </c>
      <c r="F454" t="s">
        <v>5047</v>
      </c>
      <c r="G454" t="s">
        <v>5063</v>
      </c>
      <c r="H454">
        <v>22644</v>
      </c>
      <c r="I454">
        <v>13</v>
      </c>
      <c r="J454" t="s">
        <v>5071</v>
      </c>
      <c r="K454">
        <v>2875.46</v>
      </c>
      <c r="L454" t="s">
        <v>5077</v>
      </c>
    </row>
    <row r="455" spans="1:12" x14ac:dyDescent="0.25">
      <c r="A455" t="s">
        <v>465</v>
      </c>
      <c r="B455" s="4">
        <v>45325.075615123023</v>
      </c>
      <c r="C455" t="s">
        <v>5020</v>
      </c>
      <c r="D455" t="s">
        <v>5026</v>
      </c>
      <c r="E455" t="s">
        <v>5045</v>
      </c>
      <c r="F455" t="s">
        <v>5047</v>
      </c>
      <c r="G455" t="s">
        <v>5063</v>
      </c>
      <c r="H455">
        <v>19287</v>
      </c>
      <c r="I455">
        <v>12</v>
      </c>
      <c r="J455" t="s">
        <v>5072</v>
      </c>
      <c r="K455">
        <v>4100.28</v>
      </c>
      <c r="L455" t="s">
        <v>5079</v>
      </c>
    </row>
    <row r="456" spans="1:12" x14ac:dyDescent="0.25">
      <c r="A456" t="s">
        <v>466</v>
      </c>
      <c r="B456" s="4">
        <v>45325.14862972594</v>
      </c>
      <c r="C456" t="s">
        <v>5016</v>
      </c>
      <c r="D456" t="s">
        <v>5026</v>
      </c>
      <c r="E456" t="s">
        <v>5043</v>
      </c>
      <c r="F456" t="s">
        <v>5047</v>
      </c>
      <c r="G456" t="s">
        <v>5064</v>
      </c>
      <c r="H456">
        <v>72569</v>
      </c>
      <c r="I456">
        <v>4</v>
      </c>
      <c r="J456" t="s">
        <v>5070</v>
      </c>
      <c r="K456">
        <v>6061.48</v>
      </c>
      <c r="L456" t="s">
        <v>5074</v>
      </c>
    </row>
    <row r="457" spans="1:12" x14ac:dyDescent="0.25">
      <c r="A457" t="s">
        <v>467</v>
      </c>
      <c r="B457" s="4">
        <v>45325.221644328863</v>
      </c>
      <c r="C457" t="s">
        <v>5022</v>
      </c>
      <c r="D457" t="s">
        <v>5027</v>
      </c>
      <c r="E457" t="s">
        <v>5044</v>
      </c>
      <c r="F457" t="s">
        <v>5048</v>
      </c>
      <c r="G457" t="s">
        <v>5059</v>
      </c>
      <c r="H457">
        <v>71305</v>
      </c>
      <c r="I457">
        <v>14</v>
      </c>
      <c r="J457" t="s">
        <v>5072</v>
      </c>
      <c r="K457">
        <v>6677.86</v>
      </c>
      <c r="L457" t="s">
        <v>5074</v>
      </c>
    </row>
    <row r="458" spans="1:12" x14ac:dyDescent="0.25">
      <c r="A458" t="s">
        <v>468</v>
      </c>
      <c r="B458" s="4">
        <v>45325.29465893178</v>
      </c>
      <c r="C458" t="s">
        <v>5012</v>
      </c>
      <c r="D458" t="s">
        <v>5028</v>
      </c>
      <c r="E458" t="s">
        <v>5037</v>
      </c>
      <c r="F458" t="s">
        <v>5048</v>
      </c>
      <c r="G458" t="s">
        <v>5059</v>
      </c>
      <c r="H458">
        <v>11578</v>
      </c>
      <c r="I458">
        <v>1</v>
      </c>
      <c r="J458" t="s">
        <v>5072</v>
      </c>
      <c r="K458">
        <v>1744.47</v>
      </c>
      <c r="L458" t="s">
        <v>5076</v>
      </c>
    </row>
    <row r="459" spans="1:12" x14ac:dyDescent="0.25">
      <c r="A459" t="s">
        <v>469</v>
      </c>
      <c r="B459" s="4">
        <v>45325.367673534703</v>
      </c>
      <c r="C459" t="s">
        <v>5021</v>
      </c>
      <c r="D459" t="s">
        <v>5027</v>
      </c>
      <c r="E459" t="s">
        <v>5031</v>
      </c>
      <c r="F459" t="s">
        <v>5048</v>
      </c>
      <c r="G459" t="s">
        <v>5052</v>
      </c>
      <c r="H459">
        <v>36531</v>
      </c>
      <c r="I459">
        <v>3</v>
      </c>
      <c r="J459" t="s">
        <v>5073</v>
      </c>
      <c r="K459">
        <v>7419.73</v>
      </c>
      <c r="L459" t="s">
        <v>5075</v>
      </c>
    </row>
    <row r="460" spans="1:12" x14ac:dyDescent="0.25">
      <c r="A460" t="s">
        <v>470</v>
      </c>
      <c r="B460" s="4">
        <v>45325.440688137627</v>
      </c>
      <c r="C460" t="s">
        <v>5022</v>
      </c>
      <c r="D460" t="s">
        <v>5026</v>
      </c>
      <c r="E460" t="s">
        <v>5030</v>
      </c>
      <c r="F460" t="s">
        <v>5047</v>
      </c>
      <c r="G460" t="s">
        <v>5062</v>
      </c>
      <c r="H460">
        <v>20477</v>
      </c>
      <c r="I460">
        <v>8</v>
      </c>
      <c r="J460" t="s">
        <v>5073</v>
      </c>
      <c r="K460">
        <v>3075.89</v>
      </c>
      <c r="L460" t="s">
        <v>5076</v>
      </c>
    </row>
    <row r="461" spans="1:12" x14ac:dyDescent="0.25">
      <c r="A461" t="s">
        <v>471</v>
      </c>
      <c r="B461" s="4">
        <v>45325.513702740544</v>
      </c>
      <c r="C461" t="s">
        <v>5022</v>
      </c>
      <c r="D461" t="s">
        <v>5027</v>
      </c>
      <c r="E461" t="s">
        <v>5038</v>
      </c>
      <c r="F461" t="s">
        <v>5047</v>
      </c>
      <c r="G461" t="s">
        <v>5062</v>
      </c>
      <c r="H461">
        <v>12442</v>
      </c>
      <c r="I461">
        <v>7</v>
      </c>
      <c r="J461" t="s">
        <v>5068</v>
      </c>
      <c r="K461">
        <v>1426.49</v>
      </c>
      <c r="L461" t="s">
        <v>5075</v>
      </c>
    </row>
    <row r="462" spans="1:12" x14ac:dyDescent="0.25">
      <c r="A462" t="s">
        <v>472</v>
      </c>
      <c r="B462" s="4">
        <v>45325.58671734346</v>
      </c>
      <c r="C462" t="s">
        <v>5018</v>
      </c>
      <c r="D462" t="s">
        <v>5028</v>
      </c>
      <c r="E462" t="s">
        <v>5032</v>
      </c>
      <c r="F462" t="s">
        <v>5048</v>
      </c>
      <c r="G462" t="s">
        <v>5065</v>
      </c>
      <c r="H462">
        <v>17523</v>
      </c>
      <c r="I462">
        <v>11</v>
      </c>
      <c r="J462" t="s">
        <v>5070</v>
      </c>
      <c r="K462">
        <v>3695.59</v>
      </c>
      <c r="L462" t="s">
        <v>5079</v>
      </c>
    </row>
    <row r="463" spans="1:12" x14ac:dyDescent="0.25">
      <c r="A463" t="s">
        <v>473</v>
      </c>
      <c r="B463" s="4">
        <v>45325.659731946391</v>
      </c>
      <c r="C463" t="s">
        <v>5021</v>
      </c>
      <c r="D463" t="s">
        <v>5027</v>
      </c>
      <c r="E463" t="s">
        <v>5044</v>
      </c>
      <c r="F463" t="s">
        <v>5046</v>
      </c>
      <c r="G463" t="s">
        <v>5057</v>
      </c>
      <c r="H463">
        <v>32802</v>
      </c>
      <c r="I463">
        <v>8</v>
      </c>
      <c r="J463" t="s">
        <v>5070</v>
      </c>
      <c r="K463">
        <v>3936.44</v>
      </c>
      <c r="L463" t="s">
        <v>5074</v>
      </c>
    </row>
    <row r="464" spans="1:12" x14ac:dyDescent="0.25">
      <c r="A464" t="s">
        <v>474</v>
      </c>
      <c r="B464" s="4">
        <v>45325.732746549307</v>
      </c>
      <c r="C464" t="s">
        <v>5016</v>
      </c>
      <c r="D464" t="s">
        <v>5029</v>
      </c>
      <c r="E464" t="s">
        <v>5040</v>
      </c>
      <c r="F464" t="s">
        <v>5047</v>
      </c>
      <c r="G464" t="s">
        <v>5062</v>
      </c>
      <c r="H464">
        <v>8846</v>
      </c>
      <c r="I464">
        <v>14</v>
      </c>
      <c r="J464" t="s">
        <v>5069</v>
      </c>
      <c r="K464">
        <v>1923.89</v>
      </c>
      <c r="L464" t="s">
        <v>5076</v>
      </c>
    </row>
    <row r="465" spans="1:12" x14ac:dyDescent="0.25">
      <c r="A465" t="s">
        <v>475</v>
      </c>
      <c r="B465" s="4">
        <v>45325.805761152224</v>
      </c>
      <c r="C465" t="s">
        <v>5025</v>
      </c>
      <c r="D465" t="s">
        <v>5026</v>
      </c>
      <c r="E465" t="s">
        <v>5034</v>
      </c>
      <c r="F465" t="s">
        <v>5047</v>
      </c>
      <c r="G465" t="s">
        <v>5050</v>
      </c>
      <c r="H465">
        <v>23931</v>
      </c>
      <c r="I465">
        <v>7</v>
      </c>
      <c r="J465" t="s">
        <v>5072</v>
      </c>
      <c r="K465">
        <v>3004.19</v>
      </c>
      <c r="L465" t="s">
        <v>5079</v>
      </c>
    </row>
    <row r="466" spans="1:12" x14ac:dyDescent="0.25">
      <c r="A466" t="s">
        <v>476</v>
      </c>
      <c r="B466" s="4">
        <v>45325.878775755147</v>
      </c>
      <c r="C466" t="s">
        <v>5018</v>
      </c>
      <c r="D466" t="s">
        <v>5028</v>
      </c>
      <c r="E466" t="s">
        <v>5036</v>
      </c>
      <c r="F466" t="s">
        <v>5048</v>
      </c>
      <c r="G466" t="s">
        <v>5051</v>
      </c>
      <c r="H466">
        <v>56312</v>
      </c>
      <c r="I466">
        <v>13</v>
      </c>
      <c r="J466" t="s">
        <v>5068</v>
      </c>
      <c r="K466">
        <v>12157.46</v>
      </c>
      <c r="L466" t="s">
        <v>5075</v>
      </c>
    </row>
    <row r="467" spans="1:12" x14ac:dyDescent="0.25">
      <c r="A467" t="s">
        <v>477</v>
      </c>
      <c r="B467" s="4">
        <v>45325.951790358064</v>
      </c>
      <c r="C467" t="s">
        <v>5019</v>
      </c>
      <c r="D467" t="s">
        <v>5029</v>
      </c>
      <c r="E467" t="s">
        <v>5040</v>
      </c>
      <c r="F467" t="s">
        <v>5046</v>
      </c>
      <c r="G467" t="s">
        <v>5054</v>
      </c>
      <c r="H467">
        <v>15256</v>
      </c>
      <c r="I467">
        <v>10</v>
      </c>
      <c r="J467" t="s">
        <v>5073</v>
      </c>
      <c r="K467">
        <v>2330.4899999999998</v>
      </c>
      <c r="L467" t="s">
        <v>5074</v>
      </c>
    </row>
    <row r="468" spans="1:12" x14ac:dyDescent="0.25">
      <c r="A468" t="s">
        <v>478</v>
      </c>
      <c r="B468" s="4">
        <v>45326.024804960987</v>
      </c>
      <c r="C468" t="s">
        <v>5025</v>
      </c>
      <c r="D468" t="s">
        <v>5026</v>
      </c>
      <c r="E468" t="s">
        <v>5043</v>
      </c>
      <c r="F468" t="s">
        <v>5048</v>
      </c>
      <c r="G468" t="s">
        <v>5059</v>
      </c>
      <c r="H468">
        <v>42167</v>
      </c>
      <c r="I468">
        <v>3</v>
      </c>
      <c r="J468" t="s">
        <v>5068</v>
      </c>
      <c r="K468">
        <v>5070.3599999999997</v>
      </c>
      <c r="L468" t="s">
        <v>5076</v>
      </c>
    </row>
    <row r="469" spans="1:12" x14ac:dyDescent="0.25">
      <c r="A469" t="s">
        <v>479</v>
      </c>
      <c r="B469" s="4">
        <v>45326.097819563911</v>
      </c>
      <c r="C469" t="s">
        <v>5021</v>
      </c>
      <c r="D469" t="s">
        <v>5029</v>
      </c>
      <c r="E469" t="s">
        <v>5041</v>
      </c>
      <c r="F469" t="s">
        <v>5047</v>
      </c>
      <c r="G469" t="s">
        <v>5058</v>
      </c>
      <c r="H469">
        <v>68054</v>
      </c>
      <c r="I469">
        <v>13</v>
      </c>
      <c r="J469" t="s">
        <v>5071</v>
      </c>
      <c r="K469">
        <v>6095.38</v>
      </c>
      <c r="L469" t="s">
        <v>5076</v>
      </c>
    </row>
    <row r="470" spans="1:12" x14ac:dyDescent="0.25">
      <c r="A470" t="s">
        <v>480</v>
      </c>
      <c r="B470" s="4">
        <v>45326.170834166827</v>
      </c>
      <c r="C470" t="s">
        <v>5013</v>
      </c>
      <c r="D470" t="s">
        <v>5027</v>
      </c>
      <c r="E470" t="s">
        <v>5042</v>
      </c>
      <c r="F470" t="s">
        <v>5047</v>
      </c>
      <c r="G470" t="s">
        <v>5064</v>
      </c>
      <c r="H470">
        <v>27990</v>
      </c>
      <c r="I470">
        <v>3</v>
      </c>
      <c r="J470" t="s">
        <v>5068</v>
      </c>
      <c r="K470">
        <v>3287.04</v>
      </c>
      <c r="L470" t="s">
        <v>5076</v>
      </c>
    </row>
    <row r="471" spans="1:12" x14ac:dyDescent="0.25">
      <c r="A471" t="s">
        <v>481</v>
      </c>
      <c r="B471" s="4">
        <v>45326.243848769744</v>
      </c>
      <c r="C471" t="s">
        <v>5023</v>
      </c>
      <c r="D471" t="s">
        <v>5026</v>
      </c>
      <c r="E471" t="s">
        <v>5043</v>
      </c>
      <c r="F471" t="s">
        <v>5047</v>
      </c>
      <c r="G471" t="s">
        <v>5058</v>
      </c>
      <c r="H471">
        <v>13360</v>
      </c>
      <c r="I471">
        <v>10</v>
      </c>
      <c r="J471" t="s">
        <v>5070</v>
      </c>
      <c r="K471">
        <v>2325.81</v>
      </c>
      <c r="L471" t="s">
        <v>5079</v>
      </c>
    </row>
    <row r="472" spans="1:12" x14ac:dyDescent="0.25">
      <c r="A472" t="s">
        <v>482</v>
      </c>
      <c r="B472" s="4">
        <v>45326.316863372667</v>
      </c>
      <c r="C472" t="s">
        <v>5025</v>
      </c>
      <c r="D472" t="s">
        <v>5026</v>
      </c>
      <c r="E472" t="s">
        <v>5030</v>
      </c>
      <c r="F472" t="s">
        <v>5047</v>
      </c>
      <c r="G472" t="s">
        <v>5064</v>
      </c>
      <c r="H472">
        <v>30084</v>
      </c>
      <c r="I472">
        <v>2</v>
      </c>
      <c r="J472" t="s">
        <v>5069</v>
      </c>
      <c r="K472">
        <v>6394.14</v>
      </c>
      <c r="L472" t="s">
        <v>5079</v>
      </c>
    </row>
    <row r="473" spans="1:12" x14ac:dyDescent="0.25">
      <c r="A473" t="s">
        <v>483</v>
      </c>
      <c r="B473" s="4">
        <v>45326.389877975591</v>
      </c>
      <c r="C473" t="s">
        <v>5023</v>
      </c>
      <c r="D473" t="s">
        <v>5029</v>
      </c>
      <c r="E473" t="s">
        <v>5040</v>
      </c>
      <c r="F473" t="s">
        <v>5047</v>
      </c>
      <c r="G473" t="s">
        <v>5058</v>
      </c>
      <c r="H473">
        <v>3994</v>
      </c>
      <c r="I473">
        <v>6</v>
      </c>
      <c r="J473" t="s">
        <v>5072</v>
      </c>
      <c r="K473">
        <v>432.82</v>
      </c>
      <c r="L473" t="s">
        <v>5075</v>
      </c>
    </row>
    <row r="474" spans="1:12" x14ac:dyDescent="0.25">
      <c r="A474" t="s">
        <v>484</v>
      </c>
      <c r="B474" s="4">
        <v>45326.462892578507</v>
      </c>
      <c r="C474" t="s">
        <v>5019</v>
      </c>
      <c r="D474" t="s">
        <v>5029</v>
      </c>
      <c r="E474" t="s">
        <v>5041</v>
      </c>
      <c r="F474" t="s">
        <v>5046</v>
      </c>
      <c r="G474" t="s">
        <v>5066</v>
      </c>
      <c r="H474">
        <v>63912</v>
      </c>
      <c r="I474">
        <v>12</v>
      </c>
      <c r="J474" t="s">
        <v>5070</v>
      </c>
      <c r="K474">
        <v>8563.31</v>
      </c>
      <c r="L474" t="s">
        <v>5079</v>
      </c>
    </row>
    <row r="475" spans="1:12" x14ac:dyDescent="0.25">
      <c r="A475" t="s">
        <v>485</v>
      </c>
      <c r="B475" s="4">
        <v>45326.535907181438</v>
      </c>
      <c r="C475" t="s">
        <v>5025</v>
      </c>
      <c r="D475" t="s">
        <v>5028</v>
      </c>
      <c r="E475" t="s">
        <v>5036</v>
      </c>
      <c r="F475" t="s">
        <v>5047</v>
      </c>
      <c r="G475" t="s">
        <v>5063</v>
      </c>
      <c r="H475">
        <v>78219</v>
      </c>
      <c r="I475">
        <v>10</v>
      </c>
      <c r="J475" t="s">
        <v>5070</v>
      </c>
      <c r="K475">
        <v>15453.9</v>
      </c>
      <c r="L475" t="s">
        <v>5076</v>
      </c>
    </row>
    <row r="476" spans="1:12" x14ac:dyDescent="0.25">
      <c r="A476" t="s">
        <v>486</v>
      </c>
      <c r="B476" s="4">
        <v>45326.608921784347</v>
      </c>
      <c r="C476" t="s">
        <v>5018</v>
      </c>
      <c r="D476" t="s">
        <v>5027</v>
      </c>
      <c r="E476" t="s">
        <v>5044</v>
      </c>
      <c r="F476" t="s">
        <v>5046</v>
      </c>
      <c r="G476" t="s">
        <v>5054</v>
      </c>
      <c r="H476">
        <v>79513</v>
      </c>
      <c r="I476">
        <v>2</v>
      </c>
      <c r="J476" t="s">
        <v>5073</v>
      </c>
      <c r="K476">
        <v>16268.99</v>
      </c>
      <c r="L476" t="s">
        <v>5079</v>
      </c>
    </row>
    <row r="477" spans="1:12" x14ac:dyDescent="0.25">
      <c r="A477" t="s">
        <v>487</v>
      </c>
      <c r="B477" s="4">
        <v>45326.681936387271</v>
      </c>
      <c r="C477" t="s">
        <v>5015</v>
      </c>
      <c r="D477" t="s">
        <v>5027</v>
      </c>
      <c r="E477" t="s">
        <v>5038</v>
      </c>
      <c r="F477" t="s">
        <v>5047</v>
      </c>
      <c r="G477" t="s">
        <v>5064</v>
      </c>
      <c r="H477">
        <v>3426</v>
      </c>
      <c r="I477">
        <v>13</v>
      </c>
      <c r="J477" t="s">
        <v>5070</v>
      </c>
      <c r="K477">
        <v>484.35</v>
      </c>
      <c r="L477" t="s">
        <v>5075</v>
      </c>
    </row>
    <row r="478" spans="1:12" x14ac:dyDescent="0.25">
      <c r="A478" t="s">
        <v>488</v>
      </c>
      <c r="B478" s="4">
        <v>45326.754950990187</v>
      </c>
      <c r="C478" t="s">
        <v>5019</v>
      </c>
      <c r="D478" t="s">
        <v>5028</v>
      </c>
      <c r="E478" t="s">
        <v>5037</v>
      </c>
      <c r="F478" t="s">
        <v>5046</v>
      </c>
      <c r="G478" t="s">
        <v>5053</v>
      </c>
      <c r="H478">
        <v>5017</v>
      </c>
      <c r="I478">
        <v>10</v>
      </c>
      <c r="J478" t="s">
        <v>5069</v>
      </c>
      <c r="K478">
        <v>544.66</v>
      </c>
      <c r="L478" t="s">
        <v>5079</v>
      </c>
    </row>
    <row r="479" spans="1:12" x14ac:dyDescent="0.25">
      <c r="A479" t="s">
        <v>489</v>
      </c>
      <c r="B479" s="4">
        <v>45326.827965593111</v>
      </c>
      <c r="C479" t="s">
        <v>5013</v>
      </c>
      <c r="D479" t="s">
        <v>5028</v>
      </c>
      <c r="E479" t="s">
        <v>5037</v>
      </c>
      <c r="F479" t="s">
        <v>5047</v>
      </c>
      <c r="G479" t="s">
        <v>5064</v>
      </c>
      <c r="H479">
        <v>22869</v>
      </c>
      <c r="I479">
        <v>1</v>
      </c>
      <c r="J479" t="s">
        <v>5072</v>
      </c>
      <c r="K479">
        <v>2076.5100000000002</v>
      </c>
      <c r="L479" t="s">
        <v>5074</v>
      </c>
    </row>
    <row r="480" spans="1:12" x14ac:dyDescent="0.25">
      <c r="A480" t="s">
        <v>490</v>
      </c>
      <c r="B480" s="4">
        <v>45326.900980196027</v>
      </c>
      <c r="C480" t="s">
        <v>5019</v>
      </c>
      <c r="D480" t="s">
        <v>5028</v>
      </c>
      <c r="E480" t="s">
        <v>5035</v>
      </c>
      <c r="F480" t="s">
        <v>5047</v>
      </c>
      <c r="G480" t="s">
        <v>5050</v>
      </c>
      <c r="H480">
        <v>68087</v>
      </c>
      <c r="I480">
        <v>10</v>
      </c>
      <c r="J480" t="s">
        <v>5068</v>
      </c>
      <c r="K480">
        <v>8994.84</v>
      </c>
      <c r="L480" t="s">
        <v>5078</v>
      </c>
    </row>
    <row r="481" spans="1:12" x14ac:dyDescent="0.25">
      <c r="A481" t="s">
        <v>491</v>
      </c>
      <c r="B481" s="4">
        <v>45326.973994798958</v>
      </c>
      <c r="C481" t="s">
        <v>5015</v>
      </c>
      <c r="D481" t="s">
        <v>5029</v>
      </c>
      <c r="E481" t="s">
        <v>5041</v>
      </c>
      <c r="F481" t="s">
        <v>5047</v>
      </c>
      <c r="G481" t="s">
        <v>5058</v>
      </c>
      <c r="H481">
        <v>8610</v>
      </c>
      <c r="I481">
        <v>4</v>
      </c>
      <c r="J481" t="s">
        <v>5072</v>
      </c>
      <c r="K481">
        <v>1637.17</v>
      </c>
      <c r="L481" t="s">
        <v>5078</v>
      </c>
    </row>
    <row r="482" spans="1:12" x14ac:dyDescent="0.25">
      <c r="A482" t="s">
        <v>492</v>
      </c>
      <c r="B482" s="4">
        <v>45327.047009401867</v>
      </c>
      <c r="C482" t="s">
        <v>5021</v>
      </c>
      <c r="D482" t="s">
        <v>5029</v>
      </c>
      <c r="E482" t="s">
        <v>5040</v>
      </c>
      <c r="F482" t="s">
        <v>5047</v>
      </c>
      <c r="G482" t="s">
        <v>5058</v>
      </c>
      <c r="H482">
        <v>34458</v>
      </c>
      <c r="I482">
        <v>14</v>
      </c>
      <c r="J482" t="s">
        <v>5071</v>
      </c>
      <c r="K482">
        <v>4546.93</v>
      </c>
      <c r="L482" t="s">
        <v>5077</v>
      </c>
    </row>
    <row r="483" spans="1:12" x14ac:dyDescent="0.25">
      <c r="A483" t="s">
        <v>493</v>
      </c>
      <c r="B483" s="4">
        <v>45327.120024004791</v>
      </c>
      <c r="C483" t="s">
        <v>5021</v>
      </c>
      <c r="D483" t="s">
        <v>5029</v>
      </c>
      <c r="E483" t="s">
        <v>5033</v>
      </c>
      <c r="F483" t="s">
        <v>5046</v>
      </c>
      <c r="G483" t="s">
        <v>5049</v>
      </c>
      <c r="H483">
        <v>44803</v>
      </c>
      <c r="I483">
        <v>1</v>
      </c>
      <c r="J483" t="s">
        <v>5070</v>
      </c>
      <c r="K483">
        <v>9200.23</v>
      </c>
      <c r="L483" t="s">
        <v>5078</v>
      </c>
    </row>
    <row r="484" spans="1:12" x14ac:dyDescent="0.25">
      <c r="A484" t="s">
        <v>494</v>
      </c>
      <c r="B484" s="4">
        <v>45327.193038607722</v>
      </c>
      <c r="C484" t="s">
        <v>5023</v>
      </c>
      <c r="D484" t="s">
        <v>5027</v>
      </c>
      <c r="E484" t="s">
        <v>5038</v>
      </c>
      <c r="F484" t="s">
        <v>5046</v>
      </c>
      <c r="G484" t="s">
        <v>5054</v>
      </c>
      <c r="H484">
        <v>21025</v>
      </c>
      <c r="I484">
        <v>13</v>
      </c>
      <c r="J484" t="s">
        <v>5073</v>
      </c>
      <c r="K484">
        <v>3559.82</v>
      </c>
      <c r="L484" t="s">
        <v>5078</v>
      </c>
    </row>
    <row r="485" spans="1:12" x14ac:dyDescent="0.25">
      <c r="A485" t="s">
        <v>495</v>
      </c>
      <c r="B485" s="4">
        <v>45327.266053210638</v>
      </c>
      <c r="C485" t="s">
        <v>5023</v>
      </c>
      <c r="D485" t="s">
        <v>5027</v>
      </c>
      <c r="E485" t="s">
        <v>5042</v>
      </c>
      <c r="F485" t="s">
        <v>5048</v>
      </c>
      <c r="G485" t="s">
        <v>5055</v>
      </c>
      <c r="H485">
        <v>6668</v>
      </c>
      <c r="I485">
        <v>11</v>
      </c>
      <c r="J485" t="s">
        <v>5069</v>
      </c>
      <c r="K485">
        <v>924.95</v>
      </c>
      <c r="L485" t="s">
        <v>5074</v>
      </c>
    </row>
    <row r="486" spans="1:12" x14ac:dyDescent="0.25">
      <c r="A486" t="s">
        <v>496</v>
      </c>
      <c r="B486" s="4">
        <v>45327.339067813547</v>
      </c>
      <c r="C486" t="s">
        <v>5022</v>
      </c>
      <c r="D486" t="s">
        <v>5029</v>
      </c>
      <c r="E486" t="s">
        <v>5040</v>
      </c>
      <c r="F486" t="s">
        <v>5046</v>
      </c>
      <c r="G486" t="s">
        <v>5061</v>
      </c>
      <c r="H486">
        <v>29927</v>
      </c>
      <c r="I486">
        <v>6</v>
      </c>
      <c r="J486" t="s">
        <v>5072</v>
      </c>
      <c r="K486">
        <v>4361.37</v>
      </c>
      <c r="L486" t="s">
        <v>5075</v>
      </c>
    </row>
    <row r="487" spans="1:12" x14ac:dyDescent="0.25">
      <c r="A487" t="s">
        <v>497</v>
      </c>
      <c r="B487" s="4">
        <v>45327.412082416478</v>
      </c>
      <c r="C487" t="s">
        <v>5020</v>
      </c>
      <c r="D487" t="s">
        <v>5027</v>
      </c>
      <c r="E487" t="s">
        <v>5038</v>
      </c>
      <c r="F487" t="s">
        <v>5046</v>
      </c>
      <c r="G487" t="s">
        <v>5049</v>
      </c>
      <c r="H487">
        <v>14261</v>
      </c>
      <c r="I487">
        <v>3</v>
      </c>
      <c r="J487" t="s">
        <v>5071</v>
      </c>
      <c r="K487">
        <v>2448.96</v>
      </c>
      <c r="L487" t="s">
        <v>5076</v>
      </c>
    </row>
    <row r="488" spans="1:12" x14ac:dyDescent="0.25">
      <c r="A488" t="s">
        <v>498</v>
      </c>
      <c r="B488" s="4">
        <v>45327.485097019387</v>
      </c>
      <c r="C488" t="s">
        <v>5019</v>
      </c>
      <c r="D488" t="s">
        <v>5029</v>
      </c>
      <c r="E488" t="s">
        <v>5040</v>
      </c>
      <c r="F488" t="s">
        <v>5046</v>
      </c>
      <c r="G488" t="s">
        <v>5066</v>
      </c>
      <c r="H488">
        <v>36529</v>
      </c>
      <c r="I488">
        <v>1</v>
      </c>
      <c r="J488" t="s">
        <v>5069</v>
      </c>
      <c r="K488">
        <v>6319.18</v>
      </c>
      <c r="L488" t="s">
        <v>5074</v>
      </c>
    </row>
    <row r="489" spans="1:12" x14ac:dyDescent="0.25">
      <c r="A489" t="s">
        <v>499</v>
      </c>
      <c r="B489" s="4">
        <v>45327.558111622318</v>
      </c>
      <c r="C489" t="s">
        <v>5014</v>
      </c>
      <c r="D489" t="s">
        <v>5028</v>
      </c>
      <c r="E489" t="s">
        <v>5037</v>
      </c>
      <c r="F489" t="s">
        <v>5047</v>
      </c>
      <c r="G489" t="s">
        <v>5058</v>
      </c>
      <c r="H489">
        <v>13356</v>
      </c>
      <c r="I489">
        <v>4</v>
      </c>
      <c r="J489" t="s">
        <v>5070</v>
      </c>
      <c r="K489">
        <v>1647.77</v>
      </c>
      <c r="L489" t="s">
        <v>5074</v>
      </c>
    </row>
    <row r="490" spans="1:12" x14ac:dyDescent="0.25">
      <c r="A490" t="s">
        <v>500</v>
      </c>
      <c r="B490" s="4">
        <v>45327.631126225242</v>
      </c>
      <c r="C490" t="s">
        <v>5021</v>
      </c>
      <c r="D490" t="s">
        <v>5027</v>
      </c>
      <c r="E490" t="s">
        <v>5044</v>
      </c>
      <c r="F490" t="s">
        <v>5047</v>
      </c>
      <c r="G490" t="s">
        <v>5063</v>
      </c>
      <c r="H490">
        <v>33828</v>
      </c>
      <c r="I490">
        <v>5</v>
      </c>
      <c r="J490" t="s">
        <v>5068</v>
      </c>
      <c r="K490">
        <v>6630.21</v>
      </c>
      <c r="L490" t="s">
        <v>5077</v>
      </c>
    </row>
    <row r="491" spans="1:12" x14ac:dyDescent="0.25">
      <c r="A491" t="s">
        <v>501</v>
      </c>
      <c r="B491" s="4">
        <v>45327.704140828158</v>
      </c>
      <c r="C491" t="s">
        <v>5025</v>
      </c>
      <c r="D491" t="s">
        <v>5026</v>
      </c>
      <c r="E491" t="s">
        <v>5043</v>
      </c>
      <c r="F491" t="s">
        <v>5047</v>
      </c>
      <c r="G491" t="s">
        <v>5067</v>
      </c>
      <c r="H491">
        <v>63061</v>
      </c>
      <c r="I491">
        <v>4</v>
      </c>
      <c r="J491" t="s">
        <v>5068</v>
      </c>
      <c r="K491">
        <v>8342.52</v>
      </c>
      <c r="L491" t="s">
        <v>5079</v>
      </c>
    </row>
    <row r="492" spans="1:12" x14ac:dyDescent="0.25">
      <c r="A492" t="s">
        <v>502</v>
      </c>
      <c r="B492" s="4">
        <v>45327.777155431068</v>
      </c>
      <c r="C492" t="s">
        <v>5021</v>
      </c>
      <c r="D492" t="s">
        <v>5028</v>
      </c>
      <c r="E492" t="s">
        <v>5032</v>
      </c>
      <c r="F492" t="s">
        <v>5046</v>
      </c>
      <c r="G492" t="s">
        <v>5053</v>
      </c>
      <c r="H492">
        <v>60500</v>
      </c>
      <c r="I492">
        <v>6</v>
      </c>
      <c r="J492" t="s">
        <v>5073</v>
      </c>
      <c r="K492">
        <v>7795.1</v>
      </c>
      <c r="L492" t="s">
        <v>5076</v>
      </c>
    </row>
    <row r="493" spans="1:12" x14ac:dyDescent="0.25">
      <c r="A493" t="s">
        <v>503</v>
      </c>
      <c r="B493" s="4">
        <v>45327.850170034013</v>
      </c>
      <c r="C493" t="s">
        <v>5023</v>
      </c>
      <c r="D493" t="s">
        <v>5028</v>
      </c>
      <c r="E493" t="s">
        <v>5035</v>
      </c>
      <c r="F493" t="s">
        <v>5047</v>
      </c>
      <c r="G493" t="s">
        <v>5063</v>
      </c>
      <c r="H493">
        <v>17322</v>
      </c>
      <c r="I493">
        <v>12</v>
      </c>
      <c r="J493" t="s">
        <v>5071</v>
      </c>
      <c r="K493">
        <v>2450.88</v>
      </c>
      <c r="L493" t="s">
        <v>5079</v>
      </c>
    </row>
    <row r="494" spans="1:12" x14ac:dyDescent="0.25">
      <c r="A494" t="s">
        <v>504</v>
      </c>
      <c r="B494" s="4">
        <v>45327.923184636922</v>
      </c>
      <c r="C494" t="s">
        <v>5019</v>
      </c>
      <c r="D494" t="s">
        <v>5028</v>
      </c>
      <c r="E494" t="s">
        <v>5037</v>
      </c>
      <c r="F494" t="s">
        <v>5046</v>
      </c>
      <c r="G494" t="s">
        <v>5049</v>
      </c>
      <c r="H494">
        <v>24199</v>
      </c>
      <c r="I494">
        <v>13</v>
      </c>
      <c r="J494" t="s">
        <v>5071</v>
      </c>
      <c r="K494">
        <v>3239.58</v>
      </c>
      <c r="L494" t="s">
        <v>5077</v>
      </c>
    </row>
    <row r="495" spans="1:12" x14ac:dyDescent="0.25">
      <c r="A495" t="s">
        <v>505</v>
      </c>
      <c r="B495" s="4">
        <v>45327.996199239838</v>
      </c>
      <c r="C495" t="s">
        <v>5023</v>
      </c>
      <c r="D495" t="s">
        <v>5028</v>
      </c>
      <c r="E495" t="s">
        <v>5037</v>
      </c>
      <c r="F495" t="s">
        <v>5046</v>
      </c>
      <c r="G495" t="s">
        <v>5054</v>
      </c>
      <c r="H495">
        <v>42605</v>
      </c>
      <c r="I495">
        <v>5</v>
      </c>
      <c r="J495" t="s">
        <v>5069</v>
      </c>
      <c r="K495">
        <v>6479.82</v>
      </c>
      <c r="L495" t="s">
        <v>5076</v>
      </c>
    </row>
    <row r="496" spans="1:12" x14ac:dyDescent="0.25">
      <c r="A496" t="s">
        <v>506</v>
      </c>
      <c r="B496" s="4">
        <v>45328.069213842769</v>
      </c>
      <c r="C496" t="s">
        <v>5025</v>
      </c>
      <c r="D496" t="s">
        <v>5028</v>
      </c>
      <c r="E496" t="s">
        <v>5035</v>
      </c>
      <c r="F496" t="s">
        <v>5046</v>
      </c>
      <c r="G496" t="s">
        <v>5057</v>
      </c>
      <c r="H496">
        <v>73617</v>
      </c>
      <c r="I496">
        <v>11</v>
      </c>
      <c r="J496" t="s">
        <v>5073</v>
      </c>
      <c r="K496">
        <v>8378.73</v>
      </c>
      <c r="L496" t="s">
        <v>5075</v>
      </c>
    </row>
    <row r="497" spans="1:12" x14ac:dyDescent="0.25">
      <c r="A497" t="s">
        <v>507</v>
      </c>
      <c r="B497" s="4">
        <v>45328.142228445693</v>
      </c>
      <c r="C497" t="s">
        <v>5023</v>
      </c>
      <c r="D497" t="s">
        <v>5026</v>
      </c>
      <c r="E497" t="s">
        <v>5030</v>
      </c>
      <c r="F497" t="s">
        <v>5048</v>
      </c>
      <c r="G497" t="s">
        <v>5059</v>
      </c>
      <c r="H497">
        <v>70166</v>
      </c>
      <c r="I497">
        <v>10</v>
      </c>
      <c r="J497" t="s">
        <v>5071</v>
      </c>
      <c r="K497">
        <v>8241.99</v>
      </c>
      <c r="L497" t="s">
        <v>5076</v>
      </c>
    </row>
    <row r="498" spans="1:12" x14ac:dyDescent="0.25">
      <c r="A498" t="s">
        <v>508</v>
      </c>
      <c r="B498" s="4">
        <v>45328.215243048602</v>
      </c>
      <c r="C498" t="s">
        <v>5015</v>
      </c>
      <c r="D498" t="s">
        <v>5027</v>
      </c>
      <c r="E498" t="s">
        <v>5042</v>
      </c>
      <c r="F498" t="s">
        <v>5047</v>
      </c>
      <c r="G498" t="s">
        <v>5067</v>
      </c>
      <c r="H498">
        <v>16534</v>
      </c>
      <c r="I498">
        <v>9</v>
      </c>
      <c r="J498" t="s">
        <v>5070</v>
      </c>
      <c r="K498">
        <v>2315.62</v>
      </c>
      <c r="L498" t="s">
        <v>5074</v>
      </c>
    </row>
    <row r="499" spans="1:12" x14ac:dyDescent="0.25">
      <c r="A499" t="s">
        <v>509</v>
      </c>
      <c r="B499" s="4">
        <v>45328.288257651533</v>
      </c>
      <c r="C499" t="s">
        <v>5020</v>
      </c>
      <c r="D499" t="s">
        <v>5029</v>
      </c>
      <c r="E499" t="s">
        <v>5039</v>
      </c>
      <c r="F499" t="s">
        <v>5047</v>
      </c>
      <c r="G499" t="s">
        <v>5062</v>
      </c>
      <c r="H499">
        <v>31049</v>
      </c>
      <c r="I499">
        <v>1</v>
      </c>
      <c r="J499" t="s">
        <v>5073</v>
      </c>
      <c r="K499">
        <v>4860.28</v>
      </c>
      <c r="L499" t="s">
        <v>5078</v>
      </c>
    </row>
    <row r="500" spans="1:12" x14ac:dyDescent="0.25">
      <c r="A500" t="s">
        <v>510</v>
      </c>
      <c r="B500" s="4">
        <v>45328.361272254442</v>
      </c>
      <c r="C500" t="s">
        <v>5022</v>
      </c>
      <c r="D500" t="s">
        <v>5028</v>
      </c>
      <c r="E500" t="s">
        <v>5036</v>
      </c>
      <c r="F500" t="s">
        <v>5047</v>
      </c>
      <c r="G500" t="s">
        <v>5067</v>
      </c>
      <c r="H500">
        <v>29916</v>
      </c>
      <c r="I500">
        <v>1</v>
      </c>
      <c r="J500" t="s">
        <v>5072</v>
      </c>
      <c r="K500">
        <v>3805.58</v>
      </c>
      <c r="L500" t="s">
        <v>5078</v>
      </c>
    </row>
    <row r="501" spans="1:12" x14ac:dyDescent="0.25">
      <c r="A501" t="s">
        <v>511</v>
      </c>
      <c r="B501" s="4">
        <v>45328.434286857359</v>
      </c>
      <c r="C501" t="s">
        <v>5020</v>
      </c>
      <c r="D501" t="s">
        <v>5028</v>
      </c>
      <c r="E501" t="s">
        <v>5037</v>
      </c>
      <c r="F501" t="s">
        <v>5046</v>
      </c>
      <c r="G501" t="s">
        <v>5066</v>
      </c>
      <c r="H501">
        <v>62744</v>
      </c>
      <c r="I501">
        <v>10</v>
      </c>
      <c r="J501" t="s">
        <v>5073</v>
      </c>
      <c r="K501">
        <v>6814.27</v>
      </c>
      <c r="L501" t="s">
        <v>5077</v>
      </c>
    </row>
    <row r="502" spans="1:12" x14ac:dyDescent="0.25">
      <c r="A502" t="s">
        <v>512</v>
      </c>
      <c r="B502" s="4">
        <v>45328.507301460289</v>
      </c>
      <c r="C502" t="s">
        <v>5024</v>
      </c>
      <c r="D502" t="s">
        <v>5028</v>
      </c>
      <c r="E502" t="s">
        <v>5032</v>
      </c>
      <c r="F502" t="s">
        <v>5048</v>
      </c>
      <c r="G502" t="s">
        <v>5059</v>
      </c>
      <c r="H502">
        <v>66048</v>
      </c>
      <c r="I502">
        <v>11</v>
      </c>
      <c r="J502" t="s">
        <v>5073</v>
      </c>
      <c r="K502">
        <v>9669.14</v>
      </c>
      <c r="L502" t="s">
        <v>5077</v>
      </c>
    </row>
    <row r="503" spans="1:12" x14ac:dyDescent="0.25">
      <c r="A503" t="s">
        <v>513</v>
      </c>
      <c r="B503" s="4">
        <v>45328.580316063213</v>
      </c>
      <c r="C503" t="s">
        <v>5023</v>
      </c>
      <c r="D503" t="s">
        <v>5026</v>
      </c>
      <c r="E503" t="s">
        <v>5030</v>
      </c>
      <c r="F503" t="s">
        <v>5048</v>
      </c>
      <c r="G503" t="s">
        <v>5055</v>
      </c>
      <c r="H503">
        <v>43056</v>
      </c>
      <c r="I503">
        <v>9</v>
      </c>
      <c r="J503" t="s">
        <v>5070</v>
      </c>
      <c r="K503">
        <v>6247.76</v>
      </c>
      <c r="L503" t="s">
        <v>5079</v>
      </c>
    </row>
    <row r="504" spans="1:12" x14ac:dyDescent="0.25">
      <c r="A504" t="s">
        <v>514</v>
      </c>
      <c r="B504" s="4">
        <v>45328.653330666122</v>
      </c>
      <c r="C504" t="s">
        <v>5013</v>
      </c>
      <c r="D504" t="s">
        <v>5026</v>
      </c>
      <c r="E504" t="s">
        <v>5030</v>
      </c>
      <c r="F504" t="s">
        <v>5047</v>
      </c>
      <c r="G504" t="s">
        <v>5050</v>
      </c>
      <c r="H504">
        <v>1717</v>
      </c>
      <c r="I504">
        <v>9</v>
      </c>
      <c r="J504" t="s">
        <v>5072</v>
      </c>
      <c r="K504">
        <v>181.46</v>
      </c>
      <c r="L504" t="s">
        <v>5079</v>
      </c>
    </row>
    <row r="505" spans="1:12" x14ac:dyDescent="0.25">
      <c r="A505" t="s">
        <v>515</v>
      </c>
      <c r="B505" s="4">
        <v>45328.726345269053</v>
      </c>
      <c r="C505" t="s">
        <v>5013</v>
      </c>
      <c r="D505" t="s">
        <v>5028</v>
      </c>
      <c r="E505" t="s">
        <v>5037</v>
      </c>
      <c r="F505" t="s">
        <v>5047</v>
      </c>
      <c r="G505" t="s">
        <v>5058</v>
      </c>
      <c r="H505">
        <v>44949</v>
      </c>
      <c r="I505">
        <v>5</v>
      </c>
      <c r="J505" t="s">
        <v>5071</v>
      </c>
      <c r="K505">
        <v>7672.27</v>
      </c>
      <c r="L505" t="s">
        <v>5074</v>
      </c>
    </row>
    <row r="506" spans="1:12" x14ac:dyDescent="0.25">
      <c r="A506" t="s">
        <v>516</v>
      </c>
      <c r="B506" s="4">
        <v>45328.79935987197</v>
      </c>
      <c r="C506" t="s">
        <v>5014</v>
      </c>
      <c r="D506" t="s">
        <v>5027</v>
      </c>
      <c r="E506" t="s">
        <v>5042</v>
      </c>
      <c r="F506" t="s">
        <v>5048</v>
      </c>
      <c r="G506" t="s">
        <v>5051</v>
      </c>
      <c r="H506">
        <v>3763</v>
      </c>
      <c r="I506">
        <v>6</v>
      </c>
      <c r="J506" t="s">
        <v>5070</v>
      </c>
      <c r="K506">
        <v>692.51</v>
      </c>
      <c r="L506" t="s">
        <v>5075</v>
      </c>
    </row>
    <row r="507" spans="1:12" x14ac:dyDescent="0.25">
      <c r="A507" t="s">
        <v>517</v>
      </c>
      <c r="B507" s="4">
        <v>45328.872374474893</v>
      </c>
      <c r="C507" t="s">
        <v>5016</v>
      </c>
      <c r="D507" t="s">
        <v>5028</v>
      </c>
      <c r="E507" t="s">
        <v>5032</v>
      </c>
      <c r="F507" t="s">
        <v>5046</v>
      </c>
      <c r="G507" t="s">
        <v>5054</v>
      </c>
      <c r="H507">
        <v>7476</v>
      </c>
      <c r="I507">
        <v>2</v>
      </c>
      <c r="J507" t="s">
        <v>5072</v>
      </c>
      <c r="K507">
        <v>1633.43</v>
      </c>
      <c r="L507" t="s">
        <v>5077</v>
      </c>
    </row>
    <row r="508" spans="1:12" x14ac:dyDescent="0.25">
      <c r="A508" t="s">
        <v>518</v>
      </c>
      <c r="B508" s="4">
        <v>45328.94538907781</v>
      </c>
      <c r="C508" t="s">
        <v>5016</v>
      </c>
      <c r="D508" t="s">
        <v>5026</v>
      </c>
      <c r="E508" t="s">
        <v>5043</v>
      </c>
      <c r="F508" t="s">
        <v>5046</v>
      </c>
      <c r="G508" t="s">
        <v>5060</v>
      </c>
      <c r="H508">
        <v>74933</v>
      </c>
      <c r="I508">
        <v>3</v>
      </c>
      <c r="J508" t="s">
        <v>5073</v>
      </c>
      <c r="K508">
        <v>13407.67</v>
      </c>
      <c r="L508" t="s">
        <v>5074</v>
      </c>
    </row>
    <row r="509" spans="1:12" x14ac:dyDescent="0.25">
      <c r="A509" t="s">
        <v>519</v>
      </c>
      <c r="B509" s="4">
        <v>45329.018403680733</v>
      </c>
      <c r="C509" t="s">
        <v>5017</v>
      </c>
      <c r="D509" t="s">
        <v>5027</v>
      </c>
      <c r="E509" t="s">
        <v>5042</v>
      </c>
      <c r="F509" t="s">
        <v>5047</v>
      </c>
      <c r="G509" t="s">
        <v>5062</v>
      </c>
      <c r="H509">
        <v>9026</v>
      </c>
      <c r="I509">
        <v>11</v>
      </c>
      <c r="J509" t="s">
        <v>5071</v>
      </c>
      <c r="K509">
        <v>997.13</v>
      </c>
      <c r="L509" t="s">
        <v>5079</v>
      </c>
    </row>
    <row r="510" spans="1:12" x14ac:dyDescent="0.25">
      <c r="A510" t="s">
        <v>520</v>
      </c>
      <c r="B510" s="4">
        <v>45329.091418283642</v>
      </c>
      <c r="C510" t="s">
        <v>5021</v>
      </c>
      <c r="D510" t="s">
        <v>5028</v>
      </c>
      <c r="E510" t="s">
        <v>5036</v>
      </c>
      <c r="F510" t="s">
        <v>5047</v>
      </c>
      <c r="G510" t="s">
        <v>5064</v>
      </c>
      <c r="H510">
        <v>56612</v>
      </c>
      <c r="I510">
        <v>2</v>
      </c>
      <c r="J510" t="s">
        <v>5070</v>
      </c>
      <c r="K510">
        <v>9133.9</v>
      </c>
      <c r="L510" t="s">
        <v>5078</v>
      </c>
    </row>
    <row r="511" spans="1:12" x14ac:dyDescent="0.25">
      <c r="A511" t="s">
        <v>521</v>
      </c>
      <c r="B511" s="4">
        <v>45329.164432886573</v>
      </c>
      <c r="C511" t="s">
        <v>5015</v>
      </c>
      <c r="D511" t="s">
        <v>5029</v>
      </c>
      <c r="E511" t="s">
        <v>5040</v>
      </c>
      <c r="F511" t="s">
        <v>5046</v>
      </c>
      <c r="G511" t="s">
        <v>5057</v>
      </c>
      <c r="H511">
        <v>59847</v>
      </c>
      <c r="I511">
        <v>7</v>
      </c>
      <c r="J511" t="s">
        <v>5068</v>
      </c>
      <c r="K511">
        <v>11142.93</v>
      </c>
      <c r="L511" t="s">
        <v>5077</v>
      </c>
    </row>
    <row r="512" spans="1:12" x14ac:dyDescent="0.25">
      <c r="A512" t="s">
        <v>522</v>
      </c>
      <c r="B512" s="4">
        <v>45329.23744748949</v>
      </c>
      <c r="C512" t="s">
        <v>5023</v>
      </c>
      <c r="D512" t="s">
        <v>5026</v>
      </c>
      <c r="E512" t="s">
        <v>5030</v>
      </c>
      <c r="F512" t="s">
        <v>5046</v>
      </c>
      <c r="G512" t="s">
        <v>5060</v>
      </c>
      <c r="H512">
        <v>36931</v>
      </c>
      <c r="I512">
        <v>7</v>
      </c>
      <c r="J512" t="s">
        <v>5070</v>
      </c>
      <c r="K512">
        <v>4748.3900000000003</v>
      </c>
      <c r="L512" t="s">
        <v>5077</v>
      </c>
    </row>
    <row r="513" spans="1:12" x14ac:dyDescent="0.25">
      <c r="A513" t="s">
        <v>523</v>
      </c>
      <c r="B513" s="4">
        <v>45329.310462092413</v>
      </c>
      <c r="C513" t="s">
        <v>5018</v>
      </c>
      <c r="D513" t="s">
        <v>5029</v>
      </c>
      <c r="E513" t="s">
        <v>5040</v>
      </c>
      <c r="F513" t="s">
        <v>5047</v>
      </c>
      <c r="G513" t="s">
        <v>5058</v>
      </c>
      <c r="H513">
        <v>46913</v>
      </c>
      <c r="I513">
        <v>5</v>
      </c>
      <c r="J513" t="s">
        <v>5069</v>
      </c>
      <c r="K513">
        <v>9352.66</v>
      </c>
      <c r="L513" t="s">
        <v>5076</v>
      </c>
    </row>
    <row r="514" spans="1:12" x14ac:dyDescent="0.25">
      <c r="A514" t="s">
        <v>524</v>
      </c>
      <c r="B514" s="4">
        <v>45329.383476695337</v>
      </c>
      <c r="C514" t="s">
        <v>5022</v>
      </c>
      <c r="D514" t="s">
        <v>5029</v>
      </c>
      <c r="E514" t="s">
        <v>5041</v>
      </c>
      <c r="F514" t="s">
        <v>5048</v>
      </c>
      <c r="G514" t="s">
        <v>5065</v>
      </c>
      <c r="H514">
        <v>40178</v>
      </c>
      <c r="I514">
        <v>13</v>
      </c>
      <c r="J514" t="s">
        <v>5071</v>
      </c>
      <c r="K514">
        <v>5386.65</v>
      </c>
      <c r="L514" t="s">
        <v>5074</v>
      </c>
    </row>
    <row r="515" spans="1:12" x14ac:dyDescent="0.25">
      <c r="A515" t="s">
        <v>525</v>
      </c>
      <c r="B515" s="4">
        <v>45329.456491298253</v>
      </c>
      <c r="C515" t="s">
        <v>5014</v>
      </c>
      <c r="D515" t="s">
        <v>5028</v>
      </c>
      <c r="E515" t="s">
        <v>5036</v>
      </c>
      <c r="F515" t="s">
        <v>5046</v>
      </c>
      <c r="G515" t="s">
        <v>5060</v>
      </c>
      <c r="H515">
        <v>68165</v>
      </c>
      <c r="I515">
        <v>2</v>
      </c>
      <c r="J515" t="s">
        <v>5071</v>
      </c>
      <c r="K515">
        <v>14116.79</v>
      </c>
      <c r="L515" t="s">
        <v>5074</v>
      </c>
    </row>
    <row r="516" spans="1:12" x14ac:dyDescent="0.25">
      <c r="A516" t="s">
        <v>526</v>
      </c>
      <c r="B516" s="4">
        <v>45329.52950590117</v>
      </c>
      <c r="C516" t="s">
        <v>5019</v>
      </c>
      <c r="D516" t="s">
        <v>5026</v>
      </c>
      <c r="E516" t="s">
        <v>5030</v>
      </c>
      <c r="F516" t="s">
        <v>5046</v>
      </c>
      <c r="G516" t="s">
        <v>5054</v>
      </c>
      <c r="H516">
        <v>61593</v>
      </c>
      <c r="I516">
        <v>2</v>
      </c>
      <c r="J516" t="s">
        <v>5069</v>
      </c>
      <c r="K516">
        <v>8754.85</v>
      </c>
      <c r="L516" t="s">
        <v>5078</v>
      </c>
    </row>
    <row r="517" spans="1:12" x14ac:dyDescent="0.25">
      <c r="A517" t="s">
        <v>527</v>
      </c>
      <c r="B517" s="4">
        <v>45329.602520504101</v>
      </c>
      <c r="C517" t="s">
        <v>5017</v>
      </c>
      <c r="D517" t="s">
        <v>5029</v>
      </c>
      <c r="E517" t="s">
        <v>5039</v>
      </c>
      <c r="F517" t="s">
        <v>5046</v>
      </c>
      <c r="G517" t="s">
        <v>5057</v>
      </c>
      <c r="H517">
        <v>77280</v>
      </c>
      <c r="I517">
        <v>6</v>
      </c>
      <c r="J517" t="s">
        <v>5073</v>
      </c>
      <c r="K517">
        <v>16342.37</v>
      </c>
      <c r="L517" t="s">
        <v>5077</v>
      </c>
    </row>
    <row r="518" spans="1:12" x14ac:dyDescent="0.25">
      <c r="A518" t="s">
        <v>528</v>
      </c>
      <c r="B518" s="4">
        <v>45329.675535107017</v>
      </c>
      <c r="C518" t="s">
        <v>5019</v>
      </c>
      <c r="D518" t="s">
        <v>5028</v>
      </c>
      <c r="E518" t="s">
        <v>5035</v>
      </c>
      <c r="F518" t="s">
        <v>5046</v>
      </c>
      <c r="G518" t="s">
        <v>5061</v>
      </c>
      <c r="H518">
        <v>66133</v>
      </c>
      <c r="I518">
        <v>5</v>
      </c>
      <c r="J518" t="s">
        <v>5072</v>
      </c>
      <c r="K518">
        <v>11352.34</v>
      </c>
      <c r="L518" t="s">
        <v>5076</v>
      </c>
    </row>
    <row r="519" spans="1:12" x14ac:dyDescent="0.25">
      <c r="A519" t="s">
        <v>529</v>
      </c>
      <c r="B519" s="4">
        <v>45329.748549709933</v>
      </c>
      <c r="C519" t="s">
        <v>5025</v>
      </c>
      <c r="D519" t="s">
        <v>5029</v>
      </c>
      <c r="E519" t="s">
        <v>5033</v>
      </c>
      <c r="F519" t="s">
        <v>5046</v>
      </c>
      <c r="G519" t="s">
        <v>5049</v>
      </c>
      <c r="H519">
        <v>25031</v>
      </c>
      <c r="I519">
        <v>4</v>
      </c>
      <c r="J519" t="s">
        <v>5071</v>
      </c>
      <c r="K519">
        <v>4759.37</v>
      </c>
      <c r="L519" t="s">
        <v>5077</v>
      </c>
    </row>
    <row r="520" spans="1:12" x14ac:dyDescent="0.25">
      <c r="A520" t="s">
        <v>530</v>
      </c>
      <c r="B520" s="4">
        <v>45329.821564312857</v>
      </c>
      <c r="C520" t="s">
        <v>5018</v>
      </c>
      <c r="D520" t="s">
        <v>5027</v>
      </c>
      <c r="E520" t="s">
        <v>5042</v>
      </c>
      <c r="F520" t="s">
        <v>5046</v>
      </c>
      <c r="G520" t="s">
        <v>5061</v>
      </c>
      <c r="H520">
        <v>4748</v>
      </c>
      <c r="I520">
        <v>8</v>
      </c>
      <c r="J520" t="s">
        <v>5071</v>
      </c>
      <c r="K520">
        <v>402.23</v>
      </c>
      <c r="L520" t="s">
        <v>5074</v>
      </c>
    </row>
    <row r="521" spans="1:12" x14ac:dyDescent="0.25">
      <c r="A521" t="s">
        <v>531</v>
      </c>
      <c r="B521" s="4">
        <v>45329.894578915773</v>
      </c>
      <c r="C521" t="s">
        <v>5022</v>
      </c>
      <c r="D521" t="s">
        <v>5026</v>
      </c>
      <c r="E521" t="s">
        <v>5045</v>
      </c>
      <c r="F521" t="s">
        <v>5048</v>
      </c>
      <c r="G521" t="s">
        <v>5056</v>
      </c>
      <c r="H521">
        <v>3103</v>
      </c>
      <c r="I521">
        <v>6</v>
      </c>
      <c r="J521" t="s">
        <v>5071</v>
      </c>
      <c r="K521">
        <v>634.05999999999995</v>
      </c>
      <c r="L521" t="s">
        <v>5077</v>
      </c>
    </row>
    <row r="522" spans="1:12" x14ac:dyDescent="0.25">
      <c r="A522" t="s">
        <v>532</v>
      </c>
      <c r="B522" s="4">
        <v>45329.967593518697</v>
      </c>
      <c r="C522" t="s">
        <v>5023</v>
      </c>
      <c r="D522" t="s">
        <v>5026</v>
      </c>
      <c r="E522" t="s">
        <v>5030</v>
      </c>
      <c r="F522" t="s">
        <v>5046</v>
      </c>
      <c r="G522" t="s">
        <v>5057</v>
      </c>
      <c r="H522">
        <v>68914</v>
      </c>
      <c r="I522">
        <v>2</v>
      </c>
      <c r="J522" t="s">
        <v>5070</v>
      </c>
      <c r="K522">
        <v>11077.12</v>
      </c>
      <c r="L522" t="s">
        <v>5074</v>
      </c>
    </row>
    <row r="523" spans="1:12" x14ac:dyDescent="0.25">
      <c r="A523" t="s">
        <v>533</v>
      </c>
      <c r="B523" s="4">
        <v>45330.040608121621</v>
      </c>
      <c r="C523" t="s">
        <v>5012</v>
      </c>
      <c r="D523" t="s">
        <v>5027</v>
      </c>
      <c r="E523" t="s">
        <v>5042</v>
      </c>
      <c r="F523" t="s">
        <v>5047</v>
      </c>
      <c r="G523" t="s">
        <v>5067</v>
      </c>
      <c r="H523">
        <v>15908</v>
      </c>
      <c r="I523">
        <v>11</v>
      </c>
      <c r="J523" t="s">
        <v>5068</v>
      </c>
      <c r="K523">
        <v>1285.3800000000001</v>
      </c>
      <c r="L523" t="s">
        <v>5074</v>
      </c>
    </row>
    <row r="524" spans="1:12" x14ac:dyDescent="0.25">
      <c r="A524" t="s">
        <v>534</v>
      </c>
      <c r="B524" s="4">
        <v>45330.113622724537</v>
      </c>
      <c r="C524" t="s">
        <v>5018</v>
      </c>
      <c r="D524" t="s">
        <v>5026</v>
      </c>
      <c r="E524" t="s">
        <v>5034</v>
      </c>
      <c r="F524" t="s">
        <v>5046</v>
      </c>
      <c r="G524" t="s">
        <v>5066</v>
      </c>
      <c r="H524">
        <v>36618</v>
      </c>
      <c r="I524">
        <v>1</v>
      </c>
      <c r="J524" t="s">
        <v>5069</v>
      </c>
      <c r="K524">
        <v>7500.81</v>
      </c>
      <c r="L524" t="s">
        <v>5074</v>
      </c>
    </row>
    <row r="525" spans="1:12" x14ac:dyDescent="0.25">
      <c r="A525" t="s">
        <v>535</v>
      </c>
      <c r="B525" s="4">
        <v>45330.186637327468</v>
      </c>
      <c r="C525" t="s">
        <v>5020</v>
      </c>
      <c r="D525" t="s">
        <v>5029</v>
      </c>
      <c r="E525" t="s">
        <v>5033</v>
      </c>
      <c r="F525" t="s">
        <v>5048</v>
      </c>
      <c r="G525" t="s">
        <v>5055</v>
      </c>
      <c r="H525">
        <v>33933</v>
      </c>
      <c r="I525">
        <v>5</v>
      </c>
      <c r="J525" t="s">
        <v>5071</v>
      </c>
      <c r="K525">
        <v>7069.07</v>
      </c>
      <c r="L525" t="s">
        <v>5075</v>
      </c>
    </row>
    <row r="526" spans="1:12" x14ac:dyDescent="0.25">
      <c r="A526" t="s">
        <v>536</v>
      </c>
      <c r="B526" s="4">
        <v>45330.259651930377</v>
      </c>
      <c r="C526" t="s">
        <v>5018</v>
      </c>
      <c r="D526" t="s">
        <v>5027</v>
      </c>
      <c r="E526" t="s">
        <v>5038</v>
      </c>
      <c r="F526" t="s">
        <v>5047</v>
      </c>
      <c r="G526" t="s">
        <v>5058</v>
      </c>
      <c r="H526">
        <v>45386</v>
      </c>
      <c r="I526">
        <v>10</v>
      </c>
      <c r="J526" t="s">
        <v>5073</v>
      </c>
      <c r="K526">
        <v>7599.7</v>
      </c>
      <c r="L526" t="s">
        <v>5077</v>
      </c>
    </row>
    <row r="527" spans="1:12" x14ac:dyDescent="0.25">
      <c r="A527" t="s">
        <v>537</v>
      </c>
      <c r="B527" s="4">
        <v>45330.332666533301</v>
      </c>
      <c r="C527" t="s">
        <v>5025</v>
      </c>
      <c r="D527" t="s">
        <v>5029</v>
      </c>
      <c r="E527" t="s">
        <v>5033</v>
      </c>
      <c r="F527" t="s">
        <v>5046</v>
      </c>
      <c r="G527" t="s">
        <v>5061</v>
      </c>
      <c r="H527">
        <v>72196</v>
      </c>
      <c r="I527">
        <v>13</v>
      </c>
      <c r="J527" t="s">
        <v>5073</v>
      </c>
      <c r="K527">
        <v>10246.14</v>
      </c>
      <c r="L527" t="s">
        <v>5077</v>
      </c>
    </row>
    <row r="528" spans="1:12" x14ac:dyDescent="0.25">
      <c r="A528" t="s">
        <v>538</v>
      </c>
      <c r="B528" s="4">
        <v>45330.405681136217</v>
      </c>
      <c r="C528" t="s">
        <v>5012</v>
      </c>
      <c r="D528" t="s">
        <v>5026</v>
      </c>
      <c r="E528" t="s">
        <v>5045</v>
      </c>
      <c r="F528" t="s">
        <v>5047</v>
      </c>
      <c r="G528" t="s">
        <v>5058</v>
      </c>
      <c r="H528">
        <v>73374</v>
      </c>
      <c r="I528">
        <v>14</v>
      </c>
      <c r="J528" t="s">
        <v>5069</v>
      </c>
      <c r="K528">
        <v>11290.41</v>
      </c>
      <c r="L528" t="s">
        <v>5077</v>
      </c>
    </row>
    <row r="529" spans="1:12" x14ac:dyDescent="0.25">
      <c r="A529" t="s">
        <v>539</v>
      </c>
      <c r="B529" s="4">
        <v>45330.478695739141</v>
      </c>
      <c r="C529" t="s">
        <v>5021</v>
      </c>
      <c r="D529" t="s">
        <v>5026</v>
      </c>
      <c r="E529" t="s">
        <v>5045</v>
      </c>
      <c r="F529" t="s">
        <v>5048</v>
      </c>
      <c r="G529" t="s">
        <v>5055</v>
      </c>
      <c r="H529">
        <v>6232</v>
      </c>
      <c r="I529">
        <v>6</v>
      </c>
      <c r="J529" t="s">
        <v>5068</v>
      </c>
      <c r="K529">
        <v>1122.47</v>
      </c>
      <c r="L529" t="s">
        <v>5076</v>
      </c>
    </row>
    <row r="530" spans="1:12" x14ac:dyDescent="0.25">
      <c r="A530" t="s">
        <v>540</v>
      </c>
      <c r="B530" s="4">
        <v>45330.551710342057</v>
      </c>
      <c r="C530" t="s">
        <v>5019</v>
      </c>
      <c r="D530" t="s">
        <v>5026</v>
      </c>
      <c r="E530" t="s">
        <v>5030</v>
      </c>
      <c r="F530" t="s">
        <v>5047</v>
      </c>
      <c r="G530" t="s">
        <v>5067</v>
      </c>
      <c r="H530">
        <v>20610</v>
      </c>
      <c r="I530">
        <v>2</v>
      </c>
      <c r="J530" t="s">
        <v>5071</v>
      </c>
      <c r="K530">
        <v>2725.41</v>
      </c>
      <c r="L530" t="s">
        <v>5074</v>
      </c>
    </row>
    <row r="531" spans="1:12" x14ac:dyDescent="0.25">
      <c r="A531" t="s">
        <v>541</v>
      </c>
      <c r="B531" s="4">
        <v>45330.624724944988</v>
      </c>
      <c r="C531" t="s">
        <v>5025</v>
      </c>
      <c r="D531" t="s">
        <v>5028</v>
      </c>
      <c r="E531" t="s">
        <v>5036</v>
      </c>
      <c r="F531" t="s">
        <v>5046</v>
      </c>
      <c r="G531" t="s">
        <v>5049</v>
      </c>
      <c r="H531">
        <v>1570</v>
      </c>
      <c r="I531">
        <v>9</v>
      </c>
      <c r="J531" t="s">
        <v>5070</v>
      </c>
      <c r="K531">
        <v>268.17</v>
      </c>
      <c r="L531" t="s">
        <v>5076</v>
      </c>
    </row>
    <row r="532" spans="1:12" x14ac:dyDescent="0.25">
      <c r="A532" t="s">
        <v>542</v>
      </c>
      <c r="B532" s="4">
        <v>45330.697739547897</v>
      </c>
      <c r="C532" t="s">
        <v>5013</v>
      </c>
      <c r="D532" t="s">
        <v>5026</v>
      </c>
      <c r="E532" t="s">
        <v>5045</v>
      </c>
      <c r="F532" t="s">
        <v>5047</v>
      </c>
      <c r="G532" t="s">
        <v>5064</v>
      </c>
      <c r="H532">
        <v>19062</v>
      </c>
      <c r="I532">
        <v>1</v>
      </c>
      <c r="J532" t="s">
        <v>5069</v>
      </c>
      <c r="K532">
        <v>1637.96</v>
      </c>
      <c r="L532" t="s">
        <v>5079</v>
      </c>
    </row>
    <row r="533" spans="1:12" x14ac:dyDescent="0.25">
      <c r="A533" t="s">
        <v>543</v>
      </c>
      <c r="B533" s="4">
        <v>45330.770754150821</v>
      </c>
      <c r="C533" t="s">
        <v>5012</v>
      </c>
      <c r="D533" t="s">
        <v>5028</v>
      </c>
      <c r="E533" t="s">
        <v>5035</v>
      </c>
      <c r="F533" t="s">
        <v>5048</v>
      </c>
      <c r="G533" t="s">
        <v>5056</v>
      </c>
      <c r="H533">
        <v>5529</v>
      </c>
      <c r="I533">
        <v>4</v>
      </c>
      <c r="J533" t="s">
        <v>5070</v>
      </c>
      <c r="K533">
        <v>914.26</v>
      </c>
      <c r="L533" t="s">
        <v>5075</v>
      </c>
    </row>
    <row r="534" spans="1:12" x14ac:dyDescent="0.25">
      <c r="A534" t="s">
        <v>544</v>
      </c>
      <c r="B534" s="4">
        <v>45330.843768753752</v>
      </c>
      <c r="C534" t="s">
        <v>5024</v>
      </c>
      <c r="D534" t="s">
        <v>5027</v>
      </c>
      <c r="E534" t="s">
        <v>5044</v>
      </c>
      <c r="F534" t="s">
        <v>5048</v>
      </c>
      <c r="G534" t="s">
        <v>5051</v>
      </c>
      <c r="H534">
        <v>4255</v>
      </c>
      <c r="I534">
        <v>3</v>
      </c>
      <c r="J534" t="s">
        <v>5068</v>
      </c>
      <c r="K534">
        <v>579.79999999999995</v>
      </c>
      <c r="L534" t="s">
        <v>5078</v>
      </c>
    </row>
    <row r="535" spans="1:12" x14ac:dyDescent="0.25">
      <c r="A535" t="s">
        <v>545</v>
      </c>
      <c r="B535" s="4">
        <v>45330.916783356668</v>
      </c>
      <c r="C535" t="s">
        <v>5014</v>
      </c>
      <c r="D535" t="s">
        <v>5028</v>
      </c>
      <c r="E535" t="s">
        <v>5032</v>
      </c>
      <c r="F535" t="s">
        <v>5048</v>
      </c>
      <c r="G535" t="s">
        <v>5056</v>
      </c>
      <c r="H535">
        <v>24989</v>
      </c>
      <c r="I535">
        <v>4</v>
      </c>
      <c r="J535" t="s">
        <v>5068</v>
      </c>
      <c r="K535">
        <v>4589.96</v>
      </c>
      <c r="L535" t="s">
        <v>5074</v>
      </c>
    </row>
    <row r="536" spans="1:12" x14ac:dyDescent="0.25">
      <c r="A536" t="s">
        <v>546</v>
      </c>
      <c r="B536" s="4">
        <v>45330.989797959577</v>
      </c>
      <c r="C536" t="s">
        <v>5017</v>
      </c>
      <c r="D536" t="s">
        <v>5029</v>
      </c>
      <c r="E536" t="s">
        <v>5039</v>
      </c>
      <c r="F536" t="s">
        <v>5046</v>
      </c>
      <c r="G536" t="s">
        <v>5054</v>
      </c>
      <c r="H536">
        <v>22119</v>
      </c>
      <c r="I536">
        <v>14</v>
      </c>
      <c r="J536" t="s">
        <v>5069</v>
      </c>
      <c r="K536">
        <v>4497.59</v>
      </c>
      <c r="L536" t="s">
        <v>5076</v>
      </c>
    </row>
    <row r="537" spans="1:12" x14ac:dyDescent="0.25">
      <c r="A537" t="s">
        <v>547</v>
      </c>
      <c r="B537" s="4">
        <v>45331.062812562508</v>
      </c>
      <c r="C537" t="s">
        <v>5021</v>
      </c>
      <c r="D537" t="s">
        <v>5026</v>
      </c>
      <c r="E537" t="s">
        <v>5034</v>
      </c>
      <c r="F537" t="s">
        <v>5046</v>
      </c>
      <c r="G537" t="s">
        <v>5060</v>
      </c>
      <c r="H537">
        <v>60546</v>
      </c>
      <c r="I537">
        <v>8</v>
      </c>
      <c r="J537" t="s">
        <v>5072</v>
      </c>
      <c r="K537">
        <v>11625.45</v>
      </c>
      <c r="L537" t="s">
        <v>5074</v>
      </c>
    </row>
    <row r="538" spans="1:12" x14ac:dyDescent="0.25">
      <c r="A538" t="s">
        <v>548</v>
      </c>
      <c r="B538" s="4">
        <v>45331.135827165432</v>
      </c>
      <c r="C538" t="s">
        <v>5018</v>
      </c>
      <c r="D538" t="s">
        <v>5026</v>
      </c>
      <c r="E538" t="s">
        <v>5030</v>
      </c>
      <c r="F538" t="s">
        <v>5046</v>
      </c>
      <c r="G538" t="s">
        <v>5054</v>
      </c>
      <c r="H538">
        <v>47830</v>
      </c>
      <c r="I538">
        <v>1</v>
      </c>
      <c r="J538" t="s">
        <v>5070</v>
      </c>
      <c r="K538">
        <v>6940.2</v>
      </c>
      <c r="L538" t="s">
        <v>5076</v>
      </c>
    </row>
    <row r="539" spans="1:12" x14ac:dyDescent="0.25">
      <c r="A539" t="s">
        <v>549</v>
      </c>
      <c r="B539" s="4">
        <v>45331.208841768348</v>
      </c>
      <c r="C539" t="s">
        <v>5017</v>
      </c>
      <c r="D539" t="s">
        <v>5029</v>
      </c>
      <c r="E539" t="s">
        <v>5039</v>
      </c>
      <c r="F539" t="s">
        <v>5047</v>
      </c>
      <c r="G539" t="s">
        <v>5067</v>
      </c>
      <c r="H539">
        <v>79768</v>
      </c>
      <c r="I539">
        <v>7</v>
      </c>
      <c r="J539" t="s">
        <v>5070</v>
      </c>
      <c r="K539">
        <v>15902.28</v>
      </c>
      <c r="L539" t="s">
        <v>5077</v>
      </c>
    </row>
    <row r="540" spans="1:12" x14ac:dyDescent="0.25">
      <c r="A540" t="s">
        <v>550</v>
      </c>
      <c r="B540" s="4">
        <v>45331.281856371272</v>
      </c>
      <c r="C540" t="s">
        <v>5016</v>
      </c>
      <c r="D540" t="s">
        <v>5026</v>
      </c>
      <c r="E540" t="s">
        <v>5043</v>
      </c>
      <c r="F540" t="s">
        <v>5047</v>
      </c>
      <c r="G540" t="s">
        <v>5062</v>
      </c>
      <c r="H540">
        <v>36179</v>
      </c>
      <c r="I540">
        <v>2</v>
      </c>
      <c r="J540" t="s">
        <v>5068</v>
      </c>
      <c r="K540">
        <v>4056.07</v>
      </c>
      <c r="L540" t="s">
        <v>5078</v>
      </c>
    </row>
    <row r="541" spans="1:12" x14ac:dyDescent="0.25">
      <c r="A541" t="s">
        <v>551</v>
      </c>
      <c r="B541" s="4">
        <v>45331.354870974188</v>
      </c>
      <c r="C541" t="s">
        <v>5021</v>
      </c>
      <c r="D541" t="s">
        <v>5029</v>
      </c>
      <c r="E541" t="s">
        <v>5039</v>
      </c>
      <c r="F541" t="s">
        <v>5048</v>
      </c>
      <c r="G541" t="s">
        <v>5055</v>
      </c>
      <c r="H541">
        <v>20539</v>
      </c>
      <c r="I541">
        <v>5</v>
      </c>
      <c r="J541" t="s">
        <v>5073</v>
      </c>
      <c r="K541">
        <v>4476.32</v>
      </c>
      <c r="L541" t="s">
        <v>5075</v>
      </c>
    </row>
    <row r="542" spans="1:12" x14ac:dyDescent="0.25">
      <c r="A542" t="s">
        <v>552</v>
      </c>
      <c r="B542" s="4">
        <v>45331.427885577097</v>
      </c>
      <c r="C542" t="s">
        <v>5025</v>
      </c>
      <c r="D542" t="s">
        <v>5027</v>
      </c>
      <c r="E542" t="s">
        <v>5038</v>
      </c>
      <c r="F542" t="s">
        <v>5047</v>
      </c>
      <c r="G542" t="s">
        <v>5050</v>
      </c>
      <c r="H542">
        <v>47172</v>
      </c>
      <c r="I542">
        <v>8</v>
      </c>
      <c r="J542" t="s">
        <v>5071</v>
      </c>
      <c r="K542">
        <v>3909.28</v>
      </c>
      <c r="L542" t="s">
        <v>5075</v>
      </c>
    </row>
    <row r="543" spans="1:12" x14ac:dyDescent="0.25">
      <c r="A543" t="s">
        <v>553</v>
      </c>
      <c r="B543" s="4">
        <v>45331.500900180043</v>
      </c>
      <c r="C543" t="s">
        <v>5013</v>
      </c>
      <c r="D543" t="s">
        <v>5028</v>
      </c>
      <c r="E543" t="s">
        <v>5036</v>
      </c>
      <c r="F543" t="s">
        <v>5046</v>
      </c>
      <c r="G543" t="s">
        <v>5066</v>
      </c>
      <c r="H543">
        <v>45825</v>
      </c>
      <c r="I543">
        <v>4</v>
      </c>
      <c r="J543" t="s">
        <v>5071</v>
      </c>
      <c r="K543">
        <v>9428.65</v>
      </c>
      <c r="L543" t="s">
        <v>5076</v>
      </c>
    </row>
    <row r="544" spans="1:12" x14ac:dyDescent="0.25">
      <c r="A544" t="s">
        <v>554</v>
      </c>
      <c r="B544" s="4">
        <v>45331.573914782952</v>
      </c>
      <c r="C544" t="s">
        <v>5017</v>
      </c>
      <c r="D544" t="s">
        <v>5026</v>
      </c>
      <c r="E544" t="s">
        <v>5030</v>
      </c>
      <c r="F544" t="s">
        <v>5047</v>
      </c>
      <c r="G544" t="s">
        <v>5050</v>
      </c>
      <c r="H544">
        <v>46066</v>
      </c>
      <c r="I544">
        <v>2</v>
      </c>
      <c r="J544" t="s">
        <v>5069</v>
      </c>
      <c r="K544">
        <v>7665.87</v>
      </c>
      <c r="L544" t="s">
        <v>5077</v>
      </c>
    </row>
    <row r="545" spans="1:12" x14ac:dyDescent="0.25">
      <c r="A545" t="s">
        <v>555</v>
      </c>
      <c r="B545" s="4">
        <v>45331.646929385868</v>
      </c>
      <c r="C545" t="s">
        <v>5017</v>
      </c>
      <c r="D545" t="s">
        <v>5027</v>
      </c>
      <c r="E545" t="s">
        <v>5044</v>
      </c>
      <c r="F545" t="s">
        <v>5048</v>
      </c>
      <c r="G545" t="s">
        <v>5051</v>
      </c>
      <c r="H545">
        <v>24906</v>
      </c>
      <c r="I545">
        <v>8</v>
      </c>
      <c r="J545" t="s">
        <v>5069</v>
      </c>
      <c r="K545">
        <v>2946.62</v>
      </c>
      <c r="L545" t="s">
        <v>5079</v>
      </c>
    </row>
    <row r="546" spans="1:12" x14ac:dyDescent="0.25">
      <c r="A546" t="s">
        <v>556</v>
      </c>
      <c r="B546" s="4">
        <v>45331.719943988799</v>
      </c>
      <c r="C546" t="s">
        <v>5013</v>
      </c>
      <c r="D546" t="s">
        <v>5028</v>
      </c>
      <c r="E546" t="s">
        <v>5037</v>
      </c>
      <c r="F546" t="s">
        <v>5047</v>
      </c>
      <c r="G546" t="s">
        <v>5062</v>
      </c>
      <c r="H546">
        <v>31134</v>
      </c>
      <c r="I546">
        <v>9</v>
      </c>
      <c r="J546" t="s">
        <v>5068</v>
      </c>
      <c r="K546">
        <v>3719.54</v>
      </c>
      <c r="L546" t="s">
        <v>5079</v>
      </c>
    </row>
    <row r="547" spans="1:12" x14ac:dyDescent="0.25">
      <c r="A547" t="s">
        <v>557</v>
      </c>
      <c r="B547" s="4">
        <v>45331.792958591723</v>
      </c>
      <c r="C547" t="s">
        <v>5019</v>
      </c>
      <c r="D547" t="s">
        <v>5029</v>
      </c>
      <c r="E547" t="s">
        <v>5040</v>
      </c>
      <c r="F547" t="s">
        <v>5046</v>
      </c>
      <c r="G547" t="s">
        <v>5054</v>
      </c>
      <c r="H547">
        <v>55219</v>
      </c>
      <c r="I547">
        <v>3</v>
      </c>
      <c r="J547" t="s">
        <v>5070</v>
      </c>
      <c r="K547">
        <v>11082.92</v>
      </c>
      <c r="L547" t="s">
        <v>5077</v>
      </c>
    </row>
    <row r="548" spans="1:12" x14ac:dyDescent="0.25">
      <c r="A548" t="s">
        <v>558</v>
      </c>
      <c r="B548" s="4">
        <v>45331.865973194632</v>
      </c>
      <c r="C548" t="s">
        <v>5021</v>
      </c>
      <c r="D548" t="s">
        <v>5028</v>
      </c>
      <c r="E548" t="s">
        <v>5036</v>
      </c>
      <c r="F548" t="s">
        <v>5046</v>
      </c>
      <c r="G548" t="s">
        <v>5061</v>
      </c>
      <c r="H548">
        <v>29378</v>
      </c>
      <c r="I548">
        <v>10</v>
      </c>
      <c r="J548" t="s">
        <v>5072</v>
      </c>
      <c r="K548">
        <v>4363.07</v>
      </c>
      <c r="L548" t="s">
        <v>5075</v>
      </c>
    </row>
    <row r="549" spans="1:12" x14ac:dyDescent="0.25">
      <c r="A549" t="s">
        <v>559</v>
      </c>
      <c r="B549" s="4">
        <v>45331.938987797563</v>
      </c>
      <c r="C549" t="s">
        <v>5019</v>
      </c>
      <c r="D549" t="s">
        <v>5027</v>
      </c>
      <c r="E549" t="s">
        <v>5044</v>
      </c>
      <c r="F549" t="s">
        <v>5047</v>
      </c>
      <c r="G549" t="s">
        <v>5064</v>
      </c>
      <c r="H549">
        <v>32480</v>
      </c>
      <c r="I549">
        <v>7</v>
      </c>
      <c r="J549" t="s">
        <v>5073</v>
      </c>
      <c r="K549">
        <v>6234.88</v>
      </c>
      <c r="L549" t="s">
        <v>5075</v>
      </c>
    </row>
    <row r="550" spans="1:12" x14ac:dyDescent="0.25">
      <c r="A550" t="s">
        <v>560</v>
      </c>
      <c r="B550" s="4">
        <v>45332.012002400472</v>
      </c>
      <c r="C550" t="s">
        <v>5024</v>
      </c>
      <c r="D550" t="s">
        <v>5026</v>
      </c>
      <c r="E550" t="s">
        <v>5045</v>
      </c>
      <c r="F550" t="s">
        <v>5048</v>
      </c>
      <c r="G550" t="s">
        <v>5065</v>
      </c>
      <c r="H550">
        <v>68568</v>
      </c>
      <c r="I550">
        <v>13</v>
      </c>
      <c r="J550" t="s">
        <v>5072</v>
      </c>
      <c r="K550">
        <v>10382.620000000001</v>
      </c>
      <c r="L550" t="s">
        <v>5079</v>
      </c>
    </row>
    <row r="551" spans="1:12" x14ac:dyDescent="0.25">
      <c r="A551" t="s">
        <v>561</v>
      </c>
      <c r="B551" s="4">
        <v>45332.085017003388</v>
      </c>
      <c r="C551" t="s">
        <v>5012</v>
      </c>
      <c r="D551" t="s">
        <v>5027</v>
      </c>
      <c r="E551" t="s">
        <v>5044</v>
      </c>
      <c r="F551" t="s">
        <v>5048</v>
      </c>
      <c r="G551" t="s">
        <v>5051</v>
      </c>
      <c r="H551">
        <v>47151</v>
      </c>
      <c r="I551">
        <v>4</v>
      </c>
      <c r="J551" t="s">
        <v>5070</v>
      </c>
      <c r="K551">
        <v>8667.5</v>
      </c>
      <c r="L551" t="s">
        <v>5076</v>
      </c>
    </row>
    <row r="552" spans="1:12" x14ac:dyDescent="0.25">
      <c r="A552" t="s">
        <v>562</v>
      </c>
      <c r="B552" s="4">
        <v>45332.158031606319</v>
      </c>
      <c r="C552" t="s">
        <v>5023</v>
      </c>
      <c r="D552" t="s">
        <v>5026</v>
      </c>
      <c r="E552" t="s">
        <v>5043</v>
      </c>
      <c r="F552" t="s">
        <v>5046</v>
      </c>
      <c r="G552" t="s">
        <v>5057</v>
      </c>
      <c r="H552">
        <v>51818</v>
      </c>
      <c r="I552">
        <v>3</v>
      </c>
      <c r="J552" t="s">
        <v>5072</v>
      </c>
      <c r="K552">
        <v>7094.81</v>
      </c>
      <c r="L552" t="s">
        <v>5077</v>
      </c>
    </row>
    <row r="553" spans="1:12" x14ac:dyDescent="0.25">
      <c r="A553" t="s">
        <v>563</v>
      </c>
      <c r="B553" s="4">
        <v>45332.231046209243</v>
      </c>
      <c r="C553" t="s">
        <v>5012</v>
      </c>
      <c r="D553" t="s">
        <v>5029</v>
      </c>
      <c r="E553" t="s">
        <v>5039</v>
      </c>
      <c r="F553" t="s">
        <v>5047</v>
      </c>
      <c r="G553" t="s">
        <v>5050</v>
      </c>
      <c r="H553">
        <v>26805</v>
      </c>
      <c r="I553">
        <v>9</v>
      </c>
      <c r="J553" t="s">
        <v>5073</v>
      </c>
      <c r="K553">
        <v>5667.79</v>
      </c>
      <c r="L553" t="s">
        <v>5075</v>
      </c>
    </row>
    <row r="554" spans="1:12" x14ac:dyDescent="0.25">
      <c r="A554" t="s">
        <v>564</v>
      </c>
      <c r="B554" s="4">
        <v>45332.304060812152</v>
      </c>
      <c r="C554" t="s">
        <v>5021</v>
      </c>
      <c r="D554" t="s">
        <v>5028</v>
      </c>
      <c r="E554" t="s">
        <v>5037</v>
      </c>
      <c r="F554" t="s">
        <v>5047</v>
      </c>
      <c r="G554" t="s">
        <v>5067</v>
      </c>
      <c r="H554">
        <v>58021</v>
      </c>
      <c r="I554">
        <v>5</v>
      </c>
      <c r="J554" t="s">
        <v>5069</v>
      </c>
      <c r="K554">
        <v>10106.51</v>
      </c>
      <c r="L554" t="s">
        <v>5076</v>
      </c>
    </row>
    <row r="555" spans="1:12" x14ac:dyDescent="0.25">
      <c r="A555" t="s">
        <v>565</v>
      </c>
      <c r="B555" s="4">
        <v>45332.377075415083</v>
      </c>
      <c r="C555" t="s">
        <v>5013</v>
      </c>
      <c r="D555" t="s">
        <v>5028</v>
      </c>
      <c r="E555" t="s">
        <v>5035</v>
      </c>
      <c r="F555" t="s">
        <v>5047</v>
      </c>
      <c r="G555" t="s">
        <v>5050</v>
      </c>
      <c r="H555">
        <v>54772</v>
      </c>
      <c r="I555">
        <v>4</v>
      </c>
      <c r="J555" t="s">
        <v>5072</v>
      </c>
      <c r="K555">
        <v>11058.12</v>
      </c>
      <c r="L555" t="s">
        <v>5079</v>
      </c>
    </row>
    <row r="556" spans="1:12" x14ac:dyDescent="0.25">
      <c r="A556" t="s">
        <v>566</v>
      </c>
      <c r="B556" s="4">
        <v>45332.450090017999</v>
      </c>
      <c r="C556" t="s">
        <v>5020</v>
      </c>
      <c r="D556" t="s">
        <v>5027</v>
      </c>
      <c r="E556" t="s">
        <v>5042</v>
      </c>
      <c r="F556" t="s">
        <v>5046</v>
      </c>
      <c r="G556" t="s">
        <v>5053</v>
      </c>
      <c r="H556">
        <v>46536</v>
      </c>
      <c r="I556">
        <v>6</v>
      </c>
      <c r="J556" t="s">
        <v>5070</v>
      </c>
      <c r="K556">
        <v>6011.09</v>
      </c>
      <c r="L556" t="s">
        <v>5078</v>
      </c>
    </row>
    <row r="557" spans="1:12" x14ac:dyDescent="0.25">
      <c r="A557" t="s">
        <v>567</v>
      </c>
      <c r="B557" s="4">
        <v>45332.523104620923</v>
      </c>
      <c r="C557" t="s">
        <v>5012</v>
      </c>
      <c r="D557" t="s">
        <v>5027</v>
      </c>
      <c r="E557" t="s">
        <v>5044</v>
      </c>
      <c r="F557" t="s">
        <v>5047</v>
      </c>
      <c r="G557" t="s">
        <v>5067</v>
      </c>
      <c r="H557">
        <v>78485</v>
      </c>
      <c r="I557">
        <v>7</v>
      </c>
      <c r="J557" t="s">
        <v>5073</v>
      </c>
      <c r="K557">
        <v>8895.5300000000007</v>
      </c>
      <c r="L557" t="s">
        <v>5077</v>
      </c>
    </row>
    <row r="558" spans="1:12" x14ac:dyDescent="0.25">
      <c r="A558" t="s">
        <v>568</v>
      </c>
      <c r="B558" s="4">
        <v>45332.596119223839</v>
      </c>
      <c r="C558" t="s">
        <v>5020</v>
      </c>
      <c r="D558" t="s">
        <v>5026</v>
      </c>
      <c r="E558" t="s">
        <v>5045</v>
      </c>
      <c r="F558" t="s">
        <v>5046</v>
      </c>
      <c r="G558" t="s">
        <v>5061</v>
      </c>
      <c r="H558">
        <v>19108</v>
      </c>
      <c r="I558">
        <v>9</v>
      </c>
      <c r="J558" t="s">
        <v>5068</v>
      </c>
      <c r="K558">
        <v>3562.87</v>
      </c>
      <c r="L558" t="s">
        <v>5076</v>
      </c>
    </row>
    <row r="559" spans="1:12" x14ac:dyDescent="0.25">
      <c r="A559" t="s">
        <v>569</v>
      </c>
      <c r="B559" s="4">
        <v>45332.669133826763</v>
      </c>
      <c r="C559" t="s">
        <v>5018</v>
      </c>
      <c r="D559" t="s">
        <v>5026</v>
      </c>
      <c r="E559" t="s">
        <v>5045</v>
      </c>
      <c r="F559" t="s">
        <v>5048</v>
      </c>
      <c r="G559" t="s">
        <v>5065</v>
      </c>
      <c r="H559">
        <v>34885</v>
      </c>
      <c r="I559">
        <v>14</v>
      </c>
      <c r="J559" t="s">
        <v>5068</v>
      </c>
      <c r="K559">
        <v>3624.52</v>
      </c>
      <c r="L559" t="s">
        <v>5076</v>
      </c>
    </row>
    <row r="560" spans="1:12" x14ac:dyDescent="0.25">
      <c r="A560" t="s">
        <v>570</v>
      </c>
      <c r="B560" s="4">
        <v>45332.742148429679</v>
      </c>
      <c r="C560" t="s">
        <v>5014</v>
      </c>
      <c r="D560" t="s">
        <v>5028</v>
      </c>
      <c r="E560" t="s">
        <v>5036</v>
      </c>
      <c r="F560" t="s">
        <v>5047</v>
      </c>
      <c r="G560" t="s">
        <v>5063</v>
      </c>
      <c r="H560">
        <v>73307</v>
      </c>
      <c r="I560">
        <v>8</v>
      </c>
      <c r="J560" t="s">
        <v>5070</v>
      </c>
      <c r="K560">
        <v>10671.02</v>
      </c>
      <c r="L560" t="s">
        <v>5077</v>
      </c>
    </row>
    <row r="561" spans="1:12" x14ac:dyDescent="0.25">
      <c r="A561" t="s">
        <v>571</v>
      </c>
      <c r="B561" s="4">
        <v>45332.815163032603</v>
      </c>
      <c r="C561" t="s">
        <v>5020</v>
      </c>
      <c r="D561" t="s">
        <v>5026</v>
      </c>
      <c r="E561" t="s">
        <v>5030</v>
      </c>
      <c r="F561" t="s">
        <v>5048</v>
      </c>
      <c r="G561" t="s">
        <v>5059</v>
      </c>
      <c r="H561">
        <v>32027</v>
      </c>
      <c r="I561">
        <v>9</v>
      </c>
      <c r="J561" t="s">
        <v>5070</v>
      </c>
      <c r="K561">
        <v>6324.86</v>
      </c>
      <c r="L561" t="s">
        <v>5075</v>
      </c>
    </row>
    <row r="562" spans="1:12" x14ac:dyDescent="0.25">
      <c r="A562" t="s">
        <v>572</v>
      </c>
      <c r="B562" s="4">
        <v>45332.888177635519</v>
      </c>
      <c r="C562" t="s">
        <v>5022</v>
      </c>
      <c r="D562" t="s">
        <v>5026</v>
      </c>
      <c r="E562" t="s">
        <v>5034</v>
      </c>
      <c r="F562" t="s">
        <v>5048</v>
      </c>
      <c r="G562" t="s">
        <v>5059</v>
      </c>
      <c r="H562">
        <v>20692</v>
      </c>
      <c r="I562">
        <v>12</v>
      </c>
      <c r="J562" t="s">
        <v>5071</v>
      </c>
      <c r="K562">
        <v>4305.91</v>
      </c>
      <c r="L562" t="s">
        <v>5074</v>
      </c>
    </row>
    <row r="563" spans="1:12" x14ac:dyDescent="0.25">
      <c r="A563" t="s">
        <v>573</v>
      </c>
      <c r="B563" s="4">
        <v>45332.961192238443</v>
      </c>
      <c r="C563" t="s">
        <v>5019</v>
      </c>
      <c r="D563" t="s">
        <v>5029</v>
      </c>
      <c r="E563" t="s">
        <v>5039</v>
      </c>
      <c r="F563" t="s">
        <v>5046</v>
      </c>
      <c r="G563" t="s">
        <v>5060</v>
      </c>
      <c r="H563">
        <v>53265</v>
      </c>
      <c r="I563">
        <v>8</v>
      </c>
      <c r="J563" t="s">
        <v>5071</v>
      </c>
      <c r="K563">
        <v>4675.26</v>
      </c>
      <c r="L563" t="s">
        <v>5074</v>
      </c>
    </row>
    <row r="564" spans="1:12" x14ac:dyDescent="0.25">
      <c r="A564" t="s">
        <v>574</v>
      </c>
      <c r="B564" s="4">
        <v>45333.034206841367</v>
      </c>
      <c r="C564" t="s">
        <v>5022</v>
      </c>
      <c r="D564" t="s">
        <v>5026</v>
      </c>
      <c r="E564" t="s">
        <v>5045</v>
      </c>
      <c r="F564" t="s">
        <v>5046</v>
      </c>
      <c r="G564" t="s">
        <v>5054</v>
      </c>
      <c r="H564">
        <v>76476</v>
      </c>
      <c r="I564">
        <v>13</v>
      </c>
      <c r="J564" t="s">
        <v>5072</v>
      </c>
      <c r="K564">
        <v>15058.83</v>
      </c>
      <c r="L564" t="s">
        <v>5076</v>
      </c>
    </row>
    <row r="565" spans="1:12" x14ac:dyDescent="0.25">
      <c r="A565" t="s">
        <v>575</v>
      </c>
      <c r="B565" s="4">
        <v>45333.107221444283</v>
      </c>
      <c r="C565" t="s">
        <v>5021</v>
      </c>
      <c r="D565" t="s">
        <v>5029</v>
      </c>
      <c r="E565" t="s">
        <v>5041</v>
      </c>
      <c r="F565" t="s">
        <v>5048</v>
      </c>
      <c r="G565" t="s">
        <v>5065</v>
      </c>
      <c r="H565">
        <v>66727</v>
      </c>
      <c r="I565">
        <v>13</v>
      </c>
      <c r="J565" t="s">
        <v>5073</v>
      </c>
      <c r="K565">
        <v>10240.120000000001</v>
      </c>
      <c r="L565" t="s">
        <v>5079</v>
      </c>
    </row>
    <row r="566" spans="1:12" x14ac:dyDescent="0.25">
      <c r="A566" t="s">
        <v>576</v>
      </c>
      <c r="B566" s="4">
        <v>45333.180236047199</v>
      </c>
      <c r="C566" t="s">
        <v>5015</v>
      </c>
      <c r="D566" t="s">
        <v>5026</v>
      </c>
      <c r="E566" t="s">
        <v>5034</v>
      </c>
      <c r="F566" t="s">
        <v>5047</v>
      </c>
      <c r="G566" t="s">
        <v>5063</v>
      </c>
      <c r="H566">
        <v>24666</v>
      </c>
      <c r="I566">
        <v>5</v>
      </c>
      <c r="J566" t="s">
        <v>5068</v>
      </c>
      <c r="K566">
        <v>4279.59</v>
      </c>
      <c r="L566" t="s">
        <v>5075</v>
      </c>
    </row>
    <row r="567" spans="1:12" x14ac:dyDescent="0.25">
      <c r="A567" t="s">
        <v>577</v>
      </c>
      <c r="B567" s="4">
        <v>45333.25325065013</v>
      </c>
      <c r="C567" t="s">
        <v>5019</v>
      </c>
      <c r="D567" t="s">
        <v>5026</v>
      </c>
      <c r="E567" t="s">
        <v>5045</v>
      </c>
      <c r="F567" t="s">
        <v>5048</v>
      </c>
      <c r="G567" t="s">
        <v>5052</v>
      </c>
      <c r="H567">
        <v>62413</v>
      </c>
      <c r="I567">
        <v>8</v>
      </c>
      <c r="J567" t="s">
        <v>5069</v>
      </c>
      <c r="K567">
        <v>12403.67</v>
      </c>
      <c r="L567" t="s">
        <v>5077</v>
      </c>
    </row>
    <row r="568" spans="1:12" x14ac:dyDescent="0.25">
      <c r="A568" t="s">
        <v>578</v>
      </c>
      <c r="B568" s="4">
        <v>45333.326265253047</v>
      </c>
      <c r="C568" t="s">
        <v>5025</v>
      </c>
      <c r="D568" t="s">
        <v>5026</v>
      </c>
      <c r="E568" t="s">
        <v>5030</v>
      </c>
      <c r="F568" t="s">
        <v>5048</v>
      </c>
      <c r="G568" t="s">
        <v>5056</v>
      </c>
      <c r="H568">
        <v>78475</v>
      </c>
      <c r="I568">
        <v>1</v>
      </c>
      <c r="J568" t="s">
        <v>5068</v>
      </c>
      <c r="K568">
        <v>11283.66</v>
      </c>
      <c r="L568" t="s">
        <v>5079</v>
      </c>
    </row>
    <row r="569" spans="1:12" x14ac:dyDescent="0.25">
      <c r="A569" t="s">
        <v>579</v>
      </c>
      <c r="B569" s="4">
        <v>45333.399279855963</v>
      </c>
      <c r="C569" t="s">
        <v>5017</v>
      </c>
      <c r="D569" t="s">
        <v>5028</v>
      </c>
      <c r="E569" t="s">
        <v>5036</v>
      </c>
      <c r="F569" t="s">
        <v>5047</v>
      </c>
      <c r="G569" t="s">
        <v>5064</v>
      </c>
      <c r="H569">
        <v>72762</v>
      </c>
      <c r="I569">
        <v>14</v>
      </c>
      <c r="J569" t="s">
        <v>5068</v>
      </c>
      <c r="K569">
        <v>8654.17</v>
      </c>
      <c r="L569" t="s">
        <v>5074</v>
      </c>
    </row>
    <row r="570" spans="1:12" x14ac:dyDescent="0.25">
      <c r="A570" t="s">
        <v>580</v>
      </c>
      <c r="B570" s="4">
        <v>45333.472294458887</v>
      </c>
      <c r="C570" t="s">
        <v>5013</v>
      </c>
      <c r="D570" t="s">
        <v>5027</v>
      </c>
      <c r="E570" t="s">
        <v>5031</v>
      </c>
      <c r="F570" t="s">
        <v>5048</v>
      </c>
      <c r="G570" t="s">
        <v>5056</v>
      </c>
      <c r="H570">
        <v>77384</v>
      </c>
      <c r="I570">
        <v>8</v>
      </c>
      <c r="J570" t="s">
        <v>5069</v>
      </c>
      <c r="K570">
        <v>8202.91</v>
      </c>
      <c r="L570" t="s">
        <v>5075</v>
      </c>
    </row>
    <row r="571" spans="1:12" x14ac:dyDescent="0.25">
      <c r="A571" t="s">
        <v>581</v>
      </c>
      <c r="B571" s="4">
        <v>45333.545309061803</v>
      </c>
      <c r="C571" t="s">
        <v>5013</v>
      </c>
      <c r="D571" t="s">
        <v>5029</v>
      </c>
      <c r="E571" t="s">
        <v>5039</v>
      </c>
      <c r="F571" t="s">
        <v>5047</v>
      </c>
      <c r="G571" t="s">
        <v>5063</v>
      </c>
      <c r="H571">
        <v>4358</v>
      </c>
      <c r="I571">
        <v>8</v>
      </c>
      <c r="J571" t="s">
        <v>5071</v>
      </c>
      <c r="K571">
        <v>622.45000000000005</v>
      </c>
      <c r="L571" t="s">
        <v>5074</v>
      </c>
    </row>
    <row r="572" spans="1:12" x14ac:dyDescent="0.25">
      <c r="A572" t="s">
        <v>582</v>
      </c>
      <c r="B572" s="4">
        <v>45333.618323664719</v>
      </c>
      <c r="C572" t="s">
        <v>5022</v>
      </c>
      <c r="D572" t="s">
        <v>5029</v>
      </c>
      <c r="E572" t="s">
        <v>5039</v>
      </c>
      <c r="F572" t="s">
        <v>5048</v>
      </c>
      <c r="G572" t="s">
        <v>5051</v>
      </c>
      <c r="H572">
        <v>51248</v>
      </c>
      <c r="I572">
        <v>10</v>
      </c>
      <c r="J572" t="s">
        <v>5068</v>
      </c>
      <c r="K572">
        <v>8745.59</v>
      </c>
      <c r="L572" t="s">
        <v>5078</v>
      </c>
    </row>
    <row r="573" spans="1:12" x14ac:dyDescent="0.25">
      <c r="A573" t="s">
        <v>583</v>
      </c>
      <c r="B573" s="4">
        <v>45333.69133826765</v>
      </c>
      <c r="C573" t="s">
        <v>5014</v>
      </c>
      <c r="D573" t="s">
        <v>5026</v>
      </c>
      <c r="E573" t="s">
        <v>5034</v>
      </c>
      <c r="F573" t="s">
        <v>5046</v>
      </c>
      <c r="G573" t="s">
        <v>5060</v>
      </c>
      <c r="H573">
        <v>20738</v>
      </c>
      <c r="I573">
        <v>10</v>
      </c>
      <c r="J573" t="s">
        <v>5070</v>
      </c>
      <c r="K573">
        <v>1679.01</v>
      </c>
      <c r="L573" t="s">
        <v>5079</v>
      </c>
    </row>
    <row r="574" spans="1:12" x14ac:dyDescent="0.25">
      <c r="A574" t="s">
        <v>584</v>
      </c>
      <c r="B574" s="4">
        <v>45333.764352870567</v>
      </c>
      <c r="C574" t="s">
        <v>5019</v>
      </c>
      <c r="D574" t="s">
        <v>5028</v>
      </c>
      <c r="E574" t="s">
        <v>5036</v>
      </c>
      <c r="F574" t="s">
        <v>5048</v>
      </c>
      <c r="G574" t="s">
        <v>5056</v>
      </c>
      <c r="H574">
        <v>19782</v>
      </c>
      <c r="I574">
        <v>7</v>
      </c>
      <c r="J574" t="s">
        <v>5068</v>
      </c>
      <c r="K574">
        <v>4062.8</v>
      </c>
      <c r="L574" t="s">
        <v>5075</v>
      </c>
    </row>
    <row r="575" spans="1:12" x14ac:dyDescent="0.25">
      <c r="A575" t="s">
        <v>585</v>
      </c>
      <c r="B575" s="4">
        <v>45333.837367473483</v>
      </c>
      <c r="C575" t="s">
        <v>5018</v>
      </c>
      <c r="D575" t="s">
        <v>5026</v>
      </c>
      <c r="E575" t="s">
        <v>5030</v>
      </c>
      <c r="F575" t="s">
        <v>5047</v>
      </c>
      <c r="G575" t="s">
        <v>5063</v>
      </c>
      <c r="H575">
        <v>27177</v>
      </c>
      <c r="I575">
        <v>6</v>
      </c>
      <c r="J575" t="s">
        <v>5071</v>
      </c>
      <c r="K575">
        <v>5751.49</v>
      </c>
      <c r="L575" t="s">
        <v>5079</v>
      </c>
    </row>
    <row r="576" spans="1:12" x14ac:dyDescent="0.25">
      <c r="A576" t="s">
        <v>586</v>
      </c>
      <c r="B576" s="4">
        <v>45333.910382076407</v>
      </c>
      <c r="C576" t="s">
        <v>5024</v>
      </c>
      <c r="D576" t="s">
        <v>5027</v>
      </c>
      <c r="E576" t="s">
        <v>5031</v>
      </c>
      <c r="F576" t="s">
        <v>5048</v>
      </c>
      <c r="G576" t="s">
        <v>5065</v>
      </c>
      <c r="H576">
        <v>35812</v>
      </c>
      <c r="I576">
        <v>14</v>
      </c>
      <c r="J576" t="s">
        <v>5070</v>
      </c>
      <c r="K576">
        <v>3451.18</v>
      </c>
      <c r="L576" t="s">
        <v>5078</v>
      </c>
    </row>
    <row r="577" spans="1:12" x14ac:dyDescent="0.25">
      <c r="A577" t="s">
        <v>587</v>
      </c>
      <c r="B577" s="4">
        <v>45333.98339667933</v>
      </c>
      <c r="C577" t="s">
        <v>5023</v>
      </c>
      <c r="D577" t="s">
        <v>5029</v>
      </c>
      <c r="E577" t="s">
        <v>5041</v>
      </c>
      <c r="F577" t="s">
        <v>5047</v>
      </c>
      <c r="G577" t="s">
        <v>5050</v>
      </c>
      <c r="H577">
        <v>32508</v>
      </c>
      <c r="I577">
        <v>9</v>
      </c>
      <c r="J577" t="s">
        <v>5070</v>
      </c>
      <c r="K577">
        <v>4376.12</v>
      </c>
      <c r="L577" t="s">
        <v>5079</v>
      </c>
    </row>
    <row r="578" spans="1:12" x14ac:dyDescent="0.25">
      <c r="A578" t="s">
        <v>588</v>
      </c>
      <c r="B578" s="4">
        <v>45334.056411282247</v>
      </c>
      <c r="C578" t="s">
        <v>5023</v>
      </c>
      <c r="D578" t="s">
        <v>5026</v>
      </c>
      <c r="E578" t="s">
        <v>5030</v>
      </c>
      <c r="F578" t="s">
        <v>5047</v>
      </c>
      <c r="G578" t="s">
        <v>5064</v>
      </c>
      <c r="H578">
        <v>26105</v>
      </c>
      <c r="I578">
        <v>11</v>
      </c>
      <c r="J578" t="s">
        <v>5072</v>
      </c>
      <c r="K578">
        <v>5088.84</v>
      </c>
      <c r="L578" t="s">
        <v>5074</v>
      </c>
    </row>
    <row r="579" spans="1:12" x14ac:dyDescent="0.25">
      <c r="A579" t="s">
        <v>589</v>
      </c>
      <c r="B579" s="4">
        <v>45334.12942588517</v>
      </c>
      <c r="C579" t="s">
        <v>5018</v>
      </c>
      <c r="D579" t="s">
        <v>5027</v>
      </c>
      <c r="E579" t="s">
        <v>5044</v>
      </c>
      <c r="F579" t="s">
        <v>5048</v>
      </c>
      <c r="G579" t="s">
        <v>5059</v>
      </c>
      <c r="H579">
        <v>34776</v>
      </c>
      <c r="I579">
        <v>4</v>
      </c>
      <c r="J579" t="s">
        <v>5073</v>
      </c>
      <c r="K579">
        <v>6681.77</v>
      </c>
      <c r="L579" t="s">
        <v>5078</v>
      </c>
    </row>
    <row r="580" spans="1:12" x14ac:dyDescent="0.25">
      <c r="A580" t="s">
        <v>590</v>
      </c>
      <c r="B580" s="4">
        <v>45334.202440488087</v>
      </c>
      <c r="C580" t="s">
        <v>5018</v>
      </c>
      <c r="D580" t="s">
        <v>5028</v>
      </c>
      <c r="E580" t="s">
        <v>5032</v>
      </c>
      <c r="F580" t="s">
        <v>5047</v>
      </c>
      <c r="G580" t="s">
        <v>5067</v>
      </c>
      <c r="H580">
        <v>21922</v>
      </c>
      <c r="I580">
        <v>8</v>
      </c>
      <c r="J580" t="s">
        <v>5072</v>
      </c>
      <c r="K580">
        <v>3549.41</v>
      </c>
      <c r="L580" t="s">
        <v>5079</v>
      </c>
    </row>
    <row r="581" spans="1:12" x14ac:dyDescent="0.25">
      <c r="A581" t="s">
        <v>591</v>
      </c>
      <c r="B581" s="4">
        <v>45334.27545509101</v>
      </c>
      <c r="C581" t="s">
        <v>5014</v>
      </c>
      <c r="D581" t="s">
        <v>5026</v>
      </c>
      <c r="E581" t="s">
        <v>5030</v>
      </c>
      <c r="F581" t="s">
        <v>5048</v>
      </c>
      <c r="G581" t="s">
        <v>5059</v>
      </c>
      <c r="H581">
        <v>15011</v>
      </c>
      <c r="I581">
        <v>8</v>
      </c>
      <c r="J581" t="s">
        <v>5073</v>
      </c>
      <c r="K581">
        <v>2585.1999999999998</v>
      </c>
      <c r="L581" t="s">
        <v>5075</v>
      </c>
    </row>
    <row r="582" spans="1:12" x14ac:dyDescent="0.25">
      <c r="A582" t="s">
        <v>592</v>
      </c>
      <c r="B582" s="4">
        <v>45334.348469693927</v>
      </c>
      <c r="C582" t="s">
        <v>5014</v>
      </c>
      <c r="D582" t="s">
        <v>5027</v>
      </c>
      <c r="E582" t="s">
        <v>5038</v>
      </c>
      <c r="F582" t="s">
        <v>5048</v>
      </c>
      <c r="G582" t="s">
        <v>5065</v>
      </c>
      <c r="H582">
        <v>7078</v>
      </c>
      <c r="I582">
        <v>11</v>
      </c>
      <c r="J582" t="s">
        <v>5072</v>
      </c>
      <c r="K582">
        <v>810.25</v>
      </c>
      <c r="L582" t="s">
        <v>5078</v>
      </c>
    </row>
    <row r="583" spans="1:12" x14ac:dyDescent="0.25">
      <c r="A583" t="s">
        <v>593</v>
      </c>
      <c r="B583" s="4">
        <v>45334.42148429685</v>
      </c>
      <c r="C583" t="s">
        <v>5016</v>
      </c>
      <c r="D583" t="s">
        <v>5029</v>
      </c>
      <c r="E583" t="s">
        <v>5040</v>
      </c>
      <c r="F583" t="s">
        <v>5047</v>
      </c>
      <c r="G583" t="s">
        <v>5062</v>
      </c>
      <c r="H583">
        <v>66006</v>
      </c>
      <c r="I583">
        <v>5</v>
      </c>
      <c r="J583" t="s">
        <v>5068</v>
      </c>
      <c r="K583">
        <v>5745.75</v>
      </c>
      <c r="L583" t="s">
        <v>5079</v>
      </c>
    </row>
    <row r="584" spans="1:12" x14ac:dyDescent="0.25">
      <c r="A584" t="s">
        <v>594</v>
      </c>
      <c r="B584" s="4">
        <v>45334.494498899767</v>
      </c>
      <c r="C584" t="s">
        <v>5025</v>
      </c>
      <c r="D584" t="s">
        <v>5027</v>
      </c>
      <c r="E584" t="s">
        <v>5031</v>
      </c>
      <c r="F584" t="s">
        <v>5047</v>
      </c>
      <c r="G584" t="s">
        <v>5050</v>
      </c>
      <c r="H584">
        <v>76886</v>
      </c>
      <c r="I584">
        <v>8</v>
      </c>
      <c r="J584" t="s">
        <v>5070</v>
      </c>
      <c r="K584">
        <v>8872.65</v>
      </c>
      <c r="L584" t="s">
        <v>5076</v>
      </c>
    </row>
    <row r="585" spans="1:12" x14ac:dyDescent="0.25">
      <c r="A585" t="s">
        <v>595</v>
      </c>
      <c r="B585" s="4">
        <v>45334.567513502698</v>
      </c>
      <c r="C585" t="s">
        <v>5017</v>
      </c>
      <c r="D585" t="s">
        <v>5029</v>
      </c>
      <c r="E585" t="s">
        <v>5040</v>
      </c>
      <c r="F585" t="s">
        <v>5047</v>
      </c>
      <c r="G585" t="s">
        <v>5063</v>
      </c>
      <c r="H585">
        <v>44618</v>
      </c>
      <c r="I585">
        <v>6</v>
      </c>
      <c r="J585" t="s">
        <v>5072</v>
      </c>
      <c r="K585">
        <v>8528.74</v>
      </c>
      <c r="L585" t="s">
        <v>5079</v>
      </c>
    </row>
    <row r="586" spans="1:12" x14ac:dyDescent="0.25">
      <c r="A586" t="s">
        <v>596</v>
      </c>
      <c r="B586" s="4">
        <v>45334.640528105607</v>
      </c>
      <c r="C586" t="s">
        <v>5015</v>
      </c>
      <c r="D586" t="s">
        <v>5028</v>
      </c>
      <c r="E586" t="s">
        <v>5035</v>
      </c>
      <c r="F586" t="s">
        <v>5048</v>
      </c>
      <c r="G586" t="s">
        <v>5065</v>
      </c>
      <c r="H586">
        <v>79672</v>
      </c>
      <c r="I586">
        <v>1</v>
      </c>
      <c r="J586" t="s">
        <v>5071</v>
      </c>
      <c r="K586">
        <v>16556.240000000002</v>
      </c>
      <c r="L586" t="s">
        <v>5076</v>
      </c>
    </row>
    <row r="587" spans="1:12" x14ac:dyDescent="0.25">
      <c r="A587" t="s">
        <v>597</v>
      </c>
      <c r="B587" s="4">
        <v>45334.713542708538</v>
      </c>
      <c r="C587" t="s">
        <v>5018</v>
      </c>
      <c r="D587" t="s">
        <v>5029</v>
      </c>
      <c r="E587" t="s">
        <v>5033</v>
      </c>
      <c r="F587" t="s">
        <v>5046</v>
      </c>
      <c r="G587" t="s">
        <v>5049</v>
      </c>
      <c r="H587">
        <v>53732</v>
      </c>
      <c r="I587">
        <v>6</v>
      </c>
      <c r="J587" t="s">
        <v>5073</v>
      </c>
      <c r="K587">
        <v>10177.42</v>
      </c>
      <c r="L587" t="s">
        <v>5074</v>
      </c>
    </row>
    <row r="588" spans="1:12" x14ac:dyDescent="0.25">
      <c r="A588" t="s">
        <v>598</v>
      </c>
      <c r="B588" s="4">
        <v>45334.786557311461</v>
      </c>
      <c r="C588" t="s">
        <v>5018</v>
      </c>
      <c r="D588" t="s">
        <v>5027</v>
      </c>
      <c r="E588" t="s">
        <v>5044</v>
      </c>
      <c r="F588" t="s">
        <v>5046</v>
      </c>
      <c r="G588" t="s">
        <v>5057</v>
      </c>
      <c r="H588">
        <v>66942</v>
      </c>
      <c r="I588">
        <v>10</v>
      </c>
      <c r="J588" t="s">
        <v>5070</v>
      </c>
      <c r="K588">
        <v>10994.25</v>
      </c>
      <c r="L588" t="s">
        <v>5078</v>
      </c>
    </row>
    <row r="589" spans="1:12" x14ac:dyDescent="0.25">
      <c r="A589" t="s">
        <v>599</v>
      </c>
      <c r="B589" s="4">
        <v>45334.859571914378</v>
      </c>
      <c r="C589" t="s">
        <v>5017</v>
      </c>
      <c r="D589" t="s">
        <v>5027</v>
      </c>
      <c r="E589" t="s">
        <v>5044</v>
      </c>
      <c r="F589" t="s">
        <v>5048</v>
      </c>
      <c r="G589" t="s">
        <v>5052</v>
      </c>
      <c r="H589">
        <v>76139</v>
      </c>
      <c r="I589">
        <v>2</v>
      </c>
      <c r="J589" t="s">
        <v>5070</v>
      </c>
      <c r="K589">
        <v>15984.18</v>
      </c>
      <c r="L589" t="s">
        <v>5077</v>
      </c>
    </row>
    <row r="590" spans="1:12" x14ac:dyDescent="0.25">
      <c r="A590" t="s">
        <v>600</v>
      </c>
      <c r="B590" s="4">
        <v>45334.932586517301</v>
      </c>
      <c r="C590" t="s">
        <v>5015</v>
      </c>
      <c r="D590" t="s">
        <v>5026</v>
      </c>
      <c r="E590" t="s">
        <v>5030</v>
      </c>
      <c r="F590" t="s">
        <v>5047</v>
      </c>
      <c r="G590" t="s">
        <v>5058</v>
      </c>
      <c r="H590">
        <v>16086</v>
      </c>
      <c r="I590">
        <v>11</v>
      </c>
      <c r="J590" t="s">
        <v>5069</v>
      </c>
      <c r="K590">
        <v>2848.3</v>
      </c>
      <c r="L590" t="s">
        <v>5074</v>
      </c>
    </row>
    <row r="591" spans="1:12" x14ac:dyDescent="0.25">
      <c r="A591" t="s">
        <v>601</v>
      </c>
      <c r="B591" s="4">
        <v>45335.005601120218</v>
      </c>
      <c r="C591" t="s">
        <v>5019</v>
      </c>
      <c r="D591" t="s">
        <v>5027</v>
      </c>
      <c r="E591" t="s">
        <v>5042</v>
      </c>
      <c r="F591" t="s">
        <v>5047</v>
      </c>
      <c r="G591" t="s">
        <v>5062</v>
      </c>
      <c r="H591">
        <v>19279</v>
      </c>
      <c r="I591">
        <v>12</v>
      </c>
      <c r="J591" t="s">
        <v>5072</v>
      </c>
      <c r="K591">
        <v>2724.99</v>
      </c>
      <c r="L591" t="s">
        <v>5074</v>
      </c>
    </row>
    <row r="592" spans="1:12" x14ac:dyDescent="0.25">
      <c r="A592" t="s">
        <v>602</v>
      </c>
      <c r="B592" s="4">
        <v>45335.078615723127</v>
      </c>
      <c r="C592" t="s">
        <v>5018</v>
      </c>
      <c r="D592" t="s">
        <v>5029</v>
      </c>
      <c r="E592" t="s">
        <v>5040</v>
      </c>
      <c r="F592" t="s">
        <v>5047</v>
      </c>
      <c r="G592" t="s">
        <v>5064</v>
      </c>
      <c r="H592">
        <v>62381</v>
      </c>
      <c r="I592">
        <v>13</v>
      </c>
      <c r="J592" t="s">
        <v>5068</v>
      </c>
      <c r="K592">
        <v>9687.1200000000008</v>
      </c>
      <c r="L592" t="s">
        <v>5076</v>
      </c>
    </row>
    <row r="593" spans="1:12" x14ac:dyDescent="0.25">
      <c r="A593" t="s">
        <v>603</v>
      </c>
      <c r="B593" s="4">
        <v>45335.151630326072</v>
      </c>
      <c r="C593" t="s">
        <v>5024</v>
      </c>
      <c r="D593" t="s">
        <v>5027</v>
      </c>
      <c r="E593" t="s">
        <v>5042</v>
      </c>
      <c r="F593" t="s">
        <v>5047</v>
      </c>
      <c r="G593" t="s">
        <v>5064</v>
      </c>
      <c r="H593">
        <v>14699</v>
      </c>
      <c r="I593">
        <v>14</v>
      </c>
      <c r="J593" t="s">
        <v>5072</v>
      </c>
      <c r="K593">
        <v>1628.83</v>
      </c>
      <c r="L593" t="s">
        <v>5078</v>
      </c>
    </row>
    <row r="594" spans="1:12" x14ac:dyDescent="0.25">
      <c r="A594" t="s">
        <v>604</v>
      </c>
      <c r="B594" s="4">
        <v>45335.224644928981</v>
      </c>
      <c r="C594" t="s">
        <v>5019</v>
      </c>
      <c r="D594" t="s">
        <v>5026</v>
      </c>
      <c r="E594" t="s">
        <v>5034</v>
      </c>
      <c r="F594" t="s">
        <v>5048</v>
      </c>
      <c r="G594" t="s">
        <v>5052</v>
      </c>
      <c r="H594">
        <v>4558</v>
      </c>
      <c r="I594">
        <v>9</v>
      </c>
      <c r="J594" t="s">
        <v>5072</v>
      </c>
      <c r="K594">
        <v>898.43</v>
      </c>
      <c r="L594" t="s">
        <v>5075</v>
      </c>
    </row>
    <row r="595" spans="1:12" x14ac:dyDescent="0.25">
      <c r="A595" t="s">
        <v>605</v>
      </c>
      <c r="B595" s="4">
        <v>45335.297659531898</v>
      </c>
      <c r="C595" t="s">
        <v>5013</v>
      </c>
      <c r="D595" t="s">
        <v>5026</v>
      </c>
      <c r="E595" t="s">
        <v>5034</v>
      </c>
      <c r="F595" t="s">
        <v>5048</v>
      </c>
      <c r="G595" t="s">
        <v>5065</v>
      </c>
      <c r="H595">
        <v>54218</v>
      </c>
      <c r="I595">
        <v>9</v>
      </c>
      <c r="J595" t="s">
        <v>5071</v>
      </c>
      <c r="K595">
        <v>10048.530000000001</v>
      </c>
      <c r="L595" t="s">
        <v>5078</v>
      </c>
    </row>
    <row r="596" spans="1:12" x14ac:dyDescent="0.25">
      <c r="A596" t="s">
        <v>606</v>
      </c>
      <c r="B596" s="4">
        <v>45335.370674134829</v>
      </c>
      <c r="C596" t="s">
        <v>5018</v>
      </c>
      <c r="D596" t="s">
        <v>5028</v>
      </c>
      <c r="E596" t="s">
        <v>5032</v>
      </c>
      <c r="F596" t="s">
        <v>5046</v>
      </c>
      <c r="G596" t="s">
        <v>5049</v>
      </c>
      <c r="H596">
        <v>38034</v>
      </c>
      <c r="I596">
        <v>12</v>
      </c>
      <c r="J596" t="s">
        <v>5071</v>
      </c>
      <c r="K596">
        <v>3822.46</v>
      </c>
      <c r="L596" t="s">
        <v>5076</v>
      </c>
    </row>
    <row r="597" spans="1:12" x14ac:dyDescent="0.25">
      <c r="A597" t="s">
        <v>607</v>
      </c>
      <c r="B597" s="4">
        <v>45335.443688737752</v>
      </c>
      <c r="C597" t="s">
        <v>5023</v>
      </c>
      <c r="D597" t="s">
        <v>5029</v>
      </c>
      <c r="E597" t="s">
        <v>5039</v>
      </c>
      <c r="F597" t="s">
        <v>5048</v>
      </c>
      <c r="G597" t="s">
        <v>5065</v>
      </c>
      <c r="H597">
        <v>40531</v>
      </c>
      <c r="I597">
        <v>14</v>
      </c>
      <c r="J597" t="s">
        <v>5069</v>
      </c>
      <c r="K597">
        <v>7601.1</v>
      </c>
      <c r="L597" t="s">
        <v>5078</v>
      </c>
    </row>
    <row r="598" spans="1:12" x14ac:dyDescent="0.25">
      <c r="A598" t="s">
        <v>608</v>
      </c>
      <c r="B598" s="4">
        <v>45335.516703340661</v>
      </c>
      <c r="C598" t="s">
        <v>5022</v>
      </c>
      <c r="D598" t="s">
        <v>5029</v>
      </c>
      <c r="E598" t="s">
        <v>5033</v>
      </c>
      <c r="F598" t="s">
        <v>5048</v>
      </c>
      <c r="G598" t="s">
        <v>5059</v>
      </c>
      <c r="H598">
        <v>10417</v>
      </c>
      <c r="I598">
        <v>5</v>
      </c>
      <c r="J598" t="s">
        <v>5069</v>
      </c>
      <c r="K598">
        <v>1147.21</v>
      </c>
      <c r="L598" t="s">
        <v>5074</v>
      </c>
    </row>
    <row r="599" spans="1:12" x14ac:dyDescent="0.25">
      <c r="A599" t="s">
        <v>609</v>
      </c>
      <c r="B599" s="4">
        <v>45335.589717943592</v>
      </c>
      <c r="C599" t="s">
        <v>5020</v>
      </c>
      <c r="D599" t="s">
        <v>5026</v>
      </c>
      <c r="E599" t="s">
        <v>5034</v>
      </c>
      <c r="F599" t="s">
        <v>5048</v>
      </c>
      <c r="G599" t="s">
        <v>5052</v>
      </c>
      <c r="H599">
        <v>41031</v>
      </c>
      <c r="I599">
        <v>11</v>
      </c>
      <c r="J599" t="s">
        <v>5069</v>
      </c>
      <c r="K599">
        <v>5145.63</v>
      </c>
      <c r="L599" t="s">
        <v>5079</v>
      </c>
    </row>
    <row r="600" spans="1:12" x14ac:dyDescent="0.25">
      <c r="A600" t="s">
        <v>610</v>
      </c>
      <c r="B600" s="4">
        <v>45335.662732546502</v>
      </c>
      <c r="C600" t="s">
        <v>5019</v>
      </c>
      <c r="D600" t="s">
        <v>5026</v>
      </c>
      <c r="E600" t="s">
        <v>5045</v>
      </c>
      <c r="F600" t="s">
        <v>5048</v>
      </c>
      <c r="G600" t="s">
        <v>5051</v>
      </c>
      <c r="H600">
        <v>41469</v>
      </c>
      <c r="I600">
        <v>3</v>
      </c>
      <c r="J600" t="s">
        <v>5070</v>
      </c>
      <c r="K600">
        <v>5641.02</v>
      </c>
      <c r="L600" t="s">
        <v>5074</v>
      </c>
    </row>
    <row r="601" spans="1:12" x14ac:dyDescent="0.25">
      <c r="A601" t="s">
        <v>611</v>
      </c>
      <c r="B601" s="4">
        <v>45335.735747149418</v>
      </c>
      <c r="C601" t="s">
        <v>5020</v>
      </c>
      <c r="D601" t="s">
        <v>5028</v>
      </c>
      <c r="E601" t="s">
        <v>5037</v>
      </c>
      <c r="F601" t="s">
        <v>5048</v>
      </c>
      <c r="G601" t="s">
        <v>5052</v>
      </c>
      <c r="H601">
        <v>57635</v>
      </c>
      <c r="I601">
        <v>9</v>
      </c>
      <c r="J601" t="s">
        <v>5069</v>
      </c>
      <c r="K601">
        <v>9932.2900000000009</v>
      </c>
      <c r="L601" t="s">
        <v>5078</v>
      </c>
    </row>
    <row r="602" spans="1:12" x14ac:dyDescent="0.25">
      <c r="A602" t="s">
        <v>612</v>
      </c>
      <c r="B602" s="4">
        <v>45335.808761752349</v>
      </c>
      <c r="C602" t="s">
        <v>5018</v>
      </c>
      <c r="D602" t="s">
        <v>5028</v>
      </c>
      <c r="E602" t="s">
        <v>5037</v>
      </c>
      <c r="F602" t="s">
        <v>5046</v>
      </c>
      <c r="G602" t="s">
        <v>5053</v>
      </c>
      <c r="H602">
        <v>79537</v>
      </c>
      <c r="I602">
        <v>7</v>
      </c>
      <c r="J602" t="s">
        <v>5073</v>
      </c>
      <c r="K602">
        <v>16241.19</v>
      </c>
      <c r="L602" t="s">
        <v>5075</v>
      </c>
    </row>
    <row r="603" spans="1:12" x14ac:dyDescent="0.25">
      <c r="A603" t="s">
        <v>613</v>
      </c>
      <c r="B603" s="4">
        <v>45335.881776355272</v>
      </c>
      <c r="C603" t="s">
        <v>5021</v>
      </c>
      <c r="D603" t="s">
        <v>5027</v>
      </c>
      <c r="E603" t="s">
        <v>5038</v>
      </c>
      <c r="F603" t="s">
        <v>5048</v>
      </c>
      <c r="G603" t="s">
        <v>5059</v>
      </c>
      <c r="H603">
        <v>35785</v>
      </c>
      <c r="I603">
        <v>12</v>
      </c>
      <c r="J603" t="s">
        <v>5072</v>
      </c>
      <c r="K603">
        <v>5695.5</v>
      </c>
      <c r="L603" t="s">
        <v>5078</v>
      </c>
    </row>
    <row r="604" spans="1:12" x14ac:dyDescent="0.25">
      <c r="A604" t="s">
        <v>614</v>
      </c>
      <c r="B604" s="4">
        <v>45335.954790958182</v>
      </c>
      <c r="C604" t="s">
        <v>5015</v>
      </c>
      <c r="D604" t="s">
        <v>5029</v>
      </c>
      <c r="E604" t="s">
        <v>5041</v>
      </c>
      <c r="F604" t="s">
        <v>5046</v>
      </c>
      <c r="G604" t="s">
        <v>5057</v>
      </c>
      <c r="H604">
        <v>7782</v>
      </c>
      <c r="I604">
        <v>10</v>
      </c>
      <c r="J604" t="s">
        <v>5070</v>
      </c>
      <c r="K604">
        <v>679.64</v>
      </c>
      <c r="L604" t="s">
        <v>5075</v>
      </c>
    </row>
    <row r="605" spans="1:12" x14ac:dyDescent="0.25">
      <c r="A605" t="s">
        <v>615</v>
      </c>
      <c r="B605" s="4">
        <v>45336.027805561112</v>
      </c>
      <c r="C605" t="s">
        <v>5019</v>
      </c>
      <c r="D605" t="s">
        <v>5027</v>
      </c>
      <c r="E605" t="s">
        <v>5044</v>
      </c>
      <c r="F605" t="s">
        <v>5048</v>
      </c>
      <c r="G605" t="s">
        <v>5052</v>
      </c>
      <c r="H605">
        <v>51772</v>
      </c>
      <c r="I605">
        <v>11</v>
      </c>
      <c r="J605" t="s">
        <v>5072</v>
      </c>
      <c r="K605">
        <v>11014.76</v>
      </c>
      <c r="L605" t="s">
        <v>5079</v>
      </c>
    </row>
    <row r="606" spans="1:12" x14ac:dyDescent="0.25">
      <c r="A606" t="s">
        <v>616</v>
      </c>
      <c r="B606" s="4">
        <v>45336.100820164029</v>
      </c>
      <c r="C606" t="s">
        <v>5012</v>
      </c>
      <c r="D606" t="s">
        <v>5027</v>
      </c>
      <c r="E606" t="s">
        <v>5044</v>
      </c>
      <c r="F606" t="s">
        <v>5048</v>
      </c>
      <c r="G606" t="s">
        <v>5055</v>
      </c>
      <c r="H606">
        <v>46865</v>
      </c>
      <c r="I606">
        <v>9</v>
      </c>
      <c r="J606" t="s">
        <v>5068</v>
      </c>
      <c r="K606">
        <v>4081.34</v>
      </c>
      <c r="L606" t="s">
        <v>5079</v>
      </c>
    </row>
    <row r="607" spans="1:12" x14ac:dyDescent="0.25">
      <c r="A607" t="s">
        <v>617</v>
      </c>
      <c r="B607" s="4">
        <v>45336.173834766952</v>
      </c>
      <c r="C607" t="s">
        <v>5012</v>
      </c>
      <c r="D607" t="s">
        <v>5026</v>
      </c>
      <c r="E607" t="s">
        <v>5043</v>
      </c>
      <c r="F607" t="s">
        <v>5047</v>
      </c>
      <c r="G607" t="s">
        <v>5067</v>
      </c>
      <c r="H607">
        <v>2881</v>
      </c>
      <c r="I607">
        <v>11</v>
      </c>
      <c r="J607" t="s">
        <v>5071</v>
      </c>
      <c r="K607">
        <v>545.74</v>
      </c>
      <c r="L607" t="s">
        <v>5078</v>
      </c>
    </row>
    <row r="608" spans="1:12" x14ac:dyDescent="0.25">
      <c r="A608" t="s">
        <v>618</v>
      </c>
      <c r="B608" s="4">
        <v>45336.246849369883</v>
      </c>
      <c r="C608" t="s">
        <v>5012</v>
      </c>
      <c r="D608" t="s">
        <v>5027</v>
      </c>
      <c r="E608" t="s">
        <v>5042</v>
      </c>
      <c r="F608" t="s">
        <v>5046</v>
      </c>
      <c r="G608" t="s">
        <v>5061</v>
      </c>
      <c r="H608">
        <v>6877</v>
      </c>
      <c r="I608">
        <v>7</v>
      </c>
      <c r="J608" t="s">
        <v>5068</v>
      </c>
      <c r="K608">
        <v>609.74</v>
      </c>
      <c r="L608" t="s">
        <v>5074</v>
      </c>
    </row>
    <row r="609" spans="1:12" x14ac:dyDescent="0.25">
      <c r="A609" t="s">
        <v>619</v>
      </c>
      <c r="B609" s="4">
        <v>45336.319863972793</v>
      </c>
      <c r="C609" t="s">
        <v>5020</v>
      </c>
      <c r="D609" t="s">
        <v>5026</v>
      </c>
      <c r="E609" t="s">
        <v>5034</v>
      </c>
      <c r="F609" t="s">
        <v>5047</v>
      </c>
      <c r="G609" t="s">
        <v>5050</v>
      </c>
      <c r="H609">
        <v>19443</v>
      </c>
      <c r="I609">
        <v>8</v>
      </c>
      <c r="J609" t="s">
        <v>5072</v>
      </c>
      <c r="K609">
        <v>3821.15</v>
      </c>
      <c r="L609" t="s">
        <v>5077</v>
      </c>
    </row>
    <row r="610" spans="1:12" x14ac:dyDescent="0.25">
      <c r="A610" t="s">
        <v>620</v>
      </c>
      <c r="B610" s="4">
        <v>45336.392878575709</v>
      </c>
      <c r="C610" t="s">
        <v>5014</v>
      </c>
      <c r="D610" t="s">
        <v>5028</v>
      </c>
      <c r="E610" t="s">
        <v>5036</v>
      </c>
      <c r="F610" t="s">
        <v>5046</v>
      </c>
      <c r="G610" t="s">
        <v>5066</v>
      </c>
      <c r="H610">
        <v>53003</v>
      </c>
      <c r="I610">
        <v>10</v>
      </c>
      <c r="J610" t="s">
        <v>5069</v>
      </c>
      <c r="K610">
        <v>4615.41</v>
      </c>
      <c r="L610" t="s">
        <v>5077</v>
      </c>
    </row>
    <row r="611" spans="1:12" x14ac:dyDescent="0.25">
      <c r="A611" t="s">
        <v>621</v>
      </c>
      <c r="B611" s="4">
        <v>45336.465893178633</v>
      </c>
      <c r="C611" t="s">
        <v>5015</v>
      </c>
      <c r="D611" t="s">
        <v>5029</v>
      </c>
      <c r="E611" t="s">
        <v>5033</v>
      </c>
      <c r="F611" t="s">
        <v>5048</v>
      </c>
      <c r="G611" t="s">
        <v>5056</v>
      </c>
      <c r="H611">
        <v>53347</v>
      </c>
      <c r="I611">
        <v>7</v>
      </c>
      <c r="J611" t="s">
        <v>5072</v>
      </c>
      <c r="K611">
        <v>7569.67</v>
      </c>
      <c r="L611" t="s">
        <v>5075</v>
      </c>
    </row>
    <row r="612" spans="1:12" x14ac:dyDescent="0.25">
      <c r="A612" t="s">
        <v>622</v>
      </c>
      <c r="B612" s="4">
        <v>45336.538907781549</v>
      </c>
      <c r="C612" t="s">
        <v>5016</v>
      </c>
      <c r="D612" t="s">
        <v>5026</v>
      </c>
      <c r="E612" t="s">
        <v>5043</v>
      </c>
      <c r="F612" t="s">
        <v>5047</v>
      </c>
      <c r="G612" t="s">
        <v>5067</v>
      </c>
      <c r="H612">
        <v>4092</v>
      </c>
      <c r="I612">
        <v>10</v>
      </c>
      <c r="J612" t="s">
        <v>5072</v>
      </c>
      <c r="K612">
        <v>762.84</v>
      </c>
      <c r="L612" t="s">
        <v>5077</v>
      </c>
    </row>
    <row r="613" spans="1:12" x14ac:dyDescent="0.25">
      <c r="A613" t="s">
        <v>623</v>
      </c>
      <c r="B613" s="4">
        <v>45336.611922384473</v>
      </c>
      <c r="C613" t="s">
        <v>5016</v>
      </c>
      <c r="D613" t="s">
        <v>5027</v>
      </c>
      <c r="E613" t="s">
        <v>5031</v>
      </c>
      <c r="F613" t="s">
        <v>5048</v>
      </c>
      <c r="G613" t="s">
        <v>5055</v>
      </c>
      <c r="H613">
        <v>36733</v>
      </c>
      <c r="I613">
        <v>2</v>
      </c>
      <c r="J613" t="s">
        <v>5068</v>
      </c>
      <c r="K613">
        <v>3230.13</v>
      </c>
      <c r="L613" t="s">
        <v>5076</v>
      </c>
    </row>
    <row r="614" spans="1:12" x14ac:dyDescent="0.25">
      <c r="A614" t="s">
        <v>624</v>
      </c>
      <c r="B614" s="4">
        <v>45336.684936987403</v>
      </c>
      <c r="C614" t="s">
        <v>5016</v>
      </c>
      <c r="D614" t="s">
        <v>5028</v>
      </c>
      <c r="E614" t="s">
        <v>5037</v>
      </c>
      <c r="F614" t="s">
        <v>5047</v>
      </c>
      <c r="G614" t="s">
        <v>5062</v>
      </c>
      <c r="H614">
        <v>7364</v>
      </c>
      <c r="I614">
        <v>13</v>
      </c>
      <c r="J614" t="s">
        <v>5069</v>
      </c>
      <c r="K614">
        <v>1502.64</v>
      </c>
      <c r="L614" t="s">
        <v>5075</v>
      </c>
    </row>
    <row r="615" spans="1:12" x14ac:dyDescent="0.25">
      <c r="A615" t="s">
        <v>625</v>
      </c>
      <c r="B615" s="4">
        <v>45336.757951590313</v>
      </c>
      <c r="C615" t="s">
        <v>5016</v>
      </c>
      <c r="D615" t="s">
        <v>5028</v>
      </c>
      <c r="E615" t="s">
        <v>5037</v>
      </c>
      <c r="F615" t="s">
        <v>5047</v>
      </c>
      <c r="G615" t="s">
        <v>5058</v>
      </c>
      <c r="H615">
        <v>64928</v>
      </c>
      <c r="I615">
        <v>6</v>
      </c>
      <c r="J615" t="s">
        <v>5069</v>
      </c>
      <c r="K615">
        <v>11312.59</v>
      </c>
      <c r="L615" t="s">
        <v>5078</v>
      </c>
    </row>
    <row r="616" spans="1:12" x14ac:dyDescent="0.25">
      <c r="A616" t="s">
        <v>626</v>
      </c>
      <c r="B616" s="4">
        <v>45336.830966193229</v>
      </c>
      <c r="C616" t="s">
        <v>5024</v>
      </c>
      <c r="D616" t="s">
        <v>5029</v>
      </c>
      <c r="E616" t="s">
        <v>5040</v>
      </c>
      <c r="F616" t="s">
        <v>5047</v>
      </c>
      <c r="G616" t="s">
        <v>5050</v>
      </c>
      <c r="H616">
        <v>4748</v>
      </c>
      <c r="I616">
        <v>11</v>
      </c>
      <c r="J616" t="s">
        <v>5071</v>
      </c>
      <c r="K616">
        <v>826.05</v>
      </c>
      <c r="L616" t="s">
        <v>5075</v>
      </c>
    </row>
    <row r="617" spans="1:12" x14ac:dyDescent="0.25">
      <c r="A617" t="s">
        <v>627</v>
      </c>
      <c r="B617" s="4">
        <v>45336.90398079616</v>
      </c>
      <c r="C617" t="s">
        <v>5017</v>
      </c>
      <c r="D617" t="s">
        <v>5029</v>
      </c>
      <c r="E617" t="s">
        <v>5040</v>
      </c>
      <c r="F617" t="s">
        <v>5048</v>
      </c>
      <c r="G617" t="s">
        <v>5059</v>
      </c>
      <c r="H617">
        <v>47686</v>
      </c>
      <c r="I617">
        <v>10</v>
      </c>
      <c r="J617" t="s">
        <v>5069</v>
      </c>
      <c r="K617">
        <v>10339.24</v>
      </c>
      <c r="L617" t="s">
        <v>5074</v>
      </c>
    </row>
    <row r="618" spans="1:12" x14ac:dyDescent="0.25">
      <c r="A618" t="s">
        <v>628</v>
      </c>
      <c r="B618" s="4">
        <v>45336.976995399084</v>
      </c>
      <c r="C618" t="s">
        <v>5012</v>
      </c>
      <c r="D618" t="s">
        <v>5028</v>
      </c>
      <c r="E618" t="s">
        <v>5032</v>
      </c>
      <c r="F618" t="s">
        <v>5046</v>
      </c>
      <c r="G618" t="s">
        <v>5049</v>
      </c>
      <c r="H618">
        <v>27206</v>
      </c>
      <c r="I618">
        <v>3</v>
      </c>
      <c r="J618" t="s">
        <v>5072</v>
      </c>
      <c r="K618">
        <v>5101.6899999999996</v>
      </c>
      <c r="L618" t="s">
        <v>5075</v>
      </c>
    </row>
    <row r="619" spans="1:12" x14ac:dyDescent="0.25">
      <c r="A619" t="s">
        <v>629</v>
      </c>
      <c r="B619" s="4">
        <v>45337.050010001993</v>
      </c>
      <c r="C619" t="s">
        <v>5012</v>
      </c>
      <c r="D619" t="s">
        <v>5029</v>
      </c>
      <c r="E619" t="s">
        <v>5041</v>
      </c>
      <c r="F619" t="s">
        <v>5048</v>
      </c>
      <c r="G619" t="s">
        <v>5055</v>
      </c>
      <c r="H619">
        <v>39751</v>
      </c>
      <c r="I619">
        <v>8</v>
      </c>
      <c r="J619" t="s">
        <v>5071</v>
      </c>
      <c r="K619">
        <v>3311.04</v>
      </c>
      <c r="L619" t="s">
        <v>5079</v>
      </c>
    </row>
    <row r="620" spans="1:12" x14ac:dyDescent="0.25">
      <c r="A620" t="s">
        <v>630</v>
      </c>
      <c r="B620" s="4">
        <v>45337.123024604924</v>
      </c>
      <c r="C620" t="s">
        <v>5020</v>
      </c>
      <c r="D620" t="s">
        <v>5026</v>
      </c>
      <c r="E620" t="s">
        <v>5034</v>
      </c>
      <c r="F620" t="s">
        <v>5046</v>
      </c>
      <c r="G620" t="s">
        <v>5061</v>
      </c>
      <c r="H620">
        <v>45910</v>
      </c>
      <c r="I620">
        <v>7</v>
      </c>
      <c r="J620" t="s">
        <v>5068</v>
      </c>
      <c r="K620">
        <v>5302.69</v>
      </c>
      <c r="L620" t="s">
        <v>5079</v>
      </c>
    </row>
    <row r="621" spans="1:12" x14ac:dyDescent="0.25">
      <c r="A621" t="s">
        <v>631</v>
      </c>
      <c r="B621" s="4">
        <v>45337.196039207833</v>
      </c>
      <c r="C621" t="s">
        <v>5025</v>
      </c>
      <c r="D621" t="s">
        <v>5026</v>
      </c>
      <c r="E621" t="s">
        <v>5030</v>
      </c>
      <c r="F621" t="s">
        <v>5046</v>
      </c>
      <c r="G621" t="s">
        <v>5049</v>
      </c>
      <c r="H621">
        <v>22684</v>
      </c>
      <c r="I621">
        <v>12</v>
      </c>
      <c r="J621" t="s">
        <v>5068</v>
      </c>
      <c r="K621">
        <v>4328.22</v>
      </c>
      <c r="L621" t="s">
        <v>5075</v>
      </c>
    </row>
    <row r="622" spans="1:12" x14ac:dyDescent="0.25">
      <c r="A622" t="s">
        <v>632</v>
      </c>
      <c r="B622" s="4">
        <v>45337.269053810749</v>
      </c>
      <c r="C622" t="s">
        <v>5015</v>
      </c>
      <c r="D622" t="s">
        <v>5027</v>
      </c>
      <c r="E622" t="s">
        <v>5038</v>
      </c>
      <c r="F622" t="s">
        <v>5048</v>
      </c>
      <c r="G622" t="s">
        <v>5052</v>
      </c>
      <c r="H622">
        <v>42777</v>
      </c>
      <c r="I622">
        <v>8</v>
      </c>
      <c r="J622" t="s">
        <v>5073</v>
      </c>
      <c r="K622">
        <v>9194.2800000000007</v>
      </c>
      <c r="L622" t="s">
        <v>5075</v>
      </c>
    </row>
    <row r="623" spans="1:12" x14ac:dyDescent="0.25">
      <c r="A623" t="s">
        <v>633</v>
      </c>
      <c r="B623" s="4">
        <v>45337.34206841368</v>
      </c>
      <c r="C623" t="s">
        <v>5014</v>
      </c>
      <c r="D623" t="s">
        <v>5026</v>
      </c>
      <c r="E623" t="s">
        <v>5043</v>
      </c>
      <c r="F623" t="s">
        <v>5047</v>
      </c>
      <c r="G623" t="s">
        <v>5063</v>
      </c>
      <c r="H623">
        <v>4009</v>
      </c>
      <c r="I623">
        <v>6</v>
      </c>
      <c r="J623" t="s">
        <v>5070</v>
      </c>
      <c r="K623">
        <v>703.8</v>
      </c>
      <c r="L623" t="s">
        <v>5076</v>
      </c>
    </row>
    <row r="624" spans="1:12" x14ac:dyDescent="0.25">
      <c r="A624" t="s">
        <v>634</v>
      </c>
      <c r="B624" s="4">
        <v>45337.415083016604</v>
      </c>
      <c r="C624" t="s">
        <v>5025</v>
      </c>
      <c r="D624" t="s">
        <v>5029</v>
      </c>
      <c r="E624" t="s">
        <v>5039</v>
      </c>
      <c r="F624" t="s">
        <v>5048</v>
      </c>
      <c r="G624" t="s">
        <v>5055</v>
      </c>
      <c r="H624">
        <v>63559</v>
      </c>
      <c r="I624">
        <v>9</v>
      </c>
      <c r="J624" t="s">
        <v>5072</v>
      </c>
      <c r="K624">
        <v>9214.11</v>
      </c>
      <c r="L624" t="s">
        <v>5079</v>
      </c>
    </row>
    <row r="625" spans="1:12" x14ac:dyDescent="0.25">
      <c r="A625" t="s">
        <v>635</v>
      </c>
      <c r="B625" s="4">
        <v>45337.488097619513</v>
      </c>
      <c r="C625" t="s">
        <v>5024</v>
      </c>
      <c r="D625" t="s">
        <v>5028</v>
      </c>
      <c r="E625" t="s">
        <v>5036</v>
      </c>
      <c r="F625" t="s">
        <v>5046</v>
      </c>
      <c r="G625" t="s">
        <v>5057</v>
      </c>
      <c r="H625">
        <v>52502</v>
      </c>
      <c r="I625">
        <v>10</v>
      </c>
      <c r="J625" t="s">
        <v>5072</v>
      </c>
      <c r="K625">
        <v>8980.9699999999993</v>
      </c>
      <c r="L625" t="s">
        <v>5076</v>
      </c>
    </row>
    <row r="626" spans="1:12" x14ac:dyDescent="0.25">
      <c r="A626" t="s">
        <v>636</v>
      </c>
      <c r="B626" s="4">
        <v>45337.561112222444</v>
      </c>
      <c r="C626" t="s">
        <v>5014</v>
      </c>
      <c r="D626" t="s">
        <v>5028</v>
      </c>
      <c r="E626" t="s">
        <v>5036</v>
      </c>
      <c r="F626" t="s">
        <v>5048</v>
      </c>
      <c r="G626" t="s">
        <v>5052</v>
      </c>
      <c r="H626">
        <v>44169</v>
      </c>
      <c r="I626">
        <v>11</v>
      </c>
      <c r="J626" t="s">
        <v>5068</v>
      </c>
      <c r="K626">
        <v>7207.49</v>
      </c>
      <c r="L626" t="s">
        <v>5079</v>
      </c>
    </row>
    <row r="627" spans="1:12" x14ac:dyDescent="0.25">
      <c r="A627" t="s">
        <v>637</v>
      </c>
      <c r="B627" s="4">
        <v>45337.63412682536</v>
      </c>
      <c r="C627" t="s">
        <v>5013</v>
      </c>
      <c r="D627" t="s">
        <v>5027</v>
      </c>
      <c r="E627" t="s">
        <v>5044</v>
      </c>
      <c r="F627" t="s">
        <v>5046</v>
      </c>
      <c r="G627" t="s">
        <v>5054</v>
      </c>
      <c r="H627">
        <v>70345</v>
      </c>
      <c r="I627">
        <v>9</v>
      </c>
      <c r="J627" t="s">
        <v>5069</v>
      </c>
      <c r="K627">
        <v>10381.51</v>
      </c>
      <c r="L627" t="s">
        <v>5079</v>
      </c>
    </row>
    <row r="628" spans="1:12" x14ac:dyDescent="0.25">
      <c r="A628" t="s">
        <v>638</v>
      </c>
      <c r="B628" s="4">
        <v>45337.707141428276</v>
      </c>
      <c r="C628" t="s">
        <v>5024</v>
      </c>
      <c r="D628" t="s">
        <v>5026</v>
      </c>
      <c r="E628" t="s">
        <v>5030</v>
      </c>
      <c r="F628" t="s">
        <v>5048</v>
      </c>
      <c r="G628" t="s">
        <v>5052</v>
      </c>
      <c r="H628">
        <v>27270</v>
      </c>
      <c r="I628">
        <v>2</v>
      </c>
      <c r="J628" t="s">
        <v>5070</v>
      </c>
      <c r="K628">
        <v>5866.93</v>
      </c>
      <c r="L628" t="s">
        <v>5075</v>
      </c>
    </row>
    <row r="629" spans="1:12" x14ac:dyDescent="0.25">
      <c r="A629" t="s">
        <v>639</v>
      </c>
      <c r="B629" s="4">
        <v>45337.780156031207</v>
      </c>
      <c r="C629" t="s">
        <v>5022</v>
      </c>
      <c r="D629" t="s">
        <v>5028</v>
      </c>
      <c r="E629" t="s">
        <v>5036</v>
      </c>
      <c r="F629" t="s">
        <v>5046</v>
      </c>
      <c r="G629" t="s">
        <v>5049</v>
      </c>
      <c r="H629">
        <v>20053</v>
      </c>
      <c r="I629">
        <v>8</v>
      </c>
      <c r="J629" t="s">
        <v>5071</v>
      </c>
      <c r="K629">
        <v>3961.97</v>
      </c>
      <c r="L629" t="s">
        <v>5076</v>
      </c>
    </row>
    <row r="630" spans="1:12" x14ac:dyDescent="0.25">
      <c r="A630" t="s">
        <v>640</v>
      </c>
      <c r="B630" s="4">
        <v>45337.853170634116</v>
      </c>
      <c r="C630" t="s">
        <v>5016</v>
      </c>
      <c r="D630" t="s">
        <v>5029</v>
      </c>
      <c r="E630" t="s">
        <v>5039</v>
      </c>
      <c r="F630" t="s">
        <v>5048</v>
      </c>
      <c r="G630" t="s">
        <v>5055</v>
      </c>
      <c r="H630">
        <v>7135</v>
      </c>
      <c r="I630">
        <v>6</v>
      </c>
      <c r="J630" t="s">
        <v>5071</v>
      </c>
      <c r="K630">
        <v>1284.73</v>
      </c>
      <c r="L630" t="s">
        <v>5076</v>
      </c>
    </row>
    <row r="631" spans="1:12" x14ac:dyDescent="0.25">
      <c r="A631" t="s">
        <v>641</v>
      </c>
      <c r="B631" s="4">
        <v>45337.92618523704</v>
      </c>
      <c r="C631" t="s">
        <v>5016</v>
      </c>
      <c r="D631" t="s">
        <v>5029</v>
      </c>
      <c r="E631" t="s">
        <v>5033</v>
      </c>
      <c r="F631" t="s">
        <v>5046</v>
      </c>
      <c r="G631" t="s">
        <v>5061</v>
      </c>
      <c r="H631">
        <v>69312</v>
      </c>
      <c r="I631">
        <v>8</v>
      </c>
      <c r="J631" t="s">
        <v>5070</v>
      </c>
      <c r="K631">
        <v>13672.09</v>
      </c>
      <c r="L631" t="s">
        <v>5078</v>
      </c>
    </row>
    <row r="632" spans="1:12" x14ac:dyDescent="0.25">
      <c r="A632" t="s">
        <v>642</v>
      </c>
      <c r="B632" s="4">
        <v>45337.999199839956</v>
      </c>
      <c r="C632" t="s">
        <v>5018</v>
      </c>
      <c r="D632" t="s">
        <v>5029</v>
      </c>
      <c r="E632" t="s">
        <v>5033</v>
      </c>
      <c r="F632" t="s">
        <v>5047</v>
      </c>
      <c r="G632" t="s">
        <v>5067</v>
      </c>
      <c r="H632">
        <v>10615</v>
      </c>
      <c r="I632">
        <v>11</v>
      </c>
      <c r="J632" t="s">
        <v>5073</v>
      </c>
      <c r="K632">
        <v>2222.7800000000002</v>
      </c>
      <c r="L632" t="s">
        <v>5074</v>
      </c>
    </row>
    <row r="633" spans="1:12" x14ac:dyDescent="0.25">
      <c r="A633" t="s">
        <v>643</v>
      </c>
      <c r="B633" s="4">
        <v>45338.07221444288</v>
      </c>
      <c r="C633" t="s">
        <v>5017</v>
      </c>
      <c r="D633" t="s">
        <v>5029</v>
      </c>
      <c r="E633" t="s">
        <v>5033</v>
      </c>
      <c r="F633" t="s">
        <v>5047</v>
      </c>
      <c r="G633" t="s">
        <v>5050</v>
      </c>
      <c r="H633">
        <v>59255</v>
      </c>
      <c r="I633">
        <v>6</v>
      </c>
      <c r="J633" t="s">
        <v>5070</v>
      </c>
      <c r="K633">
        <v>10257.5</v>
      </c>
      <c r="L633" t="s">
        <v>5077</v>
      </c>
    </row>
    <row r="634" spans="1:12" x14ac:dyDescent="0.25">
      <c r="A634" t="s">
        <v>644</v>
      </c>
      <c r="B634" s="4">
        <v>45338.145229045796</v>
      </c>
      <c r="C634" t="s">
        <v>5013</v>
      </c>
      <c r="D634" t="s">
        <v>5026</v>
      </c>
      <c r="E634" t="s">
        <v>5043</v>
      </c>
      <c r="F634" t="s">
        <v>5047</v>
      </c>
      <c r="G634" t="s">
        <v>5064</v>
      </c>
      <c r="H634">
        <v>26256</v>
      </c>
      <c r="I634">
        <v>1</v>
      </c>
      <c r="J634" t="s">
        <v>5071</v>
      </c>
      <c r="K634">
        <v>5476.36</v>
      </c>
      <c r="L634" t="s">
        <v>5077</v>
      </c>
    </row>
    <row r="635" spans="1:12" x14ac:dyDescent="0.25">
      <c r="A635" t="s">
        <v>645</v>
      </c>
      <c r="B635" s="4">
        <v>45338.218243648727</v>
      </c>
      <c r="C635" t="s">
        <v>5020</v>
      </c>
      <c r="D635" t="s">
        <v>5028</v>
      </c>
      <c r="E635" t="s">
        <v>5037</v>
      </c>
      <c r="F635" t="s">
        <v>5047</v>
      </c>
      <c r="G635" t="s">
        <v>5058</v>
      </c>
      <c r="H635">
        <v>1864</v>
      </c>
      <c r="I635">
        <v>14</v>
      </c>
      <c r="J635" t="s">
        <v>5072</v>
      </c>
      <c r="K635">
        <v>334.96</v>
      </c>
      <c r="L635" t="s">
        <v>5075</v>
      </c>
    </row>
    <row r="636" spans="1:12" x14ac:dyDescent="0.25">
      <c r="A636" t="s">
        <v>646</v>
      </c>
      <c r="B636" s="4">
        <v>45338.291258251636</v>
      </c>
      <c r="C636" t="s">
        <v>5015</v>
      </c>
      <c r="D636" t="s">
        <v>5026</v>
      </c>
      <c r="E636" t="s">
        <v>5043</v>
      </c>
      <c r="F636" t="s">
        <v>5048</v>
      </c>
      <c r="G636" t="s">
        <v>5051</v>
      </c>
      <c r="H636">
        <v>67471</v>
      </c>
      <c r="I636">
        <v>7</v>
      </c>
      <c r="J636" t="s">
        <v>5072</v>
      </c>
      <c r="K636">
        <v>14443.41</v>
      </c>
      <c r="L636" t="s">
        <v>5077</v>
      </c>
    </row>
    <row r="637" spans="1:12" x14ac:dyDescent="0.25">
      <c r="A637" t="s">
        <v>647</v>
      </c>
      <c r="B637" s="4">
        <v>45338.36427285456</v>
      </c>
      <c r="C637" t="s">
        <v>5012</v>
      </c>
      <c r="D637" t="s">
        <v>5028</v>
      </c>
      <c r="E637" t="s">
        <v>5032</v>
      </c>
      <c r="F637" t="s">
        <v>5048</v>
      </c>
      <c r="G637" t="s">
        <v>5059</v>
      </c>
      <c r="H637">
        <v>35753</v>
      </c>
      <c r="I637">
        <v>6</v>
      </c>
      <c r="J637" t="s">
        <v>5072</v>
      </c>
      <c r="K637">
        <v>7809.78</v>
      </c>
      <c r="L637" t="s">
        <v>5079</v>
      </c>
    </row>
    <row r="638" spans="1:12" x14ac:dyDescent="0.25">
      <c r="A638" t="s">
        <v>648</v>
      </c>
      <c r="B638" s="4">
        <v>45338.437287457491</v>
      </c>
      <c r="C638" t="s">
        <v>5023</v>
      </c>
      <c r="D638" t="s">
        <v>5027</v>
      </c>
      <c r="E638" t="s">
        <v>5038</v>
      </c>
      <c r="F638" t="s">
        <v>5046</v>
      </c>
      <c r="G638" t="s">
        <v>5061</v>
      </c>
      <c r="H638">
        <v>63047</v>
      </c>
      <c r="I638">
        <v>12</v>
      </c>
      <c r="J638" t="s">
        <v>5073</v>
      </c>
      <c r="K638">
        <v>12367.38</v>
      </c>
      <c r="L638" t="s">
        <v>5074</v>
      </c>
    </row>
    <row r="639" spans="1:12" x14ac:dyDescent="0.25">
      <c r="A639" t="s">
        <v>649</v>
      </c>
      <c r="B639" s="4">
        <v>45338.510302060407</v>
      </c>
      <c r="C639" t="s">
        <v>5025</v>
      </c>
      <c r="D639" t="s">
        <v>5028</v>
      </c>
      <c r="E639" t="s">
        <v>5035</v>
      </c>
      <c r="F639" t="s">
        <v>5048</v>
      </c>
      <c r="G639" t="s">
        <v>5052</v>
      </c>
      <c r="H639">
        <v>51733</v>
      </c>
      <c r="I639">
        <v>4</v>
      </c>
      <c r="J639" t="s">
        <v>5073</v>
      </c>
      <c r="K639">
        <v>10023.08</v>
      </c>
      <c r="L639" t="s">
        <v>5077</v>
      </c>
    </row>
    <row r="640" spans="1:12" x14ac:dyDescent="0.25">
      <c r="A640" t="s">
        <v>650</v>
      </c>
      <c r="B640" s="4">
        <v>45338.583316663317</v>
      </c>
      <c r="C640" t="s">
        <v>5020</v>
      </c>
      <c r="D640" t="s">
        <v>5026</v>
      </c>
      <c r="E640" t="s">
        <v>5045</v>
      </c>
      <c r="F640" t="s">
        <v>5046</v>
      </c>
      <c r="G640" t="s">
        <v>5054</v>
      </c>
      <c r="H640">
        <v>8493</v>
      </c>
      <c r="I640">
        <v>13</v>
      </c>
      <c r="J640" t="s">
        <v>5072</v>
      </c>
      <c r="K640">
        <v>1505.4</v>
      </c>
      <c r="L640" t="s">
        <v>5074</v>
      </c>
    </row>
    <row r="641" spans="1:12" x14ac:dyDescent="0.25">
      <c r="A641" t="s">
        <v>651</v>
      </c>
      <c r="B641" s="4">
        <v>45338.656331266247</v>
      </c>
      <c r="C641" t="s">
        <v>5021</v>
      </c>
      <c r="D641" t="s">
        <v>5027</v>
      </c>
      <c r="E641" t="s">
        <v>5038</v>
      </c>
      <c r="F641" t="s">
        <v>5046</v>
      </c>
      <c r="G641" t="s">
        <v>5060</v>
      </c>
      <c r="H641">
        <v>8371</v>
      </c>
      <c r="I641">
        <v>12</v>
      </c>
      <c r="J641" t="s">
        <v>5069</v>
      </c>
      <c r="K641">
        <v>1490.75</v>
      </c>
      <c r="L641" t="s">
        <v>5075</v>
      </c>
    </row>
    <row r="642" spans="1:12" x14ac:dyDescent="0.25">
      <c r="A642" t="s">
        <v>652</v>
      </c>
      <c r="B642" s="4">
        <v>45338.729345869157</v>
      </c>
      <c r="C642" t="s">
        <v>5014</v>
      </c>
      <c r="D642" t="s">
        <v>5026</v>
      </c>
      <c r="E642" t="s">
        <v>5043</v>
      </c>
      <c r="F642" t="s">
        <v>5047</v>
      </c>
      <c r="G642" t="s">
        <v>5050</v>
      </c>
      <c r="H642">
        <v>7828</v>
      </c>
      <c r="I642">
        <v>11</v>
      </c>
      <c r="J642" t="s">
        <v>5073</v>
      </c>
      <c r="K642">
        <v>830.78</v>
      </c>
      <c r="L642" t="s">
        <v>5079</v>
      </c>
    </row>
    <row r="643" spans="1:12" x14ac:dyDescent="0.25">
      <c r="A643" t="s">
        <v>653</v>
      </c>
      <c r="B643" s="4">
        <v>45338.80236047208</v>
      </c>
      <c r="C643" t="s">
        <v>5016</v>
      </c>
      <c r="D643" t="s">
        <v>5029</v>
      </c>
      <c r="E643" t="s">
        <v>5039</v>
      </c>
      <c r="F643" t="s">
        <v>5047</v>
      </c>
      <c r="G643" t="s">
        <v>5067</v>
      </c>
      <c r="H643">
        <v>62269</v>
      </c>
      <c r="I643">
        <v>13</v>
      </c>
      <c r="J643" t="s">
        <v>5073</v>
      </c>
      <c r="K643">
        <v>6692.32</v>
      </c>
      <c r="L643" t="s">
        <v>5078</v>
      </c>
    </row>
    <row r="644" spans="1:12" x14ac:dyDescent="0.25">
      <c r="A644" t="s">
        <v>654</v>
      </c>
      <c r="B644" s="4">
        <v>45338.875375075011</v>
      </c>
      <c r="C644" t="s">
        <v>5022</v>
      </c>
      <c r="D644" t="s">
        <v>5029</v>
      </c>
      <c r="E644" t="s">
        <v>5039</v>
      </c>
      <c r="F644" t="s">
        <v>5047</v>
      </c>
      <c r="G644" t="s">
        <v>5062</v>
      </c>
      <c r="H644">
        <v>57396</v>
      </c>
      <c r="I644">
        <v>7</v>
      </c>
      <c r="J644" t="s">
        <v>5069</v>
      </c>
      <c r="K644">
        <v>10791.12</v>
      </c>
      <c r="L644" t="s">
        <v>5074</v>
      </c>
    </row>
    <row r="645" spans="1:12" x14ac:dyDescent="0.25">
      <c r="A645" t="s">
        <v>655</v>
      </c>
      <c r="B645" s="4">
        <v>45338.948389677927</v>
      </c>
      <c r="C645" t="s">
        <v>5012</v>
      </c>
      <c r="D645" t="s">
        <v>5027</v>
      </c>
      <c r="E645" t="s">
        <v>5038</v>
      </c>
      <c r="F645" t="s">
        <v>5047</v>
      </c>
      <c r="G645" t="s">
        <v>5064</v>
      </c>
      <c r="H645">
        <v>29621</v>
      </c>
      <c r="I645">
        <v>7</v>
      </c>
      <c r="J645" t="s">
        <v>5073</v>
      </c>
      <c r="K645">
        <v>5014.49</v>
      </c>
      <c r="L645" t="s">
        <v>5074</v>
      </c>
    </row>
    <row r="646" spans="1:12" x14ac:dyDescent="0.25">
      <c r="A646" t="s">
        <v>656</v>
      </c>
      <c r="B646" s="4">
        <v>45339.021404280837</v>
      </c>
      <c r="C646" t="s">
        <v>5020</v>
      </c>
      <c r="D646" t="s">
        <v>5029</v>
      </c>
      <c r="E646" t="s">
        <v>5041</v>
      </c>
      <c r="F646" t="s">
        <v>5047</v>
      </c>
      <c r="G646" t="s">
        <v>5058</v>
      </c>
      <c r="H646">
        <v>5837</v>
      </c>
      <c r="I646">
        <v>6</v>
      </c>
      <c r="J646" t="s">
        <v>5070</v>
      </c>
      <c r="K646">
        <v>968.41</v>
      </c>
      <c r="L646" t="s">
        <v>5074</v>
      </c>
    </row>
    <row r="647" spans="1:12" x14ac:dyDescent="0.25">
      <c r="A647" t="s">
        <v>657</v>
      </c>
      <c r="B647" s="4">
        <v>45339.094418883768</v>
      </c>
      <c r="C647" t="s">
        <v>5016</v>
      </c>
      <c r="D647" t="s">
        <v>5027</v>
      </c>
      <c r="E647" t="s">
        <v>5042</v>
      </c>
      <c r="F647" t="s">
        <v>5047</v>
      </c>
      <c r="G647" t="s">
        <v>5064</v>
      </c>
      <c r="H647">
        <v>66911</v>
      </c>
      <c r="I647">
        <v>6</v>
      </c>
      <c r="J647" t="s">
        <v>5073</v>
      </c>
      <c r="K647">
        <v>13856.13</v>
      </c>
      <c r="L647" t="s">
        <v>5079</v>
      </c>
    </row>
    <row r="648" spans="1:12" x14ac:dyDescent="0.25">
      <c r="A648" t="s">
        <v>658</v>
      </c>
      <c r="B648" s="4">
        <v>45339.167433486691</v>
      </c>
      <c r="C648" t="s">
        <v>5017</v>
      </c>
      <c r="D648" t="s">
        <v>5027</v>
      </c>
      <c r="E648" t="s">
        <v>5044</v>
      </c>
      <c r="F648" t="s">
        <v>5048</v>
      </c>
      <c r="G648" t="s">
        <v>5051</v>
      </c>
      <c r="H648">
        <v>41874</v>
      </c>
      <c r="I648">
        <v>12</v>
      </c>
      <c r="J648" t="s">
        <v>5073</v>
      </c>
      <c r="K648">
        <v>8692.52</v>
      </c>
      <c r="L648" t="s">
        <v>5077</v>
      </c>
    </row>
    <row r="649" spans="1:12" x14ac:dyDescent="0.25">
      <c r="A649" t="s">
        <v>659</v>
      </c>
      <c r="B649" s="4">
        <v>45339.240448089608</v>
      </c>
      <c r="C649" t="s">
        <v>5016</v>
      </c>
      <c r="D649" t="s">
        <v>5027</v>
      </c>
      <c r="E649" t="s">
        <v>5042</v>
      </c>
      <c r="F649" t="s">
        <v>5046</v>
      </c>
      <c r="G649" t="s">
        <v>5066</v>
      </c>
      <c r="H649">
        <v>58724</v>
      </c>
      <c r="I649">
        <v>9</v>
      </c>
      <c r="J649" t="s">
        <v>5071</v>
      </c>
      <c r="K649">
        <v>7189.14</v>
      </c>
      <c r="L649" t="s">
        <v>5076</v>
      </c>
    </row>
    <row r="650" spans="1:12" x14ac:dyDescent="0.25">
      <c r="A650" t="s">
        <v>660</v>
      </c>
      <c r="B650" s="4">
        <v>45339.313462692531</v>
      </c>
      <c r="C650" t="s">
        <v>5019</v>
      </c>
      <c r="D650" t="s">
        <v>5027</v>
      </c>
      <c r="E650" t="s">
        <v>5038</v>
      </c>
      <c r="F650" t="s">
        <v>5046</v>
      </c>
      <c r="G650" t="s">
        <v>5049</v>
      </c>
      <c r="H650">
        <v>77298</v>
      </c>
      <c r="I650">
        <v>14</v>
      </c>
      <c r="J650" t="s">
        <v>5069</v>
      </c>
      <c r="K650">
        <v>16299.23</v>
      </c>
      <c r="L650" t="s">
        <v>5077</v>
      </c>
    </row>
    <row r="651" spans="1:12" x14ac:dyDescent="0.25">
      <c r="A651" t="s">
        <v>661</v>
      </c>
      <c r="B651" s="4">
        <v>45339.386477295448</v>
      </c>
      <c r="C651" t="s">
        <v>5020</v>
      </c>
      <c r="D651" t="s">
        <v>5026</v>
      </c>
      <c r="E651" t="s">
        <v>5043</v>
      </c>
      <c r="F651" t="s">
        <v>5047</v>
      </c>
      <c r="G651" t="s">
        <v>5063</v>
      </c>
      <c r="H651">
        <v>18304</v>
      </c>
      <c r="I651">
        <v>10</v>
      </c>
      <c r="J651" t="s">
        <v>5071</v>
      </c>
      <c r="K651">
        <v>2660.34</v>
      </c>
      <c r="L651" t="s">
        <v>5075</v>
      </c>
    </row>
    <row r="652" spans="1:12" x14ac:dyDescent="0.25">
      <c r="A652" t="s">
        <v>662</v>
      </c>
      <c r="B652" s="4">
        <v>45339.459491898378</v>
      </c>
      <c r="C652" t="s">
        <v>5017</v>
      </c>
      <c r="D652" t="s">
        <v>5029</v>
      </c>
      <c r="E652" t="s">
        <v>5041</v>
      </c>
      <c r="F652" t="s">
        <v>5047</v>
      </c>
      <c r="G652" t="s">
        <v>5050</v>
      </c>
      <c r="H652">
        <v>34040</v>
      </c>
      <c r="I652">
        <v>12</v>
      </c>
      <c r="J652" t="s">
        <v>5073</v>
      </c>
      <c r="K652">
        <v>4876.01</v>
      </c>
      <c r="L652" t="s">
        <v>5075</v>
      </c>
    </row>
    <row r="653" spans="1:12" x14ac:dyDescent="0.25">
      <c r="A653" t="s">
        <v>663</v>
      </c>
      <c r="B653" s="4">
        <v>45339.532506501288</v>
      </c>
      <c r="C653" t="s">
        <v>5018</v>
      </c>
      <c r="D653" t="s">
        <v>5028</v>
      </c>
      <c r="E653" t="s">
        <v>5032</v>
      </c>
      <c r="F653" t="s">
        <v>5047</v>
      </c>
      <c r="G653" t="s">
        <v>5050</v>
      </c>
      <c r="H653">
        <v>1946</v>
      </c>
      <c r="I653">
        <v>8</v>
      </c>
      <c r="J653" t="s">
        <v>5071</v>
      </c>
      <c r="K653">
        <v>261.19</v>
      </c>
      <c r="L653" t="s">
        <v>5076</v>
      </c>
    </row>
    <row r="654" spans="1:12" x14ac:dyDescent="0.25">
      <c r="A654" t="s">
        <v>664</v>
      </c>
      <c r="B654" s="4">
        <v>45339.605521104211</v>
      </c>
      <c r="C654" t="s">
        <v>5025</v>
      </c>
      <c r="D654" t="s">
        <v>5027</v>
      </c>
      <c r="E654" t="s">
        <v>5044</v>
      </c>
      <c r="F654" t="s">
        <v>5048</v>
      </c>
      <c r="G654" t="s">
        <v>5059</v>
      </c>
      <c r="H654">
        <v>43832</v>
      </c>
      <c r="I654">
        <v>10</v>
      </c>
      <c r="J654" t="s">
        <v>5068</v>
      </c>
      <c r="K654">
        <v>4719.37</v>
      </c>
      <c r="L654" t="s">
        <v>5078</v>
      </c>
    </row>
    <row r="655" spans="1:12" x14ac:dyDescent="0.25">
      <c r="A655" t="s">
        <v>665</v>
      </c>
      <c r="B655" s="4">
        <v>45339.678535707142</v>
      </c>
      <c r="C655" t="s">
        <v>5014</v>
      </c>
      <c r="D655" t="s">
        <v>5028</v>
      </c>
      <c r="E655" t="s">
        <v>5037</v>
      </c>
      <c r="F655" t="s">
        <v>5046</v>
      </c>
      <c r="G655" t="s">
        <v>5054</v>
      </c>
      <c r="H655">
        <v>23490</v>
      </c>
      <c r="I655">
        <v>6</v>
      </c>
      <c r="J655" t="s">
        <v>5069</v>
      </c>
      <c r="K655">
        <v>2857.1</v>
      </c>
      <c r="L655" t="s">
        <v>5077</v>
      </c>
    </row>
    <row r="656" spans="1:12" x14ac:dyDescent="0.25">
      <c r="A656" t="s">
        <v>666</v>
      </c>
      <c r="B656" s="4">
        <v>45339.751550310059</v>
      </c>
      <c r="C656" t="s">
        <v>5019</v>
      </c>
      <c r="D656" t="s">
        <v>5027</v>
      </c>
      <c r="E656" t="s">
        <v>5044</v>
      </c>
      <c r="F656" t="s">
        <v>5046</v>
      </c>
      <c r="G656" t="s">
        <v>5061</v>
      </c>
      <c r="H656">
        <v>75229</v>
      </c>
      <c r="I656">
        <v>11</v>
      </c>
      <c r="J656" t="s">
        <v>5068</v>
      </c>
      <c r="K656">
        <v>8281.83</v>
      </c>
      <c r="L656" t="s">
        <v>5076</v>
      </c>
    </row>
    <row r="657" spans="1:12" x14ac:dyDescent="0.25">
      <c r="A657" t="s">
        <v>667</v>
      </c>
      <c r="B657" s="4">
        <v>45339.824564912968</v>
      </c>
      <c r="C657" t="s">
        <v>5012</v>
      </c>
      <c r="D657" t="s">
        <v>5029</v>
      </c>
      <c r="E657" t="s">
        <v>5040</v>
      </c>
      <c r="F657" t="s">
        <v>5046</v>
      </c>
      <c r="G657" t="s">
        <v>5060</v>
      </c>
      <c r="H657">
        <v>13242</v>
      </c>
      <c r="I657">
        <v>8</v>
      </c>
      <c r="J657" t="s">
        <v>5069</v>
      </c>
      <c r="K657">
        <v>2060.9699999999998</v>
      </c>
      <c r="L657" t="s">
        <v>5074</v>
      </c>
    </row>
    <row r="658" spans="1:12" x14ac:dyDescent="0.25">
      <c r="A658" t="s">
        <v>668</v>
      </c>
      <c r="B658" s="4">
        <v>45339.897579515913</v>
      </c>
      <c r="C658" t="s">
        <v>5012</v>
      </c>
      <c r="D658" t="s">
        <v>5026</v>
      </c>
      <c r="E658" t="s">
        <v>5030</v>
      </c>
      <c r="F658" t="s">
        <v>5048</v>
      </c>
      <c r="G658" t="s">
        <v>5059</v>
      </c>
      <c r="H658">
        <v>1507</v>
      </c>
      <c r="I658">
        <v>2</v>
      </c>
      <c r="J658" t="s">
        <v>5072</v>
      </c>
      <c r="K658">
        <v>150.83000000000001</v>
      </c>
      <c r="L658" t="s">
        <v>5074</v>
      </c>
    </row>
    <row r="659" spans="1:12" x14ac:dyDescent="0.25">
      <c r="A659" t="s">
        <v>669</v>
      </c>
      <c r="B659" s="4">
        <v>45339.970594118822</v>
      </c>
      <c r="C659" t="s">
        <v>5021</v>
      </c>
      <c r="D659" t="s">
        <v>5026</v>
      </c>
      <c r="E659" t="s">
        <v>5030</v>
      </c>
      <c r="F659" t="s">
        <v>5046</v>
      </c>
      <c r="G659" t="s">
        <v>5053</v>
      </c>
      <c r="H659">
        <v>6037</v>
      </c>
      <c r="I659">
        <v>7</v>
      </c>
      <c r="J659" t="s">
        <v>5068</v>
      </c>
      <c r="K659">
        <v>880.12</v>
      </c>
      <c r="L659" t="s">
        <v>5075</v>
      </c>
    </row>
    <row r="660" spans="1:12" x14ac:dyDescent="0.25">
      <c r="A660" t="s">
        <v>670</v>
      </c>
      <c r="B660" s="4">
        <v>45340.043608721739</v>
      </c>
      <c r="C660" t="s">
        <v>5025</v>
      </c>
      <c r="D660" t="s">
        <v>5029</v>
      </c>
      <c r="E660" t="s">
        <v>5041</v>
      </c>
      <c r="F660" t="s">
        <v>5048</v>
      </c>
      <c r="G660" t="s">
        <v>5052</v>
      </c>
      <c r="H660">
        <v>72947</v>
      </c>
      <c r="I660">
        <v>2</v>
      </c>
      <c r="J660" t="s">
        <v>5071</v>
      </c>
      <c r="K660">
        <v>9510.19</v>
      </c>
      <c r="L660" t="s">
        <v>5077</v>
      </c>
    </row>
    <row r="661" spans="1:12" x14ac:dyDescent="0.25">
      <c r="A661" t="s">
        <v>671</v>
      </c>
      <c r="B661" s="4">
        <v>45340.116623324662</v>
      </c>
      <c r="C661" t="s">
        <v>5023</v>
      </c>
      <c r="D661" t="s">
        <v>5026</v>
      </c>
      <c r="E661" t="s">
        <v>5034</v>
      </c>
      <c r="F661" t="s">
        <v>5046</v>
      </c>
      <c r="G661" t="s">
        <v>5053</v>
      </c>
      <c r="H661">
        <v>76609</v>
      </c>
      <c r="I661">
        <v>10</v>
      </c>
      <c r="J661" t="s">
        <v>5068</v>
      </c>
      <c r="K661">
        <v>8028.74</v>
      </c>
      <c r="L661" t="s">
        <v>5075</v>
      </c>
    </row>
    <row r="662" spans="1:12" x14ac:dyDescent="0.25">
      <c r="A662" t="s">
        <v>672</v>
      </c>
      <c r="B662" s="4">
        <v>45340.189637927579</v>
      </c>
      <c r="C662" t="s">
        <v>5021</v>
      </c>
      <c r="D662" t="s">
        <v>5027</v>
      </c>
      <c r="E662" t="s">
        <v>5042</v>
      </c>
      <c r="F662" t="s">
        <v>5048</v>
      </c>
      <c r="G662" t="s">
        <v>5052</v>
      </c>
      <c r="H662">
        <v>78713</v>
      </c>
      <c r="I662">
        <v>5</v>
      </c>
      <c r="J662" t="s">
        <v>5071</v>
      </c>
      <c r="K662">
        <v>16610.900000000001</v>
      </c>
      <c r="L662" t="s">
        <v>5078</v>
      </c>
    </row>
    <row r="663" spans="1:12" x14ac:dyDescent="0.25">
      <c r="A663" t="s">
        <v>673</v>
      </c>
      <c r="B663" s="4">
        <v>45340.262652530488</v>
      </c>
      <c r="C663" t="s">
        <v>5023</v>
      </c>
      <c r="D663" t="s">
        <v>5028</v>
      </c>
      <c r="E663" t="s">
        <v>5035</v>
      </c>
      <c r="F663" t="s">
        <v>5046</v>
      </c>
      <c r="G663" t="s">
        <v>5061</v>
      </c>
      <c r="H663">
        <v>51013</v>
      </c>
      <c r="I663">
        <v>6</v>
      </c>
      <c r="J663" t="s">
        <v>5073</v>
      </c>
      <c r="K663">
        <v>6522.45</v>
      </c>
      <c r="L663" t="s">
        <v>5077</v>
      </c>
    </row>
    <row r="664" spans="1:12" x14ac:dyDescent="0.25">
      <c r="A664" t="s">
        <v>674</v>
      </c>
      <c r="B664" s="4">
        <v>45340.335667133433</v>
      </c>
      <c r="C664" t="s">
        <v>5016</v>
      </c>
      <c r="D664" t="s">
        <v>5027</v>
      </c>
      <c r="E664" t="s">
        <v>5038</v>
      </c>
      <c r="F664" t="s">
        <v>5046</v>
      </c>
      <c r="G664" t="s">
        <v>5053</v>
      </c>
      <c r="H664">
        <v>35493</v>
      </c>
      <c r="I664">
        <v>11</v>
      </c>
      <c r="J664" t="s">
        <v>5072</v>
      </c>
      <c r="K664">
        <v>5025.09</v>
      </c>
      <c r="L664" t="s">
        <v>5077</v>
      </c>
    </row>
    <row r="665" spans="1:12" x14ac:dyDescent="0.25">
      <c r="A665" t="s">
        <v>675</v>
      </c>
      <c r="B665" s="4">
        <v>45340.408681736342</v>
      </c>
      <c r="C665" t="s">
        <v>5025</v>
      </c>
      <c r="D665" t="s">
        <v>5027</v>
      </c>
      <c r="E665" t="s">
        <v>5044</v>
      </c>
      <c r="F665" t="s">
        <v>5048</v>
      </c>
      <c r="G665" t="s">
        <v>5052</v>
      </c>
      <c r="H665">
        <v>49849</v>
      </c>
      <c r="I665">
        <v>7</v>
      </c>
      <c r="J665" t="s">
        <v>5069</v>
      </c>
      <c r="K665">
        <v>9236.92</v>
      </c>
      <c r="L665" t="s">
        <v>5079</v>
      </c>
    </row>
    <row r="666" spans="1:12" x14ac:dyDescent="0.25">
      <c r="A666" t="s">
        <v>676</v>
      </c>
      <c r="B666" s="4">
        <v>45340.481696339259</v>
      </c>
      <c r="C666" t="s">
        <v>5020</v>
      </c>
      <c r="D666" t="s">
        <v>5027</v>
      </c>
      <c r="E666" t="s">
        <v>5038</v>
      </c>
      <c r="F666" t="s">
        <v>5047</v>
      </c>
      <c r="G666" t="s">
        <v>5062</v>
      </c>
      <c r="H666">
        <v>71211</v>
      </c>
      <c r="I666">
        <v>11</v>
      </c>
      <c r="J666" t="s">
        <v>5073</v>
      </c>
      <c r="K666">
        <v>11558.97</v>
      </c>
      <c r="L666" t="s">
        <v>5078</v>
      </c>
    </row>
    <row r="667" spans="1:12" x14ac:dyDescent="0.25">
      <c r="A667" t="s">
        <v>677</v>
      </c>
      <c r="B667" s="4">
        <v>45340.55471094219</v>
      </c>
      <c r="C667" t="s">
        <v>5019</v>
      </c>
      <c r="D667" t="s">
        <v>5028</v>
      </c>
      <c r="E667" t="s">
        <v>5036</v>
      </c>
      <c r="F667" t="s">
        <v>5048</v>
      </c>
      <c r="G667" t="s">
        <v>5056</v>
      </c>
      <c r="H667">
        <v>62822</v>
      </c>
      <c r="I667">
        <v>12</v>
      </c>
      <c r="J667" t="s">
        <v>5071</v>
      </c>
      <c r="K667">
        <v>9125.2900000000009</v>
      </c>
      <c r="L667" t="s">
        <v>5079</v>
      </c>
    </row>
    <row r="668" spans="1:12" x14ac:dyDescent="0.25">
      <c r="A668" t="s">
        <v>678</v>
      </c>
      <c r="B668" s="4">
        <v>45340.627725545113</v>
      </c>
      <c r="C668" t="s">
        <v>5020</v>
      </c>
      <c r="D668" t="s">
        <v>5028</v>
      </c>
      <c r="E668" t="s">
        <v>5037</v>
      </c>
      <c r="F668" t="s">
        <v>5047</v>
      </c>
      <c r="G668" t="s">
        <v>5050</v>
      </c>
      <c r="H668">
        <v>76163</v>
      </c>
      <c r="I668">
        <v>7</v>
      </c>
      <c r="J668" t="s">
        <v>5069</v>
      </c>
      <c r="K668">
        <v>6245.85</v>
      </c>
      <c r="L668" t="s">
        <v>5079</v>
      </c>
    </row>
    <row r="669" spans="1:12" x14ac:dyDescent="0.25">
      <c r="A669" t="s">
        <v>679</v>
      </c>
      <c r="B669" s="4">
        <v>45340.700740148022</v>
      </c>
      <c r="C669" t="s">
        <v>5019</v>
      </c>
      <c r="D669" t="s">
        <v>5029</v>
      </c>
      <c r="E669" t="s">
        <v>5040</v>
      </c>
      <c r="F669" t="s">
        <v>5048</v>
      </c>
      <c r="G669" t="s">
        <v>5065</v>
      </c>
      <c r="H669">
        <v>36892</v>
      </c>
      <c r="I669">
        <v>7</v>
      </c>
      <c r="J669" t="s">
        <v>5073</v>
      </c>
      <c r="K669">
        <v>4122.6099999999997</v>
      </c>
      <c r="L669" t="s">
        <v>5078</v>
      </c>
    </row>
    <row r="670" spans="1:12" x14ac:dyDescent="0.25">
      <c r="A670" t="s">
        <v>680</v>
      </c>
      <c r="B670" s="4">
        <v>45340.773754750953</v>
      </c>
      <c r="C670" t="s">
        <v>5015</v>
      </c>
      <c r="D670" t="s">
        <v>5026</v>
      </c>
      <c r="E670" t="s">
        <v>5034</v>
      </c>
      <c r="F670" t="s">
        <v>5046</v>
      </c>
      <c r="G670" t="s">
        <v>5060</v>
      </c>
      <c r="H670">
        <v>47418</v>
      </c>
      <c r="I670">
        <v>3</v>
      </c>
      <c r="J670" t="s">
        <v>5068</v>
      </c>
      <c r="K670">
        <v>5136.37</v>
      </c>
      <c r="L670" t="s">
        <v>5076</v>
      </c>
    </row>
    <row r="671" spans="1:12" x14ac:dyDescent="0.25">
      <c r="A671" t="s">
        <v>681</v>
      </c>
      <c r="B671" s="4">
        <v>45340.846769353862</v>
      </c>
      <c r="C671" t="s">
        <v>5019</v>
      </c>
      <c r="D671" t="s">
        <v>5027</v>
      </c>
      <c r="E671" t="s">
        <v>5038</v>
      </c>
      <c r="F671" t="s">
        <v>5048</v>
      </c>
      <c r="G671" t="s">
        <v>5065</v>
      </c>
      <c r="H671">
        <v>77946</v>
      </c>
      <c r="I671">
        <v>13</v>
      </c>
      <c r="J671" t="s">
        <v>5073</v>
      </c>
      <c r="K671">
        <v>10412.790000000001</v>
      </c>
      <c r="L671" t="s">
        <v>5078</v>
      </c>
    </row>
    <row r="672" spans="1:12" x14ac:dyDescent="0.25">
      <c r="A672" t="s">
        <v>682</v>
      </c>
      <c r="B672" s="4">
        <v>45340.919783956793</v>
      </c>
      <c r="C672" t="s">
        <v>5021</v>
      </c>
      <c r="D672" t="s">
        <v>5027</v>
      </c>
      <c r="E672" t="s">
        <v>5038</v>
      </c>
      <c r="F672" t="s">
        <v>5047</v>
      </c>
      <c r="G672" t="s">
        <v>5067</v>
      </c>
      <c r="H672">
        <v>30831</v>
      </c>
      <c r="I672">
        <v>3</v>
      </c>
      <c r="J672" t="s">
        <v>5072</v>
      </c>
      <c r="K672">
        <v>6759.43</v>
      </c>
      <c r="L672" t="s">
        <v>5075</v>
      </c>
    </row>
    <row r="673" spans="1:12" x14ac:dyDescent="0.25">
      <c r="A673" t="s">
        <v>683</v>
      </c>
      <c r="B673" s="4">
        <v>45340.99279855971</v>
      </c>
      <c r="C673" t="s">
        <v>5023</v>
      </c>
      <c r="D673" t="s">
        <v>5029</v>
      </c>
      <c r="E673" t="s">
        <v>5040</v>
      </c>
      <c r="F673" t="s">
        <v>5046</v>
      </c>
      <c r="G673" t="s">
        <v>5053</v>
      </c>
      <c r="H673">
        <v>68598</v>
      </c>
      <c r="I673">
        <v>7</v>
      </c>
      <c r="J673" t="s">
        <v>5071</v>
      </c>
      <c r="K673">
        <v>13385.35</v>
      </c>
      <c r="L673" t="s">
        <v>5079</v>
      </c>
    </row>
    <row r="674" spans="1:12" x14ac:dyDescent="0.25">
      <c r="A674" t="s">
        <v>684</v>
      </c>
      <c r="B674" s="4">
        <v>45341.065813162633</v>
      </c>
      <c r="C674" t="s">
        <v>5020</v>
      </c>
      <c r="D674" t="s">
        <v>5028</v>
      </c>
      <c r="E674" t="s">
        <v>5036</v>
      </c>
      <c r="F674" t="s">
        <v>5046</v>
      </c>
      <c r="G674" t="s">
        <v>5054</v>
      </c>
      <c r="H674">
        <v>51383</v>
      </c>
      <c r="I674">
        <v>11</v>
      </c>
      <c r="J674" t="s">
        <v>5071</v>
      </c>
      <c r="K674">
        <v>7378.55</v>
      </c>
      <c r="L674" t="s">
        <v>5079</v>
      </c>
    </row>
    <row r="675" spans="1:12" x14ac:dyDescent="0.25">
      <c r="A675" t="s">
        <v>685</v>
      </c>
      <c r="B675" s="4">
        <v>45341.138827765542</v>
      </c>
      <c r="C675" t="s">
        <v>5021</v>
      </c>
      <c r="D675" t="s">
        <v>5029</v>
      </c>
      <c r="E675" t="s">
        <v>5039</v>
      </c>
      <c r="F675" t="s">
        <v>5046</v>
      </c>
      <c r="G675" t="s">
        <v>5053</v>
      </c>
      <c r="H675">
        <v>59861</v>
      </c>
      <c r="I675">
        <v>12</v>
      </c>
      <c r="J675" t="s">
        <v>5071</v>
      </c>
      <c r="K675">
        <v>6849.21</v>
      </c>
      <c r="L675" t="s">
        <v>5074</v>
      </c>
    </row>
    <row r="676" spans="1:12" x14ac:dyDescent="0.25">
      <c r="A676" t="s">
        <v>686</v>
      </c>
      <c r="B676" s="4">
        <v>45341.211842368473</v>
      </c>
      <c r="C676" t="s">
        <v>5017</v>
      </c>
      <c r="D676" t="s">
        <v>5029</v>
      </c>
      <c r="E676" t="s">
        <v>5033</v>
      </c>
      <c r="F676" t="s">
        <v>5046</v>
      </c>
      <c r="G676" t="s">
        <v>5060</v>
      </c>
      <c r="H676">
        <v>39417</v>
      </c>
      <c r="I676">
        <v>9</v>
      </c>
      <c r="J676" t="s">
        <v>5071</v>
      </c>
      <c r="K676">
        <v>5262.15</v>
      </c>
      <c r="L676" t="s">
        <v>5075</v>
      </c>
    </row>
    <row r="677" spans="1:12" x14ac:dyDescent="0.25">
      <c r="A677" t="s">
        <v>687</v>
      </c>
      <c r="B677" s="4">
        <v>45341.28485697139</v>
      </c>
      <c r="C677" t="s">
        <v>5021</v>
      </c>
      <c r="D677" t="s">
        <v>5029</v>
      </c>
      <c r="E677" t="s">
        <v>5033</v>
      </c>
      <c r="F677" t="s">
        <v>5047</v>
      </c>
      <c r="G677" t="s">
        <v>5063</v>
      </c>
      <c r="H677">
        <v>19610</v>
      </c>
      <c r="I677">
        <v>12</v>
      </c>
      <c r="J677" t="s">
        <v>5073</v>
      </c>
      <c r="K677">
        <v>3671.7</v>
      </c>
      <c r="L677" t="s">
        <v>5075</v>
      </c>
    </row>
    <row r="678" spans="1:12" x14ac:dyDescent="0.25">
      <c r="A678" t="s">
        <v>688</v>
      </c>
      <c r="B678" s="4">
        <v>45341.357871574313</v>
      </c>
      <c r="C678" t="s">
        <v>5023</v>
      </c>
      <c r="D678" t="s">
        <v>5027</v>
      </c>
      <c r="E678" t="s">
        <v>5031</v>
      </c>
      <c r="F678" t="s">
        <v>5048</v>
      </c>
      <c r="G678" t="s">
        <v>5059</v>
      </c>
      <c r="H678">
        <v>68567</v>
      </c>
      <c r="I678">
        <v>2</v>
      </c>
      <c r="J678" t="s">
        <v>5073</v>
      </c>
      <c r="K678">
        <v>14775.67</v>
      </c>
      <c r="L678" t="s">
        <v>5076</v>
      </c>
    </row>
    <row r="679" spans="1:12" x14ac:dyDescent="0.25">
      <c r="A679" t="s">
        <v>689</v>
      </c>
      <c r="B679" s="4">
        <v>45341.430886177237</v>
      </c>
      <c r="C679" t="s">
        <v>5013</v>
      </c>
      <c r="D679" t="s">
        <v>5028</v>
      </c>
      <c r="E679" t="s">
        <v>5032</v>
      </c>
      <c r="F679" t="s">
        <v>5046</v>
      </c>
      <c r="G679" t="s">
        <v>5053</v>
      </c>
      <c r="H679">
        <v>67677</v>
      </c>
      <c r="I679">
        <v>4</v>
      </c>
      <c r="J679" t="s">
        <v>5068</v>
      </c>
      <c r="K679">
        <v>12970.43</v>
      </c>
      <c r="L679" t="s">
        <v>5078</v>
      </c>
    </row>
    <row r="680" spans="1:12" x14ac:dyDescent="0.25">
      <c r="A680" t="s">
        <v>690</v>
      </c>
      <c r="B680" s="4">
        <v>45341.503900780153</v>
      </c>
      <c r="C680" t="s">
        <v>5018</v>
      </c>
      <c r="D680" t="s">
        <v>5026</v>
      </c>
      <c r="E680" t="s">
        <v>5045</v>
      </c>
      <c r="F680" t="s">
        <v>5048</v>
      </c>
      <c r="G680" t="s">
        <v>5055</v>
      </c>
      <c r="H680">
        <v>70322</v>
      </c>
      <c r="I680">
        <v>13</v>
      </c>
      <c r="J680" t="s">
        <v>5073</v>
      </c>
      <c r="K680">
        <v>15397.15</v>
      </c>
      <c r="L680" t="s">
        <v>5078</v>
      </c>
    </row>
    <row r="681" spans="1:12" x14ac:dyDescent="0.25">
      <c r="A681" t="s">
        <v>691</v>
      </c>
      <c r="B681" s="4">
        <v>45341.57691538307</v>
      </c>
      <c r="C681" t="s">
        <v>5012</v>
      </c>
      <c r="D681" t="s">
        <v>5029</v>
      </c>
      <c r="E681" t="s">
        <v>5041</v>
      </c>
      <c r="F681" t="s">
        <v>5048</v>
      </c>
      <c r="G681" t="s">
        <v>5065</v>
      </c>
      <c r="H681">
        <v>10943</v>
      </c>
      <c r="I681">
        <v>12</v>
      </c>
      <c r="J681" t="s">
        <v>5070</v>
      </c>
      <c r="K681">
        <v>1841.71</v>
      </c>
      <c r="L681" t="s">
        <v>5076</v>
      </c>
    </row>
    <row r="682" spans="1:12" x14ac:dyDescent="0.25">
      <c r="A682" t="s">
        <v>692</v>
      </c>
      <c r="B682" s="4">
        <v>45341.649929985993</v>
      </c>
      <c r="C682" t="s">
        <v>5012</v>
      </c>
      <c r="D682" t="s">
        <v>5026</v>
      </c>
      <c r="E682" t="s">
        <v>5030</v>
      </c>
      <c r="F682" t="s">
        <v>5048</v>
      </c>
      <c r="G682" t="s">
        <v>5052</v>
      </c>
      <c r="H682">
        <v>56371</v>
      </c>
      <c r="I682">
        <v>2</v>
      </c>
      <c r="J682" t="s">
        <v>5069</v>
      </c>
      <c r="K682">
        <v>7824.38</v>
      </c>
      <c r="L682" t="s">
        <v>5079</v>
      </c>
    </row>
    <row r="683" spans="1:12" x14ac:dyDescent="0.25">
      <c r="A683" t="s">
        <v>693</v>
      </c>
      <c r="B683" s="4">
        <v>45341.72294458891</v>
      </c>
      <c r="C683" t="s">
        <v>5015</v>
      </c>
      <c r="D683" t="s">
        <v>5026</v>
      </c>
      <c r="E683" t="s">
        <v>5030</v>
      </c>
      <c r="F683" t="s">
        <v>5047</v>
      </c>
      <c r="G683" t="s">
        <v>5064</v>
      </c>
      <c r="H683">
        <v>53349</v>
      </c>
      <c r="I683">
        <v>13</v>
      </c>
      <c r="J683" t="s">
        <v>5070</v>
      </c>
      <c r="K683">
        <v>11417.09</v>
      </c>
      <c r="L683" t="s">
        <v>5078</v>
      </c>
    </row>
    <row r="684" spans="1:12" x14ac:dyDescent="0.25">
      <c r="A684" t="s">
        <v>694</v>
      </c>
      <c r="B684" s="4">
        <v>45341.795959191833</v>
      </c>
      <c r="C684" t="s">
        <v>5014</v>
      </c>
      <c r="D684" t="s">
        <v>5026</v>
      </c>
      <c r="E684" t="s">
        <v>5034</v>
      </c>
      <c r="F684" t="s">
        <v>5048</v>
      </c>
      <c r="G684" t="s">
        <v>5065</v>
      </c>
      <c r="H684">
        <v>42979</v>
      </c>
      <c r="I684">
        <v>14</v>
      </c>
      <c r="J684" t="s">
        <v>5071</v>
      </c>
      <c r="K684">
        <v>3794.39</v>
      </c>
      <c r="L684" t="s">
        <v>5074</v>
      </c>
    </row>
    <row r="685" spans="1:12" x14ac:dyDescent="0.25">
      <c r="A685" t="s">
        <v>695</v>
      </c>
      <c r="B685" s="4">
        <v>45341.868973794757</v>
      </c>
      <c r="C685" t="s">
        <v>5018</v>
      </c>
      <c r="D685" t="s">
        <v>5027</v>
      </c>
      <c r="E685" t="s">
        <v>5031</v>
      </c>
      <c r="F685" t="s">
        <v>5048</v>
      </c>
      <c r="G685" t="s">
        <v>5055</v>
      </c>
      <c r="H685">
        <v>52413</v>
      </c>
      <c r="I685">
        <v>7</v>
      </c>
      <c r="J685" t="s">
        <v>5072</v>
      </c>
      <c r="K685">
        <v>7378.04</v>
      </c>
      <c r="L685" t="s">
        <v>5079</v>
      </c>
    </row>
    <row r="686" spans="1:12" x14ac:dyDescent="0.25">
      <c r="A686" t="s">
        <v>696</v>
      </c>
      <c r="B686" s="4">
        <v>45341.941988397673</v>
      </c>
      <c r="C686" t="s">
        <v>5017</v>
      </c>
      <c r="D686" t="s">
        <v>5028</v>
      </c>
      <c r="E686" t="s">
        <v>5032</v>
      </c>
      <c r="F686" t="s">
        <v>5048</v>
      </c>
      <c r="G686" t="s">
        <v>5052</v>
      </c>
      <c r="H686">
        <v>32658</v>
      </c>
      <c r="I686">
        <v>7</v>
      </c>
      <c r="J686" t="s">
        <v>5073</v>
      </c>
      <c r="K686">
        <v>4525.57</v>
      </c>
      <c r="L686" t="s">
        <v>5077</v>
      </c>
    </row>
    <row r="687" spans="1:12" x14ac:dyDescent="0.25">
      <c r="A687" t="s">
        <v>697</v>
      </c>
      <c r="B687" s="4">
        <v>45342.01500300059</v>
      </c>
      <c r="C687" t="s">
        <v>5013</v>
      </c>
      <c r="D687" t="s">
        <v>5026</v>
      </c>
      <c r="E687" t="s">
        <v>5043</v>
      </c>
      <c r="F687" t="s">
        <v>5047</v>
      </c>
      <c r="G687" t="s">
        <v>5063</v>
      </c>
      <c r="H687">
        <v>22398</v>
      </c>
      <c r="I687">
        <v>5</v>
      </c>
      <c r="J687" t="s">
        <v>5073</v>
      </c>
      <c r="K687">
        <v>3580.1</v>
      </c>
      <c r="L687" t="s">
        <v>5074</v>
      </c>
    </row>
    <row r="688" spans="1:12" x14ac:dyDescent="0.25">
      <c r="A688" t="s">
        <v>698</v>
      </c>
      <c r="B688" s="4">
        <v>45342.088017603521</v>
      </c>
      <c r="C688" t="s">
        <v>5012</v>
      </c>
      <c r="D688" t="s">
        <v>5026</v>
      </c>
      <c r="E688" t="s">
        <v>5030</v>
      </c>
      <c r="F688" t="s">
        <v>5047</v>
      </c>
      <c r="G688" t="s">
        <v>5062</v>
      </c>
      <c r="H688">
        <v>2073</v>
      </c>
      <c r="I688">
        <v>7</v>
      </c>
      <c r="J688" t="s">
        <v>5069</v>
      </c>
      <c r="K688">
        <v>368.8</v>
      </c>
      <c r="L688" t="s">
        <v>5079</v>
      </c>
    </row>
    <row r="689" spans="1:12" x14ac:dyDescent="0.25">
      <c r="A689" t="s">
        <v>699</v>
      </c>
      <c r="B689" s="4">
        <v>45342.161032206437</v>
      </c>
      <c r="C689" t="s">
        <v>5019</v>
      </c>
      <c r="D689" t="s">
        <v>5028</v>
      </c>
      <c r="E689" t="s">
        <v>5032</v>
      </c>
      <c r="F689" t="s">
        <v>5046</v>
      </c>
      <c r="G689" t="s">
        <v>5049</v>
      </c>
      <c r="H689">
        <v>41025</v>
      </c>
      <c r="I689">
        <v>5</v>
      </c>
      <c r="J689" t="s">
        <v>5072</v>
      </c>
      <c r="K689">
        <v>6085.85</v>
      </c>
      <c r="L689" t="s">
        <v>5075</v>
      </c>
    </row>
    <row r="690" spans="1:12" x14ac:dyDescent="0.25">
      <c r="A690" t="s">
        <v>700</v>
      </c>
      <c r="B690" s="4">
        <v>45342.234046809353</v>
      </c>
      <c r="C690" t="s">
        <v>5025</v>
      </c>
      <c r="D690" t="s">
        <v>5028</v>
      </c>
      <c r="E690" t="s">
        <v>5035</v>
      </c>
      <c r="F690" t="s">
        <v>5046</v>
      </c>
      <c r="G690" t="s">
        <v>5061</v>
      </c>
      <c r="H690">
        <v>74755</v>
      </c>
      <c r="I690">
        <v>1</v>
      </c>
      <c r="J690" t="s">
        <v>5070</v>
      </c>
      <c r="K690">
        <v>7893.02</v>
      </c>
      <c r="L690" t="s">
        <v>5078</v>
      </c>
    </row>
    <row r="691" spans="1:12" x14ac:dyDescent="0.25">
      <c r="A691" t="s">
        <v>701</v>
      </c>
      <c r="B691" s="4">
        <v>45342.307061412277</v>
      </c>
      <c r="C691" t="s">
        <v>5013</v>
      </c>
      <c r="D691" t="s">
        <v>5028</v>
      </c>
      <c r="E691" t="s">
        <v>5035</v>
      </c>
      <c r="F691" t="s">
        <v>5047</v>
      </c>
      <c r="G691" t="s">
        <v>5063</v>
      </c>
      <c r="H691">
        <v>1901</v>
      </c>
      <c r="I691">
        <v>13</v>
      </c>
      <c r="J691" t="s">
        <v>5072</v>
      </c>
      <c r="K691">
        <v>236.9</v>
      </c>
      <c r="L691" t="s">
        <v>5074</v>
      </c>
    </row>
    <row r="692" spans="1:12" x14ac:dyDescent="0.25">
      <c r="A692" t="s">
        <v>702</v>
      </c>
      <c r="B692" s="4">
        <v>45342.380076015193</v>
      </c>
      <c r="C692" t="s">
        <v>5016</v>
      </c>
      <c r="D692" t="s">
        <v>5026</v>
      </c>
      <c r="E692" t="s">
        <v>5045</v>
      </c>
      <c r="F692" t="s">
        <v>5047</v>
      </c>
      <c r="G692" t="s">
        <v>5063</v>
      </c>
      <c r="H692">
        <v>72186</v>
      </c>
      <c r="I692">
        <v>8</v>
      </c>
      <c r="J692" t="s">
        <v>5068</v>
      </c>
      <c r="K692">
        <v>12994.78</v>
      </c>
      <c r="L692" t="s">
        <v>5077</v>
      </c>
    </row>
    <row r="693" spans="1:12" x14ac:dyDescent="0.25">
      <c r="A693" t="s">
        <v>703</v>
      </c>
      <c r="B693" s="4">
        <v>45342.45309061811</v>
      </c>
      <c r="C693" t="s">
        <v>5014</v>
      </c>
      <c r="D693" t="s">
        <v>5027</v>
      </c>
      <c r="E693" t="s">
        <v>5031</v>
      </c>
      <c r="F693" t="s">
        <v>5047</v>
      </c>
      <c r="G693" t="s">
        <v>5050</v>
      </c>
      <c r="H693">
        <v>23499</v>
      </c>
      <c r="I693">
        <v>1</v>
      </c>
      <c r="J693" t="s">
        <v>5070</v>
      </c>
      <c r="K693">
        <v>1954.15</v>
      </c>
      <c r="L693" t="s">
        <v>5076</v>
      </c>
    </row>
    <row r="694" spans="1:12" x14ac:dyDescent="0.25">
      <c r="A694" t="s">
        <v>704</v>
      </c>
      <c r="B694" s="4">
        <v>45342.526105221041</v>
      </c>
      <c r="C694" t="s">
        <v>5023</v>
      </c>
      <c r="D694" t="s">
        <v>5026</v>
      </c>
      <c r="E694" t="s">
        <v>5043</v>
      </c>
      <c r="F694" t="s">
        <v>5046</v>
      </c>
      <c r="G694" t="s">
        <v>5054</v>
      </c>
      <c r="H694">
        <v>47994</v>
      </c>
      <c r="I694">
        <v>13</v>
      </c>
      <c r="J694" t="s">
        <v>5073</v>
      </c>
      <c r="K694">
        <v>7949.27</v>
      </c>
      <c r="L694" t="s">
        <v>5074</v>
      </c>
    </row>
    <row r="695" spans="1:12" x14ac:dyDescent="0.25">
      <c r="A695" t="s">
        <v>705</v>
      </c>
      <c r="B695" s="4">
        <v>45342.599119823957</v>
      </c>
      <c r="C695" t="s">
        <v>5024</v>
      </c>
      <c r="D695" t="s">
        <v>5028</v>
      </c>
      <c r="E695" t="s">
        <v>5032</v>
      </c>
      <c r="F695" t="s">
        <v>5048</v>
      </c>
      <c r="G695" t="s">
        <v>5052</v>
      </c>
      <c r="H695">
        <v>25299</v>
      </c>
      <c r="I695">
        <v>1</v>
      </c>
      <c r="J695" t="s">
        <v>5068</v>
      </c>
      <c r="K695">
        <v>3109.2</v>
      </c>
      <c r="L695" t="s">
        <v>5077</v>
      </c>
    </row>
    <row r="696" spans="1:12" x14ac:dyDescent="0.25">
      <c r="A696" t="s">
        <v>706</v>
      </c>
      <c r="B696" s="4">
        <v>45342.672134426874</v>
      </c>
      <c r="C696" t="s">
        <v>5025</v>
      </c>
      <c r="D696" t="s">
        <v>5029</v>
      </c>
      <c r="E696" t="s">
        <v>5040</v>
      </c>
      <c r="F696" t="s">
        <v>5048</v>
      </c>
      <c r="G696" t="s">
        <v>5051</v>
      </c>
      <c r="H696">
        <v>7191</v>
      </c>
      <c r="I696">
        <v>9</v>
      </c>
      <c r="J696" t="s">
        <v>5073</v>
      </c>
      <c r="K696">
        <v>663.66</v>
      </c>
      <c r="L696" t="s">
        <v>5078</v>
      </c>
    </row>
    <row r="697" spans="1:12" x14ac:dyDescent="0.25">
      <c r="A697" t="s">
        <v>707</v>
      </c>
      <c r="B697" s="4">
        <v>45342.745149029797</v>
      </c>
      <c r="C697" t="s">
        <v>5016</v>
      </c>
      <c r="D697" t="s">
        <v>5029</v>
      </c>
      <c r="E697" t="s">
        <v>5040</v>
      </c>
      <c r="F697" t="s">
        <v>5048</v>
      </c>
      <c r="G697" t="s">
        <v>5055</v>
      </c>
      <c r="H697">
        <v>60123</v>
      </c>
      <c r="I697">
        <v>8</v>
      </c>
      <c r="J697" t="s">
        <v>5072</v>
      </c>
      <c r="K697">
        <v>11643.5</v>
      </c>
      <c r="L697" t="s">
        <v>5079</v>
      </c>
    </row>
    <row r="698" spans="1:12" x14ac:dyDescent="0.25">
      <c r="A698" t="s">
        <v>708</v>
      </c>
      <c r="B698" s="4">
        <v>45342.818163632721</v>
      </c>
      <c r="C698" t="s">
        <v>5018</v>
      </c>
      <c r="D698" t="s">
        <v>5028</v>
      </c>
      <c r="E698" t="s">
        <v>5032</v>
      </c>
      <c r="F698" t="s">
        <v>5048</v>
      </c>
      <c r="G698" t="s">
        <v>5055</v>
      </c>
      <c r="H698">
        <v>74870</v>
      </c>
      <c r="I698">
        <v>1</v>
      </c>
      <c r="J698" t="s">
        <v>5073</v>
      </c>
      <c r="K698">
        <v>11832.21</v>
      </c>
      <c r="L698" t="s">
        <v>5077</v>
      </c>
    </row>
    <row r="699" spans="1:12" x14ac:dyDescent="0.25">
      <c r="A699" t="s">
        <v>709</v>
      </c>
      <c r="B699" s="4">
        <v>45342.891178235637</v>
      </c>
      <c r="C699" t="s">
        <v>5025</v>
      </c>
      <c r="D699" t="s">
        <v>5027</v>
      </c>
      <c r="E699" t="s">
        <v>5038</v>
      </c>
      <c r="F699" t="s">
        <v>5048</v>
      </c>
      <c r="G699" t="s">
        <v>5056</v>
      </c>
      <c r="H699">
        <v>36340</v>
      </c>
      <c r="I699">
        <v>13</v>
      </c>
      <c r="J699" t="s">
        <v>5069</v>
      </c>
      <c r="K699">
        <v>7979.28</v>
      </c>
      <c r="L699" t="s">
        <v>5077</v>
      </c>
    </row>
    <row r="700" spans="1:12" x14ac:dyDescent="0.25">
      <c r="A700" t="s">
        <v>710</v>
      </c>
      <c r="B700" s="4">
        <v>45342.964192838568</v>
      </c>
      <c r="C700" t="s">
        <v>5025</v>
      </c>
      <c r="D700" t="s">
        <v>5026</v>
      </c>
      <c r="E700" t="s">
        <v>5045</v>
      </c>
      <c r="F700" t="s">
        <v>5047</v>
      </c>
      <c r="G700" t="s">
        <v>5050</v>
      </c>
      <c r="H700">
        <v>60658</v>
      </c>
      <c r="I700">
        <v>9</v>
      </c>
      <c r="J700" t="s">
        <v>5073</v>
      </c>
      <c r="K700">
        <v>12522.92</v>
      </c>
      <c r="L700" t="s">
        <v>5077</v>
      </c>
    </row>
    <row r="701" spans="1:12" x14ac:dyDescent="0.25">
      <c r="A701" t="s">
        <v>711</v>
      </c>
      <c r="B701" s="4">
        <v>45343.037207441477</v>
      </c>
      <c r="C701" t="s">
        <v>5013</v>
      </c>
      <c r="D701" t="s">
        <v>5027</v>
      </c>
      <c r="E701" t="s">
        <v>5042</v>
      </c>
      <c r="F701" t="s">
        <v>5046</v>
      </c>
      <c r="G701" t="s">
        <v>5061</v>
      </c>
      <c r="H701">
        <v>57827</v>
      </c>
      <c r="I701">
        <v>5</v>
      </c>
      <c r="J701" t="s">
        <v>5070</v>
      </c>
      <c r="K701">
        <v>10779</v>
      </c>
      <c r="L701" t="s">
        <v>5076</v>
      </c>
    </row>
    <row r="702" spans="1:12" x14ac:dyDescent="0.25">
      <c r="A702" t="s">
        <v>712</v>
      </c>
      <c r="B702" s="4">
        <v>45343.110222044401</v>
      </c>
      <c r="C702" t="s">
        <v>5018</v>
      </c>
      <c r="D702" t="s">
        <v>5027</v>
      </c>
      <c r="E702" t="s">
        <v>5042</v>
      </c>
      <c r="F702" t="s">
        <v>5047</v>
      </c>
      <c r="G702" t="s">
        <v>5067</v>
      </c>
      <c r="H702">
        <v>62084</v>
      </c>
      <c r="I702">
        <v>7</v>
      </c>
      <c r="J702" t="s">
        <v>5071</v>
      </c>
      <c r="K702">
        <v>8216.98</v>
      </c>
      <c r="L702" t="s">
        <v>5079</v>
      </c>
    </row>
    <row r="703" spans="1:12" x14ac:dyDescent="0.25">
      <c r="A703" t="s">
        <v>713</v>
      </c>
      <c r="B703" s="4">
        <v>45343.183236647317</v>
      </c>
      <c r="C703" t="s">
        <v>5019</v>
      </c>
      <c r="D703" t="s">
        <v>5026</v>
      </c>
      <c r="E703" t="s">
        <v>5043</v>
      </c>
      <c r="F703" t="s">
        <v>5047</v>
      </c>
      <c r="G703" t="s">
        <v>5063</v>
      </c>
      <c r="H703">
        <v>73833</v>
      </c>
      <c r="I703">
        <v>13</v>
      </c>
      <c r="J703" t="s">
        <v>5070</v>
      </c>
      <c r="K703">
        <v>13445.24</v>
      </c>
      <c r="L703" t="s">
        <v>5075</v>
      </c>
    </row>
    <row r="704" spans="1:12" x14ac:dyDescent="0.25">
      <c r="A704" t="s">
        <v>714</v>
      </c>
      <c r="B704" s="4">
        <v>45343.256251250241</v>
      </c>
      <c r="C704" t="s">
        <v>5016</v>
      </c>
      <c r="D704" t="s">
        <v>5029</v>
      </c>
      <c r="E704" t="s">
        <v>5033</v>
      </c>
      <c r="F704" t="s">
        <v>5048</v>
      </c>
      <c r="G704" t="s">
        <v>5052</v>
      </c>
      <c r="H704">
        <v>45130</v>
      </c>
      <c r="I704">
        <v>10</v>
      </c>
      <c r="J704" t="s">
        <v>5068</v>
      </c>
      <c r="K704">
        <v>4915.62</v>
      </c>
      <c r="L704" t="s">
        <v>5077</v>
      </c>
    </row>
    <row r="705" spans="1:12" x14ac:dyDescent="0.25">
      <c r="A705" t="s">
        <v>715</v>
      </c>
      <c r="B705" s="4">
        <v>45343.329265853157</v>
      </c>
      <c r="C705" t="s">
        <v>5022</v>
      </c>
      <c r="D705" t="s">
        <v>5026</v>
      </c>
      <c r="E705" t="s">
        <v>5043</v>
      </c>
      <c r="F705" t="s">
        <v>5047</v>
      </c>
      <c r="G705" t="s">
        <v>5064</v>
      </c>
      <c r="H705">
        <v>1893</v>
      </c>
      <c r="I705">
        <v>3</v>
      </c>
      <c r="J705" t="s">
        <v>5071</v>
      </c>
      <c r="K705">
        <v>359.05</v>
      </c>
      <c r="L705" t="s">
        <v>5079</v>
      </c>
    </row>
    <row r="706" spans="1:12" x14ac:dyDescent="0.25">
      <c r="A706" t="s">
        <v>716</v>
      </c>
      <c r="B706" s="4">
        <v>45343.402280456088</v>
      </c>
      <c r="C706" t="s">
        <v>5016</v>
      </c>
      <c r="D706" t="s">
        <v>5027</v>
      </c>
      <c r="E706" t="s">
        <v>5038</v>
      </c>
      <c r="F706" t="s">
        <v>5046</v>
      </c>
      <c r="G706" t="s">
        <v>5061</v>
      </c>
      <c r="H706">
        <v>15605</v>
      </c>
      <c r="I706">
        <v>7</v>
      </c>
      <c r="J706" t="s">
        <v>5070</v>
      </c>
      <c r="K706">
        <v>2685.31</v>
      </c>
      <c r="L706" t="s">
        <v>5076</v>
      </c>
    </row>
    <row r="707" spans="1:12" x14ac:dyDescent="0.25">
      <c r="A707" t="s">
        <v>717</v>
      </c>
      <c r="B707" s="4">
        <v>45343.475295058997</v>
      </c>
      <c r="C707" t="s">
        <v>5014</v>
      </c>
      <c r="D707" t="s">
        <v>5026</v>
      </c>
      <c r="E707" t="s">
        <v>5045</v>
      </c>
      <c r="F707" t="s">
        <v>5046</v>
      </c>
      <c r="G707" t="s">
        <v>5049</v>
      </c>
      <c r="H707">
        <v>21711</v>
      </c>
      <c r="I707">
        <v>6</v>
      </c>
      <c r="J707" t="s">
        <v>5073</v>
      </c>
      <c r="K707">
        <v>2492.33</v>
      </c>
      <c r="L707" t="s">
        <v>5075</v>
      </c>
    </row>
    <row r="708" spans="1:12" x14ac:dyDescent="0.25">
      <c r="A708" t="s">
        <v>718</v>
      </c>
      <c r="B708" s="4">
        <v>45343.548309661921</v>
      </c>
      <c r="C708" t="s">
        <v>5016</v>
      </c>
      <c r="D708" t="s">
        <v>5026</v>
      </c>
      <c r="E708" t="s">
        <v>5043</v>
      </c>
      <c r="F708" t="s">
        <v>5046</v>
      </c>
      <c r="G708" t="s">
        <v>5049</v>
      </c>
      <c r="H708">
        <v>34798</v>
      </c>
      <c r="I708">
        <v>13</v>
      </c>
      <c r="J708" t="s">
        <v>5073</v>
      </c>
      <c r="K708">
        <v>6608.55</v>
      </c>
      <c r="L708" t="s">
        <v>5079</v>
      </c>
    </row>
    <row r="709" spans="1:12" x14ac:dyDescent="0.25">
      <c r="A709" t="s">
        <v>719</v>
      </c>
      <c r="B709" s="4">
        <v>45343.621324264852</v>
      </c>
      <c r="C709" t="s">
        <v>5017</v>
      </c>
      <c r="D709" t="s">
        <v>5029</v>
      </c>
      <c r="E709" t="s">
        <v>5039</v>
      </c>
      <c r="F709" t="s">
        <v>5048</v>
      </c>
      <c r="G709" t="s">
        <v>5051</v>
      </c>
      <c r="H709">
        <v>20581</v>
      </c>
      <c r="I709">
        <v>13</v>
      </c>
      <c r="J709" t="s">
        <v>5070</v>
      </c>
      <c r="K709">
        <v>1801.42</v>
      </c>
      <c r="L709" t="s">
        <v>5074</v>
      </c>
    </row>
    <row r="710" spans="1:12" x14ac:dyDescent="0.25">
      <c r="A710" t="s">
        <v>720</v>
      </c>
      <c r="B710" s="4">
        <v>45343.694338867768</v>
      </c>
      <c r="C710" t="s">
        <v>5015</v>
      </c>
      <c r="D710" t="s">
        <v>5029</v>
      </c>
      <c r="E710" t="s">
        <v>5033</v>
      </c>
      <c r="F710" t="s">
        <v>5047</v>
      </c>
      <c r="G710" t="s">
        <v>5050</v>
      </c>
      <c r="H710">
        <v>14386</v>
      </c>
      <c r="I710">
        <v>2</v>
      </c>
      <c r="J710" t="s">
        <v>5071</v>
      </c>
      <c r="K710">
        <v>1161.23</v>
      </c>
      <c r="L710" t="s">
        <v>5078</v>
      </c>
    </row>
    <row r="711" spans="1:12" x14ac:dyDescent="0.25">
      <c r="A711" t="s">
        <v>721</v>
      </c>
      <c r="B711" s="4">
        <v>45343.767353470677</v>
      </c>
      <c r="C711" t="s">
        <v>5023</v>
      </c>
      <c r="D711" t="s">
        <v>5027</v>
      </c>
      <c r="E711" t="s">
        <v>5031</v>
      </c>
      <c r="F711" t="s">
        <v>5048</v>
      </c>
      <c r="G711" t="s">
        <v>5051</v>
      </c>
      <c r="H711">
        <v>23706</v>
      </c>
      <c r="I711">
        <v>11</v>
      </c>
      <c r="J711" t="s">
        <v>5069</v>
      </c>
      <c r="K711">
        <v>2857.09</v>
      </c>
      <c r="L711" t="s">
        <v>5074</v>
      </c>
    </row>
    <row r="712" spans="1:12" x14ac:dyDescent="0.25">
      <c r="A712" t="s">
        <v>722</v>
      </c>
      <c r="B712" s="4">
        <v>45343.840368073608</v>
      </c>
      <c r="C712" t="s">
        <v>5012</v>
      </c>
      <c r="D712" t="s">
        <v>5026</v>
      </c>
      <c r="E712" t="s">
        <v>5045</v>
      </c>
      <c r="F712" t="s">
        <v>5046</v>
      </c>
      <c r="G712" t="s">
        <v>5053</v>
      </c>
      <c r="H712">
        <v>17574</v>
      </c>
      <c r="I712">
        <v>13</v>
      </c>
      <c r="J712" t="s">
        <v>5071</v>
      </c>
      <c r="K712">
        <v>2026.71</v>
      </c>
      <c r="L712" t="s">
        <v>5074</v>
      </c>
    </row>
    <row r="713" spans="1:12" x14ac:dyDescent="0.25">
      <c r="A713" t="s">
        <v>723</v>
      </c>
      <c r="B713" s="4">
        <v>45343.913382676517</v>
      </c>
      <c r="C713" t="s">
        <v>5019</v>
      </c>
      <c r="D713" t="s">
        <v>5029</v>
      </c>
      <c r="E713" t="s">
        <v>5040</v>
      </c>
      <c r="F713" t="s">
        <v>5047</v>
      </c>
      <c r="G713" t="s">
        <v>5058</v>
      </c>
      <c r="H713">
        <v>51906</v>
      </c>
      <c r="I713">
        <v>1</v>
      </c>
      <c r="J713" t="s">
        <v>5071</v>
      </c>
      <c r="K713">
        <v>4793.07</v>
      </c>
      <c r="L713" t="s">
        <v>5079</v>
      </c>
    </row>
    <row r="714" spans="1:12" x14ac:dyDescent="0.25">
      <c r="A714" t="s">
        <v>724</v>
      </c>
      <c r="B714" s="4">
        <v>45343.986397279441</v>
      </c>
      <c r="C714" t="s">
        <v>5012</v>
      </c>
      <c r="D714" t="s">
        <v>5026</v>
      </c>
      <c r="E714" t="s">
        <v>5034</v>
      </c>
      <c r="F714" t="s">
        <v>5048</v>
      </c>
      <c r="G714" t="s">
        <v>5065</v>
      </c>
      <c r="H714">
        <v>75417</v>
      </c>
      <c r="I714">
        <v>1</v>
      </c>
      <c r="J714" t="s">
        <v>5069</v>
      </c>
      <c r="K714">
        <v>12134.29</v>
      </c>
      <c r="L714" t="s">
        <v>5079</v>
      </c>
    </row>
    <row r="715" spans="1:12" x14ac:dyDescent="0.25">
      <c r="A715" t="s">
        <v>725</v>
      </c>
      <c r="B715" s="4">
        <v>45344.059411882372</v>
      </c>
      <c r="C715" t="s">
        <v>5024</v>
      </c>
      <c r="D715" t="s">
        <v>5026</v>
      </c>
      <c r="E715" t="s">
        <v>5030</v>
      </c>
      <c r="F715" t="s">
        <v>5046</v>
      </c>
      <c r="G715" t="s">
        <v>5060</v>
      </c>
      <c r="H715">
        <v>9802</v>
      </c>
      <c r="I715">
        <v>4</v>
      </c>
      <c r="J715" t="s">
        <v>5069</v>
      </c>
      <c r="K715">
        <v>1427.47</v>
      </c>
      <c r="L715" t="s">
        <v>5077</v>
      </c>
    </row>
    <row r="716" spans="1:12" x14ac:dyDescent="0.25">
      <c r="A716" t="s">
        <v>726</v>
      </c>
      <c r="B716" s="4">
        <v>45344.132426485288</v>
      </c>
      <c r="C716" t="s">
        <v>5017</v>
      </c>
      <c r="D716" t="s">
        <v>5026</v>
      </c>
      <c r="E716" t="s">
        <v>5034</v>
      </c>
      <c r="F716" t="s">
        <v>5046</v>
      </c>
      <c r="G716" t="s">
        <v>5061</v>
      </c>
      <c r="H716">
        <v>48766</v>
      </c>
      <c r="I716">
        <v>8</v>
      </c>
      <c r="J716" t="s">
        <v>5068</v>
      </c>
      <c r="K716">
        <v>6685.28</v>
      </c>
      <c r="L716" t="s">
        <v>5078</v>
      </c>
    </row>
    <row r="717" spans="1:12" x14ac:dyDescent="0.25">
      <c r="A717" t="s">
        <v>727</v>
      </c>
      <c r="B717" s="4">
        <v>45344.205441088219</v>
      </c>
      <c r="C717" t="s">
        <v>5024</v>
      </c>
      <c r="D717" t="s">
        <v>5026</v>
      </c>
      <c r="E717" t="s">
        <v>5034</v>
      </c>
      <c r="F717" t="s">
        <v>5048</v>
      </c>
      <c r="G717" t="s">
        <v>5052</v>
      </c>
      <c r="H717">
        <v>44254</v>
      </c>
      <c r="I717">
        <v>2</v>
      </c>
      <c r="J717" t="s">
        <v>5073</v>
      </c>
      <c r="K717">
        <v>7441.22</v>
      </c>
      <c r="L717" t="s">
        <v>5079</v>
      </c>
    </row>
    <row r="718" spans="1:12" x14ac:dyDescent="0.25">
      <c r="A718" t="s">
        <v>728</v>
      </c>
      <c r="B718" s="4">
        <v>45344.278455691143</v>
      </c>
      <c r="C718" t="s">
        <v>5017</v>
      </c>
      <c r="D718" t="s">
        <v>5029</v>
      </c>
      <c r="E718" t="s">
        <v>5039</v>
      </c>
      <c r="F718" t="s">
        <v>5046</v>
      </c>
      <c r="G718" t="s">
        <v>5057</v>
      </c>
      <c r="H718">
        <v>30424</v>
      </c>
      <c r="I718">
        <v>4</v>
      </c>
      <c r="J718" t="s">
        <v>5072</v>
      </c>
      <c r="K718">
        <v>6590.11</v>
      </c>
      <c r="L718" t="s">
        <v>5075</v>
      </c>
    </row>
    <row r="719" spans="1:12" x14ac:dyDescent="0.25">
      <c r="A719" t="s">
        <v>729</v>
      </c>
      <c r="B719" s="4">
        <v>45344.351470294052</v>
      </c>
      <c r="C719" t="s">
        <v>5024</v>
      </c>
      <c r="D719" t="s">
        <v>5029</v>
      </c>
      <c r="E719" t="s">
        <v>5040</v>
      </c>
      <c r="F719" t="s">
        <v>5046</v>
      </c>
      <c r="G719" t="s">
        <v>5054</v>
      </c>
      <c r="H719">
        <v>35758</v>
      </c>
      <c r="I719">
        <v>2</v>
      </c>
      <c r="J719" t="s">
        <v>5072</v>
      </c>
      <c r="K719">
        <v>3027.18</v>
      </c>
      <c r="L719" t="s">
        <v>5079</v>
      </c>
    </row>
    <row r="720" spans="1:12" x14ac:dyDescent="0.25">
      <c r="A720" t="s">
        <v>730</v>
      </c>
      <c r="B720" s="4">
        <v>45344.424484896983</v>
      </c>
      <c r="C720" t="s">
        <v>5017</v>
      </c>
      <c r="D720" t="s">
        <v>5029</v>
      </c>
      <c r="E720" t="s">
        <v>5041</v>
      </c>
      <c r="F720" t="s">
        <v>5047</v>
      </c>
      <c r="G720" t="s">
        <v>5050</v>
      </c>
      <c r="H720">
        <v>14668</v>
      </c>
      <c r="I720">
        <v>2</v>
      </c>
      <c r="J720" t="s">
        <v>5071</v>
      </c>
      <c r="K720">
        <v>2958.31</v>
      </c>
      <c r="L720" t="s">
        <v>5077</v>
      </c>
    </row>
    <row r="721" spans="1:12" x14ac:dyDescent="0.25">
      <c r="A721" t="s">
        <v>731</v>
      </c>
      <c r="B721" s="4">
        <v>45344.497499499899</v>
      </c>
      <c r="C721" t="s">
        <v>5025</v>
      </c>
      <c r="D721" t="s">
        <v>5027</v>
      </c>
      <c r="E721" t="s">
        <v>5031</v>
      </c>
      <c r="F721" t="s">
        <v>5046</v>
      </c>
      <c r="G721" t="s">
        <v>5066</v>
      </c>
      <c r="H721">
        <v>15626</v>
      </c>
      <c r="I721">
        <v>6</v>
      </c>
      <c r="J721" t="s">
        <v>5072</v>
      </c>
      <c r="K721">
        <v>3044.5</v>
      </c>
      <c r="L721" t="s">
        <v>5079</v>
      </c>
    </row>
    <row r="722" spans="1:12" x14ac:dyDescent="0.25">
      <c r="A722" t="s">
        <v>732</v>
      </c>
      <c r="B722" s="4">
        <v>45344.570514102823</v>
      </c>
      <c r="C722" t="s">
        <v>5020</v>
      </c>
      <c r="D722" t="s">
        <v>5026</v>
      </c>
      <c r="E722" t="s">
        <v>5045</v>
      </c>
      <c r="F722" t="s">
        <v>5048</v>
      </c>
      <c r="G722" t="s">
        <v>5056</v>
      </c>
      <c r="H722">
        <v>7054</v>
      </c>
      <c r="I722">
        <v>4</v>
      </c>
      <c r="J722" t="s">
        <v>5068</v>
      </c>
      <c r="K722">
        <v>1301.4000000000001</v>
      </c>
      <c r="L722" t="s">
        <v>5079</v>
      </c>
    </row>
    <row r="723" spans="1:12" x14ac:dyDescent="0.25">
      <c r="A723" t="s">
        <v>733</v>
      </c>
      <c r="B723" s="4">
        <v>45344.643528705739</v>
      </c>
      <c r="C723" t="s">
        <v>5013</v>
      </c>
      <c r="D723" t="s">
        <v>5028</v>
      </c>
      <c r="E723" t="s">
        <v>5032</v>
      </c>
      <c r="F723" t="s">
        <v>5047</v>
      </c>
      <c r="G723" t="s">
        <v>5063</v>
      </c>
      <c r="H723">
        <v>27312</v>
      </c>
      <c r="I723">
        <v>5</v>
      </c>
      <c r="J723" t="s">
        <v>5072</v>
      </c>
      <c r="K723">
        <v>5481.26</v>
      </c>
      <c r="L723" t="s">
        <v>5079</v>
      </c>
    </row>
    <row r="724" spans="1:12" x14ac:dyDescent="0.25">
      <c r="A724" t="s">
        <v>734</v>
      </c>
      <c r="B724" s="4">
        <v>45344.716543308663</v>
      </c>
      <c r="C724" t="s">
        <v>5020</v>
      </c>
      <c r="D724" t="s">
        <v>5026</v>
      </c>
      <c r="E724" t="s">
        <v>5030</v>
      </c>
      <c r="F724" t="s">
        <v>5048</v>
      </c>
      <c r="G724" t="s">
        <v>5051</v>
      </c>
      <c r="H724">
        <v>46212</v>
      </c>
      <c r="I724">
        <v>6</v>
      </c>
      <c r="J724" t="s">
        <v>5071</v>
      </c>
      <c r="K724">
        <v>8438.32</v>
      </c>
      <c r="L724" t="s">
        <v>5078</v>
      </c>
    </row>
    <row r="725" spans="1:12" x14ac:dyDescent="0.25">
      <c r="A725" t="s">
        <v>735</v>
      </c>
      <c r="B725" s="4">
        <v>45344.789557911572</v>
      </c>
      <c r="C725" t="s">
        <v>5013</v>
      </c>
      <c r="D725" t="s">
        <v>5026</v>
      </c>
      <c r="E725" t="s">
        <v>5045</v>
      </c>
      <c r="F725" t="s">
        <v>5047</v>
      </c>
      <c r="G725" t="s">
        <v>5063</v>
      </c>
      <c r="H725">
        <v>1215</v>
      </c>
      <c r="I725">
        <v>1</v>
      </c>
      <c r="J725" t="s">
        <v>5069</v>
      </c>
      <c r="K725">
        <v>184.36</v>
      </c>
      <c r="L725" t="s">
        <v>5074</v>
      </c>
    </row>
    <row r="726" spans="1:12" x14ac:dyDescent="0.25">
      <c r="A726" t="s">
        <v>736</v>
      </c>
      <c r="B726" s="4">
        <v>45344.862572514503</v>
      </c>
      <c r="C726" t="s">
        <v>5017</v>
      </c>
      <c r="D726" t="s">
        <v>5026</v>
      </c>
      <c r="E726" t="s">
        <v>5034</v>
      </c>
      <c r="F726" t="s">
        <v>5046</v>
      </c>
      <c r="G726" t="s">
        <v>5061</v>
      </c>
      <c r="H726">
        <v>34896</v>
      </c>
      <c r="I726">
        <v>10</v>
      </c>
      <c r="J726" t="s">
        <v>5069</v>
      </c>
      <c r="K726">
        <v>7275.74</v>
      </c>
      <c r="L726" t="s">
        <v>5078</v>
      </c>
    </row>
    <row r="727" spans="1:12" x14ac:dyDescent="0.25">
      <c r="A727" t="s">
        <v>737</v>
      </c>
      <c r="B727" s="4">
        <v>45344.935587117419</v>
      </c>
      <c r="C727" t="s">
        <v>5020</v>
      </c>
      <c r="D727" t="s">
        <v>5026</v>
      </c>
      <c r="E727" t="s">
        <v>5043</v>
      </c>
      <c r="F727" t="s">
        <v>5048</v>
      </c>
      <c r="G727" t="s">
        <v>5059</v>
      </c>
      <c r="H727">
        <v>78239</v>
      </c>
      <c r="I727">
        <v>13</v>
      </c>
      <c r="J727" t="s">
        <v>5068</v>
      </c>
      <c r="K727">
        <v>11212.3</v>
      </c>
      <c r="L727" t="s">
        <v>5077</v>
      </c>
    </row>
    <row r="728" spans="1:12" x14ac:dyDescent="0.25">
      <c r="A728" t="s">
        <v>738</v>
      </c>
      <c r="B728" s="4">
        <v>45345.008601720343</v>
      </c>
      <c r="C728" t="s">
        <v>5025</v>
      </c>
      <c r="D728" t="s">
        <v>5026</v>
      </c>
      <c r="E728" t="s">
        <v>5034</v>
      </c>
      <c r="F728" t="s">
        <v>5046</v>
      </c>
      <c r="G728" t="s">
        <v>5054</v>
      </c>
      <c r="H728">
        <v>34686</v>
      </c>
      <c r="I728">
        <v>1</v>
      </c>
      <c r="J728" t="s">
        <v>5071</v>
      </c>
      <c r="K728">
        <v>2823.01</v>
      </c>
      <c r="L728" t="s">
        <v>5078</v>
      </c>
    </row>
    <row r="729" spans="1:12" x14ac:dyDescent="0.25">
      <c r="A729" t="s">
        <v>739</v>
      </c>
      <c r="B729" s="4">
        <v>45345.081616323267</v>
      </c>
      <c r="C729" t="s">
        <v>5017</v>
      </c>
      <c r="D729" t="s">
        <v>5029</v>
      </c>
      <c r="E729" t="s">
        <v>5039</v>
      </c>
      <c r="F729" t="s">
        <v>5047</v>
      </c>
      <c r="G729" t="s">
        <v>5062</v>
      </c>
      <c r="H729">
        <v>38333</v>
      </c>
      <c r="I729">
        <v>10</v>
      </c>
      <c r="J729" t="s">
        <v>5068</v>
      </c>
      <c r="K729">
        <v>5956</v>
      </c>
      <c r="L729" t="s">
        <v>5079</v>
      </c>
    </row>
    <row r="730" spans="1:12" x14ac:dyDescent="0.25">
      <c r="A730" t="s">
        <v>740</v>
      </c>
      <c r="B730" s="4">
        <v>45345.154630926183</v>
      </c>
      <c r="C730" t="s">
        <v>5022</v>
      </c>
      <c r="D730" t="s">
        <v>5027</v>
      </c>
      <c r="E730" t="s">
        <v>5044</v>
      </c>
      <c r="F730" t="s">
        <v>5047</v>
      </c>
      <c r="G730" t="s">
        <v>5067</v>
      </c>
      <c r="H730">
        <v>63894</v>
      </c>
      <c r="I730">
        <v>5</v>
      </c>
      <c r="J730" t="s">
        <v>5069</v>
      </c>
      <c r="K730">
        <v>13645.58</v>
      </c>
      <c r="L730" t="s">
        <v>5074</v>
      </c>
    </row>
    <row r="731" spans="1:12" x14ac:dyDescent="0.25">
      <c r="A731" t="s">
        <v>741</v>
      </c>
      <c r="B731" s="4">
        <v>45345.227645529099</v>
      </c>
      <c r="C731" t="s">
        <v>5019</v>
      </c>
      <c r="D731" t="s">
        <v>5029</v>
      </c>
      <c r="E731" t="s">
        <v>5039</v>
      </c>
      <c r="F731" t="s">
        <v>5047</v>
      </c>
      <c r="G731" t="s">
        <v>5050</v>
      </c>
      <c r="H731">
        <v>49821</v>
      </c>
      <c r="I731">
        <v>8</v>
      </c>
      <c r="J731" t="s">
        <v>5070</v>
      </c>
      <c r="K731">
        <v>4941.3900000000003</v>
      </c>
      <c r="L731" t="s">
        <v>5074</v>
      </c>
    </row>
    <row r="732" spans="1:12" x14ac:dyDescent="0.25">
      <c r="A732" t="s">
        <v>742</v>
      </c>
      <c r="B732" s="4">
        <v>45345.300660132023</v>
      </c>
      <c r="C732" t="s">
        <v>5023</v>
      </c>
      <c r="D732" t="s">
        <v>5029</v>
      </c>
      <c r="E732" t="s">
        <v>5033</v>
      </c>
      <c r="F732" t="s">
        <v>5046</v>
      </c>
      <c r="G732" t="s">
        <v>5049</v>
      </c>
      <c r="H732">
        <v>26186</v>
      </c>
      <c r="I732">
        <v>12</v>
      </c>
      <c r="J732" t="s">
        <v>5071</v>
      </c>
      <c r="K732">
        <v>3476.49</v>
      </c>
      <c r="L732" t="s">
        <v>5074</v>
      </c>
    </row>
    <row r="733" spans="1:12" x14ac:dyDescent="0.25">
      <c r="A733" t="s">
        <v>743</v>
      </c>
      <c r="B733" s="4">
        <v>45345.373674734939</v>
      </c>
      <c r="C733" t="s">
        <v>5019</v>
      </c>
      <c r="D733" t="s">
        <v>5027</v>
      </c>
      <c r="E733" t="s">
        <v>5044</v>
      </c>
      <c r="F733" t="s">
        <v>5046</v>
      </c>
      <c r="G733" t="s">
        <v>5060</v>
      </c>
      <c r="H733">
        <v>7080</v>
      </c>
      <c r="I733">
        <v>9</v>
      </c>
      <c r="J733" t="s">
        <v>5071</v>
      </c>
      <c r="K733">
        <v>626.1</v>
      </c>
      <c r="L733" t="s">
        <v>5078</v>
      </c>
    </row>
    <row r="734" spans="1:12" x14ac:dyDescent="0.25">
      <c r="A734" t="s">
        <v>744</v>
      </c>
      <c r="B734" s="4">
        <v>45345.446689337863</v>
      </c>
      <c r="C734" t="s">
        <v>5019</v>
      </c>
      <c r="D734" t="s">
        <v>5028</v>
      </c>
      <c r="E734" t="s">
        <v>5035</v>
      </c>
      <c r="F734" t="s">
        <v>5048</v>
      </c>
      <c r="G734" t="s">
        <v>5059</v>
      </c>
      <c r="H734">
        <v>24991</v>
      </c>
      <c r="I734">
        <v>14</v>
      </c>
      <c r="J734" t="s">
        <v>5071</v>
      </c>
      <c r="K734">
        <v>4511.1400000000003</v>
      </c>
      <c r="L734" t="s">
        <v>5074</v>
      </c>
    </row>
    <row r="735" spans="1:12" x14ac:dyDescent="0.25">
      <c r="A735" t="s">
        <v>745</v>
      </c>
      <c r="B735" s="4">
        <v>45345.519703940787</v>
      </c>
      <c r="C735" t="s">
        <v>5024</v>
      </c>
      <c r="D735" t="s">
        <v>5028</v>
      </c>
      <c r="E735" t="s">
        <v>5036</v>
      </c>
      <c r="F735" t="s">
        <v>5048</v>
      </c>
      <c r="G735" t="s">
        <v>5052</v>
      </c>
      <c r="H735">
        <v>19300</v>
      </c>
      <c r="I735">
        <v>2</v>
      </c>
      <c r="J735" t="s">
        <v>5070</v>
      </c>
      <c r="K735">
        <v>3763.02</v>
      </c>
      <c r="L735" t="s">
        <v>5076</v>
      </c>
    </row>
    <row r="736" spans="1:12" x14ac:dyDescent="0.25">
      <c r="A736" t="s">
        <v>746</v>
      </c>
      <c r="B736" s="4">
        <v>45345.592718543703</v>
      </c>
      <c r="C736" t="s">
        <v>5022</v>
      </c>
      <c r="D736" t="s">
        <v>5028</v>
      </c>
      <c r="E736" t="s">
        <v>5032</v>
      </c>
      <c r="F736" t="s">
        <v>5047</v>
      </c>
      <c r="G736" t="s">
        <v>5063</v>
      </c>
      <c r="H736">
        <v>75219</v>
      </c>
      <c r="I736">
        <v>11</v>
      </c>
      <c r="J736" t="s">
        <v>5073</v>
      </c>
      <c r="K736">
        <v>15010.1</v>
      </c>
      <c r="L736" t="s">
        <v>5078</v>
      </c>
    </row>
    <row r="737" spans="1:12" x14ac:dyDescent="0.25">
      <c r="A737" t="s">
        <v>747</v>
      </c>
      <c r="B737" s="4">
        <v>45345.665733146619</v>
      </c>
      <c r="C737" t="s">
        <v>5019</v>
      </c>
      <c r="D737" t="s">
        <v>5027</v>
      </c>
      <c r="E737" t="s">
        <v>5042</v>
      </c>
      <c r="F737" t="s">
        <v>5046</v>
      </c>
      <c r="G737" t="s">
        <v>5061</v>
      </c>
      <c r="H737">
        <v>33016</v>
      </c>
      <c r="I737">
        <v>10</v>
      </c>
      <c r="J737" t="s">
        <v>5070</v>
      </c>
      <c r="K737">
        <v>6352.85</v>
      </c>
      <c r="L737" t="s">
        <v>5075</v>
      </c>
    </row>
    <row r="738" spans="1:12" x14ac:dyDescent="0.25">
      <c r="A738" t="s">
        <v>748</v>
      </c>
      <c r="B738" s="4">
        <v>45345.73874774955</v>
      </c>
      <c r="C738" t="s">
        <v>5019</v>
      </c>
      <c r="D738" t="s">
        <v>5028</v>
      </c>
      <c r="E738" t="s">
        <v>5037</v>
      </c>
      <c r="F738" t="s">
        <v>5047</v>
      </c>
      <c r="G738" t="s">
        <v>5062</v>
      </c>
      <c r="H738">
        <v>10196</v>
      </c>
      <c r="I738">
        <v>14</v>
      </c>
      <c r="J738" t="s">
        <v>5069</v>
      </c>
      <c r="K738">
        <v>1892.74</v>
      </c>
      <c r="L738" t="s">
        <v>5074</v>
      </c>
    </row>
    <row r="739" spans="1:12" x14ac:dyDescent="0.25">
      <c r="A739" t="s">
        <v>749</v>
      </c>
      <c r="B739" s="4">
        <v>45345.811762352467</v>
      </c>
      <c r="C739" t="s">
        <v>5021</v>
      </c>
      <c r="D739" t="s">
        <v>5029</v>
      </c>
      <c r="E739" t="s">
        <v>5041</v>
      </c>
      <c r="F739" t="s">
        <v>5048</v>
      </c>
      <c r="G739" t="s">
        <v>5065</v>
      </c>
      <c r="H739">
        <v>77427</v>
      </c>
      <c r="I739">
        <v>1</v>
      </c>
      <c r="J739" t="s">
        <v>5071</v>
      </c>
      <c r="K739">
        <v>13291.24</v>
      </c>
      <c r="L739" t="s">
        <v>5075</v>
      </c>
    </row>
    <row r="740" spans="1:12" x14ac:dyDescent="0.25">
      <c r="A740" t="s">
        <v>750</v>
      </c>
      <c r="B740" s="4">
        <v>45345.884776955383</v>
      </c>
      <c r="C740" t="s">
        <v>5024</v>
      </c>
      <c r="D740" t="s">
        <v>5028</v>
      </c>
      <c r="E740" t="s">
        <v>5035</v>
      </c>
      <c r="F740" t="s">
        <v>5047</v>
      </c>
      <c r="G740" t="s">
        <v>5067</v>
      </c>
      <c r="H740">
        <v>59565</v>
      </c>
      <c r="I740">
        <v>10</v>
      </c>
      <c r="J740" t="s">
        <v>5073</v>
      </c>
      <c r="K740">
        <v>7912.07</v>
      </c>
      <c r="L740" t="s">
        <v>5079</v>
      </c>
    </row>
    <row r="741" spans="1:12" x14ac:dyDescent="0.25">
      <c r="A741" t="s">
        <v>751</v>
      </c>
      <c r="B741" s="4">
        <v>45345.957791558307</v>
      </c>
      <c r="C741" t="s">
        <v>5016</v>
      </c>
      <c r="D741" t="s">
        <v>5026</v>
      </c>
      <c r="E741" t="s">
        <v>5034</v>
      </c>
      <c r="F741" t="s">
        <v>5048</v>
      </c>
      <c r="G741" t="s">
        <v>5065</v>
      </c>
      <c r="H741">
        <v>50178</v>
      </c>
      <c r="I741">
        <v>7</v>
      </c>
      <c r="J741" t="s">
        <v>5068</v>
      </c>
      <c r="K741">
        <v>9175.51</v>
      </c>
      <c r="L741" t="s">
        <v>5077</v>
      </c>
    </row>
    <row r="742" spans="1:12" x14ac:dyDescent="0.25">
      <c r="A742" t="s">
        <v>752</v>
      </c>
      <c r="B742" s="4">
        <v>45346.03080616123</v>
      </c>
      <c r="C742" t="s">
        <v>5017</v>
      </c>
      <c r="D742" t="s">
        <v>5026</v>
      </c>
      <c r="E742" t="s">
        <v>5030</v>
      </c>
      <c r="F742" t="s">
        <v>5047</v>
      </c>
      <c r="G742" t="s">
        <v>5063</v>
      </c>
      <c r="H742">
        <v>41544</v>
      </c>
      <c r="I742">
        <v>5</v>
      </c>
      <c r="J742" t="s">
        <v>5071</v>
      </c>
      <c r="K742">
        <v>5543.06</v>
      </c>
      <c r="L742" t="s">
        <v>5077</v>
      </c>
    </row>
    <row r="743" spans="1:12" x14ac:dyDescent="0.25">
      <c r="A743" t="s">
        <v>753</v>
      </c>
      <c r="B743" s="4">
        <v>45346.103820764147</v>
      </c>
      <c r="C743" t="s">
        <v>5015</v>
      </c>
      <c r="D743" t="s">
        <v>5029</v>
      </c>
      <c r="E743" t="s">
        <v>5033</v>
      </c>
      <c r="F743" t="s">
        <v>5047</v>
      </c>
      <c r="G743" t="s">
        <v>5058</v>
      </c>
      <c r="H743">
        <v>64656</v>
      </c>
      <c r="I743">
        <v>7</v>
      </c>
      <c r="J743" t="s">
        <v>5070</v>
      </c>
      <c r="K743">
        <v>13478.88</v>
      </c>
      <c r="L743" t="s">
        <v>5078</v>
      </c>
    </row>
    <row r="744" spans="1:12" x14ac:dyDescent="0.25">
      <c r="A744" t="s">
        <v>754</v>
      </c>
      <c r="B744" s="4">
        <v>45346.17683536707</v>
      </c>
      <c r="C744" t="s">
        <v>5016</v>
      </c>
      <c r="D744" t="s">
        <v>5027</v>
      </c>
      <c r="E744" t="s">
        <v>5038</v>
      </c>
      <c r="F744" t="s">
        <v>5048</v>
      </c>
      <c r="G744" t="s">
        <v>5052</v>
      </c>
      <c r="H744">
        <v>50768</v>
      </c>
      <c r="I744">
        <v>7</v>
      </c>
      <c r="J744" t="s">
        <v>5070</v>
      </c>
      <c r="K744">
        <v>8054.9</v>
      </c>
      <c r="L744" t="s">
        <v>5076</v>
      </c>
    </row>
    <row r="745" spans="1:12" x14ac:dyDescent="0.25">
      <c r="A745" t="s">
        <v>755</v>
      </c>
      <c r="B745" s="4">
        <v>45346.249849969987</v>
      </c>
      <c r="C745" t="s">
        <v>5025</v>
      </c>
      <c r="D745" t="s">
        <v>5026</v>
      </c>
      <c r="E745" t="s">
        <v>5043</v>
      </c>
      <c r="F745" t="s">
        <v>5047</v>
      </c>
      <c r="G745" t="s">
        <v>5062</v>
      </c>
      <c r="H745">
        <v>56421</v>
      </c>
      <c r="I745">
        <v>2</v>
      </c>
      <c r="J745" t="s">
        <v>5069</v>
      </c>
      <c r="K745">
        <v>5558.46</v>
      </c>
      <c r="L745" t="s">
        <v>5074</v>
      </c>
    </row>
    <row r="746" spans="1:12" x14ac:dyDescent="0.25">
      <c r="A746" t="s">
        <v>756</v>
      </c>
      <c r="B746" s="4">
        <v>45346.322864572903</v>
      </c>
      <c r="C746" t="s">
        <v>5020</v>
      </c>
      <c r="D746" t="s">
        <v>5026</v>
      </c>
      <c r="E746" t="s">
        <v>5034</v>
      </c>
      <c r="F746" t="s">
        <v>5048</v>
      </c>
      <c r="G746" t="s">
        <v>5052</v>
      </c>
      <c r="H746">
        <v>19984</v>
      </c>
      <c r="I746">
        <v>12</v>
      </c>
      <c r="J746" t="s">
        <v>5071</v>
      </c>
      <c r="K746">
        <v>3904.07</v>
      </c>
      <c r="L746" t="s">
        <v>5076</v>
      </c>
    </row>
    <row r="747" spans="1:12" x14ac:dyDescent="0.25">
      <c r="A747" t="s">
        <v>757</v>
      </c>
      <c r="B747" s="4">
        <v>45346.395879175827</v>
      </c>
      <c r="C747" t="s">
        <v>5019</v>
      </c>
      <c r="D747" t="s">
        <v>5026</v>
      </c>
      <c r="E747" t="s">
        <v>5043</v>
      </c>
      <c r="F747" t="s">
        <v>5048</v>
      </c>
      <c r="G747" t="s">
        <v>5056</v>
      </c>
      <c r="H747">
        <v>73902</v>
      </c>
      <c r="I747">
        <v>4</v>
      </c>
      <c r="J747" t="s">
        <v>5072</v>
      </c>
      <c r="K747">
        <v>9460.2099999999991</v>
      </c>
      <c r="L747" t="s">
        <v>5075</v>
      </c>
    </row>
    <row r="748" spans="1:12" x14ac:dyDescent="0.25">
      <c r="A748" t="s">
        <v>758</v>
      </c>
      <c r="B748" s="4">
        <v>45346.46889377875</v>
      </c>
      <c r="C748" t="s">
        <v>5012</v>
      </c>
      <c r="D748" t="s">
        <v>5029</v>
      </c>
      <c r="E748" t="s">
        <v>5039</v>
      </c>
      <c r="F748" t="s">
        <v>5047</v>
      </c>
      <c r="G748" t="s">
        <v>5062</v>
      </c>
      <c r="H748">
        <v>73394</v>
      </c>
      <c r="I748">
        <v>1</v>
      </c>
      <c r="J748" t="s">
        <v>5068</v>
      </c>
      <c r="K748">
        <v>13323.96</v>
      </c>
      <c r="L748" t="s">
        <v>5077</v>
      </c>
    </row>
    <row r="749" spans="1:12" x14ac:dyDescent="0.25">
      <c r="A749" t="s">
        <v>759</v>
      </c>
      <c r="B749" s="4">
        <v>45346.541908381667</v>
      </c>
      <c r="C749" t="s">
        <v>5021</v>
      </c>
      <c r="D749" t="s">
        <v>5029</v>
      </c>
      <c r="E749" t="s">
        <v>5040</v>
      </c>
      <c r="F749" t="s">
        <v>5046</v>
      </c>
      <c r="G749" t="s">
        <v>5057</v>
      </c>
      <c r="H749">
        <v>32376</v>
      </c>
      <c r="I749">
        <v>8</v>
      </c>
      <c r="J749" t="s">
        <v>5072</v>
      </c>
      <c r="K749">
        <v>6437.95</v>
      </c>
      <c r="L749" t="s">
        <v>5075</v>
      </c>
    </row>
    <row r="750" spans="1:12" x14ac:dyDescent="0.25">
      <c r="A750" t="s">
        <v>760</v>
      </c>
      <c r="B750" s="4">
        <v>45346.614922984598</v>
      </c>
      <c r="C750" t="s">
        <v>5017</v>
      </c>
      <c r="D750" t="s">
        <v>5029</v>
      </c>
      <c r="E750" t="s">
        <v>5039</v>
      </c>
      <c r="F750" t="s">
        <v>5046</v>
      </c>
      <c r="G750" t="s">
        <v>5061</v>
      </c>
      <c r="H750">
        <v>30968</v>
      </c>
      <c r="I750">
        <v>1</v>
      </c>
      <c r="J750" t="s">
        <v>5072</v>
      </c>
      <c r="K750">
        <v>4950.46</v>
      </c>
      <c r="L750" t="s">
        <v>5078</v>
      </c>
    </row>
    <row r="751" spans="1:12" x14ac:dyDescent="0.25">
      <c r="A751" t="s">
        <v>761</v>
      </c>
      <c r="B751" s="4">
        <v>45346.687937587507</v>
      </c>
      <c r="C751" t="s">
        <v>5013</v>
      </c>
      <c r="D751" t="s">
        <v>5026</v>
      </c>
      <c r="E751" t="s">
        <v>5045</v>
      </c>
      <c r="F751" t="s">
        <v>5046</v>
      </c>
      <c r="G751" t="s">
        <v>5054</v>
      </c>
      <c r="H751">
        <v>33919</v>
      </c>
      <c r="I751">
        <v>7</v>
      </c>
      <c r="J751" t="s">
        <v>5068</v>
      </c>
      <c r="K751">
        <v>5251.96</v>
      </c>
      <c r="L751" t="s">
        <v>5078</v>
      </c>
    </row>
    <row r="752" spans="1:12" x14ac:dyDescent="0.25">
      <c r="A752" t="s">
        <v>762</v>
      </c>
      <c r="B752" s="4">
        <v>45346.760952190431</v>
      </c>
      <c r="C752" t="s">
        <v>5024</v>
      </c>
      <c r="D752" t="s">
        <v>5027</v>
      </c>
      <c r="E752" t="s">
        <v>5042</v>
      </c>
      <c r="F752" t="s">
        <v>5046</v>
      </c>
      <c r="G752" t="s">
        <v>5066</v>
      </c>
      <c r="H752">
        <v>2552</v>
      </c>
      <c r="I752">
        <v>2</v>
      </c>
      <c r="J752" t="s">
        <v>5070</v>
      </c>
      <c r="K752">
        <v>522.22</v>
      </c>
      <c r="L752" t="s">
        <v>5075</v>
      </c>
    </row>
    <row r="753" spans="1:12" x14ac:dyDescent="0.25">
      <c r="A753" t="s">
        <v>763</v>
      </c>
      <c r="B753" s="4">
        <v>45346.833966793347</v>
      </c>
      <c r="C753" t="s">
        <v>5014</v>
      </c>
      <c r="D753" t="s">
        <v>5029</v>
      </c>
      <c r="E753" t="s">
        <v>5033</v>
      </c>
      <c r="F753" t="s">
        <v>5047</v>
      </c>
      <c r="G753" t="s">
        <v>5058</v>
      </c>
      <c r="H753">
        <v>64752</v>
      </c>
      <c r="I753">
        <v>12</v>
      </c>
      <c r="J753" t="s">
        <v>5072</v>
      </c>
      <c r="K753">
        <v>7510.51</v>
      </c>
      <c r="L753" t="s">
        <v>5077</v>
      </c>
    </row>
    <row r="754" spans="1:12" x14ac:dyDescent="0.25">
      <c r="A754" t="s">
        <v>764</v>
      </c>
      <c r="B754" s="4">
        <v>45346.906981396271</v>
      </c>
      <c r="C754" t="s">
        <v>5014</v>
      </c>
      <c r="D754" t="s">
        <v>5026</v>
      </c>
      <c r="E754" t="s">
        <v>5034</v>
      </c>
      <c r="F754" t="s">
        <v>5048</v>
      </c>
      <c r="G754" t="s">
        <v>5055</v>
      </c>
      <c r="H754">
        <v>14016</v>
      </c>
      <c r="I754">
        <v>10</v>
      </c>
      <c r="J754" t="s">
        <v>5068</v>
      </c>
      <c r="K754">
        <v>1792.63</v>
      </c>
      <c r="L754" t="s">
        <v>5079</v>
      </c>
    </row>
    <row r="755" spans="1:12" x14ac:dyDescent="0.25">
      <c r="A755" t="s">
        <v>765</v>
      </c>
      <c r="B755" s="4">
        <v>45346.979995999187</v>
      </c>
      <c r="C755" t="s">
        <v>5014</v>
      </c>
      <c r="D755" t="s">
        <v>5029</v>
      </c>
      <c r="E755" t="s">
        <v>5039</v>
      </c>
      <c r="F755" t="s">
        <v>5046</v>
      </c>
      <c r="G755" t="s">
        <v>5060</v>
      </c>
      <c r="H755">
        <v>64456</v>
      </c>
      <c r="I755">
        <v>2</v>
      </c>
      <c r="J755" t="s">
        <v>5068</v>
      </c>
      <c r="K755">
        <v>10151.700000000001</v>
      </c>
      <c r="L755" t="s">
        <v>5079</v>
      </c>
    </row>
    <row r="756" spans="1:12" x14ac:dyDescent="0.25">
      <c r="A756" t="s">
        <v>766</v>
      </c>
      <c r="B756" s="4">
        <v>45347.053010602118</v>
      </c>
      <c r="C756" t="s">
        <v>5016</v>
      </c>
      <c r="D756" t="s">
        <v>5027</v>
      </c>
      <c r="E756" t="s">
        <v>5031</v>
      </c>
      <c r="F756" t="s">
        <v>5047</v>
      </c>
      <c r="G756" t="s">
        <v>5058</v>
      </c>
      <c r="H756">
        <v>24600</v>
      </c>
      <c r="I756">
        <v>11</v>
      </c>
      <c r="J756" t="s">
        <v>5068</v>
      </c>
      <c r="K756">
        <v>3219.05</v>
      </c>
      <c r="L756" t="s">
        <v>5075</v>
      </c>
    </row>
    <row r="757" spans="1:12" x14ac:dyDescent="0.25">
      <c r="A757" t="s">
        <v>767</v>
      </c>
      <c r="B757" s="4">
        <v>45347.126025205027</v>
      </c>
      <c r="C757" t="s">
        <v>5020</v>
      </c>
      <c r="D757" t="s">
        <v>5028</v>
      </c>
      <c r="E757" t="s">
        <v>5035</v>
      </c>
      <c r="F757" t="s">
        <v>5047</v>
      </c>
      <c r="G757" t="s">
        <v>5050</v>
      </c>
      <c r="H757">
        <v>40779</v>
      </c>
      <c r="I757">
        <v>14</v>
      </c>
      <c r="J757" t="s">
        <v>5072</v>
      </c>
      <c r="K757">
        <v>7514.57</v>
      </c>
      <c r="L757" t="s">
        <v>5079</v>
      </c>
    </row>
    <row r="758" spans="1:12" x14ac:dyDescent="0.25">
      <c r="A758" t="s">
        <v>768</v>
      </c>
      <c r="B758" s="4">
        <v>45347.199039807951</v>
      </c>
      <c r="C758" t="s">
        <v>5016</v>
      </c>
      <c r="D758" t="s">
        <v>5028</v>
      </c>
      <c r="E758" t="s">
        <v>5035</v>
      </c>
      <c r="F758" t="s">
        <v>5048</v>
      </c>
      <c r="G758" t="s">
        <v>5056</v>
      </c>
      <c r="H758">
        <v>4228</v>
      </c>
      <c r="I758">
        <v>8</v>
      </c>
      <c r="J758" t="s">
        <v>5069</v>
      </c>
      <c r="K758">
        <v>704.76</v>
      </c>
      <c r="L758" t="s">
        <v>5079</v>
      </c>
    </row>
    <row r="759" spans="1:12" x14ac:dyDescent="0.25">
      <c r="A759" t="s">
        <v>769</v>
      </c>
      <c r="B759" s="4">
        <v>45347.272054410882</v>
      </c>
      <c r="C759" t="s">
        <v>5024</v>
      </c>
      <c r="D759" t="s">
        <v>5029</v>
      </c>
      <c r="E759" t="s">
        <v>5033</v>
      </c>
      <c r="F759" t="s">
        <v>5048</v>
      </c>
      <c r="G759" t="s">
        <v>5056</v>
      </c>
      <c r="H759">
        <v>46254</v>
      </c>
      <c r="I759">
        <v>14</v>
      </c>
      <c r="J759" t="s">
        <v>5070</v>
      </c>
      <c r="K759">
        <v>8547.98</v>
      </c>
      <c r="L759" t="s">
        <v>5075</v>
      </c>
    </row>
    <row r="760" spans="1:12" x14ac:dyDescent="0.25">
      <c r="A760" t="s">
        <v>770</v>
      </c>
      <c r="B760" s="4">
        <v>45347.345069013798</v>
      </c>
      <c r="C760" t="s">
        <v>5014</v>
      </c>
      <c r="D760" t="s">
        <v>5026</v>
      </c>
      <c r="E760" t="s">
        <v>5034</v>
      </c>
      <c r="F760" t="s">
        <v>5046</v>
      </c>
      <c r="G760" t="s">
        <v>5054</v>
      </c>
      <c r="H760">
        <v>50549</v>
      </c>
      <c r="I760">
        <v>11</v>
      </c>
      <c r="J760" t="s">
        <v>5069</v>
      </c>
      <c r="K760">
        <v>7406.14</v>
      </c>
      <c r="L760" t="s">
        <v>5078</v>
      </c>
    </row>
    <row r="761" spans="1:12" x14ac:dyDescent="0.25">
      <c r="A761" t="s">
        <v>771</v>
      </c>
      <c r="B761" s="4">
        <v>45347.418083616707</v>
      </c>
      <c r="C761" t="s">
        <v>5018</v>
      </c>
      <c r="D761" t="s">
        <v>5027</v>
      </c>
      <c r="E761" t="s">
        <v>5031</v>
      </c>
      <c r="F761" t="s">
        <v>5046</v>
      </c>
      <c r="G761" t="s">
        <v>5057</v>
      </c>
      <c r="H761">
        <v>36709</v>
      </c>
      <c r="I761">
        <v>8</v>
      </c>
      <c r="J761" t="s">
        <v>5068</v>
      </c>
      <c r="K761">
        <v>6363.23</v>
      </c>
      <c r="L761" t="s">
        <v>5075</v>
      </c>
    </row>
    <row r="762" spans="1:12" x14ac:dyDescent="0.25">
      <c r="A762" t="s">
        <v>772</v>
      </c>
      <c r="B762" s="4">
        <v>45347.491098219638</v>
      </c>
      <c r="C762" t="s">
        <v>5017</v>
      </c>
      <c r="D762" t="s">
        <v>5027</v>
      </c>
      <c r="E762" t="s">
        <v>5042</v>
      </c>
      <c r="F762" t="s">
        <v>5048</v>
      </c>
      <c r="G762" t="s">
        <v>5056</v>
      </c>
      <c r="H762">
        <v>59446</v>
      </c>
      <c r="I762">
        <v>9</v>
      </c>
      <c r="J762" t="s">
        <v>5072</v>
      </c>
      <c r="K762">
        <v>10276.040000000001</v>
      </c>
      <c r="L762" t="s">
        <v>5075</v>
      </c>
    </row>
    <row r="763" spans="1:12" x14ac:dyDescent="0.25">
      <c r="A763" t="s">
        <v>773</v>
      </c>
      <c r="B763" s="4">
        <v>45347.564112822547</v>
      </c>
      <c r="C763" t="s">
        <v>5015</v>
      </c>
      <c r="D763" t="s">
        <v>5029</v>
      </c>
      <c r="E763" t="s">
        <v>5039</v>
      </c>
      <c r="F763" t="s">
        <v>5047</v>
      </c>
      <c r="G763" t="s">
        <v>5050</v>
      </c>
      <c r="H763">
        <v>8489</v>
      </c>
      <c r="I763">
        <v>3</v>
      </c>
      <c r="J763" t="s">
        <v>5069</v>
      </c>
      <c r="K763">
        <v>1176.24</v>
      </c>
      <c r="L763" t="s">
        <v>5078</v>
      </c>
    </row>
    <row r="764" spans="1:12" x14ac:dyDescent="0.25">
      <c r="A764" t="s">
        <v>774</v>
      </c>
      <c r="B764" s="4">
        <v>45347.637127425478</v>
      </c>
      <c r="C764" t="s">
        <v>5016</v>
      </c>
      <c r="D764" t="s">
        <v>5027</v>
      </c>
      <c r="E764" t="s">
        <v>5031</v>
      </c>
      <c r="F764" t="s">
        <v>5048</v>
      </c>
      <c r="G764" t="s">
        <v>5051</v>
      </c>
      <c r="H764">
        <v>45387</v>
      </c>
      <c r="I764">
        <v>13</v>
      </c>
      <c r="J764" t="s">
        <v>5071</v>
      </c>
      <c r="K764">
        <v>4318.2</v>
      </c>
      <c r="L764" t="s">
        <v>5074</v>
      </c>
    </row>
    <row r="765" spans="1:12" x14ac:dyDescent="0.25">
      <c r="A765" t="s">
        <v>775</v>
      </c>
      <c r="B765" s="4">
        <v>45347.710142028402</v>
      </c>
      <c r="C765" t="s">
        <v>5012</v>
      </c>
      <c r="D765" t="s">
        <v>5029</v>
      </c>
      <c r="E765" t="s">
        <v>5041</v>
      </c>
      <c r="F765" t="s">
        <v>5046</v>
      </c>
      <c r="G765" t="s">
        <v>5060</v>
      </c>
      <c r="H765">
        <v>71726</v>
      </c>
      <c r="I765">
        <v>8</v>
      </c>
      <c r="J765" t="s">
        <v>5073</v>
      </c>
      <c r="K765">
        <v>9152.2800000000007</v>
      </c>
      <c r="L765" t="s">
        <v>5077</v>
      </c>
    </row>
    <row r="766" spans="1:12" x14ac:dyDescent="0.25">
      <c r="A766" t="s">
        <v>776</v>
      </c>
      <c r="B766" s="4">
        <v>45347.783156631318</v>
      </c>
      <c r="C766" t="s">
        <v>5019</v>
      </c>
      <c r="D766" t="s">
        <v>5026</v>
      </c>
      <c r="E766" t="s">
        <v>5045</v>
      </c>
      <c r="F766" t="s">
        <v>5047</v>
      </c>
      <c r="G766" t="s">
        <v>5058</v>
      </c>
      <c r="H766">
        <v>50294</v>
      </c>
      <c r="I766">
        <v>5</v>
      </c>
      <c r="J766" t="s">
        <v>5073</v>
      </c>
      <c r="K766">
        <v>5188.83</v>
      </c>
      <c r="L766" t="s">
        <v>5077</v>
      </c>
    </row>
    <row r="767" spans="1:12" x14ac:dyDescent="0.25">
      <c r="A767" t="s">
        <v>777</v>
      </c>
      <c r="B767" s="4">
        <v>45347.856171234227</v>
      </c>
      <c r="C767" t="s">
        <v>5022</v>
      </c>
      <c r="D767" t="s">
        <v>5028</v>
      </c>
      <c r="E767" t="s">
        <v>5032</v>
      </c>
      <c r="F767" t="s">
        <v>5047</v>
      </c>
      <c r="G767" t="s">
        <v>5058</v>
      </c>
      <c r="H767">
        <v>23469</v>
      </c>
      <c r="I767">
        <v>13</v>
      </c>
      <c r="J767" t="s">
        <v>5070</v>
      </c>
      <c r="K767">
        <v>3579.75</v>
      </c>
      <c r="L767" t="s">
        <v>5077</v>
      </c>
    </row>
    <row r="768" spans="1:12" x14ac:dyDescent="0.25">
      <c r="A768" t="s">
        <v>778</v>
      </c>
      <c r="B768" s="4">
        <v>45347.929185837173</v>
      </c>
      <c r="C768" t="s">
        <v>5019</v>
      </c>
      <c r="D768" t="s">
        <v>5028</v>
      </c>
      <c r="E768" t="s">
        <v>5037</v>
      </c>
      <c r="F768" t="s">
        <v>5048</v>
      </c>
      <c r="G768" t="s">
        <v>5056</v>
      </c>
      <c r="H768">
        <v>20324</v>
      </c>
      <c r="I768">
        <v>8</v>
      </c>
      <c r="J768" t="s">
        <v>5073</v>
      </c>
      <c r="K768">
        <v>2497.36</v>
      </c>
      <c r="L768" t="s">
        <v>5076</v>
      </c>
    </row>
    <row r="769" spans="1:12" x14ac:dyDescent="0.25">
      <c r="A769" t="s">
        <v>779</v>
      </c>
      <c r="B769" s="4">
        <v>45348.002200440082</v>
      </c>
      <c r="C769" t="s">
        <v>5020</v>
      </c>
      <c r="D769" t="s">
        <v>5029</v>
      </c>
      <c r="E769" t="s">
        <v>5039</v>
      </c>
      <c r="F769" t="s">
        <v>5048</v>
      </c>
      <c r="G769" t="s">
        <v>5055</v>
      </c>
      <c r="H769">
        <v>4240</v>
      </c>
      <c r="I769">
        <v>7</v>
      </c>
      <c r="J769" t="s">
        <v>5068</v>
      </c>
      <c r="K769">
        <v>770.2</v>
      </c>
      <c r="L769" t="s">
        <v>5074</v>
      </c>
    </row>
    <row r="770" spans="1:12" x14ac:dyDescent="0.25">
      <c r="A770" t="s">
        <v>780</v>
      </c>
      <c r="B770" s="4">
        <v>45348.075215042998</v>
      </c>
      <c r="C770" t="s">
        <v>5016</v>
      </c>
      <c r="D770" t="s">
        <v>5029</v>
      </c>
      <c r="E770" t="s">
        <v>5033</v>
      </c>
      <c r="F770" t="s">
        <v>5047</v>
      </c>
      <c r="G770" t="s">
        <v>5063</v>
      </c>
      <c r="H770">
        <v>31825</v>
      </c>
      <c r="I770">
        <v>12</v>
      </c>
      <c r="J770" t="s">
        <v>5072</v>
      </c>
      <c r="K770">
        <v>5295.91</v>
      </c>
      <c r="L770" t="s">
        <v>5078</v>
      </c>
    </row>
    <row r="771" spans="1:12" x14ac:dyDescent="0.25">
      <c r="A771" t="s">
        <v>781</v>
      </c>
      <c r="B771" s="4">
        <v>45348.148229645929</v>
      </c>
      <c r="C771" t="s">
        <v>5024</v>
      </c>
      <c r="D771" t="s">
        <v>5028</v>
      </c>
      <c r="E771" t="s">
        <v>5037</v>
      </c>
      <c r="F771" t="s">
        <v>5048</v>
      </c>
      <c r="G771" t="s">
        <v>5055</v>
      </c>
      <c r="H771">
        <v>9521</v>
      </c>
      <c r="I771">
        <v>1</v>
      </c>
      <c r="J771" t="s">
        <v>5068</v>
      </c>
      <c r="K771">
        <v>1006.65</v>
      </c>
      <c r="L771" t="s">
        <v>5074</v>
      </c>
    </row>
    <row r="772" spans="1:12" x14ac:dyDescent="0.25">
      <c r="A772" t="s">
        <v>782</v>
      </c>
      <c r="B772" s="4">
        <v>45348.221244248853</v>
      </c>
      <c r="C772" t="s">
        <v>5012</v>
      </c>
      <c r="D772" t="s">
        <v>5026</v>
      </c>
      <c r="E772" t="s">
        <v>5034</v>
      </c>
      <c r="F772" t="s">
        <v>5046</v>
      </c>
      <c r="G772" t="s">
        <v>5049</v>
      </c>
      <c r="H772">
        <v>40752</v>
      </c>
      <c r="I772">
        <v>12</v>
      </c>
      <c r="J772" t="s">
        <v>5068</v>
      </c>
      <c r="K772">
        <v>6276.29</v>
      </c>
      <c r="L772" t="s">
        <v>5075</v>
      </c>
    </row>
    <row r="773" spans="1:12" x14ac:dyDescent="0.25">
      <c r="A773" t="s">
        <v>783</v>
      </c>
      <c r="B773" s="4">
        <v>45348.294258851762</v>
      </c>
      <c r="C773" t="s">
        <v>5014</v>
      </c>
      <c r="D773" t="s">
        <v>5028</v>
      </c>
      <c r="E773" t="s">
        <v>5036</v>
      </c>
      <c r="F773" t="s">
        <v>5048</v>
      </c>
      <c r="G773" t="s">
        <v>5065</v>
      </c>
      <c r="H773">
        <v>10327</v>
      </c>
      <c r="I773">
        <v>4</v>
      </c>
      <c r="J773" t="s">
        <v>5069</v>
      </c>
      <c r="K773">
        <v>949</v>
      </c>
      <c r="L773" t="s">
        <v>5077</v>
      </c>
    </row>
    <row r="774" spans="1:12" x14ac:dyDescent="0.25">
      <c r="A774" t="s">
        <v>784</v>
      </c>
      <c r="B774" s="4">
        <v>45348.367273454693</v>
      </c>
      <c r="C774" t="s">
        <v>5017</v>
      </c>
      <c r="D774" t="s">
        <v>5029</v>
      </c>
      <c r="E774" t="s">
        <v>5039</v>
      </c>
      <c r="F774" t="s">
        <v>5048</v>
      </c>
      <c r="G774" t="s">
        <v>5056</v>
      </c>
      <c r="H774">
        <v>10045</v>
      </c>
      <c r="I774">
        <v>5</v>
      </c>
      <c r="J774" t="s">
        <v>5072</v>
      </c>
      <c r="K774">
        <v>996.05</v>
      </c>
      <c r="L774" t="s">
        <v>5075</v>
      </c>
    </row>
    <row r="775" spans="1:12" x14ac:dyDescent="0.25">
      <c r="A775" t="s">
        <v>785</v>
      </c>
      <c r="B775" s="4">
        <v>45348.440288057602</v>
      </c>
      <c r="C775" t="s">
        <v>5014</v>
      </c>
      <c r="D775" t="s">
        <v>5027</v>
      </c>
      <c r="E775" t="s">
        <v>5038</v>
      </c>
      <c r="F775" t="s">
        <v>5047</v>
      </c>
      <c r="G775" t="s">
        <v>5063</v>
      </c>
      <c r="H775">
        <v>47501</v>
      </c>
      <c r="I775">
        <v>1</v>
      </c>
      <c r="J775" t="s">
        <v>5071</v>
      </c>
      <c r="K775">
        <v>4044.23</v>
      </c>
      <c r="L775" t="s">
        <v>5076</v>
      </c>
    </row>
    <row r="776" spans="1:12" x14ac:dyDescent="0.25">
      <c r="A776" t="s">
        <v>786</v>
      </c>
      <c r="B776" s="4">
        <v>45348.513302660518</v>
      </c>
      <c r="C776" t="s">
        <v>5023</v>
      </c>
      <c r="D776" t="s">
        <v>5027</v>
      </c>
      <c r="E776" t="s">
        <v>5044</v>
      </c>
      <c r="F776" t="s">
        <v>5047</v>
      </c>
      <c r="G776" t="s">
        <v>5050</v>
      </c>
      <c r="H776">
        <v>41325</v>
      </c>
      <c r="I776">
        <v>10</v>
      </c>
      <c r="J776" t="s">
        <v>5070</v>
      </c>
      <c r="K776">
        <v>6913.37</v>
      </c>
      <c r="L776" t="s">
        <v>5074</v>
      </c>
    </row>
    <row r="777" spans="1:12" x14ac:dyDescent="0.25">
      <c r="A777" t="s">
        <v>787</v>
      </c>
      <c r="B777" s="4">
        <v>45348.586317263449</v>
      </c>
      <c r="C777" t="s">
        <v>5020</v>
      </c>
      <c r="D777" t="s">
        <v>5029</v>
      </c>
      <c r="E777" t="s">
        <v>5039</v>
      </c>
      <c r="F777" t="s">
        <v>5046</v>
      </c>
      <c r="G777" t="s">
        <v>5057</v>
      </c>
      <c r="H777">
        <v>39968</v>
      </c>
      <c r="I777">
        <v>5</v>
      </c>
      <c r="J777" t="s">
        <v>5071</v>
      </c>
      <c r="K777">
        <v>5757.81</v>
      </c>
      <c r="L777" t="s">
        <v>5074</v>
      </c>
    </row>
    <row r="778" spans="1:12" x14ac:dyDescent="0.25">
      <c r="A778" t="s">
        <v>788</v>
      </c>
      <c r="B778" s="4">
        <v>45348.659331866373</v>
      </c>
      <c r="C778" t="s">
        <v>5017</v>
      </c>
      <c r="D778" t="s">
        <v>5029</v>
      </c>
      <c r="E778" t="s">
        <v>5039</v>
      </c>
      <c r="F778" t="s">
        <v>5046</v>
      </c>
      <c r="G778" t="s">
        <v>5061</v>
      </c>
      <c r="H778">
        <v>56087</v>
      </c>
      <c r="I778">
        <v>12</v>
      </c>
      <c r="J778" t="s">
        <v>5068</v>
      </c>
      <c r="K778">
        <v>6017.81</v>
      </c>
      <c r="L778" t="s">
        <v>5079</v>
      </c>
    </row>
    <row r="779" spans="1:12" x14ac:dyDescent="0.25">
      <c r="A779" t="s">
        <v>789</v>
      </c>
      <c r="B779" s="4">
        <v>45348.732346469282</v>
      </c>
      <c r="C779" t="s">
        <v>5022</v>
      </c>
      <c r="D779" t="s">
        <v>5027</v>
      </c>
      <c r="E779" t="s">
        <v>5044</v>
      </c>
      <c r="F779" t="s">
        <v>5048</v>
      </c>
      <c r="G779" t="s">
        <v>5056</v>
      </c>
      <c r="H779">
        <v>38706</v>
      </c>
      <c r="I779">
        <v>9</v>
      </c>
      <c r="J779" t="s">
        <v>5068</v>
      </c>
      <c r="K779">
        <v>5276.52</v>
      </c>
      <c r="L779" t="s">
        <v>5076</v>
      </c>
    </row>
    <row r="780" spans="1:12" x14ac:dyDescent="0.25">
      <c r="A780" t="s">
        <v>790</v>
      </c>
      <c r="B780" s="4">
        <v>45348.805361072213</v>
      </c>
      <c r="C780" t="s">
        <v>5018</v>
      </c>
      <c r="D780" t="s">
        <v>5026</v>
      </c>
      <c r="E780" t="s">
        <v>5045</v>
      </c>
      <c r="F780" t="s">
        <v>5047</v>
      </c>
      <c r="G780" t="s">
        <v>5063</v>
      </c>
      <c r="H780">
        <v>23785</v>
      </c>
      <c r="I780">
        <v>5</v>
      </c>
      <c r="J780" t="s">
        <v>5068</v>
      </c>
      <c r="K780">
        <v>2237.66</v>
      </c>
      <c r="L780" t="s">
        <v>5078</v>
      </c>
    </row>
    <row r="781" spans="1:12" x14ac:dyDescent="0.25">
      <c r="A781" t="s">
        <v>791</v>
      </c>
      <c r="B781" s="4">
        <v>45348.878375675129</v>
      </c>
      <c r="C781" t="s">
        <v>5022</v>
      </c>
      <c r="D781" t="s">
        <v>5027</v>
      </c>
      <c r="E781" t="s">
        <v>5038</v>
      </c>
      <c r="F781" t="s">
        <v>5047</v>
      </c>
      <c r="G781" t="s">
        <v>5062</v>
      </c>
      <c r="H781">
        <v>64221</v>
      </c>
      <c r="I781">
        <v>13</v>
      </c>
      <c r="J781" t="s">
        <v>5068</v>
      </c>
      <c r="K781">
        <v>8126.51</v>
      </c>
      <c r="L781" t="s">
        <v>5077</v>
      </c>
    </row>
    <row r="782" spans="1:12" x14ac:dyDescent="0.25">
      <c r="A782" t="s">
        <v>792</v>
      </c>
      <c r="B782" s="4">
        <v>45348.951390278053</v>
      </c>
      <c r="C782" t="s">
        <v>5025</v>
      </c>
      <c r="D782" t="s">
        <v>5029</v>
      </c>
      <c r="E782" t="s">
        <v>5039</v>
      </c>
      <c r="F782" t="s">
        <v>5046</v>
      </c>
      <c r="G782" t="s">
        <v>5054</v>
      </c>
      <c r="H782">
        <v>42136</v>
      </c>
      <c r="I782">
        <v>7</v>
      </c>
      <c r="J782" t="s">
        <v>5073</v>
      </c>
      <c r="K782">
        <v>8494.5300000000007</v>
      </c>
      <c r="L782" t="s">
        <v>5075</v>
      </c>
    </row>
    <row r="783" spans="1:12" x14ac:dyDescent="0.25">
      <c r="A783" t="s">
        <v>793</v>
      </c>
      <c r="B783" s="4">
        <v>45349.024404880969</v>
      </c>
      <c r="C783" t="s">
        <v>5017</v>
      </c>
      <c r="D783" t="s">
        <v>5028</v>
      </c>
      <c r="E783" t="s">
        <v>5037</v>
      </c>
      <c r="F783" t="s">
        <v>5046</v>
      </c>
      <c r="G783" t="s">
        <v>5053</v>
      </c>
      <c r="H783">
        <v>28689</v>
      </c>
      <c r="I783">
        <v>4</v>
      </c>
      <c r="J783" t="s">
        <v>5073</v>
      </c>
      <c r="K783">
        <v>5047.1000000000004</v>
      </c>
      <c r="L783" t="s">
        <v>5074</v>
      </c>
    </row>
    <row r="784" spans="1:12" x14ac:dyDescent="0.25">
      <c r="A784" t="s">
        <v>794</v>
      </c>
      <c r="B784" s="4">
        <v>45349.097419483893</v>
      </c>
      <c r="C784" t="s">
        <v>5013</v>
      </c>
      <c r="D784" t="s">
        <v>5029</v>
      </c>
      <c r="E784" t="s">
        <v>5033</v>
      </c>
      <c r="F784" t="s">
        <v>5047</v>
      </c>
      <c r="G784" t="s">
        <v>5050</v>
      </c>
      <c r="H784">
        <v>34313</v>
      </c>
      <c r="I784">
        <v>1</v>
      </c>
      <c r="J784" t="s">
        <v>5072</v>
      </c>
      <c r="K784">
        <v>3289.31</v>
      </c>
      <c r="L784" t="s">
        <v>5079</v>
      </c>
    </row>
    <row r="785" spans="1:12" x14ac:dyDescent="0.25">
      <c r="A785" t="s">
        <v>795</v>
      </c>
      <c r="B785" s="4">
        <v>45349.170434086816</v>
      </c>
      <c r="C785" t="s">
        <v>5022</v>
      </c>
      <c r="D785" t="s">
        <v>5027</v>
      </c>
      <c r="E785" t="s">
        <v>5031</v>
      </c>
      <c r="F785" t="s">
        <v>5048</v>
      </c>
      <c r="G785" t="s">
        <v>5051</v>
      </c>
      <c r="H785">
        <v>26938</v>
      </c>
      <c r="I785">
        <v>6</v>
      </c>
      <c r="J785" t="s">
        <v>5072</v>
      </c>
      <c r="K785">
        <v>2985.93</v>
      </c>
      <c r="L785" t="s">
        <v>5074</v>
      </c>
    </row>
    <row r="786" spans="1:12" x14ac:dyDescent="0.25">
      <c r="A786" t="s">
        <v>796</v>
      </c>
      <c r="B786" s="4">
        <v>45349.243448689733</v>
      </c>
      <c r="C786" t="s">
        <v>5024</v>
      </c>
      <c r="D786" t="s">
        <v>5029</v>
      </c>
      <c r="E786" t="s">
        <v>5041</v>
      </c>
      <c r="F786" t="s">
        <v>5047</v>
      </c>
      <c r="G786" t="s">
        <v>5064</v>
      </c>
      <c r="H786">
        <v>28594</v>
      </c>
      <c r="I786">
        <v>2</v>
      </c>
      <c r="J786" t="s">
        <v>5069</v>
      </c>
      <c r="K786">
        <v>6145.31</v>
      </c>
      <c r="L786" t="s">
        <v>5077</v>
      </c>
    </row>
    <row r="787" spans="1:12" x14ac:dyDescent="0.25">
      <c r="A787" t="s">
        <v>797</v>
      </c>
      <c r="B787" s="4">
        <v>45349.316463292649</v>
      </c>
      <c r="C787" t="s">
        <v>5019</v>
      </c>
      <c r="D787" t="s">
        <v>5029</v>
      </c>
      <c r="E787" t="s">
        <v>5039</v>
      </c>
      <c r="F787" t="s">
        <v>5048</v>
      </c>
      <c r="G787" t="s">
        <v>5065</v>
      </c>
      <c r="H787">
        <v>46337</v>
      </c>
      <c r="I787">
        <v>7</v>
      </c>
      <c r="J787" t="s">
        <v>5068</v>
      </c>
      <c r="K787">
        <v>7441.4</v>
      </c>
      <c r="L787" t="s">
        <v>5076</v>
      </c>
    </row>
    <row r="788" spans="1:12" x14ac:dyDescent="0.25">
      <c r="A788" t="s">
        <v>798</v>
      </c>
      <c r="B788" s="4">
        <v>45349.38947789558</v>
      </c>
      <c r="C788" t="s">
        <v>5024</v>
      </c>
      <c r="D788" t="s">
        <v>5027</v>
      </c>
      <c r="E788" t="s">
        <v>5031</v>
      </c>
      <c r="F788" t="s">
        <v>5047</v>
      </c>
      <c r="G788" t="s">
        <v>5067</v>
      </c>
      <c r="H788">
        <v>6636</v>
      </c>
      <c r="I788">
        <v>13</v>
      </c>
      <c r="J788" t="s">
        <v>5073</v>
      </c>
      <c r="K788">
        <v>1366.32</v>
      </c>
      <c r="L788" t="s">
        <v>5079</v>
      </c>
    </row>
    <row r="789" spans="1:12" x14ac:dyDescent="0.25">
      <c r="A789" t="s">
        <v>799</v>
      </c>
      <c r="B789" s="4">
        <v>45349.462492498496</v>
      </c>
      <c r="C789" t="s">
        <v>5016</v>
      </c>
      <c r="D789" t="s">
        <v>5028</v>
      </c>
      <c r="E789" t="s">
        <v>5035</v>
      </c>
      <c r="F789" t="s">
        <v>5048</v>
      </c>
      <c r="G789" t="s">
        <v>5056</v>
      </c>
      <c r="H789">
        <v>56934</v>
      </c>
      <c r="I789">
        <v>8</v>
      </c>
      <c r="J789" t="s">
        <v>5069</v>
      </c>
      <c r="K789">
        <v>9946.1299999999992</v>
      </c>
      <c r="L789" t="s">
        <v>5077</v>
      </c>
    </row>
    <row r="790" spans="1:12" x14ac:dyDescent="0.25">
      <c r="A790" t="s">
        <v>800</v>
      </c>
      <c r="B790" s="4">
        <v>45349.535507101413</v>
      </c>
      <c r="C790" t="s">
        <v>5022</v>
      </c>
      <c r="D790" t="s">
        <v>5029</v>
      </c>
      <c r="E790" t="s">
        <v>5040</v>
      </c>
      <c r="F790" t="s">
        <v>5047</v>
      </c>
      <c r="G790" t="s">
        <v>5064</v>
      </c>
      <c r="H790">
        <v>40148</v>
      </c>
      <c r="I790">
        <v>10</v>
      </c>
      <c r="J790" t="s">
        <v>5070</v>
      </c>
      <c r="K790">
        <v>8746.31</v>
      </c>
      <c r="L790" t="s">
        <v>5077</v>
      </c>
    </row>
    <row r="791" spans="1:12" x14ac:dyDescent="0.25">
      <c r="A791" t="s">
        <v>801</v>
      </c>
      <c r="B791" s="4">
        <v>45349.608521704336</v>
      </c>
      <c r="C791" t="s">
        <v>5014</v>
      </c>
      <c r="D791" t="s">
        <v>5026</v>
      </c>
      <c r="E791" t="s">
        <v>5034</v>
      </c>
      <c r="F791" t="s">
        <v>5048</v>
      </c>
      <c r="G791" t="s">
        <v>5065</v>
      </c>
      <c r="H791">
        <v>71247</v>
      </c>
      <c r="I791">
        <v>4</v>
      </c>
      <c r="J791" t="s">
        <v>5072</v>
      </c>
      <c r="K791">
        <v>8870.73</v>
      </c>
      <c r="L791" t="s">
        <v>5075</v>
      </c>
    </row>
    <row r="792" spans="1:12" x14ac:dyDescent="0.25">
      <c r="A792" t="s">
        <v>802</v>
      </c>
      <c r="B792" s="4">
        <v>45349.68153630726</v>
      </c>
      <c r="C792" t="s">
        <v>5023</v>
      </c>
      <c r="D792" t="s">
        <v>5029</v>
      </c>
      <c r="E792" t="s">
        <v>5040</v>
      </c>
      <c r="F792" t="s">
        <v>5046</v>
      </c>
      <c r="G792" t="s">
        <v>5061</v>
      </c>
      <c r="H792">
        <v>11763</v>
      </c>
      <c r="I792">
        <v>9</v>
      </c>
      <c r="J792" t="s">
        <v>5072</v>
      </c>
      <c r="K792">
        <v>2444.96</v>
      </c>
      <c r="L792" t="s">
        <v>5075</v>
      </c>
    </row>
    <row r="793" spans="1:12" x14ac:dyDescent="0.25">
      <c r="A793" t="s">
        <v>803</v>
      </c>
      <c r="B793" s="4">
        <v>45349.754550910176</v>
      </c>
      <c r="C793" t="s">
        <v>5024</v>
      </c>
      <c r="D793" t="s">
        <v>5027</v>
      </c>
      <c r="E793" t="s">
        <v>5038</v>
      </c>
      <c r="F793" t="s">
        <v>5046</v>
      </c>
      <c r="G793" t="s">
        <v>5054</v>
      </c>
      <c r="H793">
        <v>49353</v>
      </c>
      <c r="I793">
        <v>14</v>
      </c>
      <c r="J793" t="s">
        <v>5072</v>
      </c>
      <c r="K793">
        <v>7024.83</v>
      </c>
      <c r="L793" t="s">
        <v>5078</v>
      </c>
    </row>
    <row r="794" spans="1:12" x14ac:dyDescent="0.25">
      <c r="A794" t="s">
        <v>804</v>
      </c>
      <c r="B794" s="4">
        <v>45349.8275655131</v>
      </c>
      <c r="C794" t="s">
        <v>5015</v>
      </c>
      <c r="D794" t="s">
        <v>5029</v>
      </c>
      <c r="E794" t="s">
        <v>5033</v>
      </c>
      <c r="F794" t="s">
        <v>5048</v>
      </c>
      <c r="G794" t="s">
        <v>5051</v>
      </c>
      <c r="H794">
        <v>29742</v>
      </c>
      <c r="I794">
        <v>4</v>
      </c>
      <c r="J794" t="s">
        <v>5070</v>
      </c>
      <c r="K794">
        <v>5566.05</v>
      </c>
      <c r="L794" t="s">
        <v>5078</v>
      </c>
    </row>
    <row r="795" spans="1:12" x14ac:dyDescent="0.25">
      <c r="A795" t="s">
        <v>805</v>
      </c>
      <c r="B795" s="4">
        <v>45349.900580116016</v>
      </c>
      <c r="C795" t="s">
        <v>5025</v>
      </c>
      <c r="D795" t="s">
        <v>5026</v>
      </c>
      <c r="E795" t="s">
        <v>5045</v>
      </c>
      <c r="F795" t="s">
        <v>5047</v>
      </c>
      <c r="G795" t="s">
        <v>5050</v>
      </c>
      <c r="H795">
        <v>74948</v>
      </c>
      <c r="I795">
        <v>5</v>
      </c>
      <c r="J795" t="s">
        <v>5073</v>
      </c>
      <c r="K795">
        <v>8537.7800000000007</v>
      </c>
      <c r="L795" t="s">
        <v>5075</v>
      </c>
    </row>
    <row r="796" spans="1:12" x14ac:dyDescent="0.25">
      <c r="A796" t="s">
        <v>806</v>
      </c>
      <c r="B796" s="4">
        <v>45349.973594718933</v>
      </c>
      <c r="C796" t="s">
        <v>5013</v>
      </c>
      <c r="D796" t="s">
        <v>5029</v>
      </c>
      <c r="E796" t="s">
        <v>5039</v>
      </c>
      <c r="F796" t="s">
        <v>5047</v>
      </c>
      <c r="G796" t="s">
        <v>5062</v>
      </c>
      <c r="H796">
        <v>30475</v>
      </c>
      <c r="I796">
        <v>8</v>
      </c>
      <c r="J796" t="s">
        <v>5070</v>
      </c>
      <c r="K796">
        <v>4166.57</v>
      </c>
      <c r="L796" t="s">
        <v>5075</v>
      </c>
    </row>
    <row r="797" spans="1:12" x14ac:dyDescent="0.25">
      <c r="A797" t="s">
        <v>807</v>
      </c>
      <c r="B797" s="4">
        <v>45350.046609321857</v>
      </c>
      <c r="C797" t="s">
        <v>5021</v>
      </c>
      <c r="D797" t="s">
        <v>5028</v>
      </c>
      <c r="E797" t="s">
        <v>5037</v>
      </c>
      <c r="F797" t="s">
        <v>5046</v>
      </c>
      <c r="G797" t="s">
        <v>5066</v>
      </c>
      <c r="H797">
        <v>6629</v>
      </c>
      <c r="I797">
        <v>5</v>
      </c>
      <c r="J797" t="s">
        <v>5070</v>
      </c>
      <c r="K797">
        <v>833.07</v>
      </c>
      <c r="L797" t="s">
        <v>5076</v>
      </c>
    </row>
    <row r="798" spans="1:12" x14ac:dyDescent="0.25">
      <c r="A798" t="s">
        <v>808</v>
      </c>
      <c r="B798" s="4">
        <v>45350.11962392478</v>
      </c>
      <c r="C798" t="s">
        <v>5016</v>
      </c>
      <c r="D798" t="s">
        <v>5027</v>
      </c>
      <c r="E798" t="s">
        <v>5031</v>
      </c>
      <c r="F798" t="s">
        <v>5046</v>
      </c>
      <c r="G798" t="s">
        <v>5049</v>
      </c>
      <c r="H798">
        <v>28675</v>
      </c>
      <c r="I798">
        <v>13</v>
      </c>
      <c r="J798" t="s">
        <v>5068</v>
      </c>
      <c r="K798">
        <v>6004.64</v>
      </c>
      <c r="L798" t="s">
        <v>5077</v>
      </c>
    </row>
    <row r="799" spans="1:12" x14ac:dyDescent="0.25">
      <c r="A799" t="s">
        <v>809</v>
      </c>
      <c r="B799" s="4">
        <v>45350.192638527697</v>
      </c>
      <c r="C799" t="s">
        <v>5015</v>
      </c>
      <c r="D799" t="s">
        <v>5029</v>
      </c>
      <c r="E799" t="s">
        <v>5041</v>
      </c>
      <c r="F799" t="s">
        <v>5046</v>
      </c>
      <c r="G799" t="s">
        <v>5049</v>
      </c>
      <c r="H799">
        <v>58104</v>
      </c>
      <c r="I799">
        <v>10</v>
      </c>
      <c r="J799" t="s">
        <v>5073</v>
      </c>
      <c r="K799">
        <v>5115.18</v>
      </c>
      <c r="L799" t="s">
        <v>5076</v>
      </c>
    </row>
    <row r="800" spans="1:12" x14ac:dyDescent="0.25">
      <c r="A800" t="s">
        <v>810</v>
      </c>
      <c r="B800" s="4">
        <v>45350.265653130627</v>
      </c>
      <c r="C800" t="s">
        <v>5016</v>
      </c>
      <c r="D800" t="s">
        <v>5029</v>
      </c>
      <c r="E800" t="s">
        <v>5041</v>
      </c>
      <c r="F800" t="s">
        <v>5047</v>
      </c>
      <c r="G800" t="s">
        <v>5062</v>
      </c>
      <c r="H800">
        <v>72101</v>
      </c>
      <c r="I800">
        <v>1</v>
      </c>
      <c r="J800" t="s">
        <v>5071</v>
      </c>
      <c r="K800">
        <v>13799.59</v>
      </c>
      <c r="L800" t="s">
        <v>5079</v>
      </c>
    </row>
    <row r="801" spans="1:12" x14ac:dyDescent="0.25">
      <c r="A801" t="s">
        <v>811</v>
      </c>
      <c r="B801" s="4">
        <v>45350.338667733537</v>
      </c>
      <c r="C801" t="s">
        <v>5022</v>
      </c>
      <c r="D801" t="s">
        <v>5026</v>
      </c>
      <c r="E801" t="s">
        <v>5045</v>
      </c>
      <c r="F801" t="s">
        <v>5047</v>
      </c>
      <c r="G801" t="s">
        <v>5062</v>
      </c>
      <c r="H801">
        <v>38335</v>
      </c>
      <c r="I801">
        <v>1</v>
      </c>
      <c r="J801" t="s">
        <v>5071</v>
      </c>
      <c r="K801">
        <v>3272.89</v>
      </c>
      <c r="L801" t="s">
        <v>5074</v>
      </c>
    </row>
    <row r="802" spans="1:12" x14ac:dyDescent="0.25">
      <c r="A802" t="s">
        <v>812</v>
      </c>
      <c r="B802" s="4">
        <v>45350.41168233646</v>
      </c>
      <c r="C802" t="s">
        <v>5012</v>
      </c>
      <c r="D802" t="s">
        <v>5026</v>
      </c>
      <c r="E802" t="s">
        <v>5043</v>
      </c>
      <c r="F802" t="s">
        <v>5047</v>
      </c>
      <c r="G802" t="s">
        <v>5063</v>
      </c>
      <c r="H802">
        <v>40385</v>
      </c>
      <c r="I802">
        <v>12</v>
      </c>
      <c r="J802" t="s">
        <v>5070</v>
      </c>
      <c r="K802">
        <v>7741.51</v>
      </c>
      <c r="L802" t="s">
        <v>5075</v>
      </c>
    </row>
    <row r="803" spans="1:12" x14ac:dyDescent="0.25">
      <c r="A803" t="s">
        <v>813</v>
      </c>
      <c r="B803" s="4">
        <v>45350.484696939377</v>
      </c>
      <c r="C803" t="s">
        <v>5023</v>
      </c>
      <c r="D803" t="s">
        <v>5027</v>
      </c>
      <c r="E803" t="s">
        <v>5042</v>
      </c>
      <c r="F803" t="s">
        <v>5048</v>
      </c>
      <c r="G803" t="s">
        <v>5055</v>
      </c>
      <c r="H803">
        <v>4491</v>
      </c>
      <c r="I803">
        <v>14</v>
      </c>
      <c r="J803" t="s">
        <v>5073</v>
      </c>
      <c r="K803">
        <v>797.62</v>
      </c>
      <c r="L803" t="s">
        <v>5078</v>
      </c>
    </row>
    <row r="804" spans="1:12" x14ac:dyDescent="0.25">
      <c r="A804" t="s">
        <v>814</v>
      </c>
      <c r="B804" s="4">
        <v>45350.5577115423</v>
      </c>
      <c r="C804" t="s">
        <v>5014</v>
      </c>
      <c r="D804" t="s">
        <v>5028</v>
      </c>
      <c r="E804" t="s">
        <v>5035</v>
      </c>
      <c r="F804" t="s">
        <v>5047</v>
      </c>
      <c r="G804" t="s">
        <v>5064</v>
      </c>
      <c r="H804">
        <v>26163</v>
      </c>
      <c r="I804">
        <v>1</v>
      </c>
      <c r="J804" t="s">
        <v>5072</v>
      </c>
      <c r="K804">
        <v>3621.04</v>
      </c>
      <c r="L804" t="s">
        <v>5078</v>
      </c>
    </row>
    <row r="805" spans="1:12" x14ac:dyDescent="0.25">
      <c r="A805" t="s">
        <v>815</v>
      </c>
      <c r="B805" s="4">
        <v>45350.630726145217</v>
      </c>
      <c r="C805" t="s">
        <v>5020</v>
      </c>
      <c r="D805" t="s">
        <v>5026</v>
      </c>
      <c r="E805" t="s">
        <v>5043</v>
      </c>
      <c r="F805" t="s">
        <v>5046</v>
      </c>
      <c r="G805" t="s">
        <v>5061</v>
      </c>
      <c r="H805">
        <v>56963</v>
      </c>
      <c r="I805">
        <v>7</v>
      </c>
      <c r="J805" t="s">
        <v>5072</v>
      </c>
      <c r="K805">
        <v>7760.5</v>
      </c>
      <c r="L805" t="s">
        <v>5078</v>
      </c>
    </row>
    <row r="806" spans="1:12" x14ac:dyDescent="0.25">
      <c r="A806" t="s">
        <v>816</v>
      </c>
      <c r="B806" s="4">
        <v>45350.703740748148</v>
      </c>
      <c r="C806" t="s">
        <v>5016</v>
      </c>
      <c r="D806" t="s">
        <v>5028</v>
      </c>
      <c r="E806" t="s">
        <v>5032</v>
      </c>
      <c r="F806" t="s">
        <v>5047</v>
      </c>
      <c r="G806" t="s">
        <v>5050</v>
      </c>
      <c r="H806">
        <v>56501</v>
      </c>
      <c r="I806">
        <v>13</v>
      </c>
      <c r="J806" t="s">
        <v>5071</v>
      </c>
      <c r="K806">
        <v>8579.48</v>
      </c>
      <c r="L806" t="s">
        <v>5075</v>
      </c>
    </row>
    <row r="807" spans="1:12" x14ac:dyDescent="0.25">
      <c r="A807" t="s">
        <v>817</v>
      </c>
      <c r="B807" s="4">
        <v>45350.776755351057</v>
      </c>
      <c r="C807" t="s">
        <v>5013</v>
      </c>
      <c r="D807" t="s">
        <v>5026</v>
      </c>
      <c r="E807" t="s">
        <v>5045</v>
      </c>
      <c r="F807" t="s">
        <v>5047</v>
      </c>
      <c r="G807" t="s">
        <v>5063</v>
      </c>
      <c r="H807">
        <v>63580</v>
      </c>
      <c r="I807">
        <v>12</v>
      </c>
      <c r="J807" t="s">
        <v>5069</v>
      </c>
      <c r="K807">
        <v>8431.94</v>
      </c>
      <c r="L807" t="s">
        <v>5077</v>
      </c>
    </row>
    <row r="808" spans="1:12" x14ac:dyDescent="0.25">
      <c r="A808" t="s">
        <v>818</v>
      </c>
      <c r="B808" s="4">
        <v>45350.84976995398</v>
      </c>
      <c r="C808" t="s">
        <v>5012</v>
      </c>
      <c r="D808" t="s">
        <v>5026</v>
      </c>
      <c r="E808" t="s">
        <v>5043</v>
      </c>
      <c r="F808" t="s">
        <v>5048</v>
      </c>
      <c r="G808" t="s">
        <v>5059</v>
      </c>
      <c r="H808">
        <v>45921</v>
      </c>
      <c r="I808">
        <v>13</v>
      </c>
      <c r="J808" t="s">
        <v>5068</v>
      </c>
      <c r="K808">
        <v>5311.44</v>
      </c>
      <c r="L808" t="s">
        <v>5075</v>
      </c>
    </row>
    <row r="809" spans="1:12" x14ac:dyDescent="0.25">
      <c r="A809" t="s">
        <v>819</v>
      </c>
      <c r="B809" s="4">
        <v>45350.922784556911</v>
      </c>
      <c r="C809" t="s">
        <v>5020</v>
      </c>
      <c r="D809" t="s">
        <v>5027</v>
      </c>
      <c r="E809" t="s">
        <v>5038</v>
      </c>
      <c r="F809" t="s">
        <v>5046</v>
      </c>
      <c r="G809" t="s">
        <v>5053</v>
      </c>
      <c r="H809">
        <v>69685</v>
      </c>
      <c r="I809">
        <v>12</v>
      </c>
      <c r="J809" t="s">
        <v>5072</v>
      </c>
      <c r="K809">
        <v>13046.54</v>
      </c>
      <c r="L809" t="s">
        <v>5079</v>
      </c>
    </row>
    <row r="810" spans="1:12" x14ac:dyDescent="0.25">
      <c r="A810" t="s">
        <v>820</v>
      </c>
      <c r="B810" s="4">
        <v>45350.995799159828</v>
      </c>
      <c r="C810" t="s">
        <v>5023</v>
      </c>
      <c r="D810" t="s">
        <v>5028</v>
      </c>
      <c r="E810" t="s">
        <v>5032</v>
      </c>
      <c r="F810" t="s">
        <v>5048</v>
      </c>
      <c r="G810" t="s">
        <v>5059</v>
      </c>
      <c r="H810">
        <v>36294</v>
      </c>
      <c r="I810">
        <v>14</v>
      </c>
      <c r="J810" t="s">
        <v>5069</v>
      </c>
      <c r="K810">
        <v>5982.18</v>
      </c>
      <c r="L810" t="s">
        <v>5074</v>
      </c>
    </row>
    <row r="811" spans="1:12" x14ac:dyDescent="0.25">
      <c r="A811" t="s">
        <v>821</v>
      </c>
      <c r="B811" s="4">
        <v>45351.068813762737</v>
      </c>
      <c r="C811" t="s">
        <v>5012</v>
      </c>
      <c r="D811" t="s">
        <v>5026</v>
      </c>
      <c r="E811" t="s">
        <v>5034</v>
      </c>
      <c r="F811" t="s">
        <v>5048</v>
      </c>
      <c r="G811" t="s">
        <v>5059</v>
      </c>
      <c r="H811">
        <v>38879</v>
      </c>
      <c r="I811">
        <v>13</v>
      </c>
      <c r="J811" t="s">
        <v>5070</v>
      </c>
      <c r="K811">
        <v>6204.33</v>
      </c>
      <c r="L811" t="s">
        <v>5079</v>
      </c>
    </row>
    <row r="812" spans="1:12" x14ac:dyDescent="0.25">
      <c r="A812" t="s">
        <v>822</v>
      </c>
      <c r="B812" s="4">
        <v>45351.141828365668</v>
      </c>
      <c r="C812" t="s">
        <v>5014</v>
      </c>
      <c r="D812" t="s">
        <v>5027</v>
      </c>
      <c r="E812" t="s">
        <v>5044</v>
      </c>
      <c r="F812" t="s">
        <v>5048</v>
      </c>
      <c r="G812" t="s">
        <v>5051</v>
      </c>
      <c r="H812">
        <v>55144</v>
      </c>
      <c r="I812">
        <v>9</v>
      </c>
      <c r="J812" t="s">
        <v>5068</v>
      </c>
      <c r="K812">
        <v>8174.37</v>
      </c>
      <c r="L812" t="s">
        <v>5076</v>
      </c>
    </row>
    <row r="813" spans="1:12" x14ac:dyDescent="0.25">
      <c r="A813" t="s">
        <v>823</v>
      </c>
      <c r="B813" s="4">
        <v>45351.214842968591</v>
      </c>
      <c r="C813" t="s">
        <v>5013</v>
      </c>
      <c r="D813" t="s">
        <v>5026</v>
      </c>
      <c r="E813" t="s">
        <v>5030</v>
      </c>
      <c r="F813" t="s">
        <v>5048</v>
      </c>
      <c r="G813" t="s">
        <v>5051</v>
      </c>
      <c r="H813">
        <v>42115</v>
      </c>
      <c r="I813">
        <v>9</v>
      </c>
      <c r="J813" t="s">
        <v>5072</v>
      </c>
      <c r="K813">
        <v>4211.25</v>
      </c>
      <c r="L813" t="s">
        <v>5076</v>
      </c>
    </row>
    <row r="814" spans="1:12" x14ac:dyDescent="0.25">
      <c r="A814" t="s">
        <v>824</v>
      </c>
      <c r="B814" s="4">
        <v>45351.287857571508</v>
      </c>
      <c r="C814" t="s">
        <v>5015</v>
      </c>
      <c r="D814" t="s">
        <v>5028</v>
      </c>
      <c r="E814" t="s">
        <v>5032</v>
      </c>
      <c r="F814" t="s">
        <v>5047</v>
      </c>
      <c r="G814" t="s">
        <v>5063</v>
      </c>
      <c r="H814">
        <v>48340</v>
      </c>
      <c r="I814">
        <v>1</v>
      </c>
      <c r="J814" t="s">
        <v>5073</v>
      </c>
      <c r="K814">
        <v>9420.64</v>
      </c>
      <c r="L814" t="s">
        <v>5079</v>
      </c>
    </row>
    <row r="815" spans="1:12" x14ac:dyDescent="0.25">
      <c r="A815" t="s">
        <v>825</v>
      </c>
      <c r="B815" s="4">
        <v>45351.360872174431</v>
      </c>
      <c r="C815" t="s">
        <v>5024</v>
      </c>
      <c r="D815" t="s">
        <v>5027</v>
      </c>
      <c r="E815" t="s">
        <v>5038</v>
      </c>
      <c r="F815" t="s">
        <v>5046</v>
      </c>
      <c r="G815" t="s">
        <v>5049</v>
      </c>
      <c r="H815">
        <v>15390</v>
      </c>
      <c r="I815">
        <v>13</v>
      </c>
      <c r="J815" t="s">
        <v>5069</v>
      </c>
      <c r="K815">
        <v>1913.04</v>
      </c>
      <c r="L815" t="s">
        <v>5078</v>
      </c>
    </row>
    <row r="816" spans="1:12" x14ac:dyDescent="0.25">
      <c r="A816" t="s">
        <v>826</v>
      </c>
      <c r="B816" s="4">
        <v>45351.433886777348</v>
      </c>
      <c r="C816" t="s">
        <v>5021</v>
      </c>
      <c r="D816" t="s">
        <v>5028</v>
      </c>
      <c r="E816" t="s">
        <v>5036</v>
      </c>
      <c r="F816" t="s">
        <v>5047</v>
      </c>
      <c r="G816" t="s">
        <v>5050</v>
      </c>
      <c r="H816">
        <v>58716</v>
      </c>
      <c r="I816">
        <v>3</v>
      </c>
      <c r="J816" t="s">
        <v>5072</v>
      </c>
      <c r="K816">
        <v>7551.28</v>
      </c>
      <c r="L816" t="s">
        <v>5079</v>
      </c>
    </row>
    <row r="817" spans="1:12" x14ac:dyDescent="0.25">
      <c r="A817" t="s">
        <v>827</v>
      </c>
      <c r="B817" s="4">
        <v>45351.506901380257</v>
      </c>
      <c r="C817" t="s">
        <v>5025</v>
      </c>
      <c r="D817" t="s">
        <v>5028</v>
      </c>
      <c r="E817" t="s">
        <v>5035</v>
      </c>
      <c r="F817" t="s">
        <v>5047</v>
      </c>
      <c r="G817" t="s">
        <v>5058</v>
      </c>
      <c r="H817">
        <v>74606</v>
      </c>
      <c r="I817">
        <v>8</v>
      </c>
      <c r="J817" t="s">
        <v>5071</v>
      </c>
      <c r="K817">
        <v>7654.78</v>
      </c>
      <c r="L817" t="s">
        <v>5074</v>
      </c>
    </row>
    <row r="818" spans="1:12" x14ac:dyDescent="0.25">
      <c r="A818" t="s">
        <v>828</v>
      </c>
      <c r="B818" s="4">
        <v>45351.579915983188</v>
      </c>
      <c r="C818" t="s">
        <v>5018</v>
      </c>
      <c r="D818" t="s">
        <v>5027</v>
      </c>
      <c r="E818" t="s">
        <v>5031</v>
      </c>
      <c r="F818" t="s">
        <v>5046</v>
      </c>
      <c r="G818" t="s">
        <v>5060</v>
      </c>
      <c r="H818">
        <v>63013</v>
      </c>
      <c r="I818">
        <v>2</v>
      </c>
      <c r="J818" t="s">
        <v>5069</v>
      </c>
      <c r="K818">
        <v>11645.92</v>
      </c>
      <c r="L818" t="s">
        <v>5078</v>
      </c>
    </row>
    <row r="819" spans="1:12" x14ac:dyDescent="0.25">
      <c r="A819" t="s">
        <v>829</v>
      </c>
      <c r="B819" s="4">
        <v>45351.652930586111</v>
      </c>
      <c r="C819" t="s">
        <v>5021</v>
      </c>
      <c r="D819" t="s">
        <v>5028</v>
      </c>
      <c r="E819" t="s">
        <v>5035</v>
      </c>
      <c r="F819" t="s">
        <v>5047</v>
      </c>
      <c r="G819" t="s">
        <v>5063</v>
      </c>
      <c r="H819">
        <v>25099</v>
      </c>
      <c r="I819">
        <v>7</v>
      </c>
      <c r="J819" t="s">
        <v>5072</v>
      </c>
      <c r="K819">
        <v>2203.67</v>
      </c>
      <c r="L819" t="s">
        <v>5077</v>
      </c>
    </row>
    <row r="820" spans="1:12" x14ac:dyDescent="0.25">
      <c r="A820" t="s">
        <v>830</v>
      </c>
      <c r="B820" s="4">
        <v>45351.725945189028</v>
      </c>
      <c r="C820" t="s">
        <v>5015</v>
      </c>
      <c r="D820" t="s">
        <v>5029</v>
      </c>
      <c r="E820" t="s">
        <v>5039</v>
      </c>
      <c r="F820" t="s">
        <v>5046</v>
      </c>
      <c r="G820" t="s">
        <v>5053</v>
      </c>
      <c r="H820">
        <v>52012</v>
      </c>
      <c r="I820">
        <v>4</v>
      </c>
      <c r="J820" t="s">
        <v>5068</v>
      </c>
      <c r="K820">
        <v>4820.3900000000003</v>
      </c>
      <c r="L820" t="s">
        <v>5075</v>
      </c>
    </row>
    <row r="821" spans="1:12" x14ac:dyDescent="0.25">
      <c r="A821" t="s">
        <v>831</v>
      </c>
      <c r="B821" s="4">
        <v>45351.798959791959</v>
      </c>
      <c r="C821" t="s">
        <v>5014</v>
      </c>
      <c r="D821" t="s">
        <v>5029</v>
      </c>
      <c r="E821" t="s">
        <v>5040</v>
      </c>
      <c r="F821" t="s">
        <v>5048</v>
      </c>
      <c r="G821" t="s">
        <v>5052</v>
      </c>
      <c r="H821">
        <v>22120</v>
      </c>
      <c r="I821">
        <v>3</v>
      </c>
      <c r="J821" t="s">
        <v>5069</v>
      </c>
      <c r="K821">
        <v>2511.7399999999998</v>
      </c>
      <c r="L821" t="s">
        <v>5075</v>
      </c>
    </row>
    <row r="822" spans="1:12" x14ac:dyDescent="0.25">
      <c r="A822" t="s">
        <v>832</v>
      </c>
      <c r="B822" s="4">
        <v>45351.871974394868</v>
      </c>
      <c r="C822" t="s">
        <v>5020</v>
      </c>
      <c r="D822" t="s">
        <v>5028</v>
      </c>
      <c r="E822" t="s">
        <v>5037</v>
      </c>
      <c r="F822" t="s">
        <v>5048</v>
      </c>
      <c r="G822" t="s">
        <v>5052</v>
      </c>
      <c r="H822">
        <v>51251</v>
      </c>
      <c r="I822">
        <v>3</v>
      </c>
      <c r="J822" t="s">
        <v>5069</v>
      </c>
      <c r="K822">
        <v>5809.84</v>
      </c>
      <c r="L822" t="s">
        <v>5077</v>
      </c>
    </row>
    <row r="823" spans="1:12" x14ac:dyDescent="0.25">
      <c r="A823" t="s">
        <v>833</v>
      </c>
      <c r="B823" s="4">
        <v>45351.944988997791</v>
      </c>
      <c r="C823" t="s">
        <v>5023</v>
      </c>
      <c r="D823" t="s">
        <v>5028</v>
      </c>
      <c r="E823" t="s">
        <v>5035</v>
      </c>
      <c r="F823" t="s">
        <v>5047</v>
      </c>
      <c r="G823" t="s">
        <v>5058</v>
      </c>
      <c r="H823">
        <v>63559</v>
      </c>
      <c r="I823">
        <v>11</v>
      </c>
      <c r="J823" t="s">
        <v>5071</v>
      </c>
      <c r="K823">
        <v>6704.77</v>
      </c>
      <c r="L823" t="s">
        <v>5078</v>
      </c>
    </row>
    <row r="824" spans="1:12" x14ac:dyDescent="0.25">
      <c r="A824" t="s">
        <v>834</v>
      </c>
      <c r="B824" s="4">
        <v>45352.018003600722</v>
      </c>
      <c r="C824" t="s">
        <v>5014</v>
      </c>
      <c r="D824" t="s">
        <v>5027</v>
      </c>
      <c r="E824" t="s">
        <v>5044</v>
      </c>
      <c r="F824" t="s">
        <v>5047</v>
      </c>
      <c r="G824" t="s">
        <v>5064</v>
      </c>
      <c r="H824">
        <v>67214</v>
      </c>
      <c r="I824">
        <v>2</v>
      </c>
      <c r="J824" t="s">
        <v>5070</v>
      </c>
      <c r="K824">
        <v>10733.33</v>
      </c>
      <c r="L824" t="s">
        <v>5076</v>
      </c>
    </row>
    <row r="825" spans="1:12" x14ac:dyDescent="0.25">
      <c r="A825" t="s">
        <v>835</v>
      </c>
      <c r="B825" s="4">
        <v>45352.091018203631</v>
      </c>
      <c r="C825" t="s">
        <v>5021</v>
      </c>
      <c r="D825" t="s">
        <v>5026</v>
      </c>
      <c r="E825" t="s">
        <v>5043</v>
      </c>
      <c r="F825" t="s">
        <v>5048</v>
      </c>
      <c r="G825" t="s">
        <v>5055</v>
      </c>
      <c r="H825">
        <v>16867</v>
      </c>
      <c r="I825">
        <v>2</v>
      </c>
      <c r="J825" t="s">
        <v>5071</v>
      </c>
      <c r="K825">
        <v>1969.19</v>
      </c>
      <c r="L825" t="s">
        <v>5074</v>
      </c>
    </row>
    <row r="826" spans="1:12" x14ac:dyDescent="0.25">
      <c r="A826" t="s">
        <v>836</v>
      </c>
      <c r="B826" s="4">
        <v>45352.164032806548</v>
      </c>
      <c r="C826" t="s">
        <v>5016</v>
      </c>
      <c r="D826" t="s">
        <v>5028</v>
      </c>
      <c r="E826" t="s">
        <v>5035</v>
      </c>
      <c r="F826" t="s">
        <v>5047</v>
      </c>
      <c r="G826" t="s">
        <v>5058</v>
      </c>
      <c r="H826">
        <v>52588</v>
      </c>
      <c r="I826">
        <v>3</v>
      </c>
      <c r="J826" t="s">
        <v>5071</v>
      </c>
      <c r="K826">
        <v>6769.51</v>
      </c>
      <c r="L826" t="s">
        <v>5075</v>
      </c>
    </row>
    <row r="827" spans="1:12" x14ac:dyDescent="0.25">
      <c r="A827" t="s">
        <v>837</v>
      </c>
      <c r="B827" s="4">
        <v>45352.237047409479</v>
      </c>
      <c r="C827" t="s">
        <v>5019</v>
      </c>
      <c r="D827" t="s">
        <v>5027</v>
      </c>
      <c r="E827" t="s">
        <v>5031</v>
      </c>
      <c r="F827" t="s">
        <v>5048</v>
      </c>
      <c r="G827" t="s">
        <v>5052</v>
      </c>
      <c r="H827">
        <v>77958</v>
      </c>
      <c r="I827">
        <v>14</v>
      </c>
      <c r="J827" t="s">
        <v>5069</v>
      </c>
      <c r="K827">
        <v>8750.3700000000008</v>
      </c>
      <c r="L827" t="s">
        <v>5075</v>
      </c>
    </row>
    <row r="828" spans="1:12" x14ac:dyDescent="0.25">
      <c r="A828" t="s">
        <v>838</v>
      </c>
      <c r="B828" s="4">
        <v>45352.310062012402</v>
      </c>
      <c r="C828" t="s">
        <v>5014</v>
      </c>
      <c r="D828" t="s">
        <v>5026</v>
      </c>
      <c r="E828" t="s">
        <v>5030</v>
      </c>
      <c r="F828" t="s">
        <v>5046</v>
      </c>
      <c r="G828" t="s">
        <v>5053</v>
      </c>
      <c r="H828">
        <v>6470</v>
      </c>
      <c r="I828">
        <v>7</v>
      </c>
      <c r="J828" t="s">
        <v>5069</v>
      </c>
      <c r="K828">
        <v>1376.77</v>
      </c>
      <c r="L828" t="s">
        <v>5078</v>
      </c>
    </row>
    <row r="829" spans="1:12" x14ac:dyDescent="0.25">
      <c r="A829" t="s">
        <v>839</v>
      </c>
      <c r="B829" s="4">
        <v>45352.383076615311</v>
      </c>
      <c r="C829" t="s">
        <v>5020</v>
      </c>
      <c r="D829" t="s">
        <v>5029</v>
      </c>
      <c r="E829" t="s">
        <v>5041</v>
      </c>
      <c r="F829" t="s">
        <v>5047</v>
      </c>
      <c r="G829" t="s">
        <v>5062</v>
      </c>
      <c r="H829">
        <v>46641</v>
      </c>
      <c r="I829">
        <v>2</v>
      </c>
      <c r="J829" t="s">
        <v>5071</v>
      </c>
      <c r="K829">
        <v>7917.01</v>
      </c>
      <c r="L829" t="s">
        <v>5075</v>
      </c>
    </row>
    <row r="830" spans="1:12" x14ac:dyDescent="0.25">
      <c r="A830" t="s">
        <v>840</v>
      </c>
      <c r="B830" s="4">
        <v>45352.456091218242</v>
      </c>
      <c r="C830" t="s">
        <v>5023</v>
      </c>
      <c r="D830" t="s">
        <v>5026</v>
      </c>
      <c r="E830" t="s">
        <v>5043</v>
      </c>
      <c r="F830" t="s">
        <v>5046</v>
      </c>
      <c r="G830" t="s">
        <v>5049</v>
      </c>
      <c r="H830">
        <v>3042</v>
      </c>
      <c r="I830">
        <v>3</v>
      </c>
      <c r="J830" t="s">
        <v>5068</v>
      </c>
      <c r="K830">
        <v>270.66000000000003</v>
      </c>
      <c r="L830" t="s">
        <v>5077</v>
      </c>
    </row>
    <row r="831" spans="1:12" x14ac:dyDescent="0.25">
      <c r="A831" t="s">
        <v>841</v>
      </c>
      <c r="B831" s="4">
        <v>45352.529105821159</v>
      </c>
      <c r="C831" t="s">
        <v>5015</v>
      </c>
      <c r="D831" t="s">
        <v>5029</v>
      </c>
      <c r="E831" t="s">
        <v>5033</v>
      </c>
      <c r="F831" t="s">
        <v>5048</v>
      </c>
      <c r="G831" t="s">
        <v>5056</v>
      </c>
      <c r="H831">
        <v>21805</v>
      </c>
      <c r="I831">
        <v>12</v>
      </c>
      <c r="J831" t="s">
        <v>5068</v>
      </c>
      <c r="K831">
        <v>3018.57</v>
      </c>
      <c r="L831" t="s">
        <v>5074</v>
      </c>
    </row>
    <row r="832" spans="1:12" x14ac:dyDescent="0.25">
      <c r="A832" t="s">
        <v>842</v>
      </c>
      <c r="B832" s="4">
        <v>45352.602120424082</v>
      </c>
      <c r="C832" t="s">
        <v>5022</v>
      </c>
      <c r="D832" t="s">
        <v>5029</v>
      </c>
      <c r="E832" t="s">
        <v>5041</v>
      </c>
      <c r="F832" t="s">
        <v>5048</v>
      </c>
      <c r="G832" t="s">
        <v>5052</v>
      </c>
      <c r="H832">
        <v>59031</v>
      </c>
      <c r="I832">
        <v>3</v>
      </c>
      <c r="J832" t="s">
        <v>5070</v>
      </c>
      <c r="K832">
        <v>9848.31</v>
      </c>
      <c r="L832" t="s">
        <v>5078</v>
      </c>
    </row>
    <row r="833" spans="1:12" x14ac:dyDescent="0.25">
      <c r="A833" t="s">
        <v>843</v>
      </c>
      <c r="B833" s="4">
        <v>45352.675135026999</v>
      </c>
      <c r="C833" t="s">
        <v>5025</v>
      </c>
      <c r="D833" t="s">
        <v>5027</v>
      </c>
      <c r="E833" t="s">
        <v>5044</v>
      </c>
      <c r="F833" t="s">
        <v>5047</v>
      </c>
      <c r="G833" t="s">
        <v>5063</v>
      </c>
      <c r="H833">
        <v>49773</v>
      </c>
      <c r="I833">
        <v>4</v>
      </c>
      <c r="J833" t="s">
        <v>5073</v>
      </c>
      <c r="K833">
        <v>6846.78</v>
      </c>
      <c r="L833" t="s">
        <v>5079</v>
      </c>
    </row>
    <row r="834" spans="1:12" x14ac:dyDescent="0.25">
      <c r="A834" t="s">
        <v>844</v>
      </c>
      <c r="B834" s="4">
        <v>45352.748149629922</v>
      </c>
      <c r="C834" t="s">
        <v>5015</v>
      </c>
      <c r="D834" t="s">
        <v>5026</v>
      </c>
      <c r="E834" t="s">
        <v>5045</v>
      </c>
      <c r="F834" t="s">
        <v>5047</v>
      </c>
      <c r="G834" t="s">
        <v>5067</v>
      </c>
      <c r="H834">
        <v>70093</v>
      </c>
      <c r="I834">
        <v>8</v>
      </c>
      <c r="J834" t="s">
        <v>5069</v>
      </c>
      <c r="K834">
        <v>14160.33</v>
      </c>
      <c r="L834" t="s">
        <v>5074</v>
      </c>
    </row>
    <row r="835" spans="1:12" x14ac:dyDescent="0.25">
      <c r="A835" t="s">
        <v>845</v>
      </c>
      <c r="B835" s="4">
        <v>45352.821164232839</v>
      </c>
      <c r="C835" t="s">
        <v>5024</v>
      </c>
      <c r="D835" t="s">
        <v>5027</v>
      </c>
      <c r="E835" t="s">
        <v>5031</v>
      </c>
      <c r="F835" t="s">
        <v>5046</v>
      </c>
      <c r="G835" t="s">
        <v>5057</v>
      </c>
      <c r="H835">
        <v>43462</v>
      </c>
      <c r="I835">
        <v>3</v>
      </c>
      <c r="J835" t="s">
        <v>5069</v>
      </c>
      <c r="K835">
        <v>6106.95</v>
      </c>
      <c r="L835" t="s">
        <v>5075</v>
      </c>
    </row>
    <row r="836" spans="1:12" x14ac:dyDescent="0.25">
      <c r="A836" t="s">
        <v>846</v>
      </c>
      <c r="B836" s="4">
        <v>45352.894178835762</v>
      </c>
      <c r="C836" t="s">
        <v>5015</v>
      </c>
      <c r="D836" t="s">
        <v>5029</v>
      </c>
      <c r="E836" t="s">
        <v>5041</v>
      </c>
      <c r="F836" t="s">
        <v>5046</v>
      </c>
      <c r="G836" t="s">
        <v>5060</v>
      </c>
      <c r="H836">
        <v>39672</v>
      </c>
      <c r="I836">
        <v>6</v>
      </c>
      <c r="J836" t="s">
        <v>5069</v>
      </c>
      <c r="K836">
        <v>4911.2700000000004</v>
      </c>
      <c r="L836" t="s">
        <v>5079</v>
      </c>
    </row>
    <row r="837" spans="1:12" x14ac:dyDescent="0.25">
      <c r="A837" t="s">
        <v>847</v>
      </c>
      <c r="B837" s="4">
        <v>45352.967193438679</v>
      </c>
      <c r="C837" t="s">
        <v>5012</v>
      </c>
      <c r="D837" t="s">
        <v>5028</v>
      </c>
      <c r="E837" t="s">
        <v>5035</v>
      </c>
      <c r="F837" t="s">
        <v>5046</v>
      </c>
      <c r="G837" t="s">
        <v>5066</v>
      </c>
      <c r="H837">
        <v>42025</v>
      </c>
      <c r="I837">
        <v>4</v>
      </c>
      <c r="J837" t="s">
        <v>5069</v>
      </c>
      <c r="K837">
        <v>4397.6400000000003</v>
      </c>
      <c r="L837" t="s">
        <v>5078</v>
      </c>
    </row>
    <row r="838" spans="1:12" x14ac:dyDescent="0.25">
      <c r="A838" t="s">
        <v>848</v>
      </c>
      <c r="B838" s="4">
        <v>45353.040208041602</v>
      </c>
      <c r="C838" t="s">
        <v>5016</v>
      </c>
      <c r="D838" t="s">
        <v>5029</v>
      </c>
      <c r="E838" t="s">
        <v>5033</v>
      </c>
      <c r="F838" t="s">
        <v>5047</v>
      </c>
      <c r="G838" t="s">
        <v>5058</v>
      </c>
      <c r="H838">
        <v>30113</v>
      </c>
      <c r="I838">
        <v>3</v>
      </c>
      <c r="J838" t="s">
        <v>5069</v>
      </c>
      <c r="K838">
        <v>5474.02</v>
      </c>
      <c r="L838" t="s">
        <v>5077</v>
      </c>
    </row>
    <row r="839" spans="1:12" x14ac:dyDescent="0.25">
      <c r="A839" t="s">
        <v>849</v>
      </c>
      <c r="B839" s="4">
        <v>45353.113222644533</v>
      </c>
      <c r="C839" t="s">
        <v>5022</v>
      </c>
      <c r="D839" t="s">
        <v>5028</v>
      </c>
      <c r="E839" t="s">
        <v>5032</v>
      </c>
      <c r="F839" t="s">
        <v>5046</v>
      </c>
      <c r="G839" t="s">
        <v>5066</v>
      </c>
      <c r="H839">
        <v>68084</v>
      </c>
      <c r="I839">
        <v>12</v>
      </c>
      <c r="J839" t="s">
        <v>5068</v>
      </c>
      <c r="K839">
        <v>6937.13</v>
      </c>
      <c r="L839" t="s">
        <v>5076</v>
      </c>
    </row>
    <row r="840" spans="1:12" x14ac:dyDescent="0.25">
      <c r="A840" t="s">
        <v>850</v>
      </c>
      <c r="B840" s="4">
        <v>45353.186237247442</v>
      </c>
      <c r="C840" t="s">
        <v>5019</v>
      </c>
      <c r="D840" t="s">
        <v>5027</v>
      </c>
      <c r="E840" t="s">
        <v>5042</v>
      </c>
      <c r="F840" t="s">
        <v>5046</v>
      </c>
      <c r="G840" t="s">
        <v>5060</v>
      </c>
      <c r="H840">
        <v>26092</v>
      </c>
      <c r="I840">
        <v>3</v>
      </c>
      <c r="J840" t="s">
        <v>5068</v>
      </c>
      <c r="K840">
        <v>4203.5200000000004</v>
      </c>
      <c r="L840" t="s">
        <v>5077</v>
      </c>
    </row>
    <row r="841" spans="1:12" x14ac:dyDescent="0.25">
      <c r="A841" t="s">
        <v>851</v>
      </c>
      <c r="B841" s="4">
        <v>45353.259251850359</v>
      </c>
      <c r="C841" t="s">
        <v>5024</v>
      </c>
      <c r="D841" t="s">
        <v>5027</v>
      </c>
      <c r="E841" t="s">
        <v>5044</v>
      </c>
      <c r="F841" t="s">
        <v>5048</v>
      </c>
      <c r="G841" t="s">
        <v>5055</v>
      </c>
      <c r="H841">
        <v>74282</v>
      </c>
      <c r="I841">
        <v>2</v>
      </c>
      <c r="J841" t="s">
        <v>5073</v>
      </c>
      <c r="K841">
        <v>10614.72</v>
      </c>
      <c r="L841" t="s">
        <v>5078</v>
      </c>
    </row>
    <row r="842" spans="1:12" x14ac:dyDescent="0.25">
      <c r="A842" t="s">
        <v>852</v>
      </c>
      <c r="B842" s="4">
        <v>45353.33226645329</v>
      </c>
      <c r="C842" t="s">
        <v>5014</v>
      </c>
      <c r="D842" t="s">
        <v>5029</v>
      </c>
      <c r="E842" t="s">
        <v>5040</v>
      </c>
      <c r="F842" t="s">
        <v>5047</v>
      </c>
      <c r="G842" t="s">
        <v>5064</v>
      </c>
      <c r="H842">
        <v>69321</v>
      </c>
      <c r="I842">
        <v>9</v>
      </c>
      <c r="J842" t="s">
        <v>5068</v>
      </c>
      <c r="K842">
        <v>9875.74</v>
      </c>
      <c r="L842" t="s">
        <v>5079</v>
      </c>
    </row>
    <row r="843" spans="1:12" x14ac:dyDescent="0.25">
      <c r="A843" t="s">
        <v>853</v>
      </c>
      <c r="B843" s="4">
        <v>45353.405281056213</v>
      </c>
      <c r="C843" t="s">
        <v>5013</v>
      </c>
      <c r="D843" t="s">
        <v>5028</v>
      </c>
      <c r="E843" t="s">
        <v>5037</v>
      </c>
      <c r="F843" t="s">
        <v>5048</v>
      </c>
      <c r="G843" t="s">
        <v>5065</v>
      </c>
      <c r="H843">
        <v>55362</v>
      </c>
      <c r="I843">
        <v>7</v>
      </c>
      <c r="J843" t="s">
        <v>5071</v>
      </c>
      <c r="K843">
        <v>10442.540000000001</v>
      </c>
      <c r="L843" t="s">
        <v>5076</v>
      </c>
    </row>
    <row r="844" spans="1:12" x14ac:dyDescent="0.25">
      <c r="A844" t="s">
        <v>854</v>
      </c>
      <c r="B844" s="4">
        <v>45353.478295659123</v>
      </c>
      <c r="C844" t="s">
        <v>5020</v>
      </c>
      <c r="D844" t="s">
        <v>5027</v>
      </c>
      <c r="E844" t="s">
        <v>5031</v>
      </c>
      <c r="F844" t="s">
        <v>5047</v>
      </c>
      <c r="G844" t="s">
        <v>5064</v>
      </c>
      <c r="H844">
        <v>21316</v>
      </c>
      <c r="I844">
        <v>1</v>
      </c>
      <c r="J844" t="s">
        <v>5072</v>
      </c>
      <c r="K844">
        <v>3987.56</v>
      </c>
      <c r="L844" t="s">
        <v>5076</v>
      </c>
    </row>
    <row r="845" spans="1:12" x14ac:dyDescent="0.25">
      <c r="A845" t="s">
        <v>855</v>
      </c>
      <c r="B845" s="4">
        <v>45353.551310262053</v>
      </c>
      <c r="C845" t="s">
        <v>5017</v>
      </c>
      <c r="D845" t="s">
        <v>5029</v>
      </c>
      <c r="E845" t="s">
        <v>5033</v>
      </c>
      <c r="F845" t="s">
        <v>5046</v>
      </c>
      <c r="G845" t="s">
        <v>5049</v>
      </c>
      <c r="H845">
        <v>71821</v>
      </c>
      <c r="I845">
        <v>2</v>
      </c>
      <c r="J845" t="s">
        <v>5071</v>
      </c>
      <c r="K845">
        <v>6564.63</v>
      </c>
      <c r="L845" t="s">
        <v>5074</v>
      </c>
    </row>
    <row r="846" spans="1:12" x14ac:dyDescent="0.25">
      <c r="A846" t="s">
        <v>856</v>
      </c>
      <c r="B846" s="4">
        <v>45353.624324864963</v>
      </c>
      <c r="C846" t="s">
        <v>5013</v>
      </c>
      <c r="D846" t="s">
        <v>5026</v>
      </c>
      <c r="E846" t="s">
        <v>5030</v>
      </c>
      <c r="F846" t="s">
        <v>5048</v>
      </c>
      <c r="G846" t="s">
        <v>5056</v>
      </c>
      <c r="H846">
        <v>27639</v>
      </c>
      <c r="I846">
        <v>11</v>
      </c>
      <c r="J846" t="s">
        <v>5071</v>
      </c>
      <c r="K846">
        <v>4474.8900000000003</v>
      </c>
      <c r="L846" t="s">
        <v>5075</v>
      </c>
    </row>
    <row r="847" spans="1:12" x14ac:dyDescent="0.25">
      <c r="A847" t="s">
        <v>857</v>
      </c>
      <c r="B847" s="4">
        <v>45353.697339467893</v>
      </c>
      <c r="C847" t="s">
        <v>5016</v>
      </c>
      <c r="D847" t="s">
        <v>5029</v>
      </c>
      <c r="E847" t="s">
        <v>5041</v>
      </c>
      <c r="F847" t="s">
        <v>5046</v>
      </c>
      <c r="G847" t="s">
        <v>5053</v>
      </c>
      <c r="H847">
        <v>14403</v>
      </c>
      <c r="I847">
        <v>11</v>
      </c>
      <c r="J847" t="s">
        <v>5072</v>
      </c>
      <c r="K847">
        <v>1412.53</v>
      </c>
      <c r="L847" t="s">
        <v>5077</v>
      </c>
    </row>
    <row r="848" spans="1:12" x14ac:dyDescent="0.25">
      <c r="A848" t="s">
        <v>858</v>
      </c>
      <c r="B848" s="4">
        <v>45353.77035407081</v>
      </c>
      <c r="C848" t="s">
        <v>5012</v>
      </c>
      <c r="D848" t="s">
        <v>5026</v>
      </c>
      <c r="E848" t="s">
        <v>5043</v>
      </c>
      <c r="F848" t="s">
        <v>5048</v>
      </c>
      <c r="G848" t="s">
        <v>5065</v>
      </c>
      <c r="H848">
        <v>58241</v>
      </c>
      <c r="I848">
        <v>11</v>
      </c>
      <c r="J848" t="s">
        <v>5068</v>
      </c>
      <c r="K848">
        <v>11992.86</v>
      </c>
      <c r="L848" t="s">
        <v>5076</v>
      </c>
    </row>
    <row r="849" spans="1:12" x14ac:dyDescent="0.25">
      <c r="A849" t="s">
        <v>859</v>
      </c>
      <c r="B849" s="4">
        <v>45353.843368673733</v>
      </c>
      <c r="C849" t="s">
        <v>5024</v>
      </c>
      <c r="D849" t="s">
        <v>5028</v>
      </c>
      <c r="E849" t="s">
        <v>5037</v>
      </c>
      <c r="F849" t="s">
        <v>5048</v>
      </c>
      <c r="G849" t="s">
        <v>5065</v>
      </c>
      <c r="H849">
        <v>48663</v>
      </c>
      <c r="I849">
        <v>10</v>
      </c>
      <c r="J849" t="s">
        <v>5073</v>
      </c>
      <c r="K849">
        <v>8906.73</v>
      </c>
      <c r="L849" t="s">
        <v>5076</v>
      </c>
    </row>
    <row r="850" spans="1:12" x14ac:dyDescent="0.25">
      <c r="A850" t="s">
        <v>860</v>
      </c>
      <c r="B850" s="4">
        <v>45353.916383276657</v>
      </c>
      <c r="C850" t="s">
        <v>5020</v>
      </c>
      <c r="D850" t="s">
        <v>5028</v>
      </c>
      <c r="E850" t="s">
        <v>5035</v>
      </c>
      <c r="F850" t="s">
        <v>5047</v>
      </c>
      <c r="G850" t="s">
        <v>5064</v>
      </c>
      <c r="H850">
        <v>8170</v>
      </c>
      <c r="I850">
        <v>14</v>
      </c>
      <c r="J850" t="s">
        <v>5072</v>
      </c>
      <c r="K850">
        <v>1718.1</v>
      </c>
      <c r="L850" t="s">
        <v>5076</v>
      </c>
    </row>
    <row r="851" spans="1:12" x14ac:dyDescent="0.25">
      <c r="A851" t="s">
        <v>861</v>
      </c>
      <c r="B851" s="4">
        <v>45353.989397879574</v>
      </c>
      <c r="C851" t="s">
        <v>5012</v>
      </c>
      <c r="D851" t="s">
        <v>5029</v>
      </c>
      <c r="E851" t="s">
        <v>5033</v>
      </c>
      <c r="F851" t="s">
        <v>5047</v>
      </c>
      <c r="G851" t="s">
        <v>5063</v>
      </c>
      <c r="H851">
        <v>57030</v>
      </c>
      <c r="I851">
        <v>5</v>
      </c>
      <c r="J851" t="s">
        <v>5071</v>
      </c>
      <c r="K851">
        <v>12351.8</v>
      </c>
      <c r="L851" t="s">
        <v>5075</v>
      </c>
    </row>
    <row r="852" spans="1:12" x14ac:dyDescent="0.25">
      <c r="A852" t="s">
        <v>862</v>
      </c>
      <c r="B852" s="4">
        <v>45354.06241248249</v>
      </c>
      <c r="C852" t="s">
        <v>5014</v>
      </c>
      <c r="D852" t="s">
        <v>5026</v>
      </c>
      <c r="E852" t="s">
        <v>5034</v>
      </c>
      <c r="F852" t="s">
        <v>5048</v>
      </c>
      <c r="G852" t="s">
        <v>5052</v>
      </c>
      <c r="H852">
        <v>26022</v>
      </c>
      <c r="I852">
        <v>1</v>
      </c>
      <c r="J852" t="s">
        <v>5073</v>
      </c>
      <c r="K852">
        <v>4046.08</v>
      </c>
      <c r="L852" t="s">
        <v>5079</v>
      </c>
    </row>
    <row r="853" spans="1:12" x14ac:dyDescent="0.25">
      <c r="A853" t="s">
        <v>863</v>
      </c>
      <c r="B853" s="4">
        <v>45354.135427085414</v>
      </c>
      <c r="C853" t="s">
        <v>5017</v>
      </c>
      <c r="D853" t="s">
        <v>5028</v>
      </c>
      <c r="E853" t="s">
        <v>5037</v>
      </c>
      <c r="F853" t="s">
        <v>5048</v>
      </c>
      <c r="G853" t="s">
        <v>5055</v>
      </c>
      <c r="H853">
        <v>77478</v>
      </c>
      <c r="I853">
        <v>3</v>
      </c>
      <c r="J853" t="s">
        <v>5073</v>
      </c>
      <c r="K853">
        <v>7250.59</v>
      </c>
      <c r="L853" t="s">
        <v>5075</v>
      </c>
    </row>
    <row r="854" spans="1:12" x14ac:dyDescent="0.25">
      <c r="A854" t="s">
        <v>864</v>
      </c>
      <c r="B854" s="4">
        <v>45354.20844168833</v>
      </c>
      <c r="C854" t="s">
        <v>5024</v>
      </c>
      <c r="D854" t="s">
        <v>5028</v>
      </c>
      <c r="E854" t="s">
        <v>5036</v>
      </c>
      <c r="F854" t="s">
        <v>5048</v>
      </c>
      <c r="G854" t="s">
        <v>5065</v>
      </c>
      <c r="H854">
        <v>64745</v>
      </c>
      <c r="I854">
        <v>9</v>
      </c>
      <c r="J854" t="s">
        <v>5068</v>
      </c>
      <c r="K854">
        <v>9430.98</v>
      </c>
      <c r="L854" t="s">
        <v>5078</v>
      </c>
    </row>
    <row r="855" spans="1:12" x14ac:dyDescent="0.25">
      <c r="A855" t="s">
        <v>865</v>
      </c>
      <c r="B855" s="4">
        <v>45354.281456291254</v>
      </c>
      <c r="C855" t="s">
        <v>5015</v>
      </c>
      <c r="D855" t="s">
        <v>5029</v>
      </c>
      <c r="E855" t="s">
        <v>5039</v>
      </c>
      <c r="F855" t="s">
        <v>5048</v>
      </c>
      <c r="G855" t="s">
        <v>5065</v>
      </c>
      <c r="H855">
        <v>20950</v>
      </c>
      <c r="I855">
        <v>1</v>
      </c>
      <c r="J855" t="s">
        <v>5071</v>
      </c>
      <c r="K855">
        <v>4356.3999999999996</v>
      </c>
      <c r="L855" t="s">
        <v>5078</v>
      </c>
    </row>
    <row r="856" spans="1:12" x14ac:dyDescent="0.25">
      <c r="A856" t="s">
        <v>866</v>
      </c>
      <c r="B856" s="4">
        <v>45354.354470894177</v>
      </c>
      <c r="C856" t="s">
        <v>5014</v>
      </c>
      <c r="D856" t="s">
        <v>5028</v>
      </c>
      <c r="E856" t="s">
        <v>5035</v>
      </c>
      <c r="F856" t="s">
        <v>5048</v>
      </c>
      <c r="G856" t="s">
        <v>5065</v>
      </c>
      <c r="H856">
        <v>4052</v>
      </c>
      <c r="I856">
        <v>5</v>
      </c>
      <c r="J856" t="s">
        <v>5068</v>
      </c>
      <c r="K856">
        <v>729.95</v>
      </c>
      <c r="L856" t="s">
        <v>5078</v>
      </c>
    </row>
    <row r="857" spans="1:12" x14ac:dyDescent="0.25">
      <c r="A857" t="s">
        <v>867</v>
      </c>
      <c r="B857" s="4">
        <v>45354.427485497094</v>
      </c>
      <c r="C857" t="s">
        <v>5024</v>
      </c>
      <c r="D857" t="s">
        <v>5027</v>
      </c>
      <c r="E857" t="s">
        <v>5031</v>
      </c>
      <c r="F857" t="s">
        <v>5048</v>
      </c>
      <c r="G857" t="s">
        <v>5052</v>
      </c>
      <c r="H857">
        <v>70263</v>
      </c>
      <c r="I857">
        <v>1</v>
      </c>
      <c r="J857" t="s">
        <v>5072</v>
      </c>
      <c r="K857">
        <v>6995.17</v>
      </c>
      <c r="L857" t="s">
        <v>5074</v>
      </c>
    </row>
    <row r="858" spans="1:12" x14ac:dyDescent="0.25">
      <c r="A858" t="s">
        <v>868</v>
      </c>
      <c r="B858" s="4">
        <v>45354.50050010001</v>
      </c>
      <c r="C858" t="s">
        <v>5023</v>
      </c>
      <c r="D858" t="s">
        <v>5028</v>
      </c>
      <c r="E858" t="s">
        <v>5035</v>
      </c>
      <c r="F858" t="s">
        <v>5048</v>
      </c>
      <c r="G858" t="s">
        <v>5052</v>
      </c>
      <c r="H858">
        <v>12353</v>
      </c>
      <c r="I858">
        <v>6</v>
      </c>
      <c r="J858" t="s">
        <v>5068</v>
      </c>
      <c r="K858">
        <v>1978.78</v>
      </c>
      <c r="L858" t="s">
        <v>5076</v>
      </c>
    </row>
    <row r="859" spans="1:12" x14ac:dyDescent="0.25">
      <c r="A859" t="s">
        <v>869</v>
      </c>
      <c r="B859" s="4">
        <v>45354.573514702941</v>
      </c>
      <c r="C859" t="s">
        <v>5023</v>
      </c>
      <c r="D859" t="s">
        <v>5028</v>
      </c>
      <c r="E859" t="s">
        <v>5037</v>
      </c>
      <c r="F859" t="s">
        <v>5046</v>
      </c>
      <c r="G859" t="s">
        <v>5066</v>
      </c>
      <c r="H859">
        <v>42445</v>
      </c>
      <c r="I859">
        <v>7</v>
      </c>
      <c r="J859" t="s">
        <v>5072</v>
      </c>
      <c r="K859">
        <v>4906.4799999999996</v>
      </c>
      <c r="L859" t="s">
        <v>5077</v>
      </c>
    </row>
    <row r="860" spans="1:12" x14ac:dyDescent="0.25">
      <c r="A860" t="s">
        <v>870</v>
      </c>
      <c r="B860" s="4">
        <v>45354.646529305857</v>
      </c>
      <c r="C860" t="s">
        <v>5025</v>
      </c>
      <c r="D860" t="s">
        <v>5027</v>
      </c>
      <c r="E860" t="s">
        <v>5042</v>
      </c>
      <c r="F860" t="s">
        <v>5048</v>
      </c>
      <c r="G860" t="s">
        <v>5051</v>
      </c>
      <c r="H860">
        <v>50756</v>
      </c>
      <c r="I860">
        <v>2</v>
      </c>
      <c r="J860" t="s">
        <v>5070</v>
      </c>
      <c r="K860">
        <v>4709.62</v>
      </c>
      <c r="L860" t="s">
        <v>5078</v>
      </c>
    </row>
    <row r="861" spans="1:12" x14ac:dyDescent="0.25">
      <c r="A861" t="s">
        <v>871</v>
      </c>
      <c r="B861" s="4">
        <v>45354.719543908774</v>
      </c>
      <c r="C861" t="s">
        <v>5023</v>
      </c>
      <c r="D861" t="s">
        <v>5028</v>
      </c>
      <c r="E861" t="s">
        <v>5035</v>
      </c>
      <c r="F861" t="s">
        <v>5046</v>
      </c>
      <c r="G861" t="s">
        <v>5057</v>
      </c>
      <c r="H861">
        <v>50990</v>
      </c>
      <c r="I861">
        <v>5</v>
      </c>
      <c r="J861" t="s">
        <v>5070</v>
      </c>
      <c r="K861">
        <v>10078.11</v>
      </c>
      <c r="L861" t="s">
        <v>5075</v>
      </c>
    </row>
    <row r="862" spans="1:12" x14ac:dyDescent="0.25">
      <c r="A862" t="s">
        <v>872</v>
      </c>
      <c r="B862" s="4">
        <v>45354.792558511697</v>
      </c>
      <c r="C862" t="s">
        <v>5012</v>
      </c>
      <c r="D862" t="s">
        <v>5027</v>
      </c>
      <c r="E862" t="s">
        <v>5044</v>
      </c>
      <c r="F862" t="s">
        <v>5047</v>
      </c>
      <c r="G862" t="s">
        <v>5050</v>
      </c>
      <c r="H862">
        <v>77000</v>
      </c>
      <c r="I862">
        <v>5</v>
      </c>
      <c r="J862" t="s">
        <v>5070</v>
      </c>
      <c r="K862">
        <v>9928.84</v>
      </c>
      <c r="L862" t="s">
        <v>5077</v>
      </c>
    </row>
    <row r="863" spans="1:12" x14ac:dyDescent="0.25">
      <c r="A863" t="s">
        <v>873</v>
      </c>
      <c r="B863" s="4">
        <v>45354.865573114621</v>
      </c>
      <c r="C863" t="s">
        <v>5019</v>
      </c>
      <c r="D863" t="s">
        <v>5029</v>
      </c>
      <c r="E863" t="s">
        <v>5040</v>
      </c>
      <c r="F863" t="s">
        <v>5047</v>
      </c>
      <c r="G863" t="s">
        <v>5063</v>
      </c>
      <c r="H863">
        <v>28867</v>
      </c>
      <c r="I863">
        <v>11</v>
      </c>
      <c r="J863" t="s">
        <v>5072</v>
      </c>
      <c r="K863">
        <v>5038.22</v>
      </c>
      <c r="L863" t="s">
        <v>5078</v>
      </c>
    </row>
    <row r="864" spans="1:12" x14ac:dyDescent="0.25">
      <c r="A864" t="s">
        <v>874</v>
      </c>
      <c r="B864" s="4">
        <v>45354.938587717537</v>
      </c>
      <c r="C864" t="s">
        <v>5020</v>
      </c>
      <c r="D864" t="s">
        <v>5027</v>
      </c>
      <c r="E864" t="s">
        <v>5031</v>
      </c>
      <c r="F864" t="s">
        <v>5047</v>
      </c>
      <c r="G864" t="s">
        <v>5062</v>
      </c>
      <c r="H864">
        <v>77312</v>
      </c>
      <c r="I864">
        <v>14</v>
      </c>
      <c r="J864" t="s">
        <v>5070</v>
      </c>
      <c r="K864">
        <v>15478.17</v>
      </c>
      <c r="L864" t="s">
        <v>5078</v>
      </c>
    </row>
    <row r="865" spans="1:12" x14ac:dyDescent="0.25">
      <c r="A865" t="s">
        <v>875</v>
      </c>
      <c r="B865" s="4">
        <v>45355.011602320461</v>
      </c>
      <c r="C865" t="s">
        <v>5023</v>
      </c>
      <c r="D865" t="s">
        <v>5029</v>
      </c>
      <c r="E865" t="s">
        <v>5039</v>
      </c>
      <c r="F865" t="s">
        <v>5046</v>
      </c>
      <c r="G865" t="s">
        <v>5057</v>
      </c>
      <c r="H865">
        <v>66602</v>
      </c>
      <c r="I865">
        <v>13</v>
      </c>
      <c r="J865" t="s">
        <v>5071</v>
      </c>
      <c r="K865">
        <v>10724.65</v>
      </c>
      <c r="L865" t="s">
        <v>5077</v>
      </c>
    </row>
    <row r="866" spans="1:12" x14ac:dyDescent="0.25">
      <c r="A866" t="s">
        <v>876</v>
      </c>
      <c r="B866" s="4">
        <v>45355.084616923377</v>
      </c>
      <c r="C866" t="s">
        <v>5019</v>
      </c>
      <c r="D866" t="s">
        <v>5029</v>
      </c>
      <c r="E866" t="s">
        <v>5041</v>
      </c>
      <c r="F866" t="s">
        <v>5048</v>
      </c>
      <c r="G866" t="s">
        <v>5056</v>
      </c>
      <c r="H866">
        <v>3251</v>
      </c>
      <c r="I866">
        <v>7</v>
      </c>
      <c r="J866" t="s">
        <v>5071</v>
      </c>
      <c r="K866">
        <v>600.30999999999995</v>
      </c>
      <c r="L866" t="s">
        <v>5075</v>
      </c>
    </row>
    <row r="867" spans="1:12" x14ac:dyDescent="0.25">
      <c r="A867" t="s">
        <v>877</v>
      </c>
      <c r="B867" s="4">
        <v>45355.157631526286</v>
      </c>
      <c r="C867" t="s">
        <v>5015</v>
      </c>
      <c r="D867" t="s">
        <v>5028</v>
      </c>
      <c r="E867" t="s">
        <v>5032</v>
      </c>
      <c r="F867" t="s">
        <v>5046</v>
      </c>
      <c r="G867" t="s">
        <v>5060</v>
      </c>
      <c r="H867">
        <v>30299</v>
      </c>
      <c r="I867">
        <v>1</v>
      </c>
      <c r="J867" t="s">
        <v>5072</v>
      </c>
      <c r="K867">
        <v>4883.32</v>
      </c>
      <c r="L867" t="s">
        <v>5076</v>
      </c>
    </row>
    <row r="868" spans="1:12" x14ac:dyDescent="0.25">
      <c r="A868" t="s">
        <v>878</v>
      </c>
      <c r="B868" s="4">
        <v>45355.230646129217</v>
      </c>
      <c r="C868" t="s">
        <v>5025</v>
      </c>
      <c r="D868" t="s">
        <v>5026</v>
      </c>
      <c r="E868" t="s">
        <v>5034</v>
      </c>
      <c r="F868" t="s">
        <v>5048</v>
      </c>
      <c r="G868" t="s">
        <v>5055</v>
      </c>
      <c r="H868">
        <v>41857</v>
      </c>
      <c r="I868">
        <v>13</v>
      </c>
      <c r="J868" t="s">
        <v>5072</v>
      </c>
      <c r="K868">
        <v>4589.2</v>
      </c>
      <c r="L868" t="s">
        <v>5074</v>
      </c>
    </row>
    <row r="869" spans="1:12" x14ac:dyDescent="0.25">
      <c r="A869" t="s">
        <v>879</v>
      </c>
      <c r="B869" s="4">
        <v>45355.303660732141</v>
      </c>
      <c r="C869" t="s">
        <v>5020</v>
      </c>
      <c r="D869" t="s">
        <v>5027</v>
      </c>
      <c r="E869" t="s">
        <v>5042</v>
      </c>
      <c r="F869" t="s">
        <v>5047</v>
      </c>
      <c r="G869" t="s">
        <v>5063</v>
      </c>
      <c r="H869">
        <v>67830</v>
      </c>
      <c r="I869">
        <v>3</v>
      </c>
      <c r="J869" t="s">
        <v>5070</v>
      </c>
      <c r="K869">
        <v>8757.4500000000007</v>
      </c>
      <c r="L869" t="s">
        <v>5078</v>
      </c>
    </row>
    <row r="870" spans="1:12" x14ac:dyDescent="0.25">
      <c r="A870" t="s">
        <v>880</v>
      </c>
      <c r="B870" s="4">
        <v>45355.376675335057</v>
      </c>
      <c r="C870" t="s">
        <v>5013</v>
      </c>
      <c r="D870" t="s">
        <v>5026</v>
      </c>
      <c r="E870" t="s">
        <v>5030</v>
      </c>
      <c r="F870" t="s">
        <v>5047</v>
      </c>
      <c r="G870" t="s">
        <v>5067</v>
      </c>
      <c r="H870">
        <v>64884</v>
      </c>
      <c r="I870">
        <v>3</v>
      </c>
      <c r="J870" t="s">
        <v>5068</v>
      </c>
      <c r="K870">
        <v>5211.83</v>
      </c>
      <c r="L870" t="s">
        <v>5079</v>
      </c>
    </row>
    <row r="871" spans="1:12" x14ac:dyDescent="0.25">
      <c r="A871" t="s">
        <v>881</v>
      </c>
      <c r="B871" s="4">
        <v>45355.449689937988</v>
      </c>
      <c r="C871" t="s">
        <v>5025</v>
      </c>
      <c r="D871" t="s">
        <v>5029</v>
      </c>
      <c r="E871" t="s">
        <v>5041</v>
      </c>
      <c r="F871" t="s">
        <v>5047</v>
      </c>
      <c r="G871" t="s">
        <v>5058</v>
      </c>
      <c r="H871">
        <v>29930</v>
      </c>
      <c r="I871">
        <v>7</v>
      </c>
      <c r="J871" t="s">
        <v>5069</v>
      </c>
      <c r="K871">
        <v>3507.68</v>
      </c>
      <c r="L871" t="s">
        <v>5079</v>
      </c>
    </row>
    <row r="872" spans="1:12" x14ac:dyDescent="0.25">
      <c r="A872" t="s">
        <v>882</v>
      </c>
      <c r="B872" s="4">
        <v>45355.522704540897</v>
      </c>
      <c r="C872" t="s">
        <v>5018</v>
      </c>
      <c r="D872" t="s">
        <v>5028</v>
      </c>
      <c r="E872" t="s">
        <v>5036</v>
      </c>
      <c r="F872" t="s">
        <v>5047</v>
      </c>
      <c r="G872" t="s">
        <v>5062</v>
      </c>
      <c r="H872">
        <v>23398</v>
      </c>
      <c r="I872">
        <v>9</v>
      </c>
      <c r="J872" t="s">
        <v>5069</v>
      </c>
      <c r="K872">
        <v>3659.3</v>
      </c>
      <c r="L872" t="s">
        <v>5075</v>
      </c>
    </row>
    <row r="873" spans="1:12" x14ac:dyDescent="0.25">
      <c r="A873" t="s">
        <v>883</v>
      </c>
      <c r="B873" s="4">
        <v>45355.595719143821</v>
      </c>
      <c r="C873" t="s">
        <v>5023</v>
      </c>
      <c r="D873" t="s">
        <v>5027</v>
      </c>
      <c r="E873" t="s">
        <v>5042</v>
      </c>
      <c r="F873" t="s">
        <v>5046</v>
      </c>
      <c r="G873" t="s">
        <v>5053</v>
      </c>
      <c r="H873">
        <v>39967</v>
      </c>
      <c r="I873">
        <v>12</v>
      </c>
      <c r="J873" t="s">
        <v>5073</v>
      </c>
      <c r="K873">
        <v>4896.87</v>
      </c>
      <c r="L873" t="s">
        <v>5075</v>
      </c>
    </row>
    <row r="874" spans="1:12" x14ac:dyDescent="0.25">
      <c r="A874" t="s">
        <v>884</v>
      </c>
      <c r="B874" s="4">
        <v>45355.668733746737</v>
      </c>
      <c r="C874" t="s">
        <v>5023</v>
      </c>
      <c r="D874" t="s">
        <v>5028</v>
      </c>
      <c r="E874" t="s">
        <v>5037</v>
      </c>
      <c r="F874" t="s">
        <v>5046</v>
      </c>
      <c r="G874" t="s">
        <v>5054</v>
      </c>
      <c r="H874">
        <v>68136</v>
      </c>
      <c r="I874">
        <v>3</v>
      </c>
      <c r="J874" t="s">
        <v>5072</v>
      </c>
      <c r="K874">
        <v>6799.54</v>
      </c>
      <c r="L874" t="s">
        <v>5074</v>
      </c>
    </row>
    <row r="875" spans="1:12" x14ac:dyDescent="0.25">
      <c r="A875" t="s">
        <v>885</v>
      </c>
      <c r="B875" s="4">
        <v>45355.741748349661</v>
      </c>
      <c r="C875" t="s">
        <v>5018</v>
      </c>
      <c r="D875" t="s">
        <v>5028</v>
      </c>
      <c r="E875" t="s">
        <v>5036</v>
      </c>
      <c r="F875" t="s">
        <v>5046</v>
      </c>
      <c r="G875" t="s">
        <v>5066</v>
      </c>
      <c r="H875">
        <v>39563</v>
      </c>
      <c r="I875">
        <v>4</v>
      </c>
      <c r="J875" t="s">
        <v>5069</v>
      </c>
      <c r="K875">
        <v>8281.42</v>
      </c>
      <c r="L875" t="s">
        <v>5078</v>
      </c>
    </row>
    <row r="876" spans="1:12" x14ac:dyDescent="0.25">
      <c r="A876" t="s">
        <v>886</v>
      </c>
      <c r="B876" s="4">
        <v>45355.814762952577</v>
      </c>
      <c r="C876" t="s">
        <v>5019</v>
      </c>
      <c r="D876" t="s">
        <v>5029</v>
      </c>
      <c r="E876" t="s">
        <v>5039</v>
      </c>
      <c r="F876" t="s">
        <v>5046</v>
      </c>
      <c r="G876" t="s">
        <v>5054</v>
      </c>
      <c r="H876">
        <v>2044</v>
      </c>
      <c r="I876">
        <v>6</v>
      </c>
      <c r="J876" t="s">
        <v>5069</v>
      </c>
      <c r="K876">
        <v>358.87</v>
      </c>
      <c r="L876" t="s">
        <v>5077</v>
      </c>
    </row>
    <row r="877" spans="1:12" x14ac:dyDescent="0.25">
      <c r="A877" t="s">
        <v>887</v>
      </c>
      <c r="B877" s="4">
        <v>45355.887777555508</v>
      </c>
      <c r="C877" t="s">
        <v>5017</v>
      </c>
      <c r="D877" t="s">
        <v>5029</v>
      </c>
      <c r="E877" t="s">
        <v>5041</v>
      </c>
      <c r="F877" t="s">
        <v>5046</v>
      </c>
      <c r="G877" t="s">
        <v>5053</v>
      </c>
      <c r="H877">
        <v>38534</v>
      </c>
      <c r="I877">
        <v>12</v>
      </c>
      <c r="J877" t="s">
        <v>5073</v>
      </c>
      <c r="K877">
        <v>7573.27</v>
      </c>
      <c r="L877" t="s">
        <v>5079</v>
      </c>
    </row>
    <row r="878" spans="1:12" x14ac:dyDescent="0.25">
      <c r="A878" t="s">
        <v>888</v>
      </c>
      <c r="B878" s="4">
        <v>45355.960792158417</v>
      </c>
      <c r="C878" t="s">
        <v>5025</v>
      </c>
      <c r="D878" t="s">
        <v>5028</v>
      </c>
      <c r="E878" t="s">
        <v>5035</v>
      </c>
      <c r="F878" t="s">
        <v>5048</v>
      </c>
      <c r="G878" t="s">
        <v>5051</v>
      </c>
      <c r="H878">
        <v>58184</v>
      </c>
      <c r="I878">
        <v>11</v>
      </c>
      <c r="J878" t="s">
        <v>5073</v>
      </c>
      <c r="K878">
        <v>6497.92</v>
      </c>
      <c r="L878" t="s">
        <v>5074</v>
      </c>
    </row>
    <row r="879" spans="1:12" x14ac:dyDescent="0.25">
      <c r="A879" t="s">
        <v>889</v>
      </c>
      <c r="B879" s="4">
        <v>45356.033806761341</v>
      </c>
      <c r="C879" t="s">
        <v>5016</v>
      </c>
      <c r="D879" t="s">
        <v>5027</v>
      </c>
      <c r="E879" t="s">
        <v>5044</v>
      </c>
      <c r="F879" t="s">
        <v>5047</v>
      </c>
      <c r="G879" t="s">
        <v>5063</v>
      </c>
      <c r="H879">
        <v>47202</v>
      </c>
      <c r="I879">
        <v>3</v>
      </c>
      <c r="J879" t="s">
        <v>5072</v>
      </c>
      <c r="K879">
        <v>9175.83</v>
      </c>
      <c r="L879" t="s">
        <v>5075</v>
      </c>
    </row>
    <row r="880" spans="1:12" x14ac:dyDescent="0.25">
      <c r="A880" t="s">
        <v>890</v>
      </c>
      <c r="B880" s="4">
        <v>45356.106821364272</v>
      </c>
      <c r="C880" t="s">
        <v>5025</v>
      </c>
      <c r="D880" t="s">
        <v>5028</v>
      </c>
      <c r="E880" t="s">
        <v>5037</v>
      </c>
      <c r="F880" t="s">
        <v>5048</v>
      </c>
      <c r="G880" t="s">
        <v>5055</v>
      </c>
      <c r="H880">
        <v>29036</v>
      </c>
      <c r="I880">
        <v>3</v>
      </c>
      <c r="J880" t="s">
        <v>5070</v>
      </c>
      <c r="K880">
        <v>2722.66</v>
      </c>
      <c r="L880" t="s">
        <v>5074</v>
      </c>
    </row>
    <row r="881" spans="1:12" x14ac:dyDescent="0.25">
      <c r="A881" t="s">
        <v>891</v>
      </c>
      <c r="B881" s="4">
        <v>45356.179835967188</v>
      </c>
      <c r="C881" t="s">
        <v>5017</v>
      </c>
      <c r="D881" t="s">
        <v>5028</v>
      </c>
      <c r="E881" t="s">
        <v>5032</v>
      </c>
      <c r="F881" t="s">
        <v>5046</v>
      </c>
      <c r="G881" t="s">
        <v>5054</v>
      </c>
      <c r="H881">
        <v>70603</v>
      </c>
      <c r="I881">
        <v>9</v>
      </c>
      <c r="J881" t="s">
        <v>5069</v>
      </c>
      <c r="K881">
        <v>14303.88</v>
      </c>
      <c r="L881" t="s">
        <v>5079</v>
      </c>
    </row>
    <row r="882" spans="1:12" x14ac:dyDescent="0.25">
      <c r="A882" t="s">
        <v>892</v>
      </c>
      <c r="B882" s="4">
        <v>45356.252850570098</v>
      </c>
      <c r="C882" t="s">
        <v>5024</v>
      </c>
      <c r="D882" t="s">
        <v>5028</v>
      </c>
      <c r="E882" t="s">
        <v>5032</v>
      </c>
      <c r="F882" t="s">
        <v>5048</v>
      </c>
      <c r="G882" t="s">
        <v>5051</v>
      </c>
      <c r="H882">
        <v>49270</v>
      </c>
      <c r="I882">
        <v>9</v>
      </c>
      <c r="J882" t="s">
        <v>5071</v>
      </c>
      <c r="K882">
        <v>8903.7999999999993</v>
      </c>
      <c r="L882" t="s">
        <v>5077</v>
      </c>
    </row>
    <row r="883" spans="1:12" x14ac:dyDescent="0.25">
      <c r="A883" t="s">
        <v>893</v>
      </c>
      <c r="B883" s="4">
        <v>45356.325865173043</v>
      </c>
      <c r="C883" t="s">
        <v>5015</v>
      </c>
      <c r="D883" t="s">
        <v>5027</v>
      </c>
      <c r="E883" t="s">
        <v>5044</v>
      </c>
      <c r="F883" t="s">
        <v>5048</v>
      </c>
      <c r="G883" t="s">
        <v>5059</v>
      </c>
      <c r="H883">
        <v>24723</v>
      </c>
      <c r="I883">
        <v>1</v>
      </c>
      <c r="J883" t="s">
        <v>5073</v>
      </c>
      <c r="K883">
        <v>4235.53</v>
      </c>
      <c r="L883" t="s">
        <v>5078</v>
      </c>
    </row>
    <row r="884" spans="1:12" x14ac:dyDescent="0.25">
      <c r="A884" t="s">
        <v>894</v>
      </c>
      <c r="B884" s="4">
        <v>45356.398879775952</v>
      </c>
      <c r="C884" t="s">
        <v>5021</v>
      </c>
      <c r="D884" t="s">
        <v>5029</v>
      </c>
      <c r="E884" t="s">
        <v>5041</v>
      </c>
      <c r="F884" t="s">
        <v>5048</v>
      </c>
      <c r="G884" t="s">
        <v>5065</v>
      </c>
      <c r="H884">
        <v>32673</v>
      </c>
      <c r="I884">
        <v>10</v>
      </c>
      <c r="J884" t="s">
        <v>5069</v>
      </c>
      <c r="K884">
        <v>6363.22</v>
      </c>
      <c r="L884" t="s">
        <v>5079</v>
      </c>
    </row>
    <row r="885" spans="1:12" x14ac:dyDescent="0.25">
      <c r="A885" t="s">
        <v>895</v>
      </c>
      <c r="B885" s="4">
        <v>45356.471894378868</v>
      </c>
      <c r="C885" t="s">
        <v>5013</v>
      </c>
      <c r="D885" t="s">
        <v>5029</v>
      </c>
      <c r="E885" t="s">
        <v>5040</v>
      </c>
      <c r="F885" t="s">
        <v>5047</v>
      </c>
      <c r="G885" t="s">
        <v>5050</v>
      </c>
      <c r="H885">
        <v>51227</v>
      </c>
      <c r="I885">
        <v>1</v>
      </c>
      <c r="J885" t="s">
        <v>5072</v>
      </c>
      <c r="K885">
        <v>4700.32</v>
      </c>
      <c r="L885" t="s">
        <v>5075</v>
      </c>
    </row>
    <row r="886" spans="1:12" x14ac:dyDescent="0.25">
      <c r="A886" t="s">
        <v>896</v>
      </c>
      <c r="B886" s="4">
        <v>45356.544908981792</v>
      </c>
      <c r="C886" t="s">
        <v>5017</v>
      </c>
      <c r="D886" t="s">
        <v>5028</v>
      </c>
      <c r="E886" t="s">
        <v>5035</v>
      </c>
      <c r="F886" t="s">
        <v>5046</v>
      </c>
      <c r="G886" t="s">
        <v>5049</v>
      </c>
      <c r="H886">
        <v>10247</v>
      </c>
      <c r="I886">
        <v>13</v>
      </c>
      <c r="J886" t="s">
        <v>5070</v>
      </c>
      <c r="K886">
        <v>1249.31</v>
      </c>
      <c r="L886" t="s">
        <v>5078</v>
      </c>
    </row>
    <row r="887" spans="1:12" x14ac:dyDescent="0.25">
      <c r="A887" t="s">
        <v>897</v>
      </c>
      <c r="B887" s="4">
        <v>45356.617923584708</v>
      </c>
      <c r="C887" t="s">
        <v>5013</v>
      </c>
      <c r="D887" t="s">
        <v>5027</v>
      </c>
      <c r="E887" t="s">
        <v>5031</v>
      </c>
      <c r="F887" t="s">
        <v>5047</v>
      </c>
      <c r="G887" t="s">
        <v>5062</v>
      </c>
      <c r="H887">
        <v>48356</v>
      </c>
      <c r="I887">
        <v>9</v>
      </c>
      <c r="J887" t="s">
        <v>5071</v>
      </c>
      <c r="K887">
        <v>4494.88</v>
      </c>
      <c r="L887" t="s">
        <v>5076</v>
      </c>
    </row>
    <row r="888" spans="1:12" x14ac:dyDescent="0.25">
      <c r="A888" t="s">
        <v>898</v>
      </c>
      <c r="B888" s="4">
        <v>45356.690938187618</v>
      </c>
      <c r="C888" t="s">
        <v>5019</v>
      </c>
      <c r="D888" t="s">
        <v>5026</v>
      </c>
      <c r="E888" t="s">
        <v>5043</v>
      </c>
      <c r="F888" t="s">
        <v>5046</v>
      </c>
      <c r="G888" t="s">
        <v>5060</v>
      </c>
      <c r="H888">
        <v>16078</v>
      </c>
      <c r="I888">
        <v>13</v>
      </c>
      <c r="J888" t="s">
        <v>5069</v>
      </c>
      <c r="K888">
        <v>1596.27</v>
      </c>
      <c r="L888" t="s">
        <v>5079</v>
      </c>
    </row>
    <row r="889" spans="1:12" x14ac:dyDescent="0.25">
      <c r="A889" t="s">
        <v>899</v>
      </c>
      <c r="B889" s="4">
        <v>45356.763952790563</v>
      </c>
      <c r="C889" t="s">
        <v>5013</v>
      </c>
      <c r="D889" t="s">
        <v>5029</v>
      </c>
      <c r="E889" t="s">
        <v>5040</v>
      </c>
      <c r="F889" t="s">
        <v>5048</v>
      </c>
      <c r="G889" t="s">
        <v>5059</v>
      </c>
      <c r="H889">
        <v>73255</v>
      </c>
      <c r="I889">
        <v>12</v>
      </c>
      <c r="J889" t="s">
        <v>5069</v>
      </c>
      <c r="K889">
        <v>13926.57</v>
      </c>
      <c r="L889" t="s">
        <v>5077</v>
      </c>
    </row>
    <row r="890" spans="1:12" x14ac:dyDescent="0.25">
      <c r="A890" t="s">
        <v>900</v>
      </c>
      <c r="B890" s="4">
        <v>45356.836967393472</v>
      </c>
      <c r="C890" t="s">
        <v>5013</v>
      </c>
      <c r="D890" t="s">
        <v>5029</v>
      </c>
      <c r="E890" t="s">
        <v>5040</v>
      </c>
      <c r="F890" t="s">
        <v>5048</v>
      </c>
      <c r="G890" t="s">
        <v>5056</v>
      </c>
      <c r="H890">
        <v>1767</v>
      </c>
      <c r="I890">
        <v>12</v>
      </c>
      <c r="J890" t="s">
        <v>5073</v>
      </c>
      <c r="K890">
        <v>230.62</v>
      </c>
      <c r="L890" t="s">
        <v>5077</v>
      </c>
    </row>
    <row r="891" spans="1:12" x14ac:dyDescent="0.25">
      <c r="A891" t="s">
        <v>901</v>
      </c>
      <c r="B891" s="4">
        <v>45356.909981996389</v>
      </c>
      <c r="C891" t="s">
        <v>5025</v>
      </c>
      <c r="D891" t="s">
        <v>5029</v>
      </c>
      <c r="E891" t="s">
        <v>5033</v>
      </c>
      <c r="F891" t="s">
        <v>5047</v>
      </c>
      <c r="G891" t="s">
        <v>5050</v>
      </c>
      <c r="H891">
        <v>41502</v>
      </c>
      <c r="I891">
        <v>6</v>
      </c>
      <c r="J891" t="s">
        <v>5073</v>
      </c>
      <c r="K891">
        <v>9108.5</v>
      </c>
      <c r="L891" t="s">
        <v>5079</v>
      </c>
    </row>
    <row r="892" spans="1:12" x14ac:dyDescent="0.25">
      <c r="A892" t="s">
        <v>902</v>
      </c>
      <c r="B892" s="4">
        <v>45356.982996599319</v>
      </c>
      <c r="C892" t="s">
        <v>5014</v>
      </c>
      <c r="D892" t="s">
        <v>5029</v>
      </c>
      <c r="E892" t="s">
        <v>5039</v>
      </c>
      <c r="F892" t="s">
        <v>5046</v>
      </c>
      <c r="G892" t="s">
        <v>5057</v>
      </c>
      <c r="H892">
        <v>27811</v>
      </c>
      <c r="I892">
        <v>11</v>
      </c>
      <c r="J892" t="s">
        <v>5068</v>
      </c>
      <c r="K892">
        <v>5694.11</v>
      </c>
      <c r="L892" t="s">
        <v>5079</v>
      </c>
    </row>
    <row r="893" spans="1:12" x14ac:dyDescent="0.25">
      <c r="A893" t="s">
        <v>903</v>
      </c>
      <c r="B893" s="4">
        <v>45357.056011202243</v>
      </c>
      <c r="C893" t="s">
        <v>5023</v>
      </c>
      <c r="D893" t="s">
        <v>5027</v>
      </c>
      <c r="E893" t="s">
        <v>5044</v>
      </c>
      <c r="F893" t="s">
        <v>5047</v>
      </c>
      <c r="G893" t="s">
        <v>5062</v>
      </c>
      <c r="H893">
        <v>3147</v>
      </c>
      <c r="I893">
        <v>10</v>
      </c>
      <c r="J893" t="s">
        <v>5069</v>
      </c>
      <c r="K893">
        <v>259.11</v>
      </c>
      <c r="L893" t="s">
        <v>5077</v>
      </c>
    </row>
    <row r="894" spans="1:12" x14ac:dyDescent="0.25">
      <c r="A894" t="s">
        <v>904</v>
      </c>
      <c r="B894" s="4">
        <v>45357.129025805152</v>
      </c>
      <c r="C894" t="s">
        <v>5021</v>
      </c>
      <c r="D894" t="s">
        <v>5026</v>
      </c>
      <c r="E894" t="s">
        <v>5043</v>
      </c>
      <c r="F894" t="s">
        <v>5048</v>
      </c>
      <c r="G894" t="s">
        <v>5052</v>
      </c>
      <c r="H894">
        <v>38755</v>
      </c>
      <c r="I894">
        <v>13</v>
      </c>
      <c r="J894" t="s">
        <v>5071</v>
      </c>
      <c r="K894">
        <v>5846.05</v>
      </c>
      <c r="L894" t="s">
        <v>5079</v>
      </c>
    </row>
    <row r="895" spans="1:12" x14ac:dyDescent="0.25">
      <c r="A895" t="s">
        <v>905</v>
      </c>
      <c r="B895" s="4">
        <v>45357.202040408083</v>
      </c>
      <c r="C895" t="s">
        <v>5022</v>
      </c>
      <c r="D895" t="s">
        <v>5026</v>
      </c>
      <c r="E895" t="s">
        <v>5030</v>
      </c>
      <c r="F895" t="s">
        <v>5046</v>
      </c>
      <c r="G895" t="s">
        <v>5060</v>
      </c>
      <c r="H895">
        <v>7862</v>
      </c>
      <c r="I895">
        <v>5</v>
      </c>
      <c r="J895" t="s">
        <v>5073</v>
      </c>
      <c r="K895">
        <v>638.45000000000005</v>
      </c>
      <c r="L895" t="s">
        <v>5078</v>
      </c>
    </row>
    <row r="896" spans="1:12" x14ac:dyDescent="0.25">
      <c r="A896" t="s">
        <v>906</v>
      </c>
      <c r="B896" s="4">
        <v>45357.275055010992</v>
      </c>
      <c r="C896" t="s">
        <v>5015</v>
      </c>
      <c r="D896" t="s">
        <v>5026</v>
      </c>
      <c r="E896" t="s">
        <v>5043</v>
      </c>
      <c r="F896" t="s">
        <v>5047</v>
      </c>
      <c r="G896" t="s">
        <v>5062</v>
      </c>
      <c r="H896">
        <v>78990</v>
      </c>
      <c r="I896">
        <v>10</v>
      </c>
      <c r="J896" t="s">
        <v>5069</v>
      </c>
      <c r="K896">
        <v>14260.03</v>
      </c>
      <c r="L896" t="s">
        <v>5077</v>
      </c>
    </row>
    <row r="897" spans="1:12" x14ac:dyDescent="0.25">
      <c r="A897" t="s">
        <v>907</v>
      </c>
      <c r="B897" s="4">
        <v>45357.348069613909</v>
      </c>
      <c r="C897" t="s">
        <v>5018</v>
      </c>
      <c r="D897" t="s">
        <v>5026</v>
      </c>
      <c r="E897" t="s">
        <v>5045</v>
      </c>
      <c r="F897" t="s">
        <v>5047</v>
      </c>
      <c r="G897" t="s">
        <v>5062</v>
      </c>
      <c r="H897">
        <v>22575</v>
      </c>
      <c r="I897">
        <v>12</v>
      </c>
      <c r="J897" t="s">
        <v>5072</v>
      </c>
      <c r="K897">
        <v>3197.19</v>
      </c>
      <c r="L897" t="s">
        <v>5077</v>
      </c>
    </row>
    <row r="898" spans="1:12" x14ac:dyDescent="0.25">
      <c r="A898" t="s">
        <v>908</v>
      </c>
      <c r="B898" s="4">
        <v>45357.42108421684</v>
      </c>
      <c r="C898" t="s">
        <v>5012</v>
      </c>
      <c r="D898" t="s">
        <v>5028</v>
      </c>
      <c r="E898" t="s">
        <v>5035</v>
      </c>
      <c r="F898" t="s">
        <v>5046</v>
      </c>
      <c r="G898" t="s">
        <v>5057</v>
      </c>
      <c r="H898">
        <v>77448</v>
      </c>
      <c r="I898">
        <v>13</v>
      </c>
      <c r="J898" t="s">
        <v>5073</v>
      </c>
      <c r="K898">
        <v>11054.31</v>
      </c>
      <c r="L898" t="s">
        <v>5078</v>
      </c>
    </row>
    <row r="899" spans="1:12" x14ac:dyDescent="0.25">
      <c r="A899" t="s">
        <v>909</v>
      </c>
      <c r="B899" s="4">
        <v>45357.494098819763</v>
      </c>
      <c r="C899" t="s">
        <v>5020</v>
      </c>
      <c r="D899" t="s">
        <v>5029</v>
      </c>
      <c r="E899" t="s">
        <v>5040</v>
      </c>
      <c r="F899" t="s">
        <v>5048</v>
      </c>
      <c r="G899" t="s">
        <v>5056</v>
      </c>
      <c r="H899">
        <v>40462</v>
      </c>
      <c r="I899">
        <v>13</v>
      </c>
      <c r="J899" t="s">
        <v>5070</v>
      </c>
      <c r="K899">
        <v>5957.05</v>
      </c>
      <c r="L899" t="s">
        <v>5079</v>
      </c>
    </row>
    <row r="900" spans="1:12" x14ac:dyDescent="0.25">
      <c r="A900" t="s">
        <v>910</v>
      </c>
      <c r="B900" s="4">
        <v>45357.567113422672</v>
      </c>
      <c r="C900" t="s">
        <v>5013</v>
      </c>
      <c r="D900" t="s">
        <v>5029</v>
      </c>
      <c r="E900" t="s">
        <v>5041</v>
      </c>
      <c r="F900" t="s">
        <v>5046</v>
      </c>
      <c r="G900" t="s">
        <v>5057</v>
      </c>
      <c r="H900">
        <v>15385</v>
      </c>
      <c r="I900">
        <v>14</v>
      </c>
      <c r="J900" t="s">
        <v>5071</v>
      </c>
      <c r="K900">
        <v>1232.4100000000001</v>
      </c>
      <c r="L900" t="s">
        <v>5074</v>
      </c>
    </row>
    <row r="901" spans="1:12" x14ac:dyDescent="0.25">
      <c r="A901" t="s">
        <v>911</v>
      </c>
      <c r="B901" s="4">
        <v>45357.640128025603</v>
      </c>
      <c r="C901" t="s">
        <v>5017</v>
      </c>
      <c r="D901" t="s">
        <v>5028</v>
      </c>
      <c r="E901" t="s">
        <v>5036</v>
      </c>
      <c r="F901" t="s">
        <v>5048</v>
      </c>
      <c r="G901" t="s">
        <v>5059</v>
      </c>
      <c r="H901">
        <v>54693</v>
      </c>
      <c r="I901">
        <v>7</v>
      </c>
      <c r="J901" t="s">
        <v>5072</v>
      </c>
      <c r="K901">
        <v>6292.3</v>
      </c>
      <c r="L901" t="s">
        <v>5076</v>
      </c>
    </row>
    <row r="902" spans="1:12" x14ac:dyDescent="0.25">
      <c r="A902" t="s">
        <v>912</v>
      </c>
      <c r="B902" s="4">
        <v>45357.71314262852</v>
      </c>
      <c r="C902" t="s">
        <v>5019</v>
      </c>
      <c r="D902" t="s">
        <v>5029</v>
      </c>
      <c r="E902" t="s">
        <v>5041</v>
      </c>
      <c r="F902" t="s">
        <v>5048</v>
      </c>
      <c r="G902" t="s">
        <v>5055</v>
      </c>
      <c r="H902">
        <v>4981</v>
      </c>
      <c r="I902">
        <v>3</v>
      </c>
      <c r="J902" t="s">
        <v>5071</v>
      </c>
      <c r="K902">
        <v>1025.1600000000001</v>
      </c>
      <c r="L902" t="s">
        <v>5078</v>
      </c>
    </row>
    <row r="903" spans="1:12" x14ac:dyDescent="0.25">
      <c r="A903" t="s">
        <v>913</v>
      </c>
      <c r="B903" s="4">
        <v>45357.786157231443</v>
      </c>
      <c r="C903" t="s">
        <v>5016</v>
      </c>
      <c r="D903" t="s">
        <v>5028</v>
      </c>
      <c r="E903" t="s">
        <v>5032</v>
      </c>
      <c r="F903" t="s">
        <v>5046</v>
      </c>
      <c r="G903" t="s">
        <v>5053</v>
      </c>
      <c r="H903">
        <v>2524</v>
      </c>
      <c r="I903">
        <v>10</v>
      </c>
      <c r="J903" t="s">
        <v>5073</v>
      </c>
      <c r="K903">
        <v>219.87</v>
      </c>
      <c r="L903" t="s">
        <v>5078</v>
      </c>
    </row>
    <row r="904" spans="1:12" x14ac:dyDescent="0.25">
      <c r="A904" t="s">
        <v>914</v>
      </c>
      <c r="B904" s="4">
        <v>45357.859171834367</v>
      </c>
      <c r="C904" t="s">
        <v>5025</v>
      </c>
      <c r="D904" t="s">
        <v>5028</v>
      </c>
      <c r="E904" t="s">
        <v>5032</v>
      </c>
      <c r="F904" t="s">
        <v>5048</v>
      </c>
      <c r="G904" t="s">
        <v>5052</v>
      </c>
      <c r="H904">
        <v>38921</v>
      </c>
      <c r="I904">
        <v>10</v>
      </c>
      <c r="J904" t="s">
        <v>5073</v>
      </c>
      <c r="K904">
        <v>5932.27</v>
      </c>
      <c r="L904" t="s">
        <v>5074</v>
      </c>
    </row>
    <row r="905" spans="1:12" x14ac:dyDescent="0.25">
      <c r="A905" t="s">
        <v>915</v>
      </c>
      <c r="B905" s="4">
        <v>45357.932186437283</v>
      </c>
      <c r="C905" t="s">
        <v>5018</v>
      </c>
      <c r="D905" t="s">
        <v>5029</v>
      </c>
      <c r="E905" t="s">
        <v>5033</v>
      </c>
      <c r="F905" t="s">
        <v>5046</v>
      </c>
      <c r="G905" t="s">
        <v>5060</v>
      </c>
      <c r="H905">
        <v>20665</v>
      </c>
      <c r="I905">
        <v>3</v>
      </c>
      <c r="J905" t="s">
        <v>5070</v>
      </c>
      <c r="K905">
        <v>2158.87</v>
      </c>
      <c r="L905" t="s">
        <v>5074</v>
      </c>
    </row>
    <row r="906" spans="1:12" x14ac:dyDescent="0.25">
      <c r="A906" t="s">
        <v>916</v>
      </c>
      <c r="B906" s="4">
        <v>45358.0052010402</v>
      </c>
      <c r="C906" t="s">
        <v>5024</v>
      </c>
      <c r="D906" t="s">
        <v>5026</v>
      </c>
      <c r="E906" t="s">
        <v>5045</v>
      </c>
      <c r="F906" t="s">
        <v>5048</v>
      </c>
      <c r="G906" t="s">
        <v>5055</v>
      </c>
      <c r="H906">
        <v>21608</v>
      </c>
      <c r="I906">
        <v>5</v>
      </c>
      <c r="J906" t="s">
        <v>5073</v>
      </c>
      <c r="K906">
        <v>1743.37</v>
      </c>
      <c r="L906" t="s">
        <v>5078</v>
      </c>
    </row>
    <row r="907" spans="1:12" x14ac:dyDescent="0.25">
      <c r="A907" t="s">
        <v>917</v>
      </c>
      <c r="B907" s="4">
        <v>45358.078215643123</v>
      </c>
      <c r="C907" t="s">
        <v>5012</v>
      </c>
      <c r="D907" t="s">
        <v>5027</v>
      </c>
      <c r="E907" t="s">
        <v>5031</v>
      </c>
      <c r="F907" t="s">
        <v>5046</v>
      </c>
      <c r="G907" t="s">
        <v>5054</v>
      </c>
      <c r="H907">
        <v>33463</v>
      </c>
      <c r="I907">
        <v>5</v>
      </c>
      <c r="J907" t="s">
        <v>5073</v>
      </c>
      <c r="K907">
        <v>5175.49</v>
      </c>
      <c r="L907" t="s">
        <v>5078</v>
      </c>
    </row>
    <row r="908" spans="1:12" x14ac:dyDescent="0.25">
      <c r="A908" t="s">
        <v>918</v>
      </c>
      <c r="B908" s="4">
        <v>45358.15123024604</v>
      </c>
      <c r="C908" t="s">
        <v>5025</v>
      </c>
      <c r="D908" t="s">
        <v>5029</v>
      </c>
      <c r="E908" t="s">
        <v>5040</v>
      </c>
      <c r="F908" t="s">
        <v>5047</v>
      </c>
      <c r="G908" t="s">
        <v>5050</v>
      </c>
      <c r="H908">
        <v>46406</v>
      </c>
      <c r="I908">
        <v>12</v>
      </c>
      <c r="J908" t="s">
        <v>5068</v>
      </c>
      <c r="K908">
        <v>9722.48</v>
      </c>
      <c r="L908" t="s">
        <v>5079</v>
      </c>
    </row>
    <row r="909" spans="1:12" x14ac:dyDescent="0.25">
      <c r="A909" t="s">
        <v>919</v>
      </c>
      <c r="B909" s="4">
        <v>45358.224244848963</v>
      </c>
      <c r="C909" t="s">
        <v>5015</v>
      </c>
      <c r="D909" t="s">
        <v>5027</v>
      </c>
      <c r="E909" t="s">
        <v>5042</v>
      </c>
      <c r="F909" t="s">
        <v>5047</v>
      </c>
      <c r="G909" t="s">
        <v>5062</v>
      </c>
      <c r="H909">
        <v>51390</v>
      </c>
      <c r="I909">
        <v>8</v>
      </c>
      <c r="J909" t="s">
        <v>5068</v>
      </c>
      <c r="K909">
        <v>9005.33</v>
      </c>
      <c r="L909" t="s">
        <v>5078</v>
      </c>
    </row>
    <row r="910" spans="1:12" x14ac:dyDescent="0.25">
      <c r="A910" t="s">
        <v>920</v>
      </c>
      <c r="B910" s="4">
        <v>45358.297259451887</v>
      </c>
      <c r="C910" t="s">
        <v>5018</v>
      </c>
      <c r="D910" t="s">
        <v>5028</v>
      </c>
      <c r="E910" t="s">
        <v>5037</v>
      </c>
      <c r="F910" t="s">
        <v>5048</v>
      </c>
      <c r="G910" t="s">
        <v>5051</v>
      </c>
      <c r="H910">
        <v>29561</v>
      </c>
      <c r="I910">
        <v>9</v>
      </c>
      <c r="J910" t="s">
        <v>5070</v>
      </c>
      <c r="K910">
        <v>4946.2700000000004</v>
      </c>
      <c r="L910" t="s">
        <v>5079</v>
      </c>
    </row>
    <row r="911" spans="1:12" x14ac:dyDescent="0.25">
      <c r="A911" t="s">
        <v>921</v>
      </c>
      <c r="B911" s="4">
        <v>45358.370274054803</v>
      </c>
      <c r="C911" t="s">
        <v>5024</v>
      </c>
      <c r="D911" t="s">
        <v>5028</v>
      </c>
      <c r="E911" t="s">
        <v>5032</v>
      </c>
      <c r="F911" t="s">
        <v>5047</v>
      </c>
      <c r="G911" t="s">
        <v>5062</v>
      </c>
      <c r="H911">
        <v>69607</v>
      </c>
      <c r="I911">
        <v>11</v>
      </c>
      <c r="J911" t="s">
        <v>5069</v>
      </c>
      <c r="K911">
        <v>10283.93</v>
      </c>
      <c r="L911" t="s">
        <v>5079</v>
      </c>
    </row>
    <row r="912" spans="1:12" x14ac:dyDescent="0.25">
      <c r="A912" t="s">
        <v>922</v>
      </c>
      <c r="B912" s="4">
        <v>45358.443288657727</v>
      </c>
      <c r="C912" t="s">
        <v>5017</v>
      </c>
      <c r="D912" t="s">
        <v>5026</v>
      </c>
      <c r="E912" t="s">
        <v>5034</v>
      </c>
      <c r="F912" t="s">
        <v>5048</v>
      </c>
      <c r="G912" t="s">
        <v>5055</v>
      </c>
      <c r="H912">
        <v>17459</v>
      </c>
      <c r="I912">
        <v>3</v>
      </c>
      <c r="J912" t="s">
        <v>5069</v>
      </c>
      <c r="K912">
        <v>1927.38</v>
      </c>
      <c r="L912" t="s">
        <v>5076</v>
      </c>
    </row>
    <row r="913" spans="1:12" x14ac:dyDescent="0.25">
      <c r="A913" t="s">
        <v>923</v>
      </c>
      <c r="B913" s="4">
        <v>45358.516303260651</v>
      </c>
      <c r="C913" t="s">
        <v>5013</v>
      </c>
      <c r="D913" t="s">
        <v>5026</v>
      </c>
      <c r="E913" t="s">
        <v>5043</v>
      </c>
      <c r="F913" t="s">
        <v>5046</v>
      </c>
      <c r="G913" t="s">
        <v>5053</v>
      </c>
      <c r="H913">
        <v>6188</v>
      </c>
      <c r="I913">
        <v>5</v>
      </c>
      <c r="J913" t="s">
        <v>5073</v>
      </c>
      <c r="K913">
        <v>986.63</v>
      </c>
      <c r="L913" t="s">
        <v>5079</v>
      </c>
    </row>
    <row r="914" spans="1:12" x14ac:dyDescent="0.25">
      <c r="A914" t="s">
        <v>924</v>
      </c>
      <c r="B914" s="4">
        <v>45358.589317863567</v>
      </c>
      <c r="C914" t="s">
        <v>5019</v>
      </c>
      <c r="D914" t="s">
        <v>5026</v>
      </c>
      <c r="E914" t="s">
        <v>5043</v>
      </c>
      <c r="F914" t="s">
        <v>5048</v>
      </c>
      <c r="G914" t="s">
        <v>5065</v>
      </c>
      <c r="H914">
        <v>40131</v>
      </c>
      <c r="I914">
        <v>3</v>
      </c>
      <c r="J914" t="s">
        <v>5069</v>
      </c>
      <c r="K914">
        <v>3460.99</v>
      </c>
      <c r="L914" t="s">
        <v>5079</v>
      </c>
    </row>
    <row r="915" spans="1:12" x14ac:dyDescent="0.25">
      <c r="A915" t="s">
        <v>925</v>
      </c>
      <c r="B915" s="4">
        <v>45358.662332466491</v>
      </c>
      <c r="C915" t="s">
        <v>5018</v>
      </c>
      <c r="D915" t="s">
        <v>5029</v>
      </c>
      <c r="E915" t="s">
        <v>5039</v>
      </c>
      <c r="F915" t="s">
        <v>5046</v>
      </c>
      <c r="G915" t="s">
        <v>5060</v>
      </c>
      <c r="H915">
        <v>57321</v>
      </c>
      <c r="I915">
        <v>3</v>
      </c>
      <c r="J915" t="s">
        <v>5072</v>
      </c>
      <c r="K915">
        <v>11187.46</v>
      </c>
      <c r="L915" t="s">
        <v>5075</v>
      </c>
    </row>
    <row r="916" spans="1:12" x14ac:dyDescent="0.25">
      <c r="A916" t="s">
        <v>926</v>
      </c>
      <c r="B916" s="4">
        <v>45358.735347069407</v>
      </c>
      <c r="C916" t="s">
        <v>5013</v>
      </c>
      <c r="D916" t="s">
        <v>5028</v>
      </c>
      <c r="E916" t="s">
        <v>5032</v>
      </c>
      <c r="F916" t="s">
        <v>5046</v>
      </c>
      <c r="G916" t="s">
        <v>5061</v>
      </c>
      <c r="H916">
        <v>37901</v>
      </c>
      <c r="I916">
        <v>13</v>
      </c>
      <c r="J916" t="s">
        <v>5069</v>
      </c>
      <c r="K916">
        <v>6663.79</v>
      </c>
      <c r="L916" t="s">
        <v>5079</v>
      </c>
    </row>
    <row r="917" spans="1:12" x14ac:dyDescent="0.25">
      <c r="A917" t="s">
        <v>927</v>
      </c>
      <c r="B917" s="4">
        <v>45358.808361672323</v>
      </c>
      <c r="C917" t="s">
        <v>5024</v>
      </c>
      <c r="D917" t="s">
        <v>5027</v>
      </c>
      <c r="E917" t="s">
        <v>5044</v>
      </c>
      <c r="F917" t="s">
        <v>5048</v>
      </c>
      <c r="G917" t="s">
        <v>5059</v>
      </c>
      <c r="H917">
        <v>11976</v>
      </c>
      <c r="I917">
        <v>9</v>
      </c>
      <c r="J917" t="s">
        <v>5070</v>
      </c>
      <c r="K917">
        <v>1247.1099999999999</v>
      </c>
      <c r="L917" t="s">
        <v>5074</v>
      </c>
    </row>
    <row r="918" spans="1:12" x14ac:dyDescent="0.25">
      <c r="A918" t="s">
        <v>928</v>
      </c>
      <c r="B918" s="4">
        <v>45358.881376275247</v>
      </c>
      <c r="C918" t="s">
        <v>5021</v>
      </c>
      <c r="D918" t="s">
        <v>5027</v>
      </c>
      <c r="E918" t="s">
        <v>5042</v>
      </c>
      <c r="F918" t="s">
        <v>5046</v>
      </c>
      <c r="G918" t="s">
        <v>5053</v>
      </c>
      <c r="H918">
        <v>3017</v>
      </c>
      <c r="I918">
        <v>3</v>
      </c>
      <c r="J918" t="s">
        <v>5071</v>
      </c>
      <c r="K918">
        <v>353.81</v>
      </c>
      <c r="L918" t="s">
        <v>5076</v>
      </c>
    </row>
    <row r="919" spans="1:12" x14ac:dyDescent="0.25">
      <c r="A919" t="s">
        <v>929</v>
      </c>
      <c r="B919" s="4">
        <v>45358.954390878171</v>
      </c>
      <c r="C919" t="s">
        <v>5022</v>
      </c>
      <c r="D919" t="s">
        <v>5026</v>
      </c>
      <c r="E919" t="s">
        <v>5030</v>
      </c>
      <c r="F919" t="s">
        <v>5046</v>
      </c>
      <c r="G919" t="s">
        <v>5061</v>
      </c>
      <c r="H919">
        <v>4543</v>
      </c>
      <c r="I919">
        <v>5</v>
      </c>
      <c r="J919" t="s">
        <v>5071</v>
      </c>
      <c r="K919">
        <v>914.52</v>
      </c>
      <c r="L919" t="s">
        <v>5078</v>
      </c>
    </row>
    <row r="920" spans="1:12" x14ac:dyDescent="0.25">
      <c r="A920" t="s">
        <v>930</v>
      </c>
      <c r="B920" s="4">
        <v>45359.027405481087</v>
      </c>
      <c r="C920" t="s">
        <v>5017</v>
      </c>
      <c r="D920" t="s">
        <v>5027</v>
      </c>
      <c r="E920" t="s">
        <v>5042</v>
      </c>
      <c r="F920" t="s">
        <v>5048</v>
      </c>
      <c r="G920" t="s">
        <v>5055</v>
      </c>
      <c r="H920">
        <v>58196</v>
      </c>
      <c r="I920">
        <v>12</v>
      </c>
      <c r="J920" t="s">
        <v>5068</v>
      </c>
      <c r="K920">
        <v>11631.14</v>
      </c>
      <c r="L920" t="s">
        <v>5076</v>
      </c>
    </row>
    <row r="921" spans="1:12" x14ac:dyDescent="0.25">
      <c r="A921" t="s">
        <v>931</v>
      </c>
      <c r="B921" s="4">
        <v>45359.100420084018</v>
      </c>
      <c r="C921" t="s">
        <v>5013</v>
      </c>
      <c r="D921" t="s">
        <v>5027</v>
      </c>
      <c r="E921" t="s">
        <v>5042</v>
      </c>
      <c r="F921" t="s">
        <v>5047</v>
      </c>
      <c r="G921" t="s">
        <v>5064</v>
      </c>
      <c r="H921">
        <v>11929</v>
      </c>
      <c r="I921">
        <v>9</v>
      </c>
      <c r="J921" t="s">
        <v>5072</v>
      </c>
      <c r="K921">
        <v>2558.96</v>
      </c>
      <c r="L921" t="s">
        <v>5075</v>
      </c>
    </row>
    <row r="922" spans="1:12" x14ac:dyDescent="0.25">
      <c r="A922" t="s">
        <v>932</v>
      </c>
      <c r="B922" s="4">
        <v>45359.173434686927</v>
      </c>
      <c r="C922" t="s">
        <v>5016</v>
      </c>
      <c r="D922" t="s">
        <v>5028</v>
      </c>
      <c r="E922" t="s">
        <v>5037</v>
      </c>
      <c r="F922" t="s">
        <v>5046</v>
      </c>
      <c r="G922" t="s">
        <v>5057</v>
      </c>
      <c r="H922">
        <v>14265</v>
      </c>
      <c r="I922">
        <v>9</v>
      </c>
      <c r="J922" t="s">
        <v>5070</v>
      </c>
      <c r="K922">
        <v>1910.3</v>
      </c>
      <c r="L922" t="s">
        <v>5078</v>
      </c>
    </row>
    <row r="923" spans="1:12" x14ac:dyDescent="0.25">
      <c r="A923" t="s">
        <v>933</v>
      </c>
      <c r="B923" s="4">
        <v>45359.246449289851</v>
      </c>
      <c r="C923" t="s">
        <v>5020</v>
      </c>
      <c r="D923" t="s">
        <v>5028</v>
      </c>
      <c r="E923" t="s">
        <v>5036</v>
      </c>
      <c r="F923" t="s">
        <v>5047</v>
      </c>
      <c r="G923" t="s">
        <v>5058</v>
      </c>
      <c r="H923">
        <v>78462</v>
      </c>
      <c r="I923">
        <v>10</v>
      </c>
      <c r="J923" t="s">
        <v>5072</v>
      </c>
      <c r="K923">
        <v>7439.1</v>
      </c>
      <c r="L923" t="s">
        <v>5079</v>
      </c>
    </row>
    <row r="924" spans="1:12" x14ac:dyDescent="0.25">
      <c r="A924" t="s">
        <v>934</v>
      </c>
      <c r="B924" s="4">
        <v>45359.319463892767</v>
      </c>
      <c r="C924" t="s">
        <v>5024</v>
      </c>
      <c r="D924" t="s">
        <v>5028</v>
      </c>
      <c r="E924" t="s">
        <v>5032</v>
      </c>
      <c r="F924" t="s">
        <v>5046</v>
      </c>
      <c r="G924" t="s">
        <v>5049</v>
      </c>
      <c r="H924">
        <v>28626</v>
      </c>
      <c r="I924">
        <v>9</v>
      </c>
      <c r="J924" t="s">
        <v>5070</v>
      </c>
      <c r="K924">
        <v>3727.73</v>
      </c>
      <c r="L924" t="s">
        <v>5075</v>
      </c>
    </row>
    <row r="925" spans="1:12" x14ac:dyDescent="0.25">
      <c r="A925" t="s">
        <v>935</v>
      </c>
      <c r="B925" s="4">
        <v>45359.392478495698</v>
      </c>
      <c r="C925" t="s">
        <v>5017</v>
      </c>
      <c r="D925" t="s">
        <v>5029</v>
      </c>
      <c r="E925" t="s">
        <v>5033</v>
      </c>
      <c r="F925" t="s">
        <v>5046</v>
      </c>
      <c r="G925" t="s">
        <v>5049</v>
      </c>
      <c r="H925">
        <v>40500</v>
      </c>
      <c r="I925">
        <v>8</v>
      </c>
      <c r="J925" t="s">
        <v>5068</v>
      </c>
      <c r="K925">
        <v>6020.07</v>
      </c>
      <c r="L925" t="s">
        <v>5079</v>
      </c>
    </row>
    <row r="926" spans="1:12" x14ac:dyDescent="0.25">
      <c r="A926" t="s">
        <v>936</v>
      </c>
      <c r="B926" s="4">
        <v>45359.465493098607</v>
      </c>
      <c r="C926" t="s">
        <v>5015</v>
      </c>
      <c r="D926" t="s">
        <v>5026</v>
      </c>
      <c r="E926" t="s">
        <v>5030</v>
      </c>
      <c r="F926" t="s">
        <v>5048</v>
      </c>
      <c r="G926" t="s">
        <v>5059</v>
      </c>
      <c r="H926">
        <v>2951</v>
      </c>
      <c r="I926">
        <v>1</v>
      </c>
      <c r="J926" t="s">
        <v>5072</v>
      </c>
      <c r="K926">
        <v>536.04</v>
      </c>
      <c r="L926" t="s">
        <v>5074</v>
      </c>
    </row>
    <row r="927" spans="1:12" x14ac:dyDescent="0.25">
      <c r="A927" t="s">
        <v>937</v>
      </c>
      <c r="B927" s="4">
        <v>45359.538507701538</v>
      </c>
      <c r="C927" t="s">
        <v>5022</v>
      </c>
      <c r="D927" t="s">
        <v>5029</v>
      </c>
      <c r="E927" t="s">
        <v>5033</v>
      </c>
      <c r="F927" t="s">
        <v>5046</v>
      </c>
      <c r="G927" t="s">
        <v>5054</v>
      </c>
      <c r="H927">
        <v>30592</v>
      </c>
      <c r="I927">
        <v>4</v>
      </c>
      <c r="J927" t="s">
        <v>5069</v>
      </c>
      <c r="K927">
        <v>6637.43</v>
      </c>
      <c r="L927" t="s">
        <v>5077</v>
      </c>
    </row>
    <row r="928" spans="1:12" x14ac:dyDescent="0.25">
      <c r="A928" t="s">
        <v>938</v>
      </c>
      <c r="B928" s="4">
        <v>45359.611522304447</v>
      </c>
      <c r="C928" t="s">
        <v>5022</v>
      </c>
      <c r="D928" t="s">
        <v>5026</v>
      </c>
      <c r="E928" t="s">
        <v>5034</v>
      </c>
      <c r="F928" t="s">
        <v>5048</v>
      </c>
      <c r="G928" t="s">
        <v>5065</v>
      </c>
      <c r="H928">
        <v>45912</v>
      </c>
      <c r="I928">
        <v>13</v>
      </c>
      <c r="J928" t="s">
        <v>5073</v>
      </c>
      <c r="K928">
        <v>7170.32</v>
      </c>
      <c r="L928" t="s">
        <v>5076</v>
      </c>
    </row>
    <row r="929" spans="1:12" x14ac:dyDescent="0.25">
      <c r="A929" t="s">
        <v>939</v>
      </c>
      <c r="B929" s="4">
        <v>45359.684536907371</v>
      </c>
      <c r="C929" t="s">
        <v>5023</v>
      </c>
      <c r="D929" t="s">
        <v>5027</v>
      </c>
      <c r="E929" t="s">
        <v>5038</v>
      </c>
      <c r="F929" t="s">
        <v>5046</v>
      </c>
      <c r="G929" t="s">
        <v>5066</v>
      </c>
      <c r="H929">
        <v>24535</v>
      </c>
      <c r="I929">
        <v>2</v>
      </c>
      <c r="J929" t="s">
        <v>5070</v>
      </c>
      <c r="K929">
        <v>2596.3200000000002</v>
      </c>
      <c r="L929" t="s">
        <v>5074</v>
      </c>
    </row>
    <row r="930" spans="1:12" x14ac:dyDescent="0.25">
      <c r="A930" t="s">
        <v>940</v>
      </c>
      <c r="B930" s="4">
        <v>45359.757551510302</v>
      </c>
      <c r="C930" t="s">
        <v>5016</v>
      </c>
      <c r="D930" t="s">
        <v>5027</v>
      </c>
      <c r="E930" t="s">
        <v>5031</v>
      </c>
      <c r="F930" t="s">
        <v>5048</v>
      </c>
      <c r="G930" t="s">
        <v>5059</v>
      </c>
      <c r="H930">
        <v>5532</v>
      </c>
      <c r="I930">
        <v>12</v>
      </c>
      <c r="J930" t="s">
        <v>5072</v>
      </c>
      <c r="K930">
        <v>626.54999999999995</v>
      </c>
      <c r="L930" t="s">
        <v>5076</v>
      </c>
    </row>
    <row r="931" spans="1:12" x14ac:dyDescent="0.25">
      <c r="A931" t="s">
        <v>941</v>
      </c>
      <c r="B931" s="4">
        <v>45359.830566113218</v>
      </c>
      <c r="C931" t="s">
        <v>5017</v>
      </c>
      <c r="D931" t="s">
        <v>5026</v>
      </c>
      <c r="E931" t="s">
        <v>5045</v>
      </c>
      <c r="F931" t="s">
        <v>5047</v>
      </c>
      <c r="G931" t="s">
        <v>5063</v>
      </c>
      <c r="H931">
        <v>11702</v>
      </c>
      <c r="I931">
        <v>5</v>
      </c>
      <c r="J931" t="s">
        <v>5072</v>
      </c>
      <c r="K931">
        <v>2332.86</v>
      </c>
      <c r="L931" t="s">
        <v>5078</v>
      </c>
    </row>
    <row r="932" spans="1:12" x14ac:dyDescent="0.25">
      <c r="A932" t="s">
        <v>942</v>
      </c>
      <c r="B932" s="4">
        <v>45359.903580716127</v>
      </c>
      <c r="C932" t="s">
        <v>5016</v>
      </c>
      <c r="D932" t="s">
        <v>5029</v>
      </c>
      <c r="E932" t="s">
        <v>5033</v>
      </c>
      <c r="F932" t="s">
        <v>5048</v>
      </c>
      <c r="G932" t="s">
        <v>5056</v>
      </c>
      <c r="H932">
        <v>43719</v>
      </c>
      <c r="I932">
        <v>8</v>
      </c>
      <c r="J932" t="s">
        <v>5070</v>
      </c>
      <c r="K932">
        <v>6675.41</v>
      </c>
      <c r="L932" t="s">
        <v>5078</v>
      </c>
    </row>
    <row r="933" spans="1:12" x14ac:dyDescent="0.25">
      <c r="A933" t="s">
        <v>943</v>
      </c>
      <c r="B933" s="4">
        <v>45359.976595319073</v>
      </c>
      <c r="C933" t="s">
        <v>5016</v>
      </c>
      <c r="D933" t="s">
        <v>5027</v>
      </c>
      <c r="E933" t="s">
        <v>5042</v>
      </c>
      <c r="F933" t="s">
        <v>5046</v>
      </c>
      <c r="G933" t="s">
        <v>5049</v>
      </c>
      <c r="H933">
        <v>78658</v>
      </c>
      <c r="I933">
        <v>6</v>
      </c>
      <c r="J933" t="s">
        <v>5070</v>
      </c>
      <c r="K933">
        <v>9833.4</v>
      </c>
      <c r="L933" t="s">
        <v>5078</v>
      </c>
    </row>
    <row r="934" spans="1:12" x14ac:dyDescent="0.25">
      <c r="A934" t="s">
        <v>944</v>
      </c>
      <c r="B934" s="4">
        <v>45360.049609921982</v>
      </c>
      <c r="C934" t="s">
        <v>5015</v>
      </c>
      <c r="D934" t="s">
        <v>5029</v>
      </c>
      <c r="E934" t="s">
        <v>5041</v>
      </c>
      <c r="F934" t="s">
        <v>5046</v>
      </c>
      <c r="G934" t="s">
        <v>5054</v>
      </c>
      <c r="H934">
        <v>10107</v>
      </c>
      <c r="I934">
        <v>9</v>
      </c>
      <c r="J934" t="s">
        <v>5071</v>
      </c>
      <c r="K934">
        <v>1759.51</v>
      </c>
      <c r="L934" t="s">
        <v>5076</v>
      </c>
    </row>
    <row r="935" spans="1:12" x14ac:dyDescent="0.25">
      <c r="A935" t="s">
        <v>945</v>
      </c>
      <c r="B935" s="4">
        <v>45360.122624524898</v>
      </c>
      <c r="C935" t="s">
        <v>5015</v>
      </c>
      <c r="D935" t="s">
        <v>5028</v>
      </c>
      <c r="E935" t="s">
        <v>5036</v>
      </c>
      <c r="F935" t="s">
        <v>5047</v>
      </c>
      <c r="G935" t="s">
        <v>5058</v>
      </c>
      <c r="H935">
        <v>45527</v>
      </c>
      <c r="I935">
        <v>11</v>
      </c>
      <c r="J935" t="s">
        <v>5069</v>
      </c>
      <c r="K935">
        <v>8279.32</v>
      </c>
      <c r="L935" t="s">
        <v>5075</v>
      </c>
    </row>
    <row r="936" spans="1:12" x14ac:dyDescent="0.25">
      <c r="A936" t="s">
        <v>946</v>
      </c>
      <c r="B936" s="4">
        <v>45360.195639127822</v>
      </c>
      <c r="C936" t="s">
        <v>5016</v>
      </c>
      <c r="D936" t="s">
        <v>5026</v>
      </c>
      <c r="E936" t="s">
        <v>5034</v>
      </c>
      <c r="F936" t="s">
        <v>5047</v>
      </c>
      <c r="G936" t="s">
        <v>5067</v>
      </c>
      <c r="H936">
        <v>4435</v>
      </c>
      <c r="I936">
        <v>5</v>
      </c>
      <c r="J936" t="s">
        <v>5068</v>
      </c>
      <c r="K936">
        <v>740.1</v>
      </c>
      <c r="L936" t="s">
        <v>5075</v>
      </c>
    </row>
    <row r="937" spans="1:12" x14ac:dyDescent="0.25">
      <c r="A937" t="s">
        <v>947</v>
      </c>
      <c r="B937" s="4">
        <v>45360.268653730738</v>
      </c>
      <c r="C937" t="s">
        <v>5013</v>
      </c>
      <c r="D937" t="s">
        <v>5029</v>
      </c>
      <c r="E937" t="s">
        <v>5041</v>
      </c>
      <c r="F937" t="s">
        <v>5048</v>
      </c>
      <c r="G937" t="s">
        <v>5052</v>
      </c>
      <c r="H937">
        <v>44890</v>
      </c>
      <c r="I937">
        <v>10</v>
      </c>
      <c r="J937" t="s">
        <v>5073</v>
      </c>
      <c r="K937">
        <v>6553.27</v>
      </c>
      <c r="L937" t="s">
        <v>5074</v>
      </c>
    </row>
    <row r="938" spans="1:12" x14ac:dyDescent="0.25">
      <c r="A938" t="s">
        <v>948</v>
      </c>
      <c r="B938" s="4">
        <v>45360.341668333647</v>
      </c>
      <c r="C938" t="s">
        <v>5025</v>
      </c>
      <c r="D938" t="s">
        <v>5027</v>
      </c>
      <c r="E938" t="s">
        <v>5031</v>
      </c>
      <c r="F938" t="s">
        <v>5047</v>
      </c>
      <c r="G938" t="s">
        <v>5067</v>
      </c>
      <c r="H938">
        <v>16357</v>
      </c>
      <c r="I938">
        <v>2</v>
      </c>
      <c r="J938" t="s">
        <v>5068</v>
      </c>
      <c r="K938">
        <v>1371.47</v>
      </c>
      <c r="L938" t="s">
        <v>5074</v>
      </c>
    </row>
    <row r="939" spans="1:12" x14ac:dyDescent="0.25">
      <c r="A939" t="s">
        <v>949</v>
      </c>
      <c r="B939" s="4">
        <v>45360.414682936593</v>
      </c>
      <c r="C939" t="s">
        <v>5021</v>
      </c>
      <c r="D939" t="s">
        <v>5028</v>
      </c>
      <c r="E939" t="s">
        <v>5037</v>
      </c>
      <c r="F939" t="s">
        <v>5047</v>
      </c>
      <c r="G939" t="s">
        <v>5064</v>
      </c>
      <c r="H939">
        <v>47157</v>
      </c>
      <c r="I939">
        <v>12</v>
      </c>
      <c r="J939" t="s">
        <v>5069</v>
      </c>
      <c r="K939">
        <v>8261.7199999999993</v>
      </c>
      <c r="L939" t="s">
        <v>5077</v>
      </c>
    </row>
    <row r="940" spans="1:12" x14ac:dyDescent="0.25">
      <c r="A940" t="s">
        <v>950</v>
      </c>
      <c r="B940" s="4">
        <v>45360.487697539502</v>
      </c>
      <c r="C940" t="s">
        <v>5013</v>
      </c>
      <c r="D940" t="s">
        <v>5029</v>
      </c>
      <c r="E940" t="s">
        <v>5033</v>
      </c>
      <c r="F940" t="s">
        <v>5047</v>
      </c>
      <c r="G940" t="s">
        <v>5058</v>
      </c>
      <c r="H940">
        <v>47228</v>
      </c>
      <c r="I940">
        <v>6</v>
      </c>
      <c r="J940" t="s">
        <v>5069</v>
      </c>
      <c r="K940">
        <v>9882.19</v>
      </c>
      <c r="L940" t="s">
        <v>5077</v>
      </c>
    </row>
    <row r="941" spans="1:12" x14ac:dyDescent="0.25">
      <c r="A941" t="s">
        <v>951</v>
      </c>
      <c r="B941" s="4">
        <v>45360.560712142418</v>
      </c>
      <c r="C941" t="s">
        <v>5020</v>
      </c>
      <c r="D941" t="s">
        <v>5028</v>
      </c>
      <c r="E941" t="s">
        <v>5036</v>
      </c>
      <c r="F941" t="s">
        <v>5048</v>
      </c>
      <c r="G941" t="s">
        <v>5059</v>
      </c>
      <c r="H941">
        <v>78924</v>
      </c>
      <c r="I941">
        <v>9</v>
      </c>
      <c r="J941" t="s">
        <v>5072</v>
      </c>
      <c r="K941">
        <v>7884.93</v>
      </c>
      <c r="L941" t="s">
        <v>5074</v>
      </c>
    </row>
    <row r="942" spans="1:12" x14ac:dyDescent="0.25">
      <c r="A942" t="s">
        <v>952</v>
      </c>
      <c r="B942" s="4">
        <v>45360.633726745349</v>
      </c>
      <c r="C942" t="s">
        <v>5014</v>
      </c>
      <c r="D942" t="s">
        <v>5028</v>
      </c>
      <c r="E942" t="s">
        <v>5036</v>
      </c>
      <c r="F942" t="s">
        <v>5046</v>
      </c>
      <c r="G942" t="s">
        <v>5060</v>
      </c>
      <c r="H942">
        <v>2541</v>
      </c>
      <c r="I942">
        <v>2</v>
      </c>
      <c r="J942" t="s">
        <v>5071</v>
      </c>
      <c r="K942">
        <v>206.84</v>
      </c>
      <c r="L942" t="s">
        <v>5075</v>
      </c>
    </row>
    <row r="943" spans="1:12" x14ac:dyDescent="0.25">
      <c r="A943" t="s">
        <v>953</v>
      </c>
      <c r="B943" s="4">
        <v>45360.706741348273</v>
      </c>
      <c r="C943" t="s">
        <v>5017</v>
      </c>
      <c r="D943" t="s">
        <v>5027</v>
      </c>
      <c r="E943" t="s">
        <v>5031</v>
      </c>
      <c r="F943" t="s">
        <v>5048</v>
      </c>
      <c r="G943" t="s">
        <v>5056</v>
      </c>
      <c r="H943">
        <v>3972</v>
      </c>
      <c r="I943">
        <v>7</v>
      </c>
      <c r="J943" t="s">
        <v>5070</v>
      </c>
      <c r="K943">
        <v>595.29999999999995</v>
      </c>
      <c r="L943" t="s">
        <v>5075</v>
      </c>
    </row>
    <row r="944" spans="1:12" x14ac:dyDescent="0.25">
      <c r="A944" t="s">
        <v>954</v>
      </c>
      <c r="B944" s="4">
        <v>45360.779755951182</v>
      </c>
      <c r="C944" t="s">
        <v>5022</v>
      </c>
      <c r="D944" t="s">
        <v>5029</v>
      </c>
      <c r="E944" t="s">
        <v>5039</v>
      </c>
      <c r="F944" t="s">
        <v>5048</v>
      </c>
      <c r="G944" t="s">
        <v>5059</v>
      </c>
      <c r="H944">
        <v>15706</v>
      </c>
      <c r="I944">
        <v>14</v>
      </c>
      <c r="J944" t="s">
        <v>5071</v>
      </c>
      <c r="K944">
        <v>1821.21</v>
      </c>
      <c r="L944" t="s">
        <v>5077</v>
      </c>
    </row>
    <row r="945" spans="1:12" x14ac:dyDescent="0.25">
      <c r="A945" t="s">
        <v>955</v>
      </c>
      <c r="B945" s="4">
        <v>45360.852770554113</v>
      </c>
      <c r="C945" t="s">
        <v>5022</v>
      </c>
      <c r="D945" t="s">
        <v>5027</v>
      </c>
      <c r="E945" t="s">
        <v>5042</v>
      </c>
      <c r="F945" t="s">
        <v>5048</v>
      </c>
      <c r="G945" t="s">
        <v>5056</v>
      </c>
      <c r="H945">
        <v>51222</v>
      </c>
      <c r="I945">
        <v>8</v>
      </c>
      <c r="J945" t="s">
        <v>5073</v>
      </c>
      <c r="K945">
        <v>8677.73</v>
      </c>
      <c r="L945" t="s">
        <v>5079</v>
      </c>
    </row>
    <row r="946" spans="1:12" x14ac:dyDescent="0.25">
      <c r="A946" t="s">
        <v>956</v>
      </c>
      <c r="B946" s="4">
        <v>45360.925785157022</v>
      </c>
      <c r="C946" t="s">
        <v>5023</v>
      </c>
      <c r="D946" t="s">
        <v>5029</v>
      </c>
      <c r="E946" t="s">
        <v>5039</v>
      </c>
      <c r="F946" t="s">
        <v>5046</v>
      </c>
      <c r="G946" t="s">
        <v>5060</v>
      </c>
      <c r="H946">
        <v>11619</v>
      </c>
      <c r="I946">
        <v>12</v>
      </c>
      <c r="J946" t="s">
        <v>5072</v>
      </c>
      <c r="K946">
        <v>2426.11</v>
      </c>
      <c r="L946" t="s">
        <v>5078</v>
      </c>
    </row>
    <row r="947" spans="1:12" x14ac:dyDescent="0.25">
      <c r="A947" t="s">
        <v>957</v>
      </c>
      <c r="B947" s="4">
        <v>45360.998799759953</v>
      </c>
      <c r="C947" t="s">
        <v>5014</v>
      </c>
      <c r="D947" t="s">
        <v>5026</v>
      </c>
      <c r="E947" t="s">
        <v>5030</v>
      </c>
      <c r="F947" t="s">
        <v>5046</v>
      </c>
      <c r="G947" t="s">
        <v>5054</v>
      </c>
      <c r="H947">
        <v>77154</v>
      </c>
      <c r="I947">
        <v>12</v>
      </c>
      <c r="J947" t="s">
        <v>5068</v>
      </c>
      <c r="K947">
        <v>9580.7900000000009</v>
      </c>
      <c r="L947" t="s">
        <v>5078</v>
      </c>
    </row>
    <row r="948" spans="1:12" x14ac:dyDescent="0.25">
      <c r="A948" t="s">
        <v>958</v>
      </c>
      <c r="B948" s="4">
        <v>45361.071814362869</v>
      </c>
      <c r="C948" t="s">
        <v>5017</v>
      </c>
      <c r="D948" t="s">
        <v>5029</v>
      </c>
      <c r="E948" t="s">
        <v>5040</v>
      </c>
      <c r="F948" t="s">
        <v>5046</v>
      </c>
      <c r="G948" t="s">
        <v>5061</v>
      </c>
      <c r="H948">
        <v>56556</v>
      </c>
      <c r="I948">
        <v>11</v>
      </c>
      <c r="J948" t="s">
        <v>5070</v>
      </c>
      <c r="K948">
        <v>10883.86</v>
      </c>
      <c r="L948" t="s">
        <v>5078</v>
      </c>
    </row>
    <row r="949" spans="1:12" x14ac:dyDescent="0.25">
      <c r="A949" t="s">
        <v>959</v>
      </c>
      <c r="B949" s="4">
        <v>45361.144828965793</v>
      </c>
      <c r="C949" t="s">
        <v>5018</v>
      </c>
      <c r="D949" t="s">
        <v>5028</v>
      </c>
      <c r="E949" t="s">
        <v>5032</v>
      </c>
      <c r="F949" t="s">
        <v>5048</v>
      </c>
      <c r="G949" t="s">
        <v>5055</v>
      </c>
      <c r="H949">
        <v>47950</v>
      </c>
      <c r="I949">
        <v>7</v>
      </c>
      <c r="J949" t="s">
        <v>5069</v>
      </c>
      <c r="K949">
        <v>4153.0200000000004</v>
      </c>
      <c r="L949" t="s">
        <v>5078</v>
      </c>
    </row>
    <row r="950" spans="1:12" x14ac:dyDescent="0.25">
      <c r="A950" t="s">
        <v>960</v>
      </c>
      <c r="B950" s="4">
        <v>45361.217843568702</v>
      </c>
      <c r="C950" t="s">
        <v>5014</v>
      </c>
      <c r="D950" t="s">
        <v>5029</v>
      </c>
      <c r="E950" t="s">
        <v>5039</v>
      </c>
      <c r="F950" t="s">
        <v>5048</v>
      </c>
      <c r="G950" t="s">
        <v>5056</v>
      </c>
      <c r="H950">
        <v>45143</v>
      </c>
      <c r="I950">
        <v>12</v>
      </c>
      <c r="J950" t="s">
        <v>5070</v>
      </c>
      <c r="K950">
        <v>7267.98</v>
      </c>
      <c r="L950" t="s">
        <v>5077</v>
      </c>
    </row>
    <row r="951" spans="1:12" x14ac:dyDescent="0.25">
      <c r="A951" t="s">
        <v>961</v>
      </c>
      <c r="B951" s="4">
        <v>45361.290858171633</v>
      </c>
      <c r="C951" t="s">
        <v>5012</v>
      </c>
      <c r="D951" t="s">
        <v>5026</v>
      </c>
      <c r="E951" t="s">
        <v>5030</v>
      </c>
      <c r="F951" t="s">
        <v>5047</v>
      </c>
      <c r="G951" t="s">
        <v>5062</v>
      </c>
      <c r="H951">
        <v>23419</v>
      </c>
      <c r="I951">
        <v>10</v>
      </c>
      <c r="J951" t="s">
        <v>5073</v>
      </c>
      <c r="K951">
        <v>3985.68</v>
      </c>
      <c r="L951" t="s">
        <v>5074</v>
      </c>
    </row>
    <row r="952" spans="1:12" x14ac:dyDescent="0.25">
      <c r="A952" t="s">
        <v>962</v>
      </c>
      <c r="B952" s="4">
        <v>45361.363872774549</v>
      </c>
      <c r="C952" t="s">
        <v>5025</v>
      </c>
      <c r="D952" t="s">
        <v>5026</v>
      </c>
      <c r="E952" t="s">
        <v>5034</v>
      </c>
      <c r="F952" t="s">
        <v>5047</v>
      </c>
      <c r="G952" t="s">
        <v>5067</v>
      </c>
      <c r="H952">
        <v>3413</v>
      </c>
      <c r="I952">
        <v>7</v>
      </c>
      <c r="J952" t="s">
        <v>5068</v>
      </c>
      <c r="K952">
        <v>533.03</v>
      </c>
      <c r="L952" t="s">
        <v>5079</v>
      </c>
    </row>
    <row r="953" spans="1:12" x14ac:dyDescent="0.25">
      <c r="A953" t="s">
        <v>963</v>
      </c>
      <c r="B953" s="4">
        <v>45361.436887377473</v>
      </c>
      <c r="C953" t="s">
        <v>5019</v>
      </c>
      <c r="D953" t="s">
        <v>5027</v>
      </c>
      <c r="E953" t="s">
        <v>5038</v>
      </c>
      <c r="F953" t="s">
        <v>5048</v>
      </c>
      <c r="G953" t="s">
        <v>5059</v>
      </c>
      <c r="H953">
        <v>66131</v>
      </c>
      <c r="I953">
        <v>13</v>
      </c>
      <c r="J953" t="s">
        <v>5070</v>
      </c>
      <c r="K953">
        <v>9584.59</v>
      </c>
      <c r="L953" t="s">
        <v>5074</v>
      </c>
    </row>
    <row r="954" spans="1:12" x14ac:dyDescent="0.25">
      <c r="A954" t="s">
        <v>964</v>
      </c>
      <c r="B954" s="4">
        <v>45361.509901980397</v>
      </c>
      <c r="C954" t="s">
        <v>5017</v>
      </c>
      <c r="D954" t="s">
        <v>5027</v>
      </c>
      <c r="E954" t="s">
        <v>5044</v>
      </c>
      <c r="F954" t="s">
        <v>5047</v>
      </c>
      <c r="G954" t="s">
        <v>5064</v>
      </c>
      <c r="H954">
        <v>64230</v>
      </c>
      <c r="I954">
        <v>3</v>
      </c>
      <c r="J954" t="s">
        <v>5069</v>
      </c>
      <c r="K954">
        <v>11104.64</v>
      </c>
      <c r="L954" t="s">
        <v>5079</v>
      </c>
    </row>
    <row r="955" spans="1:12" x14ac:dyDescent="0.25">
      <c r="A955" t="s">
        <v>965</v>
      </c>
      <c r="B955" s="4">
        <v>45361.582916583313</v>
      </c>
      <c r="C955" t="s">
        <v>5014</v>
      </c>
      <c r="D955" t="s">
        <v>5027</v>
      </c>
      <c r="E955" t="s">
        <v>5044</v>
      </c>
      <c r="F955" t="s">
        <v>5047</v>
      </c>
      <c r="G955" t="s">
        <v>5050</v>
      </c>
      <c r="H955">
        <v>14777</v>
      </c>
      <c r="I955">
        <v>6</v>
      </c>
      <c r="J955" t="s">
        <v>5073</v>
      </c>
      <c r="K955">
        <v>3050.33</v>
      </c>
      <c r="L955" t="s">
        <v>5076</v>
      </c>
    </row>
    <row r="956" spans="1:12" x14ac:dyDescent="0.25">
      <c r="A956" t="s">
        <v>966</v>
      </c>
      <c r="B956" s="4">
        <v>45361.655931186229</v>
      </c>
      <c r="C956" t="s">
        <v>5013</v>
      </c>
      <c r="D956" t="s">
        <v>5029</v>
      </c>
      <c r="E956" t="s">
        <v>5033</v>
      </c>
      <c r="F956" t="s">
        <v>5047</v>
      </c>
      <c r="G956" t="s">
        <v>5064</v>
      </c>
      <c r="H956">
        <v>4293</v>
      </c>
      <c r="I956">
        <v>13</v>
      </c>
      <c r="J956" t="s">
        <v>5068</v>
      </c>
      <c r="K956">
        <v>901.41</v>
      </c>
      <c r="L956" t="s">
        <v>5077</v>
      </c>
    </row>
    <row r="957" spans="1:12" x14ac:dyDescent="0.25">
      <c r="A957" t="s">
        <v>967</v>
      </c>
      <c r="B957" s="4">
        <v>45361.728945789153</v>
      </c>
      <c r="C957" t="s">
        <v>5014</v>
      </c>
      <c r="D957" t="s">
        <v>5028</v>
      </c>
      <c r="E957" t="s">
        <v>5035</v>
      </c>
      <c r="F957" t="s">
        <v>5048</v>
      </c>
      <c r="G957" t="s">
        <v>5055</v>
      </c>
      <c r="H957">
        <v>15779</v>
      </c>
      <c r="I957">
        <v>7</v>
      </c>
      <c r="J957" t="s">
        <v>5070</v>
      </c>
      <c r="K957">
        <v>3126.06</v>
      </c>
      <c r="L957" t="s">
        <v>5077</v>
      </c>
    </row>
    <row r="958" spans="1:12" x14ac:dyDescent="0.25">
      <c r="A958" t="s">
        <v>968</v>
      </c>
      <c r="B958" s="4">
        <v>45361.801960392069</v>
      </c>
      <c r="C958" t="s">
        <v>5018</v>
      </c>
      <c r="D958" t="s">
        <v>5026</v>
      </c>
      <c r="E958" t="s">
        <v>5030</v>
      </c>
      <c r="F958" t="s">
        <v>5047</v>
      </c>
      <c r="G958" t="s">
        <v>5063</v>
      </c>
      <c r="H958">
        <v>24027</v>
      </c>
      <c r="I958">
        <v>11</v>
      </c>
      <c r="J958" t="s">
        <v>5070</v>
      </c>
      <c r="K958">
        <v>3417.16</v>
      </c>
      <c r="L958" t="s">
        <v>5079</v>
      </c>
    </row>
    <row r="959" spans="1:12" x14ac:dyDescent="0.25">
      <c r="A959" t="s">
        <v>969</v>
      </c>
      <c r="B959" s="4">
        <v>45361.874974994993</v>
      </c>
      <c r="C959" t="s">
        <v>5013</v>
      </c>
      <c r="D959" t="s">
        <v>5029</v>
      </c>
      <c r="E959" t="s">
        <v>5039</v>
      </c>
      <c r="F959" t="s">
        <v>5046</v>
      </c>
      <c r="G959" t="s">
        <v>5054</v>
      </c>
      <c r="H959">
        <v>68313</v>
      </c>
      <c r="I959">
        <v>2</v>
      </c>
      <c r="J959" t="s">
        <v>5072</v>
      </c>
      <c r="K959">
        <v>14958.33</v>
      </c>
      <c r="L959" t="s">
        <v>5079</v>
      </c>
    </row>
    <row r="960" spans="1:12" x14ac:dyDescent="0.25">
      <c r="A960" t="s">
        <v>970</v>
      </c>
      <c r="B960" s="4">
        <v>45361.947989597917</v>
      </c>
      <c r="C960" t="s">
        <v>5019</v>
      </c>
      <c r="D960" t="s">
        <v>5026</v>
      </c>
      <c r="E960" t="s">
        <v>5030</v>
      </c>
      <c r="F960" t="s">
        <v>5048</v>
      </c>
      <c r="G960" t="s">
        <v>5051</v>
      </c>
      <c r="H960">
        <v>59645</v>
      </c>
      <c r="I960">
        <v>8</v>
      </c>
      <c r="J960" t="s">
        <v>5073</v>
      </c>
      <c r="K960">
        <v>10643.53</v>
      </c>
      <c r="L960" t="s">
        <v>5074</v>
      </c>
    </row>
    <row r="961" spans="1:12" x14ac:dyDescent="0.25">
      <c r="A961" t="s">
        <v>971</v>
      </c>
      <c r="B961" s="4">
        <v>45362.021004200833</v>
      </c>
      <c r="C961" t="s">
        <v>5022</v>
      </c>
      <c r="D961" t="s">
        <v>5026</v>
      </c>
      <c r="E961" t="s">
        <v>5045</v>
      </c>
      <c r="F961" t="s">
        <v>5048</v>
      </c>
      <c r="G961" t="s">
        <v>5051</v>
      </c>
      <c r="H961">
        <v>53021</v>
      </c>
      <c r="I961">
        <v>8</v>
      </c>
      <c r="J961" t="s">
        <v>5072</v>
      </c>
      <c r="K961">
        <v>7034.12</v>
      </c>
      <c r="L961" t="s">
        <v>5078</v>
      </c>
    </row>
    <row r="962" spans="1:12" x14ac:dyDescent="0.25">
      <c r="A962" t="s">
        <v>972</v>
      </c>
      <c r="B962" s="4">
        <v>45362.094018803749</v>
      </c>
      <c r="C962" t="s">
        <v>5021</v>
      </c>
      <c r="D962" t="s">
        <v>5027</v>
      </c>
      <c r="E962" t="s">
        <v>5038</v>
      </c>
      <c r="F962" t="s">
        <v>5047</v>
      </c>
      <c r="G962" t="s">
        <v>5063</v>
      </c>
      <c r="H962">
        <v>52507</v>
      </c>
      <c r="I962">
        <v>1</v>
      </c>
      <c r="J962" t="s">
        <v>5071</v>
      </c>
      <c r="K962">
        <v>6181.2</v>
      </c>
      <c r="L962" t="s">
        <v>5079</v>
      </c>
    </row>
    <row r="963" spans="1:12" x14ac:dyDescent="0.25">
      <c r="A963" t="s">
        <v>973</v>
      </c>
      <c r="B963" s="4">
        <v>45362.16703340668</v>
      </c>
      <c r="C963" t="s">
        <v>5022</v>
      </c>
      <c r="D963" t="s">
        <v>5027</v>
      </c>
      <c r="E963" t="s">
        <v>5031</v>
      </c>
      <c r="F963" t="s">
        <v>5046</v>
      </c>
      <c r="G963" t="s">
        <v>5066</v>
      </c>
      <c r="H963">
        <v>65340</v>
      </c>
      <c r="I963">
        <v>5</v>
      </c>
      <c r="J963" t="s">
        <v>5072</v>
      </c>
      <c r="K963">
        <v>5495.22</v>
      </c>
      <c r="L963" t="s">
        <v>5074</v>
      </c>
    </row>
    <row r="964" spans="1:12" x14ac:dyDescent="0.25">
      <c r="A964" t="s">
        <v>974</v>
      </c>
      <c r="B964" s="4">
        <v>45362.240048009597</v>
      </c>
      <c r="C964" t="s">
        <v>5021</v>
      </c>
      <c r="D964" t="s">
        <v>5028</v>
      </c>
      <c r="E964" t="s">
        <v>5032</v>
      </c>
      <c r="F964" t="s">
        <v>5046</v>
      </c>
      <c r="G964" t="s">
        <v>5061</v>
      </c>
      <c r="H964">
        <v>59759</v>
      </c>
      <c r="I964">
        <v>9</v>
      </c>
      <c r="J964" t="s">
        <v>5068</v>
      </c>
      <c r="K964">
        <v>10374.99</v>
      </c>
      <c r="L964" t="s">
        <v>5074</v>
      </c>
    </row>
    <row r="965" spans="1:12" x14ac:dyDescent="0.25">
      <c r="A965" t="s">
        <v>975</v>
      </c>
      <c r="B965" s="4">
        <v>45362.313062612513</v>
      </c>
      <c r="C965" t="s">
        <v>5016</v>
      </c>
      <c r="D965" t="s">
        <v>5026</v>
      </c>
      <c r="E965" t="s">
        <v>5030</v>
      </c>
      <c r="F965" t="s">
        <v>5048</v>
      </c>
      <c r="G965" t="s">
        <v>5059</v>
      </c>
      <c r="H965">
        <v>31936</v>
      </c>
      <c r="I965">
        <v>1</v>
      </c>
      <c r="J965" t="s">
        <v>5073</v>
      </c>
      <c r="K965">
        <v>4282.3500000000004</v>
      </c>
      <c r="L965" t="s">
        <v>5077</v>
      </c>
    </row>
    <row r="966" spans="1:12" x14ac:dyDescent="0.25">
      <c r="A966" t="s">
        <v>976</v>
      </c>
      <c r="B966" s="4">
        <v>45362.386077215437</v>
      </c>
      <c r="C966" t="s">
        <v>5015</v>
      </c>
      <c r="D966" t="s">
        <v>5029</v>
      </c>
      <c r="E966" t="s">
        <v>5041</v>
      </c>
      <c r="F966" t="s">
        <v>5047</v>
      </c>
      <c r="G966" t="s">
        <v>5063</v>
      </c>
      <c r="H966">
        <v>57572</v>
      </c>
      <c r="I966">
        <v>8</v>
      </c>
      <c r="J966" t="s">
        <v>5071</v>
      </c>
      <c r="K966">
        <v>9964.25</v>
      </c>
      <c r="L966" t="s">
        <v>5077</v>
      </c>
    </row>
    <row r="967" spans="1:12" x14ac:dyDescent="0.25">
      <c r="A967" t="s">
        <v>977</v>
      </c>
      <c r="B967" s="4">
        <v>45362.459091818353</v>
      </c>
      <c r="C967" t="s">
        <v>5023</v>
      </c>
      <c r="D967" t="s">
        <v>5027</v>
      </c>
      <c r="E967" t="s">
        <v>5038</v>
      </c>
      <c r="F967" t="s">
        <v>5048</v>
      </c>
      <c r="G967" t="s">
        <v>5052</v>
      </c>
      <c r="H967">
        <v>63147</v>
      </c>
      <c r="I967">
        <v>7</v>
      </c>
      <c r="J967" t="s">
        <v>5069</v>
      </c>
      <c r="K967">
        <v>5697.87</v>
      </c>
      <c r="L967" t="s">
        <v>5077</v>
      </c>
    </row>
    <row r="968" spans="1:12" x14ac:dyDescent="0.25">
      <c r="A968" t="s">
        <v>978</v>
      </c>
      <c r="B968" s="4">
        <v>45362.532106421277</v>
      </c>
      <c r="C968" t="s">
        <v>5019</v>
      </c>
      <c r="D968" t="s">
        <v>5026</v>
      </c>
      <c r="E968" t="s">
        <v>5030</v>
      </c>
      <c r="F968" t="s">
        <v>5046</v>
      </c>
      <c r="G968" t="s">
        <v>5054</v>
      </c>
      <c r="H968">
        <v>33959</v>
      </c>
      <c r="I968">
        <v>13</v>
      </c>
      <c r="J968" t="s">
        <v>5073</v>
      </c>
      <c r="K968">
        <v>3550.3</v>
      </c>
      <c r="L968" t="s">
        <v>5074</v>
      </c>
    </row>
    <row r="969" spans="1:12" x14ac:dyDescent="0.25">
      <c r="A969" t="s">
        <v>979</v>
      </c>
      <c r="B969" s="4">
        <v>45362.6051210242</v>
      </c>
      <c r="C969" t="s">
        <v>5024</v>
      </c>
      <c r="D969" t="s">
        <v>5026</v>
      </c>
      <c r="E969" t="s">
        <v>5034</v>
      </c>
      <c r="F969" t="s">
        <v>5048</v>
      </c>
      <c r="G969" t="s">
        <v>5051</v>
      </c>
      <c r="H969">
        <v>26032</v>
      </c>
      <c r="I969">
        <v>10</v>
      </c>
      <c r="J969" t="s">
        <v>5070</v>
      </c>
      <c r="K969">
        <v>5434.15</v>
      </c>
      <c r="L969" t="s">
        <v>5075</v>
      </c>
    </row>
    <row r="970" spans="1:12" x14ac:dyDescent="0.25">
      <c r="A970" t="s">
        <v>980</v>
      </c>
      <c r="B970" s="4">
        <v>45362.678135627117</v>
      </c>
      <c r="C970" t="s">
        <v>5022</v>
      </c>
      <c r="D970" t="s">
        <v>5028</v>
      </c>
      <c r="E970" t="s">
        <v>5036</v>
      </c>
      <c r="F970" t="s">
        <v>5046</v>
      </c>
      <c r="G970" t="s">
        <v>5054</v>
      </c>
      <c r="H970">
        <v>75353</v>
      </c>
      <c r="I970">
        <v>13</v>
      </c>
      <c r="J970" t="s">
        <v>5069</v>
      </c>
      <c r="K970">
        <v>14476.24</v>
      </c>
      <c r="L970" t="s">
        <v>5079</v>
      </c>
    </row>
    <row r="971" spans="1:12" x14ac:dyDescent="0.25">
      <c r="A971" t="s">
        <v>981</v>
      </c>
      <c r="B971" s="4">
        <v>45362.751150230033</v>
      </c>
      <c r="C971" t="s">
        <v>5024</v>
      </c>
      <c r="D971" t="s">
        <v>5027</v>
      </c>
      <c r="E971" t="s">
        <v>5044</v>
      </c>
      <c r="F971" t="s">
        <v>5046</v>
      </c>
      <c r="G971" t="s">
        <v>5053</v>
      </c>
      <c r="H971">
        <v>29615</v>
      </c>
      <c r="I971">
        <v>7</v>
      </c>
      <c r="J971" t="s">
        <v>5071</v>
      </c>
      <c r="K971">
        <v>3237.18</v>
      </c>
      <c r="L971" t="s">
        <v>5077</v>
      </c>
    </row>
    <row r="972" spans="1:12" x14ac:dyDescent="0.25">
      <c r="A972" t="s">
        <v>982</v>
      </c>
      <c r="B972" s="4">
        <v>45362.824164832957</v>
      </c>
      <c r="C972" t="s">
        <v>5012</v>
      </c>
      <c r="D972" t="s">
        <v>5028</v>
      </c>
      <c r="E972" t="s">
        <v>5037</v>
      </c>
      <c r="F972" t="s">
        <v>5046</v>
      </c>
      <c r="G972" t="s">
        <v>5054</v>
      </c>
      <c r="H972">
        <v>61213</v>
      </c>
      <c r="I972">
        <v>11</v>
      </c>
      <c r="J972" t="s">
        <v>5072</v>
      </c>
      <c r="K972">
        <v>6385.37</v>
      </c>
      <c r="L972" t="s">
        <v>5079</v>
      </c>
    </row>
    <row r="973" spans="1:12" x14ac:dyDescent="0.25">
      <c r="A973" t="s">
        <v>983</v>
      </c>
      <c r="B973" s="4">
        <v>45362.89717943588</v>
      </c>
      <c r="C973" t="s">
        <v>5019</v>
      </c>
      <c r="D973" t="s">
        <v>5026</v>
      </c>
      <c r="E973" t="s">
        <v>5034</v>
      </c>
      <c r="F973" t="s">
        <v>5047</v>
      </c>
      <c r="G973" t="s">
        <v>5050</v>
      </c>
      <c r="H973">
        <v>46117</v>
      </c>
      <c r="I973">
        <v>3</v>
      </c>
      <c r="J973" t="s">
        <v>5072</v>
      </c>
      <c r="K973">
        <v>5407.45</v>
      </c>
      <c r="L973" t="s">
        <v>5078</v>
      </c>
    </row>
    <row r="974" spans="1:12" x14ac:dyDescent="0.25">
      <c r="A974" t="s">
        <v>984</v>
      </c>
      <c r="B974" s="4">
        <v>45362.970194038797</v>
      </c>
      <c r="C974" t="s">
        <v>5017</v>
      </c>
      <c r="D974" t="s">
        <v>5029</v>
      </c>
      <c r="E974" t="s">
        <v>5041</v>
      </c>
      <c r="F974" t="s">
        <v>5046</v>
      </c>
      <c r="G974" t="s">
        <v>5061</v>
      </c>
      <c r="H974">
        <v>48085</v>
      </c>
      <c r="I974">
        <v>11</v>
      </c>
      <c r="J974" t="s">
        <v>5070</v>
      </c>
      <c r="K974">
        <v>10515.71</v>
      </c>
      <c r="L974" t="s">
        <v>5076</v>
      </c>
    </row>
    <row r="975" spans="1:12" x14ac:dyDescent="0.25">
      <c r="A975" t="s">
        <v>985</v>
      </c>
      <c r="B975" s="4">
        <v>45363.043208641728</v>
      </c>
      <c r="C975" t="s">
        <v>5017</v>
      </c>
      <c r="D975" t="s">
        <v>5026</v>
      </c>
      <c r="E975" t="s">
        <v>5030</v>
      </c>
      <c r="F975" t="s">
        <v>5047</v>
      </c>
      <c r="G975" t="s">
        <v>5064</v>
      </c>
      <c r="H975">
        <v>24932</v>
      </c>
      <c r="I975">
        <v>10</v>
      </c>
      <c r="J975" t="s">
        <v>5070</v>
      </c>
      <c r="K975">
        <v>3910.07</v>
      </c>
      <c r="L975" t="s">
        <v>5077</v>
      </c>
    </row>
    <row r="976" spans="1:12" x14ac:dyDescent="0.25">
      <c r="A976" t="s">
        <v>986</v>
      </c>
      <c r="B976" s="4">
        <v>45363.116223244637</v>
      </c>
      <c r="C976" t="s">
        <v>5024</v>
      </c>
      <c r="D976" t="s">
        <v>5029</v>
      </c>
      <c r="E976" t="s">
        <v>5039</v>
      </c>
      <c r="F976" t="s">
        <v>5046</v>
      </c>
      <c r="G976" t="s">
        <v>5060</v>
      </c>
      <c r="H976">
        <v>12767</v>
      </c>
      <c r="I976">
        <v>8</v>
      </c>
      <c r="J976" t="s">
        <v>5071</v>
      </c>
      <c r="K976">
        <v>1760.86</v>
      </c>
      <c r="L976" t="s">
        <v>5079</v>
      </c>
    </row>
    <row r="977" spans="1:12" x14ac:dyDescent="0.25">
      <c r="A977" t="s">
        <v>987</v>
      </c>
      <c r="B977" s="4">
        <v>45363.189237847568</v>
      </c>
      <c r="C977" t="s">
        <v>5019</v>
      </c>
      <c r="D977" t="s">
        <v>5027</v>
      </c>
      <c r="E977" t="s">
        <v>5044</v>
      </c>
      <c r="F977" t="s">
        <v>5047</v>
      </c>
      <c r="G977" t="s">
        <v>5064</v>
      </c>
      <c r="H977">
        <v>20787</v>
      </c>
      <c r="I977">
        <v>12</v>
      </c>
      <c r="J977" t="s">
        <v>5070</v>
      </c>
      <c r="K977">
        <v>2028.52</v>
      </c>
      <c r="L977" t="s">
        <v>5078</v>
      </c>
    </row>
    <row r="978" spans="1:12" x14ac:dyDescent="0.25">
      <c r="A978" t="s">
        <v>988</v>
      </c>
      <c r="B978" s="4">
        <v>45363.262252450477</v>
      </c>
      <c r="C978" t="s">
        <v>5012</v>
      </c>
      <c r="D978" t="s">
        <v>5027</v>
      </c>
      <c r="E978" t="s">
        <v>5042</v>
      </c>
      <c r="F978" t="s">
        <v>5046</v>
      </c>
      <c r="G978" t="s">
        <v>5049</v>
      </c>
      <c r="H978">
        <v>18358</v>
      </c>
      <c r="I978">
        <v>2</v>
      </c>
      <c r="J978" t="s">
        <v>5071</v>
      </c>
      <c r="K978">
        <v>4008.87</v>
      </c>
      <c r="L978" t="s">
        <v>5075</v>
      </c>
    </row>
    <row r="979" spans="1:12" x14ac:dyDescent="0.25">
      <c r="A979" t="s">
        <v>989</v>
      </c>
      <c r="B979" s="4">
        <v>45363.3352670534</v>
      </c>
      <c r="C979" t="s">
        <v>5022</v>
      </c>
      <c r="D979" t="s">
        <v>5026</v>
      </c>
      <c r="E979" t="s">
        <v>5043</v>
      </c>
      <c r="F979" t="s">
        <v>5048</v>
      </c>
      <c r="G979" t="s">
        <v>5051</v>
      </c>
      <c r="H979">
        <v>51493</v>
      </c>
      <c r="I979">
        <v>9</v>
      </c>
      <c r="J979" t="s">
        <v>5072</v>
      </c>
      <c r="K979">
        <v>10950.46</v>
      </c>
      <c r="L979" t="s">
        <v>5079</v>
      </c>
    </row>
    <row r="980" spans="1:12" x14ac:dyDescent="0.25">
      <c r="A980" t="s">
        <v>990</v>
      </c>
      <c r="B980" s="4">
        <v>45363.408281656331</v>
      </c>
      <c r="C980" t="s">
        <v>5014</v>
      </c>
      <c r="D980" t="s">
        <v>5027</v>
      </c>
      <c r="E980" t="s">
        <v>5044</v>
      </c>
      <c r="F980" t="s">
        <v>5048</v>
      </c>
      <c r="G980" t="s">
        <v>5055</v>
      </c>
      <c r="H980">
        <v>34161</v>
      </c>
      <c r="I980">
        <v>6</v>
      </c>
      <c r="J980" t="s">
        <v>5070</v>
      </c>
      <c r="K980">
        <v>5196.8100000000004</v>
      </c>
      <c r="L980" t="s">
        <v>5076</v>
      </c>
    </row>
    <row r="981" spans="1:12" x14ac:dyDescent="0.25">
      <c r="A981" t="s">
        <v>991</v>
      </c>
      <c r="B981" s="4">
        <v>45363.481296259248</v>
      </c>
      <c r="C981" t="s">
        <v>5023</v>
      </c>
      <c r="D981" t="s">
        <v>5026</v>
      </c>
      <c r="E981" t="s">
        <v>5030</v>
      </c>
      <c r="F981" t="s">
        <v>5046</v>
      </c>
      <c r="G981" t="s">
        <v>5049</v>
      </c>
      <c r="H981">
        <v>69921</v>
      </c>
      <c r="I981">
        <v>9</v>
      </c>
      <c r="J981" t="s">
        <v>5073</v>
      </c>
      <c r="K981">
        <v>14150.87</v>
      </c>
      <c r="L981" t="s">
        <v>5076</v>
      </c>
    </row>
    <row r="982" spans="1:12" x14ac:dyDescent="0.25">
      <c r="A982" t="s">
        <v>992</v>
      </c>
      <c r="B982" s="4">
        <v>45363.554310862157</v>
      </c>
      <c r="C982" t="s">
        <v>5012</v>
      </c>
      <c r="D982" t="s">
        <v>5029</v>
      </c>
      <c r="E982" t="s">
        <v>5039</v>
      </c>
      <c r="F982" t="s">
        <v>5047</v>
      </c>
      <c r="G982" t="s">
        <v>5064</v>
      </c>
      <c r="H982">
        <v>5134</v>
      </c>
      <c r="I982">
        <v>3</v>
      </c>
      <c r="J982" t="s">
        <v>5072</v>
      </c>
      <c r="K982">
        <v>798.27</v>
      </c>
      <c r="L982" t="s">
        <v>5076</v>
      </c>
    </row>
    <row r="983" spans="1:12" x14ac:dyDescent="0.25">
      <c r="A983" t="s">
        <v>993</v>
      </c>
      <c r="B983" s="4">
        <v>45363.627325465102</v>
      </c>
      <c r="C983" t="s">
        <v>5025</v>
      </c>
      <c r="D983" t="s">
        <v>5027</v>
      </c>
      <c r="E983" t="s">
        <v>5031</v>
      </c>
      <c r="F983" t="s">
        <v>5047</v>
      </c>
      <c r="G983" t="s">
        <v>5058</v>
      </c>
      <c r="H983">
        <v>35731</v>
      </c>
      <c r="I983">
        <v>6</v>
      </c>
      <c r="J983" t="s">
        <v>5068</v>
      </c>
      <c r="K983">
        <v>3106.56</v>
      </c>
      <c r="L983" t="s">
        <v>5079</v>
      </c>
    </row>
    <row r="984" spans="1:12" x14ac:dyDescent="0.25">
      <c r="A984" t="s">
        <v>994</v>
      </c>
      <c r="B984" s="4">
        <v>45363.700340068011</v>
      </c>
      <c r="C984" t="s">
        <v>5012</v>
      </c>
      <c r="D984" t="s">
        <v>5029</v>
      </c>
      <c r="E984" t="s">
        <v>5041</v>
      </c>
      <c r="F984" t="s">
        <v>5047</v>
      </c>
      <c r="G984" t="s">
        <v>5050</v>
      </c>
      <c r="H984">
        <v>45149</v>
      </c>
      <c r="I984">
        <v>8</v>
      </c>
      <c r="J984" t="s">
        <v>5070</v>
      </c>
      <c r="K984">
        <v>8170.68</v>
      </c>
      <c r="L984" t="s">
        <v>5076</v>
      </c>
    </row>
    <row r="985" spans="1:12" x14ac:dyDescent="0.25">
      <c r="A985" t="s">
        <v>995</v>
      </c>
      <c r="B985" s="4">
        <v>45363.773354670928</v>
      </c>
      <c r="C985" t="s">
        <v>5015</v>
      </c>
      <c r="D985" t="s">
        <v>5027</v>
      </c>
      <c r="E985" t="s">
        <v>5044</v>
      </c>
      <c r="F985" t="s">
        <v>5046</v>
      </c>
      <c r="G985" t="s">
        <v>5061</v>
      </c>
      <c r="H985">
        <v>62597</v>
      </c>
      <c r="I985">
        <v>12</v>
      </c>
      <c r="J985" t="s">
        <v>5070</v>
      </c>
      <c r="K985">
        <v>13317.37</v>
      </c>
      <c r="L985" t="s">
        <v>5075</v>
      </c>
    </row>
    <row r="986" spans="1:12" x14ac:dyDescent="0.25">
      <c r="A986" t="s">
        <v>996</v>
      </c>
      <c r="B986" s="4">
        <v>45363.846369273851</v>
      </c>
      <c r="C986" t="s">
        <v>5019</v>
      </c>
      <c r="D986" t="s">
        <v>5027</v>
      </c>
      <c r="E986" t="s">
        <v>5044</v>
      </c>
      <c r="F986" t="s">
        <v>5046</v>
      </c>
      <c r="G986" t="s">
        <v>5061</v>
      </c>
      <c r="H986">
        <v>62245</v>
      </c>
      <c r="I986">
        <v>11</v>
      </c>
      <c r="J986" t="s">
        <v>5073</v>
      </c>
      <c r="K986">
        <v>13228.54</v>
      </c>
      <c r="L986" t="s">
        <v>5078</v>
      </c>
    </row>
    <row r="987" spans="1:12" x14ac:dyDescent="0.25">
      <c r="A987" t="s">
        <v>997</v>
      </c>
      <c r="B987" s="4">
        <v>45363.919383876768</v>
      </c>
      <c r="C987" t="s">
        <v>5022</v>
      </c>
      <c r="D987" t="s">
        <v>5026</v>
      </c>
      <c r="E987" t="s">
        <v>5043</v>
      </c>
      <c r="F987" t="s">
        <v>5048</v>
      </c>
      <c r="G987" t="s">
        <v>5052</v>
      </c>
      <c r="H987">
        <v>28937</v>
      </c>
      <c r="I987">
        <v>9</v>
      </c>
      <c r="J987" t="s">
        <v>5069</v>
      </c>
      <c r="K987">
        <v>4409.95</v>
      </c>
      <c r="L987" t="s">
        <v>5076</v>
      </c>
    </row>
    <row r="988" spans="1:12" x14ac:dyDescent="0.25">
      <c r="A988" t="s">
        <v>998</v>
      </c>
      <c r="B988" s="4">
        <v>45363.992398479677</v>
      </c>
      <c r="C988" t="s">
        <v>5023</v>
      </c>
      <c r="D988" t="s">
        <v>5027</v>
      </c>
      <c r="E988" t="s">
        <v>5031</v>
      </c>
      <c r="F988" t="s">
        <v>5047</v>
      </c>
      <c r="G988" t="s">
        <v>5058</v>
      </c>
      <c r="H988">
        <v>76956</v>
      </c>
      <c r="I988">
        <v>2</v>
      </c>
      <c r="J988" t="s">
        <v>5073</v>
      </c>
      <c r="K988">
        <v>10528.63</v>
      </c>
      <c r="L988" t="s">
        <v>5078</v>
      </c>
    </row>
    <row r="989" spans="1:12" x14ac:dyDescent="0.25">
      <c r="A989" t="s">
        <v>999</v>
      </c>
      <c r="B989" s="4">
        <v>45364.065413082622</v>
      </c>
      <c r="C989" t="s">
        <v>5017</v>
      </c>
      <c r="D989" t="s">
        <v>5027</v>
      </c>
      <c r="E989" t="s">
        <v>5042</v>
      </c>
      <c r="F989" t="s">
        <v>5047</v>
      </c>
      <c r="G989" t="s">
        <v>5063</v>
      </c>
      <c r="H989">
        <v>11635</v>
      </c>
      <c r="I989">
        <v>1</v>
      </c>
      <c r="J989" t="s">
        <v>5072</v>
      </c>
      <c r="K989">
        <v>1417.72</v>
      </c>
      <c r="L989" t="s">
        <v>5079</v>
      </c>
    </row>
    <row r="990" spans="1:12" x14ac:dyDescent="0.25">
      <c r="A990" t="s">
        <v>1000</v>
      </c>
      <c r="B990" s="4">
        <v>45364.138427685531</v>
      </c>
      <c r="C990" t="s">
        <v>5025</v>
      </c>
      <c r="D990" t="s">
        <v>5028</v>
      </c>
      <c r="E990" t="s">
        <v>5036</v>
      </c>
      <c r="F990" t="s">
        <v>5046</v>
      </c>
      <c r="G990" t="s">
        <v>5066</v>
      </c>
      <c r="H990">
        <v>46591</v>
      </c>
      <c r="I990">
        <v>4</v>
      </c>
      <c r="J990" t="s">
        <v>5070</v>
      </c>
      <c r="K990">
        <v>4674.55</v>
      </c>
      <c r="L990" t="s">
        <v>5079</v>
      </c>
    </row>
    <row r="991" spans="1:12" x14ac:dyDescent="0.25">
      <c r="A991" t="s">
        <v>1001</v>
      </c>
      <c r="B991" s="4">
        <v>45364.211442288448</v>
      </c>
      <c r="C991" t="s">
        <v>5015</v>
      </c>
      <c r="D991" t="s">
        <v>5028</v>
      </c>
      <c r="E991" t="s">
        <v>5035</v>
      </c>
      <c r="F991" t="s">
        <v>5047</v>
      </c>
      <c r="G991" t="s">
        <v>5063</v>
      </c>
      <c r="H991">
        <v>54015</v>
      </c>
      <c r="I991">
        <v>7</v>
      </c>
      <c r="J991" t="s">
        <v>5073</v>
      </c>
      <c r="K991">
        <v>4593.18</v>
      </c>
      <c r="L991" t="s">
        <v>5075</v>
      </c>
    </row>
    <row r="992" spans="1:12" x14ac:dyDescent="0.25">
      <c r="A992" t="s">
        <v>1002</v>
      </c>
      <c r="B992" s="4">
        <v>45364.284456891379</v>
      </c>
      <c r="C992" t="s">
        <v>5020</v>
      </c>
      <c r="D992" t="s">
        <v>5027</v>
      </c>
      <c r="E992" t="s">
        <v>5042</v>
      </c>
      <c r="F992" t="s">
        <v>5046</v>
      </c>
      <c r="G992" t="s">
        <v>5066</v>
      </c>
      <c r="H992">
        <v>39889</v>
      </c>
      <c r="I992">
        <v>7</v>
      </c>
      <c r="J992" t="s">
        <v>5072</v>
      </c>
      <c r="K992">
        <v>3483.37</v>
      </c>
      <c r="L992" t="s">
        <v>5075</v>
      </c>
    </row>
    <row r="993" spans="1:12" x14ac:dyDescent="0.25">
      <c r="A993" t="s">
        <v>1003</v>
      </c>
      <c r="B993" s="4">
        <v>45364.357471494302</v>
      </c>
      <c r="C993" t="s">
        <v>5021</v>
      </c>
      <c r="D993" t="s">
        <v>5029</v>
      </c>
      <c r="E993" t="s">
        <v>5033</v>
      </c>
      <c r="F993" t="s">
        <v>5047</v>
      </c>
      <c r="G993" t="s">
        <v>5067</v>
      </c>
      <c r="H993">
        <v>57862</v>
      </c>
      <c r="I993">
        <v>14</v>
      </c>
      <c r="J993" t="s">
        <v>5068</v>
      </c>
      <c r="K993">
        <v>6325.39</v>
      </c>
      <c r="L993" t="s">
        <v>5074</v>
      </c>
    </row>
    <row r="994" spans="1:12" x14ac:dyDescent="0.25">
      <c r="A994" t="s">
        <v>1004</v>
      </c>
      <c r="B994" s="4">
        <v>45364.430486097212</v>
      </c>
      <c r="C994" t="s">
        <v>5018</v>
      </c>
      <c r="D994" t="s">
        <v>5029</v>
      </c>
      <c r="E994" t="s">
        <v>5033</v>
      </c>
      <c r="F994" t="s">
        <v>5047</v>
      </c>
      <c r="G994" t="s">
        <v>5067</v>
      </c>
      <c r="H994">
        <v>26596</v>
      </c>
      <c r="I994">
        <v>2</v>
      </c>
      <c r="J994" t="s">
        <v>5072</v>
      </c>
      <c r="K994">
        <v>5507.64</v>
      </c>
      <c r="L994" t="s">
        <v>5075</v>
      </c>
    </row>
    <row r="995" spans="1:12" x14ac:dyDescent="0.25">
      <c r="A995" t="s">
        <v>1005</v>
      </c>
      <c r="B995" s="4">
        <v>45364.503500700142</v>
      </c>
      <c r="C995" t="s">
        <v>5017</v>
      </c>
      <c r="D995" t="s">
        <v>5027</v>
      </c>
      <c r="E995" t="s">
        <v>5038</v>
      </c>
      <c r="F995" t="s">
        <v>5047</v>
      </c>
      <c r="G995" t="s">
        <v>5050</v>
      </c>
      <c r="H995">
        <v>8244</v>
      </c>
      <c r="I995">
        <v>8</v>
      </c>
      <c r="J995" t="s">
        <v>5072</v>
      </c>
      <c r="K995">
        <v>1299.6400000000001</v>
      </c>
      <c r="L995" t="s">
        <v>5074</v>
      </c>
    </row>
    <row r="996" spans="1:12" x14ac:dyDescent="0.25">
      <c r="A996" t="s">
        <v>1006</v>
      </c>
      <c r="B996" s="4">
        <v>45364.576515303059</v>
      </c>
      <c r="C996" t="s">
        <v>5012</v>
      </c>
      <c r="D996" t="s">
        <v>5027</v>
      </c>
      <c r="E996" t="s">
        <v>5044</v>
      </c>
      <c r="F996" t="s">
        <v>5046</v>
      </c>
      <c r="G996" t="s">
        <v>5054</v>
      </c>
      <c r="H996">
        <v>70586</v>
      </c>
      <c r="I996">
        <v>7</v>
      </c>
      <c r="J996" t="s">
        <v>5071</v>
      </c>
      <c r="K996">
        <v>10584.77</v>
      </c>
      <c r="L996" t="s">
        <v>5078</v>
      </c>
    </row>
    <row r="997" spans="1:12" x14ac:dyDescent="0.25">
      <c r="A997" t="s">
        <v>1007</v>
      </c>
      <c r="B997" s="4">
        <v>45364.649529905982</v>
      </c>
      <c r="C997" t="s">
        <v>5019</v>
      </c>
      <c r="D997" t="s">
        <v>5026</v>
      </c>
      <c r="E997" t="s">
        <v>5030</v>
      </c>
      <c r="F997" t="s">
        <v>5048</v>
      </c>
      <c r="G997" t="s">
        <v>5051</v>
      </c>
      <c r="H997">
        <v>54412</v>
      </c>
      <c r="I997">
        <v>1</v>
      </c>
      <c r="J997" t="s">
        <v>5072</v>
      </c>
      <c r="K997">
        <v>6399.06</v>
      </c>
      <c r="L997" t="s">
        <v>5079</v>
      </c>
    </row>
    <row r="998" spans="1:12" x14ac:dyDescent="0.25">
      <c r="A998" t="s">
        <v>1008</v>
      </c>
      <c r="B998" s="4">
        <v>45364.722544508899</v>
      </c>
      <c r="C998" t="s">
        <v>5020</v>
      </c>
      <c r="D998" t="s">
        <v>5028</v>
      </c>
      <c r="E998" t="s">
        <v>5032</v>
      </c>
      <c r="F998" t="s">
        <v>5047</v>
      </c>
      <c r="G998" t="s">
        <v>5063</v>
      </c>
      <c r="H998">
        <v>49137</v>
      </c>
      <c r="I998">
        <v>3</v>
      </c>
      <c r="J998" t="s">
        <v>5069</v>
      </c>
      <c r="K998">
        <v>9092.2099999999991</v>
      </c>
      <c r="L998" t="s">
        <v>5077</v>
      </c>
    </row>
    <row r="999" spans="1:12" x14ac:dyDescent="0.25">
      <c r="A999" t="s">
        <v>1009</v>
      </c>
      <c r="B999" s="4">
        <v>45364.795559111823</v>
      </c>
      <c r="C999" t="s">
        <v>5020</v>
      </c>
      <c r="D999" t="s">
        <v>5028</v>
      </c>
      <c r="E999" t="s">
        <v>5036</v>
      </c>
      <c r="F999" t="s">
        <v>5046</v>
      </c>
      <c r="G999" t="s">
        <v>5061</v>
      </c>
      <c r="H999">
        <v>74704</v>
      </c>
      <c r="I999">
        <v>3</v>
      </c>
      <c r="J999" t="s">
        <v>5071</v>
      </c>
      <c r="K999">
        <v>8959.2199999999993</v>
      </c>
      <c r="L999" t="s">
        <v>5076</v>
      </c>
    </row>
    <row r="1000" spans="1:12" x14ac:dyDescent="0.25">
      <c r="A1000" t="s">
        <v>1010</v>
      </c>
      <c r="B1000" s="4">
        <v>45364.868573714732</v>
      </c>
      <c r="C1000" t="s">
        <v>5019</v>
      </c>
      <c r="D1000" t="s">
        <v>5028</v>
      </c>
      <c r="E1000" t="s">
        <v>5036</v>
      </c>
      <c r="F1000" t="s">
        <v>5046</v>
      </c>
      <c r="G1000" t="s">
        <v>5054</v>
      </c>
      <c r="H1000">
        <v>34365</v>
      </c>
      <c r="I1000">
        <v>5</v>
      </c>
      <c r="J1000" t="s">
        <v>5072</v>
      </c>
      <c r="K1000">
        <v>3633.54</v>
      </c>
      <c r="L1000" t="s">
        <v>5076</v>
      </c>
    </row>
    <row r="1001" spans="1:12" x14ac:dyDescent="0.25">
      <c r="A1001" t="s">
        <v>1011</v>
      </c>
      <c r="B1001" s="4">
        <v>45364.941588317663</v>
      </c>
      <c r="C1001" t="s">
        <v>5022</v>
      </c>
      <c r="D1001" t="s">
        <v>5028</v>
      </c>
      <c r="E1001" t="s">
        <v>5036</v>
      </c>
      <c r="F1001" t="s">
        <v>5048</v>
      </c>
      <c r="G1001" t="s">
        <v>5055</v>
      </c>
      <c r="H1001">
        <v>67201</v>
      </c>
      <c r="I1001">
        <v>5</v>
      </c>
      <c r="J1001" t="s">
        <v>5069</v>
      </c>
      <c r="K1001">
        <v>9631.8799999999992</v>
      </c>
      <c r="L1001" t="s">
        <v>5075</v>
      </c>
    </row>
    <row r="1002" spans="1:12" x14ac:dyDescent="0.25">
      <c r="A1002" t="s">
        <v>1012</v>
      </c>
      <c r="B1002" s="4">
        <v>45365.014602920579</v>
      </c>
      <c r="C1002" t="s">
        <v>5015</v>
      </c>
      <c r="D1002" t="s">
        <v>5028</v>
      </c>
      <c r="E1002" t="s">
        <v>5032</v>
      </c>
      <c r="F1002" t="s">
        <v>5048</v>
      </c>
      <c r="G1002" t="s">
        <v>5051</v>
      </c>
      <c r="H1002">
        <v>38276</v>
      </c>
      <c r="I1002">
        <v>8</v>
      </c>
      <c r="J1002" t="s">
        <v>5069</v>
      </c>
      <c r="K1002">
        <v>8021.95</v>
      </c>
      <c r="L1002" t="s">
        <v>5079</v>
      </c>
    </row>
    <row r="1003" spans="1:12" x14ac:dyDescent="0.25">
      <c r="A1003" t="s">
        <v>1013</v>
      </c>
      <c r="B1003" s="4">
        <v>45365.087617523503</v>
      </c>
      <c r="C1003" t="s">
        <v>5018</v>
      </c>
      <c r="D1003" t="s">
        <v>5026</v>
      </c>
      <c r="E1003" t="s">
        <v>5045</v>
      </c>
      <c r="F1003" t="s">
        <v>5048</v>
      </c>
      <c r="G1003" t="s">
        <v>5051</v>
      </c>
      <c r="H1003">
        <v>7256</v>
      </c>
      <c r="I1003">
        <v>12</v>
      </c>
      <c r="J1003" t="s">
        <v>5073</v>
      </c>
      <c r="K1003">
        <v>1310.89</v>
      </c>
      <c r="L1003" t="s">
        <v>5078</v>
      </c>
    </row>
    <row r="1004" spans="1:12" x14ac:dyDescent="0.25">
      <c r="A1004" t="s">
        <v>1014</v>
      </c>
      <c r="B1004" s="4">
        <v>45365.160632126433</v>
      </c>
      <c r="C1004" t="s">
        <v>5017</v>
      </c>
      <c r="D1004" t="s">
        <v>5028</v>
      </c>
      <c r="E1004" t="s">
        <v>5037</v>
      </c>
      <c r="F1004" t="s">
        <v>5046</v>
      </c>
      <c r="G1004" t="s">
        <v>5057</v>
      </c>
      <c r="H1004">
        <v>71382</v>
      </c>
      <c r="I1004">
        <v>8</v>
      </c>
      <c r="J1004" t="s">
        <v>5073</v>
      </c>
      <c r="K1004">
        <v>14248.98</v>
      </c>
      <c r="L1004" t="s">
        <v>5074</v>
      </c>
    </row>
    <row r="1005" spans="1:12" x14ac:dyDescent="0.25">
      <c r="A1005" t="s">
        <v>1015</v>
      </c>
      <c r="B1005" s="4">
        <v>45365.233646729343</v>
      </c>
      <c r="C1005" t="s">
        <v>5022</v>
      </c>
      <c r="D1005" t="s">
        <v>5027</v>
      </c>
      <c r="E1005" t="s">
        <v>5038</v>
      </c>
      <c r="F1005" t="s">
        <v>5048</v>
      </c>
      <c r="G1005" t="s">
        <v>5055</v>
      </c>
      <c r="H1005">
        <v>17043</v>
      </c>
      <c r="I1005">
        <v>12</v>
      </c>
      <c r="J1005" t="s">
        <v>5072</v>
      </c>
      <c r="K1005">
        <v>3515.41</v>
      </c>
      <c r="L1005" t="s">
        <v>5079</v>
      </c>
    </row>
    <row r="1006" spans="1:12" x14ac:dyDescent="0.25">
      <c r="A1006" t="s">
        <v>1016</v>
      </c>
      <c r="B1006" s="4">
        <v>45365.306661332259</v>
      </c>
      <c r="C1006" t="s">
        <v>5012</v>
      </c>
      <c r="D1006" t="s">
        <v>5028</v>
      </c>
      <c r="E1006" t="s">
        <v>5032</v>
      </c>
      <c r="F1006" t="s">
        <v>5047</v>
      </c>
      <c r="G1006" t="s">
        <v>5064</v>
      </c>
      <c r="H1006">
        <v>6752</v>
      </c>
      <c r="I1006">
        <v>11</v>
      </c>
      <c r="J1006" t="s">
        <v>5068</v>
      </c>
      <c r="K1006">
        <v>650.52</v>
      </c>
      <c r="L1006" t="s">
        <v>5075</v>
      </c>
    </row>
    <row r="1007" spans="1:12" x14ac:dyDescent="0.25">
      <c r="A1007" t="s">
        <v>1017</v>
      </c>
      <c r="B1007" s="4">
        <v>45365.379675935183</v>
      </c>
      <c r="C1007" t="s">
        <v>5020</v>
      </c>
      <c r="D1007" t="s">
        <v>5029</v>
      </c>
      <c r="E1007" t="s">
        <v>5039</v>
      </c>
      <c r="F1007" t="s">
        <v>5047</v>
      </c>
      <c r="G1007" t="s">
        <v>5058</v>
      </c>
      <c r="H1007">
        <v>27872</v>
      </c>
      <c r="I1007">
        <v>10</v>
      </c>
      <c r="J1007" t="s">
        <v>5072</v>
      </c>
      <c r="K1007">
        <v>2452.5500000000002</v>
      </c>
      <c r="L1007" t="s">
        <v>5076</v>
      </c>
    </row>
    <row r="1008" spans="1:12" x14ac:dyDescent="0.25">
      <c r="A1008" t="s">
        <v>1018</v>
      </c>
      <c r="B1008" s="4">
        <v>45365.452690538099</v>
      </c>
      <c r="C1008" t="s">
        <v>5022</v>
      </c>
      <c r="D1008" t="s">
        <v>5029</v>
      </c>
      <c r="E1008" t="s">
        <v>5041</v>
      </c>
      <c r="F1008" t="s">
        <v>5046</v>
      </c>
      <c r="G1008" t="s">
        <v>5053</v>
      </c>
      <c r="H1008">
        <v>16438</v>
      </c>
      <c r="I1008">
        <v>13</v>
      </c>
      <c r="J1008" t="s">
        <v>5068</v>
      </c>
      <c r="K1008">
        <v>1777.32</v>
      </c>
      <c r="L1008" t="s">
        <v>5076</v>
      </c>
    </row>
    <row r="1009" spans="1:12" x14ac:dyDescent="0.25">
      <c r="A1009" t="s">
        <v>1019</v>
      </c>
      <c r="B1009" s="4">
        <v>45365.525705141023</v>
      </c>
      <c r="C1009" t="s">
        <v>5014</v>
      </c>
      <c r="D1009" t="s">
        <v>5028</v>
      </c>
      <c r="E1009" t="s">
        <v>5035</v>
      </c>
      <c r="F1009" t="s">
        <v>5048</v>
      </c>
      <c r="G1009" t="s">
        <v>5052</v>
      </c>
      <c r="H1009">
        <v>6435</v>
      </c>
      <c r="I1009">
        <v>10</v>
      </c>
      <c r="J1009" t="s">
        <v>5071</v>
      </c>
      <c r="K1009">
        <v>669.46</v>
      </c>
      <c r="L1009" t="s">
        <v>5076</v>
      </c>
    </row>
    <row r="1010" spans="1:12" x14ac:dyDescent="0.25">
      <c r="A1010" t="s">
        <v>1020</v>
      </c>
      <c r="B1010" s="4">
        <v>45365.598719743954</v>
      </c>
      <c r="C1010" t="s">
        <v>5020</v>
      </c>
      <c r="D1010" t="s">
        <v>5026</v>
      </c>
      <c r="E1010" t="s">
        <v>5030</v>
      </c>
      <c r="F1010" t="s">
        <v>5048</v>
      </c>
      <c r="G1010" t="s">
        <v>5056</v>
      </c>
      <c r="H1010">
        <v>6574</v>
      </c>
      <c r="I1010">
        <v>7</v>
      </c>
      <c r="J1010" t="s">
        <v>5073</v>
      </c>
      <c r="K1010">
        <v>1278.58</v>
      </c>
      <c r="L1010" t="s">
        <v>5077</v>
      </c>
    </row>
    <row r="1011" spans="1:12" x14ac:dyDescent="0.25">
      <c r="A1011" t="s">
        <v>1021</v>
      </c>
      <c r="B1011" s="4">
        <v>45365.671734346863</v>
      </c>
      <c r="C1011" t="s">
        <v>5013</v>
      </c>
      <c r="D1011" t="s">
        <v>5029</v>
      </c>
      <c r="E1011" t="s">
        <v>5040</v>
      </c>
      <c r="F1011" t="s">
        <v>5048</v>
      </c>
      <c r="G1011" t="s">
        <v>5059</v>
      </c>
      <c r="H1011">
        <v>57572</v>
      </c>
      <c r="I1011">
        <v>7</v>
      </c>
      <c r="J1011" t="s">
        <v>5070</v>
      </c>
      <c r="K1011">
        <v>7886.83</v>
      </c>
      <c r="L1011" t="s">
        <v>5076</v>
      </c>
    </row>
    <row r="1012" spans="1:12" x14ac:dyDescent="0.25">
      <c r="A1012" t="s">
        <v>1022</v>
      </c>
      <c r="B1012" s="4">
        <v>45365.744748949779</v>
      </c>
      <c r="C1012" t="s">
        <v>5016</v>
      </c>
      <c r="D1012" t="s">
        <v>5026</v>
      </c>
      <c r="E1012" t="s">
        <v>5034</v>
      </c>
      <c r="F1012" t="s">
        <v>5047</v>
      </c>
      <c r="G1012" t="s">
        <v>5050</v>
      </c>
      <c r="H1012">
        <v>51231</v>
      </c>
      <c r="I1012">
        <v>3</v>
      </c>
      <c r="J1012" t="s">
        <v>5073</v>
      </c>
      <c r="K1012">
        <v>7043.43</v>
      </c>
      <c r="L1012" t="s">
        <v>5075</v>
      </c>
    </row>
    <row r="1013" spans="1:12" x14ac:dyDescent="0.25">
      <c r="A1013" t="s">
        <v>1023</v>
      </c>
      <c r="B1013" s="4">
        <v>45365.81776355271</v>
      </c>
      <c r="C1013" t="s">
        <v>5021</v>
      </c>
      <c r="D1013" t="s">
        <v>5029</v>
      </c>
      <c r="E1013" t="s">
        <v>5041</v>
      </c>
      <c r="F1013" t="s">
        <v>5047</v>
      </c>
      <c r="G1013" t="s">
        <v>5063</v>
      </c>
      <c r="H1013">
        <v>12249</v>
      </c>
      <c r="I1013">
        <v>2</v>
      </c>
      <c r="J1013" t="s">
        <v>5068</v>
      </c>
      <c r="K1013">
        <v>1731.07</v>
      </c>
      <c r="L1013" t="s">
        <v>5078</v>
      </c>
    </row>
    <row r="1014" spans="1:12" x14ac:dyDescent="0.25">
      <c r="A1014" t="s">
        <v>1024</v>
      </c>
      <c r="B1014" s="4">
        <v>45365.890778155634</v>
      </c>
      <c r="C1014" t="s">
        <v>5012</v>
      </c>
      <c r="D1014" t="s">
        <v>5027</v>
      </c>
      <c r="E1014" t="s">
        <v>5042</v>
      </c>
      <c r="F1014" t="s">
        <v>5048</v>
      </c>
      <c r="G1014" t="s">
        <v>5052</v>
      </c>
      <c r="H1014">
        <v>48013</v>
      </c>
      <c r="I1014">
        <v>10</v>
      </c>
      <c r="J1014" t="s">
        <v>5071</v>
      </c>
      <c r="K1014">
        <v>4748.34</v>
      </c>
      <c r="L1014" t="s">
        <v>5079</v>
      </c>
    </row>
    <row r="1015" spans="1:12" x14ac:dyDescent="0.25">
      <c r="A1015" t="s">
        <v>1025</v>
      </c>
      <c r="B1015" s="4">
        <v>45365.963792758543</v>
      </c>
      <c r="C1015" t="s">
        <v>5014</v>
      </c>
      <c r="D1015" t="s">
        <v>5029</v>
      </c>
      <c r="E1015" t="s">
        <v>5039</v>
      </c>
      <c r="F1015" t="s">
        <v>5046</v>
      </c>
      <c r="G1015" t="s">
        <v>5060</v>
      </c>
      <c r="H1015">
        <v>25124</v>
      </c>
      <c r="I1015">
        <v>2</v>
      </c>
      <c r="J1015" t="s">
        <v>5072</v>
      </c>
      <c r="K1015">
        <v>4671.82</v>
      </c>
      <c r="L1015" t="s">
        <v>5076</v>
      </c>
    </row>
    <row r="1016" spans="1:12" x14ac:dyDescent="0.25">
      <c r="A1016" t="s">
        <v>1026</v>
      </c>
      <c r="B1016" s="4">
        <v>45366.036807361474</v>
      </c>
      <c r="C1016" t="s">
        <v>5012</v>
      </c>
      <c r="D1016" t="s">
        <v>5027</v>
      </c>
      <c r="E1016" t="s">
        <v>5044</v>
      </c>
      <c r="F1016" t="s">
        <v>5046</v>
      </c>
      <c r="G1016" t="s">
        <v>5057</v>
      </c>
      <c r="H1016">
        <v>67400</v>
      </c>
      <c r="I1016">
        <v>14</v>
      </c>
      <c r="J1016" t="s">
        <v>5071</v>
      </c>
      <c r="K1016">
        <v>13632.56</v>
      </c>
      <c r="L1016" t="s">
        <v>5075</v>
      </c>
    </row>
    <row r="1017" spans="1:12" x14ac:dyDescent="0.25">
      <c r="A1017" t="s">
        <v>1027</v>
      </c>
      <c r="B1017" s="4">
        <v>45366.10982196439</v>
      </c>
      <c r="C1017" t="s">
        <v>5020</v>
      </c>
      <c r="D1017" t="s">
        <v>5026</v>
      </c>
      <c r="E1017" t="s">
        <v>5034</v>
      </c>
      <c r="F1017" t="s">
        <v>5046</v>
      </c>
      <c r="G1017" t="s">
        <v>5066</v>
      </c>
      <c r="H1017">
        <v>30377</v>
      </c>
      <c r="I1017">
        <v>8</v>
      </c>
      <c r="J1017" t="s">
        <v>5071</v>
      </c>
      <c r="K1017">
        <v>5217.59</v>
      </c>
      <c r="L1017" t="s">
        <v>5074</v>
      </c>
    </row>
    <row r="1018" spans="1:12" x14ac:dyDescent="0.25">
      <c r="A1018" t="s">
        <v>1028</v>
      </c>
      <c r="B1018" s="4">
        <v>45366.182836567306</v>
      </c>
      <c r="C1018" t="s">
        <v>5025</v>
      </c>
      <c r="D1018" t="s">
        <v>5026</v>
      </c>
      <c r="E1018" t="s">
        <v>5034</v>
      </c>
      <c r="F1018" t="s">
        <v>5047</v>
      </c>
      <c r="G1018" t="s">
        <v>5067</v>
      </c>
      <c r="H1018">
        <v>5944</v>
      </c>
      <c r="I1018">
        <v>5</v>
      </c>
      <c r="J1018" t="s">
        <v>5068</v>
      </c>
      <c r="K1018">
        <v>809.12</v>
      </c>
      <c r="L1018" t="s">
        <v>5075</v>
      </c>
    </row>
    <row r="1019" spans="1:12" x14ac:dyDescent="0.25">
      <c r="A1019" t="s">
        <v>1029</v>
      </c>
      <c r="B1019" s="4">
        <v>45366.25585117023</v>
      </c>
      <c r="C1019" t="s">
        <v>5025</v>
      </c>
      <c r="D1019" t="s">
        <v>5028</v>
      </c>
      <c r="E1019" t="s">
        <v>5037</v>
      </c>
      <c r="F1019" t="s">
        <v>5047</v>
      </c>
      <c r="G1019" t="s">
        <v>5064</v>
      </c>
      <c r="H1019">
        <v>4258</v>
      </c>
      <c r="I1019">
        <v>10</v>
      </c>
      <c r="J1019" t="s">
        <v>5068</v>
      </c>
      <c r="K1019">
        <v>470.46</v>
      </c>
      <c r="L1019" t="s">
        <v>5076</v>
      </c>
    </row>
    <row r="1020" spans="1:12" x14ac:dyDescent="0.25">
      <c r="A1020" t="s">
        <v>1030</v>
      </c>
      <c r="B1020" s="4">
        <v>45366.328865773146</v>
      </c>
      <c r="C1020" t="s">
        <v>5013</v>
      </c>
      <c r="D1020" t="s">
        <v>5027</v>
      </c>
      <c r="E1020" t="s">
        <v>5042</v>
      </c>
      <c r="F1020" t="s">
        <v>5048</v>
      </c>
      <c r="G1020" t="s">
        <v>5056</v>
      </c>
      <c r="H1020">
        <v>54632</v>
      </c>
      <c r="I1020">
        <v>3</v>
      </c>
      <c r="J1020" t="s">
        <v>5072</v>
      </c>
      <c r="K1020">
        <v>10557.1</v>
      </c>
      <c r="L1020" t="s">
        <v>5079</v>
      </c>
    </row>
    <row r="1021" spans="1:12" x14ac:dyDescent="0.25">
      <c r="A1021" t="s">
        <v>1031</v>
      </c>
      <c r="B1021" s="4">
        <v>45366.401880376063</v>
      </c>
      <c r="C1021" t="s">
        <v>5020</v>
      </c>
      <c r="D1021" t="s">
        <v>5029</v>
      </c>
      <c r="E1021" t="s">
        <v>5039</v>
      </c>
      <c r="F1021" t="s">
        <v>5047</v>
      </c>
      <c r="G1021" t="s">
        <v>5064</v>
      </c>
      <c r="H1021">
        <v>12656</v>
      </c>
      <c r="I1021">
        <v>11</v>
      </c>
      <c r="J1021" t="s">
        <v>5071</v>
      </c>
      <c r="K1021">
        <v>1826.37</v>
      </c>
      <c r="L1021" t="s">
        <v>5079</v>
      </c>
    </row>
    <row r="1022" spans="1:12" x14ac:dyDescent="0.25">
      <c r="A1022" t="s">
        <v>1032</v>
      </c>
      <c r="B1022" s="4">
        <v>45366.474894978986</v>
      </c>
      <c r="C1022" t="s">
        <v>5021</v>
      </c>
      <c r="D1022" t="s">
        <v>5028</v>
      </c>
      <c r="E1022" t="s">
        <v>5036</v>
      </c>
      <c r="F1022" t="s">
        <v>5046</v>
      </c>
      <c r="G1022" t="s">
        <v>5060</v>
      </c>
      <c r="H1022">
        <v>62607</v>
      </c>
      <c r="I1022">
        <v>4</v>
      </c>
      <c r="J1022" t="s">
        <v>5072</v>
      </c>
      <c r="K1022">
        <v>5872.32</v>
      </c>
      <c r="L1022" t="s">
        <v>5076</v>
      </c>
    </row>
    <row r="1023" spans="1:12" x14ac:dyDescent="0.25">
      <c r="A1023" t="s">
        <v>1033</v>
      </c>
      <c r="B1023" s="4">
        <v>45366.54790958191</v>
      </c>
      <c r="C1023" t="s">
        <v>5017</v>
      </c>
      <c r="D1023" t="s">
        <v>5029</v>
      </c>
      <c r="E1023" t="s">
        <v>5039</v>
      </c>
      <c r="F1023" t="s">
        <v>5048</v>
      </c>
      <c r="G1023" t="s">
        <v>5052</v>
      </c>
      <c r="H1023">
        <v>31408</v>
      </c>
      <c r="I1023">
        <v>7</v>
      </c>
      <c r="J1023" t="s">
        <v>5071</v>
      </c>
      <c r="K1023">
        <v>2905.48</v>
      </c>
      <c r="L1023" t="s">
        <v>5077</v>
      </c>
    </row>
    <row r="1024" spans="1:12" x14ac:dyDescent="0.25">
      <c r="A1024" t="s">
        <v>1034</v>
      </c>
      <c r="B1024" s="4">
        <v>45366.620924184826</v>
      </c>
      <c r="C1024" t="s">
        <v>5020</v>
      </c>
      <c r="D1024" t="s">
        <v>5027</v>
      </c>
      <c r="E1024" t="s">
        <v>5031</v>
      </c>
      <c r="F1024" t="s">
        <v>5047</v>
      </c>
      <c r="G1024" t="s">
        <v>5067</v>
      </c>
      <c r="H1024">
        <v>24762</v>
      </c>
      <c r="I1024">
        <v>7</v>
      </c>
      <c r="J1024" t="s">
        <v>5071</v>
      </c>
      <c r="K1024">
        <v>3463.55</v>
      </c>
      <c r="L1024" t="s">
        <v>5078</v>
      </c>
    </row>
    <row r="1025" spans="1:12" x14ac:dyDescent="0.25">
      <c r="A1025" t="s">
        <v>1035</v>
      </c>
      <c r="B1025" s="4">
        <v>45366.693938787757</v>
      </c>
      <c r="C1025" t="s">
        <v>5014</v>
      </c>
      <c r="D1025" t="s">
        <v>5029</v>
      </c>
      <c r="E1025" t="s">
        <v>5041</v>
      </c>
      <c r="F1025" t="s">
        <v>5046</v>
      </c>
      <c r="G1025" t="s">
        <v>5066</v>
      </c>
      <c r="H1025">
        <v>29225</v>
      </c>
      <c r="I1025">
        <v>1</v>
      </c>
      <c r="J1025" t="s">
        <v>5071</v>
      </c>
      <c r="K1025">
        <v>4277.79</v>
      </c>
      <c r="L1025" t="s">
        <v>5078</v>
      </c>
    </row>
    <row r="1026" spans="1:12" x14ac:dyDescent="0.25">
      <c r="A1026" t="s">
        <v>1036</v>
      </c>
      <c r="B1026" s="4">
        <v>45366.766953390666</v>
      </c>
      <c r="C1026" t="s">
        <v>5012</v>
      </c>
      <c r="D1026" t="s">
        <v>5026</v>
      </c>
      <c r="E1026" t="s">
        <v>5045</v>
      </c>
      <c r="F1026" t="s">
        <v>5048</v>
      </c>
      <c r="G1026" t="s">
        <v>5055</v>
      </c>
      <c r="H1026">
        <v>78400</v>
      </c>
      <c r="I1026">
        <v>5</v>
      </c>
      <c r="J1026" t="s">
        <v>5072</v>
      </c>
      <c r="K1026">
        <v>6314.04</v>
      </c>
      <c r="L1026" t="s">
        <v>5078</v>
      </c>
    </row>
    <row r="1027" spans="1:12" x14ac:dyDescent="0.25">
      <c r="A1027" t="s">
        <v>1037</v>
      </c>
      <c r="B1027" s="4">
        <v>45366.83996799359</v>
      </c>
      <c r="C1027" t="s">
        <v>5025</v>
      </c>
      <c r="D1027" t="s">
        <v>5027</v>
      </c>
      <c r="E1027" t="s">
        <v>5031</v>
      </c>
      <c r="F1027" t="s">
        <v>5048</v>
      </c>
      <c r="G1027" t="s">
        <v>5052</v>
      </c>
      <c r="H1027">
        <v>57866</v>
      </c>
      <c r="I1027">
        <v>9</v>
      </c>
      <c r="J1027" t="s">
        <v>5070</v>
      </c>
      <c r="K1027">
        <v>11543.41</v>
      </c>
      <c r="L1027" t="s">
        <v>5079</v>
      </c>
    </row>
    <row r="1028" spans="1:12" x14ac:dyDescent="0.25">
      <c r="A1028" t="s">
        <v>1038</v>
      </c>
      <c r="B1028" s="4">
        <v>45366.912982596506</v>
      </c>
      <c r="C1028" t="s">
        <v>5021</v>
      </c>
      <c r="D1028" t="s">
        <v>5029</v>
      </c>
      <c r="E1028" t="s">
        <v>5040</v>
      </c>
      <c r="F1028" t="s">
        <v>5046</v>
      </c>
      <c r="G1028" t="s">
        <v>5061</v>
      </c>
      <c r="H1028">
        <v>72492</v>
      </c>
      <c r="I1028">
        <v>3</v>
      </c>
      <c r="J1028" t="s">
        <v>5070</v>
      </c>
      <c r="K1028">
        <v>6958.2</v>
      </c>
      <c r="L1028" t="s">
        <v>5075</v>
      </c>
    </row>
    <row r="1029" spans="1:12" x14ac:dyDescent="0.25">
      <c r="A1029" t="s">
        <v>1039</v>
      </c>
      <c r="B1029" s="4">
        <v>45366.98599719943</v>
      </c>
      <c r="C1029" t="s">
        <v>5020</v>
      </c>
      <c r="D1029" t="s">
        <v>5028</v>
      </c>
      <c r="E1029" t="s">
        <v>5037</v>
      </c>
      <c r="F1029" t="s">
        <v>5046</v>
      </c>
      <c r="G1029" t="s">
        <v>5057</v>
      </c>
      <c r="H1029">
        <v>26761</v>
      </c>
      <c r="I1029">
        <v>7</v>
      </c>
      <c r="J1029" t="s">
        <v>5070</v>
      </c>
      <c r="K1029">
        <v>3215.56</v>
      </c>
      <c r="L1029" t="s">
        <v>5079</v>
      </c>
    </row>
    <row r="1030" spans="1:12" x14ac:dyDescent="0.25">
      <c r="A1030" t="s">
        <v>1040</v>
      </c>
      <c r="B1030" s="4">
        <v>45367.059011802347</v>
      </c>
      <c r="C1030" t="s">
        <v>5018</v>
      </c>
      <c r="D1030" t="s">
        <v>5026</v>
      </c>
      <c r="E1030" t="s">
        <v>5030</v>
      </c>
      <c r="F1030" t="s">
        <v>5048</v>
      </c>
      <c r="G1030" t="s">
        <v>5065</v>
      </c>
      <c r="H1030">
        <v>51617</v>
      </c>
      <c r="I1030">
        <v>2</v>
      </c>
      <c r="J1030" t="s">
        <v>5071</v>
      </c>
      <c r="K1030">
        <v>7887.91</v>
      </c>
      <c r="L1030" t="s">
        <v>5078</v>
      </c>
    </row>
    <row r="1031" spans="1:12" x14ac:dyDescent="0.25">
      <c r="A1031" t="s">
        <v>1041</v>
      </c>
      <c r="B1031" s="4">
        <v>45367.132026405277</v>
      </c>
      <c r="C1031" t="s">
        <v>5025</v>
      </c>
      <c r="D1031" t="s">
        <v>5027</v>
      </c>
      <c r="E1031" t="s">
        <v>5042</v>
      </c>
      <c r="F1031" t="s">
        <v>5046</v>
      </c>
      <c r="G1031" t="s">
        <v>5061</v>
      </c>
      <c r="H1031">
        <v>46771</v>
      </c>
      <c r="I1031">
        <v>4</v>
      </c>
      <c r="J1031" t="s">
        <v>5073</v>
      </c>
      <c r="K1031">
        <v>5622.63</v>
      </c>
      <c r="L1031" t="s">
        <v>5077</v>
      </c>
    </row>
    <row r="1032" spans="1:12" x14ac:dyDescent="0.25">
      <c r="A1032" t="s">
        <v>1042</v>
      </c>
      <c r="B1032" s="4">
        <v>45367.205041008187</v>
      </c>
      <c r="C1032" t="s">
        <v>5018</v>
      </c>
      <c r="D1032" t="s">
        <v>5028</v>
      </c>
      <c r="E1032" t="s">
        <v>5037</v>
      </c>
      <c r="F1032" t="s">
        <v>5048</v>
      </c>
      <c r="G1032" t="s">
        <v>5056</v>
      </c>
      <c r="H1032">
        <v>35470</v>
      </c>
      <c r="I1032">
        <v>10</v>
      </c>
      <c r="J1032" t="s">
        <v>5068</v>
      </c>
      <c r="K1032">
        <v>4953.6400000000003</v>
      </c>
      <c r="L1032" t="s">
        <v>5079</v>
      </c>
    </row>
    <row r="1033" spans="1:12" x14ac:dyDescent="0.25">
      <c r="A1033" t="s">
        <v>1043</v>
      </c>
      <c r="B1033" s="4">
        <v>45367.27805561111</v>
      </c>
      <c r="C1033" t="s">
        <v>5013</v>
      </c>
      <c r="D1033" t="s">
        <v>5026</v>
      </c>
      <c r="E1033" t="s">
        <v>5030</v>
      </c>
      <c r="F1033" t="s">
        <v>5046</v>
      </c>
      <c r="G1033" t="s">
        <v>5061</v>
      </c>
      <c r="H1033">
        <v>40291</v>
      </c>
      <c r="I1033">
        <v>10</v>
      </c>
      <c r="J1033" t="s">
        <v>5071</v>
      </c>
      <c r="K1033">
        <v>8021.18</v>
      </c>
      <c r="L1033" t="s">
        <v>5077</v>
      </c>
    </row>
    <row r="1034" spans="1:12" x14ac:dyDescent="0.25">
      <c r="A1034" t="s">
        <v>1044</v>
      </c>
      <c r="B1034" s="4">
        <v>45367.351070214041</v>
      </c>
      <c r="C1034" t="s">
        <v>5019</v>
      </c>
      <c r="D1034" t="s">
        <v>5029</v>
      </c>
      <c r="E1034" t="s">
        <v>5041</v>
      </c>
      <c r="F1034" t="s">
        <v>5046</v>
      </c>
      <c r="G1034" t="s">
        <v>5066</v>
      </c>
      <c r="H1034">
        <v>14444</v>
      </c>
      <c r="I1034">
        <v>1</v>
      </c>
      <c r="J1034" t="s">
        <v>5070</v>
      </c>
      <c r="K1034">
        <v>1670.49</v>
      </c>
      <c r="L1034" t="s">
        <v>5077</v>
      </c>
    </row>
    <row r="1035" spans="1:12" x14ac:dyDescent="0.25">
      <c r="A1035" t="s">
        <v>1045</v>
      </c>
      <c r="B1035" s="4">
        <v>45367.424084816957</v>
      </c>
      <c r="C1035" t="s">
        <v>5015</v>
      </c>
      <c r="D1035" t="s">
        <v>5026</v>
      </c>
      <c r="E1035" t="s">
        <v>5045</v>
      </c>
      <c r="F1035" t="s">
        <v>5046</v>
      </c>
      <c r="G1035" t="s">
        <v>5054</v>
      </c>
      <c r="H1035">
        <v>9077</v>
      </c>
      <c r="I1035">
        <v>13</v>
      </c>
      <c r="J1035" t="s">
        <v>5073</v>
      </c>
      <c r="K1035">
        <v>1524.04</v>
      </c>
      <c r="L1035" t="s">
        <v>5077</v>
      </c>
    </row>
    <row r="1036" spans="1:12" x14ac:dyDescent="0.25">
      <c r="A1036" t="s">
        <v>1046</v>
      </c>
      <c r="B1036" s="4">
        <v>45367.497099419867</v>
      </c>
      <c r="C1036" t="s">
        <v>5013</v>
      </c>
      <c r="D1036" t="s">
        <v>5026</v>
      </c>
      <c r="E1036" t="s">
        <v>5030</v>
      </c>
      <c r="F1036" t="s">
        <v>5047</v>
      </c>
      <c r="G1036" t="s">
        <v>5063</v>
      </c>
      <c r="H1036">
        <v>79345</v>
      </c>
      <c r="I1036">
        <v>9</v>
      </c>
      <c r="J1036" t="s">
        <v>5072</v>
      </c>
      <c r="K1036">
        <v>12622.03</v>
      </c>
      <c r="L1036" t="s">
        <v>5077</v>
      </c>
    </row>
    <row r="1037" spans="1:12" x14ac:dyDescent="0.25">
      <c r="A1037" t="s">
        <v>1047</v>
      </c>
      <c r="B1037" s="4">
        <v>45367.570114022797</v>
      </c>
      <c r="C1037" t="s">
        <v>5020</v>
      </c>
      <c r="D1037" t="s">
        <v>5029</v>
      </c>
      <c r="E1037" t="s">
        <v>5041</v>
      </c>
      <c r="F1037" t="s">
        <v>5047</v>
      </c>
      <c r="G1037" t="s">
        <v>5063</v>
      </c>
      <c r="H1037">
        <v>53243</v>
      </c>
      <c r="I1037">
        <v>11</v>
      </c>
      <c r="J1037" t="s">
        <v>5070</v>
      </c>
      <c r="K1037">
        <v>8051.18</v>
      </c>
      <c r="L1037" t="s">
        <v>5075</v>
      </c>
    </row>
    <row r="1038" spans="1:12" x14ac:dyDescent="0.25">
      <c r="A1038" t="s">
        <v>1048</v>
      </c>
      <c r="B1038" s="4">
        <v>45367.643128625721</v>
      </c>
      <c r="C1038" t="s">
        <v>5025</v>
      </c>
      <c r="D1038" t="s">
        <v>5027</v>
      </c>
      <c r="E1038" t="s">
        <v>5044</v>
      </c>
      <c r="F1038" t="s">
        <v>5048</v>
      </c>
      <c r="G1038" t="s">
        <v>5059</v>
      </c>
      <c r="H1038">
        <v>31984</v>
      </c>
      <c r="I1038">
        <v>3</v>
      </c>
      <c r="J1038" t="s">
        <v>5071</v>
      </c>
      <c r="K1038">
        <v>4718.01</v>
      </c>
      <c r="L1038" t="s">
        <v>5078</v>
      </c>
    </row>
    <row r="1039" spans="1:12" x14ac:dyDescent="0.25">
      <c r="A1039" t="s">
        <v>1049</v>
      </c>
      <c r="B1039" s="4">
        <v>45367.716143228638</v>
      </c>
      <c r="C1039" t="s">
        <v>5025</v>
      </c>
      <c r="D1039" t="s">
        <v>5026</v>
      </c>
      <c r="E1039" t="s">
        <v>5043</v>
      </c>
      <c r="F1039" t="s">
        <v>5048</v>
      </c>
      <c r="G1039" t="s">
        <v>5051</v>
      </c>
      <c r="H1039">
        <v>10969</v>
      </c>
      <c r="I1039">
        <v>6</v>
      </c>
      <c r="J1039" t="s">
        <v>5068</v>
      </c>
      <c r="K1039">
        <v>969.54</v>
      </c>
      <c r="L1039" t="s">
        <v>5075</v>
      </c>
    </row>
    <row r="1040" spans="1:12" x14ac:dyDescent="0.25">
      <c r="A1040" t="s">
        <v>1050</v>
      </c>
      <c r="B1040" s="4">
        <v>45367.789157831561</v>
      </c>
      <c r="C1040" t="s">
        <v>5013</v>
      </c>
      <c r="D1040" t="s">
        <v>5028</v>
      </c>
      <c r="E1040" t="s">
        <v>5032</v>
      </c>
      <c r="F1040" t="s">
        <v>5048</v>
      </c>
      <c r="G1040" t="s">
        <v>5065</v>
      </c>
      <c r="H1040">
        <v>57235</v>
      </c>
      <c r="I1040">
        <v>5</v>
      </c>
      <c r="J1040" t="s">
        <v>5068</v>
      </c>
      <c r="K1040">
        <v>11823.37</v>
      </c>
      <c r="L1040" t="s">
        <v>5074</v>
      </c>
    </row>
    <row r="1041" spans="1:12" x14ac:dyDescent="0.25">
      <c r="A1041" t="s">
        <v>1051</v>
      </c>
      <c r="B1041" s="4">
        <v>45367.862172434478</v>
      </c>
      <c r="C1041" t="s">
        <v>5021</v>
      </c>
      <c r="D1041" t="s">
        <v>5026</v>
      </c>
      <c r="E1041" t="s">
        <v>5043</v>
      </c>
      <c r="F1041" t="s">
        <v>5047</v>
      </c>
      <c r="G1041" t="s">
        <v>5058</v>
      </c>
      <c r="H1041">
        <v>20731</v>
      </c>
      <c r="I1041">
        <v>5</v>
      </c>
      <c r="J1041" t="s">
        <v>5069</v>
      </c>
      <c r="K1041">
        <v>4313.3900000000003</v>
      </c>
      <c r="L1041" t="s">
        <v>5078</v>
      </c>
    </row>
    <row r="1042" spans="1:12" x14ac:dyDescent="0.25">
      <c r="A1042" t="s">
        <v>1052</v>
      </c>
      <c r="B1042" s="4">
        <v>45367.935187037408</v>
      </c>
      <c r="C1042" t="s">
        <v>5024</v>
      </c>
      <c r="D1042" t="s">
        <v>5029</v>
      </c>
      <c r="E1042" t="s">
        <v>5041</v>
      </c>
      <c r="F1042" t="s">
        <v>5048</v>
      </c>
      <c r="G1042" t="s">
        <v>5051</v>
      </c>
      <c r="H1042">
        <v>78470</v>
      </c>
      <c r="I1042">
        <v>9</v>
      </c>
      <c r="J1042" t="s">
        <v>5068</v>
      </c>
      <c r="K1042">
        <v>9681.7199999999993</v>
      </c>
      <c r="L1042" t="s">
        <v>5077</v>
      </c>
    </row>
    <row r="1043" spans="1:12" x14ac:dyDescent="0.25">
      <c r="A1043" t="s">
        <v>1053</v>
      </c>
      <c r="B1043" s="4">
        <v>45368.008201640318</v>
      </c>
      <c r="C1043" t="s">
        <v>5024</v>
      </c>
      <c r="D1043" t="s">
        <v>5029</v>
      </c>
      <c r="E1043" t="s">
        <v>5041</v>
      </c>
      <c r="F1043" t="s">
        <v>5048</v>
      </c>
      <c r="G1043" t="s">
        <v>5059</v>
      </c>
      <c r="H1043">
        <v>44516</v>
      </c>
      <c r="I1043">
        <v>3</v>
      </c>
      <c r="J1043" t="s">
        <v>5073</v>
      </c>
      <c r="K1043">
        <v>3682.19</v>
      </c>
      <c r="L1043" t="s">
        <v>5074</v>
      </c>
    </row>
    <row r="1044" spans="1:12" x14ac:dyDescent="0.25">
      <c r="A1044" t="s">
        <v>1054</v>
      </c>
      <c r="B1044" s="4">
        <v>45368.081216243241</v>
      </c>
      <c r="C1044" t="s">
        <v>5025</v>
      </c>
      <c r="D1044" t="s">
        <v>5027</v>
      </c>
      <c r="E1044" t="s">
        <v>5044</v>
      </c>
      <c r="F1044" t="s">
        <v>5046</v>
      </c>
      <c r="G1044" t="s">
        <v>5060</v>
      </c>
      <c r="H1044">
        <v>32385</v>
      </c>
      <c r="I1044">
        <v>7</v>
      </c>
      <c r="J1044" t="s">
        <v>5071</v>
      </c>
      <c r="K1044">
        <v>6548.12</v>
      </c>
      <c r="L1044" t="s">
        <v>5078</v>
      </c>
    </row>
    <row r="1045" spans="1:12" x14ac:dyDescent="0.25">
      <c r="A1045" t="s">
        <v>1055</v>
      </c>
      <c r="B1045" s="4">
        <v>45368.154230846172</v>
      </c>
      <c r="C1045" t="s">
        <v>5015</v>
      </c>
      <c r="D1045" t="s">
        <v>5028</v>
      </c>
      <c r="E1045" t="s">
        <v>5036</v>
      </c>
      <c r="F1045" t="s">
        <v>5047</v>
      </c>
      <c r="G1045" t="s">
        <v>5067</v>
      </c>
      <c r="H1045">
        <v>10921</v>
      </c>
      <c r="I1045">
        <v>9</v>
      </c>
      <c r="J1045" t="s">
        <v>5070</v>
      </c>
      <c r="K1045">
        <v>2338.37</v>
      </c>
      <c r="L1045" t="s">
        <v>5079</v>
      </c>
    </row>
    <row r="1046" spans="1:12" x14ac:dyDescent="0.25">
      <c r="A1046" t="s">
        <v>1056</v>
      </c>
      <c r="B1046" s="4">
        <v>45368.227245449089</v>
      </c>
      <c r="C1046" t="s">
        <v>5023</v>
      </c>
      <c r="D1046" t="s">
        <v>5028</v>
      </c>
      <c r="E1046" t="s">
        <v>5037</v>
      </c>
      <c r="F1046" t="s">
        <v>5046</v>
      </c>
      <c r="G1046" t="s">
        <v>5057</v>
      </c>
      <c r="H1046">
        <v>5922</v>
      </c>
      <c r="I1046">
        <v>2</v>
      </c>
      <c r="J1046" t="s">
        <v>5070</v>
      </c>
      <c r="K1046">
        <v>870.3</v>
      </c>
      <c r="L1046" t="s">
        <v>5076</v>
      </c>
    </row>
    <row r="1047" spans="1:12" x14ac:dyDescent="0.25">
      <c r="A1047" t="s">
        <v>1057</v>
      </c>
      <c r="B1047" s="4">
        <v>45368.300260051998</v>
      </c>
      <c r="C1047" t="s">
        <v>5015</v>
      </c>
      <c r="D1047" t="s">
        <v>5027</v>
      </c>
      <c r="E1047" t="s">
        <v>5044</v>
      </c>
      <c r="F1047" t="s">
        <v>5046</v>
      </c>
      <c r="G1047" t="s">
        <v>5053</v>
      </c>
      <c r="H1047">
        <v>68560</v>
      </c>
      <c r="I1047">
        <v>1</v>
      </c>
      <c r="J1047" t="s">
        <v>5068</v>
      </c>
      <c r="K1047">
        <v>8572.4699999999993</v>
      </c>
      <c r="L1047" t="s">
        <v>5076</v>
      </c>
    </row>
    <row r="1048" spans="1:12" x14ac:dyDescent="0.25">
      <c r="A1048" t="s">
        <v>1058</v>
      </c>
      <c r="B1048" s="4">
        <v>45368.373274654929</v>
      </c>
      <c r="C1048" t="s">
        <v>5015</v>
      </c>
      <c r="D1048" t="s">
        <v>5029</v>
      </c>
      <c r="E1048" t="s">
        <v>5033</v>
      </c>
      <c r="F1048" t="s">
        <v>5047</v>
      </c>
      <c r="G1048" t="s">
        <v>5050</v>
      </c>
      <c r="H1048">
        <v>71027</v>
      </c>
      <c r="I1048">
        <v>6</v>
      </c>
      <c r="J1048" t="s">
        <v>5072</v>
      </c>
      <c r="K1048">
        <v>14054.66</v>
      </c>
      <c r="L1048" t="s">
        <v>5078</v>
      </c>
    </row>
    <row r="1049" spans="1:12" x14ac:dyDescent="0.25">
      <c r="A1049" t="s">
        <v>1059</v>
      </c>
      <c r="B1049" s="4">
        <v>45368.446289257838</v>
      </c>
      <c r="C1049" t="s">
        <v>5013</v>
      </c>
      <c r="D1049" t="s">
        <v>5026</v>
      </c>
      <c r="E1049" t="s">
        <v>5045</v>
      </c>
      <c r="F1049" t="s">
        <v>5046</v>
      </c>
      <c r="G1049" t="s">
        <v>5060</v>
      </c>
      <c r="H1049">
        <v>55545</v>
      </c>
      <c r="I1049">
        <v>13</v>
      </c>
      <c r="J1049" t="s">
        <v>5069</v>
      </c>
      <c r="K1049">
        <v>7426.34</v>
      </c>
      <c r="L1049" t="s">
        <v>5079</v>
      </c>
    </row>
    <row r="1050" spans="1:12" x14ac:dyDescent="0.25">
      <c r="A1050" t="s">
        <v>1060</v>
      </c>
      <c r="B1050" s="4">
        <v>45368.519303860761</v>
      </c>
      <c r="C1050" t="s">
        <v>5024</v>
      </c>
      <c r="D1050" t="s">
        <v>5029</v>
      </c>
      <c r="E1050" t="s">
        <v>5033</v>
      </c>
      <c r="F1050" t="s">
        <v>5048</v>
      </c>
      <c r="G1050" t="s">
        <v>5056</v>
      </c>
      <c r="H1050">
        <v>10425</v>
      </c>
      <c r="I1050">
        <v>10</v>
      </c>
      <c r="J1050" t="s">
        <v>5071</v>
      </c>
      <c r="K1050">
        <v>1536.88</v>
      </c>
      <c r="L1050" t="s">
        <v>5074</v>
      </c>
    </row>
    <row r="1051" spans="1:12" x14ac:dyDescent="0.25">
      <c r="A1051" t="s">
        <v>1061</v>
      </c>
      <c r="B1051" s="4">
        <v>45368.592318463692</v>
      </c>
      <c r="C1051" t="s">
        <v>5020</v>
      </c>
      <c r="D1051" t="s">
        <v>5027</v>
      </c>
      <c r="E1051" t="s">
        <v>5042</v>
      </c>
      <c r="F1051" t="s">
        <v>5047</v>
      </c>
      <c r="G1051" t="s">
        <v>5058</v>
      </c>
      <c r="H1051">
        <v>51411</v>
      </c>
      <c r="I1051">
        <v>3</v>
      </c>
      <c r="J1051" t="s">
        <v>5071</v>
      </c>
      <c r="K1051">
        <v>5775.36</v>
      </c>
      <c r="L1051" t="s">
        <v>5076</v>
      </c>
    </row>
    <row r="1052" spans="1:12" x14ac:dyDescent="0.25">
      <c r="A1052" t="s">
        <v>1062</v>
      </c>
      <c r="B1052" s="4">
        <v>45368.665333066609</v>
      </c>
      <c r="C1052" t="s">
        <v>5018</v>
      </c>
      <c r="D1052" t="s">
        <v>5026</v>
      </c>
      <c r="E1052" t="s">
        <v>5045</v>
      </c>
      <c r="F1052" t="s">
        <v>5048</v>
      </c>
      <c r="G1052" t="s">
        <v>5051</v>
      </c>
      <c r="H1052">
        <v>41612</v>
      </c>
      <c r="I1052">
        <v>5</v>
      </c>
      <c r="J1052" t="s">
        <v>5073</v>
      </c>
      <c r="K1052">
        <v>8729.39</v>
      </c>
      <c r="L1052" t="s">
        <v>5076</v>
      </c>
    </row>
    <row r="1053" spans="1:12" x14ac:dyDescent="0.25">
      <c r="A1053" t="s">
        <v>1063</v>
      </c>
      <c r="B1053" s="4">
        <v>45368.738347669518</v>
      </c>
      <c r="C1053" t="s">
        <v>5012</v>
      </c>
      <c r="D1053" t="s">
        <v>5026</v>
      </c>
      <c r="E1053" t="s">
        <v>5030</v>
      </c>
      <c r="F1053" t="s">
        <v>5047</v>
      </c>
      <c r="G1053" t="s">
        <v>5064</v>
      </c>
      <c r="H1053">
        <v>66629</v>
      </c>
      <c r="I1053">
        <v>8</v>
      </c>
      <c r="J1053" t="s">
        <v>5069</v>
      </c>
      <c r="K1053">
        <v>13408.64</v>
      </c>
      <c r="L1053" t="s">
        <v>5077</v>
      </c>
    </row>
    <row r="1054" spans="1:12" x14ac:dyDescent="0.25">
      <c r="A1054" t="s">
        <v>1064</v>
      </c>
      <c r="B1054" s="4">
        <v>45368.811362272463</v>
      </c>
      <c r="C1054" t="s">
        <v>5025</v>
      </c>
      <c r="D1054" t="s">
        <v>5027</v>
      </c>
      <c r="E1054" t="s">
        <v>5042</v>
      </c>
      <c r="F1054" t="s">
        <v>5047</v>
      </c>
      <c r="G1054" t="s">
        <v>5067</v>
      </c>
      <c r="H1054">
        <v>20971</v>
      </c>
      <c r="I1054">
        <v>13</v>
      </c>
      <c r="J1054" t="s">
        <v>5069</v>
      </c>
      <c r="K1054">
        <v>2505</v>
      </c>
      <c r="L1054" t="s">
        <v>5076</v>
      </c>
    </row>
    <row r="1055" spans="1:12" x14ac:dyDescent="0.25">
      <c r="A1055" t="s">
        <v>1065</v>
      </c>
      <c r="B1055" s="4">
        <v>45368.884376875372</v>
      </c>
      <c r="C1055" t="s">
        <v>5024</v>
      </c>
      <c r="D1055" t="s">
        <v>5029</v>
      </c>
      <c r="E1055" t="s">
        <v>5040</v>
      </c>
      <c r="F1055" t="s">
        <v>5047</v>
      </c>
      <c r="G1055" t="s">
        <v>5064</v>
      </c>
      <c r="H1055">
        <v>4346</v>
      </c>
      <c r="I1055">
        <v>10</v>
      </c>
      <c r="J1055" t="s">
        <v>5073</v>
      </c>
      <c r="K1055">
        <v>618.86</v>
      </c>
      <c r="L1055" t="s">
        <v>5078</v>
      </c>
    </row>
    <row r="1056" spans="1:12" x14ac:dyDescent="0.25">
      <c r="A1056" t="s">
        <v>1066</v>
      </c>
      <c r="B1056" s="4">
        <v>45368.957391478289</v>
      </c>
      <c r="C1056" t="s">
        <v>5020</v>
      </c>
      <c r="D1056" t="s">
        <v>5027</v>
      </c>
      <c r="E1056" t="s">
        <v>5031</v>
      </c>
      <c r="F1056" t="s">
        <v>5048</v>
      </c>
      <c r="G1056" t="s">
        <v>5056</v>
      </c>
      <c r="H1056">
        <v>26557</v>
      </c>
      <c r="I1056">
        <v>14</v>
      </c>
      <c r="J1056" t="s">
        <v>5072</v>
      </c>
      <c r="K1056">
        <v>5143.4399999999996</v>
      </c>
      <c r="L1056" t="s">
        <v>5076</v>
      </c>
    </row>
    <row r="1057" spans="1:12" x14ac:dyDescent="0.25">
      <c r="A1057" t="s">
        <v>1067</v>
      </c>
      <c r="B1057" s="4">
        <v>45369.030406081212</v>
      </c>
      <c r="C1057" t="s">
        <v>5017</v>
      </c>
      <c r="D1057" t="s">
        <v>5028</v>
      </c>
      <c r="E1057" t="s">
        <v>5036</v>
      </c>
      <c r="F1057" t="s">
        <v>5047</v>
      </c>
      <c r="G1057" t="s">
        <v>5063</v>
      </c>
      <c r="H1057">
        <v>11391</v>
      </c>
      <c r="I1057">
        <v>1</v>
      </c>
      <c r="J1057" t="s">
        <v>5071</v>
      </c>
      <c r="K1057">
        <v>1145.73</v>
      </c>
      <c r="L1057" t="s">
        <v>5074</v>
      </c>
    </row>
    <row r="1058" spans="1:12" x14ac:dyDescent="0.25">
      <c r="A1058" t="s">
        <v>1068</v>
      </c>
      <c r="B1058" s="4">
        <v>45369.103420684129</v>
      </c>
      <c r="C1058" t="s">
        <v>5017</v>
      </c>
      <c r="D1058" t="s">
        <v>5026</v>
      </c>
      <c r="E1058" t="s">
        <v>5030</v>
      </c>
      <c r="F1058" t="s">
        <v>5048</v>
      </c>
      <c r="G1058" t="s">
        <v>5059</v>
      </c>
      <c r="H1058">
        <v>71658</v>
      </c>
      <c r="I1058">
        <v>11</v>
      </c>
      <c r="J1058" t="s">
        <v>5072</v>
      </c>
      <c r="K1058">
        <v>13952.94</v>
      </c>
      <c r="L1058" t="s">
        <v>5074</v>
      </c>
    </row>
    <row r="1059" spans="1:12" x14ac:dyDescent="0.25">
      <c r="A1059" t="s">
        <v>1069</v>
      </c>
      <c r="B1059" s="4">
        <v>45369.176435287052</v>
      </c>
      <c r="C1059" t="s">
        <v>5017</v>
      </c>
      <c r="D1059" t="s">
        <v>5028</v>
      </c>
      <c r="E1059" t="s">
        <v>5032</v>
      </c>
      <c r="F1059" t="s">
        <v>5047</v>
      </c>
      <c r="G1059" t="s">
        <v>5050</v>
      </c>
      <c r="H1059">
        <v>1560</v>
      </c>
      <c r="I1059">
        <v>11</v>
      </c>
      <c r="J1059" t="s">
        <v>5073</v>
      </c>
      <c r="K1059">
        <v>194.48</v>
      </c>
      <c r="L1059" t="s">
        <v>5074</v>
      </c>
    </row>
    <row r="1060" spans="1:12" x14ac:dyDescent="0.25">
      <c r="A1060" t="s">
        <v>1070</v>
      </c>
      <c r="B1060" s="4">
        <v>45369.249449889983</v>
      </c>
      <c r="C1060" t="s">
        <v>5024</v>
      </c>
      <c r="D1060" t="s">
        <v>5027</v>
      </c>
      <c r="E1060" t="s">
        <v>5038</v>
      </c>
      <c r="F1060" t="s">
        <v>5048</v>
      </c>
      <c r="G1060" t="s">
        <v>5055</v>
      </c>
      <c r="H1060">
        <v>76542</v>
      </c>
      <c r="I1060">
        <v>14</v>
      </c>
      <c r="J1060" t="s">
        <v>5071</v>
      </c>
      <c r="K1060">
        <v>15797.97</v>
      </c>
      <c r="L1060" t="s">
        <v>5076</v>
      </c>
    </row>
    <row r="1061" spans="1:12" x14ac:dyDescent="0.25">
      <c r="A1061" t="s">
        <v>1071</v>
      </c>
      <c r="B1061" s="4">
        <v>45369.322464492892</v>
      </c>
      <c r="C1061" t="s">
        <v>5021</v>
      </c>
      <c r="D1061" t="s">
        <v>5026</v>
      </c>
      <c r="E1061" t="s">
        <v>5034</v>
      </c>
      <c r="F1061" t="s">
        <v>5047</v>
      </c>
      <c r="G1061" t="s">
        <v>5064</v>
      </c>
      <c r="H1061">
        <v>9749</v>
      </c>
      <c r="I1061">
        <v>10</v>
      </c>
      <c r="J1061" t="s">
        <v>5071</v>
      </c>
      <c r="K1061">
        <v>1657.02</v>
      </c>
      <c r="L1061" t="s">
        <v>5076</v>
      </c>
    </row>
    <row r="1062" spans="1:12" x14ac:dyDescent="0.25">
      <c r="A1062" t="s">
        <v>1072</v>
      </c>
      <c r="B1062" s="4">
        <v>45369.395479095809</v>
      </c>
      <c r="C1062" t="s">
        <v>5021</v>
      </c>
      <c r="D1062" t="s">
        <v>5027</v>
      </c>
      <c r="E1062" t="s">
        <v>5038</v>
      </c>
      <c r="F1062" t="s">
        <v>5046</v>
      </c>
      <c r="G1062" t="s">
        <v>5049</v>
      </c>
      <c r="H1062">
        <v>59328</v>
      </c>
      <c r="I1062">
        <v>14</v>
      </c>
      <c r="J1062" t="s">
        <v>5069</v>
      </c>
      <c r="K1062">
        <v>11152.12</v>
      </c>
      <c r="L1062" t="s">
        <v>5074</v>
      </c>
    </row>
    <row r="1063" spans="1:12" x14ac:dyDescent="0.25">
      <c r="A1063" t="s">
        <v>1073</v>
      </c>
      <c r="B1063" s="4">
        <v>45369.46849369874</v>
      </c>
      <c r="C1063" t="s">
        <v>5019</v>
      </c>
      <c r="D1063" t="s">
        <v>5029</v>
      </c>
      <c r="E1063" t="s">
        <v>5041</v>
      </c>
      <c r="F1063" t="s">
        <v>5046</v>
      </c>
      <c r="G1063" t="s">
        <v>5053</v>
      </c>
      <c r="H1063">
        <v>23369</v>
      </c>
      <c r="I1063">
        <v>14</v>
      </c>
      <c r="J1063" t="s">
        <v>5070</v>
      </c>
      <c r="K1063">
        <v>2861.51</v>
      </c>
      <c r="L1063" t="s">
        <v>5077</v>
      </c>
    </row>
    <row r="1064" spans="1:12" x14ac:dyDescent="0.25">
      <c r="A1064" t="s">
        <v>1074</v>
      </c>
      <c r="B1064" s="4">
        <v>45369.541508301663</v>
      </c>
      <c r="C1064" t="s">
        <v>5023</v>
      </c>
      <c r="D1064" t="s">
        <v>5028</v>
      </c>
      <c r="E1064" t="s">
        <v>5036</v>
      </c>
      <c r="F1064" t="s">
        <v>5048</v>
      </c>
      <c r="G1064" t="s">
        <v>5065</v>
      </c>
      <c r="H1064">
        <v>78116</v>
      </c>
      <c r="I1064">
        <v>4</v>
      </c>
      <c r="J1064" t="s">
        <v>5070</v>
      </c>
      <c r="K1064">
        <v>8873.42</v>
      </c>
      <c r="L1064" t="s">
        <v>5076</v>
      </c>
    </row>
    <row r="1065" spans="1:12" x14ac:dyDescent="0.25">
      <c r="A1065" t="s">
        <v>1075</v>
      </c>
      <c r="B1065" s="4">
        <v>45369.614522904572</v>
      </c>
      <c r="C1065" t="s">
        <v>5020</v>
      </c>
      <c r="D1065" t="s">
        <v>5029</v>
      </c>
      <c r="E1065" t="s">
        <v>5039</v>
      </c>
      <c r="F1065" t="s">
        <v>5048</v>
      </c>
      <c r="G1065" t="s">
        <v>5059</v>
      </c>
      <c r="H1065">
        <v>73258</v>
      </c>
      <c r="I1065">
        <v>2</v>
      </c>
      <c r="J1065" t="s">
        <v>5068</v>
      </c>
      <c r="K1065">
        <v>9405.36</v>
      </c>
      <c r="L1065" t="s">
        <v>5074</v>
      </c>
    </row>
    <row r="1066" spans="1:12" x14ac:dyDescent="0.25">
      <c r="A1066" t="s">
        <v>1076</v>
      </c>
      <c r="B1066" s="4">
        <v>45369.687537507503</v>
      </c>
      <c r="C1066" t="s">
        <v>5024</v>
      </c>
      <c r="D1066" t="s">
        <v>5028</v>
      </c>
      <c r="E1066" t="s">
        <v>5037</v>
      </c>
      <c r="F1066" t="s">
        <v>5047</v>
      </c>
      <c r="G1066" t="s">
        <v>5063</v>
      </c>
      <c r="H1066">
        <v>61998</v>
      </c>
      <c r="I1066">
        <v>5</v>
      </c>
      <c r="J1066" t="s">
        <v>5073</v>
      </c>
      <c r="K1066">
        <v>8003.32</v>
      </c>
      <c r="L1066" t="s">
        <v>5074</v>
      </c>
    </row>
    <row r="1067" spans="1:12" x14ac:dyDescent="0.25">
      <c r="A1067" t="s">
        <v>1077</v>
      </c>
      <c r="B1067" s="4">
        <v>45369.76055211042</v>
      </c>
      <c r="C1067" t="s">
        <v>5025</v>
      </c>
      <c r="D1067" t="s">
        <v>5026</v>
      </c>
      <c r="E1067" t="s">
        <v>5045</v>
      </c>
      <c r="F1067" t="s">
        <v>5047</v>
      </c>
      <c r="G1067" t="s">
        <v>5064</v>
      </c>
      <c r="H1067">
        <v>45563</v>
      </c>
      <c r="I1067">
        <v>14</v>
      </c>
      <c r="J1067" t="s">
        <v>5072</v>
      </c>
      <c r="K1067">
        <v>5242.83</v>
      </c>
      <c r="L1067" t="s">
        <v>5079</v>
      </c>
    </row>
    <row r="1068" spans="1:12" x14ac:dyDescent="0.25">
      <c r="A1068" t="s">
        <v>1078</v>
      </c>
      <c r="B1068" s="4">
        <v>45369.833566713343</v>
      </c>
      <c r="C1068" t="s">
        <v>5012</v>
      </c>
      <c r="D1068" t="s">
        <v>5026</v>
      </c>
      <c r="E1068" t="s">
        <v>5043</v>
      </c>
      <c r="F1068" t="s">
        <v>5048</v>
      </c>
      <c r="G1068" t="s">
        <v>5052</v>
      </c>
      <c r="H1068">
        <v>78199</v>
      </c>
      <c r="I1068">
        <v>5</v>
      </c>
      <c r="J1068" t="s">
        <v>5070</v>
      </c>
      <c r="K1068">
        <v>16136.82</v>
      </c>
      <c r="L1068" t="s">
        <v>5074</v>
      </c>
    </row>
    <row r="1069" spans="1:12" x14ac:dyDescent="0.25">
      <c r="A1069" t="s">
        <v>1079</v>
      </c>
      <c r="B1069" s="4">
        <v>45369.90658131626</v>
      </c>
      <c r="C1069" t="s">
        <v>5022</v>
      </c>
      <c r="D1069" t="s">
        <v>5027</v>
      </c>
      <c r="E1069" t="s">
        <v>5042</v>
      </c>
      <c r="F1069" t="s">
        <v>5046</v>
      </c>
      <c r="G1069" t="s">
        <v>5057</v>
      </c>
      <c r="H1069">
        <v>45433</v>
      </c>
      <c r="I1069">
        <v>4</v>
      </c>
      <c r="J1069" t="s">
        <v>5073</v>
      </c>
      <c r="K1069">
        <v>8676.4599999999991</v>
      </c>
      <c r="L1069" t="s">
        <v>5077</v>
      </c>
    </row>
    <row r="1070" spans="1:12" x14ac:dyDescent="0.25">
      <c r="A1070" t="s">
        <v>1080</v>
      </c>
      <c r="B1070" s="4">
        <v>45369.979595919183</v>
      </c>
      <c r="C1070" t="s">
        <v>5021</v>
      </c>
      <c r="D1070" t="s">
        <v>5026</v>
      </c>
      <c r="E1070" t="s">
        <v>5034</v>
      </c>
      <c r="F1070" t="s">
        <v>5048</v>
      </c>
      <c r="G1070" t="s">
        <v>5055</v>
      </c>
      <c r="H1070">
        <v>54911</v>
      </c>
      <c r="I1070">
        <v>1</v>
      </c>
      <c r="J1070" t="s">
        <v>5069</v>
      </c>
      <c r="K1070">
        <v>4465.3</v>
      </c>
      <c r="L1070" t="s">
        <v>5078</v>
      </c>
    </row>
    <row r="1071" spans="1:12" x14ac:dyDescent="0.25">
      <c r="A1071" t="s">
        <v>1081</v>
      </c>
      <c r="B1071" s="4">
        <v>45370.052610522092</v>
      </c>
      <c r="C1071" t="s">
        <v>5018</v>
      </c>
      <c r="D1071" t="s">
        <v>5027</v>
      </c>
      <c r="E1071" t="s">
        <v>5042</v>
      </c>
      <c r="F1071" t="s">
        <v>5048</v>
      </c>
      <c r="G1071" t="s">
        <v>5059</v>
      </c>
      <c r="H1071">
        <v>58745</v>
      </c>
      <c r="I1071">
        <v>13</v>
      </c>
      <c r="J1071" t="s">
        <v>5071</v>
      </c>
      <c r="K1071">
        <v>8389.2900000000009</v>
      </c>
      <c r="L1071" t="s">
        <v>5075</v>
      </c>
    </row>
    <row r="1072" spans="1:12" x14ac:dyDescent="0.25">
      <c r="A1072" t="s">
        <v>1082</v>
      </c>
      <c r="B1072" s="4">
        <v>45370.125625125023</v>
      </c>
      <c r="C1072" t="s">
        <v>5021</v>
      </c>
      <c r="D1072" t="s">
        <v>5028</v>
      </c>
      <c r="E1072" t="s">
        <v>5036</v>
      </c>
      <c r="F1072" t="s">
        <v>5046</v>
      </c>
      <c r="G1072" t="s">
        <v>5053</v>
      </c>
      <c r="H1072">
        <v>58032</v>
      </c>
      <c r="I1072">
        <v>11</v>
      </c>
      <c r="J1072" t="s">
        <v>5071</v>
      </c>
      <c r="K1072">
        <v>12220.84</v>
      </c>
      <c r="L1072" t="s">
        <v>5074</v>
      </c>
    </row>
    <row r="1073" spans="1:12" x14ac:dyDescent="0.25">
      <c r="A1073" t="s">
        <v>1083</v>
      </c>
      <c r="B1073" s="4">
        <v>45370.19863972794</v>
      </c>
      <c r="C1073" t="s">
        <v>5015</v>
      </c>
      <c r="D1073" t="s">
        <v>5027</v>
      </c>
      <c r="E1073" t="s">
        <v>5042</v>
      </c>
      <c r="F1073" t="s">
        <v>5046</v>
      </c>
      <c r="G1073" t="s">
        <v>5057</v>
      </c>
      <c r="H1073">
        <v>76591</v>
      </c>
      <c r="I1073">
        <v>1</v>
      </c>
      <c r="J1073" t="s">
        <v>5072</v>
      </c>
      <c r="K1073">
        <v>11780.9</v>
      </c>
      <c r="L1073" t="s">
        <v>5074</v>
      </c>
    </row>
    <row r="1074" spans="1:12" x14ac:dyDescent="0.25">
      <c r="A1074" t="s">
        <v>1084</v>
      </c>
      <c r="B1074" s="4">
        <v>45370.271654330863</v>
      </c>
      <c r="C1074" t="s">
        <v>5020</v>
      </c>
      <c r="D1074" t="s">
        <v>5026</v>
      </c>
      <c r="E1074" t="s">
        <v>5045</v>
      </c>
      <c r="F1074" t="s">
        <v>5048</v>
      </c>
      <c r="G1074" t="s">
        <v>5051</v>
      </c>
      <c r="H1074">
        <v>58632</v>
      </c>
      <c r="I1074">
        <v>2</v>
      </c>
      <c r="J1074" t="s">
        <v>5068</v>
      </c>
      <c r="K1074">
        <v>6717.77</v>
      </c>
      <c r="L1074" t="s">
        <v>5078</v>
      </c>
    </row>
    <row r="1075" spans="1:12" x14ac:dyDescent="0.25">
      <c r="A1075" t="s">
        <v>1085</v>
      </c>
      <c r="B1075" s="4">
        <v>45370.344668933787</v>
      </c>
      <c r="C1075" t="s">
        <v>5019</v>
      </c>
      <c r="D1075" t="s">
        <v>5029</v>
      </c>
      <c r="E1075" t="s">
        <v>5040</v>
      </c>
      <c r="F1075" t="s">
        <v>5047</v>
      </c>
      <c r="G1075" t="s">
        <v>5062</v>
      </c>
      <c r="H1075">
        <v>54517</v>
      </c>
      <c r="I1075">
        <v>12</v>
      </c>
      <c r="J1075" t="s">
        <v>5072</v>
      </c>
      <c r="K1075">
        <v>5361.31</v>
      </c>
      <c r="L1075" t="s">
        <v>5074</v>
      </c>
    </row>
    <row r="1076" spans="1:12" x14ac:dyDescent="0.25">
      <c r="A1076" t="s">
        <v>1086</v>
      </c>
      <c r="B1076" s="4">
        <v>45370.417683536703</v>
      </c>
      <c r="C1076" t="s">
        <v>5019</v>
      </c>
      <c r="D1076" t="s">
        <v>5027</v>
      </c>
      <c r="E1076" t="s">
        <v>5044</v>
      </c>
      <c r="F1076" t="s">
        <v>5048</v>
      </c>
      <c r="G1076" t="s">
        <v>5052</v>
      </c>
      <c r="H1076">
        <v>3402</v>
      </c>
      <c r="I1076">
        <v>10</v>
      </c>
      <c r="J1076" t="s">
        <v>5070</v>
      </c>
      <c r="K1076">
        <v>278.55</v>
      </c>
      <c r="L1076" t="s">
        <v>5075</v>
      </c>
    </row>
    <row r="1077" spans="1:12" x14ac:dyDescent="0.25">
      <c r="A1077" t="s">
        <v>1087</v>
      </c>
      <c r="B1077" s="4">
        <v>45370.49069813962</v>
      </c>
      <c r="C1077" t="s">
        <v>5020</v>
      </c>
      <c r="D1077" t="s">
        <v>5029</v>
      </c>
      <c r="E1077" t="s">
        <v>5033</v>
      </c>
      <c r="F1077" t="s">
        <v>5046</v>
      </c>
      <c r="G1077" t="s">
        <v>5054</v>
      </c>
      <c r="H1077">
        <v>35112</v>
      </c>
      <c r="I1077">
        <v>13</v>
      </c>
      <c r="J1077" t="s">
        <v>5069</v>
      </c>
      <c r="K1077">
        <v>5630.44</v>
      </c>
      <c r="L1077" t="s">
        <v>5079</v>
      </c>
    </row>
    <row r="1078" spans="1:12" x14ac:dyDescent="0.25">
      <c r="A1078" t="s">
        <v>1088</v>
      </c>
      <c r="B1078" s="4">
        <v>45370.563712742543</v>
      </c>
      <c r="C1078" t="s">
        <v>5024</v>
      </c>
      <c r="D1078" t="s">
        <v>5029</v>
      </c>
      <c r="E1078" t="s">
        <v>5040</v>
      </c>
      <c r="F1078" t="s">
        <v>5047</v>
      </c>
      <c r="G1078" t="s">
        <v>5064</v>
      </c>
      <c r="H1078">
        <v>45225</v>
      </c>
      <c r="I1078">
        <v>13</v>
      </c>
      <c r="J1078" t="s">
        <v>5069</v>
      </c>
      <c r="K1078">
        <v>3826.61</v>
      </c>
      <c r="L1078" t="s">
        <v>5074</v>
      </c>
    </row>
    <row r="1079" spans="1:12" x14ac:dyDescent="0.25">
      <c r="A1079" t="s">
        <v>1089</v>
      </c>
      <c r="B1079" s="4">
        <v>45370.63672734546</v>
      </c>
      <c r="C1079" t="s">
        <v>5014</v>
      </c>
      <c r="D1079" t="s">
        <v>5026</v>
      </c>
      <c r="E1079" t="s">
        <v>5043</v>
      </c>
      <c r="F1079" t="s">
        <v>5047</v>
      </c>
      <c r="G1079" t="s">
        <v>5062</v>
      </c>
      <c r="H1079">
        <v>26651</v>
      </c>
      <c r="I1079">
        <v>9</v>
      </c>
      <c r="J1079" t="s">
        <v>5069</v>
      </c>
      <c r="K1079">
        <v>3819.73</v>
      </c>
      <c r="L1079" t="s">
        <v>5078</v>
      </c>
    </row>
    <row r="1080" spans="1:12" x14ac:dyDescent="0.25">
      <c r="A1080" t="s">
        <v>1090</v>
      </c>
      <c r="B1080" s="4">
        <v>45370.709741948383</v>
      </c>
      <c r="C1080" t="s">
        <v>5014</v>
      </c>
      <c r="D1080" t="s">
        <v>5026</v>
      </c>
      <c r="E1080" t="s">
        <v>5045</v>
      </c>
      <c r="F1080" t="s">
        <v>5048</v>
      </c>
      <c r="G1080" t="s">
        <v>5065</v>
      </c>
      <c r="H1080">
        <v>38606</v>
      </c>
      <c r="I1080">
        <v>2</v>
      </c>
      <c r="J1080" t="s">
        <v>5070</v>
      </c>
      <c r="K1080">
        <v>8318.9599999999991</v>
      </c>
      <c r="L1080" t="s">
        <v>5077</v>
      </c>
    </row>
    <row r="1081" spans="1:12" x14ac:dyDescent="0.25">
      <c r="A1081" t="s">
        <v>1091</v>
      </c>
      <c r="B1081" s="4">
        <v>45370.782756551307</v>
      </c>
      <c r="C1081" t="s">
        <v>5025</v>
      </c>
      <c r="D1081" t="s">
        <v>5029</v>
      </c>
      <c r="E1081" t="s">
        <v>5039</v>
      </c>
      <c r="F1081" t="s">
        <v>5047</v>
      </c>
      <c r="G1081" t="s">
        <v>5062</v>
      </c>
      <c r="H1081">
        <v>59643</v>
      </c>
      <c r="I1081">
        <v>6</v>
      </c>
      <c r="J1081" t="s">
        <v>5068</v>
      </c>
      <c r="K1081">
        <v>10316.69</v>
      </c>
      <c r="L1081" t="s">
        <v>5077</v>
      </c>
    </row>
    <row r="1082" spans="1:12" x14ac:dyDescent="0.25">
      <c r="A1082" t="s">
        <v>1092</v>
      </c>
      <c r="B1082" s="4">
        <v>45370.855771154223</v>
      </c>
      <c r="C1082" t="s">
        <v>5022</v>
      </c>
      <c r="D1082" t="s">
        <v>5026</v>
      </c>
      <c r="E1082" t="s">
        <v>5030</v>
      </c>
      <c r="F1082" t="s">
        <v>5048</v>
      </c>
      <c r="G1082" t="s">
        <v>5065</v>
      </c>
      <c r="H1082">
        <v>70930</v>
      </c>
      <c r="I1082">
        <v>7</v>
      </c>
      <c r="J1082" t="s">
        <v>5072</v>
      </c>
      <c r="K1082">
        <v>10809.48</v>
      </c>
      <c r="L1082" t="s">
        <v>5075</v>
      </c>
    </row>
    <row r="1083" spans="1:12" x14ac:dyDescent="0.25">
      <c r="A1083" t="s">
        <v>1093</v>
      </c>
      <c r="B1083" s="4">
        <v>45370.92878575714</v>
      </c>
      <c r="C1083" t="s">
        <v>5015</v>
      </c>
      <c r="D1083" t="s">
        <v>5027</v>
      </c>
      <c r="E1083" t="s">
        <v>5038</v>
      </c>
      <c r="F1083" t="s">
        <v>5046</v>
      </c>
      <c r="G1083" t="s">
        <v>5049</v>
      </c>
      <c r="H1083">
        <v>62756</v>
      </c>
      <c r="I1083">
        <v>10</v>
      </c>
      <c r="J1083" t="s">
        <v>5069</v>
      </c>
      <c r="K1083">
        <v>11911.04</v>
      </c>
      <c r="L1083" t="s">
        <v>5078</v>
      </c>
    </row>
    <row r="1084" spans="1:12" x14ac:dyDescent="0.25">
      <c r="A1084" t="s">
        <v>1094</v>
      </c>
      <c r="B1084" s="4">
        <v>45371.001800360071</v>
      </c>
      <c r="C1084" t="s">
        <v>5013</v>
      </c>
      <c r="D1084" t="s">
        <v>5029</v>
      </c>
      <c r="E1084" t="s">
        <v>5041</v>
      </c>
      <c r="F1084" t="s">
        <v>5046</v>
      </c>
      <c r="G1084" t="s">
        <v>5057</v>
      </c>
      <c r="H1084">
        <v>13856</v>
      </c>
      <c r="I1084">
        <v>1</v>
      </c>
      <c r="J1084" t="s">
        <v>5071</v>
      </c>
      <c r="K1084">
        <v>1442.81</v>
      </c>
      <c r="L1084" t="s">
        <v>5078</v>
      </c>
    </row>
    <row r="1085" spans="1:12" x14ac:dyDescent="0.25">
      <c r="A1085" t="s">
        <v>1095</v>
      </c>
      <c r="B1085" s="4">
        <v>45371.074814962987</v>
      </c>
      <c r="C1085" t="s">
        <v>5021</v>
      </c>
      <c r="D1085" t="s">
        <v>5029</v>
      </c>
      <c r="E1085" t="s">
        <v>5039</v>
      </c>
      <c r="F1085" t="s">
        <v>5048</v>
      </c>
      <c r="G1085" t="s">
        <v>5051</v>
      </c>
      <c r="H1085">
        <v>72574</v>
      </c>
      <c r="I1085">
        <v>7</v>
      </c>
      <c r="J1085" t="s">
        <v>5071</v>
      </c>
      <c r="K1085">
        <v>13309.74</v>
      </c>
      <c r="L1085" t="s">
        <v>5077</v>
      </c>
    </row>
    <row r="1086" spans="1:12" x14ac:dyDescent="0.25">
      <c r="A1086" t="s">
        <v>1096</v>
      </c>
      <c r="B1086" s="4">
        <v>45371.147829565904</v>
      </c>
      <c r="C1086" t="s">
        <v>5016</v>
      </c>
      <c r="D1086" t="s">
        <v>5028</v>
      </c>
      <c r="E1086" t="s">
        <v>5037</v>
      </c>
      <c r="F1086" t="s">
        <v>5047</v>
      </c>
      <c r="G1086" t="s">
        <v>5063</v>
      </c>
      <c r="H1086">
        <v>27754</v>
      </c>
      <c r="I1086">
        <v>13</v>
      </c>
      <c r="J1086" t="s">
        <v>5073</v>
      </c>
      <c r="K1086">
        <v>2735.44</v>
      </c>
      <c r="L1086" t="s">
        <v>5078</v>
      </c>
    </row>
    <row r="1087" spans="1:12" x14ac:dyDescent="0.25">
      <c r="A1087" t="s">
        <v>1097</v>
      </c>
      <c r="B1087" s="4">
        <v>45371.220844168827</v>
      </c>
      <c r="C1087" t="s">
        <v>5016</v>
      </c>
      <c r="D1087" t="s">
        <v>5027</v>
      </c>
      <c r="E1087" t="s">
        <v>5031</v>
      </c>
      <c r="F1087" t="s">
        <v>5047</v>
      </c>
      <c r="G1087" t="s">
        <v>5050</v>
      </c>
      <c r="H1087">
        <v>70996</v>
      </c>
      <c r="I1087">
        <v>14</v>
      </c>
      <c r="J1087" t="s">
        <v>5072</v>
      </c>
      <c r="K1087">
        <v>11820.4</v>
      </c>
      <c r="L1087" t="s">
        <v>5074</v>
      </c>
    </row>
    <row r="1088" spans="1:12" x14ac:dyDescent="0.25">
      <c r="A1088" t="s">
        <v>1098</v>
      </c>
      <c r="B1088" s="4">
        <v>45371.293858771751</v>
      </c>
      <c r="C1088" t="s">
        <v>5017</v>
      </c>
      <c r="D1088" t="s">
        <v>5028</v>
      </c>
      <c r="E1088" t="s">
        <v>5036</v>
      </c>
      <c r="F1088" t="s">
        <v>5047</v>
      </c>
      <c r="G1088" t="s">
        <v>5067</v>
      </c>
      <c r="H1088">
        <v>17865</v>
      </c>
      <c r="I1088">
        <v>6</v>
      </c>
      <c r="J1088" t="s">
        <v>5071</v>
      </c>
      <c r="K1088">
        <v>2701.08</v>
      </c>
      <c r="L1088" t="s">
        <v>5076</v>
      </c>
    </row>
    <row r="1089" spans="1:12" x14ac:dyDescent="0.25">
      <c r="A1089" t="s">
        <v>1099</v>
      </c>
      <c r="B1089" s="4">
        <v>45371.366873374667</v>
      </c>
      <c r="C1089" t="s">
        <v>5024</v>
      </c>
      <c r="D1089" t="s">
        <v>5027</v>
      </c>
      <c r="E1089" t="s">
        <v>5031</v>
      </c>
      <c r="F1089" t="s">
        <v>5046</v>
      </c>
      <c r="G1089" t="s">
        <v>5061</v>
      </c>
      <c r="H1089">
        <v>12173</v>
      </c>
      <c r="I1089">
        <v>2</v>
      </c>
      <c r="J1089" t="s">
        <v>5068</v>
      </c>
      <c r="K1089">
        <v>2447.21</v>
      </c>
      <c r="L1089" t="s">
        <v>5074</v>
      </c>
    </row>
    <row r="1090" spans="1:12" x14ac:dyDescent="0.25">
      <c r="A1090" t="s">
        <v>1100</v>
      </c>
      <c r="B1090" s="4">
        <v>45371.439887977591</v>
      </c>
      <c r="C1090" t="s">
        <v>5025</v>
      </c>
      <c r="D1090" t="s">
        <v>5028</v>
      </c>
      <c r="E1090" t="s">
        <v>5036</v>
      </c>
      <c r="F1090" t="s">
        <v>5047</v>
      </c>
      <c r="G1090" t="s">
        <v>5067</v>
      </c>
      <c r="H1090">
        <v>70306</v>
      </c>
      <c r="I1090">
        <v>8</v>
      </c>
      <c r="J1090" t="s">
        <v>5071</v>
      </c>
      <c r="K1090">
        <v>13067.97</v>
      </c>
      <c r="L1090" t="s">
        <v>5077</v>
      </c>
    </row>
    <row r="1091" spans="1:12" x14ac:dyDescent="0.25">
      <c r="A1091" t="s">
        <v>1101</v>
      </c>
      <c r="B1091" s="4">
        <v>45371.512902580507</v>
      </c>
      <c r="C1091" t="s">
        <v>5025</v>
      </c>
      <c r="D1091" t="s">
        <v>5028</v>
      </c>
      <c r="E1091" t="s">
        <v>5037</v>
      </c>
      <c r="F1091" t="s">
        <v>5047</v>
      </c>
      <c r="G1091" t="s">
        <v>5058</v>
      </c>
      <c r="H1091">
        <v>2754</v>
      </c>
      <c r="I1091">
        <v>5</v>
      </c>
      <c r="J1091" t="s">
        <v>5068</v>
      </c>
      <c r="K1091">
        <v>257.64999999999998</v>
      </c>
      <c r="L1091" t="s">
        <v>5077</v>
      </c>
    </row>
    <row r="1092" spans="1:12" x14ac:dyDescent="0.25">
      <c r="A1092" t="s">
        <v>1102</v>
      </c>
      <c r="B1092" s="4">
        <v>45371.585917183424</v>
      </c>
      <c r="C1092" t="s">
        <v>5014</v>
      </c>
      <c r="D1092" t="s">
        <v>5027</v>
      </c>
      <c r="E1092" t="s">
        <v>5044</v>
      </c>
      <c r="F1092" t="s">
        <v>5048</v>
      </c>
      <c r="G1092" t="s">
        <v>5055</v>
      </c>
      <c r="H1092">
        <v>31697</v>
      </c>
      <c r="I1092">
        <v>4</v>
      </c>
      <c r="J1092" t="s">
        <v>5072</v>
      </c>
      <c r="K1092">
        <v>3572.49</v>
      </c>
      <c r="L1092" t="s">
        <v>5077</v>
      </c>
    </row>
    <row r="1093" spans="1:12" x14ac:dyDescent="0.25">
      <c r="A1093" t="s">
        <v>1103</v>
      </c>
      <c r="B1093" s="4">
        <v>45371.658931786347</v>
      </c>
      <c r="C1093" t="s">
        <v>5021</v>
      </c>
      <c r="D1093" t="s">
        <v>5028</v>
      </c>
      <c r="E1093" t="s">
        <v>5037</v>
      </c>
      <c r="F1093" t="s">
        <v>5046</v>
      </c>
      <c r="G1093" t="s">
        <v>5061</v>
      </c>
      <c r="H1093">
        <v>12672</v>
      </c>
      <c r="I1093">
        <v>10</v>
      </c>
      <c r="J1093" t="s">
        <v>5073</v>
      </c>
      <c r="K1093">
        <v>2065.02</v>
      </c>
      <c r="L1093" t="s">
        <v>5079</v>
      </c>
    </row>
    <row r="1094" spans="1:12" x14ac:dyDescent="0.25">
      <c r="A1094" t="s">
        <v>1104</v>
      </c>
      <c r="B1094" s="4">
        <v>45371.731946389271</v>
      </c>
      <c r="C1094" t="s">
        <v>5024</v>
      </c>
      <c r="D1094" t="s">
        <v>5028</v>
      </c>
      <c r="E1094" t="s">
        <v>5035</v>
      </c>
      <c r="F1094" t="s">
        <v>5048</v>
      </c>
      <c r="G1094" t="s">
        <v>5052</v>
      </c>
      <c r="H1094">
        <v>69184</v>
      </c>
      <c r="I1094">
        <v>11</v>
      </c>
      <c r="J1094" t="s">
        <v>5068</v>
      </c>
      <c r="K1094">
        <v>10425.379999999999</v>
      </c>
      <c r="L1094" t="s">
        <v>5074</v>
      </c>
    </row>
    <row r="1095" spans="1:12" x14ac:dyDescent="0.25">
      <c r="A1095" t="s">
        <v>1105</v>
      </c>
      <c r="B1095" s="4">
        <v>45371.804960992187</v>
      </c>
      <c r="C1095" t="s">
        <v>5022</v>
      </c>
      <c r="D1095" t="s">
        <v>5026</v>
      </c>
      <c r="E1095" t="s">
        <v>5030</v>
      </c>
      <c r="F1095" t="s">
        <v>5046</v>
      </c>
      <c r="G1095" t="s">
        <v>5066</v>
      </c>
      <c r="H1095">
        <v>43503</v>
      </c>
      <c r="I1095">
        <v>3</v>
      </c>
      <c r="J1095" t="s">
        <v>5071</v>
      </c>
      <c r="K1095">
        <v>9249.74</v>
      </c>
      <c r="L1095" t="s">
        <v>5078</v>
      </c>
    </row>
    <row r="1096" spans="1:12" x14ac:dyDescent="0.25">
      <c r="A1096" t="s">
        <v>1106</v>
      </c>
      <c r="B1096" s="4">
        <v>45371.877975595118</v>
      </c>
      <c r="C1096" t="s">
        <v>5019</v>
      </c>
      <c r="D1096" t="s">
        <v>5026</v>
      </c>
      <c r="E1096" t="s">
        <v>5043</v>
      </c>
      <c r="F1096" t="s">
        <v>5048</v>
      </c>
      <c r="G1096" t="s">
        <v>5051</v>
      </c>
      <c r="H1096">
        <v>59706</v>
      </c>
      <c r="I1096">
        <v>1</v>
      </c>
      <c r="J1096" t="s">
        <v>5071</v>
      </c>
      <c r="K1096">
        <v>8878.1200000000008</v>
      </c>
      <c r="L1096" t="s">
        <v>5074</v>
      </c>
    </row>
    <row r="1097" spans="1:12" x14ac:dyDescent="0.25">
      <c r="A1097" t="s">
        <v>1107</v>
      </c>
      <c r="B1097" s="4">
        <v>45371.950990198027</v>
      </c>
      <c r="C1097" t="s">
        <v>5012</v>
      </c>
      <c r="D1097" t="s">
        <v>5026</v>
      </c>
      <c r="E1097" t="s">
        <v>5030</v>
      </c>
      <c r="F1097" t="s">
        <v>5048</v>
      </c>
      <c r="G1097" t="s">
        <v>5056</v>
      </c>
      <c r="H1097">
        <v>44013</v>
      </c>
      <c r="I1097">
        <v>9</v>
      </c>
      <c r="J1097" t="s">
        <v>5071</v>
      </c>
      <c r="K1097">
        <v>8337.34</v>
      </c>
      <c r="L1097" t="s">
        <v>5074</v>
      </c>
    </row>
    <row r="1098" spans="1:12" x14ac:dyDescent="0.25">
      <c r="A1098" t="s">
        <v>1108</v>
      </c>
      <c r="B1098" s="4">
        <v>45372.024004800951</v>
      </c>
      <c r="C1098" t="s">
        <v>5014</v>
      </c>
      <c r="D1098" t="s">
        <v>5028</v>
      </c>
      <c r="E1098" t="s">
        <v>5032</v>
      </c>
      <c r="F1098" t="s">
        <v>5046</v>
      </c>
      <c r="G1098" t="s">
        <v>5061</v>
      </c>
      <c r="H1098">
        <v>1760</v>
      </c>
      <c r="I1098">
        <v>7</v>
      </c>
      <c r="J1098" t="s">
        <v>5071</v>
      </c>
      <c r="K1098">
        <v>248.89</v>
      </c>
      <c r="L1098" t="s">
        <v>5077</v>
      </c>
    </row>
    <row r="1099" spans="1:12" x14ac:dyDescent="0.25">
      <c r="A1099" t="s">
        <v>1109</v>
      </c>
      <c r="B1099" s="4">
        <v>45372.097019403867</v>
      </c>
      <c r="C1099" t="s">
        <v>5013</v>
      </c>
      <c r="D1099" t="s">
        <v>5029</v>
      </c>
      <c r="E1099" t="s">
        <v>5041</v>
      </c>
      <c r="F1099" t="s">
        <v>5046</v>
      </c>
      <c r="G1099" t="s">
        <v>5053</v>
      </c>
      <c r="H1099">
        <v>8939</v>
      </c>
      <c r="I1099">
        <v>10</v>
      </c>
      <c r="J1099" t="s">
        <v>5070</v>
      </c>
      <c r="K1099">
        <v>1900.79</v>
      </c>
      <c r="L1099" t="s">
        <v>5074</v>
      </c>
    </row>
    <row r="1100" spans="1:12" x14ac:dyDescent="0.25">
      <c r="A1100" t="s">
        <v>1110</v>
      </c>
      <c r="B1100" s="4">
        <v>45372.170034006791</v>
      </c>
      <c r="C1100" t="s">
        <v>5015</v>
      </c>
      <c r="D1100" t="s">
        <v>5027</v>
      </c>
      <c r="E1100" t="s">
        <v>5031</v>
      </c>
      <c r="F1100" t="s">
        <v>5046</v>
      </c>
      <c r="G1100" t="s">
        <v>5049</v>
      </c>
      <c r="H1100">
        <v>20642</v>
      </c>
      <c r="I1100">
        <v>12</v>
      </c>
      <c r="J1100" t="s">
        <v>5069</v>
      </c>
      <c r="K1100">
        <v>3019.53</v>
      </c>
      <c r="L1100" t="s">
        <v>5076</v>
      </c>
    </row>
    <row r="1101" spans="1:12" x14ac:dyDescent="0.25">
      <c r="A1101" t="s">
        <v>1111</v>
      </c>
      <c r="B1101" s="4">
        <v>45372.243048609707</v>
      </c>
      <c r="C1101" t="s">
        <v>5019</v>
      </c>
      <c r="D1101" t="s">
        <v>5026</v>
      </c>
      <c r="E1101" t="s">
        <v>5043</v>
      </c>
      <c r="F1101" t="s">
        <v>5048</v>
      </c>
      <c r="G1101" t="s">
        <v>5059</v>
      </c>
      <c r="H1101">
        <v>2559</v>
      </c>
      <c r="I1101">
        <v>2</v>
      </c>
      <c r="J1101" t="s">
        <v>5071</v>
      </c>
      <c r="K1101">
        <v>529.15</v>
      </c>
      <c r="L1101" t="s">
        <v>5075</v>
      </c>
    </row>
    <row r="1102" spans="1:12" x14ac:dyDescent="0.25">
      <c r="A1102" t="s">
        <v>1112</v>
      </c>
      <c r="B1102" s="4">
        <v>45372.316063212638</v>
      </c>
      <c r="C1102" t="s">
        <v>5025</v>
      </c>
      <c r="D1102" t="s">
        <v>5029</v>
      </c>
      <c r="E1102" t="s">
        <v>5039</v>
      </c>
      <c r="F1102" t="s">
        <v>5047</v>
      </c>
      <c r="G1102" t="s">
        <v>5067</v>
      </c>
      <c r="H1102">
        <v>11973</v>
      </c>
      <c r="I1102">
        <v>6</v>
      </c>
      <c r="J1102" t="s">
        <v>5073</v>
      </c>
      <c r="K1102">
        <v>1762.61</v>
      </c>
      <c r="L1102" t="s">
        <v>5079</v>
      </c>
    </row>
    <row r="1103" spans="1:12" x14ac:dyDescent="0.25">
      <c r="A1103" t="s">
        <v>1113</v>
      </c>
      <c r="B1103" s="4">
        <v>45372.389077815547</v>
      </c>
      <c r="C1103" t="s">
        <v>5020</v>
      </c>
      <c r="D1103" t="s">
        <v>5027</v>
      </c>
      <c r="E1103" t="s">
        <v>5042</v>
      </c>
      <c r="F1103" t="s">
        <v>5046</v>
      </c>
      <c r="G1103" t="s">
        <v>5053</v>
      </c>
      <c r="H1103">
        <v>21874</v>
      </c>
      <c r="I1103">
        <v>1</v>
      </c>
      <c r="J1103" t="s">
        <v>5068</v>
      </c>
      <c r="K1103">
        <v>2959.38</v>
      </c>
      <c r="L1103" t="s">
        <v>5075</v>
      </c>
    </row>
    <row r="1104" spans="1:12" x14ac:dyDescent="0.25">
      <c r="A1104" t="s">
        <v>1114</v>
      </c>
      <c r="B1104" s="4">
        <v>45372.462092418471</v>
      </c>
      <c r="C1104" t="s">
        <v>5023</v>
      </c>
      <c r="D1104" t="s">
        <v>5027</v>
      </c>
      <c r="E1104" t="s">
        <v>5038</v>
      </c>
      <c r="F1104" t="s">
        <v>5048</v>
      </c>
      <c r="G1104" t="s">
        <v>5065</v>
      </c>
      <c r="H1104">
        <v>25714</v>
      </c>
      <c r="I1104">
        <v>13</v>
      </c>
      <c r="J1104" t="s">
        <v>5073</v>
      </c>
      <c r="K1104">
        <v>2742.6</v>
      </c>
      <c r="L1104" t="s">
        <v>5076</v>
      </c>
    </row>
    <row r="1105" spans="1:12" x14ac:dyDescent="0.25">
      <c r="A1105" t="s">
        <v>1115</v>
      </c>
      <c r="B1105" s="4">
        <v>45372.535107021402</v>
      </c>
      <c r="C1105" t="s">
        <v>5025</v>
      </c>
      <c r="D1105" t="s">
        <v>5028</v>
      </c>
      <c r="E1105" t="s">
        <v>5035</v>
      </c>
      <c r="F1105" t="s">
        <v>5047</v>
      </c>
      <c r="G1105" t="s">
        <v>5050</v>
      </c>
      <c r="H1105">
        <v>40770</v>
      </c>
      <c r="I1105">
        <v>5</v>
      </c>
      <c r="J1105" t="s">
        <v>5068</v>
      </c>
      <c r="K1105">
        <v>5818.43</v>
      </c>
      <c r="L1105" t="s">
        <v>5077</v>
      </c>
    </row>
    <row r="1106" spans="1:12" x14ac:dyDescent="0.25">
      <c r="A1106" t="s">
        <v>1116</v>
      </c>
      <c r="B1106" s="4">
        <v>45372.608121624318</v>
      </c>
      <c r="C1106" t="s">
        <v>5014</v>
      </c>
      <c r="D1106" t="s">
        <v>5029</v>
      </c>
      <c r="E1106" t="s">
        <v>5039</v>
      </c>
      <c r="F1106" t="s">
        <v>5048</v>
      </c>
      <c r="G1106" t="s">
        <v>5056</v>
      </c>
      <c r="H1106">
        <v>38361</v>
      </c>
      <c r="I1106">
        <v>10</v>
      </c>
      <c r="J1106" t="s">
        <v>5070</v>
      </c>
      <c r="K1106">
        <v>4687.8599999999997</v>
      </c>
      <c r="L1106" t="s">
        <v>5077</v>
      </c>
    </row>
    <row r="1107" spans="1:12" x14ac:dyDescent="0.25">
      <c r="A1107" t="s">
        <v>1117</v>
      </c>
      <c r="B1107" s="4">
        <v>45372.681136227242</v>
      </c>
      <c r="C1107" t="s">
        <v>5014</v>
      </c>
      <c r="D1107" t="s">
        <v>5028</v>
      </c>
      <c r="E1107" t="s">
        <v>5032</v>
      </c>
      <c r="F1107" t="s">
        <v>5047</v>
      </c>
      <c r="G1107" t="s">
        <v>5063</v>
      </c>
      <c r="H1107">
        <v>44032</v>
      </c>
      <c r="I1107">
        <v>6</v>
      </c>
      <c r="J1107" t="s">
        <v>5068</v>
      </c>
      <c r="K1107">
        <v>4167.1400000000003</v>
      </c>
      <c r="L1107" t="s">
        <v>5079</v>
      </c>
    </row>
    <row r="1108" spans="1:12" x14ac:dyDescent="0.25">
      <c r="A1108" t="s">
        <v>1118</v>
      </c>
      <c r="B1108" s="4">
        <v>45372.754150830173</v>
      </c>
      <c r="C1108" t="s">
        <v>5020</v>
      </c>
      <c r="D1108" t="s">
        <v>5028</v>
      </c>
      <c r="E1108" t="s">
        <v>5037</v>
      </c>
      <c r="F1108" t="s">
        <v>5046</v>
      </c>
      <c r="G1108" t="s">
        <v>5057</v>
      </c>
      <c r="H1108">
        <v>6167</v>
      </c>
      <c r="I1108">
        <v>9</v>
      </c>
      <c r="J1108" t="s">
        <v>5070</v>
      </c>
      <c r="K1108">
        <v>1312.21</v>
      </c>
      <c r="L1108" t="s">
        <v>5075</v>
      </c>
    </row>
    <row r="1109" spans="1:12" x14ac:dyDescent="0.25">
      <c r="A1109" t="s">
        <v>1119</v>
      </c>
      <c r="B1109" s="4">
        <v>45372.827165433082</v>
      </c>
      <c r="C1109" t="s">
        <v>5025</v>
      </c>
      <c r="D1109" t="s">
        <v>5028</v>
      </c>
      <c r="E1109" t="s">
        <v>5036</v>
      </c>
      <c r="F1109" t="s">
        <v>5048</v>
      </c>
      <c r="G1109" t="s">
        <v>5059</v>
      </c>
      <c r="H1109">
        <v>61184</v>
      </c>
      <c r="I1109">
        <v>1</v>
      </c>
      <c r="J1109" t="s">
        <v>5070</v>
      </c>
      <c r="K1109">
        <v>6271.35</v>
      </c>
      <c r="L1109" t="s">
        <v>5074</v>
      </c>
    </row>
    <row r="1110" spans="1:12" x14ac:dyDescent="0.25">
      <c r="A1110" t="s">
        <v>1120</v>
      </c>
      <c r="B1110" s="4">
        <v>45372.900180036013</v>
      </c>
      <c r="C1110" t="s">
        <v>5014</v>
      </c>
      <c r="D1110" t="s">
        <v>5028</v>
      </c>
      <c r="E1110" t="s">
        <v>5037</v>
      </c>
      <c r="F1110" t="s">
        <v>5047</v>
      </c>
      <c r="G1110" t="s">
        <v>5067</v>
      </c>
      <c r="H1110">
        <v>55273</v>
      </c>
      <c r="I1110">
        <v>2</v>
      </c>
      <c r="J1110" t="s">
        <v>5070</v>
      </c>
      <c r="K1110">
        <v>5420.35</v>
      </c>
      <c r="L1110" t="s">
        <v>5076</v>
      </c>
    </row>
    <row r="1111" spans="1:12" x14ac:dyDescent="0.25">
      <c r="A1111" t="s">
        <v>1121</v>
      </c>
      <c r="B1111" s="4">
        <v>45372.973194638922</v>
      </c>
      <c r="C1111" t="s">
        <v>5021</v>
      </c>
      <c r="D1111" t="s">
        <v>5027</v>
      </c>
      <c r="E1111" t="s">
        <v>5031</v>
      </c>
      <c r="F1111" t="s">
        <v>5046</v>
      </c>
      <c r="G1111" t="s">
        <v>5053</v>
      </c>
      <c r="H1111">
        <v>3963</v>
      </c>
      <c r="I1111">
        <v>12</v>
      </c>
      <c r="J1111" t="s">
        <v>5068</v>
      </c>
      <c r="K1111">
        <v>779.2</v>
      </c>
      <c r="L1111" t="s">
        <v>5078</v>
      </c>
    </row>
    <row r="1112" spans="1:12" x14ac:dyDescent="0.25">
      <c r="A1112" t="s">
        <v>1122</v>
      </c>
      <c r="B1112" s="4">
        <v>45373.046209241838</v>
      </c>
      <c r="C1112" t="s">
        <v>5019</v>
      </c>
      <c r="D1112" t="s">
        <v>5027</v>
      </c>
      <c r="E1112" t="s">
        <v>5031</v>
      </c>
      <c r="F1112" t="s">
        <v>5048</v>
      </c>
      <c r="G1112" t="s">
        <v>5065</v>
      </c>
      <c r="H1112">
        <v>67729</v>
      </c>
      <c r="I1112">
        <v>14</v>
      </c>
      <c r="J1112" t="s">
        <v>5070</v>
      </c>
      <c r="K1112">
        <v>8294.0499999999993</v>
      </c>
      <c r="L1112" t="s">
        <v>5075</v>
      </c>
    </row>
    <row r="1113" spans="1:12" x14ac:dyDescent="0.25">
      <c r="A1113" t="s">
        <v>1123</v>
      </c>
      <c r="B1113" s="4">
        <v>45373.119223844769</v>
      </c>
      <c r="C1113" t="s">
        <v>5021</v>
      </c>
      <c r="D1113" t="s">
        <v>5029</v>
      </c>
      <c r="E1113" t="s">
        <v>5039</v>
      </c>
      <c r="F1113" t="s">
        <v>5046</v>
      </c>
      <c r="G1113" t="s">
        <v>5057</v>
      </c>
      <c r="H1113">
        <v>79561</v>
      </c>
      <c r="I1113">
        <v>14</v>
      </c>
      <c r="J1113" t="s">
        <v>5070</v>
      </c>
      <c r="K1113">
        <v>9937.3799999999992</v>
      </c>
      <c r="L1113" t="s">
        <v>5076</v>
      </c>
    </row>
    <row r="1114" spans="1:12" x14ac:dyDescent="0.25">
      <c r="A1114" t="s">
        <v>1124</v>
      </c>
      <c r="B1114" s="4">
        <v>45373.192238447693</v>
      </c>
      <c r="C1114" t="s">
        <v>5023</v>
      </c>
      <c r="D1114" t="s">
        <v>5027</v>
      </c>
      <c r="E1114" t="s">
        <v>5031</v>
      </c>
      <c r="F1114" t="s">
        <v>5048</v>
      </c>
      <c r="G1114" t="s">
        <v>5059</v>
      </c>
      <c r="H1114">
        <v>70180</v>
      </c>
      <c r="I1114">
        <v>12</v>
      </c>
      <c r="J1114" t="s">
        <v>5071</v>
      </c>
      <c r="K1114">
        <v>13606.29</v>
      </c>
      <c r="L1114" t="s">
        <v>5078</v>
      </c>
    </row>
    <row r="1115" spans="1:12" x14ac:dyDescent="0.25">
      <c r="A1115" t="s">
        <v>1125</v>
      </c>
      <c r="B1115" s="4">
        <v>45373.265253050602</v>
      </c>
      <c r="C1115" t="s">
        <v>5015</v>
      </c>
      <c r="D1115" t="s">
        <v>5028</v>
      </c>
      <c r="E1115" t="s">
        <v>5035</v>
      </c>
      <c r="F1115" t="s">
        <v>5047</v>
      </c>
      <c r="G1115" t="s">
        <v>5058</v>
      </c>
      <c r="H1115">
        <v>24341</v>
      </c>
      <c r="I1115">
        <v>12</v>
      </c>
      <c r="J1115" t="s">
        <v>5070</v>
      </c>
      <c r="K1115">
        <v>2589.25</v>
      </c>
      <c r="L1115" t="s">
        <v>5077</v>
      </c>
    </row>
    <row r="1116" spans="1:12" x14ac:dyDescent="0.25">
      <c r="A1116" t="s">
        <v>1126</v>
      </c>
      <c r="B1116" s="4">
        <v>45373.338267653533</v>
      </c>
      <c r="C1116" t="s">
        <v>5012</v>
      </c>
      <c r="D1116" t="s">
        <v>5028</v>
      </c>
      <c r="E1116" t="s">
        <v>5035</v>
      </c>
      <c r="F1116" t="s">
        <v>5046</v>
      </c>
      <c r="G1116" t="s">
        <v>5054</v>
      </c>
      <c r="H1116">
        <v>28610</v>
      </c>
      <c r="I1116">
        <v>7</v>
      </c>
      <c r="J1116" t="s">
        <v>5069</v>
      </c>
      <c r="K1116">
        <v>4909.28</v>
      </c>
      <c r="L1116" t="s">
        <v>5075</v>
      </c>
    </row>
    <row r="1117" spans="1:12" x14ac:dyDescent="0.25">
      <c r="A1117" t="s">
        <v>1127</v>
      </c>
      <c r="B1117" s="4">
        <v>45373.411282256449</v>
      </c>
      <c r="C1117" t="s">
        <v>5023</v>
      </c>
      <c r="D1117" t="s">
        <v>5027</v>
      </c>
      <c r="E1117" t="s">
        <v>5044</v>
      </c>
      <c r="F1117" t="s">
        <v>5048</v>
      </c>
      <c r="G1117" t="s">
        <v>5059</v>
      </c>
      <c r="H1117">
        <v>49458</v>
      </c>
      <c r="I1117">
        <v>13</v>
      </c>
      <c r="J1117" t="s">
        <v>5071</v>
      </c>
      <c r="K1117">
        <v>4807.7700000000004</v>
      </c>
      <c r="L1117" t="s">
        <v>5076</v>
      </c>
    </row>
    <row r="1118" spans="1:12" x14ac:dyDescent="0.25">
      <c r="A1118" t="s">
        <v>1128</v>
      </c>
      <c r="B1118" s="4">
        <v>45373.484296859373</v>
      </c>
      <c r="C1118" t="s">
        <v>5018</v>
      </c>
      <c r="D1118" t="s">
        <v>5028</v>
      </c>
      <c r="E1118" t="s">
        <v>5037</v>
      </c>
      <c r="F1118" t="s">
        <v>5047</v>
      </c>
      <c r="G1118" t="s">
        <v>5058</v>
      </c>
      <c r="H1118">
        <v>32533</v>
      </c>
      <c r="I1118">
        <v>5</v>
      </c>
      <c r="J1118" t="s">
        <v>5070</v>
      </c>
      <c r="K1118">
        <v>2664.21</v>
      </c>
      <c r="L1118" t="s">
        <v>5078</v>
      </c>
    </row>
    <row r="1119" spans="1:12" x14ac:dyDescent="0.25">
      <c r="A1119" t="s">
        <v>1129</v>
      </c>
      <c r="B1119" s="4">
        <v>45373.557311462289</v>
      </c>
      <c r="C1119" t="s">
        <v>5025</v>
      </c>
      <c r="D1119" t="s">
        <v>5028</v>
      </c>
      <c r="E1119" t="s">
        <v>5036</v>
      </c>
      <c r="F1119" t="s">
        <v>5047</v>
      </c>
      <c r="G1119" t="s">
        <v>5062</v>
      </c>
      <c r="H1119">
        <v>20116</v>
      </c>
      <c r="I1119">
        <v>1</v>
      </c>
      <c r="J1119" t="s">
        <v>5068</v>
      </c>
      <c r="K1119">
        <v>2164.38</v>
      </c>
      <c r="L1119" t="s">
        <v>5075</v>
      </c>
    </row>
    <row r="1120" spans="1:12" x14ac:dyDescent="0.25">
      <c r="A1120" t="s">
        <v>1130</v>
      </c>
      <c r="B1120" s="4">
        <v>45373.630326065213</v>
      </c>
      <c r="C1120" t="s">
        <v>5021</v>
      </c>
      <c r="D1120" t="s">
        <v>5028</v>
      </c>
      <c r="E1120" t="s">
        <v>5036</v>
      </c>
      <c r="F1120" t="s">
        <v>5047</v>
      </c>
      <c r="G1120" t="s">
        <v>5067</v>
      </c>
      <c r="H1120">
        <v>9080</v>
      </c>
      <c r="I1120">
        <v>2</v>
      </c>
      <c r="J1120" t="s">
        <v>5071</v>
      </c>
      <c r="K1120">
        <v>922.35</v>
      </c>
      <c r="L1120" t="s">
        <v>5077</v>
      </c>
    </row>
    <row r="1121" spans="1:12" x14ac:dyDescent="0.25">
      <c r="A1121" t="s">
        <v>1131</v>
      </c>
      <c r="B1121" s="4">
        <v>45373.703340668122</v>
      </c>
      <c r="C1121" t="s">
        <v>5021</v>
      </c>
      <c r="D1121" t="s">
        <v>5026</v>
      </c>
      <c r="E1121" t="s">
        <v>5045</v>
      </c>
      <c r="F1121" t="s">
        <v>5047</v>
      </c>
      <c r="G1121" t="s">
        <v>5062</v>
      </c>
      <c r="H1121">
        <v>39314</v>
      </c>
      <c r="I1121">
        <v>10</v>
      </c>
      <c r="J1121" t="s">
        <v>5071</v>
      </c>
      <c r="K1121">
        <v>6470.47</v>
      </c>
      <c r="L1121" t="s">
        <v>5079</v>
      </c>
    </row>
    <row r="1122" spans="1:12" x14ac:dyDescent="0.25">
      <c r="A1122" t="s">
        <v>1132</v>
      </c>
      <c r="B1122" s="4">
        <v>45373.776355271053</v>
      </c>
      <c r="C1122" t="s">
        <v>5015</v>
      </c>
      <c r="D1122" t="s">
        <v>5026</v>
      </c>
      <c r="E1122" t="s">
        <v>5030</v>
      </c>
      <c r="F1122" t="s">
        <v>5047</v>
      </c>
      <c r="G1122" t="s">
        <v>5050</v>
      </c>
      <c r="H1122">
        <v>46708</v>
      </c>
      <c r="I1122">
        <v>4</v>
      </c>
      <c r="J1122" t="s">
        <v>5073</v>
      </c>
      <c r="K1122">
        <v>8205.7000000000007</v>
      </c>
      <c r="L1122" t="s">
        <v>5077</v>
      </c>
    </row>
    <row r="1123" spans="1:12" x14ac:dyDescent="0.25">
      <c r="A1123" t="s">
        <v>1133</v>
      </c>
      <c r="B1123" s="4">
        <v>45373.849369873969</v>
      </c>
      <c r="C1123" t="s">
        <v>5017</v>
      </c>
      <c r="D1123" t="s">
        <v>5029</v>
      </c>
      <c r="E1123" t="s">
        <v>5039</v>
      </c>
      <c r="F1123" t="s">
        <v>5048</v>
      </c>
      <c r="G1123" t="s">
        <v>5056</v>
      </c>
      <c r="H1123">
        <v>36057</v>
      </c>
      <c r="I1123">
        <v>13</v>
      </c>
      <c r="J1123" t="s">
        <v>5073</v>
      </c>
      <c r="K1123">
        <v>4312.5600000000004</v>
      </c>
      <c r="L1123" t="s">
        <v>5074</v>
      </c>
    </row>
    <row r="1124" spans="1:12" x14ac:dyDescent="0.25">
      <c r="A1124" t="s">
        <v>1134</v>
      </c>
      <c r="B1124" s="4">
        <v>45373.922384476893</v>
      </c>
      <c r="C1124" t="s">
        <v>5012</v>
      </c>
      <c r="D1124" t="s">
        <v>5028</v>
      </c>
      <c r="E1124" t="s">
        <v>5035</v>
      </c>
      <c r="F1124" t="s">
        <v>5047</v>
      </c>
      <c r="G1124" t="s">
        <v>5067</v>
      </c>
      <c r="H1124">
        <v>78870</v>
      </c>
      <c r="I1124">
        <v>14</v>
      </c>
      <c r="J1124" t="s">
        <v>5071</v>
      </c>
      <c r="K1124">
        <v>9381.6200000000008</v>
      </c>
      <c r="L1124" t="s">
        <v>5074</v>
      </c>
    </row>
    <row r="1125" spans="1:12" x14ac:dyDescent="0.25">
      <c r="A1125" t="s">
        <v>1135</v>
      </c>
      <c r="B1125" s="4">
        <v>45373.995399079817</v>
      </c>
      <c r="C1125" t="s">
        <v>5014</v>
      </c>
      <c r="D1125" t="s">
        <v>5028</v>
      </c>
      <c r="E1125" t="s">
        <v>5037</v>
      </c>
      <c r="F1125" t="s">
        <v>5048</v>
      </c>
      <c r="G1125" t="s">
        <v>5051</v>
      </c>
      <c r="H1125">
        <v>1840</v>
      </c>
      <c r="I1125">
        <v>11</v>
      </c>
      <c r="J1125" t="s">
        <v>5068</v>
      </c>
      <c r="K1125">
        <v>308.45</v>
      </c>
      <c r="L1125" t="s">
        <v>5076</v>
      </c>
    </row>
    <row r="1126" spans="1:12" x14ac:dyDescent="0.25">
      <c r="A1126" t="s">
        <v>1136</v>
      </c>
      <c r="B1126" s="4">
        <v>45374.068413682733</v>
      </c>
      <c r="C1126" t="s">
        <v>5022</v>
      </c>
      <c r="D1126" t="s">
        <v>5029</v>
      </c>
      <c r="E1126" t="s">
        <v>5041</v>
      </c>
      <c r="F1126" t="s">
        <v>5046</v>
      </c>
      <c r="G1126" t="s">
        <v>5060</v>
      </c>
      <c r="H1126">
        <v>73762</v>
      </c>
      <c r="I1126">
        <v>4</v>
      </c>
      <c r="J1126" t="s">
        <v>5069</v>
      </c>
      <c r="K1126">
        <v>11019.8</v>
      </c>
      <c r="L1126" t="s">
        <v>5079</v>
      </c>
    </row>
    <row r="1127" spans="1:12" x14ac:dyDescent="0.25">
      <c r="A1127" t="s">
        <v>1137</v>
      </c>
      <c r="B1127" s="4">
        <v>45374.141428285649</v>
      </c>
      <c r="C1127" t="s">
        <v>5013</v>
      </c>
      <c r="D1127" t="s">
        <v>5028</v>
      </c>
      <c r="E1127" t="s">
        <v>5037</v>
      </c>
      <c r="F1127" t="s">
        <v>5048</v>
      </c>
      <c r="G1127" t="s">
        <v>5055</v>
      </c>
      <c r="H1127">
        <v>3580</v>
      </c>
      <c r="I1127">
        <v>7</v>
      </c>
      <c r="J1127" t="s">
        <v>5073</v>
      </c>
      <c r="K1127">
        <v>529.61</v>
      </c>
      <c r="L1127" t="s">
        <v>5074</v>
      </c>
    </row>
    <row r="1128" spans="1:12" x14ac:dyDescent="0.25">
      <c r="A1128" t="s">
        <v>1138</v>
      </c>
      <c r="B1128" s="4">
        <v>45374.214442888573</v>
      </c>
      <c r="C1128" t="s">
        <v>5018</v>
      </c>
      <c r="D1128" t="s">
        <v>5027</v>
      </c>
      <c r="E1128" t="s">
        <v>5038</v>
      </c>
      <c r="F1128" t="s">
        <v>5046</v>
      </c>
      <c r="G1128" t="s">
        <v>5053</v>
      </c>
      <c r="H1128">
        <v>1671</v>
      </c>
      <c r="I1128">
        <v>12</v>
      </c>
      <c r="J1128" t="s">
        <v>5068</v>
      </c>
      <c r="K1128">
        <v>277.85000000000002</v>
      </c>
      <c r="L1128" t="s">
        <v>5075</v>
      </c>
    </row>
    <row r="1129" spans="1:12" x14ac:dyDescent="0.25">
      <c r="A1129" t="s">
        <v>1139</v>
      </c>
      <c r="B1129" s="4">
        <v>45374.287457491489</v>
      </c>
      <c r="C1129" t="s">
        <v>5014</v>
      </c>
      <c r="D1129" t="s">
        <v>5029</v>
      </c>
      <c r="E1129" t="s">
        <v>5039</v>
      </c>
      <c r="F1129" t="s">
        <v>5046</v>
      </c>
      <c r="G1129" t="s">
        <v>5061</v>
      </c>
      <c r="H1129">
        <v>43676</v>
      </c>
      <c r="I1129">
        <v>3</v>
      </c>
      <c r="J1129" t="s">
        <v>5069</v>
      </c>
      <c r="K1129">
        <v>6717.4</v>
      </c>
      <c r="L1129" t="s">
        <v>5074</v>
      </c>
    </row>
    <row r="1130" spans="1:12" x14ac:dyDescent="0.25">
      <c r="A1130" t="s">
        <v>1140</v>
      </c>
      <c r="B1130" s="4">
        <v>45374.360472094413</v>
      </c>
      <c r="C1130" t="s">
        <v>5015</v>
      </c>
      <c r="D1130" t="s">
        <v>5029</v>
      </c>
      <c r="E1130" t="s">
        <v>5033</v>
      </c>
      <c r="F1130" t="s">
        <v>5048</v>
      </c>
      <c r="G1130" t="s">
        <v>5056</v>
      </c>
      <c r="H1130">
        <v>62918</v>
      </c>
      <c r="I1130">
        <v>1</v>
      </c>
      <c r="J1130" t="s">
        <v>5073</v>
      </c>
      <c r="K1130">
        <v>5236.45</v>
      </c>
      <c r="L1130" t="s">
        <v>5074</v>
      </c>
    </row>
    <row r="1131" spans="1:12" x14ac:dyDescent="0.25">
      <c r="A1131" t="s">
        <v>1141</v>
      </c>
      <c r="B1131" s="4">
        <v>45374.433486697337</v>
      </c>
      <c r="C1131" t="s">
        <v>5025</v>
      </c>
      <c r="D1131" t="s">
        <v>5028</v>
      </c>
      <c r="E1131" t="s">
        <v>5037</v>
      </c>
      <c r="F1131" t="s">
        <v>5046</v>
      </c>
      <c r="G1131" t="s">
        <v>5053</v>
      </c>
      <c r="H1131">
        <v>79947</v>
      </c>
      <c r="I1131">
        <v>1</v>
      </c>
      <c r="J1131" t="s">
        <v>5072</v>
      </c>
      <c r="K1131">
        <v>16601.400000000001</v>
      </c>
      <c r="L1131" t="s">
        <v>5075</v>
      </c>
    </row>
    <row r="1132" spans="1:12" x14ac:dyDescent="0.25">
      <c r="A1132" t="s">
        <v>1142</v>
      </c>
      <c r="B1132" s="4">
        <v>45374.506501300253</v>
      </c>
      <c r="C1132" t="s">
        <v>5016</v>
      </c>
      <c r="D1132" t="s">
        <v>5028</v>
      </c>
      <c r="E1132" t="s">
        <v>5035</v>
      </c>
      <c r="F1132" t="s">
        <v>5048</v>
      </c>
      <c r="G1132" t="s">
        <v>5052</v>
      </c>
      <c r="H1132">
        <v>5482</v>
      </c>
      <c r="I1132">
        <v>1</v>
      </c>
      <c r="J1132" t="s">
        <v>5072</v>
      </c>
      <c r="K1132">
        <v>1022.31</v>
      </c>
      <c r="L1132" t="s">
        <v>5077</v>
      </c>
    </row>
    <row r="1133" spans="1:12" x14ac:dyDescent="0.25">
      <c r="A1133" t="s">
        <v>1143</v>
      </c>
      <c r="B1133" s="4">
        <v>45374.57951590317</v>
      </c>
      <c r="C1133" t="s">
        <v>5022</v>
      </c>
      <c r="D1133" t="s">
        <v>5028</v>
      </c>
      <c r="E1133" t="s">
        <v>5037</v>
      </c>
      <c r="F1133" t="s">
        <v>5047</v>
      </c>
      <c r="G1133" t="s">
        <v>5067</v>
      </c>
      <c r="H1133">
        <v>62480</v>
      </c>
      <c r="I1133">
        <v>10</v>
      </c>
      <c r="J1133" t="s">
        <v>5068</v>
      </c>
      <c r="K1133">
        <v>7341.54</v>
      </c>
      <c r="L1133" t="s">
        <v>5074</v>
      </c>
    </row>
    <row r="1134" spans="1:12" x14ac:dyDescent="0.25">
      <c r="A1134" t="s">
        <v>1144</v>
      </c>
      <c r="B1134" s="4">
        <v>45374.6525305061</v>
      </c>
      <c r="C1134" t="s">
        <v>5015</v>
      </c>
      <c r="D1134" t="s">
        <v>5028</v>
      </c>
      <c r="E1134" t="s">
        <v>5032</v>
      </c>
      <c r="F1134" t="s">
        <v>5047</v>
      </c>
      <c r="G1134" t="s">
        <v>5064</v>
      </c>
      <c r="H1134">
        <v>53672</v>
      </c>
      <c r="I1134">
        <v>3</v>
      </c>
      <c r="J1134" t="s">
        <v>5069</v>
      </c>
      <c r="K1134">
        <v>5985.98</v>
      </c>
      <c r="L1134" t="s">
        <v>5076</v>
      </c>
    </row>
    <row r="1135" spans="1:12" x14ac:dyDescent="0.25">
      <c r="A1135" t="s">
        <v>1145</v>
      </c>
      <c r="B1135" s="4">
        <v>45374.725545109017</v>
      </c>
      <c r="C1135" t="s">
        <v>5024</v>
      </c>
      <c r="D1135" t="s">
        <v>5028</v>
      </c>
      <c r="E1135" t="s">
        <v>5035</v>
      </c>
      <c r="F1135" t="s">
        <v>5048</v>
      </c>
      <c r="G1135" t="s">
        <v>5059</v>
      </c>
      <c r="H1135">
        <v>41077</v>
      </c>
      <c r="I1135">
        <v>9</v>
      </c>
      <c r="J1135" t="s">
        <v>5069</v>
      </c>
      <c r="K1135">
        <v>5433.76</v>
      </c>
      <c r="L1135" t="s">
        <v>5076</v>
      </c>
    </row>
    <row r="1136" spans="1:12" x14ac:dyDescent="0.25">
      <c r="A1136" t="s">
        <v>1146</v>
      </c>
      <c r="B1136" s="4">
        <v>45374.798559711933</v>
      </c>
      <c r="C1136" t="s">
        <v>5023</v>
      </c>
      <c r="D1136" t="s">
        <v>5028</v>
      </c>
      <c r="E1136" t="s">
        <v>5036</v>
      </c>
      <c r="F1136" t="s">
        <v>5047</v>
      </c>
      <c r="G1136" t="s">
        <v>5058</v>
      </c>
      <c r="H1136">
        <v>27016</v>
      </c>
      <c r="I1136">
        <v>6</v>
      </c>
      <c r="J1136" t="s">
        <v>5070</v>
      </c>
      <c r="K1136">
        <v>5254.79</v>
      </c>
      <c r="L1136" t="s">
        <v>5079</v>
      </c>
    </row>
    <row r="1137" spans="1:12" x14ac:dyDescent="0.25">
      <c r="A1137" t="s">
        <v>1147</v>
      </c>
      <c r="B1137" s="4">
        <v>45374.871574314857</v>
      </c>
      <c r="C1137" t="s">
        <v>5015</v>
      </c>
      <c r="D1137" t="s">
        <v>5027</v>
      </c>
      <c r="E1137" t="s">
        <v>5044</v>
      </c>
      <c r="F1137" t="s">
        <v>5046</v>
      </c>
      <c r="G1137" t="s">
        <v>5066</v>
      </c>
      <c r="H1137">
        <v>39985</v>
      </c>
      <c r="I1137">
        <v>4</v>
      </c>
      <c r="J1137" t="s">
        <v>5070</v>
      </c>
      <c r="K1137">
        <v>8077.66</v>
      </c>
      <c r="L1137" t="s">
        <v>5074</v>
      </c>
    </row>
    <row r="1138" spans="1:12" x14ac:dyDescent="0.25">
      <c r="A1138" t="s">
        <v>1148</v>
      </c>
      <c r="B1138" s="4">
        <v>45374.94458891778</v>
      </c>
      <c r="C1138" t="s">
        <v>5020</v>
      </c>
      <c r="D1138" t="s">
        <v>5029</v>
      </c>
      <c r="E1138" t="s">
        <v>5039</v>
      </c>
      <c r="F1138" t="s">
        <v>5048</v>
      </c>
      <c r="G1138" t="s">
        <v>5059</v>
      </c>
      <c r="H1138">
        <v>21946</v>
      </c>
      <c r="I1138">
        <v>12</v>
      </c>
      <c r="J1138" t="s">
        <v>5072</v>
      </c>
      <c r="K1138">
        <v>2995.86</v>
      </c>
      <c r="L1138" t="s">
        <v>5078</v>
      </c>
    </row>
    <row r="1139" spans="1:12" x14ac:dyDescent="0.25">
      <c r="A1139" t="s">
        <v>1149</v>
      </c>
      <c r="B1139" s="4">
        <v>45375.017603520697</v>
      </c>
      <c r="C1139" t="s">
        <v>5019</v>
      </c>
      <c r="D1139" t="s">
        <v>5028</v>
      </c>
      <c r="E1139" t="s">
        <v>5036</v>
      </c>
      <c r="F1139" t="s">
        <v>5046</v>
      </c>
      <c r="G1139" t="s">
        <v>5060</v>
      </c>
      <c r="H1139">
        <v>58275</v>
      </c>
      <c r="I1139">
        <v>13</v>
      </c>
      <c r="J1139" t="s">
        <v>5071</v>
      </c>
      <c r="K1139">
        <v>10318.959999999999</v>
      </c>
      <c r="L1139" t="s">
        <v>5076</v>
      </c>
    </row>
    <row r="1140" spans="1:12" x14ac:dyDescent="0.25">
      <c r="A1140" t="s">
        <v>1150</v>
      </c>
      <c r="B1140" s="4">
        <v>45375.090618123621</v>
      </c>
      <c r="C1140" t="s">
        <v>5022</v>
      </c>
      <c r="D1140" t="s">
        <v>5027</v>
      </c>
      <c r="E1140" t="s">
        <v>5044</v>
      </c>
      <c r="F1140" t="s">
        <v>5046</v>
      </c>
      <c r="G1140" t="s">
        <v>5049</v>
      </c>
      <c r="H1140">
        <v>28588</v>
      </c>
      <c r="I1140">
        <v>1</v>
      </c>
      <c r="J1140" t="s">
        <v>5070</v>
      </c>
      <c r="K1140">
        <v>3138.93</v>
      </c>
      <c r="L1140" t="s">
        <v>5075</v>
      </c>
    </row>
    <row r="1141" spans="1:12" x14ac:dyDescent="0.25">
      <c r="A1141" t="s">
        <v>1151</v>
      </c>
      <c r="B1141" s="4">
        <v>45375.163632726537</v>
      </c>
      <c r="C1141" t="s">
        <v>5020</v>
      </c>
      <c r="D1141" t="s">
        <v>5027</v>
      </c>
      <c r="E1141" t="s">
        <v>5044</v>
      </c>
      <c r="F1141" t="s">
        <v>5046</v>
      </c>
      <c r="G1141" t="s">
        <v>5053</v>
      </c>
      <c r="H1141">
        <v>8973</v>
      </c>
      <c r="I1141">
        <v>9</v>
      </c>
      <c r="J1141" t="s">
        <v>5068</v>
      </c>
      <c r="K1141">
        <v>1000.79</v>
      </c>
      <c r="L1141" t="s">
        <v>5075</v>
      </c>
    </row>
    <row r="1142" spans="1:12" x14ac:dyDescent="0.25">
      <c r="A1142" t="s">
        <v>1152</v>
      </c>
      <c r="B1142" s="4">
        <v>45375.236647329453</v>
      </c>
      <c r="C1142" t="s">
        <v>5022</v>
      </c>
      <c r="D1142" t="s">
        <v>5026</v>
      </c>
      <c r="E1142" t="s">
        <v>5043</v>
      </c>
      <c r="F1142" t="s">
        <v>5048</v>
      </c>
      <c r="G1142" t="s">
        <v>5059</v>
      </c>
      <c r="H1142">
        <v>60155</v>
      </c>
      <c r="I1142">
        <v>1</v>
      </c>
      <c r="J1142" t="s">
        <v>5072</v>
      </c>
      <c r="K1142">
        <v>8971.4500000000007</v>
      </c>
      <c r="L1142" t="s">
        <v>5078</v>
      </c>
    </row>
    <row r="1143" spans="1:12" x14ac:dyDescent="0.25">
      <c r="A1143" t="s">
        <v>1153</v>
      </c>
      <c r="B1143" s="4">
        <v>45375.309661932377</v>
      </c>
      <c r="C1143" t="s">
        <v>5015</v>
      </c>
      <c r="D1143" t="s">
        <v>5026</v>
      </c>
      <c r="E1143" t="s">
        <v>5043</v>
      </c>
      <c r="F1143" t="s">
        <v>5048</v>
      </c>
      <c r="G1143" t="s">
        <v>5055</v>
      </c>
      <c r="H1143">
        <v>62451</v>
      </c>
      <c r="I1143">
        <v>10</v>
      </c>
      <c r="J1143" t="s">
        <v>5070</v>
      </c>
      <c r="K1143">
        <v>11876.72</v>
      </c>
      <c r="L1143" t="s">
        <v>5075</v>
      </c>
    </row>
    <row r="1144" spans="1:12" x14ac:dyDescent="0.25">
      <c r="A1144" t="s">
        <v>1154</v>
      </c>
      <c r="B1144" s="4">
        <v>45375.382676535301</v>
      </c>
      <c r="C1144" t="s">
        <v>5015</v>
      </c>
      <c r="D1144" t="s">
        <v>5026</v>
      </c>
      <c r="E1144" t="s">
        <v>5043</v>
      </c>
      <c r="F1144" t="s">
        <v>5046</v>
      </c>
      <c r="G1144" t="s">
        <v>5054</v>
      </c>
      <c r="H1144">
        <v>26103</v>
      </c>
      <c r="I1144">
        <v>3</v>
      </c>
      <c r="J1144" t="s">
        <v>5068</v>
      </c>
      <c r="K1144">
        <v>3385</v>
      </c>
      <c r="L1144" t="s">
        <v>5078</v>
      </c>
    </row>
    <row r="1145" spans="1:12" x14ac:dyDescent="0.25">
      <c r="A1145" t="s">
        <v>1155</v>
      </c>
      <c r="B1145" s="4">
        <v>45375.455691138217</v>
      </c>
      <c r="C1145" t="s">
        <v>5023</v>
      </c>
      <c r="D1145" t="s">
        <v>5028</v>
      </c>
      <c r="E1145" t="s">
        <v>5035</v>
      </c>
      <c r="F1145" t="s">
        <v>5046</v>
      </c>
      <c r="G1145" t="s">
        <v>5066</v>
      </c>
      <c r="H1145">
        <v>24572</v>
      </c>
      <c r="I1145">
        <v>2</v>
      </c>
      <c r="J1145" t="s">
        <v>5073</v>
      </c>
      <c r="K1145">
        <v>4841.4399999999996</v>
      </c>
      <c r="L1145" t="s">
        <v>5074</v>
      </c>
    </row>
    <row r="1146" spans="1:12" x14ac:dyDescent="0.25">
      <c r="A1146" t="s">
        <v>1156</v>
      </c>
      <c r="B1146" s="4">
        <v>45375.528705741148</v>
      </c>
      <c r="C1146" t="s">
        <v>5020</v>
      </c>
      <c r="D1146" t="s">
        <v>5028</v>
      </c>
      <c r="E1146" t="s">
        <v>5036</v>
      </c>
      <c r="F1146" t="s">
        <v>5046</v>
      </c>
      <c r="G1146" t="s">
        <v>5049</v>
      </c>
      <c r="H1146">
        <v>77772</v>
      </c>
      <c r="I1146">
        <v>4</v>
      </c>
      <c r="J1146" t="s">
        <v>5070</v>
      </c>
      <c r="K1146">
        <v>9405.6</v>
      </c>
      <c r="L1146" t="s">
        <v>5078</v>
      </c>
    </row>
    <row r="1147" spans="1:12" x14ac:dyDescent="0.25">
      <c r="A1147" t="s">
        <v>1157</v>
      </c>
      <c r="B1147" s="4">
        <v>45375.601720344057</v>
      </c>
      <c r="C1147" t="s">
        <v>5021</v>
      </c>
      <c r="D1147" t="s">
        <v>5026</v>
      </c>
      <c r="E1147" t="s">
        <v>5043</v>
      </c>
      <c r="F1147" t="s">
        <v>5048</v>
      </c>
      <c r="G1147" t="s">
        <v>5059</v>
      </c>
      <c r="H1147">
        <v>2756</v>
      </c>
      <c r="I1147">
        <v>10</v>
      </c>
      <c r="J1147" t="s">
        <v>5071</v>
      </c>
      <c r="K1147">
        <v>397.57</v>
      </c>
      <c r="L1147" t="s">
        <v>5076</v>
      </c>
    </row>
    <row r="1148" spans="1:12" x14ac:dyDescent="0.25">
      <c r="A1148" t="s">
        <v>1158</v>
      </c>
      <c r="B1148" s="4">
        <v>45375.674734946981</v>
      </c>
      <c r="C1148" t="s">
        <v>5020</v>
      </c>
      <c r="D1148" t="s">
        <v>5027</v>
      </c>
      <c r="E1148" t="s">
        <v>5044</v>
      </c>
      <c r="F1148" t="s">
        <v>5047</v>
      </c>
      <c r="G1148" t="s">
        <v>5058</v>
      </c>
      <c r="H1148">
        <v>5535</v>
      </c>
      <c r="I1148">
        <v>2</v>
      </c>
      <c r="J1148" t="s">
        <v>5069</v>
      </c>
      <c r="K1148">
        <v>1105.8</v>
      </c>
      <c r="L1148" t="s">
        <v>5077</v>
      </c>
    </row>
    <row r="1149" spans="1:12" x14ac:dyDescent="0.25">
      <c r="A1149" t="s">
        <v>1159</v>
      </c>
      <c r="B1149" s="4">
        <v>45375.747749549897</v>
      </c>
      <c r="C1149" t="s">
        <v>5022</v>
      </c>
      <c r="D1149" t="s">
        <v>5028</v>
      </c>
      <c r="E1149" t="s">
        <v>5032</v>
      </c>
      <c r="F1149" t="s">
        <v>5046</v>
      </c>
      <c r="G1149" t="s">
        <v>5060</v>
      </c>
      <c r="H1149">
        <v>54251</v>
      </c>
      <c r="I1149">
        <v>13</v>
      </c>
      <c r="J1149" t="s">
        <v>5071</v>
      </c>
      <c r="K1149">
        <v>8696.86</v>
      </c>
      <c r="L1149" t="s">
        <v>5076</v>
      </c>
    </row>
    <row r="1150" spans="1:12" x14ac:dyDescent="0.25">
      <c r="A1150" t="s">
        <v>1160</v>
      </c>
      <c r="B1150" s="4">
        <v>45375.820764152821</v>
      </c>
      <c r="C1150" t="s">
        <v>5022</v>
      </c>
      <c r="D1150" t="s">
        <v>5026</v>
      </c>
      <c r="E1150" t="s">
        <v>5045</v>
      </c>
      <c r="F1150" t="s">
        <v>5047</v>
      </c>
      <c r="G1150" t="s">
        <v>5063</v>
      </c>
      <c r="H1150">
        <v>42340</v>
      </c>
      <c r="I1150">
        <v>7</v>
      </c>
      <c r="J1150" t="s">
        <v>5069</v>
      </c>
      <c r="K1150">
        <v>5414.57</v>
      </c>
      <c r="L1150" t="s">
        <v>5079</v>
      </c>
    </row>
    <row r="1151" spans="1:12" x14ac:dyDescent="0.25">
      <c r="A1151" t="s">
        <v>1161</v>
      </c>
      <c r="B1151" s="4">
        <v>45375.893778755737</v>
      </c>
      <c r="C1151" t="s">
        <v>5020</v>
      </c>
      <c r="D1151" t="s">
        <v>5029</v>
      </c>
      <c r="E1151" t="s">
        <v>5039</v>
      </c>
      <c r="F1151" t="s">
        <v>5048</v>
      </c>
      <c r="G1151" t="s">
        <v>5056</v>
      </c>
      <c r="H1151">
        <v>47707</v>
      </c>
      <c r="I1151">
        <v>3</v>
      </c>
      <c r="J1151" t="s">
        <v>5069</v>
      </c>
      <c r="K1151">
        <v>7973</v>
      </c>
      <c r="L1151" t="s">
        <v>5078</v>
      </c>
    </row>
    <row r="1152" spans="1:12" x14ac:dyDescent="0.25">
      <c r="A1152" t="s">
        <v>1162</v>
      </c>
      <c r="B1152" s="4">
        <v>45375.966793358668</v>
      </c>
      <c r="C1152" t="s">
        <v>5012</v>
      </c>
      <c r="D1152" t="s">
        <v>5027</v>
      </c>
      <c r="E1152" t="s">
        <v>5042</v>
      </c>
      <c r="F1152" t="s">
        <v>5048</v>
      </c>
      <c r="G1152" t="s">
        <v>5055</v>
      </c>
      <c r="H1152">
        <v>45891</v>
      </c>
      <c r="I1152">
        <v>11</v>
      </c>
      <c r="J1152" t="s">
        <v>5072</v>
      </c>
      <c r="K1152">
        <v>6807.22</v>
      </c>
      <c r="L1152" t="s">
        <v>5075</v>
      </c>
    </row>
    <row r="1153" spans="1:12" x14ac:dyDescent="0.25">
      <c r="A1153" t="s">
        <v>1163</v>
      </c>
      <c r="B1153" s="4">
        <v>45376.039807961577</v>
      </c>
      <c r="C1153" t="s">
        <v>5020</v>
      </c>
      <c r="D1153" t="s">
        <v>5028</v>
      </c>
      <c r="E1153" t="s">
        <v>5036</v>
      </c>
      <c r="F1153" t="s">
        <v>5047</v>
      </c>
      <c r="G1153" t="s">
        <v>5067</v>
      </c>
      <c r="H1153">
        <v>12528</v>
      </c>
      <c r="I1153">
        <v>6</v>
      </c>
      <c r="J1153" t="s">
        <v>5070</v>
      </c>
      <c r="K1153">
        <v>1212.99</v>
      </c>
      <c r="L1153" t="s">
        <v>5075</v>
      </c>
    </row>
    <row r="1154" spans="1:12" x14ac:dyDescent="0.25">
      <c r="A1154" t="s">
        <v>1164</v>
      </c>
      <c r="B1154" s="4">
        <v>45376.112822564501</v>
      </c>
      <c r="C1154" t="s">
        <v>5021</v>
      </c>
      <c r="D1154" t="s">
        <v>5028</v>
      </c>
      <c r="E1154" t="s">
        <v>5032</v>
      </c>
      <c r="F1154" t="s">
        <v>5048</v>
      </c>
      <c r="G1154" t="s">
        <v>5065</v>
      </c>
      <c r="H1154">
        <v>55304</v>
      </c>
      <c r="I1154">
        <v>11</v>
      </c>
      <c r="J1154" t="s">
        <v>5070</v>
      </c>
      <c r="K1154">
        <v>7864.74</v>
      </c>
      <c r="L1154" t="s">
        <v>5077</v>
      </c>
    </row>
    <row r="1155" spans="1:12" x14ac:dyDescent="0.25">
      <c r="A1155" t="s">
        <v>1165</v>
      </c>
      <c r="B1155" s="4">
        <v>45376.185837167432</v>
      </c>
      <c r="C1155" t="s">
        <v>5022</v>
      </c>
      <c r="D1155" t="s">
        <v>5026</v>
      </c>
      <c r="E1155" t="s">
        <v>5030</v>
      </c>
      <c r="F1155" t="s">
        <v>5048</v>
      </c>
      <c r="G1155" t="s">
        <v>5059</v>
      </c>
      <c r="H1155">
        <v>42792</v>
      </c>
      <c r="I1155">
        <v>2</v>
      </c>
      <c r="J1155" t="s">
        <v>5073</v>
      </c>
      <c r="K1155">
        <v>8278.59</v>
      </c>
      <c r="L1155" t="s">
        <v>5074</v>
      </c>
    </row>
    <row r="1156" spans="1:12" x14ac:dyDescent="0.25">
      <c r="A1156" t="s">
        <v>1166</v>
      </c>
      <c r="B1156" s="4">
        <v>45376.258851770348</v>
      </c>
      <c r="C1156" t="s">
        <v>5020</v>
      </c>
      <c r="D1156" t="s">
        <v>5029</v>
      </c>
      <c r="E1156" t="s">
        <v>5040</v>
      </c>
      <c r="F1156" t="s">
        <v>5048</v>
      </c>
      <c r="G1156" t="s">
        <v>5065</v>
      </c>
      <c r="H1156">
        <v>62394</v>
      </c>
      <c r="I1156">
        <v>7</v>
      </c>
      <c r="J1156" t="s">
        <v>5068</v>
      </c>
      <c r="K1156">
        <v>11861.95</v>
      </c>
      <c r="L1156" t="s">
        <v>5078</v>
      </c>
    </row>
    <row r="1157" spans="1:12" x14ac:dyDescent="0.25">
      <c r="A1157" t="s">
        <v>1167</v>
      </c>
      <c r="B1157" s="4">
        <v>45376.331866373257</v>
      </c>
      <c r="C1157" t="s">
        <v>5021</v>
      </c>
      <c r="D1157" t="s">
        <v>5028</v>
      </c>
      <c r="E1157" t="s">
        <v>5032</v>
      </c>
      <c r="F1157" t="s">
        <v>5047</v>
      </c>
      <c r="G1157" t="s">
        <v>5050</v>
      </c>
      <c r="H1157">
        <v>13109</v>
      </c>
      <c r="I1157">
        <v>9</v>
      </c>
      <c r="J1157" t="s">
        <v>5073</v>
      </c>
      <c r="K1157">
        <v>1591.63</v>
      </c>
      <c r="L1157" t="s">
        <v>5076</v>
      </c>
    </row>
    <row r="1158" spans="1:12" x14ac:dyDescent="0.25">
      <c r="A1158" t="s">
        <v>1168</v>
      </c>
      <c r="B1158" s="4">
        <v>45376.404880976203</v>
      </c>
      <c r="C1158" t="s">
        <v>5022</v>
      </c>
      <c r="D1158" t="s">
        <v>5029</v>
      </c>
      <c r="E1158" t="s">
        <v>5033</v>
      </c>
      <c r="F1158" t="s">
        <v>5046</v>
      </c>
      <c r="G1158" t="s">
        <v>5061</v>
      </c>
      <c r="H1158">
        <v>45772</v>
      </c>
      <c r="I1158">
        <v>1</v>
      </c>
      <c r="J1158" t="s">
        <v>5073</v>
      </c>
      <c r="K1158">
        <v>6468.71</v>
      </c>
      <c r="L1158" t="s">
        <v>5077</v>
      </c>
    </row>
    <row r="1159" spans="1:12" x14ac:dyDescent="0.25">
      <c r="A1159" t="s">
        <v>1169</v>
      </c>
      <c r="B1159" s="4">
        <v>45376.477895579112</v>
      </c>
      <c r="C1159" t="s">
        <v>5014</v>
      </c>
      <c r="D1159" t="s">
        <v>5027</v>
      </c>
      <c r="E1159" t="s">
        <v>5031</v>
      </c>
      <c r="F1159" t="s">
        <v>5047</v>
      </c>
      <c r="G1159" t="s">
        <v>5058</v>
      </c>
      <c r="H1159">
        <v>30048</v>
      </c>
      <c r="I1159">
        <v>1</v>
      </c>
      <c r="J1159" t="s">
        <v>5071</v>
      </c>
      <c r="K1159">
        <v>5140.76</v>
      </c>
      <c r="L1159" t="s">
        <v>5079</v>
      </c>
    </row>
    <row r="1160" spans="1:12" x14ac:dyDescent="0.25">
      <c r="A1160" t="s">
        <v>1170</v>
      </c>
      <c r="B1160" s="4">
        <v>45376.550910182028</v>
      </c>
      <c r="C1160" t="s">
        <v>5022</v>
      </c>
      <c r="D1160" t="s">
        <v>5028</v>
      </c>
      <c r="E1160" t="s">
        <v>5035</v>
      </c>
      <c r="F1160" t="s">
        <v>5048</v>
      </c>
      <c r="G1160" t="s">
        <v>5065</v>
      </c>
      <c r="H1160">
        <v>41794</v>
      </c>
      <c r="I1160">
        <v>7</v>
      </c>
      <c r="J1160" t="s">
        <v>5069</v>
      </c>
      <c r="K1160">
        <v>3583.13</v>
      </c>
      <c r="L1160" t="s">
        <v>5078</v>
      </c>
    </row>
    <row r="1161" spans="1:12" x14ac:dyDescent="0.25">
      <c r="A1161" t="s">
        <v>1171</v>
      </c>
      <c r="B1161" s="4">
        <v>45376.623924784952</v>
      </c>
      <c r="C1161" t="s">
        <v>5012</v>
      </c>
      <c r="D1161" t="s">
        <v>5029</v>
      </c>
      <c r="E1161" t="s">
        <v>5033</v>
      </c>
      <c r="F1161" t="s">
        <v>5046</v>
      </c>
      <c r="G1161" t="s">
        <v>5057</v>
      </c>
      <c r="H1161">
        <v>23257</v>
      </c>
      <c r="I1161">
        <v>3</v>
      </c>
      <c r="J1161" t="s">
        <v>5072</v>
      </c>
      <c r="K1161">
        <v>2279.7600000000002</v>
      </c>
      <c r="L1161" t="s">
        <v>5076</v>
      </c>
    </row>
    <row r="1162" spans="1:12" x14ac:dyDescent="0.25">
      <c r="A1162" t="s">
        <v>1172</v>
      </c>
      <c r="B1162" s="4">
        <v>45376.696939387868</v>
      </c>
      <c r="C1162" t="s">
        <v>5020</v>
      </c>
      <c r="D1162" t="s">
        <v>5029</v>
      </c>
      <c r="E1162" t="s">
        <v>5040</v>
      </c>
      <c r="F1162" t="s">
        <v>5046</v>
      </c>
      <c r="G1162" t="s">
        <v>5053</v>
      </c>
      <c r="H1162">
        <v>1694</v>
      </c>
      <c r="I1162">
        <v>2</v>
      </c>
      <c r="J1162" t="s">
        <v>5072</v>
      </c>
      <c r="K1162">
        <v>174.58</v>
      </c>
      <c r="L1162" t="s">
        <v>5076</v>
      </c>
    </row>
    <row r="1163" spans="1:12" x14ac:dyDescent="0.25">
      <c r="A1163" t="s">
        <v>1173</v>
      </c>
      <c r="B1163" s="4">
        <v>45376.769953990777</v>
      </c>
      <c r="C1163" t="s">
        <v>5023</v>
      </c>
      <c r="D1163" t="s">
        <v>5027</v>
      </c>
      <c r="E1163" t="s">
        <v>5031</v>
      </c>
      <c r="F1163" t="s">
        <v>5046</v>
      </c>
      <c r="G1163" t="s">
        <v>5061</v>
      </c>
      <c r="H1163">
        <v>59847</v>
      </c>
      <c r="I1163">
        <v>2</v>
      </c>
      <c r="J1163" t="s">
        <v>5068</v>
      </c>
      <c r="K1163">
        <v>6023.21</v>
      </c>
      <c r="L1163" t="s">
        <v>5074</v>
      </c>
    </row>
    <row r="1164" spans="1:12" x14ac:dyDescent="0.25">
      <c r="A1164" t="s">
        <v>1174</v>
      </c>
      <c r="B1164" s="4">
        <v>45376.842968593723</v>
      </c>
      <c r="C1164" t="s">
        <v>5024</v>
      </c>
      <c r="D1164" t="s">
        <v>5028</v>
      </c>
      <c r="E1164" t="s">
        <v>5036</v>
      </c>
      <c r="F1164" t="s">
        <v>5047</v>
      </c>
      <c r="G1164" t="s">
        <v>5063</v>
      </c>
      <c r="H1164">
        <v>13043</v>
      </c>
      <c r="I1164">
        <v>1</v>
      </c>
      <c r="J1164" t="s">
        <v>5069</v>
      </c>
      <c r="K1164">
        <v>1244.6199999999999</v>
      </c>
      <c r="L1164" t="s">
        <v>5079</v>
      </c>
    </row>
    <row r="1165" spans="1:12" x14ac:dyDescent="0.25">
      <c r="A1165" t="s">
        <v>1175</v>
      </c>
      <c r="B1165" s="4">
        <v>45376.915983196632</v>
      </c>
      <c r="C1165" t="s">
        <v>5015</v>
      </c>
      <c r="D1165" t="s">
        <v>5026</v>
      </c>
      <c r="E1165" t="s">
        <v>5043</v>
      </c>
      <c r="F1165" t="s">
        <v>5047</v>
      </c>
      <c r="G1165" t="s">
        <v>5067</v>
      </c>
      <c r="H1165">
        <v>38405</v>
      </c>
      <c r="I1165">
        <v>5</v>
      </c>
      <c r="J1165" t="s">
        <v>5070</v>
      </c>
      <c r="K1165">
        <v>6681.36</v>
      </c>
      <c r="L1165" t="s">
        <v>5077</v>
      </c>
    </row>
    <row r="1166" spans="1:12" x14ac:dyDescent="0.25">
      <c r="A1166" t="s">
        <v>1176</v>
      </c>
      <c r="B1166" s="4">
        <v>45376.988997799548</v>
      </c>
      <c r="C1166" t="s">
        <v>5013</v>
      </c>
      <c r="D1166" t="s">
        <v>5029</v>
      </c>
      <c r="E1166" t="s">
        <v>5041</v>
      </c>
      <c r="F1166" t="s">
        <v>5046</v>
      </c>
      <c r="G1166" t="s">
        <v>5049</v>
      </c>
      <c r="H1166">
        <v>67540</v>
      </c>
      <c r="I1166">
        <v>13</v>
      </c>
      <c r="J1166" t="s">
        <v>5071</v>
      </c>
      <c r="K1166">
        <v>14615.84</v>
      </c>
      <c r="L1166" t="s">
        <v>5075</v>
      </c>
    </row>
    <row r="1167" spans="1:12" x14ac:dyDescent="0.25">
      <c r="A1167" t="s">
        <v>1177</v>
      </c>
      <c r="B1167" s="4">
        <v>45377.062012402479</v>
      </c>
      <c r="C1167" t="s">
        <v>5015</v>
      </c>
      <c r="D1167" t="s">
        <v>5029</v>
      </c>
      <c r="E1167" t="s">
        <v>5041</v>
      </c>
      <c r="F1167" t="s">
        <v>5047</v>
      </c>
      <c r="G1167" t="s">
        <v>5063</v>
      </c>
      <c r="H1167">
        <v>69684</v>
      </c>
      <c r="I1167">
        <v>13</v>
      </c>
      <c r="J1167" t="s">
        <v>5070</v>
      </c>
      <c r="K1167">
        <v>6096.02</v>
      </c>
      <c r="L1167" t="s">
        <v>5074</v>
      </c>
    </row>
    <row r="1168" spans="1:12" x14ac:dyDescent="0.25">
      <c r="A1168" t="s">
        <v>1178</v>
      </c>
      <c r="B1168" s="4">
        <v>45377.135027005403</v>
      </c>
      <c r="C1168" t="s">
        <v>5020</v>
      </c>
      <c r="D1168" t="s">
        <v>5026</v>
      </c>
      <c r="E1168" t="s">
        <v>5030</v>
      </c>
      <c r="F1168" t="s">
        <v>5047</v>
      </c>
      <c r="G1168" t="s">
        <v>5058</v>
      </c>
      <c r="H1168">
        <v>26117</v>
      </c>
      <c r="I1168">
        <v>13</v>
      </c>
      <c r="J1168" t="s">
        <v>5068</v>
      </c>
      <c r="K1168">
        <v>4821.5</v>
      </c>
      <c r="L1168" t="s">
        <v>5075</v>
      </c>
    </row>
    <row r="1169" spans="1:12" x14ac:dyDescent="0.25">
      <c r="A1169" t="s">
        <v>1179</v>
      </c>
      <c r="B1169" s="4">
        <v>45377.208041608312</v>
      </c>
      <c r="C1169" t="s">
        <v>5015</v>
      </c>
      <c r="D1169" t="s">
        <v>5029</v>
      </c>
      <c r="E1169" t="s">
        <v>5039</v>
      </c>
      <c r="F1169" t="s">
        <v>5046</v>
      </c>
      <c r="G1169" t="s">
        <v>5066</v>
      </c>
      <c r="H1169">
        <v>39619</v>
      </c>
      <c r="I1169">
        <v>10</v>
      </c>
      <c r="J1169" t="s">
        <v>5070</v>
      </c>
      <c r="K1169">
        <v>3954.49</v>
      </c>
      <c r="L1169" t="s">
        <v>5075</v>
      </c>
    </row>
    <row r="1170" spans="1:12" x14ac:dyDescent="0.25">
      <c r="A1170" t="s">
        <v>1180</v>
      </c>
      <c r="B1170" s="4">
        <v>45377.281056211243</v>
      </c>
      <c r="C1170" t="s">
        <v>5016</v>
      </c>
      <c r="D1170" t="s">
        <v>5026</v>
      </c>
      <c r="E1170" t="s">
        <v>5034</v>
      </c>
      <c r="F1170" t="s">
        <v>5046</v>
      </c>
      <c r="G1170" t="s">
        <v>5053</v>
      </c>
      <c r="H1170">
        <v>5722</v>
      </c>
      <c r="I1170">
        <v>11</v>
      </c>
      <c r="J1170" t="s">
        <v>5072</v>
      </c>
      <c r="K1170">
        <v>1010.13</v>
      </c>
      <c r="L1170" t="s">
        <v>5079</v>
      </c>
    </row>
    <row r="1171" spans="1:12" x14ac:dyDescent="0.25">
      <c r="A1171" t="s">
        <v>1181</v>
      </c>
      <c r="B1171" s="4">
        <v>45377.354070814152</v>
      </c>
      <c r="C1171" t="s">
        <v>5022</v>
      </c>
      <c r="D1171" t="s">
        <v>5027</v>
      </c>
      <c r="E1171" t="s">
        <v>5031</v>
      </c>
      <c r="F1171" t="s">
        <v>5046</v>
      </c>
      <c r="G1171" t="s">
        <v>5066</v>
      </c>
      <c r="H1171">
        <v>31285</v>
      </c>
      <c r="I1171">
        <v>5</v>
      </c>
      <c r="J1171" t="s">
        <v>5073</v>
      </c>
      <c r="K1171">
        <v>4957.29</v>
      </c>
      <c r="L1171" t="s">
        <v>5075</v>
      </c>
    </row>
    <row r="1172" spans="1:12" x14ac:dyDescent="0.25">
      <c r="A1172" t="s">
        <v>1182</v>
      </c>
      <c r="B1172" s="4">
        <v>45377.427085417083</v>
      </c>
      <c r="C1172" t="s">
        <v>5017</v>
      </c>
      <c r="D1172" t="s">
        <v>5026</v>
      </c>
      <c r="E1172" t="s">
        <v>5030</v>
      </c>
      <c r="F1172" t="s">
        <v>5047</v>
      </c>
      <c r="G1172" t="s">
        <v>5050</v>
      </c>
      <c r="H1172">
        <v>65094</v>
      </c>
      <c r="I1172">
        <v>4</v>
      </c>
      <c r="J1172" t="s">
        <v>5070</v>
      </c>
      <c r="K1172">
        <v>5512.14</v>
      </c>
      <c r="L1172" t="s">
        <v>5075</v>
      </c>
    </row>
    <row r="1173" spans="1:12" x14ac:dyDescent="0.25">
      <c r="A1173" t="s">
        <v>1183</v>
      </c>
      <c r="B1173" s="4">
        <v>45377.500100019999</v>
      </c>
      <c r="C1173" t="s">
        <v>5024</v>
      </c>
      <c r="D1173" t="s">
        <v>5029</v>
      </c>
      <c r="E1173" t="s">
        <v>5041</v>
      </c>
      <c r="F1173" t="s">
        <v>5048</v>
      </c>
      <c r="G1173" t="s">
        <v>5065</v>
      </c>
      <c r="H1173">
        <v>30765</v>
      </c>
      <c r="I1173">
        <v>7</v>
      </c>
      <c r="J1173" t="s">
        <v>5068</v>
      </c>
      <c r="K1173">
        <v>3073.41</v>
      </c>
      <c r="L1173" t="s">
        <v>5077</v>
      </c>
    </row>
    <row r="1174" spans="1:12" x14ac:dyDescent="0.25">
      <c r="A1174" t="s">
        <v>1184</v>
      </c>
      <c r="B1174" s="4">
        <v>45377.573114622923</v>
      </c>
      <c r="C1174" t="s">
        <v>5013</v>
      </c>
      <c r="D1174" t="s">
        <v>5026</v>
      </c>
      <c r="E1174" t="s">
        <v>5043</v>
      </c>
      <c r="F1174" t="s">
        <v>5047</v>
      </c>
      <c r="G1174" t="s">
        <v>5063</v>
      </c>
      <c r="H1174">
        <v>74631</v>
      </c>
      <c r="I1174">
        <v>8</v>
      </c>
      <c r="J1174" t="s">
        <v>5071</v>
      </c>
      <c r="K1174">
        <v>11895.03</v>
      </c>
      <c r="L1174" t="s">
        <v>5076</v>
      </c>
    </row>
    <row r="1175" spans="1:12" x14ac:dyDescent="0.25">
      <c r="A1175" t="s">
        <v>1185</v>
      </c>
      <c r="B1175" s="4">
        <v>45377.646129225846</v>
      </c>
      <c r="C1175" t="s">
        <v>5023</v>
      </c>
      <c r="D1175" t="s">
        <v>5027</v>
      </c>
      <c r="E1175" t="s">
        <v>5038</v>
      </c>
      <c r="F1175" t="s">
        <v>5047</v>
      </c>
      <c r="G1175" t="s">
        <v>5063</v>
      </c>
      <c r="H1175">
        <v>47514</v>
      </c>
      <c r="I1175">
        <v>7</v>
      </c>
      <c r="J1175" t="s">
        <v>5073</v>
      </c>
      <c r="K1175">
        <v>9165.9</v>
      </c>
      <c r="L1175" t="s">
        <v>5075</v>
      </c>
    </row>
    <row r="1176" spans="1:12" x14ac:dyDescent="0.25">
      <c r="A1176" t="s">
        <v>1186</v>
      </c>
      <c r="B1176" s="4">
        <v>45377.719143828763</v>
      </c>
      <c r="C1176" t="s">
        <v>5025</v>
      </c>
      <c r="D1176" t="s">
        <v>5026</v>
      </c>
      <c r="E1176" t="s">
        <v>5030</v>
      </c>
      <c r="F1176" t="s">
        <v>5046</v>
      </c>
      <c r="G1176" t="s">
        <v>5054</v>
      </c>
      <c r="H1176">
        <v>11846</v>
      </c>
      <c r="I1176">
        <v>2</v>
      </c>
      <c r="J1176" t="s">
        <v>5071</v>
      </c>
      <c r="K1176">
        <v>1882.82</v>
      </c>
      <c r="L1176" t="s">
        <v>5074</v>
      </c>
    </row>
    <row r="1177" spans="1:12" x14ac:dyDescent="0.25">
      <c r="A1177" t="s">
        <v>1187</v>
      </c>
      <c r="B1177" s="4">
        <v>45377.792158431679</v>
      </c>
      <c r="C1177" t="s">
        <v>5015</v>
      </c>
      <c r="D1177" t="s">
        <v>5026</v>
      </c>
      <c r="E1177" t="s">
        <v>5030</v>
      </c>
      <c r="F1177" t="s">
        <v>5048</v>
      </c>
      <c r="G1177" t="s">
        <v>5055</v>
      </c>
      <c r="H1177">
        <v>67615</v>
      </c>
      <c r="I1177">
        <v>5</v>
      </c>
      <c r="J1177" t="s">
        <v>5068</v>
      </c>
      <c r="K1177">
        <v>13037.53</v>
      </c>
      <c r="L1177" t="s">
        <v>5078</v>
      </c>
    </row>
    <row r="1178" spans="1:12" x14ac:dyDescent="0.25">
      <c r="A1178" t="s">
        <v>1188</v>
      </c>
      <c r="B1178" s="4">
        <v>45377.86517303461</v>
      </c>
      <c r="C1178" t="s">
        <v>5016</v>
      </c>
      <c r="D1178" t="s">
        <v>5028</v>
      </c>
      <c r="E1178" t="s">
        <v>5035</v>
      </c>
      <c r="F1178" t="s">
        <v>5046</v>
      </c>
      <c r="G1178" t="s">
        <v>5061</v>
      </c>
      <c r="H1178">
        <v>2212</v>
      </c>
      <c r="I1178">
        <v>12</v>
      </c>
      <c r="J1178" t="s">
        <v>5068</v>
      </c>
      <c r="K1178">
        <v>462.31</v>
      </c>
      <c r="L1178" t="s">
        <v>5079</v>
      </c>
    </row>
    <row r="1179" spans="1:12" x14ac:dyDescent="0.25">
      <c r="A1179" t="s">
        <v>1189</v>
      </c>
      <c r="B1179" s="4">
        <v>45377.938187637526</v>
      </c>
      <c r="C1179" t="s">
        <v>5023</v>
      </c>
      <c r="D1179" t="s">
        <v>5027</v>
      </c>
      <c r="E1179" t="s">
        <v>5031</v>
      </c>
      <c r="F1179" t="s">
        <v>5046</v>
      </c>
      <c r="G1179" t="s">
        <v>5049</v>
      </c>
      <c r="H1179">
        <v>59784</v>
      </c>
      <c r="I1179">
        <v>12</v>
      </c>
      <c r="J1179" t="s">
        <v>5068</v>
      </c>
      <c r="K1179">
        <v>11046.44</v>
      </c>
      <c r="L1179" t="s">
        <v>5079</v>
      </c>
    </row>
    <row r="1180" spans="1:12" x14ac:dyDescent="0.25">
      <c r="A1180" t="s">
        <v>1190</v>
      </c>
      <c r="B1180" s="4">
        <v>45378.011202240443</v>
      </c>
      <c r="C1180" t="s">
        <v>5014</v>
      </c>
      <c r="D1180" t="s">
        <v>5028</v>
      </c>
      <c r="E1180" t="s">
        <v>5035</v>
      </c>
      <c r="F1180" t="s">
        <v>5048</v>
      </c>
      <c r="G1180" t="s">
        <v>5056</v>
      </c>
      <c r="H1180">
        <v>34359</v>
      </c>
      <c r="I1180">
        <v>4</v>
      </c>
      <c r="J1180" t="s">
        <v>5072</v>
      </c>
      <c r="K1180">
        <v>4632.12</v>
      </c>
      <c r="L1180" t="s">
        <v>5077</v>
      </c>
    </row>
    <row r="1181" spans="1:12" x14ac:dyDescent="0.25">
      <c r="A1181" t="s">
        <v>1191</v>
      </c>
      <c r="B1181" s="4">
        <v>45378.084216843366</v>
      </c>
      <c r="C1181" t="s">
        <v>5019</v>
      </c>
      <c r="D1181" t="s">
        <v>5028</v>
      </c>
      <c r="E1181" t="s">
        <v>5037</v>
      </c>
      <c r="F1181" t="s">
        <v>5046</v>
      </c>
      <c r="G1181" t="s">
        <v>5054</v>
      </c>
      <c r="H1181">
        <v>16926</v>
      </c>
      <c r="I1181">
        <v>6</v>
      </c>
      <c r="J1181" t="s">
        <v>5073</v>
      </c>
      <c r="K1181">
        <v>1598.03</v>
      </c>
      <c r="L1181" t="s">
        <v>5076</v>
      </c>
    </row>
    <row r="1182" spans="1:12" x14ac:dyDescent="0.25">
      <c r="A1182" t="s">
        <v>1192</v>
      </c>
      <c r="B1182" s="4">
        <v>45378.157231446283</v>
      </c>
      <c r="C1182" t="s">
        <v>5019</v>
      </c>
      <c r="D1182" t="s">
        <v>5029</v>
      </c>
      <c r="E1182" t="s">
        <v>5040</v>
      </c>
      <c r="F1182" t="s">
        <v>5048</v>
      </c>
      <c r="G1182" t="s">
        <v>5059</v>
      </c>
      <c r="H1182">
        <v>26135</v>
      </c>
      <c r="I1182">
        <v>13</v>
      </c>
      <c r="J1182" t="s">
        <v>5072</v>
      </c>
      <c r="K1182">
        <v>3313.66</v>
      </c>
      <c r="L1182" t="s">
        <v>5078</v>
      </c>
    </row>
    <row r="1183" spans="1:12" x14ac:dyDescent="0.25">
      <c r="A1183" t="s">
        <v>1193</v>
      </c>
      <c r="B1183" s="4">
        <v>45378.230246049199</v>
      </c>
      <c r="C1183" t="s">
        <v>5023</v>
      </c>
      <c r="D1183" t="s">
        <v>5026</v>
      </c>
      <c r="E1183" t="s">
        <v>5045</v>
      </c>
      <c r="F1183" t="s">
        <v>5047</v>
      </c>
      <c r="G1183" t="s">
        <v>5050</v>
      </c>
      <c r="H1183">
        <v>1684</v>
      </c>
      <c r="I1183">
        <v>3</v>
      </c>
      <c r="J1183" t="s">
        <v>5072</v>
      </c>
      <c r="K1183">
        <v>354.6</v>
      </c>
      <c r="L1183" t="s">
        <v>5075</v>
      </c>
    </row>
    <row r="1184" spans="1:12" x14ac:dyDescent="0.25">
      <c r="A1184" t="s">
        <v>1194</v>
      </c>
      <c r="B1184" s="4">
        <v>45378.30326065213</v>
      </c>
      <c r="C1184" t="s">
        <v>5024</v>
      </c>
      <c r="D1184" t="s">
        <v>5028</v>
      </c>
      <c r="E1184" t="s">
        <v>5036</v>
      </c>
      <c r="F1184" t="s">
        <v>5047</v>
      </c>
      <c r="G1184" t="s">
        <v>5050</v>
      </c>
      <c r="H1184">
        <v>67770</v>
      </c>
      <c r="I1184">
        <v>7</v>
      </c>
      <c r="J1184" t="s">
        <v>5071</v>
      </c>
      <c r="K1184">
        <v>14190.4</v>
      </c>
      <c r="L1184" t="s">
        <v>5077</v>
      </c>
    </row>
    <row r="1185" spans="1:12" x14ac:dyDescent="0.25">
      <c r="A1185" t="s">
        <v>1195</v>
      </c>
      <c r="B1185" s="4">
        <v>45378.376275255046</v>
      </c>
      <c r="C1185" t="s">
        <v>5021</v>
      </c>
      <c r="D1185" t="s">
        <v>5028</v>
      </c>
      <c r="E1185" t="s">
        <v>5037</v>
      </c>
      <c r="F1185" t="s">
        <v>5047</v>
      </c>
      <c r="G1185" t="s">
        <v>5067</v>
      </c>
      <c r="H1185">
        <v>20689</v>
      </c>
      <c r="I1185">
        <v>12</v>
      </c>
      <c r="J1185" t="s">
        <v>5073</v>
      </c>
      <c r="K1185">
        <v>4360.2700000000004</v>
      </c>
      <c r="L1185" t="s">
        <v>5074</v>
      </c>
    </row>
    <row r="1186" spans="1:12" x14ac:dyDescent="0.25">
      <c r="A1186" t="s">
        <v>1196</v>
      </c>
      <c r="B1186" s="4">
        <v>45378.449289857963</v>
      </c>
      <c r="C1186" t="s">
        <v>5022</v>
      </c>
      <c r="D1186" t="s">
        <v>5027</v>
      </c>
      <c r="E1186" t="s">
        <v>5044</v>
      </c>
      <c r="F1186" t="s">
        <v>5048</v>
      </c>
      <c r="G1186" t="s">
        <v>5059</v>
      </c>
      <c r="H1186">
        <v>66277</v>
      </c>
      <c r="I1186">
        <v>12</v>
      </c>
      <c r="J1186" t="s">
        <v>5070</v>
      </c>
      <c r="K1186">
        <v>5653.08</v>
      </c>
      <c r="L1186" t="s">
        <v>5077</v>
      </c>
    </row>
    <row r="1187" spans="1:12" x14ac:dyDescent="0.25">
      <c r="A1187" t="s">
        <v>1197</v>
      </c>
      <c r="B1187" s="4">
        <v>45378.522304460887</v>
      </c>
      <c r="C1187" t="s">
        <v>5014</v>
      </c>
      <c r="D1187" t="s">
        <v>5028</v>
      </c>
      <c r="E1187" t="s">
        <v>5035</v>
      </c>
      <c r="F1187" t="s">
        <v>5046</v>
      </c>
      <c r="G1187" t="s">
        <v>5049</v>
      </c>
      <c r="H1187">
        <v>19756</v>
      </c>
      <c r="I1187">
        <v>12</v>
      </c>
      <c r="J1187" t="s">
        <v>5072</v>
      </c>
      <c r="K1187">
        <v>4320.63</v>
      </c>
      <c r="L1187" t="s">
        <v>5076</v>
      </c>
    </row>
    <row r="1188" spans="1:12" x14ac:dyDescent="0.25">
      <c r="A1188" t="s">
        <v>1198</v>
      </c>
      <c r="B1188" s="4">
        <v>45378.59531906381</v>
      </c>
      <c r="C1188" t="s">
        <v>5013</v>
      </c>
      <c r="D1188" t="s">
        <v>5029</v>
      </c>
      <c r="E1188" t="s">
        <v>5039</v>
      </c>
      <c r="F1188" t="s">
        <v>5047</v>
      </c>
      <c r="G1188" t="s">
        <v>5058</v>
      </c>
      <c r="H1188">
        <v>29024</v>
      </c>
      <c r="I1188">
        <v>10</v>
      </c>
      <c r="J1188" t="s">
        <v>5070</v>
      </c>
      <c r="K1188">
        <v>4821.26</v>
      </c>
      <c r="L1188" t="s">
        <v>5079</v>
      </c>
    </row>
    <row r="1189" spans="1:12" x14ac:dyDescent="0.25">
      <c r="A1189" t="s">
        <v>1199</v>
      </c>
      <c r="B1189" s="4">
        <v>45378.668333666727</v>
      </c>
      <c r="C1189" t="s">
        <v>5024</v>
      </c>
      <c r="D1189" t="s">
        <v>5028</v>
      </c>
      <c r="E1189" t="s">
        <v>5036</v>
      </c>
      <c r="F1189" t="s">
        <v>5047</v>
      </c>
      <c r="G1189" t="s">
        <v>5067</v>
      </c>
      <c r="H1189">
        <v>64355</v>
      </c>
      <c r="I1189">
        <v>11</v>
      </c>
      <c r="J1189" t="s">
        <v>5068</v>
      </c>
      <c r="K1189">
        <v>13622.36</v>
      </c>
      <c r="L1189" t="s">
        <v>5074</v>
      </c>
    </row>
    <row r="1190" spans="1:12" x14ac:dyDescent="0.25">
      <c r="A1190" t="s">
        <v>1200</v>
      </c>
      <c r="B1190" s="4">
        <v>45378.74134826965</v>
      </c>
      <c r="C1190" t="s">
        <v>5015</v>
      </c>
      <c r="D1190" t="s">
        <v>5026</v>
      </c>
      <c r="E1190" t="s">
        <v>5034</v>
      </c>
      <c r="F1190" t="s">
        <v>5048</v>
      </c>
      <c r="G1190" t="s">
        <v>5059</v>
      </c>
      <c r="H1190">
        <v>76430</v>
      </c>
      <c r="I1190">
        <v>2</v>
      </c>
      <c r="J1190" t="s">
        <v>5068</v>
      </c>
      <c r="K1190">
        <v>12071.55</v>
      </c>
      <c r="L1190" t="s">
        <v>5076</v>
      </c>
    </row>
    <row r="1191" spans="1:12" x14ac:dyDescent="0.25">
      <c r="A1191" t="s">
        <v>1201</v>
      </c>
      <c r="B1191" s="4">
        <v>45378.814362872567</v>
      </c>
      <c r="C1191" t="s">
        <v>5016</v>
      </c>
      <c r="D1191" t="s">
        <v>5027</v>
      </c>
      <c r="E1191" t="s">
        <v>5038</v>
      </c>
      <c r="F1191" t="s">
        <v>5047</v>
      </c>
      <c r="G1191" t="s">
        <v>5067</v>
      </c>
      <c r="H1191">
        <v>76587</v>
      </c>
      <c r="I1191">
        <v>12</v>
      </c>
      <c r="J1191" t="s">
        <v>5070</v>
      </c>
      <c r="K1191">
        <v>10471.75</v>
      </c>
      <c r="L1191" t="s">
        <v>5078</v>
      </c>
    </row>
    <row r="1192" spans="1:12" x14ac:dyDescent="0.25">
      <c r="A1192" t="s">
        <v>1202</v>
      </c>
      <c r="B1192" s="4">
        <v>45378.887377475483</v>
      </c>
      <c r="C1192" t="s">
        <v>5023</v>
      </c>
      <c r="D1192" t="s">
        <v>5026</v>
      </c>
      <c r="E1192" t="s">
        <v>5030</v>
      </c>
      <c r="F1192" t="s">
        <v>5048</v>
      </c>
      <c r="G1192" t="s">
        <v>5051</v>
      </c>
      <c r="H1192">
        <v>57494</v>
      </c>
      <c r="I1192">
        <v>5</v>
      </c>
      <c r="J1192" t="s">
        <v>5070</v>
      </c>
      <c r="K1192">
        <v>6269.47</v>
      </c>
      <c r="L1192" t="s">
        <v>5076</v>
      </c>
    </row>
    <row r="1193" spans="1:12" x14ac:dyDescent="0.25">
      <c r="A1193" t="s">
        <v>1203</v>
      </c>
      <c r="B1193" s="4">
        <v>45378.960392078407</v>
      </c>
      <c r="C1193" t="s">
        <v>5022</v>
      </c>
      <c r="D1193" t="s">
        <v>5027</v>
      </c>
      <c r="E1193" t="s">
        <v>5031</v>
      </c>
      <c r="F1193" t="s">
        <v>5048</v>
      </c>
      <c r="G1193" t="s">
        <v>5051</v>
      </c>
      <c r="H1193">
        <v>55796</v>
      </c>
      <c r="I1193">
        <v>9</v>
      </c>
      <c r="J1193" t="s">
        <v>5073</v>
      </c>
      <c r="K1193">
        <v>5492.79</v>
      </c>
      <c r="L1193" t="s">
        <v>5077</v>
      </c>
    </row>
    <row r="1194" spans="1:12" x14ac:dyDescent="0.25">
      <c r="A1194" t="s">
        <v>1204</v>
      </c>
      <c r="B1194" s="4">
        <v>45379.03340668133</v>
      </c>
      <c r="C1194" t="s">
        <v>5025</v>
      </c>
      <c r="D1194" t="s">
        <v>5027</v>
      </c>
      <c r="E1194" t="s">
        <v>5042</v>
      </c>
      <c r="F1194" t="s">
        <v>5047</v>
      </c>
      <c r="G1194" t="s">
        <v>5050</v>
      </c>
      <c r="H1194">
        <v>29460</v>
      </c>
      <c r="I1194">
        <v>2</v>
      </c>
      <c r="J1194" t="s">
        <v>5069</v>
      </c>
      <c r="K1194">
        <v>2844.97</v>
      </c>
      <c r="L1194" t="s">
        <v>5079</v>
      </c>
    </row>
    <row r="1195" spans="1:12" x14ac:dyDescent="0.25">
      <c r="A1195" t="s">
        <v>1205</v>
      </c>
      <c r="B1195" s="4">
        <v>45379.106421284247</v>
      </c>
      <c r="C1195" t="s">
        <v>5024</v>
      </c>
      <c r="D1195" t="s">
        <v>5026</v>
      </c>
      <c r="E1195" t="s">
        <v>5034</v>
      </c>
      <c r="F1195" t="s">
        <v>5047</v>
      </c>
      <c r="G1195" t="s">
        <v>5058</v>
      </c>
      <c r="H1195">
        <v>30377</v>
      </c>
      <c r="I1195">
        <v>5</v>
      </c>
      <c r="J1195" t="s">
        <v>5068</v>
      </c>
      <c r="K1195">
        <v>4176.0200000000004</v>
      </c>
      <c r="L1195" t="s">
        <v>5079</v>
      </c>
    </row>
    <row r="1196" spans="1:12" x14ac:dyDescent="0.25">
      <c r="A1196" t="s">
        <v>1206</v>
      </c>
      <c r="B1196" s="4">
        <v>45379.179435887178</v>
      </c>
      <c r="C1196" t="s">
        <v>5014</v>
      </c>
      <c r="D1196" t="s">
        <v>5026</v>
      </c>
      <c r="E1196" t="s">
        <v>5034</v>
      </c>
      <c r="F1196" t="s">
        <v>5047</v>
      </c>
      <c r="G1196" t="s">
        <v>5062</v>
      </c>
      <c r="H1196">
        <v>65892</v>
      </c>
      <c r="I1196">
        <v>10</v>
      </c>
      <c r="J1196" t="s">
        <v>5069</v>
      </c>
      <c r="K1196">
        <v>8982.2999999999993</v>
      </c>
      <c r="L1196" t="s">
        <v>5075</v>
      </c>
    </row>
    <row r="1197" spans="1:12" x14ac:dyDescent="0.25">
      <c r="A1197" t="s">
        <v>1207</v>
      </c>
      <c r="B1197" s="4">
        <v>45379.252450490087</v>
      </c>
      <c r="C1197" t="s">
        <v>5022</v>
      </c>
      <c r="D1197" t="s">
        <v>5029</v>
      </c>
      <c r="E1197" t="s">
        <v>5041</v>
      </c>
      <c r="F1197" t="s">
        <v>5048</v>
      </c>
      <c r="G1197" t="s">
        <v>5055</v>
      </c>
      <c r="H1197">
        <v>15961</v>
      </c>
      <c r="I1197">
        <v>9</v>
      </c>
      <c r="J1197" t="s">
        <v>5073</v>
      </c>
      <c r="K1197">
        <v>2950.9</v>
      </c>
      <c r="L1197" t="s">
        <v>5074</v>
      </c>
    </row>
    <row r="1198" spans="1:12" x14ac:dyDescent="0.25">
      <c r="A1198" t="s">
        <v>1208</v>
      </c>
      <c r="B1198" s="4">
        <v>45379.32546509301</v>
      </c>
      <c r="C1198" t="s">
        <v>5021</v>
      </c>
      <c r="D1198" t="s">
        <v>5028</v>
      </c>
      <c r="E1198" t="s">
        <v>5035</v>
      </c>
      <c r="F1198" t="s">
        <v>5047</v>
      </c>
      <c r="G1198" t="s">
        <v>5050</v>
      </c>
      <c r="H1198">
        <v>19799</v>
      </c>
      <c r="I1198">
        <v>13</v>
      </c>
      <c r="J1198" t="s">
        <v>5069</v>
      </c>
      <c r="K1198">
        <v>2205.5700000000002</v>
      </c>
      <c r="L1198" t="s">
        <v>5075</v>
      </c>
    </row>
    <row r="1199" spans="1:12" x14ac:dyDescent="0.25">
      <c r="A1199" t="s">
        <v>1209</v>
      </c>
      <c r="B1199" s="4">
        <v>45379.398479695927</v>
      </c>
      <c r="C1199" t="s">
        <v>5024</v>
      </c>
      <c r="D1199" t="s">
        <v>5029</v>
      </c>
      <c r="E1199" t="s">
        <v>5041</v>
      </c>
      <c r="F1199" t="s">
        <v>5048</v>
      </c>
      <c r="G1199" t="s">
        <v>5052</v>
      </c>
      <c r="H1199">
        <v>4088</v>
      </c>
      <c r="I1199">
        <v>10</v>
      </c>
      <c r="J1199" t="s">
        <v>5069</v>
      </c>
      <c r="K1199">
        <v>649.94000000000005</v>
      </c>
      <c r="L1199" t="s">
        <v>5076</v>
      </c>
    </row>
    <row r="1200" spans="1:12" x14ac:dyDescent="0.25">
      <c r="A1200" t="s">
        <v>1210</v>
      </c>
      <c r="B1200" s="4">
        <v>45379.471494298858</v>
      </c>
      <c r="C1200" t="s">
        <v>5020</v>
      </c>
      <c r="D1200" t="s">
        <v>5026</v>
      </c>
      <c r="E1200" t="s">
        <v>5030</v>
      </c>
      <c r="F1200" t="s">
        <v>5047</v>
      </c>
      <c r="G1200" t="s">
        <v>5058</v>
      </c>
      <c r="H1200">
        <v>57174</v>
      </c>
      <c r="I1200">
        <v>2</v>
      </c>
      <c r="J1200" t="s">
        <v>5072</v>
      </c>
      <c r="K1200">
        <v>7776.91</v>
      </c>
      <c r="L1200" t="s">
        <v>5079</v>
      </c>
    </row>
    <row r="1201" spans="1:12" x14ac:dyDescent="0.25">
      <c r="A1201" t="s">
        <v>1211</v>
      </c>
      <c r="B1201" s="4">
        <v>45379.544508901767</v>
      </c>
      <c r="C1201" t="s">
        <v>5024</v>
      </c>
      <c r="D1201" t="s">
        <v>5026</v>
      </c>
      <c r="E1201" t="s">
        <v>5034</v>
      </c>
      <c r="F1201" t="s">
        <v>5047</v>
      </c>
      <c r="G1201" t="s">
        <v>5064</v>
      </c>
      <c r="H1201">
        <v>56797</v>
      </c>
      <c r="I1201">
        <v>13</v>
      </c>
      <c r="J1201" t="s">
        <v>5073</v>
      </c>
      <c r="K1201">
        <v>11292.8</v>
      </c>
      <c r="L1201" t="s">
        <v>5076</v>
      </c>
    </row>
    <row r="1202" spans="1:12" x14ac:dyDescent="0.25">
      <c r="A1202" t="s">
        <v>1212</v>
      </c>
      <c r="B1202" s="4">
        <v>45379.617523504698</v>
      </c>
      <c r="C1202" t="s">
        <v>5015</v>
      </c>
      <c r="D1202" t="s">
        <v>5028</v>
      </c>
      <c r="E1202" t="s">
        <v>5036</v>
      </c>
      <c r="F1202" t="s">
        <v>5047</v>
      </c>
      <c r="G1202" t="s">
        <v>5067</v>
      </c>
      <c r="H1202">
        <v>16522</v>
      </c>
      <c r="I1202">
        <v>4</v>
      </c>
      <c r="J1202" t="s">
        <v>5068</v>
      </c>
      <c r="K1202">
        <v>2072.48</v>
      </c>
      <c r="L1202" t="s">
        <v>5077</v>
      </c>
    </row>
    <row r="1203" spans="1:12" x14ac:dyDescent="0.25">
      <c r="A1203" t="s">
        <v>1213</v>
      </c>
      <c r="B1203" s="4">
        <v>45379.690538107607</v>
      </c>
      <c r="C1203" t="s">
        <v>5014</v>
      </c>
      <c r="D1203" t="s">
        <v>5026</v>
      </c>
      <c r="E1203" t="s">
        <v>5030</v>
      </c>
      <c r="F1203" t="s">
        <v>5046</v>
      </c>
      <c r="G1203" t="s">
        <v>5060</v>
      </c>
      <c r="H1203">
        <v>48703</v>
      </c>
      <c r="I1203">
        <v>13</v>
      </c>
      <c r="J1203" t="s">
        <v>5070</v>
      </c>
      <c r="K1203">
        <v>9426.57</v>
      </c>
      <c r="L1203" t="s">
        <v>5074</v>
      </c>
    </row>
    <row r="1204" spans="1:12" x14ac:dyDescent="0.25">
      <c r="A1204" t="s">
        <v>1214</v>
      </c>
      <c r="B1204" s="4">
        <v>45379.76355271053</v>
      </c>
      <c r="C1204" t="s">
        <v>5021</v>
      </c>
      <c r="D1204" t="s">
        <v>5027</v>
      </c>
      <c r="E1204" t="s">
        <v>5044</v>
      </c>
      <c r="F1204" t="s">
        <v>5047</v>
      </c>
      <c r="G1204" t="s">
        <v>5058</v>
      </c>
      <c r="H1204">
        <v>34414</v>
      </c>
      <c r="I1204">
        <v>1</v>
      </c>
      <c r="J1204" t="s">
        <v>5070</v>
      </c>
      <c r="K1204">
        <v>5687.4</v>
      </c>
      <c r="L1204" t="s">
        <v>5077</v>
      </c>
    </row>
    <row r="1205" spans="1:12" x14ac:dyDescent="0.25">
      <c r="A1205" t="s">
        <v>1215</v>
      </c>
      <c r="B1205" s="4">
        <v>45379.836567313461</v>
      </c>
      <c r="C1205" t="s">
        <v>5014</v>
      </c>
      <c r="D1205" t="s">
        <v>5029</v>
      </c>
      <c r="E1205" t="s">
        <v>5033</v>
      </c>
      <c r="F1205" t="s">
        <v>5046</v>
      </c>
      <c r="G1205" t="s">
        <v>5060</v>
      </c>
      <c r="H1205">
        <v>47835</v>
      </c>
      <c r="I1205">
        <v>13</v>
      </c>
      <c r="J1205" t="s">
        <v>5071</v>
      </c>
      <c r="K1205">
        <v>8165.3</v>
      </c>
      <c r="L1205" t="s">
        <v>5076</v>
      </c>
    </row>
    <row r="1206" spans="1:12" x14ac:dyDescent="0.25">
      <c r="A1206" t="s">
        <v>1216</v>
      </c>
      <c r="B1206" s="4">
        <v>45379.909581916378</v>
      </c>
      <c r="C1206" t="s">
        <v>5018</v>
      </c>
      <c r="D1206" t="s">
        <v>5027</v>
      </c>
      <c r="E1206" t="s">
        <v>5038</v>
      </c>
      <c r="F1206" t="s">
        <v>5047</v>
      </c>
      <c r="G1206" t="s">
        <v>5063</v>
      </c>
      <c r="H1206">
        <v>47146</v>
      </c>
      <c r="I1206">
        <v>4</v>
      </c>
      <c r="J1206" t="s">
        <v>5070</v>
      </c>
      <c r="K1206">
        <v>4470.01</v>
      </c>
      <c r="L1206" t="s">
        <v>5079</v>
      </c>
    </row>
    <row r="1207" spans="1:12" x14ac:dyDescent="0.25">
      <c r="A1207" t="s">
        <v>1217</v>
      </c>
      <c r="B1207" s="4">
        <v>45379.982596519287</v>
      </c>
      <c r="C1207" t="s">
        <v>5015</v>
      </c>
      <c r="D1207" t="s">
        <v>5027</v>
      </c>
      <c r="E1207" t="s">
        <v>5044</v>
      </c>
      <c r="F1207" t="s">
        <v>5046</v>
      </c>
      <c r="G1207" t="s">
        <v>5049</v>
      </c>
      <c r="H1207">
        <v>26595</v>
      </c>
      <c r="I1207">
        <v>13</v>
      </c>
      <c r="J1207" t="s">
        <v>5071</v>
      </c>
      <c r="K1207">
        <v>3784.87</v>
      </c>
      <c r="L1207" t="s">
        <v>5077</v>
      </c>
    </row>
    <row r="1208" spans="1:12" x14ac:dyDescent="0.25">
      <c r="A1208" t="s">
        <v>1218</v>
      </c>
      <c r="B1208" s="4">
        <v>45380.055611122218</v>
      </c>
      <c r="C1208" t="s">
        <v>5020</v>
      </c>
      <c r="D1208" t="s">
        <v>5028</v>
      </c>
      <c r="E1208" t="s">
        <v>5032</v>
      </c>
      <c r="F1208" t="s">
        <v>5048</v>
      </c>
      <c r="G1208" t="s">
        <v>5056</v>
      </c>
      <c r="H1208">
        <v>61520</v>
      </c>
      <c r="I1208">
        <v>6</v>
      </c>
      <c r="J1208" t="s">
        <v>5070</v>
      </c>
      <c r="K1208">
        <v>6333.41</v>
      </c>
      <c r="L1208" t="s">
        <v>5075</v>
      </c>
    </row>
    <row r="1209" spans="1:12" x14ac:dyDescent="0.25">
      <c r="A1209" t="s">
        <v>1219</v>
      </c>
      <c r="B1209" s="4">
        <v>45380.128625725141</v>
      </c>
      <c r="C1209" t="s">
        <v>5019</v>
      </c>
      <c r="D1209" t="s">
        <v>5028</v>
      </c>
      <c r="E1209" t="s">
        <v>5035</v>
      </c>
      <c r="F1209" t="s">
        <v>5048</v>
      </c>
      <c r="G1209" t="s">
        <v>5056</v>
      </c>
      <c r="H1209">
        <v>10884</v>
      </c>
      <c r="I1209">
        <v>7</v>
      </c>
      <c r="J1209" t="s">
        <v>5068</v>
      </c>
      <c r="K1209">
        <v>2318.61</v>
      </c>
      <c r="L1209" t="s">
        <v>5078</v>
      </c>
    </row>
    <row r="1210" spans="1:12" x14ac:dyDescent="0.25">
      <c r="A1210" t="s">
        <v>1220</v>
      </c>
      <c r="B1210" s="4">
        <v>45380.201640328058</v>
      </c>
      <c r="C1210" t="s">
        <v>5019</v>
      </c>
      <c r="D1210" t="s">
        <v>5026</v>
      </c>
      <c r="E1210" t="s">
        <v>5034</v>
      </c>
      <c r="F1210" t="s">
        <v>5048</v>
      </c>
      <c r="G1210" t="s">
        <v>5052</v>
      </c>
      <c r="H1210">
        <v>33975</v>
      </c>
      <c r="I1210">
        <v>6</v>
      </c>
      <c r="J1210" t="s">
        <v>5068</v>
      </c>
      <c r="K1210">
        <v>6903.38</v>
      </c>
      <c r="L1210" t="s">
        <v>5076</v>
      </c>
    </row>
    <row r="1211" spans="1:12" x14ac:dyDescent="0.25">
      <c r="A1211" t="s">
        <v>1221</v>
      </c>
      <c r="B1211" s="4">
        <v>45380.274654930981</v>
      </c>
      <c r="C1211" t="s">
        <v>5024</v>
      </c>
      <c r="D1211" t="s">
        <v>5026</v>
      </c>
      <c r="E1211" t="s">
        <v>5043</v>
      </c>
      <c r="F1211" t="s">
        <v>5048</v>
      </c>
      <c r="G1211" t="s">
        <v>5055</v>
      </c>
      <c r="H1211">
        <v>63999</v>
      </c>
      <c r="I1211">
        <v>13</v>
      </c>
      <c r="J1211" t="s">
        <v>5069</v>
      </c>
      <c r="K1211">
        <v>13917.65</v>
      </c>
      <c r="L1211" t="s">
        <v>5075</v>
      </c>
    </row>
    <row r="1212" spans="1:12" x14ac:dyDescent="0.25">
      <c r="A1212" t="s">
        <v>1222</v>
      </c>
      <c r="B1212" s="4">
        <v>45380.347669533898</v>
      </c>
      <c r="C1212" t="s">
        <v>5018</v>
      </c>
      <c r="D1212" t="s">
        <v>5028</v>
      </c>
      <c r="E1212" t="s">
        <v>5037</v>
      </c>
      <c r="F1212" t="s">
        <v>5046</v>
      </c>
      <c r="G1212" t="s">
        <v>5057</v>
      </c>
      <c r="H1212">
        <v>20996</v>
      </c>
      <c r="I1212">
        <v>14</v>
      </c>
      <c r="J1212" t="s">
        <v>5068</v>
      </c>
      <c r="K1212">
        <v>4430.45</v>
      </c>
      <c r="L1212" t="s">
        <v>5074</v>
      </c>
    </row>
    <row r="1213" spans="1:12" x14ac:dyDescent="0.25">
      <c r="A1213" t="s">
        <v>1223</v>
      </c>
      <c r="B1213" s="4">
        <v>45380.420684136807</v>
      </c>
      <c r="C1213" t="s">
        <v>5020</v>
      </c>
      <c r="D1213" t="s">
        <v>5029</v>
      </c>
      <c r="E1213" t="s">
        <v>5033</v>
      </c>
      <c r="F1213" t="s">
        <v>5046</v>
      </c>
      <c r="G1213" t="s">
        <v>5057</v>
      </c>
      <c r="H1213">
        <v>18529</v>
      </c>
      <c r="I1213">
        <v>3</v>
      </c>
      <c r="J1213" t="s">
        <v>5073</v>
      </c>
      <c r="K1213">
        <v>3855.52</v>
      </c>
      <c r="L1213" t="s">
        <v>5079</v>
      </c>
    </row>
    <row r="1214" spans="1:12" x14ac:dyDescent="0.25">
      <c r="A1214" t="s">
        <v>1224</v>
      </c>
      <c r="B1214" s="4">
        <v>45380.493698739752</v>
      </c>
      <c r="C1214" t="s">
        <v>5024</v>
      </c>
      <c r="D1214" t="s">
        <v>5028</v>
      </c>
      <c r="E1214" t="s">
        <v>5032</v>
      </c>
      <c r="F1214" t="s">
        <v>5046</v>
      </c>
      <c r="G1214" t="s">
        <v>5054</v>
      </c>
      <c r="H1214">
        <v>57782</v>
      </c>
      <c r="I1214">
        <v>13</v>
      </c>
      <c r="J1214" t="s">
        <v>5071</v>
      </c>
      <c r="K1214">
        <v>6243.2</v>
      </c>
      <c r="L1214" t="s">
        <v>5074</v>
      </c>
    </row>
    <row r="1215" spans="1:12" x14ac:dyDescent="0.25">
      <c r="A1215" t="s">
        <v>1225</v>
      </c>
      <c r="B1215" s="4">
        <v>45380.566713342661</v>
      </c>
      <c r="C1215" t="s">
        <v>5024</v>
      </c>
      <c r="D1215" t="s">
        <v>5026</v>
      </c>
      <c r="E1215" t="s">
        <v>5034</v>
      </c>
      <c r="F1215" t="s">
        <v>5048</v>
      </c>
      <c r="G1215" t="s">
        <v>5065</v>
      </c>
      <c r="H1215">
        <v>64138</v>
      </c>
      <c r="I1215">
        <v>13</v>
      </c>
      <c r="J1215" t="s">
        <v>5072</v>
      </c>
      <c r="K1215">
        <v>12244.37</v>
      </c>
      <c r="L1215" t="s">
        <v>5079</v>
      </c>
    </row>
    <row r="1216" spans="1:12" x14ac:dyDescent="0.25">
      <c r="A1216" t="s">
        <v>1226</v>
      </c>
      <c r="B1216" s="4">
        <v>45380.639727945578</v>
      </c>
      <c r="C1216" t="s">
        <v>5015</v>
      </c>
      <c r="D1216" t="s">
        <v>5029</v>
      </c>
      <c r="E1216" t="s">
        <v>5041</v>
      </c>
      <c r="F1216" t="s">
        <v>5046</v>
      </c>
      <c r="G1216" t="s">
        <v>5061</v>
      </c>
      <c r="H1216">
        <v>45721</v>
      </c>
      <c r="I1216">
        <v>11</v>
      </c>
      <c r="J1216" t="s">
        <v>5070</v>
      </c>
      <c r="K1216">
        <v>9809.74</v>
      </c>
      <c r="L1216" t="s">
        <v>5074</v>
      </c>
    </row>
    <row r="1217" spans="1:12" x14ac:dyDescent="0.25">
      <c r="A1217" t="s">
        <v>1227</v>
      </c>
      <c r="B1217" s="4">
        <v>45380.712742548509</v>
      </c>
      <c r="C1217" t="s">
        <v>5022</v>
      </c>
      <c r="D1217" t="s">
        <v>5027</v>
      </c>
      <c r="E1217" t="s">
        <v>5038</v>
      </c>
      <c r="F1217" t="s">
        <v>5046</v>
      </c>
      <c r="G1217" t="s">
        <v>5054</v>
      </c>
      <c r="H1217">
        <v>31346</v>
      </c>
      <c r="I1217">
        <v>4</v>
      </c>
      <c r="J1217" t="s">
        <v>5072</v>
      </c>
      <c r="K1217">
        <v>6856.87</v>
      </c>
      <c r="L1217" t="s">
        <v>5079</v>
      </c>
    </row>
    <row r="1218" spans="1:12" x14ac:dyDescent="0.25">
      <c r="A1218" t="s">
        <v>1228</v>
      </c>
      <c r="B1218" s="4">
        <v>45380.785757151432</v>
      </c>
      <c r="C1218" t="s">
        <v>5016</v>
      </c>
      <c r="D1218" t="s">
        <v>5026</v>
      </c>
      <c r="E1218" t="s">
        <v>5030</v>
      </c>
      <c r="F1218" t="s">
        <v>5046</v>
      </c>
      <c r="G1218" t="s">
        <v>5054</v>
      </c>
      <c r="H1218">
        <v>34690</v>
      </c>
      <c r="I1218">
        <v>8</v>
      </c>
      <c r="J1218" t="s">
        <v>5068</v>
      </c>
      <c r="K1218">
        <v>6851.87</v>
      </c>
      <c r="L1218" t="s">
        <v>5079</v>
      </c>
    </row>
    <row r="1219" spans="1:12" x14ac:dyDescent="0.25">
      <c r="A1219" t="s">
        <v>1229</v>
      </c>
      <c r="B1219" s="4">
        <v>45380.858771754341</v>
      </c>
      <c r="C1219" t="s">
        <v>5023</v>
      </c>
      <c r="D1219" t="s">
        <v>5028</v>
      </c>
      <c r="E1219" t="s">
        <v>5036</v>
      </c>
      <c r="F1219" t="s">
        <v>5047</v>
      </c>
      <c r="G1219" t="s">
        <v>5064</v>
      </c>
      <c r="H1219">
        <v>55471</v>
      </c>
      <c r="I1219">
        <v>6</v>
      </c>
      <c r="J1219" t="s">
        <v>5068</v>
      </c>
      <c r="K1219">
        <v>10675.78</v>
      </c>
      <c r="L1219" t="s">
        <v>5078</v>
      </c>
    </row>
    <row r="1220" spans="1:12" x14ac:dyDescent="0.25">
      <c r="A1220" t="s">
        <v>1230</v>
      </c>
      <c r="B1220" s="4">
        <v>45380.931786357272</v>
      </c>
      <c r="C1220" t="s">
        <v>5021</v>
      </c>
      <c r="D1220" t="s">
        <v>5027</v>
      </c>
      <c r="E1220" t="s">
        <v>5031</v>
      </c>
      <c r="F1220" t="s">
        <v>5048</v>
      </c>
      <c r="G1220" t="s">
        <v>5056</v>
      </c>
      <c r="H1220">
        <v>51818</v>
      </c>
      <c r="I1220">
        <v>7</v>
      </c>
      <c r="J1220" t="s">
        <v>5069</v>
      </c>
      <c r="K1220">
        <v>8419.49</v>
      </c>
      <c r="L1220" t="s">
        <v>5075</v>
      </c>
    </row>
    <row r="1221" spans="1:12" x14ac:dyDescent="0.25">
      <c r="A1221" t="s">
        <v>1231</v>
      </c>
      <c r="B1221" s="4">
        <v>45381.004800960189</v>
      </c>
      <c r="C1221" t="s">
        <v>5023</v>
      </c>
      <c r="D1221" t="s">
        <v>5026</v>
      </c>
      <c r="E1221" t="s">
        <v>5043</v>
      </c>
      <c r="F1221" t="s">
        <v>5048</v>
      </c>
      <c r="G1221" t="s">
        <v>5065</v>
      </c>
      <c r="H1221">
        <v>9252</v>
      </c>
      <c r="I1221">
        <v>4</v>
      </c>
      <c r="J1221" t="s">
        <v>5072</v>
      </c>
      <c r="K1221">
        <v>1419.45</v>
      </c>
      <c r="L1221" t="s">
        <v>5074</v>
      </c>
    </row>
    <row r="1222" spans="1:12" x14ac:dyDescent="0.25">
      <c r="A1222" t="s">
        <v>1232</v>
      </c>
      <c r="B1222" s="4">
        <v>45381.077815563112</v>
      </c>
      <c r="C1222" t="s">
        <v>5018</v>
      </c>
      <c r="D1222" t="s">
        <v>5027</v>
      </c>
      <c r="E1222" t="s">
        <v>5042</v>
      </c>
      <c r="F1222" t="s">
        <v>5048</v>
      </c>
      <c r="G1222" t="s">
        <v>5052</v>
      </c>
      <c r="H1222">
        <v>49888</v>
      </c>
      <c r="I1222">
        <v>10</v>
      </c>
      <c r="J1222" t="s">
        <v>5072</v>
      </c>
      <c r="K1222">
        <v>10098.23</v>
      </c>
      <c r="L1222" t="s">
        <v>5076</v>
      </c>
    </row>
    <row r="1223" spans="1:12" x14ac:dyDescent="0.25">
      <c r="A1223" t="s">
        <v>1233</v>
      </c>
      <c r="B1223" s="4">
        <v>45381.150830166029</v>
      </c>
      <c r="C1223" t="s">
        <v>5020</v>
      </c>
      <c r="D1223" t="s">
        <v>5026</v>
      </c>
      <c r="E1223" t="s">
        <v>5043</v>
      </c>
      <c r="F1223" t="s">
        <v>5047</v>
      </c>
      <c r="G1223" t="s">
        <v>5050</v>
      </c>
      <c r="H1223">
        <v>3970</v>
      </c>
      <c r="I1223">
        <v>10</v>
      </c>
      <c r="J1223" t="s">
        <v>5069</v>
      </c>
      <c r="K1223">
        <v>346.92</v>
      </c>
      <c r="L1223" t="s">
        <v>5078</v>
      </c>
    </row>
    <row r="1224" spans="1:12" x14ac:dyDescent="0.25">
      <c r="A1224" t="s">
        <v>1234</v>
      </c>
      <c r="B1224" s="4">
        <v>45381.223844768952</v>
      </c>
      <c r="C1224" t="s">
        <v>5015</v>
      </c>
      <c r="D1224" t="s">
        <v>5029</v>
      </c>
      <c r="E1224" t="s">
        <v>5041</v>
      </c>
      <c r="F1224" t="s">
        <v>5047</v>
      </c>
      <c r="G1224" t="s">
        <v>5058</v>
      </c>
      <c r="H1224">
        <v>72200</v>
      </c>
      <c r="I1224">
        <v>12</v>
      </c>
      <c r="J1224" t="s">
        <v>5071</v>
      </c>
      <c r="K1224">
        <v>13920.95</v>
      </c>
      <c r="L1224" t="s">
        <v>5079</v>
      </c>
    </row>
    <row r="1225" spans="1:12" x14ac:dyDescent="0.25">
      <c r="A1225" t="s">
        <v>1235</v>
      </c>
      <c r="B1225" s="4">
        <v>45381.296859371862</v>
      </c>
      <c r="C1225" t="s">
        <v>5014</v>
      </c>
      <c r="D1225" t="s">
        <v>5027</v>
      </c>
      <c r="E1225" t="s">
        <v>5042</v>
      </c>
      <c r="F1225" t="s">
        <v>5047</v>
      </c>
      <c r="G1225" t="s">
        <v>5050</v>
      </c>
      <c r="H1225">
        <v>17978</v>
      </c>
      <c r="I1225">
        <v>9</v>
      </c>
      <c r="J1225" t="s">
        <v>5070</v>
      </c>
      <c r="K1225">
        <v>3214.89</v>
      </c>
      <c r="L1225" t="s">
        <v>5077</v>
      </c>
    </row>
    <row r="1226" spans="1:12" x14ac:dyDescent="0.25">
      <c r="A1226" t="s">
        <v>1236</v>
      </c>
      <c r="B1226" s="4">
        <v>45381.369873974792</v>
      </c>
      <c r="C1226" t="s">
        <v>5014</v>
      </c>
      <c r="D1226" t="s">
        <v>5027</v>
      </c>
      <c r="E1226" t="s">
        <v>5031</v>
      </c>
      <c r="F1226" t="s">
        <v>5047</v>
      </c>
      <c r="G1226" t="s">
        <v>5050</v>
      </c>
      <c r="H1226">
        <v>75947</v>
      </c>
      <c r="I1226">
        <v>8</v>
      </c>
      <c r="J1226" t="s">
        <v>5072</v>
      </c>
      <c r="K1226">
        <v>11186.29</v>
      </c>
      <c r="L1226" t="s">
        <v>5075</v>
      </c>
    </row>
    <row r="1227" spans="1:12" x14ac:dyDescent="0.25">
      <c r="A1227" t="s">
        <v>1237</v>
      </c>
      <c r="B1227" s="4">
        <v>45381.442888577709</v>
      </c>
      <c r="C1227" t="s">
        <v>5019</v>
      </c>
      <c r="D1227" t="s">
        <v>5027</v>
      </c>
      <c r="E1227" t="s">
        <v>5042</v>
      </c>
      <c r="F1227" t="s">
        <v>5048</v>
      </c>
      <c r="G1227" t="s">
        <v>5052</v>
      </c>
      <c r="H1227">
        <v>69580</v>
      </c>
      <c r="I1227">
        <v>5</v>
      </c>
      <c r="J1227" t="s">
        <v>5070</v>
      </c>
      <c r="K1227">
        <v>5662.32</v>
      </c>
      <c r="L1227" t="s">
        <v>5079</v>
      </c>
    </row>
    <row r="1228" spans="1:12" x14ac:dyDescent="0.25">
      <c r="A1228" t="s">
        <v>1238</v>
      </c>
      <c r="B1228" s="4">
        <v>45381.515903180632</v>
      </c>
      <c r="C1228" t="s">
        <v>5019</v>
      </c>
      <c r="D1228" t="s">
        <v>5027</v>
      </c>
      <c r="E1228" t="s">
        <v>5031</v>
      </c>
      <c r="F1228" t="s">
        <v>5048</v>
      </c>
      <c r="G1228" t="s">
        <v>5056</v>
      </c>
      <c r="H1228">
        <v>55176</v>
      </c>
      <c r="I1228">
        <v>11</v>
      </c>
      <c r="J1228" t="s">
        <v>5068</v>
      </c>
      <c r="K1228">
        <v>4948.43</v>
      </c>
      <c r="L1228" t="s">
        <v>5079</v>
      </c>
    </row>
    <row r="1229" spans="1:12" x14ac:dyDescent="0.25">
      <c r="A1229" t="s">
        <v>1239</v>
      </c>
      <c r="B1229" s="4">
        <v>45381.588917783563</v>
      </c>
      <c r="C1229" t="s">
        <v>5019</v>
      </c>
      <c r="D1229" t="s">
        <v>5029</v>
      </c>
      <c r="E1229" t="s">
        <v>5041</v>
      </c>
      <c r="F1229" t="s">
        <v>5048</v>
      </c>
      <c r="G1229" t="s">
        <v>5055</v>
      </c>
      <c r="H1229">
        <v>75510</v>
      </c>
      <c r="I1229">
        <v>10</v>
      </c>
      <c r="J1229" t="s">
        <v>5068</v>
      </c>
      <c r="K1229">
        <v>11179.11</v>
      </c>
      <c r="L1229" t="s">
        <v>5074</v>
      </c>
    </row>
    <row r="1230" spans="1:12" x14ac:dyDescent="0.25">
      <c r="A1230" t="s">
        <v>1240</v>
      </c>
      <c r="B1230" s="4">
        <v>45381.661932386472</v>
      </c>
      <c r="C1230" t="s">
        <v>5023</v>
      </c>
      <c r="D1230" t="s">
        <v>5028</v>
      </c>
      <c r="E1230" t="s">
        <v>5036</v>
      </c>
      <c r="F1230" t="s">
        <v>5046</v>
      </c>
      <c r="G1230" t="s">
        <v>5054</v>
      </c>
      <c r="H1230">
        <v>29451</v>
      </c>
      <c r="I1230">
        <v>4</v>
      </c>
      <c r="J1230" t="s">
        <v>5073</v>
      </c>
      <c r="K1230">
        <v>6275.56</v>
      </c>
      <c r="L1230" t="s">
        <v>5078</v>
      </c>
    </row>
    <row r="1231" spans="1:12" x14ac:dyDescent="0.25">
      <c r="A1231" t="s">
        <v>1241</v>
      </c>
      <c r="B1231" s="4">
        <v>45381.734946989389</v>
      </c>
      <c r="C1231" t="s">
        <v>5012</v>
      </c>
      <c r="D1231" t="s">
        <v>5027</v>
      </c>
      <c r="E1231" t="s">
        <v>5042</v>
      </c>
      <c r="F1231" t="s">
        <v>5048</v>
      </c>
      <c r="G1231" t="s">
        <v>5051</v>
      </c>
      <c r="H1231">
        <v>74469</v>
      </c>
      <c r="I1231">
        <v>13</v>
      </c>
      <c r="J1231" t="s">
        <v>5072</v>
      </c>
      <c r="K1231">
        <v>16133.78</v>
      </c>
      <c r="L1231" t="s">
        <v>5077</v>
      </c>
    </row>
    <row r="1232" spans="1:12" x14ac:dyDescent="0.25">
      <c r="A1232" t="s">
        <v>1242</v>
      </c>
      <c r="B1232" s="4">
        <v>45381.807961592312</v>
      </c>
      <c r="C1232" t="s">
        <v>5025</v>
      </c>
      <c r="D1232" t="s">
        <v>5026</v>
      </c>
      <c r="E1232" t="s">
        <v>5030</v>
      </c>
      <c r="F1232" t="s">
        <v>5048</v>
      </c>
      <c r="G1232" t="s">
        <v>5065</v>
      </c>
      <c r="H1232">
        <v>41768</v>
      </c>
      <c r="I1232">
        <v>12</v>
      </c>
      <c r="J1232" t="s">
        <v>5069</v>
      </c>
      <c r="K1232">
        <v>8114.35</v>
      </c>
      <c r="L1232" t="s">
        <v>5075</v>
      </c>
    </row>
    <row r="1233" spans="1:12" x14ac:dyDescent="0.25">
      <c r="A1233" t="s">
        <v>1243</v>
      </c>
      <c r="B1233" s="4">
        <v>45381.880976195229</v>
      </c>
      <c r="C1233" t="s">
        <v>5025</v>
      </c>
      <c r="D1233" t="s">
        <v>5029</v>
      </c>
      <c r="E1233" t="s">
        <v>5040</v>
      </c>
      <c r="F1233" t="s">
        <v>5047</v>
      </c>
      <c r="G1233" t="s">
        <v>5064</v>
      </c>
      <c r="H1233">
        <v>46510</v>
      </c>
      <c r="I1233">
        <v>12</v>
      </c>
      <c r="J1233" t="s">
        <v>5068</v>
      </c>
      <c r="K1233">
        <v>5013.59</v>
      </c>
      <c r="L1233" t="s">
        <v>5075</v>
      </c>
    </row>
    <row r="1234" spans="1:12" x14ac:dyDescent="0.25">
      <c r="A1234" t="s">
        <v>1244</v>
      </c>
      <c r="B1234" s="4">
        <v>45381.953990798153</v>
      </c>
      <c r="C1234" t="s">
        <v>5020</v>
      </c>
      <c r="D1234" t="s">
        <v>5029</v>
      </c>
      <c r="E1234" t="s">
        <v>5041</v>
      </c>
      <c r="F1234" t="s">
        <v>5046</v>
      </c>
      <c r="G1234" t="s">
        <v>5054</v>
      </c>
      <c r="H1234">
        <v>63457</v>
      </c>
      <c r="I1234">
        <v>14</v>
      </c>
      <c r="J1234" t="s">
        <v>5071</v>
      </c>
      <c r="K1234">
        <v>13727.27</v>
      </c>
      <c r="L1234" t="s">
        <v>5076</v>
      </c>
    </row>
    <row r="1235" spans="1:12" x14ac:dyDescent="0.25">
      <c r="A1235" t="s">
        <v>1245</v>
      </c>
      <c r="B1235" s="4">
        <v>45382.027005401083</v>
      </c>
      <c r="C1235" t="s">
        <v>5023</v>
      </c>
      <c r="D1235" t="s">
        <v>5029</v>
      </c>
      <c r="E1235" t="s">
        <v>5039</v>
      </c>
      <c r="F1235" t="s">
        <v>5047</v>
      </c>
      <c r="G1235" t="s">
        <v>5062</v>
      </c>
      <c r="H1235">
        <v>72240</v>
      </c>
      <c r="I1235">
        <v>7</v>
      </c>
      <c r="J1235" t="s">
        <v>5069</v>
      </c>
      <c r="K1235">
        <v>14141.2</v>
      </c>
      <c r="L1235" t="s">
        <v>5079</v>
      </c>
    </row>
    <row r="1236" spans="1:12" x14ac:dyDescent="0.25">
      <c r="A1236" t="s">
        <v>1246</v>
      </c>
      <c r="B1236" s="4">
        <v>45382.100020003993</v>
      </c>
      <c r="C1236" t="s">
        <v>5017</v>
      </c>
      <c r="D1236" t="s">
        <v>5027</v>
      </c>
      <c r="E1236" t="s">
        <v>5044</v>
      </c>
      <c r="F1236" t="s">
        <v>5047</v>
      </c>
      <c r="G1236" t="s">
        <v>5067</v>
      </c>
      <c r="H1236">
        <v>15440</v>
      </c>
      <c r="I1236">
        <v>5</v>
      </c>
      <c r="J1236" t="s">
        <v>5069</v>
      </c>
      <c r="K1236">
        <v>1847.57</v>
      </c>
      <c r="L1236" t="s">
        <v>5077</v>
      </c>
    </row>
    <row r="1237" spans="1:12" x14ac:dyDescent="0.25">
      <c r="A1237" t="s">
        <v>1247</v>
      </c>
      <c r="B1237" s="4">
        <v>45382.173034606923</v>
      </c>
      <c r="C1237" t="s">
        <v>5023</v>
      </c>
      <c r="D1237" t="s">
        <v>5026</v>
      </c>
      <c r="E1237" t="s">
        <v>5043</v>
      </c>
      <c r="F1237" t="s">
        <v>5046</v>
      </c>
      <c r="G1237" t="s">
        <v>5066</v>
      </c>
      <c r="H1237">
        <v>47433</v>
      </c>
      <c r="I1237">
        <v>4</v>
      </c>
      <c r="J1237" t="s">
        <v>5070</v>
      </c>
      <c r="K1237">
        <v>7560.73</v>
      </c>
      <c r="L1237" t="s">
        <v>5077</v>
      </c>
    </row>
    <row r="1238" spans="1:12" x14ac:dyDescent="0.25">
      <c r="A1238" t="s">
        <v>1248</v>
      </c>
      <c r="B1238" s="4">
        <v>45382.24604920984</v>
      </c>
      <c r="C1238" t="s">
        <v>5023</v>
      </c>
      <c r="D1238" t="s">
        <v>5029</v>
      </c>
      <c r="E1238" t="s">
        <v>5040</v>
      </c>
      <c r="F1238" t="s">
        <v>5048</v>
      </c>
      <c r="G1238" t="s">
        <v>5065</v>
      </c>
      <c r="H1238">
        <v>31531</v>
      </c>
      <c r="I1238">
        <v>11</v>
      </c>
      <c r="J1238" t="s">
        <v>5072</v>
      </c>
      <c r="K1238">
        <v>6777.1</v>
      </c>
      <c r="L1238" t="s">
        <v>5074</v>
      </c>
    </row>
    <row r="1239" spans="1:12" x14ac:dyDescent="0.25">
      <c r="A1239" t="s">
        <v>1249</v>
      </c>
      <c r="B1239" s="4">
        <v>45382.319063812763</v>
      </c>
      <c r="C1239" t="s">
        <v>5017</v>
      </c>
      <c r="D1239" t="s">
        <v>5029</v>
      </c>
      <c r="E1239" t="s">
        <v>5039</v>
      </c>
      <c r="F1239" t="s">
        <v>5048</v>
      </c>
      <c r="G1239" t="s">
        <v>5065</v>
      </c>
      <c r="H1239">
        <v>23076</v>
      </c>
      <c r="I1239">
        <v>10</v>
      </c>
      <c r="J1239" t="s">
        <v>5073</v>
      </c>
      <c r="K1239">
        <v>1963.05</v>
      </c>
      <c r="L1239" t="s">
        <v>5079</v>
      </c>
    </row>
    <row r="1240" spans="1:12" x14ac:dyDescent="0.25">
      <c r="A1240" t="s">
        <v>1250</v>
      </c>
      <c r="B1240" s="4">
        <v>45382.39207841568</v>
      </c>
      <c r="C1240" t="s">
        <v>5013</v>
      </c>
      <c r="D1240" t="s">
        <v>5028</v>
      </c>
      <c r="E1240" t="s">
        <v>5035</v>
      </c>
      <c r="F1240" t="s">
        <v>5048</v>
      </c>
      <c r="G1240" t="s">
        <v>5052</v>
      </c>
      <c r="H1240">
        <v>30882</v>
      </c>
      <c r="I1240">
        <v>8</v>
      </c>
      <c r="J1240" t="s">
        <v>5070</v>
      </c>
      <c r="K1240">
        <v>3515.12</v>
      </c>
      <c r="L1240" t="s">
        <v>5077</v>
      </c>
    </row>
    <row r="1241" spans="1:12" x14ac:dyDescent="0.25">
      <c r="A1241" t="s">
        <v>1251</v>
      </c>
      <c r="B1241" s="4">
        <v>45382.465093018604</v>
      </c>
      <c r="C1241" t="s">
        <v>5023</v>
      </c>
      <c r="D1241" t="s">
        <v>5027</v>
      </c>
      <c r="E1241" t="s">
        <v>5042</v>
      </c>
      <c r="F1241" t="s">
        <v>5047</v>
      </c>
      <c r="G1241" t="s">
        <v>5058</v>
      </c>
      <c r="H1241">
        <v>28746</v>
      </c>
      <c r="I1241">
        <v>4</v>
      </c>
      <c r="J1241" t="s">
        <v>5068</v>
      </c>
      <c r="K1241">
        <v>5800.66</v>
      </c>
      <c r="L1241" t="s">
        <v>5074</v>
      </c>
    </row>
    <row r="1242" spans="1:12" x14ac:dyDescent="0.25">
      <c r="A1242" t="s">
        <v>1252</v>
      </c>
      <c r="B1242" s="4">
        <v>45382.538107621513</v>
      </c>
      <c r="C1242" t="s">
        <v>5021</v>
      </c>
      <c r="D1242" t="s">
        <v>5029</v>
      </c>
      <c r="E1242" t="s">
        <v>5039</v>
      </c>
      <c r="F1242" t="s">
        <v>5047</v>
      </c>
      <c r="G1242" t="s">
        <v>5067</v>
      </c>
      <c r="H1242">
        <v>35017</v>
      </c>
      <c r="I1242">
        <v>3</v>
      </c>
      <c r="J1242" t="s">
        <v>5070</v>
      </c>
      <c r="K1242">
        <v>4863.45</v>
      </c>
      <c r="L1242" t="s">
        <v>5079</v>
      </c>
    </row>
    <row r="1243" spans="1:12" x14ac:dyDescent="0.25">
      <c r="A1243" t="s">
        <v>1253</v>
      </c>
      <c r="B1243" s="4">
        <v>45382.611122224444</v>
      </c>
      <c r="C1243" t="s">
        <v>5024</v>
      </c>
      <c r="D1243" t="s">
        <v>5026</v>
      </c>
      <c r="E1243" t="s">
        <v>5043</v>
      </c>
      <c r="F1243" t="s">
        <v>5047</v>
      </c>
      <c r="G1243" t="s">
        <v>5050</v>
      </c>
      <c r="H1243">
        <v>44870</v>
      </c>
      <c r="I1243">
        <v>7</v>
      </c>
      <c r="J1243" t="s">
        <v>5073</v>
      </c>
      <c r="K1243">
        <v>4269.1000000000004</v>
      </c>
      <c r="L1243" t="s">
        <v>5074</v>
      </c>
    </row>
    <row r="1244" spans="1:12" x14ac:dyDescent="0.25">
      <c r="A1244" t="s">
        <v>1254</v>
      </c>
      <c r="B1244" s="4">
        <v>45382.68413682736</v>
      </c>
      <c r="C1244" t="s">
        <v>5020</v>
      </c>
      <c r="D1244" t="s">
        <v>5028</v>
      </c>
      <c r="E1244" t="s">
        <v>5036</v>
      </c>
      <c r="F1244" t="s">
        <v>5048</v>
      </c>
      <c r="G1244" t="s">
        <v>5056</v>
      </c>
      <c r="H1244">
        <v>73594</v>
      </c>
      <c r="I1244">
        <v>8</v>
      </c>
      <c r="J1244" t="s">
        <v>5069</v>
      </c>
      <c r="K1244">
        <v>15260.58</v>
      </c>
      <c r="L1244" t="s">
        <v>5079</v>
      </c>
    </row>
    <row r="1245" spans="1:12" x14ac:dyDescent="0.25">
      <c r="A1245" t="s">
        <v>1255</v>
      </c>
      <c r="B1245" s="4">
        <v>45382.757151430284</v>
      </c>
      <c r="C1245" t="s">
        <v>5024</v>
      </c>
      <c r="D1245" t="s">
        <v>5026</v>
      </c>
      <c r="E1245" t="s">
        <v>5034</v>
      </c>
      <c r="F1245" t="s">
        <v>5046</v>
      </c>
      <c r="G1245" t="s">
        <v>5053</v>
      </c>
      <c r="H1245">
        <v>29351</v>
      </c>
      <c r="I1245">
        <v>7</v>
      </c>
      <c r="J1245" t="s">
        <v>5070</v>
      </c>
      <c r="K1245">
        <v>2355.5300000000002</v>
      </c>
      <c r="L1245" t="s">
        <v>5077</v>
      </c>
    </row>
    <row r="1246" spans="1:12" x14ac:dyDescent="0.25">
      <c r="A1246" t="s">
        <v>1256</v>
      </c>
      <c r="B1246" s="4">
        <v>45382.830166033207</v>
      </c>
      <c r="C1246" t="s">
        <v>5014</v>
      </c>
      <c r="D1246" t="s">
        <v>5029</v>
      </c>
      <c r="E1246" t="s">
        <v>5039</v>
      </c>
      <c r="F1246" t="s">
        <v>5046</v>
      </c>
      <c r="G1246" t="s">
        <v>5049</v>
      </c>
      <c r="H1246">
        <v>43940</v>
      </c>
      <c r="I1246">
        <v>1</v>
      </c>
      <c r="J1246" t="s">
        <v>5068</v>
      </c>
      <c r="K1246">
        <v>5547.12</v>
      </c>
      <c r="L1246" t="s">
        <v>5076</v>
      </c>
    </row>
    <row r="1247" spans="1:12" x14ac:dyDescent="0.25">
      <c r="A1247" t="s">
        <v>1257</v>
      </c>
      <c r="B1247" s="4">
        <v>45382.903180636124</v>
      </c>
      <c r="C1247" t="s">
        <v>5022</v>
      </c>
      <c r="D1247" t="s">
        <v>5028</v>
      </c>
      <c r="E1247" t="s">
        <v>5035</v>
      </c>
      <c r="F1247" t="s">
        <v>5046</v>
      </c>
      <c r="G1247" t="s">
        <v>5054</v>
      </c>
      <c r="H1247">
        <v>15799</v>
      </c>
      <c r="I1247">
        <v>14</v>
      </c>
      <c r="J1247" t="s">
        <v>5072</v>
      </c>
      <c r="K1247">
        <v>1904.44</v>
      </c>
      <c r="L1247" t="s">
        <v>5074</v>
      </c>
    </row>
    <row r="1248" spans="1:12" x14ac:dyDescent="0.25">
      <c r="A1248" t="s">
        <v>1258</v>
      </c>
      <c r="B1248" s="4">
        <v>45382.97619523904</v>
      </c>
      <c r="C1248" t="s">
        <v>5020</v>
      </c>
      <c r="D1248" t="s">
        <v>5027</v>
      </c>
      <c r="E1248" t="s">
        <v>5044</v>
      </c>
      <c r="F1248" t="s">
        <v>5047</v>
      </c>
      <c r="G1248" t="s">
        <v>5058</v>
      </c>
      <c r="H1248">
        <v>50892</v>
      </c>
      <c r="I1248">
        <v>1</v>
      </c>
      <c r="J1248" t="s">
        <v>5068</v>
      </c>
      <c r="K1248">
        <v>5888.83</v>
      </c>
      <c r="L1248" t="s">
        <v>5079</v>
      </c>
    </row>
    <row r="1249" spans="1:12" x14ac:dyDescent="0.25">
      <c r="A1249" t="s">
        <v>1259</v>
      </c>
      <c r="B1249" s="4">
        <v>45383.049209841971</v>
      </c>
      <c r="C1249" t="s">
        <v>5014</v>
      </c>
      <c r="D1249" t="s">
        <v>5029</v>
      </c>
      <c r="E1249" t="s">
        <v>5033</v>
      </c>
      <c r="F1249" t="s">
        <v>5048</v>
      </c>
      <c r="G1249" t="s">
        <v>5055</v>
      </c>
      <c r="H1249">
        <v>74527</v>
      </c>
      <c r="I1249">
        <v>7</v>
      </c>
      <c r="J1249" t="s">
        <v>5072</v>
      </c>
      <c r="K1249">
        <v>15332.99</v>
      </c>
      <c r="L1249" t="s">
        <v>5079</v>
      </c>
    </row>
    <row r="1250" spans="1:12" x14ac:dyDescent="0.25">
      <c r="A1250" t="s">
        <v>1260</v>
      </c>
      <c r="B1250" s="4">
        <v>45383.122224444887</v>
      </c>
      <c r="C1250" t="s">
        <v>5024</v>
      </c>
      <c r="D1250" t="s">
        <v>5027</v>
      </c>
      <c r="E1250" t="s">
        <v>5042</v>
      </c>
      <c r="F1250" t="s">
        <v>5048</v>
      </c>
      <c r="G1250" t="s">
        <v>5052</v>
      </c>
      <c r="H1250">
        <v>71382</v>
      </c>
      <c r="I1250">
        <v>10</v>
      </c>
      <c r="J1250" t="s">
        <v>5069</v>
      </c>
      <c r="K1250">
        <v>12971.87</v>
      </c>
      <c r="L1250" t="s">
        <v>5078</v>
      </c>
    </row>
    <row r="1251" spans="1:12" x14ac:dyDescent="0.25">
      <c r="A1251" t="s">
        <v>1261</v>
      </c>
      <c r="B1251" s="4">
        <v>45383.195239047804</v>
      </c>
      <c r="C1251" t="s">
        <v>5021</v>
      </c>
      <c r="D1251" t="s">
        <v>5028</v>
      </c>
      <c r="E1251" t="s">
        <v>5035</v>
      </c>
      <c r="F1251" t="s">
        <v>5048</v>
      </c>
      <c r="G1251" t="s">
        <v>5065</v>
      </c>
      <c r="H1251">
        <v>34038</v>
      </c>
      <c r="I1251">
        <v>3</v>
      </c>
      <c r="J1251" t="s">
        <v>5070</v>
      </c>
      <c r="K1251">
        <v>3524.85</v>
      </c>
      <c r="L1251" t="s">
        <v>5078</v>
      </c>
    </row>
    <row r="1252" spans="1:12" x14ac:dyDescent="0.25">
      <c r="A1252" t="s">
        <v>1262</v>
      </c>
      <c r="B1252" s="4">
        <v>45383.268253650727</v>
      </c>
      <c r="C1252" t="s">
        <v>5024</v>
      </c>
      <c r="D1252" t="s">
        <v>5026</v>
      </c>
      <c r="E1252" t="s">
        <v>5034</v>
      </c>
      <c r="F1252" t="s">
        <v>5047</v>
      </c>
      <c r="G1252" t="s">
        <v>5050</v>
      </c>
      <c r="H1252">
        <v>57151</v>
      </c>
      <c r="I1252">
        <v>11</v>
      </c>
      <c r="J1252" t="s">
        <v>5072</v>
      </c>
      <c r="K1252">
        <v>8786.75</v>
      </c>
      <c r="L1252" t="s">
        <v>5077</v>
      </c>
    </row>
    <row r="1253" spans="1:12" x14ac:dyDescent="0.25">
      <c r="A1253" t="s">
        <v>1263</v>
      </c>
      <c r="B1253" s="4">
        <v>45383.341268253636</v>
      </c>
      <c r="C1253" t="s">
        <v>5013</v>
      </c>
      <c r="D1253" t="s">
        <v>5027</v>
      </c>
      <c r="E1253" t="s">
        <v>5044</v>
      </c>
      <c r="F1253" t="s">
        <v>5046</v>
      </c>
      <c r="G1253" t="s">
        <v>5060</v>
      </c>
      <c r="H1253">
        <v>41004</v>
      </c>
      <c r="I1253">
        <v>14</v>
      </c>
      <c r="J1253" t="s">
        <v>5071</v>
      </c>
      <c r="K1253">
        <v>6891.81</v>
      </c>
      <c r="L1253" t="s">
        <v>5074</v>
      </c>
    </row>
    <row r="1254" spans="1:12" x14ac:dyDescent="0.25">
      <c r="A1254" t="s">
        <v>1264</v>
      </c>
      <c r="B1254" s="4">
        <v>45383.41428285656</v>
      </c>
      <c r="C1254" t="s">
        <v>5015</v>
      </c>
      <c r="D1254" t="s">
        <v>5028</v>
      </c>
      <c r="E1254" t="s">
        <v>5035</v>
      </c>
      <c r="F1254" t="s">
        <v>5048</v>
      </c>
      <c r="G1254" t="s">
        <v>5056</v>
      </c>
      <c r="H1254">
        <v>63781</v>
      </c>
      <c r="I1254">
        <v>13</v>
      </c>
      <c r="J1254" t="s">
        <v>5071</v>
      </c>
      <c r="K1254">
        <v>11213.08</v>
      </c>
      <c r="L1254" t="s">
        <v>5077</v>
      </c>
    </row>
    <row r="1255" spans="1:12" x14ac:dyDescent="0.25">
      <c r="A1255" t="s">
        <v>1265</v>
      </c>
      <c r="B1255" s="4">
        <v>45383.487297459491</v>
      </c>
      <c r="C1255" t="s">
        <v>5017</v>
      </c>
      <c r="D1255" t="s">
        <v>5028</v>
      </c>
      <c r="E1255" t="s">
        <v>5032</v>
      </c>
      <c r="F1255" t="s">
        <v>5047</v>
      </c>
      <c r="G1255" t="s">
        <v>5058</v>
      </c>
      <c r="H1255">
        <v>74686</v>
      </c>
      <c r="I1255">
        <v>4</v>
      </c>
      <c r="J1255" t="s">
        <v>5069</v>
      </c>
      <c r="K1255">
        <v>14371.14</v>
      </c>
      <c r="L1255" t="s">
        <v>5078</v>
      </c>
    </row>
    <row r="1256" spans="1:12" x14ac:dyDescent="0.25">
      <c r="A1256" t="s">
        <v>1266</v>
      </c>
      <c r="B1256" s="4">
        <v>45383.560312062407</v>
      </c>
      <c r="C1256" t="s">
        <v>5018</v>
      </c>
      <c r="D1256" t="s">
        <v>5029</v>
      </c>
      <c r="E1256" t="s">
        <v>5039</v>
      </c>
      <c r="F1256" t="s">
        <v>5046</v>
      </c>
      <c r="G1256" t="s">
        <v>5054</v>
      </c>
      <c r="H1256">
        <v>50063</v>
      </c>
      <c r="I1256">
        <v>8</v>
      </c>
      <c r="J1256" t="s">
        <v>5070</v>
      </c>
      <c r="K1256">
        <v>6301.51</v>
      </c>
      <c r="L1256" t="s">
        <v>5076</v>
      </c>
    </row>
    <row r="1257" spans="1:12" x14ac:dyDescent="0.25">
      <c r="A1257" t="s">
        <v>1267</v>
      </c>
      <c r="B1257" s="4">
        <v>45383.633326665316</v>
      </c>
      <c r="C1257" t="s">
        <v>5016</v>
      </c>
      <c r="D1257" t="s">
        <v>5026</v>
      </c>
      <c r="E1257" t="s">
        <v>5034</v>
      </c>
      <c r="F1257" t="s">
        <v>5048</v>
      </c>
      <c r="G1257" t="s">
        <v>5055</v>
      </c>
      <c r="H1257">
        <v>11686</v>
      </c>
      <c r="I1257">
        <v>12</v>
      </c>
      <c r="J1257" t="s">
        <v>5068</v>
      </c>
      <c r="K1257">
        <v>2009.95</v>
      </c>
      <c r="L1257" t="s">
        <v>5077</v>
      </c>
    </row>
    <row r="1258" spans="1:12" x14ac:dyDescent="0.25">
      <c r="A1258" t="s">
        <v>1268</v>
      </c>
      <c r="B1258" s="4">
        <v>45383.706341268247</v>
      </c>
      <c r="C1258" t="s">
        <v>5021</v>
      </c>
      <c r="D1258" t="s">
        <v>5027</v>
      </c>
      <c r="E1258" t="s">
        <v>5031</v>
      </c>
      <c r="F1258" t="s">
        <v>5047</v>
      </c>
      <c r="G1258" t="s">
        <v>5064</v>
      </c>
      <c r="H1258">
        <v>15026</v>
      </c>
      <c r="I1258">
        <v>6</v>
      </c>
      <c r="J1258" t="s">
        <v>5072</v>
      </c>
      <c r="K1258">
        <v>2440.9899999999998</v>
      </c>
      <c r="L1258" t="s">
        <v>5075</v>
      </c>
    </row>
    <row r="1259" spans="1:12" x14ac:dyDescent="0.25">
      <c r="A1259" t="s">
        <v>1269</v>
      </c>
      <c r="B1259" s="4">
        <v>45383.779355871171</v>
      </c>
      <c r="C1259" t="s">
        <v>5022</v>
      </c>
      <c r="D1259" t="s">
        <v>5027</v>
      </c>
      <c r="E1259" t="s">
        <v>5044</v>
      </c>
      <c r="F1259" t="s">
        <v>5047</v>
      </c>
      <c r="G1259" t="s">
        <v>5063</v>
      </c>
      <c r="H1259">
        <v>13012</v>
      </c>
      <c r="I1259">
        <v>9</v>
      </c>
      <c r="J1259" t="s">
        <v>5070</v>
      </c>
      <c r="K1259">
        <v>1367.58</v>
      </c>
      <c r="L1259" t="s">
        <v>5079</v>
      </c>
    </row>
    <row r="1260" spans="1:12" x14ac:dyDescent="0.25">
      <c r="A1260" t="s">
        <v>1270</v>
      </c>
      <c r="B1260" s="4">
        <v>45383.852370474087</v>
      </c>
      <c r="C1260" t="s">
        <v>5024</v>
      </c>
      <c r="D1260" t="s">
        <v>5026</v>
      </c>
      <c r="E1260" t="s">
        <v>5030</v>
      </c>
      <c r="F1260" t="s">
        <v>5047</v>
      </c>
      <c r="G1260" t="s">
        <v>5050</v>
      </c>
      <c r="H1260">
        <v>16858</v>
      </c>
      <c r="I1260">
        <v>2</v>
      </c>
      <c r="J1260" t="s">
        <v>5073</v>
      </c>
      <c r="K1260">
        <v>1649.72</v>
      </c>
      <c r="L1260" t="s">
        <v>5078</v>
      </c>
    </row>
    <row r="1261" spans="1:12" x14ac:dyDescent="0.25">
      <c r="A1261" t="s">
        <v>1271</v>
      </c>
      <c r="B1261" s="4">
        <v>45383.925385077011</v>
      </c>
      <c r="C1261" t="s">
        <v>5022</v>
      </c>
      <c r="D1261" t="s">
        <v>5029</v>
      </c>
      <c r="E1261" t="s">
        <v>5040</v>
      </c>
      <c r="F1261" t="s">
        <v>5047</v>
      </c>
      <c r="G1261" t="s">
        <v>5067</v>
      </c>
      <c r="H1261">
        <v>18939</v>
      </c>
      <c r="I1261">
        <v>10</v>
      </c>
      <c r="J1261" t="s">
        <v>5068</v>
      </c>
      <c r="K1261">
        <v>3595.29</v>
      </c>
      <c r="L1261" t="s">
        <v>5077</v>
      </c>
    </row>
    <row r="1262" spans="1:12" x14ac:dyDescent="0.25">
      <c r="A1262" t="s">
        <v>1272</v>
      </c>
      <c r="B1262" s="4">
        <v>45383.998399679927</v>
      </c>
      <c r="C1262" t="s">
        <v>5021</v>
      </c>
      <c r="D1262" t="s">
        <v>5028</v>
      </c>
      <c r="E1262" t="s">
        <v>5032</v>
      </c>
      <c r="F1262" t="s">
        <v>5048</v>
      </c>
      <c r="G1262" t="s">
        <v>5052</v>
      </c>
      <c r="H1262">
        <v>61071</v>
      </c>
      <c r="I1262">
        <v>13</v>
      </c>
      <c r="J1262" t="s">
        <v>5071</v>
      </c>
      <c r="K1262">
        <v>5127.96</v>
      </c>
      <c r="L1262" t="s">
        <v>5077</v>
      </c>
    </row>
    <row r="1263" spans="1:12" x14ac:dyDescent="0.25">
      <c r="A1263" t="s">
        <v>1273</v>
      </c>
      <c r="B1263" s="4">
        <v>45384.071414282836</v>
      </c>
      <c r="C1263" t="s">
        <v>5014</v>
      </c>
      <c r="D1263" t="s">
        <v>5026</v>
      </c>
      <c r="E1263" t="s">
        <v>5043</v>
      </c>
      <c r="F1263" t="s">
        <v>5046</v>
      </c>
      <c r="G1263" t="s">
        <v>5057</v>
      </c>
      <c r="H1263">
        <v>47638</v>
      </c>
      <c r="I1263">
        <v>6</v>
      </c>
      <c r="J1263" t="s">
        <v>5072</v>
      </c>
      <c r="K1263">
        <v>4080.01</v>
      </c>
      <c r="L1263" t="s">
        <v>5076</v>
      </c>
    </row>
    <row r="1264" spans="1:12" x14ac:dyDescent="0.25">
      <c r="A1264" t="s">
        <v>1274</v>
      </c>
      <c r="B1264" s="4">
        <v>45384.144428885767</v>
      </c>
      <c r="C1264" t="s">
        <v>5025</v>
      </c>
      <c r="D1264" t="s">
        <v>5029</v>
      </c>
      <c r="E1264" t="s">
        <v>5033</v>
      </c>
      <c r="F1264" t="s">
        <v>5047</v>
      </c>
      <c r="G1264" t="s">
        <v>5058</v>
      </c>
      <c r="H1264">
        <v>25918</v>
      </c>
      <c r="I1264">
        <v>3</v>
      </c>
      <c r="J1264" t="s">
        <v>5068</v>
      </c>
      <c r="K1264">
        <v>5650.88</v>
      </c>
      <c r="L1264" t="s">
        <v>5077</v>
      </c>
    </row>
    <row r="1265" spans="1:12" x14ac:dyDescent="0.25">
      <c r="A1265" t="s">
        <v>1275</v>
      </c>
      <c r="B1265" s="4">
        <v>45384.217443488691</v>
      </c>
      <c r="C1265" t="s">
        <v>5014</v>
      </c>
      <c r="D1265" t="s">
        <v>5029</v>
      </c>
      <c r="E1265" t="s">
        <v>5041</v>
      </c>
      <c r="F1265" t="s">
        <v>5047</v>
      </c>
      <c r="G1265" t="s">
        <v>5062</v>
      </c>
      <c r="H1265">
        <v>29546</v>
      </c>
      <c r="I1265">
        <v>12</v>
      </c>
      <c r="J1265" t="s">
        <v>5070</v>
      </c>
      <c r="K1265">
        <v>5452.54</v>
      </c>
      <c r="L1265" t="s">
        <v>5074</v>
      </c>
    </row>
    <row r="1266" spans="1:12" x14ac:dyDescent="0.25">
      <c r="A1266" t="s">
        <v>1276</v>
      </c>
      <c r="B1266" s="4">
        <v>45384.290458091607</v>
      </c>
      <c r="C1266" t="s">
        <v>5015</v>
      </c>
      <c r="D1266" t="s">
        <v>5027</v>
      </c>
      <c r="E1266" t="s">
        <v>5038</v>
      </c>
      <c r="F1266" t="s">
        <v>5046</v>
      </c>
      <c r="G1266" t="s">
        <v>5057</v>
      </c>
      <c r="H1266">
        <v>29013</v>
      </c>
      <c r="I1266">
        <v>8</v>
      </c>
      <c r="J1266" t="s">
        <v>5072</v>
      </c>
      <c r="K1266">
        <v>2585.06</v>
      </c>
      <c r="L1266" t="s">
        <v>5077</v>
      </c>
    </row>
    <row r="1267" spans="1:12" x14ac:dyDescent="0.25">
      <c r="A1267" t="s">
        <v>1277</v>
      </c>
      <c r="B1267" s="4">
        <v>45384.363472694538</v>
      </c>
      <c r="C1267" t="s">
        <v>5018</v>
      </c>
      <c r="D1267" t="s">
        <v>5027</v>
      </c>
      <c r="E1267" t="s">
        <v>5042</v>
      </c>
      <c r="F1267" t="s">
        <v>5046</v>
      </c>
      <c r="G1267" t="s">
        <v>5061</v>
      </c>
      <c r="H1267">
        <v>59726</v>
      </c>
      <c r="I1267">
        <v>8</v>
      </c>
      <c r="J1267" t="s">
        <v>5071</v>
      </c>
      <c r="K1267">
        <v>6259.11</v>
      </c>
      <c r="L1267" t="s">
        <v>5076</v>
      </c>
    </row>
    <row r="1268" spans="1:12" x14ac:dyDescent="0.25">
      <c r="A1268" t="s">
        <v>1278</v>
      </c>
      <c r="B1268" s="4">
        <v>45384.436487297447</v>
      </c>
      <c r="C1268" t="s">
        <v>5018</v>
      </c>
      <c r="D1268" t="s">
        <v>5028</v>
      </c>
      <c r="E1268" t="s">
        <v>5032</v>
      </c>
      <c r="F1268" t="s">
        <v>5048</v>
      </c>
      <c r="G1268" t="s">
        <v>5056</v>
      </c>
      <c r="H1268">
        <v>75311</v>
      </c>
      <c r="I1268">
        <v>13</v>
      </c>
      <c r="J1268" t="s">
        <v>5073</v>
      </c>
      <c r="K1268">
        <v>9560.5300000000007</v>
      </c>
      <c r="L1268" t="s">
        <v>5079</v>
      </c>
    </row>
    <row r="1269" spans="1:12" x14ac:dyDescent="0.25">
      <c r="A1269" t="s">
        <v>1279</v>
      </c>
      <c r="B1269" s="4">
        <v>45384.509501900371</v>
      </c>
      <c r="C1269" t="s">
        <v>5023</v>
      </c>
      <c r="D1269" t="s">
        <v>5029</v>
      </c>
      <c r="E1269" t="s">
        <v>5033</v>
      </c>
      <c r="F1269" t="s">
        <v>5046</v>
      </c>
      <c r="G1269" t="s">
        <v>5060</v>
      </c>
      <c r="H1269">
        <v>22209</v>
      </c>
      <c r="I1269">
        <v>7</v>
      </c>
      <c r="J1269" t="s">
        <v>5072</v>
      </c>
      <c r="K1269">
        <v>4512.28</v>
      </c>
      <c r="L1269" t="s">
        <v>5075</v>
      </c>
    </row>
    <row r="1270" spans="1:12" x14ac:dyDescent="0.25">
      <c r="A1270" t="s">
        <v>1280</v>
      </c>
      <c r="B1270" s="4">
        <v>45384.582516503302</v>
      </c>
      <c r="C1270" t="s">
        <v>5025</v>
      </c>
      <c r="D1270" t="s">
        <v>5027</v>
      </c>
      <c r="E1270" t="s">
        <v>5038</v>
      </c>
      <c r="F1270" t="s">
        <v>5048</v>
      </c>
      <c r="G1270" t="s">
        <v>5055</v>
      </c>
      <c r="H1270">
        <v>67957</v>
      </c>
      <c r="I1270">
        <v>5</v>
      </c>
      <c r="J1270" t="s">
        <v>5073</v>
      </c>
      <c r="K1270">
        <v>13372.54</v>
      </c>
      <c r="L1270" t="s">
        <v>5079</v>
      </c>
    </row>
    <row r="1271" spans="1:12" x14ac:dyDescent="0.25">
      <c r="A1271" t="s">
        <v>1281</v>
      </c>
      <c r="B1271" s="4">
        <v>45384.655531106218</v>
      </c>
      <c r="C1271" t="s">
        <v>5012</v>
      </c>
      <c r="D1271" t="s">
        <v>5027</v>
      </c>
      <c r="E1271" t="s">
        <v>5042</v>
      </c>
      <c r="F1271" t="s">
        <v>5048</v>
      </c>
      <c r="G1271" t="s">
        <v>5052</v>
      </c>
      <c r="H1271">
        <v>9744</v>
      </c>
      <c r="I1271">
        <v>11</v>
      </c>
      <c r="J1271" t="s">
        <v>5072</v>
      </c>
      <c r="K1271">
        <v>1421.32</v>
      </c>
      <c r="L1271" t="s">
        <v>5079</v>
      </c>
    </row>
    <row r="1272" spans="1:12" x14ac:dyDescent="0.25">
      <c r="A1272" t="s">
        <v>1282</v>
      </c>
      <c r="B1272" s="4">
        <v>45384.728545709128</v>
      </c>
      <c r="C1272" t="s">
        <v>5014</v>
      </c>
      <c r="D1272" t="s">
        <v>5028</v>
      </c>
      <c r="E1272" t="s">
        <v>5036</v>
      </c>
      <c r="F1272" t="s">
        <v>5046</v>
      </c>
      <c r="G1272" t="s">
        <v>5061</v>
      </c>
      <c r="H1272">
        <v>62860</v>
      </c>
      <c r="I1272">
        <v>6</v>
      </c>
      <c r="J1272" t="s">
        <v>5072</v>
      </c>
      <c r="K1272">
        <v>11223.52</v>
      </c>
      <c r="L1272" t="s">
        <v>5076</v>
      </c>
    </row>
    <row r="1273" spans="1:12" x14ac:dyDescent="0.25">
      <c r="A1273" t="s">
        <v>1283</v>
      </c>
      <c r="B1273" s="4">
        <v>45384.801560312058</v>
      </c>
      <c r="C1273" t="s">
        <v>5016</v>
      </c>
      <c r="D1273" t="s">
        <v>5028</v>
      </c>
      <c r="E1273" t="s">
        <v>5036</v>
      </c>
      <c r="F1273" t="s">
        <v>5046</v>
      </c>
      <c r="G1273" t="s">
        <v>5057</v>
      </c>
      <c r="H1273">
        <v>7869</v>
      </c>
      <c r="I1273">
        <v>7</v>
      </c>
      <c r="J1273" t="s">
        <v>5073</v>
      </c>
      <c r="K1273">
        <v>801.74</v>
      </c>
      <c r="L1273" t="s">
        <v>5076</v>
      </c>
    </row>
    <row r="1274" spans="1:12" x14ac:dyDescent="0.25">
      <c r="A1274" t="s">
        <v>1284</v>
      </c>
      <c r="B1274" s="4">
        <v>45384.874574914968</v>
      </c>
      <c r="C1274" t="s">
        <v>5012</v>
      </c>
      <c r="D1274" t="s">
        <v>5028</v>
      </c>
      <c r="E1274" t="s">
        <v>5037</v>
      </c>
      <c r="F1274" t="s">
        <v>5048</v>
      </c>
      <c r="G1274" t="s">
        <v>5052</v>
      </c>
      <c r="H1274">
        <v>46213</v>
      </c>
      <c r="I1274">
        <v>2</v>
      </c>
      <c r="J1274" t="s">
        <v>5068</v>
      </c>
      <c r="K1274">
        <v>4801.83</v>
      </c>
      <c r="L1274" t="s">
        <v>5074</v>
      </c>
    </row>
    <row r="1275" spans="1:12" x14ac:dyDescent="0.25">
      <c r="A1275" t="s">
        <v>1285</v>
      </c>
      <c r="B1275" s="4">
        <v>45384.947589517891</v>
      </c>
      <c r="C1275" t="s">
        <v>5020</v>
      </c>
      <c r="D1275" t="s">
        <v>5026</v>
      </c>
      <c r="E1275" t="s">
        <v>5030</v>
      </c>
      <c r="F1275" t="s">
        <v>5047</v>
      </c>
      <c r="G1275" t="s">
        <v>5062</v>
      </c>
      <c r="H1275">
        <v>22975</v>
      </c>
      <c r="I1275">
        <v>13</v>
      </c>
      <c r="J1275" t="s">
        <v>5073</v>
      </c>
      <c r="K1275">
        <v>2052.48</v>
      </c>
      <c r="L1275" t="s">
        <v>5076</v>
      </c>
    </row>
    <row r="1276" spans="1:12" x14ac:dyDescent="0.25">
      <c r="A1276" t="s">
        <v>1286</v>
      </c>
      <c r="B1276" s="4">
        <v>45385.020604120822</v>
      </c>
      <c r="C1276" t="s">
        <v>5017</v>
      </c>
      <c r="D1276" t="s">
        <v>5026</v>
      </c>
      <c r="E1276" t="s">
        <v>5030</v>
      </c>
      <c r="F1276" t="s">
        <v>5048</v>
      </c>
      <c r="G1276" t="s">
        <v>5055</v>
      </c>
      <c r="H1276">
        <v>47156</v>
      </c>
      <c r="I1276">
        <v>12</v>
      </c>
      <c r="J1276" t="s">
        <v>5070</v>
      </c>
      <c r="K1276">
        <v>6877.8</v>
      </c>
      <c r="L1276" t="s">
        <v>5077</v>
      </c>
    </row>
    <row r="1277" spans="1:12" x14ac:dyDescent="0.25">
      <c r="A1277" t="s">
        <v>1287</v>
      </c>
      <c r="B1277" s="4">
        <v>45385.093618723738</v>
      </c>
      <c r="C1277" t="s">
        <v>5016</v>
      </c>
      <c r="D1277" t="s">
        <v>5029</v>
      </c>
      <c r="E1277" t="s">
        <v>5039</v>
      </c>
      <c r="F1277" t="s">
        <v>5047</v>
      </c>
      <c r="G1277" t="s">
        <v>5058</v>
      </c>
      <c r="H1277">
        <v>9562</v>
      </c>
      <c r="I1277">
        <v>4</v>
      </c>
      <c r="J1277" t="s">
        <v>5070</v>
      </c>
      <c r="K1277">
        <v>851.35</v>
      </c>
      <c r="L1277" t="s">
        <v>5076</v>
      </c>
    </row>
    <row r="1278" spans="1:12" x14ac:dyDescent="0.25">
      <c r="A1278" t="s">
        <v>1288</v>
      </c>
      <c r="B1278" s="4">
        <v>45385.166633326648</v>
      </c>
      <c r="C1278" t="s">
        <v>5024</v>
      </c>
      <c r="D1278" t="s">
        <v>5027</v>
      </c>
      <c r="E1278" t="s">
        <v>5038</v>
      </c>
      <c r="F1278" t="s">
        <v>5046</v>
      </c>
      <c r="G1278" t="s">
        <v>5049</v>
      </c>
      <c r="H1278">
        <v>55708</v>
      </c>
      <c r="I1278">
        <v>5</v>
      </c>
      <c r="J1278" t="s">
        <v>5071</v>
      </c>
      <c r="K1278">
        <v>11721.79</v>
      </c>
      <c r="L1278" t="s">
        <v>5077</v>
      </c>
    </row>
    <row r="1279" spans="1:12" x14ac:dyDescent="0.25">
      <c r="A1279" t="s">
        <v>1289</v>
      </c>
      <c r="B1279" s="4">
        <v>45385.239647929593</v>
      </c>
      <c r="C1279" t="s">
        <v>5019</v>
      </c>
      <c r="D1279" t="s">
        <v>5029</v>
      </c>
      <c r="E1279" t="s">
        <v>5041</v>
      </c>
      <c r="F1279" t="s">
        <v>5047</v>
      </c>
      <c r="G1279" t="s">
        <v>5067</v>
      </c>
      <c r="H1279">
        <v>41581</v>
      </c>
      <c r="I1279">
        <v>4</v>
      </c>
      <c r="J1279" t="s">
        <v>5072</v>
      </c>
      <c r="K1279">
        <v>4732.37</v>
      </c>
      <c r="L1279" t="s">
        <v>5075</v>
      </c>
    </row>
    <row r="1280" spans="1:12" x14ac:dyDescent="0.25">
      <c r="A1280" t="s">
        <v>1290</v>
      </c>
      <c r="B1280" s="4">
        <v>45385.312662532502</v>
      </c>
      <c r="C1280" t="s">
        <v>5014</v>
      </c>
      <c r="D1280" t="s">
        <v>5029</v>
      </c>
      <c r="E1280" t="s">
        <v>5033</v>
      </c>
      <c r="F1280" t="s">
        <v>5046</v>
      </c>
      <c r="G1280" t="s">
        <v>5061</v>
      </c>
      <c r="H1280">
        <v>3347</v>
      </c>
      <c r="I1280">
        <v>3</v>
      </c>
      <c r="J1280" t="s">
        <v>5073</v>
      </c>
      <c r="K1280">
        <v>479.64</v>
      </c>
      <c r="L1280" t="s">
        <v>5078</v>
      </c>
    </row>
    <row r="1281" spans="1:12" x14ac:dyDescent="0.25">
      <c r="A1281" t="s">
        <v>1291</v>
      </c>
      <c r="B1281" s="4">
        <v>45385.385677135419</v>
      </c>
      <c r="C1281" t="s">
        <v>5014</v>
      </c>
      <c r="D1281" t="s">
        <v>5027</v>
      </c>
      <c r="E1281" t="s">
        <v>5038</v>
      </c>
      <c r="F1281" t="s">
        <v>5047</v>
      </c>
      <c r="G1281" t="s">
        <v>5063</v>
      </c>
      <c r="H1281">
        <v>37575</v>
      </c>
      <c r="I1281">
        <v>3</v>
      </c>
      <c r="J1281" t="s">
        <v>5072</v>
      </c>
      <c r="K1281">
        <v>5495.12</v>
      </c>
      <c r="L1281" t="s">
        <v>5078</v>
      </c>
    </row>
    <row r="1282" spans="1:12" x14ac:dyDescent="0.25">
      <c r="A1282" t="s">
        <v>1292</v>
      </c>
      <c r="B1282" s="4">
        <v>45385.458691738342</v>
      </c>
      <c r="C1282" t="s">
        <v>5020</v>
      </c>
      <c r="D1282" t="s">
        <v>5026</v>
      </c>
      <c r="E1282" t="s">
        <v>5043</v>
      </c>
      <c r="F1282" t="s">
        <v>5047</v>
      </c>
      <c r="G1282" t="s">
        <v>5062</v>
      </c>
      <c r="H1282">
        <v>19298</v>
      </c>
      <c r="I1282">
        <v>4</v>
      </c>
      <c r="J1282" t="s">
        <v>5072</v>
      </c>
      <c r="K1282">
        <v>1548.11</v>
      </c>
      <c r="L1282" t="s">
        <v>5077</v>
      </c>
    </row>
    <row r="1283" spans="1:12" x14ac:dyDescent="0.25">
      <c r="A1283" t="s">
        <v>1293</v>
      </c>
      <c r="B1283" s="4">
        <v>45385.531706341259</v>
      </c>
      <c r="C1283" t="s">
        <v>5015</v>
      </c>
      <c r="D1283" t="s">
        <v>5026</v>
      </c>
      <c r="E1283" t="s">
        <v>5043</v>
      </c>
      <c r="F1283" t="s">
        <v>5047</v>
      </c>
      <c r="G1283" t="s">
        <v>5067</v>
      </c>
      <c r="H1283">
        <v>45440</v>
      </c>
      <c r="I1283">
        <v>8</v>
      </c>
      <c r="J1283" t="s">
        <v>5069</v>
      </c>
      <c r="K1283">
        <v>5204.91</v>
      </c>
      <c r="L1283" t="s">
        <v>5075</v>
      </c>
    </row>
    <row r="1284" spans="1:12" x14ac:dyDescent="0.25">
      <c r="A1284" t="s">
        <v>1294</v>
      </c>
      <c r="B1284" s="4">
        <v>45385.604720944168</v>
      </c>
      <c r="C1284" t="s">
        <v>5014</v>
      </c>
      <c r="D1284" t="s">
        <v>5027</v>
      </c>
      <c r="E1284" t="s">
        <v>5038</v>
      </c>
      <c r="F1284" t="s">
        <v>5047</v>
      </c>
      <c r="G1284" t="s">
        <v>5064</v>
      </c>
      <c r="H1284">
        <v>6914</v>
      </c>
      <c r="I1284">
        <v>14</v>
      </c>
      <c r="J1284" t="s">
        <v>5072</v>
      </c>
      <c r="K1284">
        <v>604.47</v>
      </c>
      <c r="L1284" t="s">
        <v>5079</v>
      </c>
    </row>
    <row r="1285" spans="1:12" x14ac:dyDescent="0.25">
      <c r="A1285" t="s">
        <v>1295</v>
      </c>
      <c r="B1285" s="4">
        <v>45385.677735547113</v>
      </c>
      <c r="C1285" t="s">
        <v>5013</v>
      </c>
      <c r="D1285" t="s">
        <v>5029</v>
      </c>
      <c r="E1285" t="s">
        <v>5040</v>
      </c>
      <c r="F1285" t="s">
        <v>5048</v>
      </c>
      <c r="G1285" t="s">
        <v>5059</v>
      </c>
      <c r="H1285">
        <v>14453</v>
      </c>
      <c r="I1285">
        <v>14</v>
      </c>
      <c r="J1285" t="s">
        <v>5071</v>
      </c>
      <c r="K1285">
        <v>1645.83</v>
      </c>
      <c r="L1285" t="s">
        <v>5079</v>
      </c>
    </row>
    <row r="1286" spans="1:12" x14ac:dyDescent="0.25">
      <c r="A1286" t="s">
        <v>1296</v>
      </c>
      <c r="B1286" s="4">
        <v>45385.750750150022</v>
      </c>
      <c r="C1286" t="s">
        <v>5022</v>
      </c>
      <c r="D1286" t="s">
        <v>5026</v>
      </c>
      <c r="E1286" t="s">
        <v>5034</v>
      </c>
      <c r="F1286" t="s">
        <v>5047</v>
      </c>
      <c r="G1286" t="s">
        <v>5067</v>
      </c>
      <c r="H1286">
        <v>32159</v>
      </c>
      <c r="I1286">
        <v>9</v>
      </c>
      <c r="J1286" t="s">
        <v>5070</v>
      </c>
      <c r="K1286">
        <v>3463.38</v>
      </c>
      <c r="L1286" t="s">
        <v>5079</v>
      </c>
    </row>
    <row r="1287" spans="1:12" x14ac:dyDescent="0.25">
      <c r="A1287" t="s">
        <v>1297</v>
      </c>
      <c r="B1287" s="4">
        <v>45385.823764752939</v>
      </c>
      <c r="C1287" t="s">
        <v>5017</v>
      </c>
      <c r="D1287" t="s">
        <v>5027</v>
      </c>
      <c r="E1287" t="s">
        <v>5042</v>
      </c>
      <c r="F1287" t="s">
        <v>5046</v>
      </c>
      <c r="G1287" t="s">
        <v>5049</v>
      </c>
      <c r="H1287">
        <v>36367</v>
      </c>
      <c r="I1287">
        <v>13</v>
      </c>
      <c r="J1287" t="s">
        <v>5070</v>
      </c>
      <c r="K1287">
        <v>5621.47</v>
      </c>
      <c r="L1287" t="s">
        <v>5074</v>
      </c>
    </row>
    <row r="1288" spans="1:12" x14ac:dyDescent="0.25">
      <c r="A1288" t="s">
        <v>1298</v>
      </c>
      <c r="B1288" s="4">
        <v>45385.89677935587</v>
      </c>
      <c r="C1288" t="s">
        <v>5020</v>
      </c>
      <c r="D1288" t="s">
        <v>5028</v>
      </c>
      <c r="E1288" t="s">
        <v>5035</v>
      </c>
      <c r="F1288" t="s">
        <v>5046</v>
      </c>
      <c r="G1288" t="s">
        <v>5049</v>
      </c>
      <c r="H1288">
        <v>40759</v>
      </c>
      <c r="I1288">
        <v>11</v>
      </c>
      <c r="J1288" t="s">
        <v>5073</v>
      </c>
      <c r="K1288">
        <v>3347.83</v>
      </c>
      <c r="L1288" t="s">
        <v>5075</v>
      </c>
    </row>
    <row r="1289" spans="1:12" x14ac:dyDescent="0.25">
      <c r="A1289" t="s">
        <v>1299</v>
      </c>
      <c r="B1289" s="4">
        <v>45385.969793958793</v>
      </c>
      <c r="C1289" t="s">
        <v>5025</v>
      </c>
      <c r="D1289" t="s">
        <v>5029</v>
      </c>
      <c r="E1289" t="s">
        <v>5039</v>
      </c>
      <c r="F1289" t="s">
        <v>5046</v>
      </c>
      <c r="G1289" t="s">
        <v>5060</v>
      </c>
      <c r="H1289">
        <v>56261</v>
      </c>
      <c r="I1289">
        <v>13</v>
      </c>
      <c r="J1289" t="s">
        <v>5068</v>
      </c>
      <c r="K1289">
        <v>8616.9500000000007</v>
      </c>
      <c r="L1289" t="s">
        <v>5077</v>
      </c>
    </row>
    <row r="1290" spans="1:12" x14ac:dyDescent="0.25">
      <c r="A1290" t="s">
        <v>1300</v>
      </c>
      <c r="B1290" s="4">
        <v>45386.042808561702</v>
      </c>
      <c r="C1290" t="s">
        <v>5016</v>
      </c>
      <c r="D1290" t="s">
        <v>5026</v>
      </c>
      <c r="E1290" t="s">
        <v>5034</v>
      </c>
      <c r="F1290" t="s">
        <v>5046</v>
      </c>
      <c r="G1290" t="s">
        <v>5057</v>
      </c>
      <c r="H1290">
        <v>33844</v>
      </c>
      <c r="I1290">
        <v>13</v>
      </c>
      <c r="J1290" t="s">
        <v>5069</v>
      </c>
      <c r="K1290">
        <v>7103.54</v>
      </c>
      <c r="L1290" t="s">
        <v>5077</v>
      </c>
    </row>
    <row r="1291" spans="1:12" x14ac:dyDescent="0.25">
      <c r="A1291" t="s">
        <v>1301</v>
      </c>
      <c r="B1291" s="4">
        <v>45386.115823164633</v>
      </c>
      <c r="C1291" t="s">
        <v>5016</v>
      </c>
      <c r="D1291" t="s">
        <v>5026</v>
      </c>
      <c r="E1291" t="s">
        <v>5030</v>
      </c>
      <c r="F1291" t="s">
        <v>5046</v>
      </c>
      <c r="G1291" t="s">
        <v>5049</v>
      </c>
      <c r="H1291">
        <v>9680</v>
      </c>
      <c r="I1291">
        <v>8</v>
      </c>
      <c r="J1291" t="s">
        <v>5071</v>
      </c>
      <c r="K1291">
        <v>2040.5</v>
      </c>
      <c r="L1291" t="s">
        <v>5075</v>
      </c>
    </row>
    <row r="1292" spans="1:12" x14ac:dyDescent="0.25">
      <c r="A1292" t="s">
        <v>1302</v>
      </c>
      <c r="B1292" s="4">
        <v>45386.18883776755</v>
      </c>
      <c r="C1292" t="s">
        <v>5013</v>
      </c>
      <c r="D1292" t="s">
        <v>5028</v>
      </c>
      <c r="E1292" t="s">
        <v>5036</v>
      </c>
      <c r="F1292" t="s">
        <v>5046</v>
      </c>
      <c r="G1292" t="s">
        <v>5066</v>
      </c>
      <c r="H1292">
        <v>64869</v>
      </c>
      <c r="I1292">
        <v>13</v>
      </c>
      <c r="J1292" t="s">
        <v>5073</v>
      </c>
      <c r="K1292">
        <v>7800.95</v>
      </c>
      <c r="L1292" t="s">
        <v>5075</v>
      </c>
    </row>
    <row r="1293" spans="1:12" x14ac:dyDescent="0.25">
      <c r="A1293" t="s">
        <v>1303</v>
      </c>
      <c r="B1293" s="4">
        <v>45386.261852370473</v>
      </c>
      <c r="C1293" t="s">
        <v>5023</v>
      </c>
      <c r="D1293" t="s">
        <v>5027</v>
      </c>
      <c r="E1293" t="s">
        <v>5031</v>
      </c>
      <c r="F1293" t="s">
        <v>5046</v>
      </c>
      <c r="G1293" t="s">
        <v>5049</v>
      </c>
      <c r="H1293">
        <v>17360</v>
      </c>
      <c r="I1293">
        <v>1</v>
      </c>
      <c r="J1293" t="s">
        <v>5073</v>
      </c>
      <c r="K1293">
        <v>2420.4899999999998</v>
      </c>
      <c r="L1293" t="s">
        <v>5078</v>
      </c>
    </row>
    <row r="1294" spans="1:12" x14ac:dyDescent="0.25">
      <c r="A1294" t="s">
        <v>1304</v>
      </c>
      <c r="B1294" s="4">
        <v>45386.33486697339</v>
      </c>
      <c r="C1294" t="s">
        <v>5023</v>
      </c>
      <c r="D1294" t="s">
        <v>5029</v>
      </c>
      <c r="E1294" t="s">
        <v>5040</v>
      </c>
      <c r="F1294" t="s">
        <v>5047</v>
      </c>
      <c r="G1294" t="s">
        <v>5058</v>
      </c>
      <c r="H1294">
        <v>59268</v>
      </c>
      <c r="I1294">
        <v>6</v>
      </c>
      <c r="J1294" t="s">
        <v>5070</v>
      </c>
      <c r="K1294">
        <v>9688.2800000000007</v>
      </c>
      <c r="L1294" t="s">
        <v>5077</v>
      </c>
    </row>
    <row r="1295" spans="1:12" x14ac:dyDescent="0.25">
      <c r="A1295" t="s">
        <v>1305</v>
      </c>
      <c r="B1295" s="4">
        <v>45386.407881576313</v>
      </c>
      <c r="C1295" t="s">
        <v>5014</v>
      </c>
      <c r="D1295" t="s">
        <v>5028</v>
      </c>
      <c r="E1295" t="s">
        <v>5032</v>
      </c>
      <c r="F1295" t="s">
        <v>5047</v>
      </c>
      <c r="G1295" t="s">
        <v>5062</v>
      </c>
      <c r="H1295">
        <v>69535</v>
      </c>
      <c r="I1295">
        <v>11</v>
      </c>
      <c r="J1295" t="s">
        <v>5068</v>
      </c>
      <c r="K1295">
        <v>6033.93</v>
      </c>
      <c r="L1295" t="s">
        <v>5077</v>
      </c>
    </row>
    <row r="1296" spans="1:12" x14ac:dyDescent="0.25">
      <c r="A1296" t="s">
        <v>1306</v>
      </c>
      <c r="B1296" s="4">
        <v>45386.480896179222</v>
      </c>
      <c r="C1296" t="s">
        <v>5014</v>
      </c>
      <c r="D1296" t="s">
        <v>5028</v>
      </c>
      <c r="E1296" t="s">
        <v>5032</v>
      </c>
      <c r="F1296" t="s">
        <v>5048</v>
      </c>
      <c r="G1296" t="s">
        <v>5052</v>
      </c>
      <c r="H1296">
        <v>4598</v>
      </c>
      <c r="I1296">
        <v>4</v>
      </c>
      <c r="J1296" t="s">
        <v>5072</v>
      </c>
      <c r="K1296">
        <v>472.62</v>
      </c>
      <c r="L1296" t="s">
        <v>5076</v>
      </c>
    </row>
    <row r="1297" spans="1:12" x14ac:dyDescent="0.25">
      <c r="A1297" t="s">
        <v>1307</v>
      </c>
      <c r="B1297" s="4">
        <v>45386.553910782153</v>
      </c>
      <c r="C1297" t="s">
        <v>5021</v>
      </c>
      <c r="D1297" t="s">
        <v>5026</v>
      </c>
      <c r="E1297" t="s">
        <v>5045</v>
      </c>
      <c r="F1297" t="s">
        <v>5046</v>
      </c>
      <c r="G1297" t="s">
        <v>5057</v>
      </c>
      <c r="H1297">
        <v>11265</v>
      </c>
      <c r="I1297">
        <v>7</v>
      </c>
      <c r="J1297" t="s">
        <v>5068</v>
      </c>
      <c r="K1297">
        <v>936.69</v>
      </c>
      <c r="L1297" t="s">
        <v>5074</v>
      </c>
    </row>
    <row r="1298" spans="1:12" x14ac:dyDescent="0.25">
      <c r="A1298" t="s">
        <v>1308</v>
      </c>
      <c r="B1298" s="4">
        <v>45386.62692538507</v>
      </c>
      <c r="C1298" t="s">
        <v>5012</v>
      </c>
      <c r="D1298" t="s">
        <v>5027</v>
      </c>
      <c r="E1298" t="s">
        <v>5031</v>
      </c>
      <c r="F1298" t="s">
        <v>5047</v>
      </c>
      <c r="G1298" t="s">
        <v>5067</v>
      </c>
      <c r="H1298">
        <v>47104</v>
      </c>
      <c r="I1298">
        <v>8</v>
      </c>
      <c r="J1298" t="s">
        <v>5072</v>
      </c>
      <c r="K1298">
        <v>6340.3</v>
      </c>
      <c r="L1298" t="s">
        <v>5079</v>
      </c>
    </row>
    <row r="1299" spans="1:12" x14ac:dyDescent="0.25">
      <c r="A1299" t="s">
        <v>1309</v>
      </c>
      <c r="B1299" s="4">
        <v>45386.699939987993</v>
      </c>
      <c r="C1299" t="s">
        <v>5016</v>
      </c>
      <c r="D1299" t="s">
        <v>5028</v>
      </c>
      <c r="E1299" t="s">
        <v>5032</v>
      </c>
      <c r="F1299" t="s">
        <v>5048</v>
      </c>
      <c r="G1299" t="s">
        <v>5055</v>
      </c>
      <c r="H1299">
        <v>36361</v>
      </c>
      <c r="I1299">
        <v>13</v>
      </c>
      <c r="J1299" t="s">
        <v>5069</v>
      </c>
      <c r="K1299">
        <v>6277.26</v>
      </c>
      <c r="L1299" t="s">
        <v>5077</v>
      </c>
    </row>
    <row r="1300" spans="1:12" x14ac:dyDescent="0.25">
      <c r="A1300" t="s">
        <v>1310</v>
      </c>
      <c r="B1300" s="4">
        <v>45386.772954590917</v>
      </c>
      <c r="C1300" t="s">
        <v>5024</v>
      </c>
      <c r="D1300" t="s">
        <v>5029</v>
      </c>
      <c r="E1300" t="s">
        <v>5041</v>
      </c>
      <c r="F1300" t="s">
        <v>5047</v>
      </c>
      <c r="G1300" t="s">
        <v>5064</v>
      </c>
      <c r="H1300">
        <v>26651</v>
      </c>
      <c r="I1300">
        <v>6</v>
      </c>
      <c r="J1300" t="s">
        <v>5071</v>
      </c>
      <c r="K1300">
        <v>5287.54</v>
      </c>
      <c r="L1300" t="s">
        <v>5075</v>
      </c>
    </row>
    <row r="1301" spans="1:12" x14ac:dyDescent="0.25">
      <c r="A1301" t="s">
        <v>1311</v>
      </c>
      <c r="B1301" s="4">
        <v>45386.845969193833</v>
      </c>
      <c r="C1301" t="s">
        <v>5017</v>
      </c>
      <c r="D1301" t="s">
        <v>5027</v>
      </c>
      <c r="E1301" t="s">
        <v>5038</v>
      </c>
      <c r="F1301" t="s">
        <v>5046</v>
      </c>
      <c r="G1301" t="s">
        <v>5066</v>
      </c>
      <c r="H1301">
        <v>68965</v>
      </c>
      <c r="I1301">
        <v>11</v>
      </c>
      <c r="J1301" t="s">
        <v>5070</v>
      </c>
      <c r="K1301">
        <v>9506.6299999999992</v>
      </c>
      <c r="L1301" t="s">
        <v>5078</v>
      </c>
    </row>
    <row r="1302" spans="1:12" x14ac:dyDescent="0.25">
      <c r="A1302" t="s">
        <v>1312</v>
      </c>
      <c r="B1302" s="4">
        <v>45386.918983796757</v>
      </c>
      <c r="C1302" t="s">
        <v>5016</v>
      </c>
      <c r="D1302" t="s">
        <v>5027</v>
      </c>
      <c r="E1302" t="s">
        <v>5042</v>
      </c>
      <c r="F1302" t="s">
        <v>5047</v>
      </c>
      <c r="G1302" t="s">
        <v>5062</v>
      </c>
      <c r="H1302">
        <v>14782</v>
      </c>
      <c r="I1302">
        <v>4</v>
      </c>
      <c r="J1302" t="s">
        <v>5072</v>
      </c>
      <c r="K1302">
        <v>2557.0100000000002</v>
      </c>
      <c r="L1302" t="s">
        <v>5079</v>
      </c>
    </row>
    <row r="1303" spans="1:12" x14ac:dyDescent="0.25">
      <c r="A1303" t="s">
        <v>1313</v>
      </c>
      <c r="B1303" s="4">
        <v>45386.991998399673</v>
      </c>
      <c r="C1303" t="s">
        <v>5012</v>
      </c>
      <c r="D1303" t="s">
        <v>5028</v>
      </c>
      <c r="E1303" t="s">
        <v>5032</v>
      </c>
      <c r="F1303" t="s">
        <v>5047</v>
      </c>
      <c r="G1303" t="s">
        <v>5058</v>
      </c>
      <c r="H1303">
        <v>7057</v>
      </c>
      <c r="I1303">
        <v>7</v>
      </c>
      <c r="J1303" t="s">
        <v>5069</v>
      </c>
      <c r="K1303">
        <v>1453.65</v>
      </c>
      <c r="L1303" t="s">
        <v>5079</v>
      </c>
    </row>
    <row r="1304" spans="1:12" x14ac:dyDescent="0.25">
      <c r="A1304" t="s">
        <v>1314</v>
      </c>
      <c r="B1304" s="4">
        <v>45387.06501300259</v>
      </c>
      <c r="C1304" t="s">
        <v>5013</v>
      </c>
      <c r="D1304" t="s">
        <v>5027</v>
      </c>
      <c r="E1304" t="s">
        <v>5042</v>
      </c>
      <c r="F1304" t="s">
        <v>5046</v>
      </c>
      <c r="G1304" t="s">
        <v>5057</v>
      </c>
      <c r="H1304">
        <v>8043</v>
      </c>
      <c r="I1304">
        <v>14</v>
      </c>
      <c r="J1304" t="s">
        <v>5068</v>
      </c>
      <c r="K1304">
        <v>959.52</v>
      </c>
      <c r="L1304" t="s">
        <v>5077</v>
      </c>
    </row>
    <row r="1305" spans="1:12" x14ac:dyDescent="0.25">
      <c r="A1305" t="s">
        <v>1315</v>
      </c>
      <c r="B1305" s="4">
        <v>45387.138027605521</v>
      </c>
      <c r="C1305" t="s">
        <v>5013</v>
      </c>
      <c r="D1305" t="s">
        <v>5029</v>
      </c>
      <c r="E1305" t="s">
        <v>5033</v>
      </c>
      <c r="F1305" t="s">
        <v>5046</v>
      </c>
      <c r="G1305" t="s">
        <v>5054</v>
      </c>
      <c r="H1305">
        <v>70000</v>
      </c>
      <c r="I1305">
        <v>12</v>
      </c>
      <c r="J1305" t="s">
        <v>5069</v>
      </c>
      <c r="K1305">
        <v>7714.88</v>
      </c>
      <c r="L1305" t="s">
        <v>5074</v>
      </c>
    </row>
    <row r="1306" spans="1:12" x14ac:dyDescent="0.25">
      <c r="A1306" t="s">
        <v>1316</v>
      </c>
      <c r="B1306" s="4">
        <v>45387.211042208437</v>
      </c>
      <c r="C1306" t="s">
        <v>5018</v>
      </c>
      <c r="D1306" t="s">
        <v>5026</v>
      </c>
      <c r="E1306" t="s">
        <v>5045</v>
      </c>
      <c r="F1306" t="s">
        <v>5047</v>
      </c>
      <c r="G1306" t="s">
        <v>5063</v>
      </c>
      <c r="H1306">
        <v>76838</v>
      </c>
      <c r="I1306">
        <v>1</v>
      </c>
      <c r="J1306" t="s">
        <v>5068</v>
      </c>
      <c r="K1306">
        <v>14352.71</v>
      </c>
      <c r="L1306" t="s">
        <v>5074</v>
      </c>
    </row>
    <row r="1307" spans="1:12" x14ac:dyDescent="0.25">
      <c r="A1307" t="s">
        <v>1317</v>
      </c>
      <c r="B1307" s="4">
        <v>45387.284056811353</v>
      </c>
      <c r="C1307" t="s">
        <v>5012</v>
      </c>
      <c r="D1307" t="s">
        <v>5026</v>
      </c>
      <c r="E1307" t="s">
        <v>5030</v>
      </c>
      <c r="F1307" t="s">
        <v>5047</v>
      </c>
      <c r="G1307" t="s">
        <v>5050</v>
      </c>
      <c r="H1307">
        <v>33599</v>
      </c>
      <c r="I1307">
        <v>4</v>
      </c>
      <c r="J1307" t="s">
        <v>5072</v>
      </c>
      <c r="K1307">
        <v>6170.25</v>
      </c>
      <c r="L1307" t="s">
        <v>5074</v>
      </c>
    </row>
    <row r="1308" spans="1:12" x14ac:dyDescent="0.25">
      <c r="A1308" t="s">
        <v>1318</v>
      </c>
      <c r="B1308" s="4">
        <v>45387.357071414277</v>
      </c>
      <c r="C1308" t="s">
        <v>5018</v>
      </c>
      <c r="D1308" t="s">
        <v>5028</v>
      </c>
      <c r="E1308" t="s">
        <v>5032</v>
      </c>
      <c r="F1308" t="s">
        <v>5046</v>
      </c>
      <c r="G1308" t="s">
        <v>5053</v>
      </c>
      <c r="H1308">
        <v>8232</v>
      </c>
      <c r="I1308">
        <v>6</v>
      </c>
      <c r="J1308" t="s">
        <v>5073</v>
      </c>
      <c r="K1308">
        <v>660.12</v>
      </c>
      <c r="L1308" t="s">
        <v>5078</v>
      </c>
    </row>
    <row r="1309" spans="1:12" x14ac:dyDescent="0.25">
      <c r="A1309" t="s">
        <v>1319</v>
      </c>
      <c r="B1309" s="4">
        <v>45387.430086017201</v>
      </c>
      <c r="C1309" t="s">
        <v>5021</v>
      </c>
      <c r="D1309" t="s">
        <v>5026</v>
      </c>
      <c r="E1309" t="s">
        <v>5043</v>
      </c>
      <c r="F1309" t="s">
        <v>5048</v>
      </c>
      <c r="G1309" t="s">
        <v>5055</v>
      </c>
      <c r="H1309">
        <v>1319</v>
      </c>
      <c r="I1309">
        <v>9</v>
      </c>
      <c r="J1309" t="s">
        <v>5071</v>
      </c>
      <c r="K1309">
        <v>232.47</v>
      </c>
      <c r="L1309" t="s">
        <v>5079</v>
      </c>
    </row>
    <row r="1310" spans="1:12" x14ac:dyDescent="0.25">
      <c r="A1310" t="s">
        <v>1320</v>
      </c>
      <c r="B1310" s="4">
        <v>45387.503100620117</v>
      </c>
      <c r="C1310" t="s">
        <v>5025</v>
      </c>
      <c r="D1310" t="s">
        <v>5029</v>
      </c>
      <c r="E1310" t="s">
        <v>5039</v>
      </c>
      <c r="F1310" t="s">
        <v>5046</v>
      </c>
      <c r="G1310" t="s">
        <v>5049</v>
      </c>
      <c r="H1310">
        <v>22300</v>
      </c>
      <c r="I1310">
        <v>7</v>
      </c>
      <c r="J1310" t="s">
        <v>5072</v>
      </c>
      <c r="K1310">
        <v>4884.66</v>
      </c>
      <c r="L1310" t="s">
        <v>5074</v>
      </c>
    </row>
    <row r="1311" spans="1:12" x14ac:dyDescent="0.25">
      <c r="A1311" t="s">
        <v>1321</v>
      </c>
      <c r="B1311" s="4">
        <v>45387.576115223041</v>
      </c>
      <c r="C1311" t="s">
        <v>5020</v>
      </c>
      <c r="D1311" t="s">
        <v>5029</v>
      </c>
      <c r="E1311" t="s">
        <v>5041</v>
      </c>
      <c r="F1311" t="s">
        <v>5048</v>
      </c>
      <c r="G1311" t="s">
        <v>5055</v>
      </c>
      <c r="H1311">
        <v>28676</v>
      </c>
      <c r="I1311">
        <v>10</v>
      </c>
      <c r="J1311" t="s">
        <v>5071</v>
      </c>
      <c r="K1311">
        <v>2940.84</v>
      </c>
      <c r="L1311" t="s">
        <v>5075</v>
      </c>
    </row>
    <row r="1312" spans="1:12" x14ac:dyDescent="0.25">
      <c r="A1312" t="s">
        <v>1322</v>
      </c>
      <c r="B1312" s="4">
        <v>45387.649129825957</v>
      </c>
      <c r="C1312" t="s">
        <v>5024</v>
      </c>
      <c r="D1312" t="s">
        <v>5026</v>
      </c>
      <c r="E1312" t="s">
        <v>5030</v>
      </c>
      <c r="F1312" t="s">
        <v>5046</v>
      </c>
      <c r="G1312" t="s">
        <v>5060</v>
      </c>
      <c r="H1312">
        <v>66169</v>
      </c>
      <c r="I1312">
        <v>3</v>
      </c>
      <c r="J1312" t="s">
        <v>5069</v>
      </c>
      <c r="K1312">
        <v>13020.45</v>
      </c>
      <c r="L1312" t="s">
        <v>5079</v>
      </c>
    </row>
    <row r="1313" spans="1:12" x14ac:dyDescent="0.25">
      <c r="A1313" t="s">
        <v>1323</v>
      </c>
      <c r="B1313" s="4">
        <v>45387.722144428881</v>
      </c>
      <c r="C1313" t="s">
        <v>5023</v>
      </c>
      <c r="D1313" t="s">
        <v>5027</v>
      </c>
      <c r="E1313" t="s">
        <v>5044</v>
      </c>
      <c r="F1313" t="s">
        <v>5047</v>
      </c>
      <c r="G1313" t="s">
        <v>5058</v>
      </c>
      <c r="H1313">
        <v>13521</v>
      </c>
      <c r="I1313">
        <v>6</v>
      </c>
      <c r="J1313" t="s">
        <v>5071</v>
      </c>
      <c r="K1313">
        <v>2775.1</v>
      </c>
      <c r="L1313" t="s">
        <v>5077</v>
      </c>
    </row>
    <row r="1314" spans="1:12" x14ac:dyDescent="0.25">
      <c r="A1314" t="s">
        <v>1324</v>
      </c>
      <c r="B1314" s="4">
        <v>45387.795159031797</v>
      </c>
      <c r="C1314" t="s">
        <v>5012</v>
      </c>
      <c r="D1314" t="s">
        <v>5029</v>
      </c>
      <c r="E1314" t="s">
        <v>5033</v>
      </c>
      <c r="F1314" t="s">
        <v>5047</v>
      </c>
      <c r="G1314" t="s">
        <v>5058</v>
      </c>
      <c r="H1314">
        <v>26230</v>
      </c>
      <c r="I1314">
        <v>3</v>
      </c>
      <c r="J1314" t="s">
        <v>5073</v>
      </c>
      <c r="K1314">
        <v>4317.3599999999997</v>
      </c>
      <c r="L1314" t="s">
        <v>5077</v>
      </c>
    </row>
    <row r="1315" spans="1:12" x14ac:dyDescent="0.25">
      <c r="A1315" t="s">
        <v>1325</v>
      </c>
      <c r="B1315" s="4">
        <v>45387.868173634721</v>
      </c>
      <c r="C1315" t="s">
        <v>5020</v>
      </c>
      <c r="D1315" t="s">
        <v>5027</v>
      </c>
      <c r="E1315" t="s">
        <v>5031</v>
      </c>
      <c r="F1315" t="s">
        <v>5046</v>
      </c>
      <c r="G1315" t="s">
        <v>5053</v>
      </c>
      <c r="H1315">
        <v>6239</v>
      </c>
      <c r="I1315">
        <v>9</v>
      </c>
      <c r="J1315" t="s">
        <v>5072</v>
      </c>
      <c r="K1315">
        <v>1309</v>
      </c>
      <c r="L1315" t="s">
        <v>5075</v>
      </c>
    </row>
    <row r="1316" spans="1:12" x14ac:dyDescent="0.25">
      <c r="A1316" t="s">
        <v>1326</v>
      </c>
      <c r="B1316" s="4">
        <v>45387.941188237637</v>
      </c>
      <c r="C1316" t="s">
        <v>5017</v>
      </c>
      <c r="D1316" t="s">
        <v>5029</v>
      </c>
      <c r="E1316" t="s">
        <v>5039</v>
      </c>
      <c r="F1316" t="s">
        <v>5046</v>
      </c>
      <c r="G1316" t="s">
        <v>5060</v>
      </c>
      <c r="H1316">
        <v>35674</v>
      </c>
      <c r="I1316">
        <v>12</v>
      </c>
      <c r="J1316" t="s">
        <v>5068</v>
      </c>
      <c r="K1316">
        <v>3991.53</v>
      </c>
      <c r="L1316" t="s">
        <v>5078</v>
      </c>
    </row>
    <row r="1317" spans="1:12" x14ac:dyDescent="0.25">
      <c r="A1317" t="s">
        <v>1327</v>
      </c>
      <c r="B1317" s="4">
        <v>45388.014202840568</v>
      </c>
      <c r="C1317" t="s">
        <v>5024</v>
      </c>
      <c r="D1317" t="s">
        <v>5029</v>
      </c>
      <c r="E1317" t="s">
        <v>5040</v>
      </c>
      <c r="F1317" t="s">
        <v>5046</v>
      </c>
      <c r="G1317" t="s">
        <v>5061</v>
      </c>
      <c r="H1317">
        <v>60254</v>
      </c>
      <c r="I1317">
        <v>4</v>
      </c>
      <c r="J1317" t="s">
        <v>5068</v>
      </c>
      <c r="K1317">
        <v>6134.17</v>
      </c>
      <c r="L1317" t="s">
        <v>5078</v>
      </c>
    </row>
    <row r="1318" spans="1:12" x14ac:dyDescent="0.25">
      <c r="A1318" t="s">
        <v>1328</v>
      </c>
      <c r="B1318" s="4">
        <v>45388.087217443477</v>
      </c>
      <c r="C1318" t="s">
        <v>5017</v>
      </c>
      <c r="D1318" t="s">
        <v>5026</v>
      </c>
      <c r="E1318" t="s">
        <v>5034</v>
      </c>
      <c r="F1318" t="s">
        <v>5048</v>
      </c>
      <c r="G1318" t="s">
        <v>5052</v>
      </c>
      <c r="H1318">
        <v>51100</v>
      </c>
      <c r="I1318">
        <v>11</v>
      </c>
      <c r="J1318" t="s">
        <v>5069</v>
      </c>
      <c r="K1318">
        <v>10749.24</v>
      </c>
      <c r="L1318" t="s">
        <v>5078</v>
      </c>
    </row>
    <row r="1319" spans="1:12" x14ac:dyDescent="0.25">
      <c r="A1319" t="s">
        <v>1329</v>
      </c>
      <c r="B1319" s="4">
        <v>45388.160232046401</v>
      </c>
      <c r="C1319" t="s">
        <v>5025</v>
      </c>
      <c r="D1319" t="s">
        <v>5026</v>
      </c>
      <c r="E1319" t="s">
        <v>5043</v>
      </c>
      <c r="F1319" t="s">
        <v>5046</v>
      </c>
      <c r="G1319" t="s">
        <v>5049</v>
      </c>
      <c r="H1319">
        <v>3093</v>
      </c>
      <c r="I1319">
        <v>7</v>
      </c>
      <c r="J1319" t="s">
        <v>5073</v>
      </c>
      <c r="K1319">
        <v>657.58</v>
      </c>
      <c r="L1319" t="s">
        <v>5075</v>
      </c>
    </row>
    <row r="1320" spans="1:12" x14ac:dyDescent="0.25">
      <c r="A1320" t="s">
        <v>1330</v>
      </c>
      <c r="B1320" s="4">
        <v>45388.233246649332</v>
      </c>
      <c r="C1320" t="s">
        <v>5018</v>
      </c>
      <c r="D1320" t="s">
        <v>5026</v>
      </c>
      <c r="E1320" t="s">
        <v>5043</v>
      </c>
      <c r="F1320" t="s">
        <v>5047</v>
      </c>
      <c r="G1320" t="s">
        <v>5062</v>
      </c>
      <c r="H1320">
        <v>12419</v>
      </c>
      <c r="I1320">
        <v>3</v>
      </c>
      <c r="J1320" t="s">
        <v>5070</v>
      </c>
      <c r="K1320">
        <v>1921.49</v>
      </c>
      <c r="L1320" t="s">
        <v>5075</v>
      </c>
    </row>
    <row r="1321" spans="1:12" x14ac:dyDescent="0.25">
      <c r="A1321" t="s">
        <v>1331</v>
      </c>
      <c r="B1321" s="4">
        <v>45388.306261252248</v>
      </c>
      <c r="C1321" t="s">
        <v>5016</v>
      </c>
      <c r="D1321" t="s">
        <v>5028</v>
      </c>
      <c r="E1321" t="s">
        <v>5032</v>
      </c>
      <c r="F1321" t="s">
        <v>5047</v>
      </c>
      <c r="G1321" t="s">
        <v>5058</v>
      </c>
      <c r="H1321">
        <v>34717</v>
      </c>
      <c r="I1321">
        <v>1</v>
      </c>
      <c r="J1321" t="s">
        <v>5068</v>
      </c>
      <c r="K1321">
        <v>5623.04</v>
      </c>
      <c r="L1321" t="s">
        <v>5076</v>
      </c>
    </row>
    <row r="1322" spans="1:12" x14ac:dyDescent="0.25">
      <c r="A1322" t="s">
        <v>1332</v>
      </c>
      <c r="B1322" s="4">
        <v>45388.379275855157</v>
      </c>
      <c r="C1322" t="s">
        <v>5020</v>
      </c>
      <c r="D1322" t="s">
        <v>5029</v>
      </c>
      <c r="E1322" t="s">
        <v>5033</v>
      </c>
      <c r="F1322" t="s">
        <v>5046</v>
      </c>
      <c r="G1322" t="s">
        <v>5049</v>
      </c>
      <c r="H1322">
        <v>68936</v>
      </c>
      <c r="I1322">
        <v>2</v>
      </c>
      <c r="J1322" t="s">
        <v>5069</v>
      </c>
      <c r="K1322">
        <v>5751.14</v>
      </c>
      <c r="L1322" t="s">
        <v>5075</v>
      </c>
    </row>
    <row r="1323" spans="1:12" x14ac:dyDescent="0.25">
      <c r="A1323" t="s">
        <v>1333</v>
      </c>
      <c r="B1323" s="4">
        <v>45388.452290458088</v>
      </c>
      <c r="C1323" t="s">
        <v>5022</v>
      </c>
      <c r="D1323" t="s">
        <v>5029</v>
      </c>
      <c r="E1323" t="s">
        <v>5033</v>
      </c>
      <c r="F1323" t="s">
        <v>5048</v>
      </c>
      <c r="G1323" t="s">
        <v>5051</v>
      </c>
      <c r="H1323">
        <v>49217</v>
      </c>
      <c r="I1323">
        <v>1</v>
      </c>
      <c r="J1323" t="s">
        <v>5073</v>
      </c>
      <c r="K1323">
        <v>4372.5600000000004</v>
      </c>
      <c r="L1323" t="s">
        <v>5075</v>
      </c>
    </row>
    <row r="1324" spans="1:12" x14ac:dyDescent="0.25">
      <c r="A1324" t="s">
        <v>1334</v>
      </c>
      <c r="B1324" s="4">
        <v>45388.525305060997</v>
      </c>
      <c r="C1324" t="s">
        <v>5021</v>
      </c>
      <c r="D1324" t="s">
        <v>5027</v>
      </c>
      <c r="E1324" t="s">
        <v>5038</v>
      </c>
      <c r="F1324" t="s">
        <v>5046</v>
      </c>
      <c r="G1324" t="s">
        <v>5061</v>
      </c>
      <c r="H1324">
        <v>39665</v>
      </c>
      <c r="I1324">
        <v>9</v>
      </c>
      <c r="J1324" t="s">
        <v>5071</v>
      </c>
      <c r="K1324">
        <v>4966.7299999999996</v>
      </c>
      <c r="L1324" t="s">
        <v>5079</v>
      </c>
    </row>
    <row r="1325" spans="1:12" x14ac:dyDescent="0.25">
      <c r="A1325" t="s">
        <v>1335</v>
      </c>
      <c r="B1325" s="4">
        <v>45388.598319663921</v>
      </c>
      <c r="C1325" t="s">
        <v>5022</v>
      </c>
      <c r="D1325" t="s">
        <v>5029</v>
      </c>
      <c r="E1325" t="s">
        <v>5039</v>
      </c>
      <c r="F1325" t="s">
        <v>5046</v>
      </c>
      <c r="G1325" t="s">
        <v>5066</v>
      </c>
      <c r="H1325">
        <v>64822</v>
      </c>
      <c r="I1325">
        <v>11</v>
      </c>
      <c r="J1325" t="s">
        <v>5071</v>
      </c>
      <c r="K1325">
        <v>5801.02</v>
      </c>
      <c r="L1325" t="s">
        <v>5077</v>
      </c>
    </row>
    <row r="1326" spans="1:12" x14ac:dyDescent="0.25">
      <c r="A1326" t="s">
        <v>1336</v>
      </c>
      <c r="B1326" s="4">
        <v>45388.671334266852</v>
      </c>
      <c r="C1326" t="s">
        <v>5019</v>
      </c>
      <c r="D1326" t="s">
        <v>5029</v>
      </c>
      <c r="E1326" t="s">
        <v>5039</v>
      </c>
      <c r="F1326" t="s">
        <v>5048</v>
      </c>
      <c r="G1326" t="s">
        <v>5056</v>
      </c>
      <c r="H1326">
        <v>66250</v>
      </c>
      <c r="I1326">
        <v>5</v>
      </c>
      <c r="J1326" t="s">
        <v>5068</v>
      </c>
      <c r="K1326">
        <v>13151.85</v>
      </c>
      <c r="L1326" t="s">
        <v>5079</v>
      </c>
    </row>
    <row r="1327" spans="1:12" x14ac:dyDescent="0.25">
      <c r="A1327" t="s">
        <v>1337</v>
      </c>
      <c r="B1327" s="4">
        <v>45388.744348869768</v>
      </c>
      <c r="C1327" t="s">
        <v>5014</v>
      </c>
      <c r="D1327" t="s">
        <v>5027</v>
      </c>
      <c r="E1327" t="s">
        <v>5031</v>
      </c>
      <c r="F1327" t="s">
        <v>5046</v>
      </c>
      <c r="G1327" t="s">
        <v>5053</v>
      </c>
      <c r="H1327">
        <v>79672</v>
      </c>
      <c r="I1327">
        <v>4</v>
      </c>
      <c r="J1327" t="s">
        <v>5072</v>
      </c>
      <c r="K1327">
        <v>14190.08</v>
      </c>
      <c r="L1327" t="s">
        <v>5079</v>
      </c>
    </row>
    <row r="1328" spans="1:12" x14ac:dyDescent="0.25">
      <c r="A1328" t="s">
        <v>1338</v>
      </c>
      <c r="B1328" s="4">
        <v>45388.817363472677</v>
      </c>
      <c r="C1328" t="s">
        <v>5024</v>
      </c>
      <c r="D1328" t="s">
        <v>5029</v>
      </c>
      <c r="E1328" t="s">
        <v>5039</v>
      </c>
      <c r="F1328" t="s">
        <v>5047</v>
      </c>
      <c r="G1328" t="s">
        <v>5063</v>
      </c>
      <c r="H1328">
        <v>49791</v>
      </c>
      <c r="I1328">
        <v>1</v>
      </c>
      <c r="J1328" t="s">
        <v>5068</v>
      </c>
      <c r="K1328">
        <v>5963.7</v>
      </c>
      <c r="L1328" t="s">
        <v>5074</v>
      </c>
    </row>
    <row r="1329" spans="1:12" x14ac:dyDescent="0.25">
      <c r="A1329" t="s">
        <v>1339</v>
      </c>
      <c r="B1329" s="4">
        <v>45388.890378075623</v>
      </c>
      <c r="C1329" t="s">
        <v>5022</v>
      </c>
      <c r="D1329" t="s">
        <v>5027</v>
      </c>
      <c r="E1329" t="s">
        <v>5044</v>
      </c>
      <c r="F1329" t="s">
        <v>5046</v>
      </c>
      <c r="G1329" t="s">
        <v>5049</v>
      </c>
      <c r="H1329">
        <v>41731</v>
      </c>
      <c r="I1329">
        <v>14</v>
      </c>
      <c r="J1329" t="s">
        <v>5068</v>
      </c>
      <c r="K1329">
        <v>3805.76</v>
      </c>
      <c r="L1329" t="s">
        <v>5077</v>
      </c>
    </row>
    <row r="1330" spans="1:12" x14ac:dyDescent="0.25">
      <c r="A1330" t="s">
        <v>1340</v>
      </c>
      <c r="B1330" s="4">
        <v>45388.963392678532</v>
      </c>
      <c r="C1330" t="s">
        <v>5014</v>
      </c>
      <c r="D1330" t="s">
        <v>5028</v>
      </c>
      <c r="E1330" t="s">
        <v>5037</v>
      </c>
      <c r="F1330" t="s">
        <v>5047</v>
      </c>
      <c r="G1330" t="s">
        <v>5050</v>
      </c>
      <c r="H1330">
        <v>26102</v>
      </c>
      <c r="I1330">
        <v>14</v>
      </c>
      <c r="J1330" t="s">
        <v>5068</v>
      </c>
      <c r="K1330">
        <v>4770.67</v>
      </c>
      <c r="L1330" t="s">
        <v>5079</v>
      </c>
    </row>
    <row r="1331" spans="1:12" x14ac:dyDescent="0.25">
      <c r="A1331" t="s">
        <v>1341</v>
      </c>
      <c r="B1331" s="4">
        <v>45389.036407281448</v>
      </c>
      <c r="C1331" t="s">
        <v>5018</v>
      </c>
      <c r="D1331" t="s">
        <v>5027</v>
      </c>
      <c r="E1331" t="s">
        <v>5042</v>
      </c>
      <c r="F1331" t="s">
        <v>5047</v>
      </c>
      <c r="G1331" t="s">
        <v>5067</v>
      </c>
      <c r="H1331">
        <v>69344</v>
      </c>
      <c r="I1331">
        <v>3</v>
      </c>
      <c r="J1331" t="s">
        <v>5073</v>
      </c>
      <c r="K1331">
        <v>11466.66</v>
      </c>
      <c r="L1331" t="s">
        <v>5076</v>
      </c>
    </row>
    <row r="1332" spans="1:12" x14ac:dyDescent="0.25">
      <c r="A1332" t="s">
        <v>1342</v>
      </c>
      <c r="B1332" s="4">
        <v>45389.109421884372</v>
      </c>
      <c r="C1332" t="s">
        <v>5021</v>
      </c>
      <c r="D1332" t="s">
        <v>5028</v>
      </c>
      <c r="E1332" t="s">
        <v>5035</v>
      </c>
      <c r="F1332" t="s">
        <v>5047</v>
      </c>
      <c r="G1332" t="s">
        <v>5050</v>
      </c>
      <c r="H1332">
        <v>64042</v>
      </c>
      <c r="I1332">
        <v>10</v>
      </c>
      <c r="J1332" t="s">
        <v>5069</v>
      </c>
      <c r="K1332">
        <v>8575.68</v>
      </c>
      <c r="L1332" t="s">
        <v>5076</v>
      </c>
    </row>
    <row r="1333" spans="1:12" x14ac:dyDescent="0.25">
      <c r="A1333" t="s">
        <v>1343</v>
      </c>
      <c r="B1333" s="4">
        <v>45389.182436487288</v>
      </c>
      <c r="C1333" t="s">
        <v>5016</v>
      </c>
      <c r="D1333" t="s">
        <v>5027</v>
      </c>
      <c r="E1333" t="s">
        <v>5038</v>
      </c>
      <c r="F1333" t="s">
        <v>5047</v>
      </c>
      <c r="G1333" t="s">
        <v>5050</v>
      </c>
      <c r="H1333">
        <v>52357</v>
      </c>
      <c r="I1333">
        <v>5</v>
      </c>
      <c r="J1333" t="s">
        <v>5069</v>
      </c>
      <c r="K1333">
        <v>6044.57</v>
      </c>
      <c r="L1333" t="s">
        <v>5078</v>
      </c>
    </row>
    <row r="1334" spans="1:12" x14ac:dyDescent="0.25">
      <c r="A1334" t="s">
        <v>1344</v>
      </c>
      <c r="B1334" s="4">
        <v>45389.255451090212</v>
      </c>
      <c r="C1334" t="s">
        <v>5020</v>
      </c>
      <c r="D1334" t="s">
        <v>5026</v>
      </c>
      <c r="E1334" t="s">
        <v>5043</v>
      </c>
      <c r="F1334" t="s">
        <v>5046</v>
      </c>
      <c r="G1334" t="s">
        <v>5053</v>
      </c>
      <c r="H1334">
        <v>63028</v>
      </c>
      <c r="I1334">
        <v>5</v>
      </c>
      <c r="J1334" t="s">
        <v>5072</v>
      </c>
      <c r="K1334">
        <v>8559.09</v>
      </c>
      <c r="L1334" t="s">
        <v>5077</v>
      </c>
    </row>
    <row r="1335" spans="1:12" x14ac:dyDescent="0.25">
      <c r="A1335" t="s">
        <v>1345</v>
      </c>
      <c r="B1335" s="4">
        <v>45389.328465693143</v>
      </c>
      <c r="C1335" t="s">
        <v>5025</v>
      </c>
      <c r="D1335" t="s">
        <v>5026</v>
      </c>
      <c r="E1335" t="s">
        <v>5034</v>
      </c>
      <c r="F1335" t="s">
        <v>5047</v>
      </c>
      <c r="G1335" t="s">
        <v>5050</v>
      </c>
      <c r="H1335">
        <v>15859</v>
      </c>
      <c r="I1335">
        <v>6</v>
      </c>
      <c r="J1335" t="s">
        <v>5071</v>
      </c>
      <c r="K1335">
        <v>1549.29</v>
      </c>
      <c r="L1335" t="s">
        <v>5077</v>
      </c>
    </row>
    <row r="1336" spans="1:12" x14ac:dyDescent="0.25">
      <c r="A1336" t="s">
        <v>1346</v>
      </c>
      <c r="B1336" s="4">
        <v>45389.401480296052</v>
      </c>
      <c r="C1336" t="s">
        <v>5018</v>
      </c>
      <c r="D1336" t="s">
        <v>5028</v>
      </c>
      <c r="E1336" t="s">
        <v>5035</v>
      </c>
      <c r="F1336" t="s">
        <v>5048</v>
      </c>
      <c r="G1336" t="s">
        <v>5055</v>
      </c>
      <c r="H1336">
        <v>2245</v>
      </c>
      <c r="I1336">
        <v>10</v>
      </c>
      <c r="J1336" t="s">
        <v>5069</v>
      </c>
      <c r="K1336">
        <v>280.02999999999997</v>
      </c>
      <c r="L1336" t="s">
        <v>5077</v>
      </c>
    </row>
    <row r="1337" spans="1:12" x14ac:dyDescent="0.25">
      <c r="A1337" t="s">
        <v>1347</v>
      </c>
      <c r="B1337" s="4">
        <v>45389.474494898968</v>
      </c>
      <c r="C1337" t="s">
        <v>5018</v>
      </c>
      <c r="D1337" t="s">
        <v>5028</v>
      </c>
      <c r="E1337" t="s">
        <v>5037</v>
      </c>
      <c r="F1337" t="s">
        <v>5047</v>
      </c>
      <c r="G1337" t="s">
        <v>5067</v>
      </c>
      <c r="H1337">
        <v>19740</v>
      </c>
      <c r="I1337">
        <v>10</v>
      </c>
      <c r="J1337" t="s">
        <v>5073</v>
      </c>
      <c r="K1337">
        <v>3425.78</v>
      </c>
      <c r="L1337" t="s">
        <v>5079</v>
      </c>
    </row>
    <row r="1338" spans="1:12" x14ac:dyDescent="0.25">
      <c r="A1338" t="s">
        <v>1348</v>
      </c>
      <c r="B1338" s="4">
        <v>45389.547509501899</v>
      </c>
      <c r="C1338" t="s">
        <v>5013</v>
      </c>
      <c r="D1338" t="s">
        <v>5027</v>
      </c>
      <c r="E1338" t="s">
        <v>5044</v>
      </c>
      <c r="F1338" t="s">
        <v>5048</v>
      </c>
      <c r="G1338" t="s">
        <v>5055</v>
      </c>
      <c r="H1338">
        <v>64087</v>
      </c>
      <c r="I1338">
        <v>4</v>
      </c>
      <c r="J1338" t="s">
        <v>5068</v>
      </c>
      <c r="K1338">
        <v>9616.0400000000009</v>
      </c>
      <c r="L1338" t="s">
        <v>5079</v>
      </c>
    </row>
    <row r="1339" spans="1:12" x14ac:dyDescent="0.25">
      <c r="A1339" t="s">
        <v>1349</v>
      </c>
      <c r="B1339" s="4">
        <v>45389.620524104823</v>
      </c>
      <c r="C1339" t="s">
        <v>5023</v>
      </c>
      <c r="D1339" t="s">
        <v>5029</v>
      </c>
      <c r="E1339" t="s">
        <v>5040</v>
      </c>
      <c r="F1339" t="s">
        <v>5046</v>
      </c>
      <c r="G1339" t="s">
        <v>5060</v>
      </c>
      <c r="H1339">
        <v>21229</v>
      </c>
      <c r="I1339">
        <v>12</v>
      </c>
      <c r="J1339" t="s">
        <v>5069</v>
      </c>
      <c r="K1339">
        <v>2134.94</v>
      </c>
      <c r="L1339" t="s">
        <v>5076</v>
      </c>
    </row>
    <row r="1340" spans="1:12" x14ac:dyDescent="0.25">
      <c r="A1340" t="s">
        <v>1350</v>
      </c>
      <c r="B1340" s="4">
        <v>45389.693538707732</v>
      </c>
      <c r="C1340" t="s">
        <v>5024</v>
      </c>
      <c r="D1340" t="s">
        <v>5027</v>
      </c>
      <c r="E1340" t="s">
        <v>5042</v>
      </c>
      <c r="F1340" t="s">
        <v>5048</v>
      </c>
      <c r="G1340" t="s">
        <v>5051</v>
      </c>
      <c r="H1340">
        <v>54031</v>
      </c>
      <c r="I1340">
        <v>5</v>
      </c>
      <c r="J1340" t="s">
        <v>5068</v>
      </c>
      <c r="K1340">
        <v>5252.22</v>
      </c>
      <c r="L1340" t="s">
        <v>5074</v>
      </c>
    </row>
    <row r="1341" spans="1:12" x14ac:dyDescent="0.25">
      <c r="A1341" t="s">
        <v>1351</v>
      </c>
      <c r="B1341" s="4">
        <v>45389.766553310663</v>
      </c>
      <c r="C1341" t="s">
        <v>5015</v>
      </c>
      <c r="D1341" t="s">
        <v>5029</v>
      </c>
      <c r="E1341" t="s">
        <v>5041</v>
      </c>
      <c r="F1341" t="s">
        <v>5046</v>
      </c>
      <c r="G1341" t="s">
        <v>5053</v>
      </c>
      <c r="H1341">
        <v>4060</v>
      </c>
      <c r="I1341">
        <v>12</v>
      </c>
      <c r="J1341" t="s">
        <v>5069</v>
      </c>
      <c r="K1341">
        <v>503.3</v>
      </c>
      <c r="L1341" t="s">
        <v>5077</v>
      </c>
    </row>
    <row r="1342" spans="1:12" x14ac:dyDescent="0.25">
      <c r="A1342" t="s">
        <v>1352</v>
      </c>
      <c r="B1342" s="4">
        <v>45389.839567913579</v>
      </c>
      <c r="C1342" t="s">
        <v>5024</v>
      </c>
      <c r="D1342" t="s">
        <v>5027</v>
      </c>
      <c r="E1342" t="s">
        <v>5044</v>
      </c>
      <c r="F1342" t="s">
        <v>5048</v>
      </c>
      <c r="G1342" t="s">
        <v>5051</v>
      </c>
      <c r="H1342">
        <v>68913</v>
      </c>
      <c r="I1342">
        <v>6</v>
      </c>
      <c r="J1342" t="s">
        <v>5073</v>
      </c>
      <c r="K1342">
        <v>9231.51</v>
      </c>
      <c r="L1342" t="s">
        <v>5076</v>
      </c>
    </row>
    <row r="1343" spans="1:12" x14ac:dyDescent="0.25">
      <c r="A1343" t="s">
        <v>1353</v>
      </c>
      <c r="B1343" s="4">
        <v>45389.912582516503</v>
      </c>
      <c r="C1343" t="s">
        <v>5024</v>
      </c>
      <c r="D1343" t="s">
        <v>5027</v>
      </c>
      <c r="E1343" t="s">
        <v>5031</v>
      </c>
      <c r="F1343" t="s">
        <v>5046</v>
      </c>
      <c r="G1343" t="s">
        <v>5060</v>
      </c>
      <c r="H1343">
        <v>78850</v>
      </c>
      <c r="I1343">
        <v>12</v>
      </c>
      <c r="J1343" t="s">
        <v>5071</v>
      </c>
      <c r="K1343">
        <v>11954.85</v>
      </c>
      <c r="L1343" t="s">
        <v>5077</v>
      </c>
    </row>
    <row r="1344" spans="1:12" x14ac:dyDescent="0.25">
      <c r="A1344" t="s">
        <v>1354</v>
      </c>
      <c r="B1344" s="4">
        <v>45389.985597119419</v>
      </c>
      <c r="C1344" t="s">
        <v>5016</v>
      </c>
      <c r="D1344" t="s">
        <v>5028</v>
      </c>
      <c r="E1344" t="s">
        <v>5036</v>
      </c>
      <c r="F1344" t="s">
        <v>5048</v>
      </c>
      <c r="G1344" t="s">
        <v>5065</v>
      </c>
      <c r="H1344">
        <v>32912</v>
      </c>
      <c r="I1344">
        <v>1</v>
      </c>
      <c r="J1344" t="s">
        <v>5069</v>
      </c>
      <c r="K1344">
        <v>4010.42</v>
      </c>
      <c r="L1344" t="s">
        <v>5076</v>
      </c>
    </row>
    <row r="1345" spans="1:12" x14ac:dyDescent="0.25">
      <c r="A1345" t="s">
        <v>1355</v>
      </c>
      <c r="B1345" s="4">
        <v>45390.058611722343</v>
      </c>
      <c r="C1345" t="s">
        <v>5017</v>
      </c>
      <c r="D1345" t="s">
        <v>5028</v>
      </c>
      <c r="E1345" t="s">
        <v>5032</v>
      </c>
      <c r="F1345" t="s">
        <v>5048</v>
      </c>
      <c r="G1345" t="s">
        <v>5055</v>
      </c>
      <c r="H1345">
        <v>76268</v>
      </c>
      <c r="I1345">
        <v>2</v>
      </c>
      <c r="J1345" t="s">
        <v>5073</v>
      </c>
      <c r="K1345">
        <v>11568.52</v>
      </c>
      <c r="L1345" t="s">
        <v>5079</v>
      </c>
    </row>
    <row r="1346" spans="1:12" x14ac:dyDescent="0.25">
      <c r="A1346" t="s">
        <v>1356</v>
      </c>
      <c r="B1346" s="4">
        <v>45390.131626325252</v>
      </c>
      <c r="C1346" t="s">
        <v>5014</v>
      </c>
      <c r="D1346" t="s">
        <v>5027</v>
      </c>
      <c r="E1346" t="s">
        <v>5031</v>
      </c>
      <c r="F1346" t="s">
        <v>5048</v>
      </c>
      <c r="G1346" t="s">
        <v>5065</v>
      </c>
      <c r="H1346">
        <v>10228</v>
      </c>
      <c r="I1346">
        <v>1</v>
      </c>
      <c r="J1346" t="s">
        <v>5070</v>
      </c>
      <c r="K1346">
        <v>1806.01</v>
      </c>
      <c r="L1346" t="s">
        <v>5076</v>
      </c>
    </row>
    <row r="1347" spans="1:12" x14ac:dyDescent="0.25">
      <c r="A1347" t="s">
        <v>1357</v>
      </c>
      <c r="B1347" s="4">
        <v>45390.204640928183</v>
      </c>
      <c r="C1347" t="s">
        <v>5017</v>
      </c>
      <c r="D1347" t="s">
        <v>5029</v>
      </c>
      <c r="E1347" t="s">
        <v>5039</v>
      </c>
      <c r="F1347" t="s">
        <v>5047</v>
      </c>
      <c r="G1347" t="s">
        <v>5067</v>
      </c>
      <c r="H1347">
        <v>74150</v>
      </c>
      <c r="I1347">
        <v>3</v>
      </c>
      <c r="J1347" t="s">
        <v>5069</v>
      </c>
      <c r="K1347">
        <v>7019.54</v>
      </c>
      <c r="L1347" t="s">
        <v>5074</v>
      </c>
    </row>
    <row r="1348" spans="1:12" x14ac:dyDescent="0.25">
      <c r="A1348" t="s">
        <v>1358</v>
      </c>
      <c r="B1348" s="4">
        <v>45390.277655531099</v>
      </c>
      <c r="C1348" t="s">
        <v>5022</v>
      </c>
      <c r="D1348" t="s">
        <v>5029</v>
      </c>
      <c r="E1348" t="s">
        <v>5041</v>
      </c>
      <c r="F1348" t="s">
        <v>5048</v>
      </c>
      <c r="G1348" t="s">
        <v>5051</v>
      </c>
      <c r="H1348">
        <v>1557</v>
      </c>
      <c r="I1348">
        <v>12</v>
      </c>
      <c r="J1348" t="s">
        <v>5073</v>
      </c>
      <c r="K1348">
        <v>276.11</v>
      </c>
      <c r="L1348" t="s">
        <v>5074</v>
      </c>
    </row>
    <row r="1349" spans="1:12" x14ac:dyDescent="0.25">
      <c r="A1349" t="s">
        <v>1359</v>
      </c>
      <c r="B1349" s="4">
        <v>45390.350670134023</v>
      </c>
      <c r="C1349" t="s">
        <v>5013</v>
      </c>
      <c r="D1349" t="s">
        <v>5027</v>
      </c>
      <c r="E1349" t="s">
        <v>5031</v>
      </c>
      <c r="F1349" t="s">
        <v>5046</v>
      </c>
      <c r="G1349" t="s">
        <v>5049</v>
      </c>
      <c r="H1349">
        <v>64394</v>
      </c>
      <c r="I1349">
        <v>2</v>
      </c>
      <c r="J1349" t="s">
        <v>5072</v>
      </c>
      <c r="K1349">
        <v>7173.25</v>
      </c>
      <c r="L1349" t="s">
        <v>5077</v>
      </c>
    </row>
    <row r="1350" spans="1:12" x14ac:dyDescent="0.25">
      <c r="A1350" t="s">
        <v>1360</v>
      </c>
      <c r="B1350" s="4">
        <v>45390.423684736947</v>
      </c>
      <c r="C1350" t="s">
        <v>5024</v>
      </c>
      <c r="D1350" t="s">
        <v>5026</v>
      </c>
      <c r="E1350" t="s">
        <v>5034</v>
      </c>
      <c r="F1350" t="s">
        <v>5048</v>
      </c>
      <c r="G1350" t="s">
        <v>5052</v>
      </c>
      <c r="H1350">
        <v>22818</v>
      </c>
      <c r="I1350">
        <v>11</v>
      </c>
      <c r="J1350" t="s">
        <v>5068</v>
      </c>
      <c r="K1350">
        <v>4748.2</v>
      </c>
      <c r="L1350" t="s">
        <v>5076</v>
      </c>
    </row>
    <row r="1351" spans="1:12" x14ac:dyDescent="0.25">
      <c r="A1351" t="s">
        <v>1361</v>
      </c>
      <c r="B1351" s="4">
        <v>45390.496699339863</v>
      </c>
      <c r="C1351" t="s">
        <v>5014</v>
      </c>
      <c r="D1351" t="s">
        <v>5028</v>
      </c>
      <c r="E1351" t="s">
        <v>5032</v>
      </c>
      <c r="F1351" t="s">
        <v>5048</v>
      </c>
      <c r="G1351" t="s">
        <v>5059</v>
      </c>
      <c r="H1351">
        <v>11336</v>
      </c>
      <c r="I1351">
        <v>1</v>
      </c>
      <c r="J1351" t="s">
        <v>5071</v>
      </c>
      <c r="K1351">
        <v>1774.07</v>
      </c>
      <c r="L1351" t="s">
        <v>5078</v>
      </c>
    </row>
    <row r="1352" spans="1:12" x14ac:dyDescent="0.25">
      <c r="A1352" t="s">
        <v>1362</v>
      </c>
      <c r="B1352" s="4">
        <v>45390.569713942779</v>
      </c>
      <c r="C1352" t="s">
        <v>5012</v>
      </c>
      <c r="D1352" t="s">
        <v>5027</v>
      </c>
      <c r="E1352" t="s">
        <v>5044</v>
      </c>
      <c r="F1352" t="s">
        <v>5048</v>
      </c>
      <c r="G1352" t="s">
        <v>5055</v>
      </c>
      <c r="H1352">
        <v>16619</v>
      </c>
      <c r="I1352">
        <v>9</v>
      </c>
      <c r="J1352" t="s">
        <v>5069</v>
      </c>
      <c r="K1352">
        <v>2249.67</v>
      </c>
      <c r="L1352" t="s">
        <v>5075</v>
      </c>
    </row>
    <row r="1353" spans="1:12" x14ac:dyDescent="0.25">
      <c r="A1353" t="s">
        <v>1363</v>
      </c>
      <c r="B1353" s="4">
        <v>45390.642728545703</v>
      </c>
      <c r="C1353" t="s">
        <v>5018</v>
      </c>
      <c r="D1353" t="s">
        <v>5026</v>
      </c>
      <c r="E1353" t="s">
        <v>5030</v>
      </c>
      <c r="F1353" t="s">
        <v>5046</v>
      </c>
      <c r="G1353" t="s">
        <v>5049</v>
      </c>
      <c r="H1353">
        <v>10415</v>
      </c>
      <c r="I1353">
        <v>9</v>
      </c>
      <c r="J1353" t="s">
        <v>5071</v>
      </c>
      <c r="K1353">
        <v>2207.0700000000002</v>
      </c>
      <c r="L1353" t="s">
        <v>5075</v>
      </c>
    </row>
    <row r="1354" spans="1:12" x14ac:dyDescent="0.25">
      <c r="A1354" t="s">
        <v>1364</v>
      </c>
      <c r="B1354" s="4">
        <v>45390.715743148619</v>
      </c>
      <c r="C1354" t="s">
        <v>5012</v>
      </c>
      <c r="D1354" t="s">
        <v>5028</v>
      </c>
      <c r="E1354" t="s">
        <v>5035</v>
      </c>
      <c r="F1354" t="s">
        <v>5046</v>
      </c>
      <c r="G1354" t="s">
        <v>5057</v>
      </c>
      <c r="H1354">
        <v>17259</v>
      </c>
      <c r="I1354">
        <v>11</v>
      </c>
      <c r="J1354" t="s">
        <v>5069</v>
      </c>
      <c r="K1354">
        <v>2259.17</v>
      </c>
      <c r="L1354" t="s">
        <v>5076</v>
      </c>
    </row>
    <row r="1355" spans="1:12" x14ac:dyDescent="0.25">
      <c r="A1355" t="s">
        <v>1365</v>
      </c>
      <c r="B1355" s="4">
        <v>45390.788757751543</v>
      </c>
      <c r="C1355" t="s">
        <v>5022</v>
      </c>
      <c r="D1355" t="s">
        <v>5029</v>
      </c>
      <c r="E1355" t="s">
        <v>5040</v>
      </c>
      <c r="F1355" t="s">
        <v>5046</v>
      </c>
      <c r="G1355" t="s">
        <v>5057</v>
      </c>
      <c r="H1355">
        <v>77215</v>
      </c>
      <c r="I1355">
        <v>10</v>
      </c>
      <c r="J1355" t="s">
        <v>5071</v>
      </c>
      <c r="K1355">
        <v>14879.49</v>
      </c>
      <c r="L1355" t="s">
        <v>5076</v>
      </c>
    </row>
    <row r="1356" spans="1:12" x14ac:dyDescent="0.25">
      <c r="A1356" t="s">
        <v>1366</v>
      </c>
      <c r="B1356" s="4">
        <v>45390.861772354467</v>
      </c>
      <c r="C1356" t="s">
        <v>5018</v>
      </c>
      <c r="D1356" t="s">
        <v>5026</v>
      </c>
      <c r="E1356" t="s">
        <v>5045</v>
      </c>
      <c r="F1356" t="s">
        <v>5046</v>
      </c>
      <c r="G1356" t="s">
        <v>5066</v>
      </c>
      <c r="H1356">
        <v>43923</v>
      </c>
      <c r="I1356">
        <v>12</v>
      </c>
      <c r="J1356" t="s">
        <v>5070</v>
      </c>
      <c r="K1356">
        <v>3748.76</v>
      </c>
      <c r="L1356" t="s">
        <v>5079</v>
      </c>
    </row>
    <row r="1357" spans="1:12" x14ac:dyDescent="0.25">
      <c r="A1357" t="s">
        <v>1367</v>
      </c>
      <c r="B1357" s="4">
        <v>45390.934786957383</v>
      </c>
      <c r="C1357" t="s">
        <v>5019</v>
      </c>
      <c r="D1357" t="s">
        <v>5027</v>
      </c>
      <c r="E1357" t="s">
        <v>5031</v>
      </c>
      <c r="F1357" t="s">
        <v>5048</v>
      </c>
      <c r="G1357" t="s">
        <v>5052</v>
      </c>
      <c r="H1357">
        <v>34529</v>
      </c>
      <c r="I1357">
        <v>1</v>
      </c>
      <c r="J1357" t="s">
        <v>5071</v>
      </c>
      <c r="K1357">
        <v>3556</v>
      </c>
      <c r="L1357" t="s">
        <v>5076</v>
      </c>
    </row>
    <row r="1358" spans="1:12" x14ac:dyDescent="0.25">
      <c r="A1358" t="s">
        <v>1368</v>
      </c>
      <c r="B1358" s="4">
        <v>45391.007801560299</v>
      </c>
      <c r="C1358" t="s">
        <v>5017</v>
      </c>
      <c r="D1358" t="s">
        <v>5027</v>
      </c>
      <c r="E1358" t="s">
        <v>5038</v>
      </c>
      <c r="F1358" t="s">
        <v>5046</v>
      </c>
      <c r="G1358" t="s">
        <v>5061</v>
      </c>
      <c r="H1358">
        <v>7021</v>
      </c>
      <c r="I1358">
        <v>7</v>
      </c>
      <c r="J1358" t="s">
        <v>5071</v>
      </c>
      <c r="K1358">
        <v>1160.73</v>
      </c>
      <c r="L1358" t="s">
        <v>5075</v>
      </c>
    </row>
    <row r="1359" spans="1:12" x14ac:dyDescent="0.25">
      <c r="A1359" t="s">
        <v>1369</v>
      </c>
      <c r="B1359" s="4">
        <v>45391.08081616323</v>
      </c>
      <c r="C1359" t="s">
        <v>5019</v>
      </c>
      <c r="D1359" t="s">
        <v>5027</v>
      </c>
      <c r="E1359" t="s">
        <v>5042</v>
      </c>
      <c r="F1359" t="s">
        <v>5046</v>
      </c>
      <c r="G1359" t="s">
        <v>5053</v>
      </c>
      <c r="H1359">
        <v>56096</v>
      </c>
      <c r="I1359">
        <v>2</v>
      </c>
      <c r="J1359" t="s">
        <v>5073</v>
      </c>
      <c r="K1359">
        <v>6956.68</v>
      </c>
      <c r="L1359" t="s">
        <v>5077</v>
      </c>
    </row>
    <row r="1360" spans="1:12" x14ac:dyDescent="0.25">
      <c r="A1360" t="s">
        <v>1370</v>
      </c>
      <c r="B1360" s="4">
        <v>45391.153830766147</v>
      </c>
      <c r="C1360" t="s">
        <v>5022</v>
      </c>
      <c r="D1360" t="s">
        <v>5026</v>
      </c>
      <c r="E1360" t="s">
        <v>5034</v>
      </c>
      <c r="F1360" t="s">
        <v>5048</v>
      </c>
      <c r="G1360" t="s">
        <v>5065</v>
      </c>
      <c r="H1360">
        <v>14280</v>
      </c>
      <c r="I1360">
        <v>13</v>
      </c>
      <c r="J1360" t="s">
        <v>5071</v>
      </c>
      <c r="K1360">
        <v>2789.93</v>
      </c>
      <c r="L1360" t="s">
        <v>5078</v>
      </c>
    </row>
    <row r="1361" spans="1:12" x14ac:dyDescent="0.25">
      <c r="A1361" t="s">
        <v>1371</v>
      </c>
      <c r="B1361" s="4">
        <v>45391.226845369063</v>
      </c>
      <c r="C1361" t="s">
        <v>5013</v>
      </c>
      <c r="D1361" t="s">
        <v>5026</v>
      </c>
      <c r="E1361" t="s">
        <v>5043</v>
      </c>
      <c r="F1361" t="s">
        <v>5046</v>
      </c>
      <c r="G1361" t="s">
        <v>5066</v>
      </c>
      <c r="H1361">
        <v>39057</v>
      </c>
      <c r="I1361">
        <v>4</v>
      </c>
      <c r="J1361" t="s">
        <v>5071</v>
      </c>
      <c r="K1361">
        <v>7780.46</v>
      </c>
      <c r="L1361" t="s">
        <v>5078</v>
      </c>
    </row>
    <row r="1362" spans="1:12" x14ac:dyDescent="0.25">
      <c r="A1362" t="s">
        <v>1372</v>
      </c>
      <c r="B1362" s="4">
        <v>45391.299859971987</v>
      </c>
      <c r="C1362" t="s">
        <v>5024</v>
      </c>
      <c r="D1362" t="s">
        <v>5026</v>
      </c>
      <c r="E1362" t="s">
        <v>5043</v>
      </c>
      <c r="F1362" t="s">
        <v>5047</v>
      </c>
      <c r="G1362" t="s">
        <v>5058</v>
      </c>
      <c r="H1362">
        <v>77025</v>
      </c>
      <c r="I1362">
        <v>9</v>
      </c>
      <c r="J1362" t="s">
        <v>5072</v>
      </c>
      <c r="K1362">
        <v>12166.38</v>
      </c>
      <c r="L1362" t="s">
        <v>5079</v>
      </c>
    </row>
    <row r="1363" spans="1:12" x14ac:dyDescent="0.25">
      <c r="A1363" t="s">
        <v>1373</v>
      </c>
      <c r="B1363" s="4">
        <v>45391.37287457491</v>
      </c>
      <c r="C1363" t="s">
        <v>5020</v>
      </c>
      <c r="D1363" t="s">
        <v>5028</v>
      </c>
      <c r="E1363" t="s">
        <v>5032</v>
      </c>
      <c r="F1363" t="s">
        <v>5047</v>
      </c>
      <c r="G1363" t="s">
        <v>5050</v>
      </c>
      <c r="H1363">
        <v>36690</v>
      </c>
      <c r="I1363">
        <v>6</v>
      </c>
      <c r="J1363" t="s">
        <v>5070</v>
      </c>
      <c r="K1363">
        <v>6419.97</v>
      </c>
      <c r="L1363" t="s">
        <v>5076</v>
      </c>
    </row>
    <row r="1364" spans="1:12" x14ac:dyDescent="0.25">
      <c r="A1364" t="s">
        <v>1374</v>
      </c>
      <c r="B1364" s="4">
        <v>45391.445889177827</v>
      </c>
      <c r="C1364" t="s">
        <v>5019</v>
      </c>
      <c r="D1364" t="s">
        <v>5029</v>
      </c>
      <c r="E1364" t="s">
        <v>5040</v>
      </c>
      <c r="F1364" t="s">
        <v>5046</v>
      </c>
      <c r="G1364" t="s">
        <v>5053</v>
      </c>
      <c r="H1364">
        <v>46667</v>
      </c>
      <c r="I1364">
        <v>12</v>
      </c>
      <c r="J1364" t="s">
        <v>5069</v>
      </c>
      <c r="K1364">
        <v>8440.23</v>
      </c>
      <c r="L1364" t="s">
        <v>5075</v>
      </c>
    </row>
    <row r="1365" spans="1:12" x14ac:dyDescent="0.25">
      <c r="A1365" t="s">
        <v>1375</v>
      </c>
      <c r="B1365" s="4">
        <v>45391.51890378075</v>
      </c>
      <c r="C1365" t="s">
        <v>5017</v>
      </c>
      <c r="D1365" t="s">
        <v>5028</v>
      </c>
      <c r="E1365" t="s">
        <v>5037</v>
      </c>
      <c r="F1365" t="s">
        <v>5046</v>
      </c>
      <c r="G1365" t="s">
        <v>5053</v>
      </c>
      <c r="H1365">
        <v>29415</v>
      </c>
      <c r="I1365">
        <v>8</v>
      </c>
      <c r="J1365" t="s">
        <v>5069</v>
      </c>
      <c r="K1365">
        <v>5221.49</v>
      </c>
      <c r="L1365" t="s">
        <v>5074</v>
      </c>
    </row>
    <row r="1366" spans="1:12" x14ac:dyDescent="0.25">
      <c r="A1366" t="s">
        <v>1376</v>
      </c>
      <c r="B1366" s="4">
        <v>45391.591918383667</v>
      </c>
      <c r="C1366" t="s">
        <v>5024</v>
      </c>
      <c r="D1366" t="s">
        <v>5027</v>
      </c>
      <c r="E1366" t="s">
        <v>5042</v>
      </c>
      <c r="F1366" t="s">
        <v>5048</v>
      </c>
      <c r="G1366" t="s">
        <v>5065</v>
      </c>
      <c r="H1366">
        <v>40842</v>
      </c>
      <c r="I1366">
        <v>1</v>
      </c>
      <c r="J1366" t="s">
        <v>5070</v>
      </c>
      <c r="K1366">
        <v>6940.07</v>
      </c>
      <c r="L1366" t="s">
        <v>5075</v>
      </c>
    </row>
    <row r="1367" spans="1:12" x14ac:dyDescent="0.25">
      <c r="A1367" t="s">
        <v>1377</v>
      </c>
      <c r="B1367" s="4">
        <v>45391.664932986598</v>
      </c>
      <c r="C1367" t="s">
        <v>5016</v>
      </c>
      <c r="D1367" t="s">
        <v>5026</v>
      </c>
      <c r="E1367" t="s">
        <v>5030</v>
      </c>
      <c r="F1367" t="s">
        <v>5047</v>
      </c>
      <c r="G1367" t="s">
        <v>5064</v>
      </c>
      <c r="H1367">
        <v>7764</v>
      </c>
      <c r="I1367">
        <v>5</v>
      </c>
      <c r="J1367" t="s">
        <v>5070</v>
      </c>
      <c r="K1367">
        <v>1027.56</v>
      </c>
      <c r="L1367" t="s">
        <v>5078</v>
      </c>
    </row>
    <row r="1368" spans="1:12" x14ac:dyDescent="0.25">
      <c r="A1368" t="s">
        <v>1378</v>
      </c>
      <c r="B1368" s="4">
        <v>45391.737947589507</v>
      </c>
      <c r="C1368" t="s">
        <v>5023</v>
      </c>
      <c r="D1368" t="s">
        <v>5027</v>
      </c>
      <c r="E1368" t="s">
        <v>5031</v>
      </c>
      <c r="F1368" t="s">
        <v>5048</v>
      </c>
      <c r="G1368" t="s">
        <v>5055</v>
      </c>
      <c r="H1368">
        <v>19800</v>
      </c>
      <c r="I1368">
        <v>13</v>
      </c>
      <c r="J1368" t="s">
        <v>5070</v>
      </c>
      <c r="K1368">
        <v>3946.15</v>
      </c>
      <c r="L1368" t="s">
        <v>5079</v>
      </c>
    </row>
    <row r="1369" spans="1:12" x14ac:dyDescent="0.25">
      <c r="A1369" t="s">
        <v>1379</v>
      </c>
      <c r="B1369" s="4">
        <v>45391.81096219243</v>
      </c>
      <c r="C1369" t="s">
        <v>5017</v>
      </c>
      <c r="D1369" t="s">
        <v>5027</v>
      </c>
      <c r="E1369" t="s">
        <v>5031</v>
      </c>
      <c r="F1369" t="s">
        <v>5046</v>
      </c>
      <c r="G1369" t="s">
        <v>5061</v>
      </c>
      <c r="H1369">
        <v>30764</v>
      </c>
      <c r="I1369">
        <v>9</v>
      </c>
      <c r="J1369" t="s">
        <v>5070</v>
      </c>
      <c r="K1369">
        <v>3695.76</v>
      </c>
      <c r="L1369" t="s">
        <v>5079</v>
      </c>
    </row>
    <row r="1370" spans="1:12" x14ac:dyDescent="0.25">
      <c r="A1370" t="s">
        <v>1380</v>
      </c>
      <c r="B1370" s="4">
        <v>45391.883976795361</v>
      </c>
      <c r="C1370" t="s">
        <v>5017</v>
      </c>
      <c r="D1370" t="s">
        <v>5028</v>
      </c>
      <c r="E1370" t="s">
        <v>5037</v>
      </c>
      <c r="F1370" t="s">
        <v>5046</v>
      </c>
      <c r="G1370" t="s">
        <v>5053</v>
      </c>
      <c r="H1370">
        <v>18861</v>
      </c>
      <c r="I1370">
        <v>13</v>
      </c>
      <c r="J1370" t="s">
        <v>5073</v>
      </c>
      <c r="K1370">
        <v>3137.61</v>
      </c>
      <c r="L1370" t="s">
        <v>5076</v>
      </c>
    </row>
    <row r="1371" spans="1:12" x14ac:dyDescent="0.25">
      <c r="A1371" t="s">
        <v>1381</v>
      </c>
      <c r="B1371" s="4">
        <v>45391.956991398278</v>
      </c>
      <c r="C1371" t="s">
        <v>5025</v>
      </c>
      <c r="D1371" t="s">
        <v>5026</v>
      </c>
      <c r="E1371" t="s">
        <v>5034</v>
      </c>
      <c r="F1371" t="s">
        <v>5048</v>
      </c>
      <c r="G1371" t="s">
        <v>5052</v>
      </c>
      <c r="H1371">
        <v>18883</v>
      </c>
      <c r="I1371">
        <v>3</v>
      </c>
      <c r="J1371" t="s">
        <v>5069</v>
      </c>
      <c r="K1371">
        <v>2318.4699999999998</v>
      </c>
      <c r="L1371" t="s">
        <v>5074</v>
      </c>
    </row>
    <row r="1372" spans="1:12" x14ac:dyDescent="0.25">
      <c r="A1372" t="s">
        <v>1382</v>
      </c>
      <c r="B1372" s="4">
        <v>45392.030006001187</v>
      </c>
      <c r="C1372" t="s">
        <v>5016</v>
      </c>
      <c r="D1372" t="s">
        <v>5028</v>
      </c>
      <c r="E1372" t="s">
        <v>5035</v>
      </c>
      <c r="F1372" t="s">
        <v>5048</v>
      </c>
      <c r="G1372" t="s">
        <v>5051</v>
      </c>
      <c r="H1372">
        <v>74839</v>
      </c>
      <c r="I1372">
        <v>7</v>
      </c>
      <c r="J1372" t="s">
        <v>5072</v>
      </c>
      <c r="K1372">
        <v>6421.93</v>
      </c>
      <c r="L1372" t="s">
        <v>5078</v>
      </c>
    </row>
    <row r="1373" spans="1:12" x14ac:dyDescent="0.25">
      <c r="A1373" t="s">
        <v>1383</v>
      </c>
      <c r="B1373" s="4">
        <v>45392.103020604118</v>
      </c>
      <c r="C1373" t="s">
        <v>5023</v>
      </c>
      <c r="D1373" t="s">
        <v>5029</v>
      </c>
      <c r="E1373" t="s">
        <v>5041</v>
      </c>
      <c r="F1373" t="s">
        <v>5047</v>
      </c>
      <c r="G1373" t="s">
        <v>5063</v>
      </c>
      <c r="H1373">
        <v>72187</v>
      </c>
      <c r="I1373">
        <v>13</v>
      </c>
      <c r="J1373" t="s">
        <v>5068</v>
      </c>
      <c r="K1373">
        <v>13046.95</v>
      </c>
      <c r="L1373" t="s">
        <v>5079</v>
      </c>
    </row>
    <row r="1374" spans="1:12" x14ac:dyDescent="0.25">
      <c r="A1374" t="s">
        <v>1384</v>
      </c>
      <c r="B1374" s="4">
        <v>45392.176035207027</v>
      </c>
      <c r="C1374" t="s">
        <v>5013</v>
      </c>
      <c r="D1374" t="s">
        <v>5029</v>
      </c>
      <c r="E1374" t="s">
        <v>5040</v>
      </c>
      <c r="F1374" t="s">
        <v>5048</v>
      </c>
      <c r="G1374" t="s">
        <v>5059</v>
      </c>
      <c r="H1374">
        <v>36079</v>
      </c>
      <c r="I1374">
        <v>14</v>
      </c>
      <c r="J1374" t="s">
        <v>5072</v>
      </c>
      <c r="K1374">
        <v>7816.51</v>
      </c>
      <c r="L1374" t="s">
        <v>5075</v>
      </c>
    </row>
    <row r="1375" spans="1:12" x14ac:dyDescent="0.25">
      <c r="A1375" t="s">
        <v>1385</v>
      </c>
      <c r="B1375" s="4">
        <v>45392.249049809951</v>
      </c>
      <c r="C1375" t="s">
        <v>5013</v>
      </c>
      <c r="D1375" t="s">
        <v>5028</v>
      </c>
      <c r="E1375" t="s">
        <v>5037</v>
      </c>
      <c r="F1375" t="s">
        <v>5048</v>
      </c>
      <c r="G1375" t="s">
        <v>5056</v>
      </c>
      <c r="H1375">
        <v>2885</v>
      </c>
      <c r="I1375">
        <v>5</v>
      </c>
      <c r="J1375" t="s">
        <v>5069</v>
      </c>
      <c r="K1375">
        <v>615.77</v>
      </c>
      <c r="L1375" t="s">
        <v>5078</v>
      </c>
    </row>
    <row r="1376" spans="1:12" x14ac:dyDescent="0.25">
      <c r="A1376" t="s">
        <v>1386</v>
      </c>
      <c r="B1376" s="4">
        <v>45392.322064412881</v>
      </c>
      <c r="C1376" t="s">
        <v>5023</v>
      </c>
      <c r="D1376" t="s">
        <v>5027</v>
      </c>
      <c r="E1376" t="s">
        <v>5038</v>
      </c>
      <c r="F1376" t="s">
        <v>5047</v>
      </c>
      <c r="G1376" t="s">
        <v>5062</v>
      </c>
      <c r="H1376">
        <v>26037</v>
      </c>
      <c r="I1376">
        <v>6</v>
      </c>
      <c r="J1376" t="s">
        <v>5070</v>
      </c>
      <c r="K1376">
        <v>3387.15</v>
      </c>
      <c r="L1376" t="s">
        <v>5076</v>
      </c>
    </row>
    <row r="1377" spans="1:12" x14ac:dyDescent="0.25">
      <c r="A1377" t="s">
        <v>1387</v>
      </c>
      <c r="B1377" s="4">
        <v>45392.395079015798</v>
      </c>
      <c r="C1377" t="s">
        <v>5022</v>
      </c>
      <c r="D1377" t="s">
        <v>5029</v>
      </c>
      <c r="E1377" t="s">
        <v>5033</v>
      </c>
      <c r="F1377" t="s">
        <v>5047</v>
      </c>
      <c r="G1377" t="s">
        <v>5067</v>
      </c>
      <c r="H1377">
        <v>50855</v>
      </c>
      <c r="I1377">
        <v>8</v>
      </c>
      <c r="J1377" t="s">
        <v>5069</v>
      </c>
      <c r="K1377">
        <v>9315.59</v>
      </c>
      <c r="L1377" t="s">
        <v>5076</v>
      </c>
    </row>
    <row r="1378" spans="1:12" x14ac:dyDescent="0.25">
      <c r="A1378" t="s">
        <v>1388</v>
      </c>
      <c r="B1378" s="4">
        <v>45392.468093618707</v>
      </c>
      <c r="C1378" t="s">
        <v>5024</v>
      </c>
      <c r="D1378" t="s">
        <v>5029</v>
      </c>
      <c r="E1378" t="s">
        <v>5041</v>
      </c>
      <c r="F1378" t="s">
        <v>5046</v>
      </c>
      <c r="G1378" t="s">
        <v>5061</v>
      </c>
      <c r="H1378">
        <v>22256</v>
      </c>
      <c r="I1378">
        <v>11</v>
      </c>
      <c r="J1378" t="s">
        <v>5068</v>
      </c>
      <c r="K1378">
        <v>2610.02</v>
      </c>
      <c r="L1378" t="s">
        <v>5077</v>
      </c>
    </row>
    <row r="1379" spans="1:12" x14ac:dyDescent="0.25">
      <c r="A1379" t="s">
        <v>1389</v>
      </c>
      <c r="B1379" s="4">
        <v>45392.541108221652</v>
      </c>
      <c r="C1379" t="s">
        <v>5019</v>
      </c>
      <c r="D1379" t="s">
        <v>5026</v>
      </c>
      <c r="E1379" t="s">
        <v>5043</v>
      </c>
      <c r="F1379" t="s">
        <v>5047</v>
      </c>
      <c r="G1379" t="s">
        <v>5062</v>
      </c>
      <c r="H1379">
        <v>44158</v>
      </c>
      <c r="I1379">
        <v>12</v>
      </c>
      <c r="J1379" t="s">
        <v>5070</v>
      </c>
      <c r="K1379">
        <v>4796.91</v>
      </c>
      <c r="L1379" t="s">
        <v>5076</v>
      </c>
    </row>
    <row r="1380" spans="1:12" x14ac:dyDescent="0.25">
      <c r="A1380" t="s">
        <v>1390</v>
      </c>
      <c r="B1380" s="4">
        <v>45392.614122824561</v>
      </c>
      <c r="C1380" t="s">
        <v>5021</v>
      </c>
      <c r="D1380" t="s">
        <v>5027</v>
      </c>
      <c r="E1380" t="s">
        <v>5031</v>
      </c>
      <c r="F1380" t="s">
        <v>5048</v>
      </c>
      <c r="G1380" t="s">
        <v>5052</v>
      </c>
      <c r="H1380">
        <v>65814</v>
      </c>
      <c r="I1380">
        <v>1</v>
      </c>
      <c r="J1380" t="s">
        <v>5068</v>
      </c>
      <c r="K1380">
        <v>12024.68</v>
      </c>
      <c r="L1380" t="s">
        <v>5077</v>
      </c>
    </row>
    <row r="1381" spans="1:12" x14ac:dyDescent="0.25">
      <c r="A1381" t="s">
        <v>1391</v>
      </c>
      <c r="B1381" s="4">
        <v>45392.687137427478</v>
      </c>
      <c r="C1381" t="s">
        <v>5025</v>
      </c>
      <c r="D1381" t="s">
        <v>5029</v>
      </c>
      <c r="E1381" t="s">
        <v>5040</v>
      </c>
      <c r="F1381" t="s">
        <v>5047</v>
      </c>
      <c r="G1381" t="s">
        <v>5067</v>
      </c>
      <c r="H1381">
        <v>76899</v>
      </c>
      <c r="I1381">
        <v>8</v>
      </c>
      <c r="J1381" t="s">
        <v>5068</v>
      </c>
      <c r="K1381">
        <v>7250.84</v>
      </c>
      <c r="L1381" t="s">
        <v>5077</v>
      </c>
    </row>
    <row r="1382" spans="1:12" x14ac:dyDescent="0.25">
      <c r="A1382" t="s">
        <v>1392</v>
      </c>
      <c r="B1382" s="4">
        <v>45392.760152030402</v>
      </c>
      <c r="C1382" t="s">
        <v>5023</v>
      </c>
      <c r="D1382" t="s">
        <v>5028</v>
      </c>
      <c r="E1382" t="s">
        <v>5036</v>
      </c>
      <c r="F1382" t="s">
        <v>5046</v>
      </c>
      <c r="G1382" t="s">
        <v>5060</v>
      </c>
      <c r="H1382">
        <v>63613</v>
      </c>
      <c r="I1382">
        <v>7</v>
      </c>
      <c r="J1382" t="s">
        <v>5069</v>
      </c>
      <c r="K1382">
        <v>11960.52</v>
      </c>
      <c r="L1382" t="s">
        <v>5075</v>
      </c>
    </row>
    <row r="1383" spans="1:12" x14ac:dyDescent="0.25">
      <c r="A1383" t="s">
        <v>1393</v>
      </c>
      <c r="B1383" s="4">
        <v>45392.833166633332</v>
      </c>
      <c r="C1383" t="s">
        <v>5024</v>
      </c>
      <c r="D1383" t="s">
        <v>5026</v>
      </c>
      <c r="E1383" t="s">
        <v>5034</v>
      </c>
      <c r="F1383" t="s">
        <v>5047</v>
      </c>
      <c r="G1383" t="s">
        <v>5062</v>
      </c>
      <c r="H1383">
        <v>54061</v>
      </c>
      <c r="I1383">
        <v>7</v>
      </c>
      <c r="J1383" t="s">
        <v>5068</v>
      </c>
      <c r="K1383">
        <v>11367.63</v>
      </c>
      <c r="L1383" t="s">
        <v>5079</v>
      </c>
    </row>
    <row r="1384" spans="1:12" x14ac:dyDescent="0.25">
      <c r="A1384" t="s">
        <v>1394</v>
      </c>
      <c r="B1384" s="4">
        <v>45392.906181236242</v>
      </c>
      <c r="C1384" t="s">
        <v>5019</v>
      </c>
      <c r="D1384" t="s">
        <v>5029</v>
      </c>
      <c r="E1384" t="s">
        <v>5040</v>
      </c>
      <c r="F1384" t="s">
        <v>5046</v>
      </c>
      <c r="G1384" t="s">
        <v>5066</v>
      </c>
      <c r="H1384">
        <v>1246</v>
      </c>
      <c r="I1384">
        <v>12</v>
      </c>
      <c r="J1384" t="s">
        <v>5068</v>
      </c>
      <c r="K1384">
        <v>191.74</v>
      </c>
      <c r="L1384" t="s">
        <v>5074</v>
      </c>
    </row>
    <row r="1385" spans="1:12" x14ac:dyDescent="0.25">
      <c r="A1385" t="s">
        <v>1395</v>
      </c>
      <c r="B1385" s="4">
        <v>45392.979195839172</v>
      </c>
      <c r="C1385" t="s">
        <v>5024</v>
      </c>
      <c r="D1385" t="s">
        <v>5027</v>
      </c>
      <c r="E1385" t="s">
        <v>5031</v>
      </c>
      <c r="F1385" t="s">
        <v>5047</v>
      </c>
      <c r="G1385" t="s">
        <v>5050</v>
      </c>
      <c r="H1385">
        <v>16290</v>
      </c>
      <c r="I1385">
        <v>12</v>
      </c>
      <c r="J1385" t="s">
        <v>5069</v>
      </c>
      <c r="K1385">
        <v>1874.68</v>
      </c>
      <c r="L1385" t="s">
        <v>5076</v>
      </c>
    </row>
    <row r="1386" spans="1:12" x14ac:dyDescent="0.25">
      <c r="A1386" t="s">
        <v>1396</v>
      </c>
      <c r="B1386" s="4">
        <v>45393.052210442082</v>
      </c>
      <c r="C1386" t="s">
        <v>5012</v>
      </c>
      <c r="D1386" t="s">
        <v>5029</v>
      </c>
      <c r="E1386" t="s">
        <v>5040</v>
      </c>
      <c r="F1386" t="s">
        <v>5047</v>
      </c>
      <c r="G1386" t="s">
        <v>5067</v>
      </c>
      <c r="H1386">
        <v>5300</v>
      </c>
      <c r="I1386">
        <v>1</v>
      </c>
      <c r="J1386" t="s">
        <v>5073</v>
      </c>
      <c r="K1386">
        <v>732.51</v>
      </c>
      <c r="L1386" t="s">
        <v>5078</v>
      </c>
    </row>
    <row r="1387" spans="1:12" x14ac:dyDescent="0.25">
      <c r="A1387" t="s">
        <v>1397</v>
      </c>
      <c r="B1387" s="4">
        <v>45393.125225044998</v>
      </c>
      <c r="C1387" t="s">
        <v>5016</v>
      </c>
      <c r="D1387" t="s">
        <v>5027</v>
      </c>
      <c r="E1387" t="s">
        <v>5038</v>
      </c>
      <c r="F1387" t="s">
        <v>5046</v>
      </c>
      <c r="G1387" t="s">
        <v>5053</v>
      </c>
      <c r="H1387">
        <v>29804</v>
      </c>
      <c r="I1387">
        <v>4</v>
      </c>
      <c r="J1387" t="s">
        <v>5069</v>
      </c>
      <c r="K1387">
        <v>4557.45</v>
      </c>
      <c r="L1387" t="s">
        <v>5078</v>
      </c>
    </row>
    <row r="1388" spans="1:12" x14ac:dyDescent="0.25">
      <c r="A1388" t="s">
        <v>1398</v>
      </c>
      <c r="B1388" s="4">
        <v>45393.198239647929</v>
      </c>
      <c r="C1388" t="s">
        <v>5012</v>
      </c>
      <c r="D1388" t="s">
        <v>5029</v>
      </c>
      <c r="E1388" t="s">
        <v>5039</v>
      </c>
      <c r="F1388" t="s">
        <v>5046</v>
      </c>
      <c r="G1388" t="s">
        <v>5060</v>
      </c>
      <c r="H1388">
        <v>51870</v>
      </c>
      <c r="I1388">
        <v>10</v>
      </c>
      <c r="J1388" t="s">
        <v>5068</v>
      </c>
      <c r="K1388">
        <v>9910.3700000000008</v>
      </c>
      <c r="L1388" t="s">
        <v>5078</v>
      </c>
    </row>
    <row r="1389" spans="1:12" x14ac:dyDescent="0.25">
      <c r="A1389" t="s">
        <v>1399</v>
      </c>
      <c r="B1389" s="4">
        <v>45393.271254250853</v>
      </c>
      <c r="C1389" t="s">
        <v>5022</v>
      </c>
      <c r="D1389" t="s">
        <v>5027</v>
      </c>
      <c r="E1389" t="s">
        <v>5042</v>
      </c>
      <c r="F1389" t="s">
        <v>5048</v>
      </c>
      <c r="G1389" t="s">
        <v>5056</v>
      </c>
      <c r="H1389">
        <v>5676</v>
      </c>
      <c r="I1389">
        <v>10</v>
      </c>
      <c r="J1389" t="s">
        <v>5068</v>
      </c>
      <c r="K1389">
        <v>860.51</v>
      </c>
      <c r="L1389" t="s">
        <v>5076</v>
      </c>
    </row>
    <row r="1390" spans="1:12" x14ac:dyDescent="0.25">
      <c r="A1390" t="s">
        <v>1400</v>
      </c>
      <c r="B1390" s="4">
        <v>45393.344268853762</v>
      </c>
      <c r="C1390" t="s">
        <v>5019</v>
      </c>
      <c r="D1390" t="s">
        <v>5026</v>
      </c>
      <c r="E1390" t="s">
        <v>5030</v>
      </c>
      <c r="F1390" t="s">
        <v>5047</v>
      </c>
      <c r="G1390" t="s">
        <v>5050</v>
      </c>
      <c r="H1390">
        <v>59596</v>
      </c>
      <c r="I1390">
        <v>9</v>
      </c>
      <c r="J1390" t="s">
        <v>5072</v>
      </c>
      <c r="K1390">
        <v>11727.24</v>
      </c>
      <c r="L1390" t="s">
        <v>5079</v>
      </c>
    </row>
    <row r="1391" spans="1:12" x14ac:dyDescent="0.25">
      <c r="A1391" t="s">
        <v>1401</v>
      </c>
      <c r="B1391" s="4">
        <v>45393.417283456693</v>
      </c>
      <c r="C1391" t="s">
        <v>5012</v>
      </c>
      <c r="D1391" t="s">
        <v>5029</v>
      </c>
      <c r="E1391" t="s">
        <v>5039</v>
      </c>
      <c r="F1391" t="s">
        <v>5048</v>
      </c>
      <c r="G1391" t="s">
        <v>5056</v>
      </c>
      <c r="H1391">
        <v>53576</v>
      </c>
      <c r="I1391">
        <v>4</v>
      </c>
      <c r="J1391" t="s">
        <v>5069</v>
      </c>
      <c r="K1391">
        <v>5554.47</v>
      </c>
      <c r="L1391" t="s">
        <v>5077</v>
      </c>
    </row>
    <row r="1392" spans="1:12" x14ac:dyDescent="0.25">
      <c r="A1392" t="s">
        <v>1402</v>
      </c>
      <c r="B1392" s="4">
        <v>45393.490298059609</v>
      </c>
      <c r="C1392" t="s">
        <v>5023</v>
      </c>
      <c r="D1392" t="s">
        <v>5029</v>
      </c>
      <c r="E1392" t="s">
        <v>5033</v>
      </c>
      <c r="F1392" t="s">
        <v>5046</v>
      </c>
      <c r="G1392" t="s">
        <v>5053</v>
      </c>
      <c r="H1392">
        <v>79971</v>
      </c>
      <c r="I1392">
        <v>1</v>
      </c>
      <c r="J1392" t="s">
        <v>5072</v>
      </c>
      <c r="K1392">
        <v>12632.98</v>
      </c>
      <c r="L1392" t="s">
        <v>5078</v>
      </c>
    </row>
    <row r="1393" spans="1:12" x14ac:dyDescent="0.25">
      <c r="A1393" t="s">
        <v>1403</v>
      </c>
      <c r="B1393" s="4">
        <v>45393.563312662533</v>
      </c>
      <c r="C1393" t="s">
        <v>5020</v>
      </c>
      <c r="D1393" t="s">
        <v>5029</v>
      </c>
      <c r="E1393" t="s">
        <v>5033</v>
      </c>
      <c r="F1393" t="s">
        <v>5048</v>
      </c>
      <c r="G1393" t="s">
        <v>5059</v>
      </c>
      <c r="H1393">
        <v>25016</v>
      </c>
      <c r="I1393">
        <v>12</v>
      </c>
      <c r="J1393" t="s">
        <v>5073</v>
      </c>
      <c r="K1393">
        <v>2604.35</v>
      </c>
      <c r="L1393" t="s">
        <v>5077</v>
      </c>
    </row>
    <row r="1394" spans="1:12" x14ac:dyDescent="0.25">
      <c r="A1394" t="s">
        <v>1404</v>
      </c>
      <c r="B1394" s="4">
        <v>45393.636327265449</v>
      </c>
      <c r="C1394" t="s">
        <v>5016</v>
      </c>
      <c r="D1394" t="s">
        <v>5028</v>
      </c>
      <c r="E1394" t="s">
        <v>5036</v>
      </c>
      <c r="F1394" t="s">
        <v>5047</v>
      </c>
      <c r="G1394" t="s">
        <v>5050</v>
      </c>
      <c r="H1394">
        <v>55333</v>
      </c>
      <c r="I1394">
        <v>5</v>
      </c>
      <c r="J1394" t="s">
        <v>5073</v>
      </c>
      <c r="K1394">
        <v>9243.68</v>
      </c>
      <c r="L1394" t="s">
        <v>5074</v>
      </c>
    </row>
    <row r="1395" spans="1:12" x14ac:dyDescent="0.25">
      <c r="A1395" t="s">
        <v>1405</v>
      </c>
      <c r="B1395" s="4">
        <v>45393.709341868373</v>
      </c>
      <c r="C1395" t="s">
        <v>5021</v>
      </c>
      <c r="D1395" t="s">
        <v>5028</v>
      </c>
      <c r="E1395" t="s">
        <v>5035</v>
      </c>
      <c r="F1395" t="s">
        <v>5047</v>
      </c>
      <c r="G1395" t="s">
        <v>5058</v>
      </c>
      <c r="H1395">
        <v>13207</v>
      </c>
      <c r="I1395">
        <v>8</v>
      </c>
      <c r="J1395" t="s">
        <v>5073</v>
      </c>
      <c r="K1395">
        <v>1850.37</v>
      </c>
      <c r="L1395" t="s">
        <v>5076</v>
      </c>
    </row>
    <row r="1396" spans="1:12" x14ac:dyDescent="0.25">
      <c r="A1396" t="s">
        <v>1406</v>
      </c>
      <c r="B1396" s="4">
        <v>45393.782356471282</v>
      </c>
      <c r="C1396" t="s">
        <v>5024</v>
      </c>
      <c r="D1396" t="s">
        <v>5029</v>
      </c>
      <c r="E1396" t="s">
        <v>5040</v>
      </c>
      <c r="F1396" t="s">
        <v>5048</v>
      </c>
      <c r="G1396" t="s">
        <v>5059</v>
      </c>
      <c r="H1396">
        <v>71258</v>
      </c>
      <c r="I1396">
        <v>14</v>
      </c>
      <c r="J1396" t="s">
        <v>5072</v>
      </c>
      <c r="K1396">
        <v>5701.17</v>
      </c>
      <c r="L1396" t="s">
        <v>5079</v>
      </c>
    </row>
    <row r="1397" spans="1:12" x14ac:dyDescent="0.25">
      <c r="A1397" t="s">
        <v>1407</v>
      </c>
      <c r="B1397" s="4">
        <v>45393.855371074213</v>
      </c>
      <c r="C1397" t="s">
        <v>5021</v>
      </c>
      <c r="D1397" t="s">
        <v>5028</v>
      </c>
      <c r="E1397" t="s">
        <v>5036</v>
      </c>
      <c r="F1397" t="s">
        <v>5047</v>
      </c>
      <c r="G1397" t="s">
        <v>5064</v>
      </c>
      <c r="H1397">
        <v>5030</v>
      </c>
      <c r="I1397">
        <v>4</v>
      </c>
      <c r="J1397" t="s">
        <v>5069</v>
      </c>
      <c r="K1397">
        <v>996.17</v>
      </c>
      <c r="L1397" t="s">
        <v>5076</v>
      </c>
    </row>
    <row r="1398" spans="1:12" x14ac:dyDescent="0.25">
      <c r="A1398" t="s">
        <v>1408</v>
      </c>
      <c r="B1398" s="4">
        <v>45393.928385677129</v>
      </c>
      <c r="C1398" t="s">
        <v>5019</v>
      </c>
      <c r="D1398" t="s">
        <v>5029</v>
      </c>
      <c r="E1398" t="s">
        <v>5033</v>
      </c>
      <c r="F1398" t="s">
        <v>5048</v>
      </c>
      <c r="G1398" t="s">
        <v>5055</v>
      </c>
      <c r="H1398">
        <v>5781</v>
      </c>
      <c r="I1398">
        <v>3</v>
      </c>
      <c r="J1398" t="s">
        <v>5070</v>
      </c>
      <c r="K1398">
        <v>796.9</v>
      </c>
      <c r="L1398" t="s">
        <v>5075</v>
      </c>
    </row>
    <row r="1399" spans="1:12" x14ac:dyDescent="0.25">
      <c r="A1399" t="s">
        <v>1409</v>
      </c>
      <c r="B1399" s="4">
        <v>45394.001400280053</v>
      </c>
      <c r="C1399" t="s">
        <v>5017</v>
      </c>
      <c r="D1399" t="s">
        <v>5029</v>
      </c>
      <c r="E1399" t="s">
        <v>5039</v>
      </c>
      <c r="F1399" t="s">
        <v>5048</v>
      </c>
      <c r="G1399" t="s">
        <v>5052</v>
      </c>
      <c r="H1399">
        <v>19932</v>
      </c>
      <c r="I1399">
        <v>1</v>
      </c>
      <c r="J1399" t="s">
        <v>5071</v>
      </c>
      <c r="K1399">
        <v>2992.92</v>
      </c>
      <c r="L1399" t="s">
        <v>5076</v>
      </c>
    </row>
    <row r="1400" spans="1:12" x14ac:dyDescent="0.25">
      <c r="A1400" t="s">
        <v>1410</v>
      </c>
      <c r="B1400" s="4">
        <v>45394.074414882984</v>
      </c>
      <c r="C1400" t="s">
        <v>5015</v>
      </c>
      <c r="D1400" t="s">
        <v>5026</v>
      </c>
      <c r="E1400" t="s">
        <v>5034</v>
      </c>
      <c r="F1400" t="s">
        <v>5048</v>
      </c>
      <c r="G1400" t="s">
        <v>5065</v>
      </c>
      <c r="H1400">
        <v>24016</v>
      </c>
      <c r="I1400">
        <v>10</v>
      </c>
      <c r="J1400" t="s">
        <v>5070</v>
      </c>
      <c r="K1400">
        <v>2137.54</v>
      </c>
      <c r="L1400" t="s">
        <v>5074</v>
      </c>
    </row>
    <row r="1401" spans="1:12" x14ac:dyDescent="0.25">
      <c r="A1401" t="s">
        <v>1411</v>
      </c>
      <c r="B1401" s="4">
        <v>45394.147429485893</v>
      </c>
      <c r="C1401" t="s">
        <v>5017</v>
      </c>
      <c r="D1401" t="s">
        <v>5027</v>
      </c>
      <c r="E1401" t="s">
        <v>5038</v>
      </c>
      <c r="F1401" t="s">
        <v>5048</v>
      </c>
      <c r="G1401" t="s">
        <v>5052</v>
      </c>
      <c r="H1401">
        <v>65325</v>
      </c>
      <c r="I1401">
        <v>3</v>
      </c>
      <c r="J1401" t="s">
        <v>5071</v>
      </c>
      <c r="K1401">
        <v>6392.05</v>
      </c>
      <c r="L1401" t="s">
        <v>5078</v>
      </c>
    </row>
    <row r="1402" spans="1:12" x14ac:dyDescent="0.25">
      <c r="A1402" t="s">
        <v>1412</v>
      </c>
      <c r="B1402" s="4">
        <v>45394.220444088809</v>
      </c>
      <c r="C1402" t="s">
        <v>5012</v>
      </c>
      <c r="D1402" t="s">
        <v>5026</v>
      </c>
      <c r="E1402" t="s">
        <v>5030</v>
      </c>
      <c r="F1402" t="s">
        <v>5046</v>
      </c>
      <c r="G1402" t="s">
        <v>5066</v>
      </c>
      <c r="H1402">
        <v>57227</v>
      </c>
      <c r="I1402">
        <v>8</v>
      </c>
      <c r="J1402" t="s">
        <v>5071</v>
      </c>
      <c r="K1402">
        <v>8194.74</v>
      </c>
      <c r="L1402" t="s">
        <v>5075</v>
      </c>
    </row>
    <row r="1403" spans="1:12" x14ac:dyDescent="0.25">
      <c r="A1403" t="s">
        <v>1413</v>
      </c>
      <c r="B1403" s="4">
        <v>45394.293458691733</v>
      </c>
      <c r="C1403" t="s">
        <v>5015</v>
      </c>
      <c r="D1403" t="s">
        <v>5026</v>
      </c>
      <c r="E1403" t="s">
        <v>5043</v>
      </c>
      <c r="F1403" t="s">
        <v>5047</v>
      </c>
      <c r="G1403" t="s">
        <v>5063</v>
      </c>
      <c r="H1403">
        <v>70715</v>
      </c>
      <c r="I1403">
        <v>9</v>
      </c>
      <c r="J1403" t="s">
        <v>5069</v>
      </c>
      <c r="K1403">
        <v>7870.15</v>
      </c>
      <c r="L1403" t="s">
        <v>5078</v>
      </c>
    </row>
    <row r="1404" spans="1:12" x14ac:dyDescent="0.25">
      <c r="A1404" t="s">
        <v>1414</v>
      </c>
      <c r="B1404" s="4">
        <v>45394.366473294664</v>
      </c>
      <c r="C1404" t="s">
        <v>5013</v>
      </c>
      <c r="D1404" t="s">
        <v>5027</v>
      </c>
      <c r="E1404" t="s">
        <v>5038</v>
      </c>
      <c r="F1404" t="s">
        <v>5048</v>
      </c>
      <c r="G1404" t="s">
        <v>5055</v>
      </c>
      <c r="H1404">
        <v>16739</v>
      </c>
      <c r="I1404">
        <v>11</v>
      </c>
      <c r="J1404" t="s">
        <v>5073</v>
      </c>
      <c r="K1404">
        <v>2956.02</v>
      </c>
      <c r="L1404" t="s">
        <v>5077</v>
      </c>
    </row>
    <row r="1405" spans="1:12" x14ac:dyDescent="0.25">
      <c r="A1405" t="s">
        <v>1415</v>
      </c>
      <c r="B1405" s="4">
        <v>45394.439487897573</v>
      </c>
      <c r="C1405" t="s">
        <v>5024</v>
      </c>
      <c r="D1405" t="s">
        <v>5029</v>
      </c>
      <c r="E1405" t="s">
        <v>5033</v>
      </c>
      <c r="F1405" t="s">
        <v>5047</v>
      </c>
      <c r="G1405" t="s">
        <v>5050</v>
      </c>
      <c r="H1405">
        <v>49621</v>
      </c>
      <c r="I1405">
        <v>12</v>
      </c>
      <c r="J1405" t="s">
        <v>5068</v>
      </c>
      <c r="K1405">
        <v>7081.74</v>
      </c>
      <c r="L1405" t="s">
        <v>5076</v>
      </c>
    </row>
    <row r="1406" spans="1:12" x14ac:dyDescent="0.25">
      <c r="A1406" t="s">
        <v>1416</v>
      </c>
      <c r="B1406" s="4">
        <v>45394.512502500504</v>
      </c>
      <c r="C1406" t="s">
        <v>5014</v>
      </c>
      <c r="D1406" t="s">
        <v>5028</v>
      </c>
      <c r="E1406" t="s">
        <v>5032</v>
      </c>
      <c r="F1406" t="s">
        <v>5048</v>
      </c>
      <c r="G1406" t="s">
        <v>5059</v>
      </c>
      <c r="H1406">
        <v>29391</v>
      </c>
      <c r="I1406">
        <v>11</v>
      </c>
      <c r="J1406" t="s">
        <v>5069</v>
      </c>
      <c r="K1406">
        <v>4958.1099999999997</v>
      </c>
      <c r="L1406" t="s">
        <v>5077</v>
      </c>
    </row>
    <row r="1407" spans="1:12" x14ac:dyDescent="0.25">
      <c r="A1407" t="s">
        <v>1417</v>
      </c>
      <c r="B1407" s="4">
        <v>45394.585517103413</v>
      </c>
      <c r="C1407" t="s">
        <v>5022</v>
      </c>
      <c r="D1407" t="s">
        <v>5026</v>
      </c>
      <c r="E1407" t="s">
        <v>5043</v>
      </c>
      <c r="F1407" t="s">
        <v>5047</v>
      </c>
      <c r="G1407" t="s">
        <v>5062</v>
      </c>
      <c r="H1407">
        <v>16909</v>
      </c>
      <c r="I1407">
        <v>4</v>
      </c>
      <c r="J1407" t="s">
        <v>5073</v>
      </c>
      <c r="K1407">
        <v>3695.17</v>
      </c>
      <c r="L1407" t="s">
        <v>5076</v>
      </c>
    </row>
    <row r="1408" spans="1:12" x14ac:dyDescent="0.25">
      <c r="A1408" t="s">
        <v>1418</v>
      </c>
      <c r="B1408" s="4">
        <v>45394.658531706329</v>
      </c>
      <c r="C1408" t="s">
        <v>5020</v>
      </c>
      <c r="D1408" t="s">
        <v>5027</v>
      </c>
      <c r="E1408" t="s">
        <v>5038</v>
      </c>
      <c r="F1408" t="s">
        <v>5046</v>
      </c>
      <c r="G1408" t="s">
        <v>5049</v>
      </c>
      <c r="H1408">
        <v>52458</v>
      </c>
      <c r="I1408">
        <v>11</v>
      </c>
      <c r="J1408" t="s">
        <v>5068</v>
      </c>
      <c r="K1408">
        <v>8847.5499999999993</v>
      </c>
      <c r="L1408" t="s">
        <v>5074</v>
      </c>
    </row>
    <row r="1409" spans="1:12" x14ac:dyDescent="0.25">
      <c r="A1409" t="s">
        <v>1419</v>
      </c>
      <c r="B1409" s="4">
        <v>45394.73154630926</v>
      </c>
      <c r="C1409" t="s">
        <v>5019</v>
      </c>
      <c r="D1409" t="s">
        <v>5026</v>
      </c>
      <c r="E1409" t="s">
        <v>5030</v>
      </c>
      <c r="F1409" t="s">
        <v>5046</v>
      </c>
      <c r="G1409" t="s">
        <v>5066</v>
      </c>
      <c r="H1409">
        <v>63513</v>
      </c>
      <c r="I1409">
        <v>10</v>
      </c>
      <c r="J1409" t="s">
        <v>5068</v>
      </c>
      <c r="K1409">
        <v>11104.95</v>
      </c>
      <c r="L1409" t="s">
        <v>5076</v>
      </c>
    </row>
    <row r="1410" spans="1:12" x14ac:dyDescent="0.25">
      <c r="A1410" t="s">
        <v>1420</v>
      </c>
      <c r="B1410" s="4">
        <v>45394.804560912176</v>
      </c>
      <c r="C1410" t="s">
        <v>5024</v>
      </c>
      <c r="D1410" t="s">
        <v>5028</v>
      </c>
      <c r="E1410" t="s">
        <v>5036</v>
      </c>
      <c r="F1410" t="s">
        <v>5046</v>
      </c>
      <c r="G1410" t="s">
        <v>5061</v>
      </c>
      <c r="H1410">
        <v>19704</v>
      </c>
      <c r="I1410">
        <v>4</v>
      </c>
      <c r="J1410" t="s">
        <v>5069</v>
      </c>
      <c r="K1410">
        <v>1796.42</v>
      </c>
      <c r="L1410" t="s">
        <v>5075</v>
      </c>
    </row>
    <row r="1411" spans="1:12" x14ac:dyDescent="0.25">
      <c r="A1411" t="s">
        <v>1421</v>
      </c>
      <c r="B1411" s="4">
        <v>45394.877575515093</v>
      </c>
      <c r="C1411" t="s">
        <v>5016</v>
      </c>
      <c r="D1411" t="s">
        <v>5029</v>
      </c>
      <c r="E1411" t="s">
        <v>5040</v>
      </c>
      <c r="F1411" t="s">
        <v>5048</v>
      </c>
      <c r="G1411" t="s">
        <v>5059</v>
      </c>
      <c r="H1411">
        <v>52432</v>
      </c>
      <c r="I1411">
        <v>10</v>
      </c>
      <c r="J1411" t="s">
        <v>5069</v>
      </c>
      <c r="K1411">
        <v>8919.4699999999993</v>
      </c>
      <c r="L1411" t="s">
        <v>5075</v>
      </c>
    </row>
    <row r="1412" spans="1:12" x14ac:dyDescent="0.25">
      <c r="A1412" t="s">
        <v>1422</v>
      </c>
      <c r="B1412" s="4">
        <v>45394.950590118016</v>
      </c>
      <c r="C1412" t="s">
        <v>5020</v>
      </c>
      <c r="D1412" t="s">
        <v>5027</v>
      </c>
      <c r="E1412" t="s">
        <v>5044</v>
      </c>
      <c r="F1412" t="s">
        <v>5047</v>
      </c>
      <c r="G1412" t="s">
        <v>5064</v>
      </c>
      <c r="H1412">
        <v>56692</v>
      </c>
      <c r="I1412">
        <v>2</v>
      </c>
      <c r="J1412" t="s">
        <v>5071</v>
      </c>
      <c r="K1412">
        <v>8244.16</v>
      </c>
      <c r="L1412" t="s">
        <v>5077</v>
      </c>
    </row>
    <row r="1413" spans="1:12" x14ac:dyDescent="0.25">
      <c r="A1413" t="s">
        <v>1423</v>
      </c>
      <c r="B1413" s="4">
        <v>45395.02360472094</v>
      </c>
      <c r="C1413" t="s">
        <v>5014</v>
      </c>
      <c r="D1413" t="s">
        <v>5027</v>
      </c>
      <c r="E1413" t="s">
        <v>5038</v>
      </c>
      <c r="F1413" t="s">
        <v>5048</v>
      </c>
      <c r="G1413" t="s">
        <v>5059</v>
      </c>
      <c r="H1413">
        <v>66020</v>
      </c>
      <c r="I1413">
        <v>5</v>
      </c>
      <c r="J1413" t="s">
        <v>5071</v>
      </c>
      <c r="K1413">
        <v>12688.94</v>
      </c>
      <c r="L1413" t="s">
        <v>5075</v>
      </c>
    </row>
    <row r="1414" spans="1:12" x14ac:dyDescent="0.25">
      <c r="A1414" t="s">
        <v>1424</v>
      </c>
      <c r="B1414" s="4">
        <v>45395.096619323856</v>
      </c>
      <c r="C1414" t="s">
        <v>5018</v>
      </c>
      <c r="D1414" t="s">
        <v>5028</v>
      </c>
      <c r="E1414" t="s">
        <v>5036</v>
      </c>
      <c r="F1414" t="s">
        <v>5046</v>
      </c>
      <c r="G1414" t="s">
        <v>5049</v>
      </c>
      <c r="H1414">
        <v>32770</v>
      </c>
      <c r="I1414">
        <v>5</v>
      </c>
      <c r="J1414" t="s">
        <v>5073</v>
      </c>
      <c r="K1414">
        <v>4939.2</v>
      </c>
      <c r="L1414" t="s">
        <v>5076</v>
      </c>
    </row>
    <row r="1415" spans="1:12" x14ac:dyDescent="0.25">
      <c r="A1415" t="s">
        <v>1425</v>
      </c>
      <c r="B1415" s="4">
        <v>45395.16963392678</v>
      </c>
      <c r="C1415" t="s">
        <v>5018</v>
      </c>
      <c r="D1415" t="s">
        <v>5027</v>
      </c>
      <c r="E1415" t="s">
        <v>5042</v>
      </c>
      <c r="F1415" t="s">
        <v>5048</v>
      </c>
      <c r="G1415" t="s">
        <v>5056</v>
      </c>
      <c r="H1415">
        <v>1528</v>
      </c>
      <c r="I1415">
        <v>12</v>
      </c>
      <c r="J1415" t="s">
        <v>5073</v>
      </c>
      <c r="K1415">
        <v>179.72</v>
      </c>
      <c r="L1415" t="s">
        <v>5076</v>
      </c>
    </row>
    <row r="1416" spans="1:12" x14ac:dyDescent="0.25">
      <c r="A1416" t="s">
        <v>1426</v>
      </c>
      <c r="B1416" s="4">
        <v>45395.242648529696</v>
      </c>
      <c r="C1416" t="s">
        <v>5020</v>
      </c>
      <c r="D1416" t="s">
        <v>5027</v>
      </c>
      <c r="E1416" t="s">
        <v>5038</v>
      </c>
      <c r="F1416" t="s">
        <v>5046</v>
      </c>
      <c r="G1416" t="s">
        <v>5053</v>
      </c>
      <c r="H1416">
        <v>75420</v>
      </c>
      <c r="I1416">
        <v>10</v>
      </c>
      <c r="J1416" t="s">
        <v>5073</v>
      </c>
      <c r="K1416">
        <v>14533.62</v>
      </c>
      <c r="L1416" t="s">
        <v>5074</v>
      </c>
    </row>
    <row r="1417" spans="1:12" x14ac:dyDescent="0.25">
      <c r="A1417" t="s">
        <v>1427</v>
      </c>
      <c r="B1417" s="4">
        <v>45395.315663132613</v>
      </c>
      <c r="C1417" t="s">
        <v>5015</v>
      </c>
      <c r="D1417" t="s">
        <v>5028</v>
      </c>
      <c r="E1417" t="s">
        <v>5037</v>
      </c>
      <c r="F1417" t="s">
        <v>5048</v>
      </c>
      <c r="G1417" t="s">
        <v>5052</v>
      </c>
      <c r="H1417">
        <v>9463</v>
      </c>
      <c r="I1417">
        <v>6</v>
      </c>
      <c r="J1417" t="s">
        <v>5068</v>
      </c>
      <c r="K1417">
        <v>2067.5300000000002</v>
      </c>
      <c r="L1417" t="s">
        <v>5074</v>
      </c>
    </row>
    <row r="1418" spans="1:12" x14ac:dyDescent="0.25">
      <c r="A1418" t="s">
        <v>1428</v>
      </c>
      <c r="B1418" s="4">
        <v>45395.388677735536</v>
      </c>
      <c r="C1418" t="s">
        <v>5020</v>
      </c>
      <c r="D1418" t="s">
        <v>5029</v>
      </c>
      <c r="E1418" t="s">
        <v>5040</v>
      </c>
      <c r="F1418" t="s">
        <v>5048</v>
      </c>
      <c r="G1418" t="s">
        <v>5052</v>
      </c>
      <c r="H1418">
        <v>14965</v>
      </c>
      <c r="I1418">
        <v>7</v>
      </c>
      <c r="J1418" t="s">
        <v>5071</v>
      </c>
      <c r="K1418">
        <v>2893.55</v>
      </c>
      <c r="L1418" t="s">
        <v>5074</v>
      </c>
    </row>
    <row r="1419" spans="1:12" x14ac:dyDescent="0.25">
      <c r="A1419" t="s">
        <v>1429</v>
      </c>
      <c r="B1419" s="4">
        <v>45395.46169233846</v>
      </c>
      <c r="C1419" t="s">
        <v>5013</v>
      </c>
      <c r="D1419" t="s">
        <v>5026</v>
      </c>
      <c r="E1419" t="s">
        <v>5045</v>
      </c>
      <c r="F1419" t="s">
        <v>5046</v>
      </c>
      <c r="G1419" t="s">
        <v>5066</v>
      </c>
      <c r="H1419">
        <v>74567</v>
      </c>
      <c r="I1419">
        <v>5</v>
      </c>
      <c r="J1419" t="s">
        <v>5069</v>
      </c>
      <c r="K1419">
        <v>16154.34</v>
      </c>
      <c r="L1419" t="s">
        <v>5076</v>
      </c>
    </row>
    <row r="1420" spans="1:12" x14ac:dyDescent="0.25">
      <c r="A1420" t="s">
        <v>1430</v>
      </c>
      <c r="B1420" s="4">
        <v>45395.534706941376</v>
      </c>
      <c r="C1420" t="s">
        <v>5012</v>
      </c>
      <c r="D1420" t="s">
        <v>5029</v>
      </c>
      <c r="E1420" t="s">
        <v>5033</v>
      </c>
      <c r="F1420" t="s">
        <v>5046</v>
      </c>
      <c r="G1420" t="s">
        <v>5060</v>
      </c>
      <c r="H1420">
        <v>43120</v>
      </c>
      <c r="I1420">
        <v>9</v>
      </c>
      <c r="J1420" t="s">
        <v>5073</v>
      </c>
      <c r="K1420">
        <v>3801.53</v>
      </c>
      <c r="L1420" t="s">
        <v>5074</v>
      </c>
    </row>
    <row r="1421" spans="1:12" x14ac:dyDescent="0.25">
      <c r="A1421" t="s">
        <v>1431</v>
      </c>
      <c r="B1421" s="4">
        <v>45395.607721544307</v>
      </c>
      <c r="C1421" t="s">
        <v>5019</v>
      </c>
      <c r="D1421" t="s">
        <v>5027</v>
      </c>
      <c r="E1421" t="s">
        <v>5042</v>
      </c>
      <c r="F1421" t="s">
        <v>5046</v>
      </c>
      <c r="G1421" t="s">
        <v>5053</v>
      </c>
      <c r="H1421">
        <v>40986</v>
      </c>
      <c r="I1421">
        <v>5</v>
      </c>
      <c r="J1421" t="s">
        <v>5073</v>
      </c>
      <c r="K1421">
        <v>5274.21</v>
      </c>
      <c r="L1421" t="s">
        <v>5079</v>
      </c>
    </row>
    <row r="1422" spans="1:12" x14ac:dyDescent="0.25">
      <c r="A1422" t="s">
        <v>1432</v>
      </c>
      <c r="B1422" s="4">
        <v>45395.680736147217</v>
      </c>
      <c r="C1422" t="s">
        <v>5022</v>
      </c>
      <c r="D1422" t="s">
        <v>5029</v>
      </c>
      <c r="E1422" t="s">
        <v>5039</v>
      </c>
      <c r="F1422" t="s">
        <v>5046</v>
      </c>
      <c r="G1422" t="s">
        <v>5054</v>
      </c>
      <c r="H1422">
        <v>28579</v>
      </c>
      <c r="I1422">
        <v>9</v>
      </c>
      <c r="J1422" t="s">
        <v>5073</v>
      </c>
      <c r="K1422">
        <v>2937.1</v>
      </c>
      <c r="L1422" t="s">
        <v>5078</v>
      </c>
    </row>
    <row r="1423" spans="1:12" x14ac:dyDescent="0.25">
      <c r="A1423" t="s">
        <v>1433</v>
      </c>
      <c r="B1423" s="4">
        <v>45395.75375075014</v>
      </c>
      <c r="C1423" t="s">
        <v>5013</v>
      </c>
      <c r="D1423" t="s">
        <v>5028</v>
      </c>
      <c r="E1423" t="s">
        <v>5035</v>
      </c>
      <c r="F1423" t="s">
        <v>5047</v>
      </c>
      <c r="G1423" t="s">
        <v>5058</v>
      </c>
      <c r="H1423">
        <v>33596</v>
      </c>
      <c r="I1423">
        <v>9</v>
      </c>
      <c r="J1423" t="s">
        <v>5069</v>
      </c>
      <c r="K1423">
        <v>3014.08</v>
      </c>
      <c r="L1423" t="s">
        <v>5078</v>
      </c>
    </row>
    <row r="1424" spans="1:12" x14ac:dyDescent="0.25">
      <c r="A1424" t="s">
        <v>1434</v>
      </c>
      <c r="B1424" s="4">
        <v>45395.826765353057</v>
      </c>
      <c r="C1424" t="s">
        <v>5024</v>
      </c>
      <c r="D1424" t="s">
        <v>5029</v>
      </c>
      <c r="E1424" t="s">
        <v>5040</v>
      </c>
      <c r="F1424" t="s">
        <v>5048</v>
      </c>
      <c r="G1424" t="s">
        <v>5055</v>
      </c>
      <c r="H1424">
        <v>5263</v>
      </c>
      <c r="I1424">
        <v>7</v>
      </c>
      <c r="J1424" t="s">
        <v>5068</v>
      </c>
      <c r="K1424">
        <v>457.93</v>
      </c>
      <c r="L1424" t="s">
        <v>5075</v>
      </c>
    </row>
    <row r="1425" spans="1:12" x14ac:dyDescent="0.25">
      <c r="A1425" t="s">
        <v>1435</v>
      </c>
      <c r="B1425" s="4">
        <v>45395.89977995598</v>
      </c>
      <c r="C1425" t="s">
        <v>5024</v>
      </c>
      <c r="D1425" t="s">
        <v>5027</v>
      </c>
      <c r="E1425" t="s">
        <v>5038</v>
      </c>
      <c r="F1425" t="s">
        <v>5048</v>
      </c>
      <c r="G1425" t="s">
        <v>5055</v>
      </c>
      <c r="H1425">
        <v>3994</v>
      </c>
      <c r="I1425">
        <v>11</v>
      </c>
      <c r="J1425" t="s">
        <v>5071</v>
      </c>
      <c r="K1425">
        <v>835.41</v>
      </c>
      <c r="L1425" t="s">
        <v>5075</v>
      </c>
    </row>
    <row r="1426" spans="1:12" x14ac:dyDescent="0.25">
      <c r="A1426" t="s">
        <v>1436</v>
      </c>
      <c r="B1426" s="4">
        <v>45395.972794558897</v>
      </c>
      <c r="C1426" t="s">
        <v>5019</v>
      </c>
      <c r="D1426" t="s">
        <v>5026</v>
      </c>
      <c r="E1426" t="s">
        <v>5045</v>
      </c>
      <c r="F1426" t="s">
        <v>5047</v>
      </c>
      <c r="G1426" t="s">
        <v>5058</v>
      </c>
      <c r="H1426">
        <v>48606</v>
      </c>
      <c r="I1426">
        <v>9</v>
      </c>
      <c r="J1426" t="s">
        <v>5070</v>
      </c>
      <c r="K1426">
        <v>8071.01</v>
      </c>
      <c r="L1426" t="s">
        <v>5075</v>
      </c>
    </row>
    <row r="1427" spans="1:12" x14ac:dyDescent="0.25">
      <c r="A1427" t="s">
        <v>1437</v>
      </c>
      <c r="B1427" s="4">
        <v>45396.045809161827</v>
      </c>
      <c r="C1427" t="s">
        <v>5018</v>
      </c>
      <c r="D1427" t="s">
        <v>5026</v>
      </c>
      <c r="E1427" t="s">
        <v>5030</v>
      </c>
      <c r="F1427" t="s">
        <v>5047</v>
      </c>
      <c r="G1427" t="s">
        <v>5067</v>
      </c>
      <c r="H1427">
        <v>47022</v>
      </c>
      <c r="I1427">
        <v>10</v>
      </c>
      <c r="J1427" t="s">
        <v>5072</v>
      </c>
      <c r="K1427">
        <v>10009.84</v>
      </c>
      <c r="L1427" t="s">
        <v>5079</v>
      </c>
    </row>
    <row r="1428" spans="1:12" x14ac:dyDescent="0.25">
      <c r="A1428" t="s">
        <v>1438</v>
      </c>
      <c r="B1428" s="4">
        <v>45396.118823764737</v>
      </c>
      <c r="C1428" t="s">
        <v>5022</v>
      </c>
      <c r="D1428" t="s">
        <v>5026</v>
      </c>
      <c r="E1428" t="s">
        <v>5030</v>
      </c>
      <c r="F1428" t="s">
        <v>5048</v>
      </c>
      <c r="G1428" t="s">
        <v>5059</v>
      </c>
      <c r="H1428">
        <v>25474</v>
      </c>
      <c r="I1428">
        <v>14</v>
      </c>
      <c r="J1428" t="s">
        <v>5071</v>
      </c>
      <c r="K1428">
        <v>3680.46</v>
      </c>
      <c r="L1428" t="s">
        <v>5074</v>
      </c>
    </row>
    <row r="1429" spans="1:12" x14ac:dyDescent="0.25">
      <c r="A1429" t="s">
        <v>1439</v>
      </c>
      <c r="B1429" s="4">
        <v>45396.19183836766</v>
      </c>
      <c r="C1429" t="s">
        <v>5020</v>
      </c>
      <c r="D1429" t="s">
        <v>5029</v>
      </c>
      <c r="E1429" t="s">
        <v>5033</v>
      </c>
      <c r="F1429" t="s">
        <v>5047</v>
      </c>
      <c r="G1429" t="s">
        <v>5058</v>
      </c>
      <c r="H1429">
        <v>50854</v>
      </c>
      <c r="I1429">
        <v>12</v>
      </c>
      <c r="J1429" t="s">
        <v>5070</v>
      </c>
      <c r="K1429">
        <v>6290.54</v>
      </c>
      <c r="L1429" t="s">
        <v>5076</v>
      </c>
    </row>
    <row r="1430" spans="1:12" x14ac:dyDescent="0.25">
      <c r="A1430" t="s">
        <v>1440</v>
      </c>
      <c r="B1430" s="4">
        <v>45396.264852970591</v>
      </c>
      <c r="C1430" t="s">
        <v>5023</v>
      </c>
      <c r="D1430" t="s">
        <v>5029</v>
      </c>
      <c r="E1430" t="s">
        <v>5041</v>
      </c>
      <c r="F1430" t="s">
        <v>5046</v>
      </c>
      <c r="G1430" t="s">
        <v>5066</v>
      </c>
      <c r="H1430">
        <v>28956</v>
      </c>
      <c r="I1430">
        <v>4</v>
      </c>
      <c r="J1430" t="s">
        <v>5071</v>
      </c>
      <c r="K1430">
        <v>2668.61</v>
      </c>
      <c r="L1430" t="s">
        <v>5079</v>
      </c>
    </row>
    <row r="1431" spans="1:12" x14ac:dyDescent="0.25">
      <c r="A1431" t="s">
        <v>1441</v>
      </c>
      <c r="B1431" s="4">
        <v>45396.337867573508</v>
      </c>
      <c r="C1431" t="s">
        <v>5017</v>
      </c>
      <c r="D1431" t="s">
        <v>5027</v>
      </c>
      <c r="E1431" t="s">
        <v>5031</v>
      </c>
      <c r="F1431" t="s">
        <v>5046</v>
      </c>
      <c r="G1431" t="s">
        <v>5054</v>
      </c>
      <c r="H1431">
        <v>43460</v>
      </c>
      <c r="I1431">
        <v>7</v>
      </c>
      <c r="J1431" t="s">
        <v>5072</v>
      </c>
      <c r="K1431">
        <v>7116.38</v>
      </c>
      <c r="L1431" t="s">
        <v>5076</v>
      </c>
    </row>
    <row r="1432" spans="1:12" x14ac:dyDescent="0.25">
      <c r="A1432" t="s">
        <v>1442</v>
      </c>
      <c r="B1432" s="4">
        <v>45396.410882176438</v>
      </c>
      <c r="C1432" t="s">
        <v>5020</v>
      </c>
      <c r="D1432" t="s">
        <v>5029</v>
      </c>
      <c r="E1432" t="s">
        <v>5040</v>
      </c>
      <c r="F1432" t="s">
        <v>5047</v>
      </c>
      <c r="G1432" t="s">
        <v>5067</v>
      </c>
      <c r="H1432">
        <v>48046</v>
      </c>
      <c r="I1432">
        <v>8</v>
      </c>
      <c r="J1432" t="s">
        <v>5068</v>
      </c>
      <c r="K1432">
        <v>7765.18</v>
      </c>
      <c r="L1432" t="s">
        <v>5077</v>
      </c>
    </row>
    <row r="1433" spans="1:12" x14ac:dyDescent="0.25">
      <c r="A1433" t="s">
        <v>1443</v>
      </c>
      <c r="B1433" s="4">
        <v>45396.483896779348</v>
      </c>
      <c r="C1433" t="s">
        <v>5016</v>
      </c>
      <c r="D1433" t="s">
        <v>5029</v>
      </c>
      <c r="E1433" t="s">
        <v>5040</v>
      </c>
      <c r="F1433" t="s">
        <v>5046</v>
      </c>
      <c r="G1433" t="s">
        <v>5061</v>
      </c>
      <c r="H1433">
        <v>5820</v>
      </c>
      <c r="I1433">
        <v>11</v>
      </c>
      <c r="J1433" t="s">
        <v>5069</v>
      </c>
      <c r="K1433">
        <v>920.83</v>
      </c>
      <c r="L1433" t="s">
        <v>5078</v>
      </c>
    </row>
    <row r="1434" spans="1:12" x14ac:dyDescent="0.25">
      <c r="A1434" t="s">
        <v>1444</v>
      </c>
      <c r="B1434" s="4">
        <v>45396.556911382271</v>
      </c>
      <c r="C1434" t="s">
        <v>5024</v>
      </c>
      <c r="D1434" t="s">
        <v>5028</v>
      </c>
      <c r="E1434" t="s">
        <v>5035</v>
      </c>
      <c r="F1434" t="s">
        <v>5047</v>
      </c>
      <c r="G1434" t="s">
        <v>5058</v>
      </c>
      <c r="H1434">
        <v>7840</v>
      </c>
      <c r="I1434">
        <v>9</v>
      </c>
      <c r="J1434" t="s">
        <v>5073</v>
      </c>
      <c r="K1434">
        <v>1724.25</v>
      </c>
      <c r="L1434" t="s">
        <v>5076</v>
      </c>
    </row>
    <row r="1435" spans="1:12" x14ac:dyDescent="0.25">
      <c r="A1435" t="s">
        <v>1445</v>
      </c>
      <c r="B1435" s="4">
        <v>45396.629925985188</v>
      </c>
      <c r="C1435" t="s">
        <v>5019</v>
      </c>
      <c r="D1435" t="s">
        <v>5028</v>
      </c>
      <c r="E1435" t="s">
        <v>5036</v>
      </c>
      <c r="F1435" t="s">
        <v>5048</v>
      </c>
      <c r="G1435" t="s">
        <v>5051</v>
      </c>
      <c r="H1435">
        <v>40941</v>
      </c>
      <c r="I1435">
        <v>14</v>
      </c>
      <c r="J1435" t="s">
        <v>5068</v>
      </c>
      <c r="K1435">
        <v>7368.98</v>
      </c>
      <c r="L1435" t="s">
        <v>5076</v>
      </c>
    </row>
    <row r="1436" spans="1:12" x14ac:dyDescent="0.25">
      <c r="A1436" t="s">
        <v>1446</v>
      </c>
      <c r="B1436" s="4">
        <v>45396.702940588111</v>
      </c>
      <c r="C1436" t="s">
        <v>5017</v>
      </c>
      <c r="D1436" t="s">
        <v>5027</v>
      </c>
      <c r="E1436" t="s">
        <v>5031</v>
      </c>
      <c r="F1436" t="s">
        <v>5047</v>
      </c>
      <c r="G1436" t="s">
        <v>5064</v>
      </c>
      <c r="H1436">
        <v>46215</v>
      </c>
      <c r="I1436">
        <v>9</v>
      </c>
      <c r="J1436" t="s">
        <v>5068</v>
      </c>
      <c r="K1436">
        <v>4568.82</v>
      </c>
      <c r="L1436" t="s">
        <v>5075</v>
      </c>
    </row>
    <row r="1437" spans="1:12" x14ac:dyDescent="0.25">
      <c r="A1437" t="s">
        <v>1447</v>
      </c>
      <c r="B1437" s="4">
        <v>45396.775955191028</v>
      </c>
      <c r="C1437" t="s">
        <v>5025</v>
      </c>
      <c r="D1437" t="s">
        <v>5028</v>
      </c>
      <c r="E1437" t="s">
        <v>5036</v>
      </c>
      <c r="F1437" t="s">
        <v>5048</v>
      </c>
      <c r="G1437" t="s">
        <v>5051</v>
      </c>
      <c r="H1437">
        <v>63583</v>
      </c>
      <c r="I1437">
        <v>11</v>
      </c>
      <c r="J1437" t="s">
        <v>5069</v>
      </c>
      <c r="K1437">
        <v>5732.43</v>
      </c>
      <c r="L1437" t="s">
        <v>5079</v>
      </c>
    </row>
    <row r="1438" spans="1:12" x14ac:dyDescent="0.25">
      <c r="A1438" t="s">
        <v>1448</v>
      </c>
      <c r="B1438" s="4">
        <v>45396.848969793959</v>
      </c>
      <c r="C1438" t="s">
        <v>5018</v>
      </c>
      <c r="D1438" t="s">
        <v>5026</v>
      </c>
      <c r="E1438" t="s">
        <v>5045</v>
      </c>
      <c r="F1438" t="s">
        <v>5047</v>
      </c>
      <c r="G1438" t="s">
        <v>5063</v>
      </c>
      <c r="H1438">
        <v>29190</v>
      </c>
      <c r="I1438">
        <v>1</v>
      </c>
      <c r="J1438" t="s">
        <v>5068</v>
      </c>
      <c r="K1438">
        <v>5129.21</v>
      </c>
      <c r="L1438" t="s">
        <v>5075</v>
      </c>
    </row>
    <row r="1439" spans="1:12" x14ac:dyDescent="0.25">
      <c r="A1439" t="s">
        <v>1449</v>
      </c>
      <c r="B1439" s="4">
        <v>45396.921984396868</v>
      </c>
      <c r="C1439" t="s">
        <v>5016</v>
      </c>
      <c r="D1439" t="s">
        <v>5028</v>
      </c>
      <c r="E1439" t="s">
        <v>5036</v>
      </c>
      <c r="F1439" t="s">
        <v>5048</v>
      </c>
      <c r="G1439" t="s">
        <v>5055</v>
      </c>
      <c r="H1439">
        <v>75248</v>
      </c>
      <c r="I1439">
        <v>1</v>
      </c>
      <c r="J1439" t="s">
        <v>5071</v>
      </c>
      <c r="K1439">
        <v>15772.76</v>
      </c>
      <c r="L1439" t="s">
        <v>5077</v>
      </c>
    </row>
    <row r="1440" spans="1:12" x14ac:dyDescent="0.25">
      <c r="A1440" t="s">
        <v>1450</v>
      </c>
      <c r="B1440" s="4">
        <v>45396.994998999791</v>
      </c>
      <c r="C1440" t="s">
        <v>5014</v>
      </c>
      <c r="D1440" t="s">
        <v>5028</v>
      </c>
      <c r="E1440" t="s">
        <v>5032</v>
      </c>
      <c r="F1440" t="s">
        <v>5047</v>
      </c>
      <c r="G1440" t="s">
        <v>5050</v>
      </c>
      <c r="H1440">
        <v>68143</v>
      </c>
      <c r="I1440">
        <v>5</v>
      </c>
      <c r="J1440" t="s">
        <v>5071</v>
      </c>
      <c r="K1440">
        <v>7060.86</v>
      </c>
      <c r="L1440" t="s">
        <v>5076</v>
      </c>
    </row>
    <row r="1441" spans="1:12" x14ac:dyDescent="0.25">
      <c r="A1441" t="s">
        <v>1451</v>
      </c>
      <c r="B1441" s="4">
        <v>45397.068013602722</v>
      </c>
      <c r="C1441" t="s">
        <v>5015</v>
      </c>
      <c r="D1441" t="s">
        <v>5026</v>
      </c>
      <c r="E1441" t="s">
        <v>5030</v>
      </c>
      <c r="F1441" t="s">
        <v>5046</v>
      </c>
      <c r="G1441" t="s">
        <v>5049</v>
      </c>
      <c r="H1441">
        <v>35129</v>
      </c>
      <c r="I1441">
        <v>3</v>
      </c>
      <c r="J1441" t="s">
        <v>5072</v>
      </c>
      <c r="K1441">
        <v>6197.72</v>
      </c>
      <c r="L1441" t="s">
        <v>5075</v>
      </c>
    </row>
    <row r="1442" spans="1:12" x14ac:dyDescent="0.25">
      <c r="A1442" t="s">
        <v>1452</v>
      </c>
      <c r="B1442" s="4">
        <v>45397.141028205639</v>
      </c>
      <c r="C1442" t="s">
        <v>5016</v>
      </c>
      <c r="D1442" t="s">
        <v>5029</v>
      </c>
      <c r="E1442" t="s">
        <v>5040</v>
      </c>
      <c r="F1442" t="s">
        <v>5046</v>
      </c>
      <c r="G1442" t="s">
        <v>5060</v>
      </c>
      <c r="H1442">
        <v>20798</v>
      </c>
      <c r="I1442">
        <v>6</v>
      </c>
      <c r="J1442" t="s">
        <v>5070</v>
      </c>
      <c r="K1442">
        <v>1671.71</v>
      </c>
      <c r="L1442" t="s">
        <v>5077</v>
      </c>
    </row>
    <row r="1443" spans="1:12" x14ac:dyDescent="0.25">
      <c r="A1443" t="s">
        <v>1453</v>
      </c>
      <c r="B1443" s="4">
        <v>45397.214042808548</v>
      </c>
      <c r="C1443" t="s">
        <v>5014</v>
      </c>
      <c r="D1443" t="s">
        <v>5027</v>
      </c>
      <c r="E1443" t="s">
        <v>5042</v>
      </c>
      <c r="F1443" t="s">
        <v>5047</v>
      </c>
      <c r="G1443" t="s">
        <v>5064</v>
      </c>
      <c r="H1443">
        <v>26838</v>
      </c>
      <c r="I1443">
        <v>8</v>
      </c>
      <c r="J1443" t="s">
        <v>5072</v>
      </c>
      <c r="K1443">
        <v>2783.27</v>
      </c>
      <c r="L1443" t="s">
        <v>5074</v>
      </c>
    </row>
    <row r="1444" spans="1:12" x14ac:dyDescent="0.25">
      <c r="A1444" t="s">
        <v>1454</v>
      </c>
      <c r="B1444" s="4">
        <v>45397.287057411479</v>
      </c>
      <c r="C1444" t="s">
        <v>5018</v>
      </c>
      <c r="D1444" t="s">
        <v>5029</v>
      </c>
      <c r="E1444" t="s">
        <v>5040</v>
      </c>
      <c r="F1444" t="s">
        <v>5046</v>
      </c>
      <c r="G1444" t="s">
        <v>5049</v>
      </c>
      <c r="H1444">
        <v>52818</v>
      </c>
      <c r="I1444">
        <v>6</v>
      </c>
      <c r="J1444" t="s">
        <v>5071</v>
      </c>
      <c r="K1444">
        <v>5813.3</v>
      </c>
      <c r="L1444" t="s">
        <v>5074</v>
      </c>
    </row>
    <row r="1445" spans="1:12" x14ac:dyDescent="0.25">
      <c r="A1445" t="s">
        <v>1455</v>
      </c>
      <c r="B1445" s="4">
        <v>45397.360072014388</v>
      </c>
      <c r="C1445" t="s">
        <v>5019</v>
      </c>
      <c r="D1445" t="s">
        <v>5029</v>
      </c>
      <c r="E1445" t="s">
        <v>5041</v>
      </c>
      <c r="F1445" t="s">
        <v>5048</v>
      </c>
      <c r="G1445" t="s">
        <v>5055</v>
      </c>
      <c r="H1445">
        <v>35980</v>
      </c>
      <c r="I1445">
        <v>1</v>
      </c>
      <c r="J1445" t="s">
        <v>5071</v>
      </c>
      <c r="K1445">
        <v>5214.03</v>
      </c>
      <c r="L1445" t="s">
        <v>5076</v>
      </c>
    </row>
    <row r="1446" spans="1:12" x14ac:dyDescent="0.25">
      <c r="A1446" t="s">
        <v>1456</v>
      </c>
      <c r="B1446" s="4">
        <v>45397.433086617311</v>
      </c>
      <c r="C1446" t="s">
        <v>5013</v>
      </c>
      <c r="D1446" t="s">
        <v>5029</v>
      </c>
      <c r="E1446" t="s">
        <v>5040</v>
      </c>
      <c r="F1446" t="s">
        <v>5048</v>
      </c>
      <c r="G1446" t="s">
        <v>5052</v>
      </c>
      <c r="H1446">
        <v>27398</v>
      </c>
      <c r="I1446">
        <v>5</v>
      </c>
      <c r="J1446" t="s">
        <v>5073</v>
      </c>
      <c r="K1446">
        <v>4233.63</v>
      </c>
      <c r="L1446" t="s">
        <v>5079</v>
      </c>
    </row>
    <row r="1447" spans="1:12" x14ac:dyDescent="0.25">
      <c r="A1447" t="s">
        <v>1457</v>
      </c>
      <c r="B1447" s="4">
        <v>45397.506101220242</v>
      </c>
      <c r="C1447" t="s">
        <v>5017</v>
      </c>
      <c r="D1447" t="s">
        <v>5028</v>
      </c>
      <c r="E1447" t="s">
        <v>5032</v>
      </c>
      <c r="F1447" t="s">
        <v>5047</v>
      </c>
      <c r="G1447" t="s">
        <v>5064</v>
      </c>
      <c r="H1447">
        <v>24580</v>
      </c>
      <c r="I1447">
        <v>10</v>
      </c>
      <c r="J1447" t="s">
        <v>5068</v>
      </c>
      <c r="K1447">
        <v>3788.29</v>
      </c>
      <c r="L1447" t="s">
        <v>5075</v>
      </c>
    </row>
    <row r="1448" spans="1:12" x14ac:dyDescent="0.25">
      <c r="A1448" t="s">
        <v>1458</v>
      </c>
      <c r="B1448" s="4">
        <v>45397.579115823159</v>
      </c>
      <c r="C1448" t="s">
        <v>5014</v>
      </c>
      <c r="D1448" t="s">
        <v>5029</v>
      </c>
      <c r="E1448" t="s">
        <v>5040</v>
      </c>
      <c r="F1448" t="s">
        <v>5047</v>
      </c>
      <c r="G1448" t="s">
        <v>5058</v>
      </c>
      <c r="H1448">
        <v>36892</v>
      </c>
      <c r="I1448">
        <v>6</v>
      </c>
      <c r="J1448" t="s">
        <v>5068</v>
      </c>
      <c r="K1448">
        <v>5330.74</v>
      </c>
      <c r="L1448" t="s">
        <v>5075</v>
      </c>
    </row>
    <row r="1449" spans="1:12" x14ac:dyDescent="0.25">
      <c r="A1449" t="s">
        <v>1459</v>
      </c>
      <c r="B1449" s="4">
        <v>45397.652130426082</v>
      </c>
      <c r="C1449" t="s">
        <v>5024</v>
      </c>
      <c r="D1449" t="s">
        <v>5027</v>
      </c>
      <c r="E1449" t="s">
        <v>5044</v>
      </c>
      <c r="F1449" t="s">
        <v>5046</v>
      </c>
      <c r="G1449" t="s">
        <v>5053</v>
      </c>
      <c r="H1449">
        <v>67617</v>
      </c>
      <c r="I1449">
        <v>9</v>
      </c>
      <c r="J1449" t="s">
        <v>5071</v>
      </c>
      <c r="K1449">
        <v>6883.04</v>
      </c>
      <c r="L1449" t="s">
        <v>5074</v>
      </c>
    </row>
    <row r="1450" spans="1:12" x14ac:dyDescent="0.25">
      <c r="A1450" t="s">
        <v>1460</v>
      </c>
      <c r="B1450" s="4">
        <v>45397.725145029013</v>
      </c>
      <c r="C1450" t="s">
        <v>5015</v>
      </c>
      <c r="D1450" t="s">
        <v>5026</v>
      </c>
      <c r="E1450" t="s">
        <v>5030</v>
      </c>
      <c r="F1450" t="s">
        <v>5046</v>
      </c>
      <c r="G1450" t="s">
        <v>5060</v>
      </c>
      <c r="H1450">
        <v>79413</v>
      </c>
      <c r="I1450">
        <v>11</v>
      </c>
      <c r="J1450" t="s">
        <v>5070</v>
      </c>
      <c r="K1450">
        <v>6728.7</v>
      </c>
      <c r="L1450" t="s">
        <v>5077</v>
      </c>
    </row>
    <row r="1451" spans="1:12" x14ac:dyDescent="0.25">
      <c r="A1451" t="s">
        <v>1461</v>
      </c>
      <c r="B1451" s="4">
        <v>45397.798159631922</v>
      </c>
      <c r="C1451" t="s">
        <v>5023</v>
      </c>
      <c r="D1451" t="s">
        <v>5026</v>
      </c>
      <c r="E1451" t="s">
        <v>5030</v>
      </c>
      <c r="F1451" t="s">
        <v>5047</v>
      </c>
      <c r="G1451" t="s">
        <v>5064</v>
      </c>
      <c r="H1451">
        <v>2214</v>
      </c>
      <c r="I1451">
        <v>12</v>
      </c>
      <c r="J1451" t="s">
        <v>5072</v>
      </c>
      <c r="K1451">
        <v>222.26</v>
      </c>
      <c r="L1451" t="s">
        <v>5078</v>
      </c>
    </row>
    <row r="1452" spans="1:12" x14ac:dyDescent="0.25">
      <c r="A1452" t="s">
        <v>1462</v>
      </c>
      <c r="B1452" s="4">
        <v>45397.871174234839</v>
      </c>
      <c r="C1452" t="s">
        <v>5018</v>
      </c>
      <c r="D1452" t="s">
        <v>5029</v>
      </c>
      <c r="E1452" t="s">
        <v>5039</v>
      </c>
      <c r="F1452" t="s">
        <v>5047</v>
      </c>
      <c r="G1452" t="s">
        <v>5063</v>
      </c>
      <c r="H1452">
        <v>57241</v>
      </c>
      <c r="I1452">
        <v>3</v>
      </c>
      <c r="J1452" t="s">
        <v>5071</v>
      </c>
      <c r="K1452">
        <v>12052.44</v>
      </c>
      <c r="L1452" t="s">
        <v>5077</v>
      </c>
    </row>
    <row r="1453" spans="1:12" x14ac:dyDescent="0.25">
      <c r="A1453" t="s">
        <v>1463</v>
      </c>
      <c r="B1453" s="4">
        <v>45397.94418883777</v>
      </c>
      <c r="C1453" t="s">
        <v>5016</v>
      </c>
      <c r="D1453" t="s">
        <v>5028</v>
      </c>
      <c r="E1453" t="s">
        <v>5035</v>
      </c>
      <c r="F1453" t="s">
        <v>5048</v>
      </c>
      <c r="G1453" t="s">
        <v>5056</v>
      </c>
      <c r="H1453">
        <v>33177</v>
      </c>
      <c r="I1453">
        <v>5</v>
      </c>
      <c r="J1453" t="s">
        <v>5072</v>
      </c>
      <c r="K1453">
        <v>6749.57</v>
      </c>
      <c r="L1453" t="s">
        <v>5079</v>
      </c>
    </row>
    <row r="1454" spans="1:12" x14ac:dyDescent="0.25">
      <c r="A1454" t="s">
        <v>1464</v>
      </c>
      <c r="B1454" s="4">
        <v>45398.017203440693</v>
      </c>
      <c r="C1454" t="s">
        <v>5025</v>
      </c>
      <c r="D1454" t="s">
        <v>5026</v>
      </c>
      <c r="E1454" t="s">
        <v>5030</v>
      </c>
      <c r="F1454" t="s">
        <v>5046</v>
      </c>
      <c r="G1454" t="s">
        <v>5057</v>
      </c>
      <c r="H1454">
        <v>23106</v>
      </c>
      <c r="I1454">
        <v>14</v>
      </c>
      <c r="J1454" t="s">
        <v>5069</v>
      </c>
      <c r="K1454">
        <v>1883.07</v>
      </c>
      <c r="L1454" t="s">
        <v>5078</v>
      </c>
    </row>
    <row r="1455" spans="1:12" x14ac:dyDescent="0.25">
      <c r="A1455" t="s">
        <v>1465</v>
      </c>
      <c r="B1455" s="4">
        <v>45398.090218043602</v>
      </c>
      <c r="C1455" t="s">
        <v>5020</v>
      </c>
      <c r="D1455" t="s">
        <v>5027</v>
      </c>
      <c r="E1455" t="s">
        <v>5042</v>
      </c>
      <c r="F1455" t="s">
        <v>5046</v>
      </c>
      <c r="G1455" t="s">
        <v>5060</v>
      </c>
      <c r="H1455">
        <v>10088</v>
      </c>
      <c r="I1455">
        <v>2</v>
      </c>
      <c r="J1455" t="s">
        <v>5073</v>
      </c>
      <c r="K1455">
        <v>1027.19</v>
      </c>
      <c r="L1455" t="s">
        <v>5075</v>
      </c>
    </row>
    <row r="1456" spans="1:12" x14ac:dyDescent="0.25">
      <c r="A1456" t="s">
        <v>1466</v>
      </c>
      <c r="B1456" s="4">
        <v>45398.163232646533</v>
      </c>
      <c r="C1456" t="s">
        <v>5017</v>
      </c>
      <c r="D1456" t="s">
        <v>5027</v>
      </c>
      <c r="E1456" t="s">
        <v>5044</v>
      </c>
      <c r="F1456" t="s">
        <v>5048</v>
      </c>
      <c r="G1456" t="s">
        <v>5056</v>
      </c>
      <c r="H1456">
        <v>47365</v>
      </c>
      <c r="I1456">
        <v>2</v>
      </c>
      <c r="J1456" t="s">
        <v>5068</v>
      </c>
      <c r="K1456">
        <v>4827.9399999999996</v>
      </c>
      <c r="L1456" t="s">
        <v>5077</v>
      </c>
    </row>
    <row r="1457" spans="1:12" x14ac:dyDescent="0.25">
      <c r="A1457" t="s">
        <v>1467</v>
      </c>
      <c r="B1457" s="4">
        <v>45398.236247249442</v>
      </c>
      <c r="C1457" t="s">
        <v>5014</v>
      </c>
      <c r="D1457" t="s">
        <v>5027</v>
      </c>
      <c r="E1457" t="s">
        <v>5044</v>
      </c>
      <c r="F1457" t="s">
        <v>5047</v>
      </c>
      <c r="G1457" t="s">
        <v>5063</v>
      </c>
      <c r="H1457">
        <v>25524</v>
      </c>
      <c r="I1457">
        <v>11</v>
      </c>
      <c r="J1457" t="s">
        <v>5068</v>
      </c>
      <c r="K1457">
        <v>3546.79</v>
      </c>
      <c r="L1457" t="s">
        <v>5074</v>
      </c>
    </row>
    <row r="1458" spans="1:12" x14ac:dyDescent="0.25">
      <c r="A1458" t="s">
        <v>1468</v>
      </c>
      <c r="B1458" s="4">
        <v>45398.309261852359</v>
      </c>
      <c r="C1458" t="s">
        <v>5020</v>
      </c>
      <c r="D1458" t="s">
        <v>5029</v>
      </c>
      <c r="E1458" t="s">
        <v>5039</v>
      </c>
      <c r="F1458" t="s">
        <v>5048</v>
      </c>
      <c r="G1458" t="s">
        <v>5065</v>
      </c>
      <c r="H1458">
        <v>50831</v>
      </c>
      <c r="I1458">
        <v>10</v>
      </c>
      <c r="J1458" t="s">
        <v>5071</v>
      </c>
      <c r="K1458">
        <v>9325.4</v>
      </c>
      <c r="L1458" t="s">
        <v>5076</v>
      </c>
    </row>
    <row r="1459" spans="1:12" x14ac:dyDescent="0.25">
      <c r="A1459" t="s">
        <v>1469</v>
      </c>
      <c r="B1459" s="4">
        <v>45398.38227645529</v>
      </c>
      <c r="C1459" t="s">
        <v>5012</v>
      </c>
      <c r="D1459" t="s">
        <v>5028</v>
      </c>
      <c r="E1459" t="s">
        <v>5037</v>
      </c>
      <c r="F1459" t="s">
        <v>5048</v>
      </c>
      <c r="G1459" t="s">
        <v>5051</v>
      </c>
      <c r="H1459">
        <v>56956</v>
      </c>
      <c r="I1459">
        <v>10</v>
      </c>
      <c r="J1459" t="s">
        <v>5071</v>
      </c>
      <c r="K1459">
        <v>4995.34</v>
      </c>
      <c r="L1459" t="s">
        <v>5077</v>
      </c>
    </row>
    <row r="1460" spans="1:12" x14ac:dyDescent="0.25">
      <c r="A1460" t="s">
        <v>1470</v>
      </c>
      <c r="B1460" s="4">
        <v>45398.455291058213</v>
      </c>
      <c r="C1460" t="s">
        <v>5013</v>
      </c>
      <c r="D1460" t="s">
        <v>5027</v>
      </c>
      <c r="E1460" t="s">
        <v>5031</v>
      </c>
      <c r="F1460" t="s">
        <v>5047</v>
      </c>
      <c r="G1460" t="s">
        <v>5067</v>
      </c>
      <c r="H1460">
        <v>78798</v>
      </c>
      <c r="I1460">
        <v>6</v>
      </c>
      <c r="J1460" t="s">
        <v>5072</v>
      </c>
      <c r="K1460">
        <v>10256.39</v>
      </c>
      <c r="L1460" t="s">
        <v>5075</v>
      </c>
    </row>
    <row r="1461" spans="1:12" x14ac:dyDescent="0.25">
      <c r="A1461" t="s">
        <v>1471</v>
      </c>
      <c r="B1461" s="4">
        <v>45398.528305661122</v>
      </c>
      <c r="C1461" t="s">
        <v>5014</v>
      </c>
      <c r="D1461" t="s">
        <v>5026</v>
      </c>
      <c r="E1461" t="s">
        <v>5030</v>
      </c>
      <c r="F1461" t="s">
        <v>5048</v>
      </c>
      <c r="G1461" t="s">
        <v>5056</v>
      </c>
      <c r="H1461">
        <v>26968</v>
      </c>
      <c r="I1461">
        <v>8</v>
      </c>
      <c r="J1461" t="s">
        <v>5072</v>
      </c>
      <c r="K1461">
        <v>3087.24</v>
      </c>
      <c r="L1461" t="s">
        <v>5074</v>
      </c>
    </row>
    <row r="1462" spans="1:12" x14ac:dyDescent="0.25">
      <c r="A1462" t="s">
        <v>1472</v>
      </c>
      <c r="B1462" s="4">
        <v>45398.601320264053</v>
      </c>
      <c r="C1462" t="s">
        <v>5021</v>
      </c>
      <c r="D1462" t="s">
        <v>5026</v>
      </c>
      <c r="E1462" t="s">
        <v>5045</v>
      </c>
      <c r="F1462" t="s">
        <v>5048</v>
      </c>
      <c r="G1462" t="s">
        <v>5059</v>
      </c>
      <c r="H1462">
        <v>9253</v>
      </c>
      <c r="I1462">
        <v>5</v>
      </c>
      <c r="J1462" t="s">
        <v>5071</v>
      </c>
      <c r="K1462">
        <v>1956.32</v>
      </c>
      <c r="L1462" t="s">
        <v>5075</v>
      </c>
    </row>
    <row r="1463" spans="1:12" x14ac:dyDescent="0.25">
      <c r="A1463" t="s">
        <v>1473</v>
      </c>
      <c r="B1463" s="4">
        <v>45398.67433486697</v>
      </c>
      <c r="C1463" t="s">
        <v>5015</v>
      </c>
      <c r="D1463" t="s">
        <v>5028</v>
      </c>
      <c r="E1463" t="s">
        <v>5035</v>
      </c>
      <c r="F1463" t="s">
        <v>5047</v>
      </c>
      <c r="G1463" t="s">
        <v>5058</v>
      </c>
      <c r="H1463">
        <v>56268</v>
      </c>
      <c r="I1463">
        <v>9</v>
      </c>
      <c r="J1463" t="s">
        <v>5073</v>
      </c>
      <c r="K1463">
        <v>8933.66</v>
      </c>
      <c r="L1463" t="s">
        <v>5076</v>
      </c>
    </row>
    <row r="1464" spans="1:12" x14ac:dyDescent="0.25">
      <c r="A1464" t="s">
        <v>1474</v>
      </c>
      <c r="B1464" s="4">
        <v>45398.747349469893</v>
      </c>
      <c r="C1464" t="s">
        <v>5013</v>
      </c>
      <c r="D1464" t="s">
        <v>5027</v>
      </c>
      <c r="E1464" t="s">
        <v>5044</v>
      </c>
      <c r="F1464" t="s">
        <v>5046</v>
      </c>
      <c r="G1464" t="s">
        <v>5060</v>
      </c>
      <c r="H1464">
        <v>13460</v>
      </c>
      <c r="I1464">
        <v>4</v>
      </c>
      <c r="J1464" t="s">
        <v>5073</v>
      </c>
      <c r="K1464">
        <v>2666.25</v>
      </c>
      <c r="L1464" t="s">
        <v>5078</v>
      </c>
    </row>
    <row r="1465" spans="1:12" x14ac:dyDescent="0.25">
      <c r="A1465" t="s">
        <v>1475</v>
      </c>
      <c r="B1465" s="4">
        <v>45398.82036407281</v>
      </c>
      <c r="C1465" t="s">
        <v>5015</v>
      </c>
      <c r="D1465" t="s">
        <v>5026</v>
      </c>
      <c r="E1465" t="s">
        <v>5045</v>
      </c>
      <c r="F1465" t="s">
        <v>5047</v>
      </c>
      <c r="G1465" t="s">
        <v>5062</v>
      </c>
      <c r="H1465">
        <v>53482</v>
      </c>
      <c r="I1465">
        <v>3</v>
      </c>
      <c r="J1465" t="s">
        <v>5071</v>
      </c>
      <c r="K1465">
        <v>4417.26</v>
      </c>
      <c r="L1465" t="s">
        <v>5078</v>
      </c>
    </row>
    <row r="1466" spans="1:12" x14ac:dyDescent="0.25">
      <c r="A1466" t="s">
        <v>1476</v>
      </c>
      <c r="B1466" s="4">
        <v>45398.893378675733</v>
      </c>
      <c r="C1466" t="s">
        <v>5019</v>
      </c>
      <c r="D1466" t="s">
        <v>5026</v>
      </c>
      <c r="E1466" t="s">
        <v>5030</v>
      </c>
      <c r="F1466" t="s">
        <v>5046</v>
      </c>
      <c r="G1466" t="s">
        <v>5054</v>
      </c>
      <c r="H1466">
        <v>31614</v>
      </c>
      <c r="I1466">
        <v>2</v>
      </c>
      <c r="J1466" t="s">
        <v>5071</v>
      </c>
      <c r="K1466">
        <v>3247.17</v>
      </c>
      <c r="L1466" t="s">
        <v>5074</v>
      </c>
    </row>
    <row r="1467" spans="1:12" x14ac:dyDescent="0.25">
      <c r="A1467" t="s">
        <v>1477</v>
      </c>
      <c r="B1467" s="4">
        <v>45398.966393278642</v>
      </c>
      <c r="C1467" t="s">
        <v>5017</v>
      </c>
      <c r="D1467" t="s">
        <v>5028</v>
      </c>
      <c r="E1467" t="s">
        <v>5032</v>
      </c>
      <c r="F1467" t="s">
        <v>5047</v>
      </c>
      <c r="G1467" t="s">
        <v>5067</v>
      </c>
      <c r="H1467">
        <v>17292</v>
      </c>
      <c r="I1467">
        <v>5</v>
      </c>
      <c r="J1467" t="s">
        <v>5070</v>
      </c>
      <c r="K1467">
        <v>1775.29</v>
      </c>
      <c r="L1467" t="s">
        <v>5078</v>
      </c>
    </row>
    <row r="1468" spans="1:12" x14ac:dyDescent="0.25">
      <c r="A1468" t="s">
        <v>1478</v>
      </c>
      <c r="B1468" s="4">
        <v>45399.039407881573</v>
      </c>
      <c r="C1468" t="s">
        <v>5023</v>
      </c>
      <c r="D1468" t="s">
        <v>5026</v>
      </c>
      <c r="E1468" t="s">
        <v>5045</v>
      </c>
      <c r="F1468" t="s">
        <v>5048</v>
      </c>
      <c r="G1468" t="s">
        <v>5056</v>
      </c>
      <c r="H1468">
        <v>61155</v>
      </c>
      <c r="I1468">
        <v>5</v>
      </c>
      <c r="J1468" t="s">
        <v>5068</v>
      </c>
      <c r="K1468">
        <v>12860.45</v>
      </c>
      <c r="L1468" t="s">
        <v>5077</v>
      </c>
    </row>
    <row r="1469" spans="1:12" x14ac:dyDescent="0.25">
      <c r="A1469" t="s">
        <v>1479</v>
      </c>
      <c r="B1469" s="4">
        <v>45399.11242248449</v>
      </c>
      <c r="C1469" t="s">
        <v>5025</v>
      </c>
      <c r="D1469" t="s">
        <v>5028</v>
      </c>
      <c r="E1469" t="s">
        <v>5035</v>
      </c>
      <c r="F1469" t="s">
        <v>5047</v>
      </c>
      <c r="G1469" t="s">
        <v>5058</v>
      </c>
      <c r="H1469">
        <v>12991</v>
      </c>
      <c r="I1469">
        <v>9</v>
      </c>
      <c r="J1469" t="s">
        <v>5071</v>
      </c>
      <c r="K1469">
        <v>1253.99</v>
      </c>
      <c r="L1469" t="s">
        <v>5077</v>
      </c>
    </row>
    <row r="1470" spans="1:12" x14ac:dyDescent="0.25">
      <c r="A1470" t="s">
        <v>1480</v>
      </c>
      <c r="B1470" s="4">
        <v>45399.185437087413</v>
      </c>
      <c r="C1470" t="s">
        <v>5015</v>
      </c>
      <c r="D1470" t="s">
        <v>5027</v>
      </c>
      <c r="E1470" t="s">
        <v>5038</v>
      </c>
      <c r="F1470" t="s">
        <v>5046</v>
      </c>
      <c r="G1470" t="s">
        <v>5061</v>
      </c>
      <c r="H1470">
        <v>33210</v>
      </c>
      <c r="I1470">
        <v>6</v>
      </c>
      <c r="J1470" t="s">
        <v>5073</v>
      </c>
      <c r="K1470">
        <v>5051.63</v>
      </c>
      <c r="L1470" t="s">
        <v>5077</v>
      </c>
    </row>
    <row r="1471" spans="1:12" x14ac:dyDescent="0.25">
      <c r="A1471" t="s">
        <v>1481</v>
      </c>
      <c r="B1471" s="4">
        <v>45399.258451690337</v>
      </c>
      <c r="C1471" t="s">
        <v>5017</v>
      </c>
      <c r="D1471" t="s">
        <v>5026</v>
      </c>
      <c r="E1471" t="s">
        <v>5043</v>
      </c>
      <c r="F1471" t="s">
        <v>5048</v>
      </c>
      <c r="G1471" t="s">
        <v>5065</v>
      </c>
      <c r="H1471">
        <v>51551</v>
      </c>
      <c r="I1471">
        <v>4</v>
      </c>
      <c r="J1471" t="s">
        <v>5068</v>
      </c>
      <c r="K1471">
        <v>10966.31</v>
      </c>
      <c r="L1471" t="s">
        <v>5074</v>
      </c>
    </row>
    <row r="1472" spans="1:12" x14ac:dyDescent="0.25">
      <c r="A1472" t="s">
        <v>1482</v>
      </c>
      <c r="B1472" s="4">
        <v>45399.331466293253</v>
      </c>
      <c r="C1472" t="s">
        <v>5014</v>
      </c>
      <c r="D1472" t="s">
        <v>5026</v>
      </c>
      <c r="E1472" t="s">
        <v>5030</v>
      </c>
      <c r="F1472" t="s">
        <v>5048</v>
      </c>
      <c r="G1472" t="s">
        <v>5065</v>
      </c>
      <c r="H1472">
        <v>68203</v>
      </c>
      <c r="I1472">
        <v>1</v>
      </c>
      <c r="J1472" t="s">
        <v>5070</v>
      </c>
      <c r="K1472">
        <v>14187.7</v>
      </c>
      <c r="L1472" t="s">
        <v>5077</v>
      </c>
    </row>
    <row r="1473" spans="1:12" x14ac:dyDescent="0.25">
      <c r="A1473" t="s">
        <v>1483</v>
      </c>
      <c r="B1473" s="4">
        <v>45399.40448089617</v>
      </c>
      <c r="C1473" t="s">
        <v>5022</v>
      </c>
      <c r="D1473" t="s">
        <v>5026</v>
      </c>
      <c r="E1473" t="s">
        <v>5043</v>
      </c>
      <c r="F1473" t="s">
        <v>5048</v>
      </c>
      <c r="G1473" t="s">
        <v>5056</v>
      </c>
      <c r="H1473">
        <v>21654</v>
      </c>
      <c r="I1473">
        <v>14</v>
      </c>
      <c r="J1473" t="s">
        <v>5073</v>
      </c>
      <c r="K1473">
        <v>1762.85</v>
      </c>
      <c r="L1473" t="s">
        <v>5079</v>
      </c>
    </row>
    <row r="1474" spans="1:12" x14ac:dyDescent="0.25">
      <c r="A1474" t="s">
        <v>1484</v>
      </c>
      <c r="B1474" s="4">
        <v>45399.477495499101</v>
      </c>
      <c r="C1474" t="s">
        <v>5016</v>
      </c>
      <c r="D1474" t="s">
        <v>5026</v>
      </c>
      <c r="E1474" t="s">
        <v>5043</v>
      </c>
      <c r="F1474" t="s">
        <v>5047</v>
      </c>
      <c r="G1474" t="s">
        <v>5067</v>
      </c>
      <c r="H1474">
        <v>31105</v>
      </c>
      <c r="I1474">
        <v>2</v>
      </c>
      <c r="J1474" t="s">
        <v>5073</v>
      </c>
      <c r="K1474">
        <v>6408.65</v>
      </c>
      <c r="L1474" t="s">
        <v>5075</v>
      </c>
    </row>
    <row r="1475" spans="1:12" x14ac:dyDescent="0.25">
      <c r="A1475" t="s">
        <v>1485</v>
      </c>
      <c r="B1475" s="4">
        <v>45399.550510102017</v>
      </c>
      <c r="C1475" t="s">
        <v>5022</v>
      </c>
      <c r="D1475" t="s">
        <v>5026</v>
      </c>
      <c r="E1475" t="s">
        <v>5034</v>
      </c>
      <c r="F1475" t="s">
        <v>5046</v>
      </c>
      <c r="G1475" t="s">
        <v>5049</v>
      </c>
      <c r="H1475">
        <v>39278</v>
      </c>
      <c r="I1475">
        <v>1</v>
      </c>
      <c r="J1475" t="s">
        <v>5072</v>
      </c>
      <c r="K1475">
        <v>5926.73</v>
      </c>
      <c r="L1475" t="s">
        <v>5074</v>
      </c>
    </row>
    <row r="1476" spans="1:12" x14ac:dyDescent="0.25">
      <c r="A1476" t="s">
        <v>1486</v>
      </c>
      <c r="B1476" s="4">
        <v>45399.623524704934</v>
      </c>
      <c r="C1476" t="s">
        <v>5022</v>
      </c>
      <c r="D1476" t="s">
        <v>5026</v>
      </c>
      <c r="E1476" t="s">
        <v>5045</v>
      </c>
      <c r="F1476" t="s">
        <v>5048</v>
      </c>
      <c r="G1476" t="s">
        <v>5051</v>
      </c>
      <c r="H1476">
        <v>65331</v>
      </c>
      <c r="I1476">
        <v>14</v>
      </c>
      <c r="J1476" t="s">
        <v>5070</v>
      </c>
      <c r="K1476">
        <v>13138.64</v>
      </c>
      <c r="L1476" t="s">
        <v>5077</v>
      </c>
    </row>
    <row r="1477" spans="1:12" x14ac:dyDescent="0.25">
      <c r="A1477" t="s">
        <v>1487</v>
      </c>
      <c r="B1477" s="4">
        <v>45399.696539307857</v>
      </c>
      <c r="C1477" t="s">
        <v>5018</v>
      </c>
      <c r="D1477" t="s">
        <v>5029</v>
      </c>
      <c r="E1477" t="s">
        <v>5041</v>
      </c>
      <c r="F1477" t="s">
        <v>5048</v>
      </c>
      <c r="G1477" t="s">
        <v>5059</v>
      </c>
      <c r="H1477">
        <v>17101</v>
      </c>
      <c r="I1477">
        <v>1</v>
      </c>
      <c r="J1477" t="s">
        <v>5068</v>
      </c>
      <c r="K1477">
        <v>2518.98</v>
      </c>
      <c r="L1477" t="s">
        <v>5076</v>
      </c>
    </row>
    <row r="1478" spans="1:12" x14ac:dyDescent="0.25">
      <c r="A1478" t="s">
        <v>1488</v>
      </c>
      <c r="B1478" s="4">
        <v>45399.769553910774</v>
      </c>
      <c r="C1478" t="s">
        <v>5024</v>
      </c>
      <c r="D1478" t="s">
        <v>5028</v>
      </c>
      <c r="E1478" t="s">
        <v>5037</v>
      </c>
      <c r="F1478" t="s">
        <v>5047</v>
      </c>
      <c r="G1478" t="s">
        <v>5064</v>
      </c>
      <c r="H1478">
        <v>66930</v>
      </c>
      <c r="I1478">
        <v>9</v>
      </c>
      <c r="J1478" t="s">
        <v>5069</v>
      </c>
      <c r="K1478">
        <v>12570.29</v>
      </c>
      <c r="L1478" t="s">
        <v>5078</v>
      </c>
    </row>
    <row r="1479" spans="1:12" x14ac:dyDescent="0.25">
      <c r="A1479" t="s">
        <v>1489</v>
      </c>
      <c r="B1479" s="4">
        <v>45399.84256851369</v>
      </c>
      <c r="C1479" t="s">
        <v>5014</v>
      </c>
      <c r="D1479" t="s">
        <v>5029</v>
      </c>
      <c r="E1479" t="s">
        <v>5039</v>
      </c>
      <c r="F1479" t="s">
        <v>5046</v>
      </c>
      <c r="G1479" t="s">
        <v>5057</v>
      </c>
      <c r="H1479">
        <v>76351</v>
      </c>
      <c r="I1479">
        <v>5</v>
      </c>
      <c r="J1479" t="s">
        <v>5070</v>
      </c>
      <c r="K1479">
        <v>12257.32</v>
      </c>
      <c r="L1479" t="s">
        <v>5075</v>
      </c>
    </row>
    <row r="1480" spans="1:12" x14ac:dyDescent="0.25">
      <c r="A1480" t="s">
        <v>1490</v>
      </c>
      <c r="B1480" s="4">
        <v>45399.915583116621</v>
      </c>
      <c r="C1480" t="s">
        <v>5019</v>
      </c>
      <c r="D1480" t="s">
        <v>5027</v>
      </c>
      <c r="E1480" t="s">
        <v>5038</v>
      </c>
      <c r="F1480" t="s">
        <v>5047</v>
      </c>
      <c r="G1480" t="s">
        <v>5064</v>
      </c>
      <c r="H1480">
        <v>37741</v>
      </c>
      <c r="I1480">
        <v>14</v>
      </c>
      <c r="J1480" t="s">
        <v>5073</v>
      </c>
      <c r="K1480">
        <v>6213.9</v>
      </c>
      <c r="L1480" t="s">
        <v>5074</v>
      </c>
    </row>
    <row r="1481" spans="1:12" x14ac:dyDescent="0.25">
      <c r="A1481" t="s">
        <v>1491</v>
      </c>
      <c r="B1481" s="4">
        <v>45399.988597719537</v>
      </c>
      <c r="C1481" t="s">
        <v>5014</v>
      </c>
      <c r="D1481" t="s">
        <v>5028</v>
      </c>
      <c r="E1481" t="s">
        <v>5032</v>
      </c>
      <c r="F1481" t="s">
        <v>5047</v>
      </c>
      <c r="G1481" t="s">
        <v>5058</v>
      </c>
      <c r="H1481">
        <v>79590</v>
      </c>
      <c r="I1481">
        <v>14</v>
      </c>
      <c r="J1481" t="s">
        <v>5071</v>
      </c>
      <c r="K1481">
        <v>6734.65</v>
      </c>
      <c r="L1481" t="s">
        <v>5079</v>
      </c>
    </row>
    <row r="1482" spans="1:12" x14ac:dyDescent="0.25">
      <c r="A1482" t="s">
        <v>1492</v>
      </c>
      <c r="B1482" s="4">
        <v>45400.061612322454</v>
      </c>
      <c r="C1482" t="s">
        <v>5014</v>
      </c>
      <c r="D1482" t="s">
        <v>5028</v>
      </c>
      <c r="E1482" t="s">
        <v>5036</v>
      </c>
      <c r="F1482" t="s">
        <v>5047</v>
      </c>
      <c r="G1482" t="s">
        <v>5062</v>
      </c>
      <c r="H1482">
        <v>5429</v>
      </c>
      <c r="I1482">
        <v>6</v>
      </c>
      <c r="J1482" t="s">
        <v>5072</v>
      </c>
      <c r="K1482">
        <v>1141.95</v>
      </c>
      <c r="L1482" t="s">
        <v>5077</v>
      </c>
    </row>
    <row r="1483" spans="1:12" x14ac:dyDescent="0.25">
      <c r="A1483" t="s">
        <v>1493</v>
      </c>
      <c r="B1483" s="4">
        <v>45400.134626925377</v>
      </c>
      <c r="C1483" t="s">
        <v>5014</v>
      </c>
      <c r="D1483" t="s">
        <v>5029</v>
      </c>
      <c r="E1483" t="s">
        <v>5039</v>
      </c>
      <c r="F1483" t="s">
        <v>5048</v>
      </c>
      <c r="G1483" t="s">
        <v>5052</v>
      </c>
      <c r="H1483">
        <v>21011</v>
      </c>
      <c r="I1483">
        <v>10</v>
      </c>
      <c r="J1483" t="s">
        <v>5073</v>
      </c>
      <c r="K1483">
        <v>2332.86</v>
      </c>
      <c r="L1483" t="s">
        <v>5074</v>
      </c>
    </row>
    <row r="1484" spans="1:12" x14ac:dyDescent="0.25">
      <c r="A1484" t="s">
        <v>1494</v>
      </c>
      <c r="B1484" s="4">
        <v>45400.207641528301</v>
      </c>
      <c r="C1484" t="s">
        <v>5014</v>
      </c>
      <c r="D1484" t="s">
        <v>5029</v>
      </c>
      <c r="E1484" t="s">
        <v>5041</v>
      </c>
      <c r="F1484" t="s">
        <v>5046</v>
      </c>
      <c r="G1484" t="s">
        <v>5053</v>
      </c>
      <c r="H1484">
        <v>10416</v>
      </c>
      <c r="I1484">
        <v>9</v>
      </c>
      <c r="J1484" t="s">
        <v>5073</v>
      </c>
      <c r="K1484">
        <v>1047.49</v>
      </c>
      <c r="L1484" t="s">
        <v>5079</v>
      </c>
    </row>
    <row r="1485" spans="1:12" x14ac:dyDescent="0.25">
      <c r="A1485" t="s">
        <v>1495</v>
      </c>
      <c r="B1485" s="4">
        <v>45400.280656131217</v>
      </c>
      <c r="C1485" t="s">
        <v>5020</v>
      </c>
      <c r="D1485" t="s">
        <v>5026</v>
      </c>
      <c r="E1485" t="s">
        <v>5043</v>
      </c>
      <c r="F1485" t="s">
        <v>5047</v>
      </c>
      <c r="G1485" t="s">
        <v>5058</v>
      </c>
      <c r="H1485">
        <v>22395</v>
      </c>
      <c r="I1485">
        <v>8</v>
      </c>
      <c r="J1485" t="s">
        <v>5073</v>
      </c>
      <c r="K1485">
        <v>3286.63</v>
      </c>
      <c r="L1485" t="s">
        <v>5074</v>
      </c>
    </row>
    <row r="1486" spans="1:12" x14ac:dyDescent="0.25">
      <c r="A1486" t="s">
        <v>1496</v>
      </c>
      <c r="B1486" s="4">
        <v>45400.353670734141</v>
      </c>
      <c r="C1486" t="s">
        <v>5019</v>
      </c>
      <c r="D1486" t="s">
        <v>5029</v>
      </c>
      <c r="E1486" t="s">
        <v>5040</v>
      </c>
      <c r="F1486" t="s">
        <v>5046</v>
      </c>
      <c r="G1486" t="s">
        <v>5060</v>
      </c>
      <c r="H1486">
        <v>55418</v>
      </c>
      <c r="I1486">
        <v>8</v>
      </c>
      <c r="J1486" t="s">
        <v>5068</v>
      </c>
      <c r="K1486">
        <v>8603.82</v>
      </c>
      <c r="L1486" t="s">
        <v>5075</v>
      </c>
    </row>
    <row r="1487" spans="1:12" x14ac:dyDescent="0.25">
      <c r="A1487" t="s">
        <v>1497</v>
      </c>
      <c r="B1487" s="4">
        <v>45400.426685337057</v>
      </c>
      <c r="C1487" t="s">
        <v>5016</v>
      </c>
      <c r="D1487" t="s">
        <v>5028</v>
      </c>
      <c r="E1487" t="s">
        <v>5036</v>
      </c>
      <c r="F1487" t="s">
        <v>5047</v>
      </c>
      <c r="G1487" t="s">
        <v>5064</v>
      </c>
      <c r="H1487">
        <v>60300</v>
      </c>
      <c r="I1487">
        <v>1</v>
      </c>
      <c r="J1487" t="s">
        <v>5069</v>
      </c>
      <c r="K1487">
        <v>5172.24</v>
      </c>
      <c r="L1487" t="s">
        <v>5077</v>
      </c>
    </row>
    <row r="1488" spans="1:12" x14ac:dyDescent="0.25">
      <c r="A1488" t="s">
        <v>1498</v>
      </c>
      <c r="B1488" s="4">
        <v>45400.499699939966</v>
      </c>
      <c r="C1488" t="s">
        <v>5020</v>
      </c>
      <c r="D1488" t="s">
        <v>5028</v>
      </c>
      <c r="E1488" t="s">
        <v>5036</v>
      </c>
      <c r="F1488" t="s">
        <v>5048</v>
      </c>
      <c r="G1488" t="s">
        <v>5055</v>
      </c>
      <c r="H1488">
        <v>16779</v>
      </c>
      <c r="I1488">
        <v>9</v>
      </c>
      <c r="J1488" t="s">
        <v>5072</v>
      </c>
      <c r="K1488">
        <v>1838.34</v>
      </c>
      <c r="L1488" t="s">
        <v>5079</v>
      </c>
    </row>
    <row r="1489" spans="1:12" x14ac:dyDescent="0.25">
      <c r="A1489" t="s">
        <v>1499</v>
      </c>
      <c r="B1489" s="4">
        <v>45400.572714542897</v>
      </c>
      <c r="C1489" t="s">
        <v>5015</v>
      </c>
      <c r="D1489" t="s">
        <v>5028</v>
      </c>
      <c r="E1489" t="s">
        <v>5032</v>
      </c>
      <c r="F1489" t="s">
        <v>5046</v>
      </c>
      <c r="G1489" t="s">
        <v>5054</v>
      </c>
      <c r="H1489">
        <v>5096</v>
      </c>
      <c r="I1489">
        <v>13</v>
      </c>
      <c r="J1489" t="s">
        <v>5069</v>
      </c>
      <c r="K1489">
        <v>868.1</v>
      </c>
      <c r="L1489" t="s">
        <v>5075</v>
      </c>
    </row>
    <row r="1490" spans="1:12" x14ac:dyDescent="0.25">
      <c r="A1490" t="s">
        <v>1500</v>
      </c>
      <c r="B1490" s="4">
        <v>45400.645729145821</v>
      </c>
      <c r="C1490" t="s">
        <v>5016</v>
      </c>
      <c r="D1490" t="s">
        <v>5028</v>
      </c>
      <c r="E1490" t="s">
        <v>5035</v>
      </c>
      <c r="F1490" t="s">
        <v>5046</v>
      </c>
      <c r="G1490" t="s">
        <v>5057</v>
      </c>
      <c r="H1490">
        <v>58987</v>
      </c>
      <c r="I1490">
        <v>8</v>
      </c>
      <c r="J1490" t="s">
        <v>5068</v>
      </c>
      <c r="K1490">
        <v>10299.93</v>
      </c>
      <c r="L1490" t="s">
        <v>5079</v>
      </c>
    </row>
    <row r="1491" spans="1:12" x14ac:dyDescent="0.25">
      <c r="A1491" t="s">
        <v>1501</v>
      </c>
      <c r="B1491" s="4">
        <v>45400.718743748737</v>
      </c>
      <c r="C1491" t="s">
        <v>5013</v>
      </c>
      <c r="D1491" t="s">
        <v>5029</v>
      </c>
      <c r="E1491" t="s">
        <v>5033</v>
      </c>
      <c r="F1491" t="s">
        <v>5047</v>
      </c>
      <c r="G1491" t="s">
        <v>5062</v>
      </c>
      <c r="H1491">
        <v>2080</v>
      </c>
      <c r="I1491">
        <v>13</v>
      </c>
      <c r="J1491" t="s">
        <v>5069</v>
      </c>
      <c r="K1491">
        <v>358.99</v>
      </c>
      <c r="L1491" t="s">
        <v>5074</v>
      </c>
    </row>
    <row r="1492" spans="1:12" x14ac:dyDescent="0.25">
      <c r="A1492" t="s">
        <v>1502</v>
      </c>
      <c r="B1492" s="4">
        <v>45400.791758351668</v>
      </c>
      <c r="C1492" t="s">
        <v>5025</v>
      </c>
      <c r="D1492" t="s">
        <v>5027</v>
      </c>
      <c r="E1492" t="s">
        <v>5044</v>
      </c>
      <c r="F1492" t="s">
        <v>5046</v>
      </c>
      <c r="G1492" t="s">
        <v>5049</v>
      </c>
      <c r="H1492">
        <v>4736</v>
      </c>
      <c r="I1492">
        <v>7</v>
      </c>
      <c r="J1492" t="s">
        <v>5073</v>
      </c>
      <c r="K1492">
        <v>711.54</v>
      </c>
      <c r="L1492" t="s">
        <v>5075</v>
      </c>
    </row>
    <row r="1493" spans="1:12" x14ac:dyDescent="0.25">
      <c r="A1493" t="s">
        <v>1503</v>
      </c>
      <c r="B1493" s="4">
        <v>45400.864772954577</v>
      </c>
      <c r="C1493" t="s">
        <v>5015</v>
      </c>
      <c r="D1493" t="s">
        <v>5026</v>
      </c>
      <c r="E1493" t="s">
        <v>5030</v>
      </c>
      <c r="F1493" t="s">
        <v>5046</v>
      </c>
      <c r="G1493" t="s">
        <v>5054</v>
      </c>
      <c r="H1493">
        <v>58589</v>
      </c>
      <c r="I1493">
        <v>5</v>
      </c>
      <c r="J1493" t="s">
        <v>5073</v>
      </c>
      <c r="K1493">
        <v>12725.42</v>
      </c>
      <c r="L1493" t="s">
        <v>5078</v>
      </c>
    </row>
    <row r="1494" spans="1:12" x14ac:dyDescent="0.25">
      <c r="A1494" t="s">
        <v>1504</v>
      </c>
      <c r="B1494" s="4">
        <v>45400.937787557501</v>
      </c>
      <c r="C1494" t="s">
        <v>5025</v>
      </c>
      <c r="D1494" t="s">
        <v>5029</v>
      </c>
      <c r="E1494" t="s">
        <v>5039</v>
      </c>
      <c r="F1494" t="s">
        <v>5046</v>
      </c>
      <c r="G1494" t="s">
        <v>5053</v>
      </c>
      <c r="H1494">
        <v>55327</v>
      </c>
      <c r="I1494">
        <v>2</v>
      </c>
      <c r="J1494" t="s">
        <v>5069</v>
      </c>
      <c r="K1494">
        <v>5685.37</v>
      </c>
      <c r="L1494" t="s">
        <v>5076</v>
      </c>
    </row>
    <row r="1495" spans="1:12" x14ac:dyDescent="0.25">
      <c r="A1495" t="s">
        <v>1505</v>
      </c>
      <c r="B1495" s="4">
        <v>45401.010802160417</v>
      </c>
      <c r="C1495" t="s">
        <v>5015</v>
      </c>
      <c r="D1495" t="s">
        <v>5028</v>
      </c>
      <c r="E1495" t="s">
        <v>5036</v>
      </c>
      <c r="F1495" t="s">
        <v>5048</v>
      </c>
      <c r="G1495" t="s">
        <v>5065</v>
      </c>
      <c r="H1495">
        <v>76752</v>
      </c>
      <c r="I1495">
        <v>1</v>
      </c>
      <c r="J1495" t="s">
        <v>5071</v>
      </c>
      <c r="K1495">
        <v>7411.81</v>
      </c>
      <c r="L1495" t="s">
        <v>5078</v>
      </c>
    </row>
    <row r="1496" spans="1:12" x14ac:dyDescent="0.25">
      <c r="A1496" t="s">
        <v>1506</v>
      </c>
      <c r="B1496" s="4">
        <v>45401.083816763348</v>
      </c>
      <c r="C1496" t="s">
        <v>5019</v>
      </c>
      <c r="D1496" t="s">
        <v>5029</v>
      </c>
      <c r="E1496" t="s">
        <v>5039</v>
      </c>
      <c r="F1496" t="s">
        <v>5048</v>
      </c>
      <c r="G1496" t="s">
        <v>5065</v>
      </c>
      <c r="H1496">
        <v>43816</v>
      </c>
      <c r="I1496">
        <v>12</v>
      </c>
      <c r="J1496" t="s">
        <v>5072</v>
      </c>
      <c r="K1496">
        <v>8706.94</v>
      </c>
      <c r="L1496" t="s">
        <v>5074</v>
      </c>
    </row>
    <row r="1497" spans="1:12" x14ac:dyDescent="0.25">
      <c r="A1497" t="s">
        <v>1507</v>
      </c>
      <c r="B1497" s="4">
        <v>45401.156831366272</v>
      </c>
      <c r="C1497" t="s">
        <v>5017</v>
      </c>
      <c r="D1497" t="s">
        <v>5028</v>
      </c>
      <c r="E1497" t="s">
        <v>5035</v>
      </c>
      <c r="F1497" t="s">
        <v>5047</v>
      </c>
      <c r="G1497" t="s">
        <v>5063</v>
      </c>
      <c r="H1497">
        <v>28289</v>
      </c>
      <c r="I1497">
        <v>6</v>
      </c>
      <c r="J1497" t="s">
        <v>5072</v>
      </c>
      <c r="K1497">
        <v>5177.63</v>
      </c>
      <c r="L1497" t="s">
        <v>5076</v>
      </c>
    </row>
    <row r="1498" spans="1:12" x14ac:dyDescent="0.25">
      <c r="A1498" t="s">
        <v>1508</v>
      </c>
      <c r="B1498" s="4">
        <v>45401.229845969188</v>
      </c>
      <c r="C1498" t="s">
        <v>5020</v>
      </c>
      <c r="D1498" t="s">
        <v>5028</v>
      </c>
      <c r="E1498" t="s">
        <v>5035</v>
      </c>
      <c r="F1498" t="s">
        <v>5048</v>
      </c>
      <c r="G1498" t="s">
        <v>5065</v>
      </c>
      <c r="H1498">
        <v>18349</v>
      </c>
      <c r="I1498">
        <v>7</v>
      </c>
      <c r="J1498" t="s">
        <v>5072</v>
      </c>
      <c r="K1498">
        <v>3648.97</v>
      </c>
      <c r="L1498" t="s">
        <v>5079</v>
      </c>
    </row>
    <row r="1499" spans="1:12" x14ac:dyDescent="0.25">
      <c r="A1499" t="s">
        <v>1509</v>
      </c>
      <c r="B1499" s="4">
        <v>45401.302860572097</v>
      </c>
      <c r="C1499" t="s">
        <v>5019</v>
      </c>
      <c r="D1499" t="s">
        <v>5029</v>
      </c>
      <c r="E1499" t="s">
        <v>5039</v>
      </c>
      <c r="F1499" t="s">
        <v>5048</v>
      </c>
      <c r="G1499" t="s">
        <v>5051</v>
      </c>
      <c r="H1499">
        <v>47116</v>
      </c>
      <c r="I1499">
        <v>7</v>
      </c>
      <c r="J1499" t="s">
        <v>5071</v>
      </c>
      <c r="K1499">
        <v>5979.63</v>
      </c>
      <c r="L1499" t="s">
        <v>5077</v>
      </c>
    </row>
    <row r="1500" spans="1:12" x14ac:dyDescent="0.25">
      <c r="A1500" t="s">
        <v>1510</v>
      </c>
      <c r="B1500" s="4">
        <v>45401.375875175043</v>
      </c>
      <c r="C1500" t="s">
        <v>5024</v>
      </c>
      <c r="D1500" t="s">
        <v>5028</v>
      </c>
      <c r="E1500" t="s">
        <v>5036</v>
      </c>
      <c r="F1500" t="s">
        <v>5047</v>
      </c>
      <c r="G1500" t="s">
        <v>5064</v>
      </c>
      <c r="H1500">
        <v>30605</v>
      </c>
      <c r="I1500">
        <v>10</v>
      </c>
      <c r="J1500" t="s">
        <v>5071</v>
      </c>
      <c r="K1500">
        <v>5015.3599999999997</v>
      </c>
      <c r="L1500" t="s">
        <v>5079</v>
      </c>
    </row>
    <row r="1501" spans="1:12" x14ac:dyDescent="0.25">
      <c r="A1501" t="s">
        <v>1511</v>
      </c>
      <c r="B1501" s="4">
        <v>45401.448889777952</v>
      </c>
      <c r="C1501" t="s">
        <v>5023</v>
      </c>
      <c r="D1501" t="s">
        <v>5027</v>
      </c>
      <c r="E1501" t="s">
        <v>5044</v>
      </c>
      <c r="F1501" t="s">
        <v>5047</v>
      </c>
      <c r="G1501" t="s">
        <v>5063</v>
      </c>
      <c r="H1501">
        <v>40015</v>
      </c>
      <c r="I1501">
        <v>8</v>
      </c>
      <c r="J1501" t="s">
        <v>5068</v>
      </c>
      <c r="K1501">
        <v>6353.33</v>
      </c>
      <c r="L1501" t="s">
        <v>5077</v>
      </c>
    </row>
    <row r="1502" spans="1:12" x14ac:dyDescent="0.25">
      <c r="A1502" t="s">
        <v>1512</v>
      </c>
      <c r="B1502" s="4">
        <v>45401.521904380868</v>
      </c>
      <c r="C1502" t="s">
        <v>5019</v>
      </c>
      <c r="D1502" t="s">
        <v>5027</v>
      </c>
      <c r="E1502" t="s">
        <v>5042</v>
      </c>
      <c r="F1502" t="s">
        <v>5047</v>
      </c>
      <c r="G1502" t="s">
        <v>5067</v>
      </c>
      <c r="H1502">
        <v>22534</v>
      </c>
      <c r="I1502">
        <v>10</v>
      </c>
      <c r="J1502" t="s">
        <v>5069</v>
      </c>
      <c r="K1502">
        <v>2371.8000000000002</v>
      </c>
      <c r="L1502" t="s">
        <v>5077</v>
      </c>
    </row>
    <row r="1503" spans="1:12" x14ac:dyDescent="0.25">
      <c r="A1503" t="s">
        <v>1513</v>
      </c>
      <c r="B1503" s="4">
        <v>45401.594918983799</v>
      </c>
      <c r="C1503" t="s">
        <v>5025</v>
      </c>
      <c r="D1503" t="s">
        <v>5027</v>
      </c>
      <c r="E1503" t="s">
        <v>5044</v>
      </c>
      <c r="F1503" t="s">
        <v>5048</v>
      </c>
      <c r="G1503" t="s">
        <v>5052</v>
      </c>
      <c r="H1503">
        <v>71097</v>
      </c>
      <c r="I1503">
        <v>12</v>
      </c>
      <c r="J1503" t="s">
        <v>5069</v>
      </c>
      <c r="K1503">
        <v>6685.52</v>
      </c>
      <c r="L1503" t="s">
        <v>5077</v>
      </c>
    </row>
    <row r="1504" spans="1:12" x14ac:dyDescent="0.25">
      <c r="A1504" t="s">
        <v>1514</v>
      </c>
      <c r="B1504" s="4">
        <v>45401.667933586723</v>
      </c>
      <c r="C1504" t="s">
        <v>5015</v>
      </c>
      <c r="D1504" t="s">
        <v>5028</v>
      </c>
      <c r="E1504" t="s">
        <v>5035</v>
      </c>
      <c r="F1504" t="s">
        <v>5046</v>
      </c>
      <c r="G1504" t="s">
        <v>5066</v>
      </c>
      <c r="H1504">
        <v>39051</v>
      </c>
      <c r="I1504">
        <v>13</v>
      </c>
      <c r="J1504" t="s">
        <v>5070</v>
      </c>
      <c r="K1504">
        <v>5163.3599999999997</v>
      </c>
      <c r="L1504" t="s">
        <v>5075</v>
      </c>
    </row>
    <row r="1505" spans="1:12" x14ac:dyDescent="0.25">
      <c r="A1505" t="s">
        <v>1515</v>
      </c>
      <c r="B1505" s="4">
        <v>45401.740948189632</v>
      </c>
      <c r="C1505" t="s">
        <v>5017</v>
      </c>
      <c r="D1505" t="s">
        <v>5028</v>
      </c>
      <c r="E1505" t="s">
        <v>5035</v>
      </c>
      <c r="F1505" t="s">
        <v>5046</v>
      </c>
      <c r="G1505" t="s">
        <v>5057</v>
      </c>
      <c r="H1505">
        <v>44769</v>
      </c>
      <c r="I1505">
        <v>3</v>
      </c>
      <c r="J1505" t="s">
        <v>5070</v>
      </c>
      <c r="K1505">
        <v>3583.03</v>
      </c>
      <c r="L1505" t="s">
        <v>5075</v>
      </c>
    </row>
    <row r="1506" spans="1:12" x14ac:dyDescent="0.25">
      <c r="A1506" t="s">
        <v>1516</v>
      </c>
      <c r="B1506" s="4">
        <v>45401.813962792563</v>
      </c>
      <c r="C1506" t="s">
        <v>5017</v>
      </c>
      <c r="D1506" t="s">
        <v>5027</v>
      </c>
      <c r="E1506" t="s">
        <v>5042</v>
      </c>
      <c r="F1506" t="s">
        <v>5047</v>
      </c>
      <c r="G1506" t="s">
        <v>5063</v>
      </c>
      <c r="H1506">
        <v>56965</v>
      </c>
      <c r="I1506">
        <v>6</v>
      </c>
      <c r="J1506" t="s">
        <v>5070</v>
      </c>
      <c r="K1506">
        <v>5752.17</v>
      </c>
      <c r="L1506" t="s">
        <v>5076</v>
      </c>
    </row>
    <row r="1507" spans="1:12" x14ac:dyDescent="0.25">
      <c r="A1507" t="s">
        <v>1517</v>
      </c>
      <c r="B1507" s="4">
        <v>45401.886977395472</v>
      </c>
      <c r="C1507" t="s">
        <v>5024</v>
      </c>
      <c r="D1507" t="s">
        <v>5027</v>
      </c>
      <c r="E1507" t="s">
        <v>5031</v>
      </c>
      <c r="F1507" t="s">
        <v>5047</v>
      </c>
      <c r="G1507" t="s">
        <v>5062</v>
      </c>
      <c r="H1507">
        <v>11196</v>
      </c>
      <c r="I1507">
        <v>13</v>
      </c>
      <c r="J1507" t="s">
        <v>5070</v>
      </c>
      <c r="K1507">
        <v>1843.89</v>
      </c>
      <c r="L1507" t="s">
        <v>5079</v>
      </c>
    </row>
    <row r="1508" spans="1:12" x14ac:dyDescent="0.25">
      <c r="A1508" t="s">
        <v>1518</v>
      </c>
      <c r="B1508" s="4">
        <v>45401.959991998388</v>
      </c>
      <c r="C1508" t="s">
        <v>5020</v>
      </c>
      <c r="D1508" t="s">
        <v>5029</v>
      </c>
      <c r="E1508" t="s">
        <v>5033</v>
      </c>
      <c r="F1508" t="s">
        <v>5047</v>
      </c>
      <c r="G1508" t="s">
        <v>5064</v>
      </c>
      <c r="H1508">
        <v>25111</v>
      </c>
      <c r="I1508">
        <v>2</v>
      </c>
      <c r="J1508" t="s">
        <v>5069</v>
      </c>
      <c r="K1508">
        <v>4902.97</v>
      </c>
      <c r="L1508" t="s">
        <v>5078</v>
      </c>
    </row>
    <row r="1509" spans="1:12" x14ac:dyDescent="0.25">
      <c r="A1509" t="s">
        <v>1519</v>
      </c>
      <c r="B1509" s="4">
        <v>45402.033006601319</v>
      </c>
      <c r="C1509" t="s">
        <v>5014</v>
      </c>
      <c r="D1509" t="s">
        <v>5026</v>
      </c>
      <c r="E1509" t="s">
        <v>5030</v>
      </c>
      <c r="F1509" t="s">
        <v>5047</v>
      </c>
      <c r="G1509" t="s">
        <v>5062</v>
      </c>
      <c r="H1509">
        <v>15892</v>
      </c>
      <c r="I1509">
        <v>14</v>
      </c>
      <c r="J1509" t="s">
        <v>5072</v>
      </c>
      <c r="K1509">
        <v>2777.83</v>
      </c>
      <c r="L1509" t="s">
        <v>5077</v>
      </c>
    </row>
    <row r="1510" spans="1:12" x14ac:dyDescent="0.25">
      <c r="A1510" t="s">
        <v>1520</v>
      </c>
      <c r="B1510" s="4">
        <v>45402.106021204243</v>
      </c>
      <c r="C1510" t="s">
        <v>5014</v>
      </c>
      <c r="D1510" t="s">
        <v>5027</v>
      </c>
      <c r="E1510" t="s">
        <v>5042</v>
      </c>
      <c r="F1510" t="s">
        <v>5046</v>
      </c>
      <c r="G1510" t="s">
        <v>5061</v>
      </c>
      <c r="H1510">
        <v>67612</v>
      </c>
      <c r="I1510">
        <v>8</v>
      </c>
      <c r="J1510" t="s">
        <v>5069</v>
      </c>
      <c r="K1510">
        <v>7962.76</v>
      </c>
      <c r="L1510" t="s">
        <v>5078</v>
      </c>
    </row>
    <row r="1511" spans="1:12" x14ac:dyDescent="0.25">
      <c r="A1511" t="s">
        <v>1521</v>
      </c>
      <c r="B1511" s="4">
        <v>45402.179035807152</v>
      </c>
      <c r="C1511" t="s">
        <v>5014</v>
      </c>
      <c r="D1511" t="s">
        <v>5029</v>
      </c>
      <c r="E1511" t="s">
        <v>5040</v>
      </c>
      <c r="F1511" t="s">
        <v>5047</v>
      </c>
      <c r="G1511" t="s">
        <v>5050</v>
      </c>
      <c r="H1511">
        <v>65558</v>
      </c>
      <c r="I1511">
        <v>10</v>
      </c>
      <c r="J1511" t="s">
        <v>5068</v>
      </c>
      <c r="K1511">
        <v>7551.17</v>
      </c>
      <c r="L1511" t="s">
        <v>5075</v>
      </c>
    </row>
    <row r="1512" spans="1:12" x14ac:dyDescent="0.25">
      <c r="A1512" t="s">
        <v>1522</v>
      </c>
      <c r="B1512" s="4">
        <v>45402.252050410083</v>
      </c>
      <c r="C1512" t="s">
        <v>5024</v>
      </c>
      <c r="D1512" t="s">
        <v>5026</v>
      </c>
      <c r="E1512" t="s">
        <v>5043</v>
      </c>
      <c r="F1512" t="s">
        <v>5048</v>
      </c>
      <c r="G1512" t="s">
        <v>5065</v>
      </c>
      <c r="H1512">
        <v>21388</v>
      </c>
      <c r="I1512">
        <v>7</v>
      </c>
      <c r="J1512" t="s">
        <v>5070</v>
      </c>
      <c r="K1512">
        <v>2411.8000000000002</v>
      </c>
      <c r="L1512" t="s">
        <v>5078</v>
      </c>
    </row>
    <row r="1513" spans="1:12" x14ac:dyDescent="0.25">
      <c r="A1513" t="s">
        <v>1523</v>
      </c>
      <c r="B1513" s="4">
        <v>45402.325065012999</v>
      </c>
      <c r="C1513" t="s">
        <v>5018</v>
      </c>
      <c r="D1513" t="s">
        <v>5028</v>
      </c>
      <c r="E1513" t="s">
        <v>5037</v>
      </c>
      <c r="F1513" t="s">
        <v>5048</v>
      </c>
      <c r="G1513" t="s">
        <v>5056</v>
      </c>
      <c r="H1513">
        <v>9983</v>
      </c>
      <c r="I1513">
        <v>2</v>
      </c>
      <c r="J1513" t="s">
        <v>5071</v>
      </c>
      <c r="K1513">
        <v>1305.18</v>
      </c>
      <c r="L1513" t="s">
        <v>5077</v>
      </c>
    </row>
    <row r="1514" spans="1:12" x14ac:dyDescent="0.25">
      <c r="A1514" t="s">
        <v>1524</v>
      </c>
      <c r="B1514" s="4">
        <v>45402.398079615923</v>
      </c>
      <c r="C1514" t="s">
        <v>5012</v>
      </c>
      <c r="D1514" t="s">
        <v>5029</v>
      </c>
      <c r="E1514" t="s">
        <v>5033</v>
      </c>
      <c r="F1514" t="s">
        <v>5048</v>
      </c>
      <c r="G1514" t="s">
        <v>5065</v>
      </c>
      <c r="H1514">
        <v>3673</v>
      </c>
      <c r="I1514">
        <v>14</v>
      </c>
      <c r="J1514" t="s">
        <v>5073</v>
      </c>
      <c r="K1514">
        <v>585.83000000000004</v>
      </c>
      <c r="L1514" t="s">
        <v>5078</v>
      </c>
    </row>
    <row r="1515" spans="1:12" x14ac:dyDescent="0.25">
      <c r="A1515" t="s">
        <v>1525</v>
      </c>
      <c r="B1515" s="4">
        <v>45402.471094218839</v>
      </c>
      <c r="C1515" t="s">
        <v>5023</v>
      </c>
      <c r="D1515" t="s">
        <v>5026</v>
      </c>
      <c r="E1515" t="s">
        <v>5034</v>
      </c>
      <c r="F1515" t="s">
        <v>5046</v>
      </c>
      <c r="G1515" t="s">
        <v>5066</v>
      </c>
      <c r="H1515">
        <v>14665</v>
      </c>
      <c r="I1515">
        <v>7</v>
      </c>
      <c r="J1515" t="s">
        <v>5073</v>
      </c>
      <c r="K1515">
        <v>1973.45</v>
      </c>
      <c r="L1515" t="s">
        <v>5074</v>
      </c>
    </row>
    <row r="1516" spans="1:12" x14ac:dyDescent="0.25">
      <c r="A1516" t="s">
        <v>1526</v>
      </c>
      <c r="B1516" s="4">
        <v>45402.544108821763</v>
      </c>
      <c r="C1516" t="s">
        <v>5015</v>
      </c>
      <c r="D1516" t="s">
        <v>5027</v>
      </c>
      <c r="E1516" t="s">
        <v>5042</v>
      </c>
      <c r="F1516" t="s">
        <v>5047</v>
      </c>
      <c r="G1516" t="s">
        <v>5064</v>
      </c>
      <c r="H1516">
        <v>14222</v>
      </c>
      <c r="I1516">
        <v>6</v>
      </c>
      <c r="J1516" t="s">
        <v>5070</v>
      </c>
      <c r="K1516">
        <v>2870.8</v>
      </c>
      <c r="L1516" t="s">
        <v>5076</v>
      </c>
    </row>
    <row r="1517" spans="1:12" x14ac:dyDescent="0.25">
      <c r="A1517" t="s">
        <v>1527</v>
      </c>
      <c r="B1517" s="4">
        <v>45402.617123424679</v>
      </c>
      <c r="C1517" t="s">
        <v>5020</v>
      </c>
      <c r="D1517" t="s">
        <v>5026</v>
      </c>
      <c r="E1517" t="s">
        <v>5030</v>
      </c>
      <c r="F1517" t="s">
        <v>5048</v>
      </c>
      <c r="G1517" t="s">
        <v>5059</v>
      </c>
      <c r="H1517">
        <v>46097</v>
      </c>
      <c r="I1517">
        <v>3</v>
      </c>
      <c r="J1517" t="s">
        <v>5072</v>
      </c>
      <c r="K1517">
        <v>9535.41</v>
      </c>
      <c r="L1517" t="s">
        <v>5079</v>
      </c>
    </row>
    <row r="1518" spans="1:12" x14ac:dyDescent="0.25">
      <c r="A1518" t="s">
        <v>1528</v>
      </c>
      <c r="B1518" s="4">
        <v>45402.690138027603</v>
      </c>
      <c r="C1518" t="s">
        <v>5017</v>
      </c>
      <c r="D1518" t="s">
        <v>5029</v>
      </c>
      <c r="E1518" t="s">
        <v>5039</v>
      </c>
      <c r="F1518" t="s">
        <v>5046</v>
      </c>
      <c r="G1518" t="s">
        <v>5054</v>
      </c>
      <c r="H1518">
        <v>10404</v>
      </c>
      <c r="I1518">
        <v>9</v>
      </c>
      <c r="J1518" t="s">
        <v>5069</v>
      </c>
      <c r="K1518">
        <v>1094.3499999999999</v>
      </c>
      <c r="L1518" t="s">
        <v>5074</v>
      </c>
    </row>
    <row r="1519" spans="1:12" x14ac:dyDescent="0.25">
      <c r="A1519" t="s">
        <v>1529</v>
      </c>
      <c r="B1519" s="4">
        <v>45402.763152630519</v>
      </c>
      <c r="C1519" t="s">
        <v>5016</v>
      </c>
      <c r="D1519" t="s">
        <v>5026</v>
      </c>
      <c r="E1519" t="s">
        <v>5034</v>
      </c>
      <c r="F1519" t="s">
        <v>5047</v>
      </c>
      <c r="G1519" t="s">
        <v>5050</v>
      </c>
      <c r="H1519">
        <v>17997</v>
      </c>
      <c r="I1519">
        <v>9</v>
      </c>
      <c r="J1519" t="s">
        <v>5070</v>
      </c>
      <c r="K1519">
        <v>2368.27</v>
      </c>
      <c r="L1519" t="s">
        <v>5079</v>
      </c>
    </row>
    <row r="1520" spans="1:12" x14ac:dyDescent="0.25">
      <c r="A1520" t="s">
        <v>1530</v>
      </c>
      <c r="B1520" s="4">
        <v>45402.836167233443</v>
      </c>
      <c r="C1520" t="s">
        <v>5022</v>
      </c>
      <c r="D1520" t="s">
        <v>5026</v>
      </c>
      <c r="E1520" t="s">
        <v>5043</v>
      </c>
      <c r="F1520" t="s">
        <v>5046</v>
      </c>
      <c r="G1520" t="s">
        <v>5057</v>
      </c>
      <c r="H1520">
        <v>22770</v>
      </c>
      <c r="I1520">
        <v>11</v>
      </c>
      <c r="J1520" t="s">
        <v>5073</v>
      </c>
      <c r="K1520">
        <v>3150.39</v>
      </c>
      <c r="L1520" t="s">
        <v>5076</v>
      </c>
    </row>
    <row r="1521" spans="1:12" x14ac:dyDescent="0.25">
      <c r="A1521" t="s">
        <v>1531</v>
      </c>
      <c r="B1521" s="4">
        <v>45402.909181836367</v>
      </c>
      <c r="C1521" t="s">
        <v>5022</v>
      </c>
      <c r="D1521" t="s">
        <v>5028</v>
      </c>
      <c r="E1521" t="s">
        <v>5032</v>
      </c>
      <c r="F1521" t="s">
        <v>5048</v>
      </c>
      <c r="G1521" t="s">
        <v>5051</v>
      </c>
      <c r="H1521">
        <v>47489</v>
      </c>
      <c r="I1521">
        <v>10</v>
      </c>
      <c r="J1521" t="s">
        <v>5073</v>
      </c>
      <c r="K1521">
        <v>3988.73</v>
      </c>
      <c r="L1521" t="s">
        <v>5075</v>
      </c>
    </row>
    <row r="1522" spans="1:12" x14ac:dyDescent="0.25">
      <c r="A1522" t="s">
        <v>1532</v>
      </c>
      <c r="B1522" s="4">
        <v>45402.982196439283</v>
      </c>
      <c r="C1522" t="s">
        <v>5023</v>
      </c>
      <c r="D1522" t="s">
        <v>5027</v>
      </c>
      <c r="E1522" t="s">
        <v>5038</v>
      </c>
      <c r="F1522" t="s">
        <v>5048</v>
      </c>
      <c r="G1522" t="s">
        <v>5052</v>
      </c>
      <c r="H1522">
        <v>9076</v>
      </c>
      <c r="I1522">
        <v>9</v>
      </c>
      <c r="J1522" t="s">
        <v>5069</v>
      </c>
      <c r="K1522">
        <v>1556.95</v>
      </c>
      <c r="L1522" t="s">
        <v>5079</v>
      </c>
    </row>
    <row r="1523" spans="1:12" x14ac:dyDescent="0.25">
      <c r="A1523" t="s">
        <v>1533</v>
      </c>
      <c r="B1523" s="4">
        <v>45403.0552110422</v>
      </c>
      <c r="C1523" t="s">
        <v>5012</v>
      </c>
      <c r="D1523" t="s">
        <v>5028</v>
      </c>
      <c r="E1523" t="s">
        <v>5032</v>
      </c>
      <c r="F1523" t="s">
        <v>5047</v>
      </c>
      <c r="G1523" t="s">
        <v>5062</v>
      </c>
      <c r="H1523">
        <v>17352</v>
      </c>
      <c r="I1523">
        <v>13</v>
      </c>
      <c r="J1523" t="s">
        <v>5068</v>
      </c>
      <c r="K1523">
        <v>2225.7399999999998</v>
      </c>
      <c r="L1523" t="s">
        <v>5077</v>
      </c>
    </row>
    <row r="1524" spans="1:12" x14ac:dyDescent="0.25">
      <c r="A1524" t="s">
        <v>1534</v>
      </c>
      <c r="B1524" s="4">
        <v>45403.12822564513</v>
      </c>
      <c r="C1524" t="s">
        <v>5020</v>
      </c>
      <c r="D1524" t="s">
        <v>5028</v>
      </c>
      <c r="E1524" t="s">
        <v>5036</v>
      </c>
      <c r="F1524" t="s">
        <v>5048</v>
      </c>
      <c r="G1524" t="s">
        <v>5065</v>
      </c>
      <c r="H1524">
        <v>3853</v>
      </c>
      <c r="I1524">
        <v>8</v>
      </c>
      <c r="J1524" t="s">
        <v>5072</v>
      </c>
      <c r="K1524">
        <v>844.01</v>
      </c>
      <c r="L1524" t="s">
        <v>5074</v>
      </c>
    </row>
    <row r="1525" spans="1:12" x14ac:dyDescent="0.25">
      <c r="A1525" t="s">
        <v>1535</v>
      </c>
      <c r="B1525" s="4">
        <v>45403.201240248047</v>
      </c>
      <c r="C1525" t="s">
        <v>5014</v>
      </c>
      <c r="D1525" t="s">
        <v>5029</v>
      </c>
      <c r="E1525" t="s">
        <v>5041</v>
      </c>
      <c r="F1525" t="s">
        <v>5047</v>
      </c>
      <c r="G1525" t="s">
        <v>5058</v>
      </c>
      <c r="H1525">
        <v>74927</v>
      </c>
      <c r="I1525">
        <v>11</v>
      </c>
      <c r="J1525" t="s">
        <v>5072</v>
      </c>
      <c r="K1525">
        <v>6004.05</v>
      </c>
      <c r="L1525" t="s">
        <v>5074</v>
      </c>
    </row>
    <row r="1526" spans="1:12" x14ac:dyDescent="0.25">
      <c r="A1526" t="s">
        <v>1536</v>
      </c>
      <c r="B1526" s="4">
        <v>45403.274254850963</v>
      </c>
      <c r="C1526" t="s">
        <v>5016</v>
      </c>
      <c r="D1526" t="s">
        <v>5027</v>
      </c>
      <c r="E1526" t="s">
        <v>5031</v>
      </c>
      <c r="F1526" t="s">
        <v>5046</v>
      </c>
      <c r="G1526" t="s">
        <v>5061</v>
      </c>
      <c r="H1526">
        <v>47902</v>
      </c>
      <c r="I1526">
        <v>3</v>
      </c>
      <c r="J1526" t="s">
        <v>5072</v>
      </c>
      <c r="K1526">
        <v>7265.99</v>
      </c>
      <c r="L1526" t="s">
        <v>5078</v>
      </c>
    </row>
    <row r="1527" spans="1:12" x14ac:dyDescent="0.25">
      <c r="A1527" t="s">
        <v>1537</v>
      </c>
      <c r="B1527" s="4">
        <v>45403.347269453887</v>
      </c>
      <c r="C1527" t="s">
        <v>5014</v>
      </c>
      <c r="D1527" t="s">
        <v>5029</v>
      </c>
      <c r="E1527" t="s">
        <v>5040</v>
      </c>
      <c r="F1527" t="s">
        <v>5048</v>
      </c>
      <c r="G1527" t="s">
        <v>5051</v>
      </c>
      <c r="H1527">
        <v>25464</v>
      </c>
      <c r="I1527">
        <v>2</v>
      </c>
      <c r="J1527" t="s">
        <v>5072</v>
      </c>
      <c r="K1527">
        <v>2957.44</v>
      </c>
      <c r="L1527" t="s">
        <v>5077</v>
      </c>
    </row>
    <row r="1528" spans="1:12" x14ac:dyDescent="0.25">
      <c r="A1528" t="s">
        <v>1538</v>
      </c>
      <c r="B1528" s="4">
        <v>45403.420284056803</v>
      </c>
      <c r="C1528" t="s">
        <v>5016</v>
      </c>
      <c r="D1528" t="s">
        <v>5029</v>
      </c>
      <c r="E1528" t="s">
        <v>5039</v>
      </c>
      <c r="F1528" t="s">
        <v>5047</v>
      </c>
      <c r="G1528" t="s">
        <v>5067</v>
      </c>
      <c r="H1528">
        <v>76023</v>
      </c>
      <c r="I1528">
        <v>13</v>
      </c>
      <c r="J1528" t="s">
        <v>5071</v>
      </c>
      <c r="K1528">
        <v>15419.93</v>
      </c>
      <c r="L1528" t="s">
        <v>5078</v>
      </c>
    </row>
    <row r="1529" spans="1:12" x14ac:dyDescent="0.25">
      <c r="A1529" t="s">
        <v>1539</v>
      </c>
      <c r="B1529" s="4">
        <v>45403.49329865972</v>
      </c>
      <c r="C1529" t="s">
        <v>5016</v>
      </c>
      <c r="D1529" t="s">
        <v>5026</v>
      </c>
      <c r="E1529" t="s">
        <v>5034</v>
      </c>
      <c r="F1529" t="s">
        <v>5047</v>
      </c>
      <c r="G1529" t="s">
        <v>5058</v>
      </c>
      <c r="H1529">
        <v>16225</v>
      </c>
      <c r="I1529">
        <v>13</v>
      </c>
      <c r="J1529" t="s">
        <v>5071</v>
      </c>
      <c r="K1529">
        <v>1495.05</v>
      </c>
      <c r="L1529" t="s">
        <v>5076</v>
      </c>
    </row>
    <row r="1530" spans="1:12" x14ac:dyDescent="0.25">
      <c r="A1530" t="s">
        <v>1540</v>
      </c>
      <c r="B1530" s="4">
        <v>45403.566313262651</v>
      </c>
      <c r="C1530" t="s">
        <v>5013</v>
      </c>
      <c r="D1530" t="s">
        <v>5026</v>
      </c>
      <c r="E1530" t="s">
        <v>5034</v>
      </c>
      <c r="F1530" t="s">
        <v>5047</v>
      </c>
      <c r="G1530" t="s">
        <v>5064</v>
      </c>
      <c r="H1530">
        <v>67330</v>
      </c>
      <c r="I1530">
        <v>2</v>
      </c>
      <c r="J1530" t="s">
        <v>5073</v>
      </c>
      <c r="K1530">
        <v>7830.05</v>
      </c>
      <c r="L1530" t="s">
        <v>5078</v>
      </c>
    </row>
    <row r="1531" spans="1:12" x14ac:dyDescent="0.25">
      <c r="A1531" t="s">
        <v>1541</v>
      </c>
      <c r="B1531" s="4">
        <v>45403.639327865567</v>
      </c>
      <c r="C1531" t="s">
        <v>5013</v>
      </c>
      <c r="D1531" t="s">
        <v>5027</v>
      </c>
      <c r="E1531" t="s">
        <v>5031</v>
      </c>
      <c r="F1531" t="s">
        <v>5047</v>
      </c>
      <c r="G1531" t="s">
        <v>5050</v>
      </c>
      <c r="H1531">
        <v>29365</v>
      </c>
      <c r="I1531">
        <v>6</v>
      </c>
      <c r="J1531" t="s">
        <v>5071</v>
      </c>
      <c r="K1531">
        <v>5293.46</v>
      </c>
      <c r="L1531" t="s">
        <v>5075</v>
      </c>
    </row>
    <row r="1532" spans="1:12" x14ac:dyDescent="0.25">
      <c r="A1532" t="s">
        <v>1542</v>
      </c>
      <c r="B1532" s="4">
        <v>45403.712342468483</v>
      </c>
      <c r="C1532" t="s">
        <v>5012</v>
      </c>
      <c r="D1532" t="s">
        <v>5026</v>
      </c>
      <c r="E1532" t="s">
        <v>5043</v>
      </c>
      <c r="F1532" t="s">
        <v>5046</v>
      </c>
      <c r="G1532" t="s">
        <v>5049</v>
      </c>
      <c r="H1532">
        <v>34055</v>
      </c>
      <c r="I1532">
        <v>4</v>
      </c>
      <c r="J1532" t="s">
        <v>5069</v>
      </c>
      <c r="K1532">
        <v>5045.3500000000004</v>
      </c>
      <c r="L1532" t="s">
        <v>5076</v>
      </c>
    </row>
    <row r="1533" spans="1:12" x14ac:dyDescent="0.25">
      <c r="A1533" t="s">
        <v>1543</v>
      </c>
      <c r="B1533" s="4">
        <v>45403.785357071407</v>
      </c>
      <c r="C1533" t="s">
        <v>5013</v>
      </c>
      <c r="D1533" t="s">
        <v>5027</v>
      </c>
      <c r="E1533" t="s">
        <v>5031</v>
      </c>
      <c r="F1533" t="s">
        <v>5047</v>
      </c>
      <c r="G1533" t="s">
        <v>5062</v>
      </c>
      <c r="H1533">
        <v>45528</v>
      </c>
      <c r="I1533">
        <v>1</v>
      </c>
      <c r="J1533" t="s">
        <v>5070</v>
      </c>
      <c r="K1533">
        <v>5355.43</v>
      </c>
      <c r="L1533" t="s">
        <v>5075</v>
      </c>
    </row>
    <row r="1534" spans="1:12" x14ac:dyDescent="0.25">
      <c r="A1534" t="s">
        <v>1544</v>
      </c>
      <c r="B1534" s="4">
        <v>45403.858371674331</v>
      </c>
      <c r="C1534" t="s">
        <v>5016</v>
      </c>
      <c r="D1534" t="s">
        <v>5026</v>
      </c>
      <c r="E1534" t="s">
        <v>5043</v>
      </c>
      <c r="F1534" t="s">
        <v>5046</v>
      </c>
      <c r="G1534" t="s">
        <v>5049</v>
      </c>
      <c r="H1534">
        <v>51877</v>
      </c>
      <c r="I1534">
        <v>9</v>
      </c>
      <c r="J1534" t="s">
        <v>5071</v>
      </c>
      <c r="K1534">
        <v>7654.49</v>
      </c>
      <c r="L1534" t="s">
        <v>5079</v>
      </c>
    </row>
    <row r="1535" spans="1:12" x14ac:dyDescent="0.25">
      <c r="A1535" t="s">
        <v>1545</v>
      </c>
      <c r="B1535" s="4">
        <v>45403.931386277247</v>
      </c>
      <c r="C1535" t="s">
        <v>5019</v>
      </c>
      <c r="D1535" t="s">
        <v>5026</v>
      </c>
      <c r="E1535" t="s">
        <v>5034</v>
      </c>
      <c r="F1535" t="s">
        <v>5048</v>
      </c>
      <c r="G1535" t="s">
        <v>5059</v>
      </c>
      <c r="H1535">
        <v>10808</v>
      </c>
      <c r="I1535">
        <v>14</v>
      </c>
      <c r="J1535" t="s">
        <v>5072</v>
      </c>
      <c r="K1535">
        <v>918.73</v>
      </c>
      <c r="L1535" t="s">
        <v>5074</v>
      </c>
    </row>
    <row r="1536" spans="1:12" x14ac:dyDescent="0.25">
      <c r="A1536" t="s">
        <v>1546</v>
      </c>
      <c r="B1536" s="4">
        <v>45404.004400880171</v>
      </c>
      <c r="C1536" t="s">
        <v>5022</v>
      </c>
      <c r="D1536" t="s">
        <v>5028</v>
      </c>
      <c r="E1536" t="s">
        <v>5035</v>
      </c>
      <c r="F1536" t="s">
        <v>5048</v>
      </c>
      <c r="G1536" t="s">
        <v>5059</v>
      </c>
      <c r="H1536">
        <v>58797</v>
      </c>
      <c r="I1536">
        <v>2</v>
      </c>
      <c r="J1536" t="s">
        <v>5073</v>
      </c>
      <c r="K1536">
        <v>5479.26</v>
      </c>
      <c r="L1536" t="s">
        <v>5075</v>
      </c>
    </row>
    <row r="1537" spans="1:12" x14ac:dyDescent="0.25">
      <c r="A1537" t="s">
        <v>1547</v>
      </c>
      <c r="B1537" s="4">
        <v>45404.077415483087</v>
      </c>
      <c r="C1537" t="s">
        <v>5013</v>
      </c>
      <c r="D1537" t="s">
        <v>5026</v>
      </c>
      <c r="E1537" t="s">
        <v>5043</v>
      </c>
      <c r="F1537" t="s">
        <v>5046</v>
      </c>
      <c r="G1537" t="s">
        <v>5049</v>
      </c>
      <c r="H1537">
        <v>66898</v>
      </c>
      <c r="I1537">
        <v>6</v>
      </c>
      <c r="J1537" t="s">
        <v>5072</v>
      </c>
      <c r="K1537">
        <v>6714.47</v>
      </c>
      <c r="L1537" t="s">
        <v>5076</v>
      </c>
    </row>
    <row r="1538" spans="1:12" x14ac:dyDescent="0.25">
      <c r="A1538" t="s">
        <v>1548</v>
      </c>
      <c r="B1538" s="4">
        <v>45404.150430086003</v>
      </c>
      <c r="C1538" t="s">
        <v>5021</v>
      </c>
      <c r="D1538" t="s">
        <v>5027</v>
      </c>
      <c r="E1538" t="s">
        <v>5044</v>
      </c>
      <c r="F1538" t="s">
        <v>5046</v>
      </c>
      <c r="G1538" t="s">
        <v>5061</v>
      </c>
      <c r="H1538">
        <v>23463</v>
      </c>
      <c r="I1538">
        <v>7</v>
      </c>
      <c r="J1538" t="s">
        <v>5070</v>
      </c>
      <c r="K1538">
        <v>3322.78</v>
      </c>
      <c r="L1538" t="s">
        <v>5075</v>
      </c>
    </row>
    <row r="1539" spans="1:12" x14ac:dyDescent="0.25">
      <c r="A1539" t="s">
        <v>1549</v>
      </c>
      <c r="B1539" s="4">
        <v>45404.223444688927</v>
      </c>
      <c r="C1539" t="s">
        <v>5022</v>
      </c>
      <c r="D1539" t="s">
        <v>5027</v>
      </c>
      <c r="E1539" t="s">
        <v>5042</v>
      </c>
      <c r="F1539" t="s">
        <v>5046</v>
      </c>
      <c r="G1539" t="s">
        <v>5057</v>
      </c>
      <c r="H1539">
        <v>58427</v>
      </c>
      <c r="I1539">
        <v>8</v>
      </c>
      <c r="J1539" t="s">
        <v>5071</v>
      </c>
      <c r="K1539">
        <v>9313.43</v>
      </c>
      <c r="L1539" t="s">
        <v>5078</v>
      </c>
    </row>
    <row r="1540" spans="1:12" x14ac:dyDescent="0.25">
      <c r="A1540" t="s">
        <v>1550</v>
      </c>
      <c r="B1540" s="4">
        <v>45404.296459291851</v>
      </c>
      <c r="C1540" t="s">
        <v>5014</v>
      </c>
      <c r="D1540" t="s">
        <v>5028</v>
      </c>
      <c r="E1540" t="s">
        <v>5035</v>
      </c>
      <c r="F1540" t="s">
        <v>5047</v>
      </c>
      <c r="G1540" t="s">
        <v>5067</v>
      </c>
      <c r="H1540">
        <v>1908</v>
      </c>
      <c r="I1540">
        <v>12</v>
      </c>
      <c r="J1540" t="s">
        <v>5072</v>
      </c>
      <c r="K1540">
        <v>171.65</v>
      </c>
      <c r="L1540" t="s">
        <v>5078</v>
      </c>
    </row>
    <row r="1541" spans="1:12" x14ac:dyDescent="0.25">
      <c r="A1541" t="s">
        <v>1551</v>
      </c>
      <c r="B1541" s="4">
        <v>45404.369473894767</v>
      </c>
      <c r="C1541" t="s">
        <v>5016</v>
      </c>
      <c r="D1541" t="s">
        <v>5026</v>
      </c>
      <c r="E1541" t="s">
        <v>5030</v>
      </c>
      <c r="F1541" t="s">
        <v>5046</v>
      </c>
      <c r="G1541" t="s">
        <v>5061</v>
      </c>
      <c r="H1541">
        <v>11534</v>
      </c>
      <c r="I1541">
        <v>4</v>
      </c>
      <c r="J1541" t="s">
        <v>5072</v>
      </c>
      <c r="K1541">
        <v>1375.2</v>
      </c>
      <c r="L1541" t="s">
        <v>5075</v>
      </c>
    </row>
    <row r="1542" spans="1:12" x14ac:dyDescent="0.25">
      <c r="A1542" t="s">
        <v>1552</v>
      </c>
      <c r="B1542" s="4">
        <v>45404.442488497698</v>
      </c>
      <c r="C1542" t="s">
        <v>5024</v>
      </c>
      <c r="D1542" t="s">
        <v>5028</v>
      </c>
      <c r="E1542" t="s">
        <v>5036</v>
      </c>
      <c r="F1542" t="s">
        <v>5048</v>
      </c>
      <c r="G1542" t="s">
        <v>5052</v>
      </c>
      <c r="H1542">
        <v>76976</v>
      </c>
      <c r="I1542">
        <v>1</v>
      </c>
      <c r="J1542" t="s">
        <v>5070</v>
      </c>
      <c r="K1542">
        <v>11065.38</v>
      </c>
      <c r="L1542" t="s">
        <v>5078</v>
      </c>
    </row>
    <row r="1543" spans="1:12" x14ac:dyDescent="0.25">
      <c r="A1543" t="s">
        <v>1553</v>
      </c>
      <c r="B1543" s="4">
        <v>45404.515503100607</v>
      </c>
      <c r="C1543" t="s">
        <v>5020</v>
      </c>
      <c r="D1543" t="s">
        <v>5027</v>
      </c>
      <c r="E1543" t="s">
        <v>5038</v>
      </c>
      <c r="F1543" t="s">
        <v>5048</v>
      </c>
      <c r="G1543" t="s">
        <v>5052</v>
      </c>
      <c r="H1543">
        <v>11110</v>
      </c>
      <c r="I1543">
        <v>8</v>
      </c>
      <c r="J1543" t="s">
        <v>5070</v>
      </c>
      <c r="K1543">
        <v>1539.65</v>
      </c>
      <c r="L1543" t="s">
        <v>5078</v>
      </c>
    </row>
    <row r="1544" spans="1:12" x14ac:dyDescent="0.25">
      <c r="A1544" t="s">
        <v>1554</v>
      </c>
      <c r="B1544" s="4">
        <v>45404.588517703531</v>
      </c>
      <c r="C1544" t="s">
        <v>5024</v>
      </c>
      <c r="D1544" t="s">
        <v>5027</v>
      </c>
      <c r="E1544" t="s">
        <v>5042</v>
      </c>
      <c r="F1544" t="s">
        <v>5048</v>
      </c>
      <c r="G1544" t="s">
        <v>5059</v>
      </c>
      <c r="H1544">
        <v>57063</v>
      </c>
      <c r="I1544">
        <v>2</v>
      </c>
      <c r="J1544" t="s">
        <v>5073</v>
      </c>
      <c r="K1544">
        <v>6382.42</v>
      </c>
      <c r="L1544" t="s">
        <v>5076</v>
      </c>
    </row>
    <row r="1545" spans="1:12" x14ac:dyDescent="0.25">
      <c r="A1545" t="s">
        <v>1555</v>
      </c>
      <c r="B1545" s="4">
        <v>45404.661532306462</v>
      </c>
      <c r="C1545" t="s">
        <v>5022</v>
      </c>
      <c r="D1545" t="s">
        <v>5029</v>
      </c>
      <c r="E1545" t="s">
        <v>5033</v>
      </c>
      <c r="F1545" t="s">
        <v>5047</v>
      </c>
      <c r="G1545" t="s">
        <v>5067</v>
      </c>
      <c r="H1545">
        <v>55649</v>
      </c>
      <c r="I1545">
        <v>2</v>
      </c>
      <c r="J1545" t="s">
        <v>5073</v>
      </c>
      <c r="K1545">
        <v>9334.01</v>
      </c>
      <c r="L1545" t="s">
        <v>5078</v>
      </c>
    </row>
    <row r="1546" spans="1:12" x14ac:dyDescent="0.25">
      <c r="A1546" t="s">
        <v>1556</v>
      </c>
      <c r="B1546" s="4">
        <v>45404.734546909378</v>
      </c>
      <c r="C1546" t="s">
        <v>5016</v>
      </c>
      <c r="D1546" t="s">
        <v>5026</v>
      </c>
      <c r="E1546" t="s">
        <v>5030</v>
      </c>
      <c r="F1546" t="s">
        <v>5047</v>
      </c>
      <c r="G1546" t="s">
        <v>5062</v>
      </c>
      <c r="H1546">
        <v>70392</v>
      </c>
      <c r="I1546">
        <v>12</v>
      </c>
      <c r="J1546" t="s">
        <v>5071</v>
      </c>
      <c r="K1546">
        <v>11938.96</v>
      </c>
      <c r="L1546" t="s">
        <v>5074</v>
      </c>
    </row>
    <row r="1547" spans="1:12" x14ac:dyDescent="0.25">
      <c r="A1547" t="s">
        <v>1557</v>
      </c>
      <c r="B1547" s="4">
        <v>45404.807561512287</v>
      </c>
      <c r="C1547" t="s">
        <v>5022</v>
      </c>
      <c r="D1547" t="s">
        <v>5026</v>
      </c>
      <c r="E1547" t="s">
        <v>5034</v>
      </c>
      <c r="F1547" t="s">
        <v>5047</v>
      </c>
      <c r="G1547" t="s">
        <v>5063</v>
      </c>
      <c r="H1547">
        <v>47996</v>
      </c>
      <c r="I1547">
        <v>9</v>
      </c>
      <c r="J1547" t="s">
        <v>5070</v>
      </c>
      <c r="K1547">
        <v>3964.46</v>
      </c>
      <c r="L1547" t="s">
        <v>5075</v>
      </c>
    </row>
    <row r="1548" spans="1:12" x14ac:dyDescent="0.25">
      <c r="A1548" t="s">
        <v>1558</v>
      </c>
      <c r="B1548" s="4">
        <v>45404.880576115218</v>
      </c>
      <c r="C1548" t="s">
        <v>5013</v>
      </c>
      <c r="D1548" t="s">
        <v>5027</v>
      </c>
      <c r="E1548" t="s">
        <v>5031</v>
      </c>
      <c r="F1548" t="s">
        <v>5047</v>
      </c>
      <c r="G1548" t="s">
        <v>5064</v>
      </c>
      <c r="H1548">
        <v>65666</v>
      </c>
      <c r="I1548">
        <v>5</v>
      </c>
      <c r="J1548" t="s">
        <v>5073</v>
      </c>
      <c r="K1548">
        <v>7504.15</v>
      </c>
      <c r="L1548" t="s">
        <v>5074</v>
      </c>
    </row>
    <row r="1549" spans="1:12" x14ac:dyDescent="0.25">
      <c r="A1549" t="s">
        <v>1559</v>
      </c>
      <c r="B1549" s="4">
        <v>45404.953590718127</v>
      </c>
      <c r="C1549" t="s">
        <v>5019</v>
      </c>
      <c r="D1549" t="s">
        <v>5026</v>
      </c>
      <c r="E1549" t="s">
        <v>5034</v>
      </c>
      <c r="F1549" t="s">
        <v>5047</v>
      </c>
      <c r="G1549" t="s">
        <v>5062</v>
      </c>
      <c r="H1549">
        <v>11995</v>
      </c>
      <c r="I1549">
        <v>5</v>
      </c>
      <c r="J1549" t="s">
        <v>5070</v>
      </c>
      <c r="K1549">
        <v>2173.5700000000002</v>
      </c>
      <c r="L1549" t="s">
        <v>5077</v>
      </c>
    </row>
    <row r="1550" spans="1:12" x14ac:dyDescent="0.25">
      <c r="A1550" t="s">
        <v>1560</v>
      </c>
      <c r="B1550" s="4">
        <v>45405.026605321051</v>
      </c>
      <c r="C1550" t="s">
        <v>5017</v>
      </c>
      <c r="D1550" t="s">
        <v>5028</v>
      </c>
      <c r="E1550" t="s">
        <v>5036</v>
      </c>
      <c r="F1550" t="s">
        <v>5047</v>
      </c>
      <c r="G1550" t="s">
        <v>5063</v>
      </c>
      <c r="H1550">
        <v>15407</v>
      </c>
      <c r="I1550">
        <v>6</v>
      </c>
      <c r="J1550" t="s">
        <v>5068</v>
      </c>
      <c r="K1550">
        <v>3154.06</v>
      </c>
      <c r="L1550" t="s">
        <v>5077</v>
      </c>
    </row>
    <row r="1551" spans="1:12" x14ac:dyDescent="0.25">
      <c r="A1551" t="s">
        <v>1561</v>
      </c>
      <c r="B1551" s="4">
        <v>45405.099619923982</v>
      </c>
      <c r="C1551" t="s">
        <v>5022</v>
      </c>
      <c r="D1551" t="s">
        <v>5029</v>
      </c>
      <c r="E1551" t="s">
        <v>5040</v>
      </c>
      <c r="F1551" t="s">
        <v>5046</v>
      </c>
      <c r="G1551" t="s">
        <v>5061</v>
      </c>
      <c r="H1551">
        <v>55862</v>
      </c>
      <c r="I1551">
        <v>1</v>
      </c>
      <c r="J1551" t="s">
        <v>5068</v>
      </c>
      <c r="K1551">
        <v>10139.700000000001</v>
      </c>
      <c r="L1551" t="s">
        <v>5077</v>
      </c>
    </row>
    <row r="1552" spans="1:12" x14ac:dyDescent="0.25">
      <c r="A1552" t="s">
        <v>1562</v>
      </c>
      <c r="B1552" s="4">
        <v>45405.172634526898</v>
      </c>
      <c r="C1552" t="s">
        <v>5024</v>
      </c>
      <c r="D1552" t="s">
        <v>5028</v>
      </c>
      <c r="E1552" t="s">
        <v>5036</v>
      </c>
      <c r="F1552" t="s">
        <v>5048</v>
      </c>
      <c r="G1552" t="s">
        <v>5065</v>
      </c>
      <c r="H1552">
        <v>15568</v>
      </c>
      <c r="I1552">
        <v>13</v>
      </c>
      <c r="J1552" t="s">
        <v>5070</v>
      </c>
      <c r="K1552">
        <v>2968.15</v>
      </c>
      <c r="L1552" t="s">
        <v>5079</v>
      </c>
    </row>
    <row r="1553" spans="1:12" x14ac:dyDescent="0.25">
      <c r="A1553" t="s">
        <v>1563</v>
      </c>
      <c r="B1553" s="4">
        <v>45405.245649129807</v>
      </c>
      <c r="C1553" t="s">
        <v>5014</v>
      </c>
      <c r="D1553" t="s">
        <v>5027</v>
      </c>
      <c r="E1553" t="s">
        <v>5042</v>
      </c>
      <c r="F1553" t="s">
        <v>5046</v>
      </c>
      <c r="G1553" t="s">
        <v>5066</v>
      </c>
      <c r="H1553">
        <v>32514</v>
      </c>
      <c r="I1553">
        <v>8</v>
      </c>
      <c r="J1553" t="s">
        <v>5073</v>
      </c>
      <c r="K1553">
        <v>4657.43</v>
      </c>
      <c r="L1553" t="s">
        <v>5077</v>
      </c>
    </row>
    <row r="1554" spans="1:12" x14ac:dyDescent="0.25">
      <c r="A1554" t="s">
        <v>1564</v>
      </c>
      <c r="B1554" s="4">
        <v>45405.318663732753</v>
      </c>
      <c r="C1554" t="s">
        <v>5025</v>
      </c>
      <c r="D1554" t="s">
        <v>5027</v>
      </c>
      <c r="E1554" t="s">
        <v>5038</v>
      </c>
      <c r="F1554" t="s">
        <v>5046</v>
      </c>
      <c r="G1554" t="s">
        <v>5054</v>
      </c>
      <c r="H1554">
        <v>63744</v>
      </c>
      <c r="I1554">
        <v>8</v>
      </c>
      <c r="J1554" t="s">
        <v>5073</v>
      </c>
      <c r="K1554">
        <v>8356.4599999999991</v>
      </c>
      <c r="L1554" t="s">
        <v>5077</v>
      </c>
    </row>
    <row r="1555" spans="1:12" x14ac:dyDescent="0.25">
      <c r="A1555" t="s">
        <v>1565</v>
      </c>
      <c r="B1555" s="4">
        <v>45405.391678335662</v>
      </c>
      <c r="C1555" t="s">
        <v>5016</v>
      </c>
      <c r="D1555" t="s">
        <v>5026</v>
      </c>
      <c r="E1555" t="s">
        <v>5030</v>
      </c>
      <c r="F1555" t="s">
        <v>5047</v>
      </c>
      <c r="G1555" t="s">
        <v>5064</v>
      </c>
      <c r="H1555">
        <v>45293</v>
      </c>
      <c r="I1555">
        <v>3</v>
      </c>
      <c r="J1555" t="s">
        <v>5070</v>
      </c>
      <c r="K1555">
        <v>9755.11</v>
      </c>
      <c r="L1555" t="s">
        <v>5078</v>
      </c>
    </row>
    <row r="1556" spans="1:12" x14ac:dyDescent="0.25">
      <c r="A1556" t="s">
        <v>1566</v>
      </c>
      <c r="B1556" s="4">
        <v>45405.464692938578</v>
      </c>
      <c r="C1556" t="s">
        <v>5013</v>
      </c>
      <c r="D1556" t="s">
        <v>5028</v>
      </c>
      <c r="E1556" t="s">
        <v>5037</v>
      </c>
      <c r="F1556" t="s">
        <v>5046</v>
      </c>
      <c r="G1556" t="s">
        <v>5053</v>
      </c>
      <c r="H1556">
        <v>55240</v>
      </c>
      <c r="I1556">
        <v>2</v>
      </c>
      <c r="J1556" t="s">
        <v>5072</v>
      </c>
      <c r="K1556">
        <v>10552.01</v>
      </c>
      <c r="L1556" t="s">
        <v>5075</v>
      </c>
    </row>
    <row r="1557" spans="1:12" x14ac:dyDescent="0.25">
      <c r="A1557" t="s">
        <v>1567</v>
      </c>
      <c r="B1557" s="4">
        <v>45405.537707541502</v>
      </c>
      <c r="C1557" t="s">
        <v>5024</v>
      </c>
      <c r="D1557" t="s">
        <v>5028</v>
      </c>
      <c r="E1557" t="s">
        <v>5035</v>
      </c>
      <c r="F1557" t="s">
        <v>5047</v>
      </c>
      <c r="G1557" t="s">
        <v>5050</v>
      </c>
      <c r="H1557">
        <v>7858</v>
      </c>
      <c r="I1557">
        <v>6</v>
      </c>
      <c r="J1557" t="s">
        <v>5073</v>
      </c>
      <c r="K1557">
        <v>926.84</v>
      </c>
      <c r="L1557" t="s">
        <v>5079</v>
      </c>
    </row>
    <row r="1558" spans="1:12" x14ac:dyDescent="0.25">
      <c r="A1558" t="s">
        <v>1568</v>
      </c>
      <c r="B1558" s="4">
        <v>45405.610722144418</v>
      </c>
      <c r="C1558" t="s">
        <v>5021</v>
      </c>
      <c r="D1558" t="s">
        <v>5028</v>
      </c>
      <c r="E1558" t="s">
        <v>5032</v>
      </c>
      <c r="F1558" t="s">
        <v>5047</v>
      </c>
      <c r="G1558" t="s">
        <v>5050</v>
      </c>
      <c r="H1558">
        <v>48458</v>
      </c>
      <c r="I1558">
        <v>4</v>
      </c>
      <c r="J1558" t="s">
        <v>5069</v>
      </c>
      <c r="K1558">
        <v>7072.52</v>
      </c>
      <c r="L1558" t="s">
        <v>5078</v>
      </c>
    </row>
    <row r="1559" spans="1:12" x14ac:dyDescent="0.25">
      <c r="A1559" t="s">
        <v>1569</v>
      </c>
      <c r="B1559" s="4">
        <v>45405.683736747327</v>
      </c>
      <c r="C1559" t="s">
        <v>5025</v>
      </c>
      <c r="D1559" t="s">
        <v>5029</v>
      </c>
      <c r="E1559" t="s">
        <v>5039</v>
      </c>
      <c r="F1559" t="s">
        <v>5048</v>
      </c>
      <c r="G1559" t="s">
        <v>5051</v>
      </c>
      <c r="H1559">
        <v>19394</v>
      </c>
      <c r="I1559">
        <v>12</v>
      </c>
      <c r="J1559" t="s">
        <v>5068</v>
      </c>
      <c r="K1559">
        <v>3666.88</v>
      </c>
      <c r="L1559" t="s">
        <v>5077</v>
      </c>
    </row>
    <row r="1560" spans="1:12" x14ac:dyDescent="0.25">
      <c r="A1560" t="s">
        <v>1570</v>
      </c>
      <c r="B1560" s="4">
        <v>45405.756751350273</v>
      </c>
      <c r="C1560" t="s">
        <v>5023</v>
      </c>
      <c r="D1560" t="s">
        <v>5028</v>
      </c>
      <c r="E1560" t="s">
        <v>5037</v>
      </c>
      <c r="F1560" t="s">
        <v>5048</v>
      </c>
      <c r="G1560" t="s">
        <v>5052</v>
      </c>
      <c r="H1560">
        <v>57624</v>
      </c>
      <c r="I1560">
        <v>4</v>
      </c>
      <c r="J1560" t="s">
        <v>5068</v>
      </c>
      <c r="K1560">
        <v>9480.4</v>
      </c>
      <c r="L1560" t="s">
        <v>5075</v>
      </c>
    </row>
    <row r="1561" spans="1:12" x14ac:dyDescent="0.25">
      <c r="A1561" t="s">
        <v>1571</v>
      </c>
      <c r="B1561" s="4">
        <v>45405.829765953182</v>
      </c>
      <c r="C1561" t="s">
        <v>5021</v>
      </c>
      <c r="D1561" t="s">
        <v>5027</v>
      </c>
      <c r="E1561" t="s">
        <v>5044</v>
      </c>
      <c r="F1561" t="s">
        <v>5048</v>
      </c>
      <c r="G1561" t="s">
        <v>5059</v>
      </c>
      <c r="H1561">
        <v>50107</v>
      </c>
      <c r="I1561">
        <v>10</v>
      </c>
      <c r="J1561" t="s">
        <v>5070</v>
      </c>
      <c r="K1561">
        <v>4773.1899999999996</v>
      </c>
      <c r="L1561" t="s">
        <v>5077</v>
      </c>
    </row>
    <row r="1562" spans="1:12" x14ac:dyDescent="0.25">
      <c r="A1562" t="s">
        <v>1572</v>
      </c>
      <c r="B1562" s="4">
        <v>45405.902780556113</v>
      </c>
      <c r="C1562" t="s">
        <v>5012</v>
      </c>
      <c r="D1562" t="s">
        <v>5029</v>
      </c>
      <c r="E1562" t="s">
        <v>5033</v>
      </c>
      <c r="F1562" t="s">
        <v>5048</v>
      </c>
      <c r="G1562" t="s">
        <v>5051</v>
      </c>
      <c r="H1562">
        <v>52798</v>
      </c>
      <c r="I1562">
        <v>6</v>
      </c>
      <c r="J1562" t="s">
        <v>5073</v>
      </c>
      <c r="K1562">
        <v>9084.4</v>
      </c>
      <c r="L1562" t="s">
        <v>5077</v>
      </c>
    </row>
    <row r="1563" spans="1:12" x14ac:dyDescent="0.25">
      <c r="A1563" t="s">
        <v>1573</v>
      </c>
      <c r="B1563" s="4">
        <v>45405.975795159029</v>
      </c>
      <c r="C1563" t="s">
        <v>5014</v>
      </c>
      <c r="D1563" t="s">
        <v>5026</v>
      </c>
      <c r="E1563" t="s">
        <v>5030</v>
      </c>
      <c r="F1563" t="s">
        <v>5048</v>
      </c>
      <c r="G1563" t="s">
        <v>5056</v>
      </c>
      <c r="H1563">
        <v>47326</v>
      </c>
      <c r="I1563">
        <v>5</v>
      </c>
      <c r="J1563" t="s">
        <v>5069</v>
      </c>
      <c r="K1563">
        <v>7391.64</v>
      </c>
      <c r="L1563" t="s">
        <v>5076</v>
      </c>
    </row>
    <row r="1564" spans="1:12" x14ac:dyDescent="0.25">
      <c r="A1564" t="s">
        <v>1574</v>
      </c>
      <c r="B1564" s="4">
        <v>45406.048809761953</v>
      </c>
      <c r="C1564" t="s">
        <v>5024</v>
      </c>
      <c r="D1564" t="s">
        <v>5029</v>
      </c>
      <c r="E1564" t="s">
        <v>5033</v>
      </c>
      <c r="F1564" t="s">
        <v>5047</v>
      </c>
      <c r="G1564" t="s">
        <v>5058</v>
      </c>
      <c r="H1564">
        <v>18693</v>
      </c>
      <c r="I1564">
        <v>8</v>
      </c>
      <c r="J1564" t="s">
        <v>5071</v>
      </c>
      <c r="K1564">
        <v>1698.6</v>
      </c>
      <c r="L1564" t="s">
        <v>5076</v>
      </c>
    </row>
    <row r="1565" spans="1:12" x14ac:dyDescent="0.25">
      <c r="A1565" t="s">
        <v>1575</v>
      </c>
      <c r="B1565" s="4">
        <v>45406.121824364869</v>
      </c>
      <c r="C1565" t="s">
        <v>5021</v>
      </c>
      <c r="D1565" t="s">
        <v>5028</v>
      </c>
      <c r="E1565" t="s">
        <v>5035</v>
      </c>
      <c r="F1565" t="s">
        <v>5047</v>
      </c>
      <c r="G1565" t="s">
        <v>5064</v>
      </c>
      <c r="H1565">
        <v>13121</v>
      </c>
      <c r="I1565">
        <v>13</v>
      </c>
      <c r="J1565" t="s">
        <v>5069</v>
      </c>
      <c r="K1565">
        <v>2843.29</v>
      </c>
      <c r="L1565" t="s">
        <v>5079</v>
      </c>
    </row>
    <row r="1566" spans="1:12" x14ac:dyDescent="0.25">
      <c r="A1566" t="s">
        <v>1576</v>
      </c>
      <c r="B1566" s="4">
        <v>45406.194838967793</v>
      </c>
      <c r="C1566" t="s">
        <v>5022</v>
      </c>
      <c r="D1566" t="s">
        <v>5028</v>
      </c>
      <c r="E1566" t="s">
        <v>5036</v>
      </c>
      <c r="F1566" t="s">
        <v>5046</v>
      </c>
      <c r="G1566" t="s">
        <v>5066</v>
      </c>
      <c r="H1566">
        <v>18959</v>
      </c>
      <c r="I1566">
        <v>8</v>
      </c>
      <c r="J1566" t="s">
        <v>5073</v>
      </c>
      <c r="K1566">
        <v>2650.37</v>
      </c>
      <c r="L1566" t="s">
        <v>5075</v>
      </c>
    </row>
    <row r="1567" spans="1:12" x14ac:dyDescent="0.25">
      <c r="A1567" t="s">
        <v>1577</v>
      </c>
      <c r="B1567" s="4">
        <v>45406.267853570709</v>
      </c>
      <c r="C1567" t="s">
        <v>5017</v>
      </c>
      <c r="D1567" t="s">
        <v>5028</v>
      </c>
      <c r="E1567" t="s">
        <v>5037</v>
      </c>
      <c r="F1567" t="s">
        <v>5046</v>
      </c>
      <c r="G1567" t="s">
        <v>5049</v>
      </c>
      <c r="H1567">
        <v>69149</v>
      </c>
      <c r="I1567">
        <v>13</v>
      </c>
      <c r="J1567" t="s">
        <v>5072</v>
      </c>
      <c r="K1567">
        <v>7983.55</v>
      </c>
      <c r="L1567" t="s">
        <v>5079</v>
      </c>
    </row>
    <row r="1568" spans="1:12" x14ac:dyDescent="0.25">
      <c r="A1568" t="s">
        <v>1578</v>
      </c>
      <c r="B1568" s="4">
        <v>45406.340868173633</v>
      </c>
      <c r="C1568" t="s">
        <v>5018</v>
      </c>
      <c r="D1568" t="s">
        <v>5029</v>
      </c>
      <c r="E1568" t="s">
        <v>5041</v>
      </c>
      <c r="F1568" t="s">
        <v>5047</v>
      </c>
      <c r="G1568" t="s">
        <v>5062</v>
      </c>
      <c r="H1568">
        <v>74920</v>
      </c>
      <c r="I1568">
        <v>10</v>
      </c>
      <c r="J1568" t="s">
        <v>5070</v>
      </c>
      <c r="K1568">
        <v>11147.26</v>
      </c>
      <c r="L1568" t="s">
        <v>5078</v>
      </c>
    </row>
    <row r="1569" spans="1:12" x14ac:dyDescent="0.25">
      <c r="A1569" t="s">
        <v>1579</v>
      </c>
      <c r="B1569" s="4">
        <v>45406.413882776549</v>
      </c>
      <c r="C1569" t="s">
        <v>5013</v>
      </c>
      <c r="D1569" t="s">
        <v>5029</v>
      </c>
      <c r="E1569" t="s">
        <v>5039</v>
      </c>
      <c r="F1569" t="s">
        <v>5048</v>
      </c>
      <c r="G1569" t="s">
        <v>5065</v>
      </c>
      <c r="H1569">
        <v>22330</v>
      </c>
      <c r="I1569">
        <v>8</v>
      </c>
      <c r="J1569" t="s">
        <v>5069</v>
      </c>
      <c r="K1569">
        <v>4244.74</v>
      </c>
      <c r="L1569" t="s">
        <v>5076</v>
      </c>
    </row>
    <row r="1570" spans="1:12" x14ac:dyDescent="0.25">
      <c r="A1570" t="s">
        <v>1580</v>
      </c>
      <c r="B1570" s="4">
        <v>45406.486897379473</v>
      </c>
      <c r="C1570" t="s">
        <v>5021</v>
      </c>
      <c r="D1570" t="s">
        <v>5029</v>
      </c>
      <c r="E1570" t="s">
        <v>5039</v>
      </c>
      <c r="F1570" t="s">
        <v>5047</v>
      </c>
      <c r="G1570" t="s">
        <v>5050</v>
      </c>
      <c r="H1570">
        <v>7457</v>
      </c>
      <c r="I1570">
        <v>14</v>
      </c>
      <c r="J1570" t="s">
        <v>5071</v>
      </c>
      <c r="K1570">
        <v>1607.67</v>
      </c>
      <c r="L1570" t="s">
        <v>5078</v>
      </c>
    </row>
    <row r="1571" spans="1:12" x14ac:dyDescent="0.25">
      <c r="A1571" t="s">
        <v>1581</v>
      </c>
      <c r="B1571" s="4">
        <v>45406.559911982396</v>
      </c>
      <c r="C1571" t="s">
        <v>5013</v>
      </c>
      <c r="D1571" t="s">
        <v>5027</v>
      </c>
      <c r="E1571" t="s">
        <v>5042</v>
      </c>
      <c r="F1571" t="s">
        <v>5046</v>
      </c>
      <c r="G1571" t="s">
        <v>5054</v>
      </c>
      <c r="H1571">
        <v>32821</v>
      </c>
      <c r="I1571">
        <v>8</v>
      </c>
      <c r="J1571" t="s">
        <v>5068</v>
      </c>
      <c r="K1571">
        <v>2662.59</v>
      </c>
      <c r="L1571" t="s">
        <v>5075</v>
      </c>
    </row>
    <row r="1572" spans="1:12" x14ac:dyDescent="0.25">
      <c r="A1572" t="s">
        <v>1582</v>
      </c>
      <c r="B1572" s="4">
        <v>45406.632926585313</v>
      </c>
      <c r="C1572" t="s">
        <v>5018</v>
      </c>
      <c r="D1572" t="s">
        <v>5028</v>
      </c>
      <c r="E1572" t="s">
        <v>5037</v>
      </c>
      <c r="F1572" t="s">
        <v>5047</v>
      </c>
      <c r="G1572" t="s">
        <v>5050</v>
      </c>
      <c r="H1572">
        <v>45440</v>
      </c>
      <c r="I1572">
        <v>8</v>
      </c>
      <c r="J1572" t="s">
        <v>5069</v>
      </c>
      <c r="K1572">
        <v>5654.08</v>
      </c>
      <c r="L1572" t="s">
        <v>5076</v>
      </c>
    </row>
    <row r="1573" spans="1:12" x14ac:dyDescent="0.25">
      <c r="A1573" t="s">
        <v>1583</v>
      </c>
      <c r="B1573" s="4">
        <v>45406.705941188229</v>
      </c>
      <c r="C1573" t="s">
        <v>5015</v>
      </c>
      <c r="D1573" t="s">
        <v>5029</v>
      </c>
      <c r="E1573" t="s">
        <v>5041</v>
      </c>
      <c r="F1573" t="s">
        <v>5048</v>
      </c>
      <c r="G1573" t="s">
        <v>5051</v>
      </c>
      <c r="H1573">
        <v>5870</v>
      </c>
      <c r="I1573">
        <v>4</v>
      </c>
      <c r="J1573" t="s">
        <v>5071</v>
      </c>
      <c r="K1573">
        <v>962.21</v>
      </c>
      <c r="L1573" t="s">
        <v>5074</v>
      </c>
    </row>
    <row r="1574" spans="1:12" x14ac:dyDescent="0.25">
      <c r="A1574" t="s">
        <v>1584</v>
      </c>
      <c r="B1574" s="4">
        <v>45406.77895579116</v>
      </c>
      <c r="C1574" t="s">
        <v>5016</v>
      </c>
      <c r="D1574" t="s">
        <v>5027</v>
      </c>
      <c r="E1574" t="s">
        <v>5031</v>
      </c>
      <c r="F1574" t="s">
        <v>5046</v>
      </c>
      <c r="G1574" t="s">
        <v>5057</v>
      </c>
      <c r="H1574">
        <v>70001</v>
      </c>
      <c r="I1574">
        <v>6</v>
      </c>
      <c r="J1574" t="s">
        <v>5070</v>
      </c>
      <c r="K1574">
        <v>8992.64</v>
      </c>
      <c r="L1574" t="s">
        <v>5076</v>
      </c>
    </row>
    <row r="1575" spans="1:12" x14ac:dyDescent="0.25">
      <c r="A1575" t="s">
        <v>1585</v>
      </c>
      <c r="B1575" s="4">
        <v>45406.851970394076</v>
      </c>
      <c r="C1575" t="s">
        <v>5014</v>
      </c>
      <c r="D1575" t="s">
        <v>5027</v>
      </c>
      <c r="E1575" t="s">
        <v>5042</v>
      </c>
      <c r="F1575" t="s">
        <v>5046</v>
      </c>
      <c r="G1575" t="s">
        <v>5061</v>
      </c>
      <c r="H1575">
        <v>1005</v>
      </c>
      <c r="I1575">
        <v>1</v>
      </c>
      <c r="J1575" t="s">
        <v>5070</v>
      </c>
      <c r="K1575">
        <v>106.14</v>
      </c>
      <c r="L1575" t="s">
        <v>5074</v>
      </c>
    </row>
    <row r="1576" spans="1:12" x14ac:dyDescent="0.25">
      <c r="A1576" t="s">
        <v>1586</v>
      </c>
      <c r="B1576" s="4">
        <v>45406.924984996993</v>
      </c>
      <c r="C1576" t="s">
        <v>5014</v>
      </c>
      <c r="D1576" t="s">
        <v>5026</v>
      </c>
      <c r="E1576" t="s">
        <v>5034</v>
      </c>
      <c r="F1576" t="s">
        <v>5047</v>
      </c>
      <c r="G1576" t="s">
        <v>5050</v>
      </c>
      <c r="H1576">
        <v>34948</v>
      </c>
      <c r="I1576">
        <v>2</v>
      </c>
      <c r="J1576" t="s">
        <v>5069</v>
      </c>
      <c r="K1576">
        <v>6778.6</v>
      </c>
      <c r="L1576" t="s">
        <v>5078</v>
      </c>
    </row>
    <row r="1577" spans="1:12" x14ac:dyDescent="0.25">
      <c r="A1577" t="s">
        <v>1587</v>
      </c>
      <c r="B1577" s="4">
        <v>45406.997999599917</v>
      </c>
      <c r="C1577" t="s">
        <v>5018</v>
      </c>
      <c r="D1577" t="s">
        <v>5028</v>
      </c>
      <c r="E1577" t="s">
        <v>5037</v>
      </c>
      <c r="F1577" t="s">
        <v>5048</v>
      </c>
      <c r="G1577" t="s">
        <v>5051</v>
      </c>
      <c r="H1577">
        <v>47612</v>
      </c>
      <c r="I1577">
        <v>9</v>
      </c>
      <c r="J1577" t="s">
        <v>5073</v>
      </c>
      <c r="K1577">
        <v>9309.58</v>
      </c>
      <c r="L1577" t="s">
        <v>5077</v>
      </c>
    </row>
    <row r="1578" spans="1:12" x14ac:dyDescent="0.25">
      <c r="A1578" t="s">
        <v>1588</v>
      </c>
      <c r="B1578" s="4">
        <v>45407.071014202833</v>
      </c>
      <c r="C1578" t="s">
        <v>5014</v>
      </c>
      <c r="D1578" t="s">
        <v>5028</v>
      </c>
      <c r="E1578" t="s">
        <v>5036</v>
      </c>
      <c r="F1578" t="s">
        <v>5047</v>
      </c>
      <c r="G1578" t="s">
        <v>5067</v>
      </c>
      <c r="H1578">
        <v>72540</v>
      </c>
      <c r="I1578">
        <v>7</v>
      </c>
      <c r="J1578" t="s">
        <v>5068</v>
      </c>
      <c r="K1578">
        <v>10581.8</v>
      </c>
      <c r="L1578" t="s">
        <v>5075</v>
      </c>
    </row>
    <row r="1579" spans="1:12" x14ac:dyDescent="0.25">
      <c r="A1579" t="s">
        <v>1589</v>
      </c>
      <c r="B1579" s="4">
        <v>45407.144028805749</v>
      </c>
      <c r="C1579" t="s">
        <v>5021</v>
      </c>
      <c r="D1579" t="s">
        <v>5029</v>
      </c>
      <c r="E1579" t="s">
        <v>5041</v>
      </c>
      <c r="F1579" t="s">
        <v>5047</v>
      </c>
      <c r="G1579" t="s">
        <v>5063</v>
      </c>
      <c r="H1579">
        <v>18175</v>
      </c>
      <c r="I1579">
        <v>9</v>
      </c>
      <c r="J1579" t="s">
        <v>5070</v>
      </c>
      <c r="K1579">
        <v>3920.25</v>
      </c>
      <c r="L1579" t="s">
        <v>5074</v>
      </c>
    </row>
    <row r="1580" spans="1:12" x14ac:dyDescent="0.25">
      <c r="A1580" t="s">
        <v>1590</v>
      </c>
      <c r="B1580" s="4">
        <v>45407.21704340868</v>
      </c>
      <c r="C1580" t="s">
        <v>5013</v>
      </c>
      <c r="D1580" t="s">
        <v>5026</v>
      </c>
      <c r="E1580" t="s">
        <v>5045</v>
      </c>
      <c r="F1580" t="s">
        <v>5048</v>
      </c>
      <c r="G1580" t="s">
        <v>5052</v>
      </c>
      <c r="H1580">
        <v>60414</v>
      </c>
      <c r="I1580">
        <v>2</v>
      </c>
      <c r="J1580" t="s">
        <v>5069</v>
      </c>
      <c r="K1580">
        <v>9828.2999999999993</v>
      </c>
      <c r="L1580" t="s">
        <v>5079</v>
      </c>
    </row>
    <row r="1581" spans="1:12" x14ac:dyDescent="0.25">
      <c r="A1581" t="s">
        <v>1591</v>
      </c>
      <c r="B1581" s="4">
        <v>45407.290058011597</v>
      </c>
      <c r="C1581" t="s">
        <v>5016</v>
      </c>
      <c r="D1581" t="s">
        <v>5026</v>
      </c>
      <c r="E1581" t="s">
        <v>5034</v>
      </c>
      <c r="F1581" t="s">
        <v>5046</v>
      </c>
      <c r="G1581" t="s">
        <v>5066</v>
      </c>
      <c r="H1581">
        <v>3291</v>
      </c>
      <c r="I1581">
        <v>1</v>
      </c>
      <c r="J1581" t="s">
        <v>5069</v>
      </c>
      <c r="K1581">
        <v>695.45</v>
      </c>
      <c r="L1581" t="s">
        <v>5077</v>
      </c>
    </row>
    <row r="1582" spans="1:12" x14ac:dyDescent="0.25">
      <c r="A1582" t="s">
        <v>1592</v>
      </c>
      <c r="B1582" s="4">
        <v>45407.363072614513</v>
      </c>
      <c r="C1582" t="s">
        <v>5015</v>
      </c>
      <c r="D1582" t="s">
        <v>5029</v>
      </c>
      <c r="E1582" t="s">
        <v>5039</v>
      </c>
      <c r="F1582" t="s">
        <v>5048</v>
      </c>
      <c r="G1582" t="s">
        <v>5055</v>
      </c>
      <c r="H1582">
        <v>56685</v>
      </c>
      <c r="I1582">
        <v>11</v>
      </c>
      <c r="J1582" t="s">
        <v>5073</v>
      </c>
      <c r="K1582">
        <v>6715.08</v>
      </c>
      <c r="L1582" t="s">
        <v>5075</v>
      </c>
    </row>
    <row r="1583" spans="1:12" x14ac:dyDescent="0.25">
      <c r="A1583" t="s">
        <v>1593</v>
      </c>
      <c r="B1583" s="4">
        <v>45407.436087217437</v>
      </c>
      <c r="C1583" t="s">
        <v>5019</v>
      </c>
      <c r="D1583" t="s">
        <v>5029</v>
      </c>
      <c r="E1583" t="s">
        <v>5041</v>
      </c>
      <c r="F1583" t="s">
        <v>5046</v>
      </c>
      <c r="G1583" t="s">
        <v>5053</v>
      </c>
      <c r="H1583">
        <v>48836</v>
      </c>
      <c r="I1583">
        <v>14</v>
      </c>
      <c r="J1583" t="s">
        <v>5069</v>
      </c>
      <c r="K1583">
        <v>9012.2800000000007</v>
      </c>
      <c r="L1583" t="s">
        <v>5078</v>
      </c>
    </row>
    <row r="1584" spans="1:12" x14ac:dyDescent="0.25">
      <c r="A1584" t="s">
        <v>1594</v>
      </c>
      <c r="B1584" s="4">
        <v>45407.50910182036</v>
      </c>
      <c r="C1584" t="s">
        <v>5023</v>
      </c>
      <c r="D1584" t="s">
        <v>5027</v>
      </c>
      <c r="E1584" t="s">
        <v>5031</v>
      </c>
      <c r="F1584" t="s">
        <v>5047</v>
      </c>
      <c r="G1584" t="s">
        <v>5067</v>
      </c>
      <c r="H1584">
        <v>20405</v>
      </c>
      <c r="I1584">
        <v>9</v>
      </c>
      <c r="J1584" t="s">
        <v>5073</v>
      </c>
      <c r="K1584">
        <v>4460.4799999999996</v>
      </c>
      <c r="L1584" t="s">
        <v>5076</v>
      </c>
    </row>
    <row r="1585" spans="1:12" x14ac:dyDescent="0.25">
      <c r="A1585" t="s">
        <v>1595</v>
      </c>
      <c r="B1585" s="4">
        <v>45407.582116423277</v>
      </c>
      <c r="C1585" t="s">
        <v>5023</v>
      </c>
      <c r="D1585" t="s">
        <v>5027</v>
      </c>
      <c r="E1585" t="s">
        <v>5042</v>
      </c>
      <c r="F1585" t="s">
        <v>5047</v>
      </c>
      <c r="G1585" t="s">
        <v>5062</v>
      </c>
      <c r="H1585">
        <v>5899</v>
      </c>
      <c r="I1585">
        <v>11</v>
      </c>
      <c r="J1585" t="s">
        <v>5072</v>
      </c>
      <c r="K1585">
        <v>1044.8499999999999</v>
      </c>
      <c r="L1585" t="s">
        <v>5074</v>
      </c>
    </row>
    <row r="1586" spans="1:12" x14ac:dyDescent="0.25">
      <c r="A1586" t="s">
        <v>1596</v>
      </c>
      <c r="B1586" s="4">
        <v>45407.6551310262</v>
      </c>
      <c r="C1586" t="s">
        <v>5017</v>
      </c>
      <c r="D1586" t="s">
        <v>5027</v>
      </c>
      <c r="E1586" t="s">
        <v>5044</v>
      </c>
      <c r="F1586" t="s">
        <v>5048</v>
      </c>
      <c r="G1586" t="s">
        <v>5051</v>
      </c>
      <c r="H1586">
        <v>38830</v>
      </c>
      <c r="I1586">
        <v>11</v>
      </c>
      <c r="J1586" t="s">
        <v>5073</v>
      </c>
      <c r="K1586">
        <v>6441.66</v>
      </c>
      <c r="L1586" t="s">
        <v>5079</v>
      </c>
    </row>
    <row r="1587" spans="1:12" x14ac:dyDescent="0.25">
      <c r="A1587" t="s">
        <v>1597</v>
      </c>
      <c r="B1587" s="4">
        <v>45407.728145629117</v>
      </c>
      <c r="C1587" t="s">
        <v>5021</v>
      </c>
      <c r="D1587" t="s">
        <v>5026</v>
      </c>
      <c r="E1587" t="s">
        <v>5045</v>
      </c>
      <c r="F1587" t="s">
        <v>5048</v>
      </c>
      <c r="G1587" t="s">
        <v>5056</v>
      </c>
      <c r="H1587">
        <v>31806</v>
      </c>
      <c r="I1587">
        <v>12</v>
      </c>
      <c r="J1587" t="s">
        <v>5073</v>
      </c>
      <c r="K1587">
        <v>6262.47</v>
      </c>
      <c r="L1587" t="s">
        <v>5078</v>
      </c>
    </row>
    <row r="1588" spans="1:12" x14ac:dyDescent="0.25">
      <c r="A1588" t="s">
        <v>1598</v>
      </c>
      <c r="B1588" s="4">
        <v>45407.80116023204</v>
      </c>
      <c r="C1588" t="s">
        <v>5024</v>
      </c>
      <c r="D1588" t="s">
        <v>5029</v>
      </c>
      <c r="E1588" t="s">
        <v>5041</v>
      </c>
      <c r="F1588" t="s">
        <v>5048</v>
      </c>
      <c r="G1588" t="s">
        <v>5051</v>
      </c>
      <c r="H1588">
        <v>71453</v>
      </c>
      <c r="I1588">
        <v>13</v>
      </c>
      <c r="J1588" t="s">
        <v>5072</v>
      </c>
      <c r="K1588">
        <v>11533.53</v>
      </c>
      <c r="L1588" t="s">
        <v>5079</v>
      </c>
    </row>
    <row r="1589" spans="1:12" x14ac:dyDescent="0.25">
      <c r="A1589" t="s">
        <v>1599</v>
      </c>
      <c r="B1589" s="4">
        <v>45407.874174834957</v>
      </c>
      <c r="C1589" t="s">
        <v>5022</v>
      </c>
      <c r="D1589" t="s">
        <v>5026</v>
      </c>
      <c r="E1589" t="s">
        <v>5045</v>
      </c>
      <c r="F1589" t="s">
        <v>5046</v>
      </c>
      <c r="G1589" t="s">
        <v>5057</v>
      </c>
      <c r="H1589">
        <v>8240</v>
      </c>
      <c r="I1589">
        <v>5</v>
      </c>
      <c r="J1589" t="s">
        <v>5071</v>
      </c>
      <c r="K1589">
        <v>1462.15</v>
      </c>
      <c r="L1589" t="s">
        <v>5079</v>
      </c>
    </row>
    <row r="1590" spans="1:12" x14ac:dyDescent="0.25">
      <c r="A1590" t="s">
        <v>1600</v>
      </c>
      <c r="B1590" s="4">
        <v>45407.94718943788</v>
      </c>
      <c r="C1590" t="s">
        <v>5022</v>
      </c>
      <c r="D1590" t="s">
        <v>5027</v>
      </c>
      <c r="E1590" t="s">
        <v>5038</v>
      </c>
      <c r="F1590" t="s">
        <v>5047</v>
      </c>
      <c r="G1590" t="s">
        <v>5062</v>
      </c>
      <c r="H1590">
        <v>75289</v>
      </c>
      <c r="I1590">
        <v>14</v>
      </c>
      <c r="J1590" t="s">
        <v>5071</v>
      </c>
      <c r="K1590">
        <v>15014.28</v>
      </c>
      <c r="L1590" t="s">
        <v>5079</v>
      </c>
    </row>
    <row r="1591" spans="1:12" x14ac:dyDescent="0.25">
      <c r="A1591" t="s">
        <v>1601</v>
      </c>
      <c r="B1591" s="4">
        <v>45408.020204040797</v>
      </c>
      <c r="C1591" t="s">
        <v>5015</v>
      </c>
      <c r="D1591" t="s">
        <v>5026</v>
      </c>
      <c r="E1591" t="s">
        <v>5043</v>
      </c>
      <c r="F1591" t="s">
        <v>5047</v>
      </c>
      <c r="G1591" t="s">
        <v>5050</v>
      </c>
      <c r="H1591">
        <v>31041</v>
      </c>
      <c r="I1591">
        <v>11</v>
      </c>
      <c r="J1591" t="s">
        <v>5070</v>
      </c>
      <c r="K1591">
        <v>3903.21</v>
      </c>
      <c r="L1591" t="s">
        <v>5074</v>
      </c>
    </row>
    <row r="1592" spans="1:12" x14ac:dyDescent="0.25">
      <c r="A1592" t="s">
        <v>1602</v>
      </c>
      <c r="B1592" s="4">
        <v>45408.093218643728</v>
      </c>
      <c r="C1592" t="s">
        <v>5018</v>
      </c>
      <c r="D1592" t="s">
        <v>5027</v>
      </c>
      <c r="E1592" t="s">
        <v>5042</v>
      </c>
      <c r="F1592" t="s">
        <v>5046</v>
      </c>
      <c r="G1592" t="s">
        <v>5060</v>
      </c>
      <c r="H1592">
        <v>1434</v>
      </c>
      <c r="I1592">
        <v>1</v>
      </c>
      <c r="J1592" t="s">
        <v>5072</v>
      </c>
      <c r="K1592">
        <v>197.97</v>
      </c>
      <c r="L1592" t="s">
        <v>5076</v>
      </c>
    </row>
    <row r="1593" spans="1:12" x14ac:dyDescent="0.25">
      <c r="A1593" t="s">
        <v>1603</v>
      </c>
      <c r="B1593" s="4">
        <v>45408.166233246637</v>
      </c>
      <c r="C1593" t="s">
        <v>5015</v>
      </c>
      <c r="D1593" t="s">
        <v>5028</v>
      </c>
      <c r="E1593" t="s">
        <v>5037</v>
      </c>
      <c r="F1593" t="s">
        <v>5048</v>
      </c>
      <c r="G1593" t="s">
        <v>5056</v>
      </c>
      <c r="H1593">
        <v>23540</v>
      </c>
      <c r="I1593">
        <v>12</v>
      </c>
      <c r="J1593" t="s">
        <v>5068</v>
      </c>
      <c r="K1593">
        <v>2348.4299999999998</v>
      </c>
      <c r="L1593" t="s">
        <v>5075</v>
      </c>
    </row>
    <row r="1594" spans="1:12" x14ac:dyDescent="0.25">
      <c r="A1594" t="s">
        <v>1604</v>
      </c>
      <c r="B1594" s="4">
        <v>45408.23924784956</v>
      </c>
      <c r="C1594" t="s">
        <v>5024</v>
      </c>
      <c r="D1594" t="s">
        <v>5028</v>
      </c>
      <c r="E1594" t="s">
        <v>5036</v>
      </c>
      <c r="F1594" t="s">
        <v>5046</v>
      </c>
      <c r="G1594" t="s">
        <v>5060</v>
      </c>
      <c r="H1594">
        <v>20930</v>
      </c>
      <c r="I1594">
        <v>14</v>
      </c>
      <c r="J1594" t="s">
        <v>5068</v>
      </c>
      <c r="K1594">
        <v>3223.39</v>
      </c>
      <c r="L1594" t="s">
        <v>5076</v>
      </c>
    </row>
    <row r="1595" spans="1:12" x14ac:dyDescent="0.25">
      <c r="A1595" t="s">
        <v>1605</v>
      </c>
      <c r="B1595" s="4">
        <v>45408.312262452491</v>
      </c>
      <c r="C1595" t="s">
        <v>5021</v>
      </c>
      <c r="D1595" t="s">
        <v>5027</v>
      </c>
      <c r="E1595" t="s">
        <v>5038</v>
      </c>
      <c r="F1595" t="s">
        <v>5047</v>
      </c>
      <c r="G1595" t="s">
        <v>5050</v>
      </c>
      <c r="H1595">
        <v>46891</v>
      </c>
      <c r="I1595">
        <v>1</v>
      </c>
      <c r="J1595" t="s">
        <v>5073</v>
      </c>
      <c r="K1595">
        <v>4184.09</v>
      </c>
      <c r="L1595" t="s">
        <v>5075</v>
      </c>
    </row>
    <row r="1596" spans="1:12" x14ac:dyDescent="0.25">
      <c r="A1596" t="s">
        <v>1606</v>
      </c>
      <c r="B1596" s="4">
        <v>45408.385277055408</v>
      </c>
      <c r="C1596" t="s">
        <v>5022</v>
      </c>
      <c r="D1596" t="s">
        <v>5028</v>
      </c>
      <c r="E1596" t="s">
        <v>5036</v>
      </c>
      <c r="F1596" t="s">
        <v>5046</v>
      </c>
      <c r="G1596" t="s">
        <v>5053</v>
      </c>
      <c r="H1596">
        <v>18974</v>
      </c>
      <c r="I1596">
        <v>14</v>
      </c>
      <c r="J1596" t="s">
        <v>5072</v>
      </c>
      <c r="K1596">
        <v>3411.99</v>
      </c>
      <c r="L1596" t="s">
        <v>5079</v>
      </c>
    </row>
    <row r="1597" spans="1:12" x14ac:dyDescent="0.25">
      <c r="A1597" t="s">
        <v>1607</v>
      </c>
      <c r="B1597" s="4">
        <v>45408.458291658317</v>
      </c>
      <c r="C1597" t="s">
        <v>5022</v>
      </c>
      <c r="D1597" t="s">
        <v>5029</v>
      </c>
      <c r="E1597" t="s">
        <v>5040</v>
      </c>
      <c r="F1597" t="s">
        <v>5047</v>
      </c>
      <c r="G1597" t="s">
        <v>5067</v>
      </c>
      <c r="H1597">
        <v>71478</v>
      </c>
      <c r="I1597">
        <v>9</v>
      </c>
      <c r="J1597" t="s">
        <v>5070</v>
      </c>
      <c r="K1597">
        <v>10662.92</v>
      </c>
      <c r="L1597" t="s">
        <v>5079</v>
      </c>
    </row>
    <row r="1598" spans="1:12" x14ac:dyDescent="0.25">
      <c r="A1598" t="s">
        <v>1608</v>
      </c>
      <c r="B1598" s="4">
        <v>45408.531306261248</v>
      </c>
      <c r="C1598" t="s">
        <v>5016</v>
      </c>
      <c r="D1598" t="s">
        <v>5027</v>
      </c>
      <c r="E1598" t="s">
        <v>5044</v>
      </c>
      <c r="F1598" t="s">
        <v>5046</v>
      </c>
      <c r="G1598" t="s">
        <v>5054</v>
      </c>
      <c r="H1598">
        <v>44815</v>
      </c>
      <c r="I1598">
        <v>12</v>
      </c>
      <c r="J1598" t="s">
        <v>5071</v>
      </c>
      <c r="K1598">
        <v>9809.9</v>
      </c>
      <c r="L1598" t="s">
        <v>5074</v>
      </c>
    </row>
    <row r="1599" spans="1:12" x14ac:dyDescent="0.25">
      <c r="A1599" t="s">
        <v>1609</v>
      </c>
      <c r="B1599" s="4">
        <v>45408.604320864157</v>
      </c>
      <c r="C1599" t="s">
        <v>5018</v>
      </c>
      <c r="D1599" t="s">
        <v>5028</v>
      </c>
      <c r="E1599" t="s">
        <v>5036</v>
      </c>
      <c r="F1599" t="s">
        <v>5048</v>
      </c>
      <c r="G1599" t="s">
        <v>5056</v>
      </c>
      <c r="H1599">
        <v>17258</v>
      </c>
      <c r="I1599">
        <v>3</v>
      </c>
      <c r="J1599" t="s">
        <v>5071</v>
      </c>
      <c r="K1599">
        <v>1552.2</v>
      </c>
      <c r="L1599" t="s">
        <v>5076</v>
      </c>
    </row>
    <row r="1600" spans="1:12" x14ac:dyDescent="0.25">
      <c r="A1600" t="s">
        <v>1610</v>
      </c>
      <c r="B1600" s="4">
        <v>45408.67733546708</v>
      </c>
      <c r="C1600" t="s">
        <v>5023</v>
      </c>
      <c r="D1600" t="s">
        <v>5028</v>
      </c>
      <c r="E1600" t="s">
        <v>5035</v>
      </c>
      <c r="F1600" t="s">
        <v>5046</v>
      </c>
      <c r="G1600" t="s">
        <v>5061</v>
      </c>
      <c r="H1600">
        <v>72310</v>
      </c>
      <c r="I1600">
        <v>6</v>
      </c>
      <c r="J1600" t="s">
        <v>5068</v>
      </c>
      <c r="K1600">
        <v>6332.82</v>
      </c>
      <c r="L1600" t="s">
        <v>5075</v>
      </c>
    </row>
    <row r="1601" spans="1:12" x14ac:dyDescent="0.25">
      <c r="A1601" t="s">
        <v>1611</v>
      </c>
      <c r="B1601" s="4">
        <v>45408.750350070011</v>
      </c>
      <c r="C1601" t="s">
        <v>5014</v>
      </c>
      <c r="D1601" t="s">
        <v>5028</v>
      </c>
      <c r="E1601" t="s">
        <v>5032</v>
      </c>
      <c r="F1601" t="s">
        <v>5046</v>
      </c>
      <c r="G1601" t="s">
        <v>5060</v>
      </c>
      <c r="H1601">
        <v>7584</v>
      </c>
      <c r="I1601">
        <v>2</v>
      </c>
      <c r="J1601" t="s">
        <v>5072</v>
      </c>
      <c r="K1601">
        <v>1476.85</v>
      </c>
      <c r="L1601" t="s">
        <v>5074</v>
      </c>
    </row>
    <row r="1602" spans="1:12" x14ac:dyDescent="0.25">
      <c r="A1602" t="s">
        <v>1612</v>
      </c>
      <c r="B1602" s="4">
        <v>45408.823364672928</v>
      </c>
      <c r="C1602" t="s">
        <v>5018</v>
      </c>
      <c r="D1602" t="s">
        <v>5027</v>
      </c>
      <c r="E1602" t="s">
        <v>5042</v>
      </c>
      <c r="F1602" t="s">
        <v>5046</v>
      </c>
      <c r="G1602" t="s">
        <v>5061</v>
      </c>
      <c r="H1602">
        <v>36200</v>
      </c>
      <c r="I1602">
        <v>9</v>
      </c>
      <c r="J1602" t="s">
        <v>5068</v>
      </c>
      <c r="K1602">
        <v>4971.2</v>
      </c>
      <c r="L1602" t="s">
        <v>5079</v>
      </c>
    </row>
    <row r="1603" spans="1:12" x14ac:dyDescent="0.25">
      <c r="A1603" t="s">
        <v>1613</v>
      </c>
      <c r="B1603" s="4">
        <v>45408.896379275837</v>
      </c>
      <c r="C1603" t="s">
        <v>5012</v>
      </c>
      <c r="D1603" t="s">
        <v>5029</v>
      </c>
      <c r="E1603" t="s">
        <v>5033</v>
      </c>
      <c r="F1603" t="s">
        <v>5046</v>
      </c>
      <c r="G1603" t="s">
        <v>5049</v>
      </c>
      <c r="H1603">
        <v>55643</v>
      </c>
      <c r="I1603">
        <v>14</v>
      </c>
      <c r="J1603" t="s">
        <v>5073</v>
      </c>
      <c r="K1603">
        <v>8936.2999999999993</v>
      </c>
      <c r="L1603" t="s">
        <v>5074</v>
      </c>
    </row>
    <row r="1604" spans="1:12" x14ac:dyDescent="0.25">
      <c r="A1604" t="s">
        <v>1614</v>
      </c>
      <c r="B1604" s="4">
        <v>45408.969393878782</v>
      </c>
      <c r="C1604" t="s">
        <v>5013</v>
      </c>
      <c r="D1604" t="s">
        <v>5026</v>
      </c>
      <c r="E1604" t="s">
        <v>5030</v>
      </c>
      <c r="F1604" t="s">
        <v>5047</v>
      </c>
      <c r="G1604" t="s">
        <v>5058</v>
      </c>
      <c r="H1604">
        <v>65289</v>
      </c>
      <c r="I1604">
        <v>14</v>
      </c>
      <c r="J1604" t="s">
        <v>5070</v>
      </c>
      <c r="K1604">
        <v>8054.51</v>
      </c>
      <c r="L1604" t="s">
        <v>5075</v>
      </c>
    </row>
    <row r="1605" spans="1:12" x14ac:dyDescent="0.25">
      <c r="A1605" t="s">
        <v>1615</v>
      </c>
      <c r="B1605" s="4">
        <v>45409.042408481691</v>
      </c>
      <c r="C1605" t="s">
        <v>5016</v>
      </c>
      <c r="D1605" t="s">
        <v>5027</v>
      </c>
      <c r="E1605" t="s">
        <v>5038</v>
      </c>
      <c r="F1605" t="s">
        <v>5047</v>
      </c>
      <c r="G1605" t="s">
        <v>5062</v>
      </c>
      <c r="H1605">
        <v>1981</v>
      </c>
      <c r="I1605">
        <v>6</v>
      </c>
      <c r="J1605" t="s">
        <v>5072</v>
      </c>
      <c r="K1605">
        <v>435.05</v>
      </c>
      <c r="L1605" t="s">
        <v>5079</v>
      </c>
    </row>
    <row r="1606" spans="1:12" x14ac:dyDescent="0.25">
      <c r="A1606" t="s">
        <v>1616</v>
      </c>
      <c r="B1606" s="4">
        <v>45409.115423084608</v>
      </c>
      <c r="C1606" t="s">
        <v>5013</v>
      </c>
      <c r="D1606" t="s">
        <v>5026</v>
      </c>
      <c r="E1606" t="s">
        <v>5034</v>
      </c>
      <c r="F1606" t="s">
        <v>5046</v>
      </c>
      <c r="G1606" t="s">
        <v>5057</v>
      </c>
      <c r="H1606">
        <v>28097</v>
      </c>
      <c r="I1606">
        <v>2</v>
      </c>
      <c r="J1606" t="s">
        <v>5071</v>
      </c>
      <c r="K1606">
        <v>4056.62</v>
      </c>
      <c r="L1606" t="s">
        <v>5075</v>
      </c>
    </row>
    <row r="1607" spans="1:12" x14ac:dyDescent="0.25">
      <c r="A1607" t="s">
        <v>1617</v>
      </c>
      <c r="B1607" s="4">
        <v>45409.188437687531</v>
      </c>
      <c r="C1607" t="s">
        <v>5023</v>
      </c>
      <c r="D1607" t="s">
        <v>5028</v>
      </c>
      <c r="E1607" t="s">
        <v>5036</v>
      </c>
      <c r="F1607" t="s">
        <v>5048</v>
      </c>
      <c r="G1607" t="s">
        <v>5052</v>
      </c>
      <c r="H1607">
        <v>51907</v>
      </c>
      <c r="I1607">
        <v>8</v>
      </c>
      <c r="J1607" t="s">
        <v>5071</v>
      </c>
      <c r="K1607">
        <v>10374.16</v>
      </c>
      <c r="L1607" t="s">
        <v>5075</v>
      </c>
    </row>
    <row r="1608" spans="1:12" x14ac:dyDescent="0.25">
      <c r="A1608" t="s">
        <v>1618</v>
      </c>
      <c r="B1608" s="4">
        <v>45409.261452290448</v>
      </c>
      <c r="C1608" t="s">
        <v>5025</v>
      </c>
      <c r="D1608" t="s">
        <v>5026</v>
      </c>
      <c r="E1608" t="s">
        <v>5045</v>
      </c>
      <c r="F1608" t="s">
        <v>5047</v>
      </c>
      <c r="G1608" t="s">
        <v>5063</v>
      </c>
      <c r="H1608">
        <v>14200</v>
      </c>
      <c r="I1608">
        <v>2</v>
      </c>
      <c r="J1608" t="s">
        <v>5069</v>
      </c>
      <c r="K1608">
        <v>2189.19</v>
      </c>
      <c r="L1608" t="s">
        <v>5075</v>
      </c>
    </row>
    <row r="1609" spans="1:12" x14ac:dyDescent="0.25">
      <c r="A1609" t="s">
        <v>1619</v>
      </c>
      <c r="B1609" s="4">
        <v>45409.334466893371</v>
      </c>
      <c r="C1609" t="s">
        <v>5015</v>
      </c>
      <c r="D1609" t="s">
        <v>5028</v>
      </c>
      <c r="E1609" t="s">
        <v>5032</v>
      </c>
      <c r="F1609" t="s">
        <v>5048</v>
      </c>
      <c r="G1609" t="s">
        <v>5052</v>
      </c>
      <c r="H1609">
        <v>2766</v>
      </c>
      <c r="I1609">
        <v>12</v>
      </c>
      <c r="J1609" t="s">
        <v>5071</v>
      </c>
      <c r="K1609">
        <v>522.08000000000004</v>
      </c>
      <c r="L1609" t="s">
        <v>5077</v>
      </c>
    </row>
    <row r="1610" spans="1:12" x14ac:dyDescent="0.25">
      <c r="A1610" t="s">
        <v>1620</v>
      </c>
      <c r="B1610" s="4">
        <v>45409.407481496302</v>
      </c>
      <c r="C1610" t="s">
        <v>5016</v>
      </c>
      <c r="D1610" t="s">
        <v>5026</v>
      </c>
      <c r="E1610" t="s">
        <v>5043</v>
      </c>
      <c r="F1610" t="s">
        <v>5046</v>
      </c>
      <c r="G1610" t="s">
        <v>5053</v>
      </c>
      <c r="H1610">
        <v>26301</v>
      </c>
      <c r="I1610">
        <v>6</v>
      </c>
      <c r="J1610" t="s">
        <v>5069</v>
      </c>
      <c r="K1610">
        <v>2781.13</v>
      </c>
      <c r="L1610" t="s">
        <v>5078</v>
      </c>
    </row>
    <row r="1611" spans="1:12" x14ac:dyDescent="0.25">
      <c r="A1611" t="s">
        <v>1621</v>
      </c>
      <c r="B1611" s="4">
        <v>45409.480496099211</v>
      </c>
      <c r="C1611" t="s">
        <v>5013</v>
      </c>
      <c r="D1611" t="s">
        <v>5029</v>
      </c>
      <c r="E1611" t="s">
        <v>5039</v>
      </c>
      <c r="F1611" t="s">
        <v>5046</v>
      </c>
      <c r="G1611" t="s">
        <v>5054</v>
      </c>
      <c r="H1611">
        <v>1704</v>
      </c>
      <c r="I1611">
        <v>2</v>
      </c>
      <c r="J1611" t="s">
        <v>5072</v>
      </c>
      <c r="K1611">
        <v>213.9</v>
      </c>
      <c r="L1611" t="s">
        <v>5074</v>
      </c>
    </row>
    <row r="1612" spans="1:12" x14ac:dyDescent="0.25">
      <c r="A1612" t="s">
        <v>1622</v>
      </c>
      <c r="B1612" s="4">
        <v>45409.553510702128</v>
      </c>
      <c r="C1612" t="s">
        <v>5015</v>
      </c>
      <c r="D1612" t="s">
        <v>5028</v>
      </c>
      <c r="E1612" t="s">
        <v>5037</v>
      </c>
      <c r="F1612" t="s">
        <v>5048</v>
      </c>
      <c r="G1612" t="s">
        <v>5051</v>
      </c>
      <c r="H1612">
        <v>58263</v>
      </c>
      <c r="I1612">
        <v>14</v>
      </c>
      <c r="J1612" t="s">
        <v>5072</v>
      </c>
      <c r="K1612">
        <v>11927.6</v>
      </c>
      <c r="L1612" t="s">
        <v>5074</v>
      </c>
    </row>
    <row r="1613" spans="1:12" x14ac:dyDescent="0.25">
      <c r="A1613" t="s">
        <v>1623</v>
      </c>
      <c r="B1613" s="4">
        <v>45409.626525305059</v>
      </c>
      <c r="C1613" t="s">
        <v>5016</v>
      </c>
      <c r="D1613" t="s">
        <v>5028</v>
      </c>
      <c r="E1613" t="s">
        <v>5032</v>
      </c>
      <c r="F1613" t="s">
        <v>5046</v>
      </c>
      <c r="G1613" t="s">
        <v>5060</v>
      </c>
      <c r="H1613">
        <v>19227</v>
      </c>
      <c r="I1613">
        <v>12</v>
      </c>
      <c r="J1613" t="s">
        <v>5070</v>
      </c>
      <c r="K1613">
        <v>4039.03</v>
      </c>
      <c r="L1613" t="s">
        <v>5075</v>
      </c>
    </row>
    <row r="1614" spans="1:12" x14ac:dyDescent="0.25">
      <c r="A1614" t="s">
        <v>1624</v>
      </c>
      <c r="B1614" s="4">
        <v>45409.699539907982</v>
      </c>
      <c r="C1614" t="s">
        <v>5016</v>
      </c>
      <c r="D1614" t="s">
        <v>5027</v>
      </c>
      <c r="E1614" t="s">
        <v>5044</v>
      </c>
      <c r="F1614" t="s">
        <v>5046</v>
      </c>
      <c r="G1614" t="s">
        <v>5060</v>
      </c>
      <c r="H1614">
        <v>13454</v>
      </c>
      <c r="I1614">
        <v>4</v>
      </c>
      <c r="J1614" t="s">
        <v>5068</v>
      </c>
      <c r="K1614">
        <v>2234.2800000000002</v>
      </c>
      <c r="L1614" t="s">
        <v>5078</v>
      </c>
    </row>
    <row r="1615" spans="1:12" x14ac:dyDescent="0.25">
      <c r="A1615" t="s">
        <v>1625</v>
      </c>
      <c r="B1615" s="4">
        <v>45409.772554510891</v>
      </c>
      <c r="C1615" t="s">
        <v>5017</v>
      </c>
      <c r="D1615" t="s">
        <v>5028</v>
      </c>
      <c r="E1615" t="s">
        <v>5036</v>
      </c>
      <c r="F1615" t="s">
        <v>5048</v>
      </c>
      <c r="G1615" t="s">
        <v>5051</v>
      </c>
      <c r="H1615">
        <v>60967</v>
      </c>
      <c r="I1615">
        <v>6</v>
      </c>
      <c r="J1615" t="s">
        <v>5069</v>
      </c>
      <c r="K1615">
        <v>9355.77</v>
      </c>
      <c r="L1615" t="s">
        <v>5077</v>
      </c>
    </row>
    <row r="1616" spans="1:12" x14ac:dyDescent="0.25">
      <c r="A1616" t="s">
        <v>1626</v>
      </c>
      <c r="B1616" s="4">
        <v>45409.845569113822</v>
      </c>
      <c r="C1616" t="s">
        <v>5021</v>
      </c>
      <c r="D1616" t="s">
        <v>5027</v>
      </c>
      <c r="E1616" t="s">
        <v>5031</v>
      </c>
      <c r="F1616" t="s">
        <v>5048</v>
      </c>
      <c r="G1616" t="s">
        <v>5055</v>
      </c>
      <c r="H1616">
        <v>61664</v>
      </c>
      <c r="I1616">
        <v>12</v>
      </c>
      <c r="J1616" t="s">
        <v>5070</v>
      </c>
      <c r="K1616">
        <v>12979.92</v>
      </c>
      <c r="L1616" t="s">
        <v>5075</v>
      </c>
    </row>
    <row r="1617" spans="1:12" x14ac:dyDescent="0.25">
      <c r="A1617" t="s">
        <v>1627</v>
      </c>
      <c r="B1617" s="4">
        <v>45409.918583716739</v>
      </c>
      <c r="C1617" t="s">
        <v>5014</v>
      </c>
      <c r="D1617" t="s">
        <v>5026</v>
      </c>
      <c r="E1617" t="s">
        <v>5034</v>
      </c>
      <c r="F1617" t="s">
        <v>5046</v>
      </c>
      <c r="G1617" t="s">
        <v>5054</v>
      </c>
      <c r="H1617">
        <v>39400</v>
      </c>
      <c r="I1617">
        <v>13</v>
      </c>
      <c r="J1617" t="s">
        <v>5070</v>
      </c>
      <c r="K1617">
        <v>8365.27</v>
      </c>
      <c r="L1617" t="s">
        <v>5076</v>
      </c>
    </row>
    <row r="1618" spans="1:12" x14ac:dyDescent="0.25">
      <c r="A1618" t="s">
        <v>1628</v>
      </c>
      <c r="B1618" s="4">
        <v>45409.991598319662</v>
      </c>
      <c r="C1618" t="s">
        <v>5012</v>
      </c>
      <c r="D1618" t="s">
        <v>5029</v>
      </c>
      <c r="E1618" t="s">
        <v>5041</v>
      </c>
      <c r="F1618" t="s">
        <v>5046</v>
      </c>
      <c r="G1618" t="s">
        <v>5061</v>
      </c>
      <c r="H1618">
        <v>25408</v>
      </c>
      <c r="I1618">
        <v>3</v>
      </c>
      <c r="J1618" t="s">
        <v>5068</v>
      </c>
      <c r="K1618">
        <v>5531.57</v>
      </c>
      <c r="L1618" t="s">
        <v>5078</v>
      </c>
    </row>
    <row r="1619" spans="1:12" x14ac:dyDescent="0.25">
      <c r="A1619" t="s">
        <v>1629</v>
      </c>
      <c r="B1619" s="4">
        <v>45410.064612922579</v>
      </c>
      <c r="C1619" t="s">
        <v>5025</v>
      </c>
      <c r="D1619" t="s">
        <v>5026</v>
      </c>
      <c r="E1619" t="s">
        <v>5034</v>
      </c>
      <c r="F1619" t="s">
        <v>5048</v>
      </c>
      <c r="G1619" t="s">
        <v>5059</v>
      </c>
      <c r="H1619">
        <v>43340</v>
      </c>
      <c r="I1619">
        <v>7</v>
      </c>
      <c r="J1619" t="s">
        <v>5069</v>
      </c>
      <c r="K1619">
        <v>4564.33</v>
      </c>
      <c r="L1619" t="s">
        <v>5078</v>
      </c>
    </row>
    <row r="1620" spans="1:12" x14ac:dyDescent="0.25">
      <c r="A1620" t="s">
        <v>1630</v>
      </c>
      <c r="B1620" s="4">
        <v>45410.137627525502</v>
      </c>
      <c r="C1620" t="s">
        <v>5025</v>
      </c>
      <c r="D1620" t="s">
        <v>5028</v>
      </c>
      <c r="E1620" t="s">
        <v>5035</v>
      </c>
      <c r="F1620" t="s">
        <v>5048</v>
      </c>
      <c r="G1620" t="s">
        <v>5056</v>
      </c>
      <c r="H1620">
        <v>67252</v>
      </c>
      <c r="I1620">
        <v>10</v>
      </c>
      <c r="J1620" t="s">
        <v>5073</v>
      </c>
      <c r="K1620">
        <v>6690.65</v>
      </c>
      <c r="L1620" t="s">
        <v>5076</v>
      </c>
    </row>
    <row r="1621" spans="1:12" x14ac:dyDescent="0.25">
      <c r="A1621" t="s">
        <v>1631</v>
      </c>
      <c r="B1621" s="4">
        <v>45410.210642128412</v>
      </c>
      <c r="C1621" t="s">
        <v>5019</v>
      </c>
      <c r="D1621" t="s">
        <v>5028</v>
      </c>
      <c r="E1621" t="s">
        <v>5035</v>
      </c>
      <c r="F1621" t="s">
        <v>5047</v>
      </c>
      <c r="G1621" t="s">
        <v>5063</v>
      </c>
      <c r="H1621">
        <v>77759</v>
      </c>
      <c r="I1621">
        <v>11</v>
      </c>
      <c r="J1621" t="s">
        <v>5072</v>
      </c>
      <c r="K1621">
        <v>7021.41</v>
      </c>
      <c r="L1621" t="s">
        <v>5074</v>
      </c>
    </row>
    <row r="1622" spans="1:12" x14ac:dyDescent="0.25">
      <c r="A1622" t="s">
        <v>1632</v>
      </c>
      <c r="B1622" s="4">
        <v>45410.283656731342</v>
      </c>
      <c r="C1622" t="s">
        <v>5024</v>
      </c>
      <c r="D1622" t="s">
        <v>5027</v>
      </c>
      <c r="E1622" t="s">
        <v>5038</v>
      </c>
      <c r="F1622" t="s">
        <v>5047</v>
      </c>
      <c r="G1622" t="s">
        <v>5064</v>
      </c>
      <c r="H1622">
        <v>76205</v>
      </c>
      <c r="I1622">
        <v>12</v>
      </c>
      <c r="J1622" t="s">
        <v>5070</v>
      </c>
      <c r="K1622">
        <v>6255.03</v>
      </c>
      <c r="L1622" t="s">
        <v>5076</v>
      </c>
    </row>
    <row r="1623" spans="1:12" x14ac:dyDescent="0.25">
      <c r="A1623" t="s">
        <v>1633</v>
      </c>
      <c r="B1623" s="4">
        <v>45410.356671334259</v>
      </c>
      <c r="C1623" t="s">
        <v>5014</v>
      </c>
      <c r="D1623" t="s">
        <v>5028</v>
      </c>
      <c r="E1623" t="s">
        <v>5032</v>
      </c>
      <c r="F1623" t="s">
        <v>5048</v>
      </c>
      <c r="G1623" t="s">
        <v>5056</v>
      </c>
      <c r="H1623">
        <v>40536</v>
      </c>
      <c r="I1623">
        <v>14</v>
      </c>
      <c r="J1623" t="s">
        <v>5072</v>
      </c>
      <c r="K1623">
        <v>7775.46</v>
      </c>
      <c r="L1623" t="s">
        <v>5076</v>
      </c>
    </row>
    <row r="1624" spans="1:12" x14ac:dyDescent="0.25">
      <c r="A1624" t="s">
        <v>1634</v>
      </c>
      <c r="B1624" s="4">
        <v>45410.429685937183</v>
      </c>
      <c r="C1624" t="s">
        <v>5014</v>
      </c>
      <c r="D1624" t="s">
        <v>5027</v>
      </c>
      <c r="E1624" t="s">
        <v>5044</v>
      </c>
      <c r="F1624" t="s">
        <v>5048</v>
      </c>
      <c r="G1624" t="s">
        <v>5056</v>
      </c>
      <c r="H1624">
        <v>43287</v>
      </c>
      <c r="I1624">
        <v>11</v>
      </c>
      <c r="J1624" t="s">
        <v>5072</v>
      </c>
      <c r="K1624">
        <v>8368.51</v>
      </c>
      <c r="L1624" t="s">
        <v>5075</v>
      </c>
    </row>
    <row r="1625" spans="1:12" x14ac:dyDescent="0.25">
      <c r="A1625" t="s">
        <v>1635</v>
      </c>
      <c r="B1625" s="4">
        <v>45410.502700540113</v>
      </c>
      <c r="C1625" t="s">
        <v>5020</v>
      </c>
      <c r="D1625" t="s">
        <v>5026</v>
      </c>
      <c r="E1625" t="s">
        <v>5030</v>
      </c>
      <c r="F1625" t="s">
        <v>5048</v>
      </c>
      <c r="G1625" t="s">
        <v>5059</v>
      </c>
      <c r="H1625">
        <v>50625</v>
      </c>
      <c r="I1625">
        <v>4</v>
      </c>
      <c r="J1625" t="s">
        <v>5069</v>
      </c>
      <c r="K1625">
        <v>7190.3</v>
      </c>
      <c r="L1625" t="s">
        <v>5079</v>
      </c>
    </row>
    <row r="1626" spans="1:12" x14ac:dyDescent="0.25">
      <c r="A1626" t="s">
        <v>1636</v>
      </c>
      <c r="B1626" s="4">
        <v>45410.575715143023</v>
      </c>
      <c r="C1626" t="s">
        <v>5012</v>
      </c>
      <c r="D1626" t="s">
        <v>5026</v>
      </c>
      <c r="E1626" t="s">
        <v>5043</v>
      </c>
      <c r="F1626" t="s">
        <v>5048</v>
      </c>
      <c r="G1626" t="s">
        <v>5065</v>
      </c>
      <c r="H1626">
        <v>67480</v>
      </c>
      <c r="I1626">
        <v>3</v>
      </c>
      <c r="J1626" t="s">
        <v>5068</v>
      </c>
      <c r="K1626">
        <v>10641.77</v>
      </c>
      <c r="L1626" t="s">
        <v>5079</v>
      </c>
    </row>
    <row r="1627" spans="1:12" x14ac:dyDescent="0.25">
      <c r="A1627" t="s">
        <v>1637</v>
      </c>
      <c r="B1627" s="4">
        <v>45410.648729745953</v>
      </c>
      <c r="C1627" t="s">
        <v>5013</v>
      </c>
      <c r="D1627" t="s">
        <v>5029</v>
      </c>
      <c r="E1627" t="s">
        <v>5041</v>
      </c>
      <c r="F1627" t="s">
        <v>5048</v>
      </c>
      <c r="G1627" t="s">
        <v>5059</v>
      </c>
      <c r="H1627">
        <v>32949</v>
      </c>
      <c r="I1627">
        <v>10</v>
      </c>
      <c r="J1627" t="s">
        <v>5070</v>
      </c>
      <c r="K1627">
        <v>3537.38</v>
      </c>
      <c r="L1627" t="s">
        <v>5076</v>
      </c>
    </row>
    <row r="1628" spans="1:12" x14ac:dyDescent="0.25">
      <c r="A1628" t="s">
        <v>1638</v>
      </c>
      <c r="B1628" s="4">
        <v>45410.721744348863</v>
      </c>
      <c r="C1628" t="s">
        <v>5013</v>
      </c>
      <c r="D1628" t="s">
        <v>5029</v>
      </c>
      <c r="E1628" t="s">
        <v>5040</v>
      </c>
      <c r="F1628" t="s">
        <v>5048</v>
      </c>
      <c r="G1628" t="s">
        <v>5065</v>
      </c>
      <c r="H1628">
        <v>4145</v>
      </c>
      <c r="I1628">
        <v>4</v>
      </c>
      <c r="J1628" t="s">
        <v>5068</v>
      </c>
      <c r="K1628">
        <v>734.19</v>
      </c>
      <c r="L1628" t="s">
        <v>5077</v>
      </c>
    </row>
    <row r="1629" spans="1:12" x14ac:dyDescent="0.25">
      <c r="A1629" t="s">
        <v>1639</v>
      </c>
      <c r="B1629" s="4">
        <v>45410.794758951779</v>
      </c>
      <c r="C1629" t="s">
        <v>5013</v>
      </c>
      <c r="D1629" t="s">
        <v>5027</v>
      </c>
      <c r="E1629" t="s">
        <v>5038</v>
      </c>
      <c r="F1629" t="s">
        <v>5046</v>
      </c>
      <c r="G1629" t="s">
        <v>5049</v>
      </c>
      <c r="H1629">
        <v>20014</v>
      </c>
      <c r="I1629">
        <v>1</v>
      </c>
      <c r="J1629" t="s">
        <v>5070</v>
      </c>
      <c r="K1629">
        <v>1671.21</v>
      </c>
      <c r="L1629" t="s">
        <v>5075</v>
      </c>
    </row>
    <row r="1630" spans="1:12" x14ac:dyDescent="0.25">
      <c r="A1630" t="s">
        <v>1640</v>
      </c>
      <c r="B1630" s="4">
        <v>45410.86777355471</v>
      </c>
      <c r="C1630" t="s">
        <v>5012</v>
      </c>
      <c r="D1630" t="s">
        <v>5026</v>
      </c>
      <c r="E1630" t="s">
        <v>5034</v>
      </c>
      <c r="F1630" t="s">
        <v>5048</v>
      </c>
      <c r="G1630" t="s">
        <v>5059</v>
      </c>
      <c r="H1630">
        <v>7066</v>
      </c>
      <c r="I1630">
        <v>9</v>
      </c>
      <c r="J1630" t="s">
        <v>5072</v>
      </c>
      <c r="K1630">
        <v>1333.08</v>
      </c>
      <c r="L1630" t="s">
        <v>5075</v>
      </c>
    </row>
    <row r="1631" spans="1:12" x14ac:dyDescent="0.25">
      <c r="A1631" t="s">
        <v>1641</v>
      </c>
      <c r="B1631" s="4">
        <v>45410.940788157634</v>
      </c>
      <c r="C1631" t="s">
        <v>5022</v>
      </c>
      <c r="D1631" t="s">
        <v>5026</v>
      </c>
      <c r="E1631" t="s">
        <v>5045</v>
      </c>
      <c r="F1631" t="s">
        <v>5046</v>
      </c>
      <c r="G1631" t="s">
        <v>5066</v>
      </c>
      <c r="H1631">
        <v>3387</v>
      </c>
      <c r="I1631">
        <v>14</v>
      </c>
      <c r="J1631" t="s">
        <v>5070</v>
      </c>
      <c r="K1631">
        <v>379.54</v>
      </c>
      <c r="L1631" t="s">
        <v>5077</v>
      </c>
    </row>
    <row r="1632" spans="1:12" x14ac:dyDescent="0.25">
      <c r="A1632" t="s">
        <v>1642</v>
      </c>
      <c r="B1632" s="4">
        <v>45411.013802760543</v>
      </c>
      <c r="C1632" t="s">
        <v>5023</v>
      </c>
      <c r="D1632" t="s">
        <v>5027</v>
      </c>
      <c r="E1632" t="s">
        <v>5038</v>
      </c>
      <c r="F1632" t="s">
        <v>5048</v>
      </c>
      <c r="G1632" t="s">
        <v>5055</v>
      </c>
      <c r="H1632">
        <v>46414</v>
      </c>
      <c r="I1632">
        <v>12</v>
      </c>
      <c r="J1632" t="s">
        <v>5070</v>
      </c>
      <c r="K1632">
        <v>7062.8</v>
      </c>
      <c r="L1632" t="s">
        <v>5078</v>
      </c>
    </row>
    <row r="1633" spans="1:12" x14ac:dyDescent="0.25">
      <c r="A1633" t="s">
        <v>1643</v>
      </c>
      <c r="B1633" s="4">
        <v>45411.086817363474</v>
      </c>
      <c r="C1633" t="s">
        <v>5024</v>
      </c>
      <c r="D1633" t="s">
        <v>5027</v>
      </c>
      <c r="E1633" t="s">
        <v>5044</v>
      </c>
      <c r="F1633" t="s">
        <v>5048</v>
      </c>
      <c r="G1633" t="s">
        <v>5055</v>
      </c>
      <c r="H1633">
        <v>6008</v>
      </c>
      <c r="I1633">
        <v>13</v>
      </c>
      <c r="J1633" t="s">
        <v>5071</v>
      </c>
      <c r="K1633">
        <v>506.38</v>
      </c>
      <c r="L1633" t="s">
        <v>5076</v>
      </c>
    </row>
    <row r="1634" spans="1:12" x14ac:dyDescent="0.25">
      <c r="A1634" t="s">
        <v>1644</v>
      </c>
      <c r="B1634" s="4">
        <v>45411.15983196639</v>
      </c>
      <c r="C1634" t="s">
        <v>5022</v>
      </c>
      <c r="D1634" t="s">
        <v>5026</v>
      </c>
      <c r="E1634" t="s">
        <v>5045</v>
      </c>
      <c r="F1634" t="s">
        <v>5046</v>
      </c>
      <c r="G1634" t="s">
        <v>5053</v>
      </c>
      <c r="H1634">
        <v>61263</v>
      </c>
      <c r="I1634">
        <v>14</v>
      </c>
      <c r="J1634" t="s">
        <v>5072</v>
      </c>
      <c r="K1634">
        <v>8399.18</v>
      </c>
      <c r="L1634" t="s">
        <v>5077</v>
      </c>
    </row>
    <row r="1635" spans="1:12" x14ac:dyDescent="0.25">
      <c r="A1635" t="s">
        <v>1645</v>
      </c>
      <c r="B1635" s="4">
        <v>45411.232846569314</v>
      </c>
      <c r="C1635" t="s">
        <v>5013</v>
      </c>
      <c r="D1635" t="s">
        <v>5028</v>
      </c>
      <c r="E1635" t="s">
        <v>5037</v>
      </c>
      <c r="F1635" t="s">
        <v>5047</v>
      </c>
      <c r="G1635" t="s">
        <v>5063</v>
      </c>
      <c r="H1635">
        <v>67084</v>
      </c>
      <c r="I1635">
        <v>1</v>
      </c>
      <c r="J1635" t="s">
        <v>5070</v>
      </c>
      <c r="K1635">
        <v>14273.01</v>
      </c>
      <c r="L1635" t="s">
        <v>5074</v>
      </c>
    </row>
    <row r="1636" spans="1:12" x14ac:dyDescent="0.25">
      <c r="A1636" t="s">
        <v>1646</v>
      </c>
      <c r="B1636" s="4">
        <v>45411.305861172237</v>
      </c>
      <c r="C1636" t="s">
        <v>5023</v>
      </c>
      <c r="D1636" t="s">
        <v>5027</v>
      </c>
      <c r="E1636" t="s">
        <v>5031</v>
      </c>
      <c r="F1636" t="s">
        <v>5048</v>
      </c>
      <c r="G1636" t="s">
        <v>5065</v>
      </c>
      <c r="H1636">
        <v>75526</v>
      </c>
      <c r="I1636">
        <v>5</v>
      </c>
      <c r="J1636" t="s">
        <v>5069</v>
      </c>
      <c r="K1636">
        <v>15439.36</v>
      </c>
      <c r="L1636" t="s">
        <v>5077</v>
      </c>
    </row>
    <row r="1637" spans="1:12" x14ac:dyDescent="0.25">
      <c r="A1637" t="s">
        <v>1647</v>
      </c>
      <c r="B1637" s="4">
        <v>45411.378875775154</v>
      </c>
      <c r="C1637" t="s">
        <v>5015</v>
      </c>
      <c r="D1637" t="s">
        <v>5027</v>
      </c>
      <c r="E1637" t="s">
        <v>5042</v>
      </c>
      <c r="F1637" t="s">
        <v>5046</v>
      </c>
      <c r="G1637" t="s">
        <v>5061</v>
      </c>
      <c r="H1637">
        <v>3093</v>
      </c>
      <c r="I1637">
        <v>10</v>
      </c>
      <c r="J1637" t="s">
        <v>5068</v>
      </c>
      <c r="K1637">
        <v>464.99</v>
      </c>
      <c r="L1637" t="s">
        <v>5079</v>
      </c>
    </row>
    <row r="1638" spans="1:12" x14ac:dyDescent="0.25">
      <c r="A1638" t="s">
        <v>1648</v>
      </c>
      <c r="B1638" s="4">
        <v>45411.45189037807</v>
      </c>
      <c r="C1638" t="s">
        <v>5021</v>
      </c>
      <c r="D1638" t="s">
        <v>5026</v>
      </c>
      <c r="E1638" t="s">
        <v>5034</v>
      </c>
      <c r="F1638" t="s">
        <v>5046</v>
      </c>
      <c r="G1638" t="s">
        <v>5057</v>
      </c>
      <c r="H1638">
        <v>10236</v>
      </c>
      <c r="I1638">
        <v>10</v>
      </c>
      <c r="J1638" t="s">
        <v>5068</v>
      </c>
      <c r="K1638">
        <v>1312.47</v>
      </c>
      <c r="L1638" t="s">
        <v>5077</v>
      </c>
    </row>
    <row r="1639" spans="1:12" x14ac:dyDescent="0.25">
      <c r="A1639" t="s">
        <v>1649</v>
      </c>
      <c r="B1639" s="4">
        <v>45411.524904980994</v>
      </c>
      <c r="C1639" t="s">
        <v>5023</v>
      </c>
      <c r="D1639" t="s">
        <v>5027</v>
      </c>
      <c r="E1639" t="s">
        <v>5031</v>
      </c>
      <c r="F1639" t="s">
        <v>5047</v>
      </c>
      <c r="G1639" t="s">
        <v>5063</v>
      </c>
      <c r="H1639">
        <v>59473</v>
      </c>
      <c r="I1639">
        <v>5</v>
      </c>
      <c r="J1639" t="s">
        <v>5070</v>
      </c>
      <c r="K1639">
        <v>10348.549999999999</v>
      </c>
      <c r="L1639" t="s">
        <v>5075</v>
      </c>
    </row>
    <row r="1640" spans="1:12" x14ac:dyDescent="0.25">
      <c r="A1640" t="s">
        <v>1650</v>
      </c>
      <c r="B1640" s="4">
        <v>45411.59791958391</v>
      </c>
      <c r="C1640" t="s">
        <v>5012</v>
      </c>
      <c r="D1640" t="s">
        <v>5029</v>
      </c>
      <c r="E1640" t="s">
        <v>5040</v>
      </c>
      <c r="F1640" t="s">
        <v>5046</v>
      </c>
      <c r="G1640" t="s">
        <v>5057</v>
      </c>
      <c r="H1640">
        <v>53148</v>
      </c>
      <c r="I1640">
        <v>10</v>
      </c>
      <c r="J1640" t="s">
        <v>5071</v>
      </c>
      <c r="K1640">
        <v>8163.32</v>
      </c>
      <c r="L1640" t="s">
        <v>5078</v>
      </c>
    </row>
    <row r="1641" spans="1:12" x14ac:dyDescent="0.25">
      <c r="A1641" t="s">
        <v>1651</v>
      </c>
      <c r="B1641" s="4">
        <v>45411.670934186834</v>
      </c>
      <c r="C1641" t="s">
        <v>5015</v>
      </c>
      <c r="D1641" t="s">
        <v>5026</v>
      </c>
      <c r="E1641" t="s">
        <v>5034</v>
      </c>
      <c r="F1641" t="s">
        <v>5047</v>
      </c>
      <c r="G1641" t="s">
        <v>5062</v>
      </c>
      <c r="H1641">
        <v>41178</v>
      </c>
      <c r="I1641">
        <v>12</v>
      </c>
      <c r="J1641" t="s">
        <v>5069</v>
      </c>
      <c r="K1641">
        <v>5029.21</v>
      </c>
      <c r="L1641" t="s">
        <v>5078</v>
      </c>
    </row>
    <row r="1642" spans="1:12" x14ac:dyDescent="0.25">
      <c r="A1642" t="s">
        <v>1652</v>
      </c>
      <c r="B1642" s="4">
        <v>45411.743948789757</v>
      </c>
      <c r="C1642" t="s">
        <v>5019</v>
      </c>
      <c r="D1642" t="s">
        <v>5027</v>
      </c>
      <c r="E1642" t="s">
        <v>5031</v>
      </c>
      <c r="F1642" t="s">
        <v>5047</v>
      </c>
      <c r="G1642" t="s">
        <v>5062</v>
      </c>
      <c r="H1642">
        <v>73354</v>
      </c>
      <c r="I1642">
        <v>9</v>
      </c>
      <c r="J1642" t="s">
        <v>5071</v>
      </c>
      <c r="K1642">
        <v>8483.0499999999993</v>
      </c>
      <c r="L1642" t="s">
        <v>5074</v>
      </c>
    </row>
    <row r="1643" spans="1:12" x14ac:dyDescent="0.25">
      <c r="A1643" t="s">
        <v>1653</v>
      </c>
      <c r="B1643" s="4">
        <v>45411.816963392666</v>
      </c>
      <c r="C1643" t="s">
        <v>5016</v>
      </c>
      <c r="D1643" t="s">
        <v>5027</v>
      </c>
      <c r="E1643" t="s">
        <v>5038</v>
      </c>
      <c r="F1643" t="s">
        <v>5047</v>
      </c>
      <c r="G1643" t="s">
        <v>5067</v>
      </c>
      <c r="H1643">
        <v>40879</v>
      </c>
      <c r="I1643">
        <v>5</v>
      </c>
      <c r="J1643" t="s">
        <v>5069</v>
      </c>
      <c r="K1643">
        <v>7084.57</v>
      </c>
      <c r="L1643" t="s">
        <v>5078</v>
      </c>
    </row>
    <row r="1644" spans="1:12" x14ac:dyDescent="0.25">
      <c r="A1644" t="s">
        <v>1654</v>
      </c>
      <c r="B1644" s="4">
        <v>45411.88997799559</v>
      </c>
      <c r="C1644" t="s">
        <v>5012</v>
      </c>
      <c r="D1644" t="s">
        <v>5026</v>
      </c>
      <c r="E1644" t="s">
        <v>5030</v>
      </c>
      <c r="F1644" t="s">
        <v>5048</v>
      </c>
      <c r="G1644" t="s">
        <v>5059</v>
      </c>
      <c r="H1644">
        <v>24397</v>
      </c>
      <c r="I1644">
        <v>10</v>
      </c>
      <c r="J1644" t="s">
        <v>5070</v>
      </c>
      <c r="K1644">
        <v>2039.31</v>
      </c>
      <c r="L1644" t="s">
        <v>5077</v>
      </c>
    </row>
    <row r="1645" spans="1:12" x14ac:dyDescent="0.25">
      <c r="A1645" t="s">
        <v>1655</v>
      </c>
      <c r="B1645" s="4">
        <v>45411.962992598521</v>
      </c>
      <c r="C1645" t="s">
        <v>5018</v>
      </c>
      <c r="D1645" t="s">
        <v>5028</v>
      </c>
      <c r="E1645" t="s">
        <v>5035</v>
      </c>
      <c r="F1645" t="s">
        <v>5046</v>
      </c>
      <c r="G1645" t="s">
        <v>5060</v>
      </c>
      <c r="H1645">
        <v>12390</v>
      </c>
      <c r="I1645">
        <v>14</v>
      </c>
      <c r="J1645" t="s">
        <v>5072</v>
      </c>
      <c r="K1645">
        <v>1095.06</v>
      </c>
      <c r="L1645" t="s">
        <v>5077</v>
      </c>
    </row>
    <row r="1646" spans="1:12" x14ac:dyDescent="0.25">
      <c r="A1646" t="s">
        <v>1656</v>
      </c>
      <c r="B1646" s="4">
        <v>45412.036007201437</v>
      </c>
      <c r="C1646" t="s">
        <v>5016</v>
      </c>
      <c r="D1646" t="s">
        <v>5029</v>
      </c>
      <c r="E1646" t="s">
        <v>5041</v>
      </c>
      <c r="F1646" t="s">
        <v>5048</v>
      </c>
      <c r="G1646" t="s">
        <v>5059</v>
      </c>
      <c r="H1646">
        <v>35189</v>
      </c>
      <c r="I1646">
        <v>7</v>
      </c>
      <c r="J1646" t="s">
        <v>5071</v>
      </c>
      <c r="K1646">
        <v>6021.65</v>
      </c>
      <c r="L1646" t="s">
        <v>5078</v>
      </c>
    </row>
    <row r="1647" spans="1:12" x14ac:dyDescent="0.25">
      <c r="A1647" t="s">
        <v>1657</v>
      </c>
      <c r="B1647" s="4">
        <v>45412.109021804346</v>
      </c>
      <c r="C1647" t="s">
        <v>5017</v>
      </c>
      <c r="D1647" t="s">
        <v>5027</v>
      </c>
      <c r="E1647" t="s">
        <v>5031</v>
      </c>
      <c r="F1647" t="s">
        <v>5048</v>
      </c>
      <c r="G1647" t="s">
        <v>5059</v>
      </c>
      <c r="H1647">
        <v>28215</v>
      </c>
      <c r="I1647">
        <v>3</v>
      </c>
      <c r="J1647" t="s">
        <v>5068</v>
      </c>
      <c r="K1647">
        <v>4923.7</v>
      </c>
      <c r="L1647" t="s">
        <v>5078</v>
      </c>
    </row>
    <row r="1648" spans="1:12" x14ac:dyDescent="0.25">
      <c r="A1648" t="s">
        <v>1658</v>
      </c>
      <c r="B1648" s="4">
        <v>45412.182036407277</v>
      </c>
      <c r="C1648" t="s">
        <v>5012</v>
      </c>
      <c r="D1648" t="s">
        <v>5028</v>
      </c>
      <c r="E1648" t="s">
        <v>5032</v>
      </c>
      <c r="F1648" t="s">
        <v>5048</v>
      </c>
      <c r="G1648" t="s">
        <v>5065</v>
      </c>
      <c r="H1648">
        <v>52943</v>
      </c>
      <c r="I1648">
        <v>11</v>
      </c>
      <c r="J1648" t="s">
        <v>5072</v>
      </c>
      <c r="K1648">
        <v>6315.18</v>
      </c>
      <c r="L1648" t="s">
        <v>5077</v>
      </c>
    </row>
    <row r="1649" spans="1:12" x14ac:dyDescent="0.25">
      <c r="A1649" t="s">
        <v>1659</v>
      </c>
      <c r="B1649" s="4">
        <v>45412.255051010186</v>
      </c>
      <c r="C1649" t="s">
        <v>5022</v>
      </c>
      <c r="D1649" t="s">
        <v>5028</v>
      </c>
      <c r="E1649" t="s">
        <v>5035</v>
      </c>
      <c r="F1649" t="s">
        <v>5047</v>
      </c>
      <c r="G1649" t="s">
        <v>5058</v>
      </c>
      <c r="H1649">
        <v>59017</v>
      </c>
      <c r="I1649">
        <v>6</v>
      </c>
      <c r="J1649" t="s">
        <v>5070</v>
      </c>
      <c r="K1649">
        <v>5679.94</v>
      </c>
      <c r="L1649" t="s">
        <v>5079</v>
      </c>
    </row>
    <row r="1650" spans="1:12" x14ac:dyDescent="0.25">
      <c r="A1650" t="s">
        <v>1660</v>
      </c>
      <c r="B1650" s="4">
        <v>45412.32806561311</v>
      </c>
      <c r="C1650" t="s">
        <v>5022</v>
      </c>
      <c r="D1650" t="s">
        <v>5029</v>
      </c>
      <c r="E1650" t="s">
        <v>5039</v>
      </c>
      <c r="F1650" t="s">
        <v>5047</v>
      </c>
      <c r="G1650" t="s">
        <v>5063</v>
      </c>
      <c r="H1650">
        <v>33145</v>
      </c>
      <c r="I1650">
        <v>2</v>
      </c>
      <c r="J1650" t="s">
        <v>5072</v>
      </c>
      <c r="K1650">
        <v>5648.12</v>
      </c>
      <c r="L1650" t="s">
        <v>5078</v>
      </c>
    </row>
    <row r="1651" spans="1:12" x14ac:dyDescent="0.25">
      <c r="A1651" t="s">
        <v>1661</v>
      </c>
      <c r="B1651" s="4">
        <v>45412.401080216041</v>
      </c>
      <c r="C1651" t="s">
        <v>5015</v>
      </c>
      <c r="D1651" t="s">
        <v>5029</v>
      </c>
      <c r="E1651" t="s">
        <v>5041</v>
      </c>
      <c r="F1651" t="s">
        <v>5047</v>
      </c>
      <c r="G1651" t="s">
        <v>5063</v>
      </c>
      <c r="H1651">
        <v>57289</v>
      </c>
      <c r="I1651">
        <v>7</v>
      </c>
      <c r="J1651" t="s">
        <v>5068</v>
      </c>
      <c r="K1651">
        <v>10514.94</v>
      </c>
      <c r="L1651" t="s">
        <v>5074</v>
      </c>
    </row>
    <row r="1652" spans="1:12" x14ac:dyDescent="0.25">
      <c r="A1652" t="s">
        <v>1662</v>
      </c>
      <c r="B1652" s="4">
        <v>45412.474094818957</v>
      </c>
      <c r="C1652" t="s">
        <v>5024</v>
      </c>
      <c r="D1652" t="s">
        <v>5028</v>
      </c>
      <c r="E1652" t="s">
        <v>5036</v>
      </c>
      <c r="F1652" t="s">
        <v>5047</v>
      </c>
      <c r="G1652" t="s">
        <v>5050</v>
      </c>
      <c r="H1652">
        <v>10859</v>
      </c>
      <c r="I1652">
        <v>14</v>
      </c>
      <c r="J1652" t="s">
        <v>5072</v>
      </c>
      <c r="K1652">
        <v>1438.11</v>
      </c>
      <c r="L1652" t="s">
        <v>5074</v>
      </c>
    </row>
    <row r="1653" spans="1:12" x14ac:dyDescent="0.25">
      <c r="A1653" t="s">
        <v>1663</v>
      </c>
      <c r="B1653" s="4">
        <v>45412.547109421866</v>
      </c>
      <c r="C1653" t="s">
        <v>5024</v>
      </c>
      <c r="D1653" t="s">
        <v>5027</v>
      </c>
      <c r="E1653" t="s">
        <v>5044</v>
      </c>
      <c r="F1653" t="s">
        <v>5047</v>
      </c>
      <c r="G1653" t="s">
        <v>5064</v>
      </c>
      <c r="H1653">
        <v>13818</v>
      </c>
      <c r="I1653">
        <v>3</v>
      </c>
      <c r="J1653" t="s">
        <v>5069</v>
      </c>
      <c r="K1653">
        <v>1558.99</v>
      </c>
      <c r="L1653" t="s">
        <v>5076</v>
      </c>
    </row>
    <row r="1654" spans="1:12" x14ac:dyDescent="0.25">
      <c r="A1654" t="s">
        <v>1664</v>
      </c>
      <c r="B1654" s="4">
        <v>45412.620124024797</v>
      </c>
      <c r="C1654" t="s">
        <v>5014</v>
      </c>
      <c r="D1654" t="s">
        <v>5029</v>
      </c>
      <c r="E1654" t="s">
        <v>5040</v>
      </c>
      <c r="F1654" t="s">
        <v>5046</v>
      </c>
      <c r="G1654" t="s">
        <v>5057</v>
      </c>
      <c r="H1654">
        <v>52869</v>
      </c>
      <c r="I1654">
        <v>2</v>
      </c>
      <c r="J1654" t="s">
        <v>5073</v>
      </c>
      <c r="K1654">
        <v>6899.95</v>
      </c>
      <c r="L1654" t="s">
        <v>5079</v>
      </c>
    </row>
    <row r="1655" spans="1:12" x14ac:dyDescent="0.25">
      <c r="A1655" t="s">
        <v>1665</v>
      </c>
      <c r="B1655" s="4">
        <v>45412.693138627721</v>
      </c>
      <c r="C1655" t="s">
        <v>5016</v>
      </c>
      <c r="D1655" t="s">
        <v>5028</v>
      </c>
      <c r="E1655" t="s">
        <v>5032</v>
      </c>
      <c r="F1655" t="s">
        <v>5048</v>
      </c>
      <c r="G1655" t="s">
        <v>5056</v>
      </c>
      <c r="H1655">
        <v>29562</v>
      </c>
      <c r="I1655">
        <v>3</v>
      </c>
      <c r="J1655" t="s">
        <v>5070</v>
      </c>
      <c r="K1655">
        <v>4592.37</v>
      </c>
      <c r="L1655" t="s">
        <v>5075</v>
      </c>
    </row>
    <row r="1656" spans="1:12" x14ac:dyDescent="0.25">
      <c r="A1656" t="s">
        <v>1666</v>
      </c>
      <c r="B1656" s="4">
        <v>45412.766153230637</v>
      </c>
      <c r="C1656" t="s">
        <v>5012</v>
      </c>
      <c r="D1656" t="s">
        <v>5027</v>
      </c>
      <c r="E1656" t="s">
        <v>5044</v>
      </c>
      <c r="F1656" t="s">
        <v>5046</v>
      </c>
      <c r="G1656" t="s">
        <v>5053</v>
      </c>
      <c r="H1656">
        <v>12094</v>
      </c>
      <c r="I1656">
        <v>12</v>
      </c>
      <c r="J1656" t="s">
        <v>5072</v>
      </c>
      <c r="K1656">
        <v>2393.44</v>
      </c>
      <c r="L1656" t="s">
        <v>5074</v>
      </c>
    </row>
    <row r="1657" spans="1:12" x14ac:dyDescent="0.25">
      <c r="A1657" t="s">
        <v>1667</v>
      </c>
      <c r="B1657" s="4">
        <v>45412.839167833568</v>
      </c>
      <c r="C1657" t="s">
        <v>5013</v>
      </c>
      <c r="D1657" t="s">
        <v>5028</v>
      </c>
      <c r="E1657" t="s">
        <v>5035</v>
      </c>
      <c r="F1657" t="s">
        <v>5046</v>
      </c>
      <c r="G1657" t="s">
        <v>5049</v>
      </c>
      <c r="H1657">
        <v>31161</v>
      </c>
      <c r="I1657">
        <v>14</v>
      </c>
      <c r="J1657" t="s">
        <v>5073</v>
      </c>
      <c r="K1657">
        <v>2827.61</v>
      </c>
      <c r="L1657" t="s">
        <v>5078</v>
      </c>
    </row>
    <row r="1658" spans="1:12" x14ac:dyDescent="0.25">
      <c r="A1658" t="s">
        <v>1668</v>
      </c>
      <c r="B1658" s="4">
        <v>45412.912182436477</v>
      </c>
      <c r="C1658" t="s">
        <v>5013</v>
      </c>
      <c r="D1658" t="s">
        <v>5026</v>
      </c>
      <c r="E1658" t="s">
        <v>5030</v>
      </c>
      <c r="F1658" t="s">
        <v>5048</v>
      </c>
      <c r="G1658" t="s">
        <v>5055</v>
      </c>
      <c r="H1658">
        <v>23286</v>
      </c>
      <c r="I1658">
        <v>14</v>
      </c>
      <c r="J1658" t="s">
        <v>5068</v>
      </c>
      <c r="K1658">
        <v>3802.33</v>
      </c>
      <c r="L1658" t="s">
        <v>5075</v>
      </c>
    </row>
    <row r="1659" spans="1:12" x14ac:dyDescent="0.25">
      <c r="A1659" t="s">
        <v>1669</v>
      </c>
      <c r="B1659" s="4">
        <v>45412.985197039401</v>
      </c>
      <c r="C1659" t="s">
        <v>5015</v>
      </c>
      <c r="D1659" t="s">
        <v>5027</v>
      </c>
      <c r="E1659" t="s">
        <v>5031</v>
      </c>
      <c r="F1659" t="s">
        <v>5046</v>
      </c>
      <c r="G1659" t="s">
        <v>5054</v>
      </c>
      <c r="H1659">
        <v>10321</v>
      </c>
      <c r="I1659">
        <v>3</v>
      </c>
      <c r="J1659" t="s">
        <v>5070</v>
      </c>
      <c r="K1659">
        <v>1659.52</v>
      </c>
      <c r="L1659" t="s">
        <v>5075</v>
      </c>
    </row>
    <row r="1660" spans="1:12" x14ac:dyDescent="0.25">
      <c r="A1660" t="s">
        <v>1670</v>
      </c>
      <c r="B1660" s="4">
        <v>45413.058211642317</v>
      </c>
      <c r="C1660" t="s">
        <v>5018</v>
      </c>
      <c r="D1660" t="s">
        <v>5028</v>
      </c>
      <c r="E1660" t="s">
        <v>5036</v>
      </c>
      <c r="F1660" t="s">
        <v>5047</v>
      </c>
      <c r="G1660" t="s">
        <v>5058</v>
      </c>
      <c r="H1660">
        <v>26727</v>
      </c>
      <c r="I1660">
        <v>8</v>
      </c>
      <c r="J1660" t="s">
        <v>5072</v>
      </c>
      <c r="K1660">
        <v>2856.74</v>
      </c>
      <c r="L1660" t="s">
        <v>5076</v>
      </c>
    </row>
    <row r="1661" spans="1:12" x14ac:dyDescent="0.25">
      <c r="A1661" t="s">
        <v>1671</v>
      </c>
      <c r="B1661" s="4">
        <v>45413.131226245241</v>
      </c>
      <c r="C1661" t="s">
        <v>5012</v>
      </c>
      <c r="D1661" t="s">
        <v>5027</v>
      </c>
      <c r="E1661" t="s">
        <v>5042</v>
      </c>
      <c r="F1661" t="s">
        <v>5048</v>
      </c>
      <c r="G1661" t="s">
        <v>5055</v>
      </c>
      <c r="H1661">
        <v>4881</v>
      </c>
      <c r="I1661">
        <v>13</v>
      </c>
      <c r="J1661" t="s">
        <v>5072</v>
      </c>
      <c r="K1661">
        <v>842.63</v>
      </c>
      <c r="L1661" t="s">
        <v>5078</v>
      </c>
    </row>
    <row r="1662" spans="1:12" x14ac:dyDescent="0.25">
      <c r="A1662" t="s">
        <v>1672</v>
      </c>
      <c r="B1662" s="4">
        <v>45413.204240848157</v>
      </c>
      <c r="C1662" t="s">
        <v>5012</v>
      </c>
      <c r="D1662" t="s">
        <v>5026</v>
      </c>
      <c r="E1662" t="s">
        <v>5045</v>
      </c>
      <c r="F1662" t="s">
        <v>5048</v>
      </c>
      <c r="G1662" t="s">
        <v>5052</v>
      </c>
      <c r="H1662">
        <v>38282</v>
      </c>
      <c r="I1662">
        <v>11</v>
      </c>
      <c r="J1662" t="s">
        <v>5068</v>
      </c>
      <c r="K1662">
        <v>4255.16</v>
      </c>
      <c r="L1662" t="s">
        <v>5075</v>
      </c>
    </row>
    <row r="1663" spans="1:12" x14ac:dyDescent="0.25">
      <c r="A1663" t="s">
        <v>1673</v>
      </c>
      <c r="B1663" s="4">
        <v>45413.277255451088</v>
      </c>
      <c r="C1663" t="s">
        <v>5020</v>
      </c>
      <c r="D1663" t="s">
        <v>5029</v>
      </c>
      <c r="E1663" t="s">
        <v>5039</v>
      </c>
      <c r="F1663" t="s">
        <v>5046</v>
      </c>
      <c r="G1663" t="s">
        <v>5061</v>
      </c>
      <c r="H1663">
        <v>4992</v>
      </c>
      <c r="I1663">
        <v>12</v>
      </c>
      <c r="J1663" t="s">
        <v>5073</v>
      </c>
      <c r="K1663">
        <v>1060.3800000000001</v>
      </c>
      <c r="L1663" t="s">
        <v>5074</v>
      </c>
    </row>
    <row r="1664" spans="1:12" x14ac:dyDescent="0.25">
      <c r="A1664" t="s">
        <v>1674</v>
      </c>
      <c r="B1664" s="4">
        <v>45413.350270053998</v>
      </c>
      <c r="C1664" t="s">
        <v>5013</v>
      </c>
      <c r="D1664" t="s">
        <v>5028</v>
      </c>
      <c r="E1664" t="s">
        <v>5035</v>
      </c>
      <c r="F1664" t="s">
        <v>5048</v>
      </c>
      <c r="G1664" t="s">
        <v>5051</v>
      </c>
      <c r="H1664">
        <v>53044</v>
      </c>
      <c r="I1664">
        <v>2</v>
      </c>
      <c r="J1664" t="s">
        <v>5073</v>
      </c>
      <c r="K1664">
        <v>9769.85</v>
      </c>
      <c r="L1664" t="s">
        <v>5074</v>
      </c>
    </row>
    <row r="1665" spans="1:12" x14ac:dyDescent="0.25">
      <c r="A1665" t="s">
        <v>1675</v>
      </c>
      <c r="B1665" s="4">
        <v>45413.423284656921</v>
      </c>
      <c r="C1665" t="s">
        <v>5020</v>
      </c>
      <c r="D1665" t="s">
        <v>5029</v>
      </c>
      <c r="E1665" t="s">
        <v>5041</v>
      </c>
      <c r="F1665" t="s">
        <v>5048</v>
      </c>
      <c r="G1665" t="s">
        <v>5056</v>
      </c>
      <c r="H1665">
        <v>38403</v>
      </c>
      <c r="I1665">
        <v>14</v>
      </c>
      <c r="J1665" t="s">
        <v>5068</v>
      </c>
      <c r="K1665">
        <v>3827.61</v>
      </c>
      <c r="L1665" t="s">
        <v>5076</v>
      </c>
    </row>
    <row r="1666" spans="1:12" x14ac:dyDescent="0.25">
      <c r="A1666" t="s">
        <v>1676</v>
      </c>
      <c r="B1666" s="4">
        <v>45413.496299259852</v>
      </c>
      <c r="C1666" t="s">
        <v>5016</v>
      </c>
      <c r="D1666" t="s">
        <v>5026</v>
      </c>
      <c r="E1666" t="s">
        <v>5034</v>
      </c>
      <c r="F1666" t="s">
        <v>5046</v>
      </c>
      <c r="G1666" t="s">
        <v>5061</v>
      </c>
      <c r="H1666">
        <v>37855</v>
      </c>
      <c r="I1666">
        <v>10</v>
      </c>
      <c r="J1666" t="s">
        <v>5068</v>
      </c>
      <c r="K1666">
        <v>7997.01</v>
      </c>
      <c r="L1666" t="s">
        <v>5075</v>
      </c>
    </row>
    <row r="1667" spans="1:12" x14ac:dyDescent="0.25">
      <c r="A1667" t="s">
        <v>1677</v>
      </c>
      <c r="B1667" s="4">
        <v>45413.569313862768</v>
      </c>
      <c r="C1667" t="s">
        <v>5014</v>
      </c>
      <c r="D1667" t="s">
        <v>5027</v>
      </c>
      <c r="E1667" t="s">
        <v>5044</v>
      </c>
      <c r="F1667" t="s">
        <v>5048</v>
      </c>
      <c r="G1667" t="s">
        <v>5055</v>
      </c>
      <c r="H1667">
        <v>65509</v>
      </c>
      <c r="I1667">
        <v>6</v>
      </c>
      <c r="J1667" t="s">
        <v>5070</v>
      </c>
      <c r="K1667">
        <v>10386.9</v>
      </c>
      <c r="L1667" t="s">
        <v>5077</v>
      </c>
    </row>
    <row r="1668" spans="1:12" x14ac:dyDescent="0.25">
      <c r="A1668" t="s">
        <v>1678</v>
      </c>
      <c r="B1668" s="4">
        <v>45413.642328465678</v>
      </c>
      <c r="C1668" t="s">
        <v>5023</v>
      </c>
      <c r="D1668" t="s">
        <v>5029</v>
      </c>
      <c r="E1668" t="s">
        <v>5041</v>
      </c>
      <c r="F1668" t="s">
        <v>5047</v>
      </c>
      <c r="G1668" t="s">
        <v>5064</v>
      </c>
      <c r="H1668">
        <v>60577</v>
      </c>
      <c r="I1668">
        <v>11</v>
      </c>
      <c r="J1668" t="s">
        <v>5070</v>
      </c>
      <c r="K1668">
        <v>6997.98</v>
      </c>
      <c r="L1668" t="s">
        <v>5077</v>
      </c>
    </row>
    <row r="1669" spans="1:12" x14ac:dyDescent="0.25">
      <c r="A1669" t="s">
        <v>1679</v>
      </c>
      <c r="B1669" s="4">
        <v>45413.715343068608</v>
      </c>
      <c r="C1669" t="s">
        <v>5022</v>
      </c>
      <c r="D1669" t="s">
        <v>5026</v>
      </c>
      <c r="E1669" t="s">
        <v>5034</v>
      </c>
      <c r="F1669" t="s">
        <v>5046</v>
      </c>
      <c r="G1669" t="s">
        <v>5049</v>
      </c>
      <c r="H1669">
        <v>47840</v>
      </c>
      <c r="I1669">
        <v>4</v>
      </c>
      <c r="J1669" t="s">
        <v>5070</v>
      </c>
      <c r="K1669">
        <v>9424.33</v>
      </c>
      <c r="L1669" t="s">
        <v>5074</v>
      </c>
    </row>
    <row r="1670" spans="1:12" x14ac:dyDescent="0.25">
      <c r="A1670" t="s">
        <v>1680</v>
      </c>
      <c r="B1670" s="4">
        <v>45413.788357671518</v>
      </c>
      <c r="C1670" t="s">
        <v>5025</v>
      </c>
      <c r="D1670" t="s">
        <v>5026</v>
      </c>
      <c r="E1670" t="s">
        <v>5045</v>
      </c>
      <c r="F1670" t="s">
        <v>5047</v>
      </c>
      <c r="G1670" t="s">
        <v>5050</v>
      </c>
      <c r="H1670">
        <v>46266</v>
      </c>
      <c r="I1670">
        <v>11</v>
      </c>
      <c r="J1670" t="s">
        <v>5070</v>
      </c>
      <c r="K1670">
        <v>4594.4799999999996</v>
      </c>
      <c r="L1670" t="s">
        <v>5074</v>
      </c>
    </row>
    <row r="1671" spans="1:12" x14ac:dyDescent="0.25">
      <c r="A1671" t="s">
        <v>1681</v>
      </c>
      <c r="B1671" s="4">
        <v>45413.861372274441</v>
      </c>
      <c r="C1671" t="s">
        <v>5013</v>
      </c>
      <c r="D1671" t="s">
        <v>5026</v>
      </c>
      <c r="E1671" t="s">
        <v>5034</v>
      </c>
      <c r="F1671" t="s">
        <v>5047</v>
      </c>
      <c r="G1671" t="s">
        <v>5058</v>
      </c>
      <c r="H1671">
        <v>47698</v>
      </c>
      <c r="I1671">
        <v>10</v>
      </c>
      <c r="J1671" t="s">
        <v>5073</v>
      </c>
      <c r="K1671">
        <v>8329.26</v>
      </c>
      <c r="L1671" t="s">
        <v>5079</v>
      </c>
    </row>
    <row r="1672" spans="1:12" x14ac:dyDescent="0.25">
      <c r="A1672" t="s">
        <v>1682</v>
      </c>
      <c r="B1672" s="4">
        <v>45413.934386877372</v>
      </c>
      <c r="C1672" t="s">
        <v>5025</v>
      </c>
      <c r="D1672" t="s">
        <v>5026</v>
      </c>
      <c r="E1672" t="s">
        <v>5030</v>
      </c>
      <c r="F1672" t="s">
        <v>5048</v>
      </c>
      <c r="G1672" t="s">
        <v>5065</v>
      </c>
      <c r="H1672">
        <v>72857</v>
      </c>
      <c r="I1672">
        <v>6</v>
      </c>
      <c r="J1672" t="s">
        <v>5070</v>
      </c>
      <c r="K1672">
        <v>8415.98</v>
      </c>
      <c r="L1672" t="s">
        <v>5077</v>
      </c>
    </row>
    <row r="1673" spans="1:12" x14ac:dyDescent="0.25">
      <c r="A1673" t="s">
        <v>1683</v>
      </c>
      <c r="B1673" s="4">
        <v>45414.007401480289</v>
      </c>
      <c r="C1673" t="s">
        <v>5016</v>
      </c>
      <c r="D1673" t="s">
        <v>5026</v>
      </c>
      <c r="E1673" t="s">
        <v>5043</v>
      </c>
      <c r="F1673" t="s">
        <v>5046</v>
      </c>
      <c r="G1673" t="s">
        <v>5054</v>
      </c>
      <c r="H1673">
        <v>57878</v>
      </c>
      <c r="I1673">
        <v>13</v>
      </c>
      <c r="J1673" t="s">
        <v>5068</v>
      </c>
      <c r="K1673">
        <v>5039.6000000000004</v>
      </c>
      <c r="L1673" t="s">
        <v>5075</v>
      </c>
    </row>
    <row r="1674" spans="1:12" x14ac:dyDescent="0.25">
      <c r="A1674" t="s">
        <v>1684</v>
      </c>
      <c r="B1674" s="4">
        <v>45414.080416083198</v>
      </c>
      <c r="C1674" t="s">
        <v>5019</v>
      </c>
      <c r="D1674" t="s">
        <v>5028</v>
      </c>
      <c r="E1674" t="s">
        <v>5036</v>
      </c>
      <c r="F1674" t="s">
        <v>5047</v>
      </c>
      <c r="G1674" t="s">
        <v>5067</v>
      </c>
      <c r="H1674">
        <v>5288</v>
      </c>
      <c r="I1674">
        <v>5</v>
      </c>
      <c r="J1674" t="s">
        <v>5070</v>
      </c>
      <c r="K1674">
        <v>492.23</v>
      </c>
      <c r="L1674" t="s">
        <v>5074</v>
      </c>
    </row>
    <row r="1675" spans="1:12" x14ac:dyDescent="0.25">
      <c r="A1675" t="s">
        <v>1685</v>
      </c>
      <c r="B1675" s="4">
        <v>45414.153430686143</v>
      </c>
      <c r="C1675" t="s">
        <v>5023</v>
      </c>
      <c r="D1675" t="s">
        <v>5027</v>
      </c>
      <c r="E1675" t="s">
        <v>5038</v>
      </c>
      <c r="F1675" t="s">
        <v>5046</v>
      </c>
      <c r="G1675" t="s">
        <v>5049</v>
      </c>
      <c r="H1675">
        <v>4692</v>
      </c>
      <c r="I1675">
        <v>3</v>
      </c>
      <c r="J1675" t="s">
        <v>5068</v>
      </c>
      <c r="K1675">
        <v>853.78</v>
      </c>
      <c r="L1675" t="s">
        <v>5077</v>
      </c>
    </row>
    <row r="1676" spans="1:12" x14ac:dyDescent="0.25">
      <c r="A1676" t="s">
        <v>1686</v>
      </c>
      <c r="B1676" s="4">
        <v>45414.226445289052</v>
      </c>
      <c r="C1676" t="s">
        <v>5012</v>
      </c>
      <c r="D1676" t="s">
        <v>5027</v>
      </c>
      <c r="E1676" t="s">
        <v>5044</v>
      </c>
      <c r="F1676" t="s">
        <v>5048</v>
      </c>
      <c r="G1676" t="s">
        <v>5051</v>
      </c>
      <c r="H1676">
        <v>63931</v>
      </c>
      <c r="I1676">
        <v>12</v>
      </c>
      <c r="J1676" t="s">
        <v>5069</v>
      </c>
      <c r="K1676">
        <v>12053.82</v>
      </c>
      <c r="L1676" t="s">
        <v>5078</v>
      </c>
    </row>
    <row r="1677" spans="1:12" x14ac:dyDescent="0.25">
      <c r="A1677" t="s">
        <v>1687</v>
      </c>
      <c r="B1677" s="4">
        <v>45414.299459891969</v>
      </c>
      <c r="C1677" t="s">
        <v>5020</v>
      </c>
      <c r="D1677" t="s">
        <v>5027</v>
      </c>
      <c r="E1677" t="s">
        <v>5042</v>
      </c>
      <c r="F1677" t="s">
        <v>5047</v>
      </c>
      <c r="G1677" t="s">
        <v>5067</v>
      </c>
      <c r="H1677">
        <v>67600</v>
      </c>
      <c r="I1677">
        <v>8</v>
      </c>
      <c r="J1677" t="s">
        <v>5070</v>
      </c>
      <c r="K1677">
        <v>5789.19</v>
      </c>
      <c r="L1677" t="s">
        <v>5076</v>
      </c>
    </row>
    <row r="1678" spans="1:12" x14ac:dyDescent="0.25">
      <c r="A1678" t="s">
        <v>1688</v>
      </c>
      <c r="B1678" s="4">
        <v>45414.372474494892</v>
      </c>
      <c r="C1678" t="s">
        <v>5025</v>
      </c>
      <c r="D1678" t="s">
        <v>5026</v>
      </c>
      <c r="E1678" t="s">
        <v>5030</v>
      </c>
      <c r="F1678" t="s">
        <v>5046</v>
      </c>
      <c r="G1678" t="s">
        <v>5054</v>
      </c>
      <c r="H1678">
        <v>48455</v>
      </c>
      <c r="I1678">
        <v>13</v>
      </c>
      <c r="J1678" t="s">
        <v>5070</v>
      </c>
      <c r="K1678">
        <v>9750.01</v>
      </c>
      <c r="L1678" t="s">
        <v>5078</v>
      </c>
    </row>
    <row r="1679" spans="1:12" x14ac:dyDescent="0.25">
      <c r="A1679" t="s">
        <v>1689</v>
      </c>
      <c r="B1679" s="4">
        <v>45414.445489097823</v>
      </c>
      <c r="C1679" t="s">
        <v>5024</v>
      </c>
      <c r="D1679" t="s">
        <v>5029</v>
      </c>
      <c r="E1679" t="s">
        <v>5039</v>
      </c>
      <c r="F1679" t="s">
        <v>5046</v>
      </c>
      <c r="G1679" t="s">
        <v>5049</v>
      </c>
      <c r="H1679">
        <v>19782</v>
      </c>
      <c r="I1679">
        <v>8</v>
      </c>
      <c r="J1679" t="s">
        <v>5070</v>
      </c>
      <c r="K1679">
        <v>2335.7600000000002</v>
      </c>
      <c r="L1679" t="s">
        <v>5076</v>
      </c>
    </row>
    <row r="1680" spans="1:12" x14ac:dyDescent="0.25">
      <c r="A1680" t="s">
        <v>1690</v>
      </c>
      <c r="B1680" s="4">
        <v>45414.518503700732</v>
      </c>
      <c r="C1680" t="s">
        <v>5013</v>
      </c>
      <c r="D1680" t="s">
        <v>5026</v>
      </c>
      <c r="E1680" t="s">
        <v>5045</v>
      </c>
      <c r="F1680" t="s">
        <v>5047</v>
      </c>
      <c r="G1680" t="s">
        <v>5062</v>
      </c>
      <c r="H1680">
        <v>58396</v>
      </c>
      <c r="I1680">
        <v>2</v>
      </c>
      <c r="J1680" t="s">
        <v>5072</v>
      </c>
      <c r="K1680">
        <v>7130.9</v>
      </c>
      <c r="L1680" t="s">
        <v>5074</v>
      </c>
    </row>
    <row r="1681" spans="1:12" x14ac:dyDescent="0.25">
      <c r="A1681" t="s">
        <v>1691</v>
      </c>
      <c r="B1681" s="4">
        <v>45414.591518303663</v>
      </c>
      <c r="C1681" t="s">
        <v>5017</v>
      </c>
      <c r="D1681" t="s">
        <v>5028</v>
      </c>
      <c r="E1681" t="s">
        <v>5036</v>
      </c>
      <c r="F1681" t="s">
        <v>5046</v>
      </c>
      <c r="G1681" t="s">
        <v>5061</v>
      </c>
      <c r="H1681">
        <v>31802</v>
      </c>
      <c r="I1681">
        <v>12</v>
      </c>
      <c r="J1681" t="s">
        <v>5068</v>
      </c>
      <c r="K1681">
        <v>2746.96</v>
      </c>
      <c r="L1681" t="s">
        <v>5075</v>
      </c>
    </row>
    <row r="1682" spans="1:12" x14ac:dyDescent="0.25">
      <c r="A1682" t="s">
        <v>1692</v>
      </c>
      <c r="B1682" s="4">
        <v>45414.664532906572</v>
      </c>
      <c r="C1682" t="s">
        <v>5014</v>
      </c>
      <c r="D1682" t="s">
        <v>5029</v>
      </c>
      <c r="E1682" t="s">
        <v>5039</v>
      </c>
      <c r="F1682" t="s">
        <v>5047</v>
      </c>
      <c r="G1682" t="s">
        <v>5063</v>
      </c>
      <c r="H1682">
        <v>27269</v>
      </c>
      <c r="I1682">
        <v>7</v>
      </c>
      <c r="J1682" t="s">
        <v>5072</v>
      </c>
      <c r="K1682">
        <v>5308.81</v>
      </c>
      <c r="L1682" t="s">
        <v>5074</v>
      </c>
    </row>
    <row r="1683" spans="1:12" x14ac:dyDescent="0.25">
      <c r="A1683" t="s">
        <v>1693</v>
      </c>
      <c r="B1683" s="4">
        <v>45414.737547509489</v>
      </c>
      <c r="C1683" t="s">
        <v>5015</v>
      </c>
      <c r="D1683" t="s">
        <v>5028</v>
      </c>
      <c r="E1683" t="s">
        <v>5037</v>
      </c>
      <c r="F1683" t="s">
        <v>5048</v>
      </c>
      <c r="G1683" t="s">
        <v>5059</v>
      </c>
      <c r="H1683">
        <v>8925</v>
      </c>
      <c r="I1683">
        <v>13</v>
      </c>
      <c r="J1683" t="s">
        <v>5069</v>
      </c>
      <c r="K1683">
        <v>1301.56</v>
      </c>
      <c r="L1683" t="s">
        <v>5078</v>
      </c>
    </row>
    <row r="1684" spans="1:12" x14ac:dyDescent="0.25">
      <c r="A1684" t="s">
        <v>1694</v>
      </c>
      <c r="B1684" s="4">
        <v>45414.81056211242</v>
      </c>
      <c r="C1684" t="s">
        <v>5015</v>
      </c>
      <c r="D1684" t="s">
        <v>5026</v>
      </c>
      <c r="E1684" t="s">
        <v>5030</v>
      </c>
      <c r="F1684" t="s">
        <v>5047</v>
      </c>
      <c r="G1684" t="s">
        <v>5063</v>
      </c>
      <c r="H1684">
        <v>8883</v>
      </c>
      <c r="I1684">
        <v>13</v>
      </c>
      <c r="J1684" t="s">
        <v>5072</v>
      </c>
      <c r="K1684">
        <v>1295.8800000000001</v>
      </c>
      <c r="L1684" t="s">
        <v>5074</v>
      </c>
    </row>
    <row r="1685" spans="1:12" x14ac:dyDescent="0.25">
      <c r="A1685" t="s">
        <v>1695</v>
      </c>
      <c r="B1685" s="4">
        <v>45414.883576715343</v>
      </c>
      <c r="C1685" t="s">
        <v>5016</v>
      </c>
      <c r="D1685" t="s">
        <v>5027</v>
      </c>
      <c r="E1685" t="s">
        <v>5042</v>
      </c>
      <c r="F1685" t="s">
        <v>5048</v>
      </c>
      <c r="G1685" t="s">
        <v>5065</v>
      </c>
      <c r="H1685">
        <v>63014</v>
      </c>
      <c r="I1685">
        <v>14</v>
      </c>
      <c r="J1685" t="s">
        <v>5069</v>
      </c>
      <c r="K1685">
        <v>7445.52</v>
      </c>
      <c r="L1685" t="s">
        <v>5076</v>
      </c>
    </row>
    <row r="1686" spans="1:12" x14ac:dyDescent="0.25">
      <c r="A1686" t="s">
        <v>1696</v>
      </c>
      <c r="B1686" s="4">
        <v>45414.956591318252</v>
      </c>
      <c r="C1686" t="s">
        <v>5015</v>
      </c>
      <c r="D1686" t="s">
        <v>5026</v>
      </c>
      <c r="E1686" t="s">
        <v>5045</v>
      </c>
      <c r="F1686" t="s">
        <v>5047</v>
      </c>
      <c r="G1686" t="s">
        <v>5050</v>
      </c>
      <c r="H1686">
        <v>48310</v>
      </c>
      <c r="I1686">
        <v>3</v>
      </c>
      <c r="J1686" t="s">
        <v>5072</v>
      </c>
      <c r="K1686">
        <v>9203.3799999999992</v>
      </c>
      <c r="L1686" t="s">
        <v>5075</v>
      </c>
    </row>
    <row r="1687" spans="1:12" x14ac:dyDescent="0.25">
      <c r="A1687" t="s">
        <v>1697</v>
      </c>
      <c r="B1687" s="4">
        <v>45415.029605921183</v>
      </c>
      <c r="C1687" t="s">
        <v>5014</v>
      </c>
      <c r="D1687" t="s">
        <v>5029</v>
      </c>
      <c r="E1687" t="s">
        <v>5041</v>
      </c>
      <c r="F1687" t="s">
        <v>5046</v>
      </c>
      <c r="G1687" t="s">
        <v>5060</v>
      </c>
      <c r="H1687">
        <v>39176</v>
      </c>
      <c r="I1687">
        <v>10</v>
      </c>
      <c r="J1687" t="s">
        <v>5069</v>
      </c>
      <c r="K1687">
        <v>8361.36</v>
      </c>
      <c r="L1687" t="s">
        <v>5079</v>
      </c>
    </row>
    <row r="1688" spans="1:12" x14ac:dyDescent="0.25">
      <c r="A1688" t="s">
        <v>1698</v>
      </c>
      <c r="B1688" s="4">
        <v>45415.1026205241</v>
      </c>
      <c r="C1688" t="s">
        <v>5014</v>
      </c>
      <c r="D1688" t="s">
        <v>5027</v>
      </c>
      <c r="E1688" t="s">
        <v>5031</v>
      </c>
      <c r="F1688" t="s">
        <v>5046</v>
      </c>
      <c r="G1688" t="s">
        <v>5066</v>
      </c>
      <c r="H1688">
        <v>48252</v>
      </c>
      <c r="I1688">
        <v>5</v>
      </c>
      <c r="J1688" t="s">
        <v>5069</v>
      </c>
      <c r="K1688">
        <v>6366.81</v>
      </c>
      <c r="L1688" t="s">
        <v>5074</v>
      </c>
    </row>
    <row r="1689" spans="1:12" x14ac:dyDescent="0.25">
      <c r="A1689" t="s">
        <v>1699</v>
      </c>
      <c r="B1689" s="4">
        <v>45415.175635127023</v>
      </c>
      <c r="C1689" t="s">
        <v>5023</v>
      </c>
      <c r="D1689" t="s">
        <v>5028</v>
      </c>
      <c r="E1689" t="s">
        <v>5037</v>
      </c>
      <c r="F1689" t="s">
        <v>5048</v>
      </c>
      <c r="G1689" t="s">
        <v>5065</v>
      </c>
      <c r="H1689">
        <v>10664</v>
      </c>
      <c r="I1689">
        <v>6</v>
      </c>
      <c r="J1689" t="s">
        <v>5069</v>
      </c>
      <c r="K1689">
        <v>1521.88</v>
      </c>
      <c r="L1689" t="s">
        <v>5079</v>
      </c>
    </row>
    <row r="1690" spans="1:12" x14ac:dyDescent="0.25">
      <c r="A1690" t="s">
        <v>1700</v>
      </c>
      <c r="B1690" s="4">
        <v>45415.24864972994</v>
      </c>
      <c r="C1690" t="s">
        <v>5016</v>
      </c>
      <c r="D1690" t="s">
        <v>5029</v>
      </c>
      <c r="E1690" t="s">
        <v>5041</v>
      </c>
      <c r="F1690" t="s">
        <v>5047</v>
      </c>
      <c r="G1690" t="s">
        <v>5058</v>
      </c>
      <c r="H1690">
        <v>64165</v>
      </c>
      <c r="I1690">
        <v>10</v>
      </c>
      <c r="J1690" t="s">
        <v>5071</v>
      </c>
      <c r="K1690">
        <v>10192.459999999999</v>
      </c>
      <c r="L1690" t="s">
        <v>5077</v>
      </c>
    </row>
    <row r="1691" spans="1:12" x14ac:dyDescent="0.25">
      <c r="A1691" t="s">
        <v>1701</v>
      </c>
      <c r="B1691" s="4">
        <v>45415.321664332863</v>
      </c>
      <c r="C1691" t="s">
        <v>5023</v>
      </c>
      <c r="D1691" t="s">
        <v>5029</v>
      </c>
      <c r="E1691" t="s">
        <v>5041</v>
      </c>
      <c r="F1691" t="s">
        <v>5047</v>
      </c>
      <c r="G1691" t="s">
        <v>5062</v>
      </c>
      <c r="H1691">
        <v>41799</v>
      </c>
      <c r="I1691">
        <v>8</v>
      </c>
      <c r="J1691" t="s">
        <v>5068</v>
      </c>
      <c r="K1691">
        <v>7944.07</v>
      </c>
      <c r="L1691" t="s">
        <v>5075</v>
      </c>
    </row>
    <row r="1692" spans="1:12" x14ac:dyDescent="0.25">
      <c r="A1692" t="s">
        <v>1702</v>
      </c>
      <c r="B1692" s="4">
        <v>45415.394678935787</v>
      </c>
      <c r="C1692" t="s">
        <v>5014</v>
      </c>
      <c r="D1692" t="s">
        <v>5028</v>
      </c>
      <c r="E1692" t="s">
        <v>5035</v>
      </c>
      <c r="F1692" t="s">
        <v>5048</v>
      </c>
      <c r="G1692" t="s">
        <v>5065</v>
      </c>
      <c r="H1692">
        <v>61895</v>
      </c>
      <c r="I1692">
        <v>7</v>
      </c>
      <c r="J1692" t="s">
        <v>5070</v>
      </c>
      <c r="K1692">
        <v>9018.07</v>
      </c>
      <c r="L1692" t="s">
        <v>5074</v>
      </c>
    </row>
    <row r="1693" spans="1:12" x14ac:dyDescent="0.25">
      <c r="A1693" t="s">
        <v>1703</v>
      </c>
      <c r="B1693" s="4">
        <v>45415.467693538703</v>
      </c>
      <c r="C1693" t="s">
        <v>5013</v>
      </c>
      <c r="D1693" t="s">
        <v>5029</v>
      </c>
      <c r="E1693" t="s">
        <v>5033</v>
      </c>
      <c r="F1693" t="s">
        <v>5047</v>
      </c>
      <c r="G1693" t="s">
        <v>5063</v>
      </c>
      <c r="H1693">
        <v>20727</v>
      </c>
      <c r="I1693">
        <v>5</v>
      </c>
      <c r="J1693" t="s">
        <v>5069</v>
      </c>
      <c r="K1693">
        <v>3804.1</v>
      </c>
      <c r="L1693" t="s">
        <v>5074</v>
      </c>
    </row>
    <row r="1694" spans="1:12" x14ac:dyDescent="0.25">
      <c r="A1694" t="s">
        <v>1704</v>
      </c>
      <c r="B1694" s="4">
        <v>45415.54070814162</v>
      </c>
      <c r="C1694" t="s">
        <v>5016</v>
      </c>
      <c r="D1694" t="s">
        <v>5027</v>
      </c>
      <c r="E1694" t="s">
        <v>5042</v>
      </c>
      <c r="F1694" t="s">
        <v>5047</v>
      </c>
      <c r="G1694" t="s">
        <v>5067</v>
      </c>
      <c r="H1694">
        <v>74678</v>
      </c>
      <c r="I1694">
        <v>11</v>
      </c>
      <c r="J1694" t="s">
        <v>5072</v>
      </c>
      <c r="K1694">
        <v>6472.05</v>
      </c>
      <c r="L1694" t="s">
        <v>5079</v>
      </c>
    </row>
    <row r="1695" spans="1:12" x14ac:dyDescent="0.25">
      <c r="A1695" t="s">
        <v>1705</v>
      </c>
      <c r="B1695" s="4">
        <v>45415.613722744551</v>
      </c>
      <c r="C1695" t="s">
        <v>5023</v>
      </c>
      <c r="D1695" t="s">
        <v>5027</v>
      </c>
      <c r="E1695" t="s">
        <v>5042</v>
      </c>
      <c r="F1695" t="s">
        <v>5047</v>
      </c>
      <c r="G1695" t="s">
        <v>5050</v>
      </c>
      <c r="H1695">
        <v>12202</v>
      </c>
      <c r="I1695">
        <v>12</v>
      </c>
      <c r="J1695" t="s">
        <v>5068</v>
      </c>
      <c r="K1695">
        <v>1538.35</v>
      </c>
      <c r="L1695" t="s">
        <v>5076</v>
      </c>
    </row>
    <row r="1696" spans="1:12" x14ac:dyDescent="0.25">
      <c r="A1696" t="s">
        <v>1706</v>
      </c>
      <c r="B1696" s="4">
        <v>45415.686737347467</v>
      </c>
      <c r="C1696" t="s">
        <v>5019</v>
      </c>
      <c r="D1696" t="s">
        <v>5026</v>
      </c>
      <c r="E1696" t="s">
        <v>5045</v>
      </c>
      <c r="F1696" t="s">
        <v>5046</v>
      </c>
      <c r="G1696" t="s">
        <v>5060</v>
      </c>
      <c r="H1696">
        <v>42230</v>
      </c>
      <c r="I1696">
        <v>10</v>
      </c>
      <c r="J1696" t="s">
        <v>5070</v>
      </c>
      <c r="K1696">
        <v>7623.4</v>
      </c>
      <c r="L1696" t="s">
        <v>5075</v>
      </c>
    </row>
    <row r="1697" spans="1:12" x14ac:dyDescent="0.25">
      <c r="A1697" t="s">
        <v>1707</v>
      </c>
      <c r="B1697" s="4">
        <v>45415.759751950383</v>
      </c>
      <c r="C1697" t="s">
        <v>5024</v>
      </c>
      <c r="D1697" t="s">
        <v>5029</v>
      </c>
      <c r="E1697" t="s">
        <v>5041</v>
      </c>
      <c r="F1697" t="s">
        <v>5048</v>
      </c>
      <c r="G1697" t="s">
        <v>5056</v>
      </c>
      <c r="H1697">
        <v>2532</v>
      </c>
      <c r="I1697">
        <v>4</v>
      </c>
      <c r="J1697" t="s">
        <v>5073</v>
      </c>
      <c r="K1697">
        <v>548.88</v>
      </c>
      <c r="L1697" t="s">
        <v>5079</v>
      </c>
    </row>
    <row r="1698" spans="1:12" x14ac:dyDescent="0.25">
      <c r="A1698" t="s">
        <v>1708</v>
      </c>
      <c r="B1698" s="4">
        <v>45415.832766553307</v>
      </c>
      <c r="C1698" t="s">
        <v>5022</v>
      </c>
      <c r="D1698" t="s">
        <v>5026</v>
      </c>
      <c r="E1698" t="s">
        <v>5043</v>
      </c>
      <c r="F1698" t="s">
        <v>5047</v>
      </c>
      <c r="G1698" t="s">
        <v>5063</v>
      </c>
      <c r="H1698">
        <v>76188</v>
      </c>
      <c r="I1698">
        <v>4</v>
      </c>
      <c r="J1698" t="s">
        <v>5071</v>
      </c>
      <c r="K1698">
        <v>10175.85</v>
      </c>
      <c r="L1698" t="s">
        <v>5074</v>
      </c>
    </row>
    <row r="1699" spans="1:12" x14ac:dyDescent="0.25">
      <c r="A1699" t="s">
        <v>1709</v>
      </c>
      <c r="B1699" s="4">
        <v>45415.905781156223</v>
      </c>
      <c r="C1699" t="s">
        <v>5017</v>
      </c>
      <c r="D1699" t="s">
        <v>5026</v>
      </c>
      <c r="E1699" t="s">
        <v>5030</v>
      </c>
      <c r="F1699" t="s">
        <v>5048</v>
      </c>
      <c r="G1699" t="s">
        <v>5056</v>
      </c>
      <c r="H1699">
        <v>16414</v>
      </c>
      <c r="I1699">
        <v>6</v>
      </c>
      <c r="J1699" t="s">
        <v>5070</v>
      </c>
      <c r="K1699">
        <v>3023.76</v>
      </c>
      <c r="L1699" t="s">
        <v>5075</v>
      </c>
    </row>
    <row r="1700" spans="1:12" x14ac:dyDescent="0.25">
      <c r="A1700" t="s">
        <v>1710</v>
      </c>
      <c r="B1700" s="4">
        <v>45415.978795759147</v>
      </c>
      <c r="C1700" t="s">
        <v>5018</v>
      </c>
      <c r="D1700" t="s">
        <v>5026</v>
      </c>
      <c r="E1700" t="s">
        <v>5030</v>
      </c>
      <c r="F1700" t="s">
        <v>5046</v>
      </c>
      <c r="G1700" t="s">
        <v>5053</v>
      </c>
      <c r="H1700">
        <v>59565</v>
      </c>
      <c r="I1700">
        <v>12</v>
      </c>
      <c r="J1700" t="s">
        <v>5069</v>
      </c>
      <c r="K1700">
        <v>10932.05</v>
      </c>
      <c r="L1700" t="s">
        <v>5078</v>
      </c>
    </row>
    <row r="1701" spans="1:12" x14ac:dyDescent="0.25">
      <c r="A1701" t="s">
        <v>1711</v>
      </c>
      <c r="B1701" s="4">
        <v>45416.051810362071</v>
      </c>
      <c r="C1701" t="s">
        <v>5023</v>
      </c>
      <c r="D1701" t="s">
        <v>5027</v>
      </c>
      <c r="E1701" t="s">
        <v>5038</v>
      </c>
      <c r="F1701" t="s">
        <v>5048</v>
      </c>
      <c r="G1701" t="s">
        <v>5055</v>
      </c>
      <c r="H1701">
        <v>35764</v>
      </c>
      <c r="I1701">
        <v>12</v>
      </c>
      <c r="J1701" t="s">
        <v>5072</v>
      </c>
      <c r="K1701">
        <v>5897.63</v>
      </c>
      <c r="L1701" t="s">
        <v>5078</v>
      </c>
    </row>
    <row r="1702" spans="1:12" x14ac:dyDescent="0.25">
      <c r="A1702" t="s">
        <v>1712</v>
      </c>
      <c r="B1702" s="4">
        <v>45416.124824964987</v>
      </c>
      <c r="C1702" t="s">
        <v>5014</v>
      </c>
      <c r="D1702" t="s">
        <v>5029</v>
      </c>
      <c r="E1702" t="s">
        <v>5040</v>
      </c>
      <c r="F1702" t="s">
        <v>5047</v>
      </c>
      <c r="G1702" t="s">
        <v>5050</v>
      </c>
      <c r="H1702">
        <v>9631</v>
      </c>
      <c r="I1702">
        <v>11</v>
      </c>
      <c r="J1702" t="s">
        <v>5070</v>
      </c>
      <c r="K1702">
        <v>932.14</v>
      </c>
      <c r="L1702" t="s">
        <v>5076</v>
      </c>
    </row>
    <row r="1703" spans="1:12" x14ac:dyDescent="0.25">
      <c r="A1703" t="s">
        <v>1713</v>
      </c>
      <c r="B1703" s="4">
        <v>45416.197839567903</v>
      </c>
      <c r="C1703" t="s">
        <v>5020</v>
      </c>
      <c r="D1703" t="s">
        <v>5028</v>
      </c>
      <c r="E1703" t="s">
        <v>5036</v>
      </c>
      <c r="F1703" t="s">
        <v>5048</v>
      </c>
      <c r="G1703" t="s">
        <v>5056</v>
      </c>
      <c r="H1703">
        <v>67198</v>
      </c>
      <c r="I1703">
        <v>7</v>
      </c>
      <c r="J1703" t="s">
        <v>5072</v>
      </c>
      <c r="K1703">
        <v>7715.95</v>
      </c>
      <c r="L1703" t="s">
        <v>5077</v>
      </c>
    </row>
    <row r="1704" spans="1:12" x14ac:dyDescent="0.25">
      <c r="A1704" t="s">
        <v>1714</v>
      </c>
      <c r="B1704" s="4">
        <v>45416.270854170827</v>
      </c>
      <c r="C1704" t="s">
        <v>5019</v>
      </c>
      <c r="D1704" t="s">
        <v>5029</v>
      </c>
      <c r="E1704" t="s">
        <v>5039</v>
      </c>
      <c r="F1704" t="s">
        <v>5048</v>
      </c>
      <c r="G1704" t="s">
        <v>5052</v>
      </c>
      <c r="H1704">
        <v>14500</v>
      </c>
      <c r="I1704">
        <v>1</v>
      </c>
      <c r="J1704" t="s">
        <v>5068</v>
      </c>
      <c r="K1704">
        <v>1366.93</v>
      </c>
      <c r="L1704" t="s">
        <v>5076</v>
      </c>
    </row>
    <row r="1705" spans="1:12" x14ac:dyDescent="0.25">
      <c r="A1705" t="s">
        <v>1715</v>
      </c>
      <c r="B1705" s="4">
        <v>45416.343868773751</v>
      </c>
      <c r="C1705" t="s">
        <v>5025</v>
      </c>
      <c r="D1705" t="s">
        <v>5027</v>
      </c>
      <c r="E1705" t="s">
        <v>5042</v>
      </c>
      <c r="F1705" t="s">
        <v>5047</v>
      </c>
      <c r="G1705" t="s">
        <v>5050</v>
      </c>
      <c r="H1705">
        <v>79437</v>
      </c>
      <c r="I1705">
        <v>10</v>
      </c>
      <c r="J1705" t="s">
        <v>5072</v>
      </c>
      <c r="K1705">
        <v>13433.27</v>
      </c>
      <c r="L1705" t="s">
        <v>5074</v>
      </c>
    </row>
    <row r="1706" spans="1:12" x14ac:dyDescent="0.25">
      <c r="A1706" t="s">
        <v>1716</v>
      </c>
      <c r="B1706" s="4">
        <v>45416.416883376667</v>
      </c>
      <c r="C1706" t="s">
        <v>5018</v>
      </c>
      <c r="D1706" t="s">
        <v>5028</v>
      </c>
      <c r="E1706" t="s">
        <v>5032</v>
      </c>
      <c r="F1706" t="s">
        <v>5047</v>
      </c>
      <c r="G1706" t="s">
        <v>5067</v>
      </c>
      <c r="H1706">
        <v>52500</v>
      </c>
      <c r="I1706">
        <v>11</v>
      </c>
      <c r="J1706" t="s">
        <v>5073</v>
      </c>
      <c r="K1706">
        <v>4428.55</v>
      </c>
      <c r="L1706" t="s">
        <v>5074</v>
      </c>
    </row>
    <row r="1707" spans="1:12" x14ac:dyDescent="0.25">
      <c r="A1707" t="s">
        <v>1717</v>
      </c>
      <c r="B1707" s="4">
        <v>45416.489897979598</v>
      </c>
      <c r="C1707" t="s">
        <v>5015</v>
      </c>
      <c r="D1707" t="s">
        <v>5029</v>
      </c>
      <c r="E1707" t="s">
        <v>5041</v>
      </c>
      <c r="F1707" t="s">
        <v>5047</v>
      </c>
      <c r="G1707" t="s">
        <v>5050</v>
      </c>
      <c r="H1707">
        <v>64620</v>
      </c>
      <c r="I1707">
        <v>3</v>
      </c>
      <c r="J1707" t="s">
        <v>5070</v>
      </c>
      <c r="K1707">
        <v>6716.7</v>
      </c>
      <c r="L1707" t="s">
        <v>5075</v>
      </c>
    </row>
    <row r="1708" spans="1:12" x14ac:dyDescent="0.25">
      <c r="A1708" t="s">
        <v>1718</v>
      </c>
      <c r="B1708" s="4">
        <v>45416.562912582507</v>
      </c>
      <c r="C1708" t="s">
        <v>5017</v>
      </c>
      <c r="D1708" t="s">
        <v>5026</v>
      </c>
      <c r="E1708" t="s">
        <v>5045</v>
      </c>
      <c r="F1708" t="s">
        <v>5046</v>
      </c>
      <c r="G1708" t="s">
        <v>5057</v>
      </c>
      <c r="H1708">
        <v>75356</v>
      </c>
      <c r="I1708">
        <v>11</v>
      </c>
      <c r="J1708" t="s">
        <v>5072</v>
      </c>
      <c r="K1708">
        <v>9700.57</v>
      </c>
      <c r="L1708" t="s">
        <v>5076</v>
      </c>
    </row>
    <row r="1709" spans="1:12" x14ac:dyDescent="0.25">
      <c r="A1709" t="s">
        <v>1719</v>
      </c>
      <c r="B1709" s="4">
        <v>45416.635927185431</v>
      </c>
      <c r="C1709" t="s">
        <v>5021</v>
      </c>
      <c r="D1709" t="s">
        <v>5029</v>
      </c>
      <c r="E1709" t="s">
        <v>5040</v>
      </c>
      <c r="F1709" t="s">
        <v>5047</v>
      </c>
      <c r="G1709" t="s">
        <v>5063</v>
      </c>
      <c r="H1709">
        <v>31416</v>
      </c>
      <c r="I1709">
        <v>5</v>
      </c>
      <c r="J1709" t="s">
        <v>5071</v>
      </c>
      <c r="K1709">
        <v>5021.32</v>
      </c>
      <c r="L1709" t="s">
        <v>5074</v>
      </c>
    </row>
    <row r="1710" spans="1:12" x14ac:dyDescent="0.25">
      <c r="A1710" t="s">
        <v>1720</v>
      </c>
      <c r="B1710" s="4">
        <v>45416.708941788347</v>
      </c>
      <c r="C1710" t="s">
        <v>5019</v>
      </c>
      <c r="D1710" t="s">
        <v>5028</v>
      </c>
      <c r="E1710" t="s">
        <v>5036</v>
      </c>
      <c r="F1710" t="s">
        <v>5046</v>
      </c>
      <c r="G1710" t="s">
        <v>5057</v>
      </c>
      <c r="H1710">
        <v>43864</v>
      </c>
      <c r="I1710">
        <v>3</v>
      </c>
      <c r="J1710" t="s">
        <v>5073</v>
      </c>
      <c r="K1710">
        <v>7269.31</v>
      </c>
      <c r="L1710" t="s">
        <v>5076</v>
      </c>
    </row>
    <row r="1711" spans="1:12" x14ac:dyDescent="0.25">
      <c r="A1711" t="s">
        <v>1721</v>
      </c>
      <c r="B1711" s="4">
        <v>45416.781956391271</v>
      </c>
      <c r="C1711" t="s">
        <v>5024</v>
      </c>
      <c r="D1711" t="s">
        <v>5026</v>
      </c>
      <c r="E1711" t="s">
        <v>5030</v>
      </c>
      <c r="F1711" t="s">
        <v>5047</v>
      </c>
      <c r="G1711" t="s">
        <v>5064</v>
      </c>
      <c r="H1711">
        <v>16797</v>
      </c>
      <c r="I1711">
        <v>11</v>
      </c>
      <c r="J1711" t="s">
        <v>5071</v>
      </c>
      <c r="K1711">
        <v>2596.89</v>
      </c>
      <c r="L1711" t="s">
        <v>5078</v>
      </c>
    </row>
    <row r="1712" spans="1:12" x14ac:dyDescent="0.25">
      <c r="A1712" t="s">
        <v>1722</v>
      </c>
      <c r="B1712" s="4">
        <v>45416.854970994187</v>
      </c>
      <c r="C1712" t="s">
        <v>5015</v>
      </c>
      <c r="D1712" t="s">
        <v>5027</v>
      </c>
      <c r="E1712" t="s">
        <v>5042</v>
      </c>
      <c r="F1712" t="s">
        <v>5047</v>
      </c>
      <c r="G1712" t="s">
        <v>5058</v>
      </c>
      <c r="H1712">
        <v>27998</v>
      </c>
      <c r="I1712">
        <v>13</v>
      </c>
      <c r="J1712" t="s">
        <v>5073</v>
      </c>
      <c r="K1712">
        <v>4608.29</v>
      </c>
      <c r="L1712" t="s">
        <v>5076</v>
      </c>
    </row>
    <row r="1713" spans="1:12" x14ac:dyDescent="0.25">
      <c r="A1713" t="s">
        <v>1723</v>
      </c>
      <c r="B1713" s="4">
        <v>45416.927985597118</v>
      </c>
      <c r="C1713" t="s">
        <v>5025</v>
      </c>
      <c r="D1713" t="s">
        <v>5029</v>
      </c>
      <c r="E1713" t="s">
        <v>5041</v>
      </c>
      <c r="F1713" t="s">
        <v>5048</v>
      </c>
      <c r="G1713" t="s">
        <v>5052</v>
      </c>
      <c r="H1713">
        <v>8443</v>
      </c>
      <c r="I1713">
        <v>14</v>
      </c>
      <c r="J1713" t="s">
        <v>5071</v>
      </c>
      <c r="K1713">
        <v>1424.52</v>
      </c>
      <c r="L1713" t="s">
        <v>5078</v>
      </c>
    </row>
    <row r="1714" spans="1:12" x14ac:dyDescent="0.25">
      <c r="A1714" t="s">
        <v>1724</v>
      </c>
      <c r="B1714" s="4">
        <v>45417.001000200027</v>
      </c>
      <c r="C1714" t="s">
        <v>5012</v>
      </c>
      <c r="D1714" t="s">
        <v>5026</v>
      </c>
      <c r="E1714" t="s">
        <v>5030</v>
      </c>
      <c r="F1714" t="s">
        <v>5048</v>
      </c>
      <c r="G1714" t="s">
        <v>5056</v>
      </c>
      <c r="H1714">
        <v>31932</v>
      </c>
      <c r="I1714">
        <v>4</v>
      </c>
      <c r="J1714" t="s">
        <v>5068</v>
      </c>
      <c r="K1714">
        <v>5030.45</v>
      </c>
      <c r="L1714" t="s">
        <v>5078</v>
      </c>
    </row>
    <row r="1715" spans="1:12" x14ac:dyDescent="0.25">
      <c r="A1715" t="s">
        <v>1725</v>
      </c>
      <c r="B1715" s="4">
        <v>45417.074014802951</v>
      </c>
      <c r="C1715" t="s">
        <v>5013</v>
      </c>
      <c r="D1715" t="s">
        <v>5026</v>
      </c>
      <c r="E1715" t="s">
        <v>5045</v>
      </c>
      <c r="F1715" t="s">
        <v>5047</v>
      </c>
      <c r="G1715" t="s">
        <v>5063</v>
      </c>
      <c r="H1715">
        <v>3928</v>
      </c>
      <c r="I1715">
        <v>9</v>
      </c>
      <c r="J1715" t="s">
        <v>5070</v>
      </c>
      <c r="K1715">
        <v>539.79999999999995</v>
      </c>
      <c r="L1715" t="s">
        <v>5075</v>
      </c>
    </row>
    <row r="1716" spans="1:12" x14ac:dyDescent="0.25">
      <c r="A1716" t="s">
        <v>1726</v>
      </c>
      <c r="B1716" s="4">
        <v>45417.147029405882</v>
      </c>
      <c r="C1716" t="s">
        <v>5025</v>
      </c>
      <c r="D1716" t="s">
        <v>5029</v>
      </c>
      <c r="E1716" t="s">
        <v>5039</v>
      </c>
      <c r="F1716" t="s">
        <v>5048</v>
      </c>
      <c r="G1716" t="s">
        <v>5056</v>
      </c>
      <c r="H1716">
        <v>22695</v>
      </c>
      <c r="I1716">
        <v>3</v>
      </c>
      <c r="J1716" t="s">
        <v>5071</v>
      </c>
      <c r="K1716">
        <v>1978.06</v>
      </c>
      <c r="L1716" t="s">
        <v>5079</v>
      </c>
    </row>
    <row r="1717" spans="1:12" x14ac:dyDescent="0.25">
      <c r="A1717" t="s">
        <v>1727</v>
      </c>
      <c r="B1717" s="4">
        <v>45417.220044008798</v>
      </c>
      <c r="C1717" t="s">
        <v>5025</v>
      </c>
      <c r="D1717" t="s">
        <v>5027</v>
      </c>
      <c r="E1717" t="s">
        <v>5042</v>
      </c>
      <c r="F1717" t="s">
        <v>5047</v>
      </c>
      <c r="G1717" t="s">
        <v>5050</v>
      </c>
      <c r="H1717">
        <v>27015</v>
      </c>
      <c r="I1717">
        <v>5</v>
      </c>
      <c r="J1717" t="s">
        <v>5072</v>
      </c>
      <c r="K1717">
        <v>3919.39</v>
      </c>
      <c r="L1717" t="s">
        <v>5074</v>
      </c>
    </row>
    <row r="1718" spans="1:12" x14ac:dyDescent="0.25">
      <c r="A1718" t="s">
        <v>1728</v>
      </c>
      <c r="B1718" s="4">
        <v>45417.293058611707</v>
      </c>
      <c r="C1718" t="s">
        <v>5022</v>
      </c>
      <c r="D1718" t="s">
        <v>5027</v>
      </c>
      <c r="E1718" t="s">
        <v>5031</v>
      </c>
      <c r="F1718" t="s">
        <v>5048</v>
      </c>
      <c r="G1718" t="s">
        <v>5052</v>
      </c>
      <c r="H1718">
        <v>19318</v>
      </c>
      <c r="I1718">
        <v>1</v>
      </c>
      <c r="J1718" t="s">
        <v>5072</v>
      </c>
      <c r="K1718">
        <v>3276.15</v>
      </c>
      <c r="L1718" t="s">
        <v>5078</v>
      </c>
    </row>
    <row r="1719" spans="1:12" x14ac:dyDescent="0.25">
      <c r="A1719" t="s">
        <v>1729</v>
      </c>
      <c r="B1719" s="4">
        <v>45417.366073214638</v>
      </c>
      <c r="C1719" t="s">
        <v>5015</v>
      </c>
      <c r="D1719" t="s">
        <v>5028</v>
      </c>
      <c r="E1719" t="s">
        <v>5035</v>
      </c>
      <c r="F1719" t="s">
        <v>5047</v>
      </c>
      <c r="G1719" t="s">
        <v>5067</v>
      </c>
      <c r="H1719">
        <v>63497</v>
      </c>
      <c r="I1719">
        <v>5</v>
      </c>
      <c r="J1719" t="s">
        <v>5073</v>
      </c>
      <c r="K1719">
        <v>9014.19</v>
      </c>
      <c r="L1719" t="s">
        <v>5079</v>
      </c>
    </row>
    <row r="1720" spans="1:12" x14ac:dyDescent="0.25">
      <c r="A1720" t="s">
        <v>1730</v>
      </c>
      <c r="B1720" s="4">
        <v>45417.439087817547</v>
      </c>
      <c r="C1720" t="s">
        <v>5020</v>
      </c>
      <c r="D1720" t="s">
        <v>5029</v>
      </c>
      <c r="E1720" t="s">
        <v>5041</v>
      </c>
      <c r="F1720" t="s">
        <v>5048</v>
      </c>
      <c r="G1720" t="s">
        <v>5051</v>
      </c>
      <c r="H1720">
        <v>40023</v>
      </c>
      <c r="I1720">
        <v>3</v>
      </c>
      <c r="J1720" t="s">
        <v>5072</v>
      </c>
      <c r="K1720">
        <v>8377.4699999999993</v>
      </c>
      <c r="L1720" t="s">
        <v>5079</v>
      </c>
    </row>
    <row r="1721" spans="1:12" x14ac:dyDescent="0.25">
      <c r="A1721" t="s">
        <v>1731</v>
      </c>
      <c r="B1721" s="4">
        <v>45417.512102420471</v>
      </c>
      <c r="C1721" t="s">
        <v>5025</v>
      </c>
      <c r="D1721" t="s">
        <v>5027</v>
      </c>
      <c r="E1721" t="s">
        <v>5044</v>
      </c>
      <c r="F1721" t="s">
        <v>5048</v>
      </c>
      <c r="G1721" t="s">
        <v>5056</v>
      </c>
      <c r="H1721">
        <v>46073</v>
      </c>
      <c r="I1721">
        <v>11</v>
      </c>
      <c r="J1721" t="s">
        <v>5073</v>
      </c>
      <c r="K1721">
        <v>6288.65</v>
      </c>
      <c r="L1721" t="s">
        <v>5078</v>
      </c>
    </row>
    <row r="1722" spans="1:12" x14ac:dyDescent="0.25">
      <c r="A1722" t="s">
        <v>1732</v>
      </c>
      <c r="B1722" s="4">
        <v>45417.585117023402</v>
      </c>
      <c r="C1722" t="s">
        <v>5015</v>
      </c>
      <c r="D1722" t="s">
        <v>5027</v>
      </c>
      <c r="E1722" t="s">
        <v>5042</v>
      </c>
      <c r="F1722" t="s">
        <v>5048</v>
      </c>
      <c r="G1722" t="s">
        <v>5055</v>
      </c>
      <c r="H1722">
        <v>1211</v>
      </c>
      <c r="I1722">
        <v>11</v>
      </c>
      <c r="J1722" t="s">
        <v>5073</v>
      </c>
      <c r="K1722">
        <v>258.20999999999998</v>
      </c>
      <c r="L1722" t="s">
        <v>5075</v>
      </c>
    </row>
    <row r="1723" spans="1:12" x14ac:dyDescent="0.25">
      <c r="A1723" t="s">
        <v>1733</v>
      </c>
      <c r="B1723" s="4">
        <v>45417.658131626318</v>
      </c>
      <c r="C1723" t="s">
        <v>5016</v>
      </c>
      <c r="D1723" t="s">
        <v>5029</v>
      </c>
      <c r="E1723" t="s">
        <v>5040</v>
      </c>
      <c r="F1723" t="s">
        <v>5046</v>
      </c>
      <c r="G1723" t="s">
        <v>5066</v>
      </c>
      <c r="H1723">
        <v>7820</v>
      </c>
      <c r="I1723">
        <v>6</v>
      </c>
      <c r="J1723" t="s">
        <v>5070</v>
      </c>
      <c r="K1723">
        <v>828.43</v>
      </c>
      <c r="L1723" t="s">
        <v>5074</v>
      </c>
    </row>
    <row r="1724" spans="1:12" x14ac:dyDescent="0.25">
      <c r="A1724" t="s">
        <v>1734</v>
      </c>
      <c r="B1724" s="4">
        <v>45417.731146229227</v>
      </c>
      <c r="C1724" t="s">
        <v>5025</v>
      </c>
      <c r="D1724" t="s">
        <v>5026</v>
      </c>
      <c r="E1724" t="s">
        <v>5030</v>
      </c>
      <c r="F1724" t="s">
        <v>5047</v>
      </c>
      <c r="G1724" t="s">
        <v>5058</v>
      </c>
      <c r="H1724">
        <v>76207</v>
      </c>
      <c r="I1724">
        <v>7</v>
      </c>
      <c r="J1724" t="s">
        <v>5071</v>
      </c>
      <c r="K1724">
        <v>6493.24</v>
      </c>
      <c r="L1724" t="s">
        <v>5078</v>
      </c>
    </row>
    <row r="1725" spans="1:12" x14ac:dyDescent="0.25">
      <c r="A1725" t="s">
        <v>1735</v>
      </c>
      <c r="B1725" s="4">
        <v>45417.804160832173</v>
      </c>
      <c r="C1725" t="s">
        <v>5020</v>
      </c>
      <c r="D1725" t="s">
        <v>5027</v>
      </c>
      <c r="E1725" t="s">
        <v>5038</v>
      </c>
      <c r="F1725" t="s">
        <v>5047</v>
      </c>
      <c r="G1725" t="s">
        <v>5050</v>
      </c>
      <c r="H1725">
        <v>65334</v>
      </c>
      <c r="I1725">
        <v>3</v>
      </c>
      <c r="J1725" t="s">
        <v>5073</v>
      </c>
      <c r="K1725">
        <v>11894.83</v>
      </c>
      <c r="L1725" t="s">
        <v>5076</v>
      </c>
    </row>
    <row r="1726" spans="1:12" x14ac:dyDescent="0.25">
      <c r="A1726" t="s">
        <v>1736</v>
      </c>
      <c r="B1726" s="4">
        <v>45417.877175435082</v>
      </c>
      <c r="C1726" t="s">
        <v>5025</v>
      </c>
      <c r="D1726" t="s">
        <v>5027</v>
      </c>
      <c r="E1726" t="s">
        <v>5031</v>
      </c>
      <c r="F1726" t="s">
        <v>5046</v>
      </c>
      <c r="G1726" t="s">
        <v>5053</v>
      </c>
      <c r="H1726">
        <v>72303</v>
      </c>
      <c r="I1726">
        <v>10</v>
      </c>
      <c r="J1726" t="s">
        <v>5068</v>
      </c>
      <c r="K1726">
        <v>11632.6</v>
      </c>
      <c r="L1726" t="s">
        <v>5078</v>
      </c>
    </row>
    <row r="1727" spans="1:12" x14ac:dyDescent="0.25">
      <c r="A1727" t="s">
        <v>1737</v>
      </c>
      <c r="B1727" s="4">
        <v>45417.950190037998</v>
      </c>
      <c r="C1727" t="s">
        <v>5013</v>
      </c>
      <c r="D1727" t="s">
        <v>5028</v>
      </c>
      <c r="E1727" t="s">
        <v>5035</v>
      </c>
      <c r="F1727" t="s">
        <v>5046</v>
      </c>
      <c r="G1727" t="s">
        <v>5057</v>
      </c>
      <c r="H1727">
        <v>45706</v>
      </c>
      <c r="I1727">
        <v>14</v>
      </c>
      <c r="J1727" t="s">
        <v>5072</v>
      </c>
      <c r="K1727">
        <v>8186.93</v>
      </c>
      <c r="L1727" t="s">
        <v>5075</v>
      </c>
    </row>
    <row r="1728" spans="1:12" x14ac:dyDescent="0.25">
      <c r="A1728" t="s">
        <v>1738</v>
      </c>
      <c r="B1728" s="4">
        <v>45418.023204640929</v>
      </c>
      <c r="C1728" t="s">
        <v>5022</v>
      </c>
      <c r="D1728" t="s">
        <v>5029</v>
      </c>
      <c r="E1728" t="s">
        <v>5041</v>
      </c>
      <c r="F1728" t="s">
        <v>5047</v>
      </c>
      <c r="G1728" t="s">
        <v>5063</v>
      </c>
      <c r="H1728">
        <v>1594</v>
      </c>
      <c r="I1728">
        <v>10</v>
      </c>
      <c r="J1728" t="s">
        <v>5068</v>
      </c>
      <c r="K1728">
        <v>190.52</v>
      </c>
      <c r="L1728" t="s">
        <v>5077</v>
      </c>
    </row>
    <row r="1729" spans="1:12" x14ac:dyDescent="0.25">
      <c r="A1729" t="s">
        <v>1739</v>
      </c>
      <c r="B1729" s="4">
        <v>45418.096219243853</v>
      </c>
      <c r="C1729" t="s">
        <v>5024</v>
      </c>
      <c r="D1729" t="s">
        <v>5027</v>
      </c>
      <c r="E1729" t="s">
        <v>5031</v>
      </c>
      <c r="F1729" t="s">
        <v>5048</v>
      </c>
      <c r="G1729" t="s">
        <v>5056</v>
      </c>
      <c r="H1729">
        <v>19228</v>
      </c>
      <c r="I1729">
        <v>3</v>
      </c>
      <c r="J1729" t="s">
        <v>5069</v>
      </c>
      <c r="K1729">
        <v>2377.1799999999998</v>
      </c>
      <c r="L1729" t="s">
        <v>5077</v>
      </c>
    </row>
    <row r="1730" spans="1:12" x14ac:dyDescent="0.25">
      <c r="A1730" t="s">
        <v>1740</v>
      </c>
      <c r="B1730" s="4">
        <v>45418.169233846762</v>
      </c>
      <c r="C1730" t="s">
        <v>5022</v>
      </c>
      <c r="D1730" t="s">
        <v>5029</v>
      </c>
      <c r="E1730" t="s">
        <v>5041</v>
      </c>
      <c r="F1730" t="s">
        <v>5047</v>
      </c>
      <c r="G1730" t="s">
        <v>5064</v>
      </c>
      <c r="H1730">
        <v>63294</v>
      </c>
      <c r="I1730">
        <v>7</v>
      </c>
      <c r="J1730" t="s">
        <v>5069</v>
      </c>
      <c r="K1730">
        <v>9038.75</v>
      </c>
      <c r="L1730" t="s">
        <v>5079</v>
      </c>
    </row>
    <row r="1731" spans="1:12" x14ac:dyDescent="0.25">
      <c r="A1731" t="s">
        <v>1741</v>
      </c>
      <c r="B1731" s="4">
        <v>45418.242248449693</v>
      </c>
      <c r="C1731" t="s">
        <v>5025</v>
      </c>
      <c r="D1731" t="s">
        <v>5026</v>
      </c>
      <c r="E1731" t="s">
        <v>5030</v>
      </c>
      <c r="F1731" t="s">
        <v>5048</v>
      </c>
      <c r="G1731" t="s">
        <v>5059</v>
      </c>
      <c r="H1731">
        <v>19330</v>
      </c>
      <c r="I1731">
        <v>6</v>
      </c>
      <c r="J1731" t="s">
        <v>5069</v>
      </c>
      <c r="K1731">
        <v>3840.1</v>
      </c>
      <c r="L1731" t="s">
        <v>5077</v>
      </c>
    </row>
    <row r="1732" spans="1:12" x14ac:dyDescent="0.25">
      <c r="A1732" t="s">
        <v>1742</v>
      </c>
      <c r="B1732" s="4">
        <v>45418.315263052602</v>
      </c>
      <c r="C1732" t="s">
        <v>5023</v>
      </c>
      <c r="D1732" t="s">
        <v>5026</v>
      </c>
      <c r="E1732" t="s">
        <v>5043</v>
      </c>
      <c r="F1732" t="s">
        <v>5046</v>
      </c>
      <c r="G1732" t="s">
        <v>5049</v>
      </c>
      <c r="H1732">
        <v>39921</v>
      </c>
      <c r="I1732">
        <v>9</v>
      </c>
      <c r="J1732" t="s">
        <v>5071</v>
      </c>
      <c r="K1732">
        <v>7617.26</v>
      </c>
      <c r="L1732" t="s">
        <v>5076</v>
      </c>
    </row>
    <row r="1733" spans="1:12" x14ac:dyDescent="0.25">
      <c r="A1733" t="s">
        <v>1743</v>
      </c>
      <c r="B1733" s="4">
        <v>45418.388277655518</v>
      </c>
      <c r="C1733" t="s">
        <v>5025</v>
      </c>
      <c r="D1733" t="s">
        <v>5028</v>
      </c>
      <c r="E1733" t="s">
        <v>5032</v>
      </c>
      <c r="F1733" t="s">
        <v>5046</v>
      </c>
      <c r="G1733" t="s">
        <v>5066</v>
      </c>
      <c r="H1733">
        <v>23426</v>
      </c>
      <c r="I1733">
        <v>8</v>
      </c>
      <c r="J1733" t="s">
        <v>5070</v>
      </c>
      <c r="K1733">
        <v>3106.26</v>
      </c>
      <c r="L1733" t="s">
        <v>5075</v>
      </c>
    </row>
    <row r="1734" spans="1:12" x14ac:dyDescent="0.25">
      <c r="A1734" t="s">
        <v>1744</v>
      </c>
      <c r="B1734" s="4">
        <v>45418.461292258449</v>
      </c>
      <c r="C1734" t="s">
        <v>5023</v>
      </c>
      <c r="D1734" t="s">
        <v>5028</v>
      </c>
      <c r="E1734" t="s">
        <v>5037</v>
      </c>
      <c r="F1734" t="s">
        <v>5047</v>
      </c>
      <c r="G1734" t="s">
        <v>5067</v>
      </c>
      <c r="H1734">
        <v>35592</v>
      </c>
      <c r="I1734">
        <v>10</v>
      </c>
      <c r="J1734" t="s">
        <v>5071</v>
      </c>
      <c r="K1734">
        <v>5071.03</v>
      </c>
      <c r="L1734" t="s">
        <v>5078</v>
      </c>
    </row>
    <row r="1735" spans="1:12" x14ac:dyDescent="0.25">
      <c r="A1735" t="s">
        <v>1745</v>
      </c>
      <c r="B1735" s="4">
        <v>45418.534306861373</v>
      </c>
      <c r="C1735" t="s">
        <v>5014</v>
      </c>
      <c r="D1735" t="s">
        <v>5028</v>
      </c>
      <c r="E1735" t="s">
        <v>5037</v>
      </c>
      <c r="F1735" t="s">
        <v>5046</v>
      </c>
      <c r="G1735" t="s">
        <v>5066</v>
      </c>
      <c r="H1735">
        <v>36139</v>
      </c>
      <c r="I1735">
        <v>4</v>
      </c>
      <c r="J1735" t="s">
        <v>5072</v>
      </c>
      <c r="K1735">
        <v>5295.85</v>
      </c>
      <c r="L1735" t="s">
        <v>5075</v>
      </c>
    </row>
    <row r="1736" spans="1:12" x14ac:dyDescent="0.25">
      <c r="A1736" t="s">
        <v>1746</v>
      </c>
      <c r="B1736" s="4">
        <v>45418.607321464282</v>
      </c>
      <c r="C1736" t="s">
        <v>5013</v>
      </c>
      <c r="D1736" t="s">
        <v>5027</v>
      </c>
      <c r="E1736" t="s">
        <v>5031</v>
      </c>
      <c r="F1736" t="s">
        <v>5047</v>
      </c>
      <c r="G1736" t="s">
        <v>5067</v>
      </c>
      <c r="H1736">
        <v>10840</v>
      </c>
      <c r="I1736">
        <v>2</v>
      </c>
      <c r="J1736" t="s">
        <v>5070</v>
      </c>
      <c r="K1736">
        <v>1830.63</v>
      </c>
      <c r="L1736" t="s">
        <v>5075</v>
      </c>
    </row>
    <row r="1737" spans="1:12" x14ac:dyDescent="0.25">
      <c r="A1737" t="s">
        <v>1747</v>
      </c>
      <c r="B1737" s="4">
        <v>45418.680336067213</v>
      </c>
      <c r="C1737" t="s">
        <v>5022</v>
      </c>
      <c r="D1737" t="s">
        <v>5029</v>
      </c>
      <c r="E1737" t="s">
        <v>5040</v>
      </c>
      <c r="F1737" t="s">
        <v>5047</v>
      </c>
      <c r="G1737" t="s">
        <v>5050</v>
      </c>
      <c r="H1737">
        <v>35370</v>
      </c>
      <c r="I1737">
        <v>3</v>
      </c>
      <c r="J1737" t="s">
        <v>5070</v>
      </c>
      <c r="K1737">
        <v>5227.33</v>
      </c>
      <c r="L1737" t="s">
        <v>5074</v>
      </c>
    </row>
    <row r="1738" spans="1:12" x14ac:dyDescent="0.25">
      <c r="A1738" t="s">
        <v>1748</v>
      </c>
      <c r="B1738" s="4">
        <v>45418.753350670129</v>
      </c>
      <c r="C1738" t="s">
        <v>5019</v>
      </c>
      <c r="D1738" t="s">
        <v>5028</v>
      </c>
      <c r="E1738" t="s">
        <v>5037</v>
      </c>
      <c r="F1738" t="s">
        <v>5046</v>
      </c>
      <c r="G1738" t="s">
        <v>5060</v>
      </c>
      <c r="H1738">
        <v>36249</v>
      </c>
      <c r="I1738">
        <v>13</v>
      </c>
      <c r="J1738" t="s">
        <v>5072</v>
      </c>
      <c r="K1738">
        <v>4256.41</v>
      </c>
      <c r="L1738" t="s">
        <v>5079</v>
      </c>
    </row>
    <row r="1739" spans="1:12" x14ac:dyDescent="0.25">
      <c r="A1739" t="s">
        <v>1749</v>
      </c>
      <c r="B1739" s="4">
        <v>45418.826365273053</v>
      </c>
      <c r="C1739" t="s">
        <v>5014</v>
      </c>
      <c r="D1739" t="s">
        <v>5028</v>
      </c>
      <c r="E1739" t="s">
        <v>5036</v>
      </c>
      <c r="F1739" t="s">
        <v>5048</v>
      </c>
      <c r="G1739" t="s">
        <v>5055</v>
      </c>
      <c r="H1739">
        <v>56372</v>
      </c>
      <c r="I1739">
        <v>4</v>
      </c>
      <c r="J1739" t="s">
        <v>5070</v>
      </c>
      <c r="K1739">
        <v>6385.7</v>
      </c>
      <c r="L1739" t="s">
        <v>5079</v>
      </c>
    </row>
    <row r="1740" spans="1:12" x14ac:dyDescent="0.25">
      <c r="A1740" t="s">
        <v>1750</v>
      </c>
      <c r="B1740" s="4">
        <v>45418.899379875969</v>
      </c>
      <c r="C1740" t="s">
        <v>5023</v>
      </c>
      <c r="D1740" t="s">
        <v>5027</v>
      </c>
      <c r="E1740" t="s">
        <v>5031</v>
      </c>
      <c r="F1740" t="s">
        <v>5048</v>
      </c>
      <c r="G1740" t="s">
        <v>5059</v>
      </c>
      <c r="H1740">
        <v>30654</v>
      </c>
      <c r="I1740">
        <v>5</v>
      </c>
      <c r="J1740" t="s">
        <v>5072</v>
      </c>
      <c r="K1740">
        <v>5397.93</v>
      </c>
      <c r="L1740" t="s">
        <v>5074</v>
      </c>
    </row>
    <row r="1741" spans="1:12" x14ac:dyDescent="0.25">
      <c r="A1741" t="s">
        <v>1751</v>
      </c>
      <c r="B1741" s="4">
        <v>45418.972394478893</v>
      </c>
      <c r="C1741" t="s">
        <v>5016</v>
      </c>
      <c r="D1741" t="s">
        <v>5029</v>
      </c>
      <c r="E1741" t="s">
        <v>5039</v>
      </c>
      <c r="F1741" t="s">
        <v>5047</v>
      </c>
      <c r="G1741" t="s">
        <v>5064</v>
      </c>
      <c r="H1741">
        <v>5942</v>
      </c>
      <c r="I1741">
        <v>13</v>
      </c>
      <c r="J1741" t="s">
        <v>5069</v>
      </c>
      <c r="K1741">
        <v>1060.1400000000001</v>
      </c>
      <c r="L1741" t="s">
        <v>5077</v>
      </c>
    </row>
    <row r="1742" spans="1:12" x14ac:dyDescent="0.25">
      <c r="A1742" t="s">
        <v>1752</v>
      </c>
      <c r="B1742" s="4">
        <v>45419.045409081802</v>
      </c>
      <c r="C1742" t="s">
        <v>5016</v>
      </c>
      <c r="D1742" t="s">
        <v>5028</v>
      </c>
      <c r="E1742" t="s">
        <v>5037</v>
      </c>
      <c r="F1742" t="s">
        <v>5048</v>
      </c>
      <c r="G1742" t="s">
        <v>5065</v>
      </c>
      <c r="H1742">
        <v>74844</v>
      </c>
      <c r="I1742">
        <v>12</v>
      </c>
      <c r="J1742" t="s">
        <v>5073</v>
      </c>
      <c r="K1742">
        <v>11668.82</v>
      </c>
      <c r="L1742" t="s">
        <v>5074</v>
      </c>
    </row>
    <row r="1743" spans="1:12" x14ac:dyDescent="0.25">
      <c r="A1743" t="s">
        <v>1753</v>
      </c>
      <c r="B1743" s="4">
        <v>45419.118423684733</v>
      </c>
      <c r="C1743" t="s">
        <v>5018</v>
      </c>
      <c r="D1743" t="s">
        <v>5029</v>
      </c>
      <c r="E1743" t="s">
        <v>5039</v>
      </c>
      <c r="F1743" t="s">
        <v>5047</v>
      </c>
      <c r="G1743" t="s">
        <v>5062</v>
      </c>
      <c r="H1743">
        <v>10388</v>
      </c>
      <c r="I1743">
        <v>14</v>
      </c>
      <c r="J1743" t="s">
        <v>5069</v>
      </c>
      <c r="K1743">
        <v>1532.81</v>
      </c>
      <c r="L1743" t="s">
        <v>5077</v>
      </c>
    </row>
    <row r="1744" spans="1:12" x14ac:dyDescent="0.25">
      <c r="A1744" t="s">
        <v>1754</v>
      </c>
      <c r="B1744" s="4">
        <v>45419.191438287649</v>
      </c>
      <c r="C1744" t="s">
        <v>5024</v>
      </c>
      <c r="D1744" t="s">
        <v>5026</v>
      </c>
      <c r="E1744" t="s">
        <v>5045</v>
      </c>
      <c r="F1744" t="s">
        <v>5048</v>
      </c>
      <c r="G1744" t="s">
        <v>5065</v>
      </c>
      <c r="H1744">
        <v>18545</v>
      </c>
      <c r="I1744">
        <v>11</v>
      </c>
      <c r="J1744" t="s">
        <v>5070</v>
      </c>
      <c r="K1744">
        <v>2903.85</v>
      </c>
      <c r="L1744" t="s">
        <v>5074</v>
      </c>
    </row>
    <row r="1745" spans="1:12" x14ac:dyDescent="0.25">
      <c r="A1745" t="s">
        <v>1755</v>
      </c>
      <c r="B1745" s="4">
        <v>45419.264452890573</v>
      </c>
      <c r="C1745" t="s">
        <v>5014</v>
      </c>
      <c r="D1745" t="s">
        <v>5028</v>
      </c>
      <c r="E1745" t="s">
        <v>5035</v>
      </c>
      <c r="F1745" t="s">
        <v>5048</v>
      </c>
      <c r="G1745" t="s">
        <v>5051</v>
      </c>
      <c r="H1745">
        <v>24424</v>
      </c>
      <c r="I1745">
        <v>5</v>
      </c>
      <c r="J1745" t="s">
        <v>5070</v>
      </c>
      <c r="K1745">
        <v>4978.33</v>
      </c>
      <c r="L1745" t="s">
        <v>5075</v>
      </c>
    </row>
    <row r="1746" spans="1:12" x14ac:dyDescent="0.25">
      <c r="A1746" t="s">
        <v>1756</v>
      </c>
      <c r="B1746" s="4">
        <v>45419.337467493497</v>
      </c>
      <c r="C1746" t="s">
        <v>5019</v>
      </c>
      <c r="D1746" t="s">
        <v>5026</v>
      </c>
      <c r="E1746" t="s">
        <v>5043</v>
      </c>
      <c r="F1746" t="s">
        <v>5048</v>
      </c>
      <c r="G1746" t="s">
        <v>5056</v>
      </c>
      <c r="H1746">
        <v>30945</v>
      </c>
      <c r="I1746">
        <v>14</v>
      </c>
      <c r="J1746" t="s">
        <v>5070</v>
      </c>
      <c r="K1746">
        <v>4653.8100000000004</v>
      </c>
      <c r="L1746" t="s">
        <v>5074</v>
      </c>
    </row>
    <row r="1747" spans="1:12" x14ac:dyDescent="0.25">
      <c r="A1747" t="s">
        <v>1757</v>
      </c>
      <c r="B1747" s="4">
        <v>45419.410482096413</v>
      </c>
      <c r="C1747" t="s">
        <v>5014</v>
      </c>
      <c r="D1747" t="s">
        <v>5026</v>
      </c>
      <c r="E1747" t="s">
        <v>5043</v>
      </c>
      <c r="F1747" t="s">
        <v>5048</v>
      </c>
      <c r="G1747" t="s">
        <v>5051</v>
      </c>
      <c r="H1747">
        <v>57306</v>
      </c>
      <c r="I1747">
        <v>7</v>
      </c>
      <c r="J1747" t="s">
        <v>5072</v>
      </c>
      <c r="K1747">
        <v>10521.67</v>
      </c>
      <c r="L1747" t="s">
        <v>5074</v>
      </c>
    </row>
    <row r="1748" spans="1:12" x14ac:dyDescent="0.25">
      <c r="A1748" t="s">
        <v>1758</v>
      </c>
      <c r="B1748" s="4">
        <v>45419.483496699329</v>
      </c>
      <c r="C1748" t="s">
        <v>5024</v>
      </c>
      <c r="D1748" t="s">
        <v>5026</v>
      </c>
      <c r="E1748" t="s">
        <v>5034</v>
      </c>
      <c r="F1748" t="s">
        <v>5046</v>
      </c>
      <c r="G1748" t="s">
        <v>5049</v>
      </c>
      <c r="H1748">
        <v>52312</v>
      </c>
      <c r="I1748">
        <v>5</v>
      </c>
      <c r="J1748" t="s">
        <v>5068</v>
      </c>
      <c r="K1748">
        <v>9207.94</v>
      </c>
      <c r="L1748" t="s">
        <v>5078</v>
      </c>
    </row>
    <row r="1749" spans="1:12" x14ac:dyDescent="0.25">
      <c r="A1749" t="s">
        <v>1759</v>
      </c>
      <c r="B1749" s="4">
        <v>45419.55651130226</v>
      </c>
      <c r="C1749" t="s">
        <v>5020</v>
      </c>
      <c r="D1749" t="s">
        <v>5029</v>
      </c>
      <c r="E1749" t="s">
        <v>5040</v>
      </c>
      <c r="F1749" t="s">
        <v>5048</v>
      </c>
      <c r="G1749" t="s">
        <v>5056</v>
      </c>
      <c r="H1749">
        <v>61135</v>
      </c>
      <c r="I1749">
        <v>14</v>
      </c>
      <c r="J1749" t="s">
        <v>5073</v>
      </c>
      <c r="K1749">
        <v>12066.05</v>
      </c>
      <c r="L1749" t="s">
        <v>5079</v>
      </c>
    </row>
    <row r="1750" spans="1:12" x14ac:dyDescent="0.25">
      <c r="A1750" t="s">
        <v>1760</v>
      </c>
      <c r="B1750" s="4">
        <v>45419.629525905177</v>
      </c>
      <c r="C1750" t="s">
        <v>5016</v>
      </c>
      <c r="D1750" t="s">
        <v>5027</v>
      </c>
      <c r="E1750" t="s">
        <v>5044</v>
      </c>
      <c r="F1750" t="s">
        <v>5048</v>
      </c>
      <c r="G1750" t="s">
        <v>5065</v>
      </c>
      <c r="H1750">
        <v>31716</v>
      </c>
      <c r="I1750">
        <v>2</v>
      </c>
      <c r="J1750" t="s">
        <v>5073</v>
      </c>
      <c r="K1750">
        <v>6317.87</v>
      </c>
      <c r="L1750" t="s">
        <v>5075</v>
      </c>
    </row>
    <row r="1751" spans="1:12" x14ac:dyDescent="0.25">
      <c r="A1751" t="s">
        <v>1761</v>
      </c>
      <c r="B1751" s="4">
        <v>45419.702540508093</v>
      </c>
      <c r="C1751" t="s">
        <v>5014</v>
      </c>
      <c r="D1751" t="s">
        <v>5029</v>
      </c>
      <c r="E1751" t="s">
        <v>5033</v>
      </c>
      <c r="F1751" t="s">
        <v>5047</v>
      </c>
      <c r="G1751" t="s">
        <v>5062</v>
      </c>
      <c r="H1751">
        <v>40238</v>
      </c>
      <c r="I1751">
        <v>9</v>
      </c>
      <c r="J1751" t="s">
        <v>5068</v>
      </c>
      <c r="K1751">
        <v>3630.6</v>
      </c>
      <c r="L1751" t="s">
        <v>5079</v>
      </c>
    </row>
    <row r="1752" spans="1:12" x14ac:dyDescent="0.25">
      <c r="A1752" t="s">
        <v>1762</v>
      </c>
      <c r="B1752" s="4">
        <v>45419.775555111017</v>
      </c>
      <c r="C1752" t="s">
        <v>5019</v>
      </c>
      <c r="D1752" t="s">
        <v>5027</v>
      </c>
      <c r="E1752" t="s">
        <v>5044</v>
      </c>
      <c r="F1752" t="s">
        <v>5046</v>
      </c>
      <c r="G1752" t="s">
        <v>5066</v>
      </c>
      <c r="H1752">
        <v>6315</v>
      </c>
      <c r="I1752">
        <v>3</v>
      </c>
      <c r="J1752" t="s">
        <v>5071</v>
      </c>
      <c r="K1752">
        <v>1270.1199999999999</v>
      </c>
      <c r="L1752" t="s">
        <v>5079</v>
      </c>
    </row>
    <row r="1753" spans="1:12" x14ac:dyDescent="0.25">
      <c r="A1753" t="s">
        <v>1763</v>
      </c>
      <c r="B1753" s="4">
        <v>45419.848569713933</v>
      </c>
      <c r="C1753" t="s">
        <v>5018</v>
      </c>
      <c r="D1753" t="s">
        <v>5028</v>
      </c>
      <c r="E1753" t="s">
        <v>5036</v>
      </c>
      <c r="F1753" t="s">
        <v>5048</v>
      </c>
      <c r="G1753" t="s">
        <v>5059</v>
      </c>
      <c r="H1753">
        <v>42598</v>
      </c>
      <c r="I1753">
        <v>5</v>
      </c>
      <c r="J1753" t="s">
        <v>5072</v>
      </c>
      <c r="K1753">
        <v>6332.15</v>
      </c>
      <c r="L1753" t="s">
        <v>5079</v>
      </c>
    </row>
    <row r="1754" spans="1:12" x14ac:dyDescent="0.25">
      <c r="A1754" t="s">
        <v>1764</v>
      </c>
      <c r="B1754" s="4">
        <v>45419.921584316849</v>
      </c>
      <c r="C1754" t="s">
        <v>5025</v>
      </c>
      <c r="D1754" t="s">
        <v>5028</v>
      </c>
      <c r="E1754" t="s">
        <v>5037</v>
      </c>
      <c r="F1754" t="s">
        <v>5046</v>
      </c>
      <c r="G1754" t="s">
        <v>5054</v>
      </c>
      <c r="H1754">
        <v>77293</v>
      </c>
      <c r="I1754">
        <v>6</v>
      </c>
      <c r="J1754" t="s">
        <v>5069</v>
      </c>
      <c r="K1754">
        <v>7384.1</v>
      </c>
      <c r="L1754" t="s">
        <v>5074</v>
      </c>
    </row>
    <row r="1755" spans="1:12" x14ac:dyDescent="0.25">
      <c r="A1755" t="s">
        <v>1765</v>
      </c>
      <c r="B1755" s="4">
        <v>45419.99459891978</v>
      </c>
      <c r="C1755" t="s">
        <v>5019</v>
      </c>
      <c r="D1755" t="s">
        <v>5028</v>
      </c>
      <c r="E1755" t="s">
        <v>5036</v>
      </c>
      <c r="F1755" t="s">
        <v>5047</v>
      </c>
      <c r="G1755" t="s">
        <v>5067</v>
      </c>
      <c r="H1755">
        <v>57377</v>
      </c>
      <c r="I1755">
        <v>14</v>
      </c>
      <c r="J1755" t="s">
        <v>5070</v>
      </c>
      <c r="K1755">
        <v>5289.28</v>
      </c>
      <c r="L1755" t="s">
        <v>5075</v>
      </c>
    </row>
    <row r="1756" spans="1:12" x14ac:dyDescent="0.25">
      <c r="A1756" t="s">
        <v>1766</v>
      </c>
      <c r="B1756" s="4">
        <v>45420.067613522697</v>
      </c>
      <c r="C1756" t="s">
        <v>5023</v>
      </c>
      <c r="D1756" t="s">
        <v>5026</v>
      </c>
      <c r="E1756" t="s">
        <v>5043</v>
      </c>
      <c r="F1756" t="s">
        <v>5047</v>
      </c>
      <c r="G1756" t="s">
        <v>5062</v>
      </c>
      <c r="H1756">
        <v>2436</v>
      </c>
      <c r="I1756">
        <v>9</v>
      </c>
      <c r="J1756" t="s">
        <v>5068</v>
      </c>
      <c r="K1756">
        <v>389.91</v>
      </c>
      <c r="L1756" t="s">
        <v>5076</v>
      </c>
    </row>
    <row r="1757" spans="1:12" x14ac:dyDescent="0.25">
      <c r="A1757" t="s">
        <v>1767</v>
      </c>
      <c r="B1757" s="4">
        <v>45420.140628125628</v>
      </c>
      <c r="C1757" t="s">
        <v>5016</v>
      </c>
      <c r="D1757" t="s">
        <v>5026</v>
      </c>
      <c r="E1757" t="s">
        <v>5030</v>
      </c>
      <c r="F1757" t="s">
        <v>5048</v>
      </c>
      <c r="G1757" t="s">
        <v>5051</v>
      </c>
      <c r="H1757">
        <v>33646</v>
      </c>
      <c r="I1757">
        <v>10</v>
      </c>
      <c r="J1757" t="s">
        <v>5072</v>
      </c>
      <c r="K1757">
        <v>5704.26</v>
      </c>
      <c r="L1757" t="s">
        <v>5076</v>
      </c>
    </row>
    <row r="1758" spans="1:12" x14ac:dyDescent="0.25">
      <c r="A1758" t="s">
        <v>1768</v>
      </c>
      <c r="B1758" s="4">
        <v>45420.213642728537</v>
      </c>
      <c r="C1758" t="s">
        <v>5020</v>
      </c>
      <c r="D1758" t="s">
        <v>5026</v>
      </c>
      <c r="E1758" t="s">
        <v>5045</v>
      </c>
      <c r="F1758" t="s">
        <v>5047</v>
      </c>
      <c r="G1758" t="s">
        <v>5067</v>
      </c>
      <c r="H1758">
        <v>43348</v>
      </c>
      <c r="I1758">
        <v>5</v>
      </c>
      <c r="J1758" t="s">
        <v>5071</v>
      </c>
      <c r="K1758">
        <v>5507.9</v>
      </c>
      <c r="L1758" t="s">
        <v>5077</v>
      </c>
    </row>
    <row r="1759" spans="1:12" x14ac:dyDescent="0.25">
      <c r="A1759" t="s">
        <v>1769</v>
      </c>
      <c r="B1759" s="4">
        <v>45420.28665733146</v>
      </c>
      <c r="C1759" t="s">
        <v>5022</v>
      </c>
      <c r="D1759" t="s">
        <v>5027</v>
      </c>
      <c r="E1759" t="s">
        <v>5042</v>
      </c>
      <c r="F1759" t="s">
        <v>5047</v>
      </c>
      <c r="G1759" t="s">
        <v>5062</v>
      </c>
      <c r="H1759">
        <v>61558</v>
      </c>
      <c r="I1759">
        <v>10</v>
      </c>
      <c r="J1759" t="s">
        <v>5071</v>
      </c>
      <c r="K1759">
        <v>10580.09</v>
      </c>
      <c r="L1759" t="s">
        <v>5079</v>
      </c>
    </row>
    <row r="1760" spans="1:12" x14ac:dyDescent="0.25">
      <c r="A1760" t="s">
        <v>1770</v>
      </c>
      <c r="B1760" s="4">
        <v>45420.359671934377</v>
      </c>
      <c r="C1760" t="s">
        <v>5015</v>
      </c>
      <c r="D1760" t="s">
        <v>5026</v>
      </c>
      <c r="E1760" t="s">
        <v>5034</v>
      </c>
      <c r="F1760" t="s">
        <v>5048</v>
      </c>
      <c r="G1760" t="s">
        <v>5052</v>
      </c>
      <c r="H1760">
        <v>45104</v>
      </c>
      <c r="I1760">
        <v>13</v>
      </c>
      <c r="J1760" t="s">
        <v>5072</v>
      </c>
      <c r="K1760">
        <v>9529.82</v>
      </c>
      <c r="L1760" t="s">
        <v>5076</v>
      </c>
    </row>
    <row r="1761" spans="1:12" x14ac:dyDescent="0.25">
      <c r="A1761" t="s">
        <v>1771</v>
      </c>
      <c r="B1761" s="4">
        <v>45420.4326865373</v>
      </c>
      <c r="C1761" t="s">
        <v>5015</v>
      </c>
      <c r="D1761" t="s">
        <v>5028</v>
      </c>
      <c r="E1761" t="s">
        <v>5037</v>
      </c>
      <c r="F1761" t="s">
        <v>5048</v>
      </c>
      <c r="G1761" t="s">
        <v>5055</v>
      </c>
      <c r="H1761">
        <v>4044</v>
      </c>
      <c r="I1761">
        <v>10</v>
      </c>
      <c r="J1761" t="s">
        <v>5071</v>
      </c>
      <c r="K1761">
        <v>872.59</v>
      </c>
      <c r="L1761" t="s">
        <v>5076</v>
      </c>
    </row>
    <row r="1762" spans="1:12" x14ac:dyDescent="0.25">
      <c r="A1762" t="s">
        <v>1772</v>
      </c>
      <c r="B1762" s="4">
        <v>45420.505701140217</v>
      </c>
      <c r="C1762" t="s">
        <v>5016</v>
      </c>
      <c r="D1762" t="s">
        <v>5027</v>
      </c>
      <c r="E1762" t="s">
        <v>5038</v>
      </c>
      <c r="F1762" t="s">
        <v>5048</v>
      </c>
      <c r="G1762" t="s">
        <v>5051</v>
      </c>
      <c r="H1762">
        <v>20423</v>
      </c>
      <c r="I1762">
        <v>2</v>
      </c>
      <c r="J1762" t="s">
        <v>5070</v>
      </c>
      <c r="K1762">
        <v>2417.42</v>
      </c>
      <c r="L1762" t="s">
        <v>5078</v>
      </c>
    </row>
    <row r="1763" spans="1:12" x14ac:dyDescent="0.25">
      <c r="A1763" t="s">
        <v>1773</v>
      </c>
      <c r="B1763" s="4">
        <v>45420.578715743148</v>
      </c>
      <c r="C1763" t="s">
        <v>5013</v>
      </c>
      <c r="D1763" t="s">
        <v>5026</v>
      </c>
      <c r="E1763" t="s">
        <v>5043</v>
      </c>
      <c r="F1763" t="s">
        <v>5046</v>
      </c>
      <c r="G1763" t="s">
        <v>5054</v>
      </c>
      <c r="H1763">
        <v>31161</v>
      </c>
      <c r="I1763">
        <v>7</v>
      </c>
      <c r="J1763" t="s">
        <v>5070</v>
      </c>
      <c r="K1763">
        <v>3988.76</v>
      </c>
      <c r="L1763" t="s">
        <v>5078</v>
      </c>
    </row>
    <row r="1764" spans="1:12" x14ac:dyDescent="0.25">
      <c r="A1764" t="s">
        <v>1774</v>
      </c>
      <c r="B1764" s="4">
        <v>45420.651730346057</v>
      </c>
      <c r="C1764" t="s">
        <v>5021</v>
      </c>
      <c r="D1764" t="s">
        <v>5027</v>
      </c>
      <c r="E1764" t="s">
        <v>5038</v>
      </c>
      <c r="F1764" t="s">
        <v>5047</v>
      </c>
      <c r="G1764" t="s">
        <v>5050</v>
      </c>
      <c r="H1764">
        <v>4773</v>
      </c>
      <c r="I1764">
        <v>1</v>
      </c>
      <c r="J1764" t="s">
        <v>5072</v>
      </c>
      <c r="K1764">
        <v>954.13</v>
      </c>
      <c r="L1764" t="s">
        <v>5076</v>
      </c>
    </row>
    <row r="1765" spans="1:12" x14ac:dyDescent="0.25">
      <c r="A1765" t="s">
        <v>1775</v>
      </c>
      <c r="B1765" s="4">
        <v>45420.724744948981</v>
      </c>
      <c r="C1765" t="s">
        <v>5012</v>
      </c>
      <c r="D1765" t="s">
        <v>5027</v>
      </c>
      <c r="E1765" t="s">
        <v>5031</v>
      </c>
      <c r="F1765" t="s">
        <v>5048</v>
      </c>
      <c r="G1765" t="s">
        <v>5059</v>
      </c>
      <c r="H1765">
        <v>21511</v>
      </c>
      <c r="I1765">
        <v>1</v>
      </c>
      <c r="J1765" t="s">
        <v>5071</v>
      </c>
      <c r="K1765">
        <v>3240.63</v>
      </c>
      <c r="L1765" t="s">
        <v>5076</v>
      </c>
    </row>
    <row r="1766" spans="1:12" x14ac:dyDescent="0.25">
      <c r="A1766" t="s">
        <v>1776</v>
      </c>
      <c r="B1766" s="4">
        <v>45420.797759551911</v>
      </c>
      <c r="C1766" t="s">
        <v>5021</v>
      </c>
      <c r="D1766" t="s">
        <v>5027</v>
      </c>
      <c r="E1766" t="s">
        <v>5044</v>
      </c>
      <c r="F1766" t="s">
        <v>5047</v>
      </c>
      <c r="G1766" t="s">
        <v>5062</v>
      </c>
      <c r="H1766">
        <v>67008</v>
      </c>
      <c r="I1766">
        <v>4</v>
      </c>
      <c r="J1766" t="s">
        <v>5069</v>
      </c>
      <c r="K1766">
        <v>8045.39</v>
      </c>
      <c r="L1766" t="s">
        <v>5078</v>
      </c>
    </row>
    <row r="1767" spans="1:12" x14ac:dyDescent="0.25">
      <c r="A1767" t="s">
        <v>1777</v>
      </c>
      <c r="B1767" s="4">
        <v>45420.870774154828</v>
      </c>
      <c r="C1767" t="s">
        <v>5020</v>
      </c>
      <c r="D1767" t="s">
        <v>5026</v>
      </c>
      <c r="E1767" t="s">
        <v>5043</v>
      </c>
      <c r="F1767" t="s">
        <v>5046</v>
      </c>
      <c r="G1767" t="s">
        <v>5049</v>
      </c>
      <c r="H1767">
        <v>64427</v>
      </c>
      <c r="I1767">
        <v>2</v>
      </c>
      <c r="J1767" t="s">
        <v>5072</v>
      </c>
      <c r="K1767">
        <v>10644.39</v>
      </c>
      <c r="L1767" t="s">
        <v>5078</v>
      </c>
    </row>
    <row r="1768" spans="1:12" x14ac:dyDescent="0.25">
      <c r="A1768" t="s">
        <v>1778</v>
      </c>
      <c r="B1768" s="4">
        <v>45420.943788757737</v>
      </c>
      <c r="C1768" t="s">
        <v>5025</v>
      </c>
      <c r="D1768" t="s">
        <v>5026</v>
      </c>
      <c r="E1768" t="s">
        <v>5045</v>
      </c>
      <c r="F1768" t="s">
        <v>5046</v>
      </c>
      <c r="G1768" t="s">
        <v>5049</v>
      </c>
      <c r="H1768">
        <v>61062</v>
      </c>
      <c r="I1768">
        <v>12</v>
      </c>
      <c r="J1768" t="s">
        <v>5072</v>
      </c>
      <c r="K1768">
        <v>12508.71</v>
      </c>
      <c r="L1768" t="s">
        <v>5079</v>
      </c>
    </row>
    <row r="1769" spans="1:12" x14ac:dyDescent="0.25">
      <c r="A1769" t="s">
        <v>1779</v>
      </c>
      <c r="B1769" s="4">
        <v>45421.016803360668</v>
      </c>
      <c r="C1769" t="s">
        <v>5015</v>
      </c>
      <c r="D1769" t="s">
        <v>5029</v>
      </c>
      <c r="E1769" t="s">
        <v>5040</v>
      </c>
      <c r="F1769" t="s">
        <v>5048</v>
      </c>
      <c r="G1769" t="s">
        <v>5051</v>
      </c>
      <c r="H1769">
        <v>7563</v>
      </c>
      <c r="I1769">
        <v>3</v>
      </c>
      <c r="J1769" t="s">
        <v>5069</v>
      </c>
      <c r="K1769">
        <v>1612.1</v>
      </c>
      <c r="L1769" t="s">
        <v>5077</v>
      </c>
    </row>
    <row r="1770" spans="1:12" x14ac:dyDescent="0.25">
      <c r="A1770" t="s">
        <v>1780</v>
      </c>
      <c r="B1770" s="4">
        <v>45421.089817963591</v>
      </c>
      <c r="C1770" t="s">
        <v>5013</v>
      </c>
      <c r="D1770" t="s">
        <v>5029</v>
      </c>
      <c r="E1770" t="s">
        <v>5040</v>
      </c>
      <c r="F1770" t="s">
        <v>5046</v>
      </c>
      <c r="G1770" t="s">
        <v>5053</v>
      </c>
      <c r="H1770">
        <v>5352</v>
      </c>
      <c r="I1770">
        <v>11</v>
      </c>
      <c r="J1770" t="s">
        <v>5070</v>
      </c>
      <c r="K1770">
        <v>1106.6300000000001</v>
      </c>
      <c r="L1770" t="s">
        <v>5078</v>
      </c>
    </row>
    <row r="1771" spans="1:12" x14ac:dyDescent="0.25">
      <c r="A1771" t="s">
        <v>1781</v>
      </c>
      <c r="B1771" s="4">
        <v>45421.162832566508</v>
      </c>
      <c r="C1771" t="s">
        <v>5024</v>
      </c>
      <c r="D1771" t="s">
        <v>5029</v>
      </c>
      <c r="E1771" t="s">
        <v>5041</v>
      </c>
      <c r="F1771" t="s">
        <v>5047</v>
      </c>
      <c r="G1771" t="s">
        <v>5058</v>
      </c>
      <c r="H1771">
        <v>57578</v>
      </c>
      <c r="I1771">
        <v>1</v>
      </c>
      <c r="J1771" t="s">
        <v>5068</v>
      </c>
      <c r="K1771">
        <v>7542.71</v>
      </c>
      <c r="L1771" t="s">
        <v>5078</v>
      </c>
    </row>
    <row r="1772" spans="1:12" x14ac:dyDescent="0.25">
      <c r="A1772" t="s">
        <v>1782</v>
      </c>
      <c r="B1772" s="4">
        <v>45421.235847169432</v>
      </c>
      <c r="C1772" t="s">
        <v>5023</v>
      </c>
      <c r="D1772" t="s">
        <v>5029</v>
      </c>
      <c r="E1772" t="s">
        <v>5041</v>
      </c>
      <c r="F1772" t="s">
        <v>5047</v>
      </c>
      <c r="G1772" t="s">
        <v>5063</v>
      </c>
      <c r="H1772">
        <v>9724</v>
      </c>
      <c r="I1772">
        <v>14</v>
      </c>
      <c r="J1772" t="s">
        <v>5072</v>
      </c>
      <c r="K1772">
        <v>1884.58</v>
      </c>
      <c r="L1772" t="s">
        <v>5078</v>
      </c>
    </row>
    <row r="1773" spans="1:12" x14ac:dyDescent="0.25">
      <c r="A1773" t="s">
        <v>1783</v>
      </c>
      <c r="B1773" s="4">
        <v>45421.308861772348</v>
      </c>
      <c r="C1773" t="s">
        <v>5018</v>
      </c>
      <c r="D1773" t="s">
        <v>5027</v>
      </c>
      <c r="E1773" t="s">
        <v>5031</v>
      </c>
      <c r="F1773" t="s">
        <v>5046</v>
      </c>
      <c r="G1773" t="s">
        <v>5049</v>
      </c>
      <c r="H1773">
        <v>69843</v>
      </c>
      <c r="I1773">
        <v>14</v>
      </c>
      <c r="J1773" t="s">
        <v>5068</v>
      </c>
      <c r="K1773">
        <v>8321.32</v>
      </c>
      <c r="L1773" t="s">
        <v>5075</v>
      </c>
    </row>
    <row r="1774" spans="1:12" x14ac:dyDescent="0.25">
      <c r="A1774" t="s">
        <v>1784</v>
      </c>
      <c r="B1774" s="4">
        <v>45421.381876375257</v>
      </c>
      <c r="C1774" t="s">
        <v>5012</v>
      </c>
      <c r="D1774" t="s">
        <v>5027</v>
      </c>
      <c r="E1774" t="s">
        <v>5044</v>
      </c>
      <c r="F1774" t="s">
        <v>5046</v>
      </c>
      <c r="G1774" t="s">
        <v>5049</v>
      </c>
      <c r="H1774">
        <v>11782</v>
      </c>
      <c r="I1774">
        <v>7</v>
      </c>
      <c r="J1774" t="s">
        <v>5073</v>
      </c>
      <c r="K1774">
        <v>2471.92</v>
      </c>
      <c r="L1774" t="s">
        <v>5074</v>
      </c>
    </row>
    <row r="1775" spans="1:12" x14ac:dyDescent="0.25">
      <c r="A1775" t="s">
        <v>1785</v>
      </c>
      <c r="B1775" s="4">
        <v>45421.454890978202</v>
      </c>
      <c r="C1775" t="s">
        <v>5014</v>
      </c>
      <c r="D1775" t="s">
        <v>5029</v>
      </c>
      <c r="E1775" t="s">
        <v>5040</v>
      </c>
      <c r="F1775" t="s">
        <v>5047</v>
      </c>
      <c r="G1775" t="s">
        <v>5063</v>
      </c>
      <c r="H1775">
        <v>45361</v>
      </c>
      <c r="I1775">
        <v>7</v>
      </c>
      <c r="J1775" t="s">
        <v>5071</v>
      </c>
      <c r="K1775">
        <v>7668.08</v>
      </c>
      <c r="L1775" t="s">
        <v>5075</v>
      </c>
    </row>
    <row r="1776" spans="1:12" x14ac:dyDescent="0.25">
      <c r="A1776" t="s">
        <v>1786</v>
      </c>
      <c r="B1776" s="4">
        <v>45421.527905581112</v>
      </c>
      <c r="C1776" t="s">
        <v>5014</v>
      </c>
      <c r="D1776" t="s">
        <v>5029</v>
      </c>
      <c r="E1776" t="s">
        <v>5039</v>
      </c>
      <c r="F1776" t="s">
        <v>5047</v>
      </c>
      <c r="G1776" t="s">
        <v>5063</v>
      </c>
      <c r="H1776">
        <v>17673</v>
      </c>
      <c r="I1776">
        <v>2</v>
      </c>
      <c r="J1776" t="s">
        <v>5069</v>
      </c>
      <c r="K1776">
        <v>1453.16</v>
      </c>
      <c r="L1776" t="s">
        <v>5076</v>
      </c>
    </row>
    <row r="1777" spans="1:12" x14ac:dyDescent="0.25">
      <c r="A1777" t="s">
        <v>1787</v>
      </c>
      <c r="B1777" s="4">
        <v>45421.600920184028</v>
      </c>
      <c r="C1777" t="s">
        <v>5013</v>
      </c>
      <c r="D1777" t="s">
        <v>5029</v>
      </c>
      <c r="E1777" t="s">
        <v>5039</v>
      </c>
      <c r="F1777" t="s">
        <v>5047</v>
      </c>
      <c r="G1777" t="s">
        <v>5063</v>
      </c>
      <c r="H1777">
        <v>57416</v>
      </c>
      <c r="I1777">
        <v>13</v>
      </c>
      <c r="J1777" t="s">
        <v>5070</v>
      </c>
      <c r="K1777">
        <v>5203.87</v>
      </c>
      <c r="L1777" t="s">
        <v>5077</v>
      </c>
    </row>
    <row r="1778" spans="1:12" x14ac:dyDescent="0.25">
      <c r="A1778" t="s">
        <v>1788</v>
      </c>
      <c r="B1778" s="4">
        <v>45421.673934786959</v>
      </c>
      <c r="C1778" t="s">
        <v>5013</v>
      </c>
      <c r="D1778" t="s">
        <v>5028</v>
      </c>
      <c r="E1778" t="s">
        <v>5032</v>
      </c>
      <c r="F1778" t="s">
        <v>5048</v>
      </c>
      <c r="G1778" t="s">
        <v>5056</v>
      </c>
      <c r="H1778">
        <v>24874</v>
      </c>
      <c r="I1778">
        <v>13</v>
      </c>
      <c r="J1778" t="s">
        <v>5069</v>
      </c>
      <c r="K1778">
        <v>3982.34</v>
      </c>
      <c r="L1778" t="s">
        <v>5077</v>
      </c>
    </row>
    <row r="1779" spans="1:12" x14ac:dyDescent="0.25">
      <c r="A1779" t="s">
        <v>1789</v>
      </c>
      <c r="B1779" s="4">
        <v>45421.746949389883</v>
      </c>
      <c r="C1779" t="s">
        <v>5013</v>
      </c>
      <c r="D1779" t="s">
        <v>5026</v>
      </c>
      <c r="E1779" t="s">
        <v>5045</v>
      </c>
      <c r="F1779" t="s">
        <v>5046</v>
      </c>
      <c r="G1779" t="s">
        <v>5060</v>
      </c>
      <c r="H1779">
        <v>50769</v>
      </c>
      <c r="I1779">
        <v>11</v>
      </c>
      <c r="J1779" t="s">
        <v>5070</v>
      </c>
      <c r="K1779">
        <v>4799.82</v>
      </c>
      <c r="L1779" t="s">
        <v>5075</v>
      </c>
    </row>
    <row r="1780" spans="1:12" x14ac:dyDescent="0.25">
      <c r="A1780" t="s">
        <v>1790</v>
      </c>
      <c r="B1780" s="4">
        <v>45421.819963992792</v>
      </c>
      <c r="C1780" t="s">
        <v>5013</v>
      </c>
      <c r="D1780" t="s">
        <v>5026</v>
      </c>
      <c r="E1780" t="s">
        <v>5045</v>
      </c>
      <c r="F1780" t="s">
        <v>5046</v>
      </c>
      <c r="G1780" t="s">
        <v>5066</v>
      </c>
      <c r="H1780">
        <v>46076</v>
      </c>
      <c r="I1780">
        <v>2</v>
      </c>
      <c r="J1780" t="s">
        <v>5073</v>
      </c>
      <c r="K1780">
        <v>8256.8700000000008</v>
      </c>
      <c r="L1780" t="s">
        <v>5075</v>
      </c>
    </row>
    <row r="1781" spans="1:12" x14ac:dyDescent="0.25">
      <c r="A1781" t="s">
        <v>1791</v>
      </c>
      <c r="B1781" s="4">
        <v>45421.892978595723</v>
      </c>
      <c r="C1781" t="s">
        <v>5015</v>
      </c>
      <c r="D1781" t="s">
        <v>5028</v>
      </c>
      <c r="E1781" t="s">
        <v>5032</v>
      </c>
      <c r="F1781" t="s">
        <v>5046</v>
      </c>
      <c r="G1781" t="s">
        <v>5057</v>
      </c>
      <c r="H1781">
        <v>41658</v>
      </c>
      <c r="I1781">
        <v>11</v>
      </c>
      <c r="J1781" t="s">
        <v>5070</v>
      </c>
      <c r="K1781">
        <v>5125.8</v>
      </c>
      <c r="L1781" t="s">
        <v>5075</v>
      </c>
    </row>
    <row r="1782" spans="1:12" x14ac:dyDescent="0.25">
      <c r="A1782" t="s">
        <v>1792</v>
      </c>
      <c r="B1782" s="4">
        <v>45421.965993198632</v>
      </c>
      <c r="C1782" t="s">
        <v>5024</v>
      </c>
      <c r="D1782" t="s">
        <v>5028</v>
      </c>
      <c r="E1782" t="s">
        <v>5036</v>
      </c>
      <c r="F1782" t="s">
        <v>5046</v>
      </c>
      <c r="G1782" t="s">
        <v>5066</v>
      </c>
      <c r="H1782">
        <v>69582</v>
      </c>
      <c r="I1782">
        <v>6</v>
      </c>
      <c r="J1782" t="s">
        <v>5070</v>
      </c>
      <c r="K1782">
        <v>10762.06</v>
      </c>
      <c r="L1782" t="s">
        <v>5075</v>
      </c>
    </row>
    <row r="1783" spans="1:12" x14ac:dyDescent="0.25">
      <c r="A1783" t="s">
        <v>1793</v>
      </c>
      <c r="B1783" s="4">
        <v>45422.039007801548</v>
      </c>
      <c r="C1783" t="s">
        <v>5016</v>
      </c>
      <c r="D1783" t="s">
        <v>5028</v>
      </c>
      <c r="E1783" t="s">
        <v>5032</v>
      </c>
      <c r="F1783" t="s">
        <v>5046</v>
      </c>
      <c r="G1783" t="s">
        <v>5049</v>
      </c>
      <c r="H1783">
        <v>26909</v>
      </c>
      <c r="I1783">
        <v>9</v>
      </c>
      <c r="J1783" t="s">
        <v>5071</v>
      </c>
      <c r="K1783">
        <v>5709.98</v>
      </c>
      <c r="L1783" t="s">
        <v>5077</v>
      </c>
    </row>
    <row r="1784" spans="1:12" x14ac:dyDescent="0.25">
      <c r="A1784" t="s">
        <v>1794</v>
      </c>
      <c r="B1784" s="4">
        <v>45422.112022404479</v>
      </c>
      <c r="C1784" t="s">
        <v>5020</v>
      </c>
      <c r="D1784" t="s">
        <v>5026</v>
      </c>
      <c r="E1784" t="s">
        <v>5043</v>
      </c>
      <c r="F1784" t="s">
        <v>5047</v>
      </c>
      <c r="G1784" t="s">
        <v>5067</v>
      </c>
      <c r="H1784">
        <v>18458</v>
      </c>
      <c r="I1784">
        <v>11</v>
      </c>
      <c r="J1784" t="s">
        <v>5070</v>
      </c>
      <c r="K1784">
        <v>3115.1</v>
      </c>
      <c r="L1784" t="s">
        <v>5078</v>
      </c>
    </row>
    <row r="1785" spans="1:12" x14ac:dyDescent="0.25">
      <c r="A1785" t="s">
        <v>1795</v>
      </c>
      <c r="B1785" s="4">
        <v>45422.185037007403</v>
      </c>
      <c r="C1785" t="s">
        <v>5025</v>
      </c>
      <c r="D1785" t="s">
        <v>5027</v>
      </c>
      <c r="E1785" t="s">
        <v>5038</v>
      </c>
      <c r="F1785" t="s">
        <v>5047</v>
      </c>
      <c r="G1785" t="s">
        <v>5064</v>
      </c>
      <c r="H1785">
        <v>36178</v>
      </c>
      <c r="I1785">
        <v>1</v>
      </c>
      <c r="J1785" t="s">
        <v>5072</v>
      </c>
      <c r="K1785">
        <v>6938.55</v>
      </c>
      <c r="L1785" t="s">
        <v>5076</v>
      </c>
    </row>
    <row r="1786" spans="1:12" x14ac:dyDescent="0.25">
      <c r="A1786" t="s">
        <v>1796</v>
      </c>
      <c r="B1786" s="4">
        <v>45422.258051610312</v>
      </c>
      <c r="C1786" t="s">
        <v>5025</v>
      </c>
      <c r="D1786" t="s">
        <v>5029</v>
      </c>
      <c r="E1786" t="s">
        <v>5039</v>
      </c>
      <c r="F1786" t="s">
        <v>5047</v>
      </c>
      <c r="G1786" t="s">
        <v>5062</v>
      </c>
      <c r="H1786">
        <v>43500</v>
      </c>
      <c r="I1786">
        <v>14</v>
      </c>
      <c r="J1786" t="s">
        <v>5069</v>
      </c>
      <c r="K1786">
        <v>6802.48</v>
      </c>
      <c r="L1786" t="s">
        <v>5076</v>
      </c>
    </row>
    <row r="1787" spans="1:12" x14ac:dyDescent="0.25">
      <c r="A1787" t="s">
        <v>1797</v>
      </c>
      <c r="B1787" s="4">
        <v>45422.331066213243</v>
      </c>
      <c r="C1787" t="s">
        <v>5014</v>
      </c>
      <c r="D1787" t="s">
        <v>5027</v>
      </c>
      <c r="E1787" t="s">
        <v>5038</v>
      </c>
      <c r="F1787" t="s">
        <v>5048</v>
      </c>
      <c r="G1787" t="s">
        <v>5065</v>
      </c>
      <c r="H1787">
        <v>58072</v>
      </c>
      <c r="I1787">
        <v>9</v>
      </c>
      <c r="J1787" t="s">
        <v>5069</v>
      </c>
      <c r="K1787">
        <v>10372.629999999999</v>
      </c>
      <c r="L1787" t="s">
        <v>5079</v>
      </c>
    </row>
    <row r="1788" spans="1:12" x14ac:dyDescent="0.25">
      <c r="A1788" t="s">
        <v>1798</v>
      </c>
      <c r="B1788" s="4">
        <v>45422.404080816159</v>
      </c>
      <c r="C1788" t="s">
        <v>5024</v>
      </c>
      <c r="D1788" t="s">
        <v>5028</v>
      </c>
      <c r="E1788" t="s">
        <v>5036</v>
      </c>
      <c r="F1788" t="s">
        <v>5046</v>
      </c>
      <c r="G1788" t="s">
        <v>5061</v>
      </c>
      <c r="H1788">
        <v>69783</v>
      </c>
      <c r="I1788">
        <v>12</v>
      </c>
      <c r="J1788" t="s">
        <v>5071</v>
      </c>
      <c r="K1788">
        <v>11850.54</v>
      </c>
      <c r="L1788" t="s">
        <v>5079</v>
      </c>
    </row>
    <row r="1789" spans="1:12" x14ac:dyDescent="0.25">
      <c r="A1789" t="s">
        <v>1799</v>
      </c>
      <c r="B1789" s="4">
        <v>45422.477095419083</v>
      </c>
      <c r="C1789" t="s">
        <v>5012</v>
      </c>
      <c r="D1789" t="s">
        <v>5028</v>
      </c>
      <c r="E1789" t="s">
        <v>5036</v>
      </c>
      <c r="F1789" t="s">
        <v>5048</v>
      </c>
      <c r="G1789" t="s">
        <v>5052</v>
      </c>
      <c r="H1789">
        <v>12066</v>
      </c>
      <c r="I1789">
        <v>7</v>
      </c>
      <c r="J1789" t="s">
        <v>5073</v>
      </c>
      <c r="K1789">
        <v>1724.74</v>
      </c>
      <c r="L1789" t="s">
        <v>5078</v>
      </c>
    </row>
    <row r="1790" spans="1:12" x14ac:dyDescent="0.25">
      <c r="A1790" t="s">
        <v>1800</v>
      </c>
      <c r="B1790" s="4">
        <v>45422.550110021999</v>
      </c>
      <c r="C1790" t="s">
        <v>5019</v>
      </c>
      <c r="D1790" t="s">
        <v>5029</v>
      </c>
      <c r="E1790" t="s">
        <v>5041</v>
      </c>
      <c r="F1790" t="s">
        <v>5046</v>
      </c>
      <c r="G1790" t="s">
        <v>5061</v>
      </c>
      <c r="H1790">
        <v>50104</v>
      </c>
      <c r="I1790">
        <v>1</v>
      </c>
      <c r="J1790" t="s">
        <v>5069</v>
      </c>
      <c r="K1790">
        <v>6559.01</v>
      </c>
      <c r="L1790" t="s">
        <v>5076</v>
      </c>
    </row>
    <row r="1791" spans="1:12" x14ac:dyDescent="0.25">
      <c r="A1791" t="s">
        <v>1801</v>
      </c>
      <c r="B1791" s="4">
        <v>45422.623124624923</v>
      </c>
      <c r="C1791" t="s">
        <v>5015</v>
      </c>
      <c r="D1791" t="s">
        <v>5027</v>
      </c>
      <c r="E1791" t="s">
        <v>5031</v>
      </c>
      <c r="F1791" t="s">
        <v>5048</v>
      </c>
      <c r="G1791" t="s">
        <v>5065</v>
      </c>
      <c r="H1791">
        <v>62274</v>
      </c>
      <c r="I1791">
        <v>3</v>
      </c>
      <c r="J1791" t="s">
        <v>5072</v>
      </c>
      <c r="K1791">
        <v>11219.53</v>
      </c>
      <c r="L1791" t="s">
        <v>5075</v>
      </c>
    </row>
    <row r="1792" spans="1:12" x14ac:dyDescent="0.25">
      <c r="A1792" t="s">
        <v>1802</v>
      </c>
      <c r="B1792" s="4">
        <v>45422.696139227839</v>
      </c>
      <c r="C1792" t="s">
        <v>5021</v>
      </c>
      <c r="D1792" t="s">
        <v>5029</v>
      </c>
      <c r="E1792" t="s">
        <v>5033</v>
      </c>
      <c r="F1792" t="s">
        <v>5047</v>
      </c>
      <c r="G1792" t="s">
        <v>5050</v>
      </c>
      <c r="H1792">
        <v>5787</v>
      </c>
      <c r="I1792">
        <v>12</v>
      </c>
      <c r="J1792" t="s">
        <v>5068</v>
      </c>
      <c r="K1792">
        <v>642.82000000000005</v>
      </c>
      <c r="L1792" t="s">
        <v>5077</v>
      </c>
    </row>
    <row r="1793" spans="1:12" x14ac:dyDescent="0.25">
      <c r="A1793" t="s">
        <v>1803</v>
      </c>
      <c r="B1793" s="4">
        <v>45422.769153830763</v>
      </c>
      <c r="C1793" t="s">
        <v>5025</v>
      </c>
      <c r="D1793" t="s">
        <v>5026</v>
      </c>
      <c r="E1793" t="s">
        <v>5030</v>
      </c>
      <c r="F1793" t="s">
        <v>5046</v>
      </c>
      <c r="G1793" t="s">
        <v>5061</v>
      </c>
      <c r="H1793">
        <v>47627</v>
      </c>
      <c r="I1793">
        <v>6</v>
      </c>
      <c r="J1793" t="s">
        <v>5072</v>
      </c>
      <c r="K1793">
        <v>9184.08</v>
      </c>
      <c r="L1793" t="s">
        <v>5076</v>
      </c>
    </row>
    <row r="1794" spans="1:12" x14ac:dyDescent="0.25">
      <c r="A1794" t="s">
        <v>1804</v>
      </c>
      <c r="B1794" s="4">
        <v>45422.842168433679</v>
      </c>
      <c r="C1794" t="s">
        <v>5017</v>
      </c>
      <c r="D1794" t="s">
        <v>5026</v>
      </c>
      <c r="E1794" t="s">
        <v>5043</v>
      </c>
      <c r="F1794" t="s">
        <v>5047</v>
      </c>
      <c r="G1794" t="s">
        <v>5062</v>
      </c>
      <c r="H1794">
        <v>7033</v>
      </c>
      <c r="I1794">
        <v>14</v>
      </c>
      <c r="J1794" t="s">
        <v>5071</v>
      </c>
      <c r="K1794">
        <v>1322.44</v>
      </c>
      <c r="L1794" t="s">
        <v>5078</v>
      </c>
    </row>
    <row r="1795" spans="1:12" x14ac:dyDescent="0.25">
      <c r="A1795" t="s">
        <v>1805</v>
      </c>
      <c r="B1795" s="4">
        <v>45422.915183036603</v>
      </c>
      <c r="C1795" t="s">
        <v>5022</v>
      </c>
      <c r="D1795" t="s">
        <v>5026</v>
      </c>
      <c r="E1795" t="s">
        <v>5043</v>
      </c>
      <c r="F1795" t="s">
        <v>5048</v>
      </c>
      <c r="G1795" t="s">
        <v>5065</v>
      </c>
      <c r="H1795">
        <v>24057</v>
      </c>
      <c r="I1795">
        <v>1</v>
      </c>
      <c r="J1795" t="s">
        <v>5072</v>
      </c>
      <c r="K1795">
        <v>2506.0700000000002</v>
      </c>
      <c r="L1795" t="s">
        <v>5078</v>
      </c>
    </row>
    <row r="1796" spans="1:12" x14ac:dyDescent="0.25">
      <c r="A1796" t="s">
        <v>1806</v>
      </c>
      <c r="B1796" s="4">
        <v>45422.988197639534</v>
      </c>
      <c r="C1796" t="s">
        <v>5021</v>
      </c>
      <c r="D1796" t="s">
        <v>5027</v>
      </c>
      <c r="E1796" t="s">
        <v>5031</v>
      </c>
      <c r="F1796" t="s">
        <v>5048</v>
      </c>
      <c r="G1796" t="s">
        <v>5059</v>
      </c>
      <c r="H1796">
        <v>71739</v>
      </c>
      <c r="I1796">
        <v>8</v>
      </c>
      <c r="J1796" t="s">
        <v>5073</v>
      </c>
      <c r="K1796">
        <v>15480.18</v>
      </c>
      <c r="L1796" t="s">
        <v>5077</v>
      </c>
    </row>
    <row r="1797" spans="1:12" x14ac:dyDescent="0.25">
      <c r="A1797" t="s">
        <v>1807</v>
      </c>
      <c r="B1797" s="4">
        <v>45423.061212242443</v>
      </c>
      <c r="C1797" t="s">
        <v>5023</v>
      </c>
      <c r="D1797" t="s">
        <v>5029</v>
      </c>
      <c r="E1797" t="s">
        <v>5039</v>
      </c>
      <c r="F1797" t="s">
        <v>5047</v>
      </c>
      <c r="G1797" t="s">
        <v>5062</v>
      </c>
      <c r="H1797">
        <v>58879</v>
      </c>
      <c r="I1797">
        <v>13</v>
      </c>
      <c r="J1797" t="s">
        <v>5071</v>
      </c>
      <c r="K1797">
        <v>7651.41</v>
      </c>
      <c r="L1797" t="s">
        <v>5076</v>
      </c>
    </row>
    <row r="1798" spans="1:12" x14ac:dyDescent="0.25">
      <c r="A1798" t="s">
        <v>1808</v>
      </c>
      <c r="B1798" s="4">
        <v>45423.134226845359</v>
      </c>
      <c r="C1798" t="s">
        <v>5022</v>
      </c>
      <c r="D1798" t="s">
        <v>5027</v>
      </c>
      <c r="E1798" t="s">
        <v>5031</v>
      </c>
      <c r="F1798" t="s">
        <v>5046</v>
      </c>
      <c r="G1798" t="s">
        <v>5053</v>
      </c>
      <c r="H1798">
        <v>69748</v>
      </c>
      <c r="I1798">
        <v>9</v>
      </c>
      <c r="J1798" t="s">
        <v>5070</v>
      </c>
      <c r="K1798">
        <v>13287.14</v>
      </c>
      <c r="L1798" t="s">
        <v>5074</v>
      </c>
    </row>
    <row r="1799" spans="1:12" x14ac:dyDescent="0.25">
      <c r="A1799" t="s">
        <v>1809</v>
      </c>
      <c r="B1799" s="4">
        <v>45423.20724144829</v>
      </c>
      <c r="C1799" t="s">
        <v>5015</v>
      </c>
      <c r="D1799" t="s">
        <v>5027</v>
      </c>
      <c r="E1799" t="s">
        <v>5042</v>
      </c>
      <c r="F1799" t="s">
        <v>5047</v>
      </c>
      <c r="G1799" t="s">
        <v>5067</v>
      </c>
      <c r="H1799">
        <v>59260</v>
      </c>
      <c r="I1799">
        <v>2</v>
      </c>
      <c r="J1799" t="s">
        <v>5071</v>
      </c>
      <c r="K1799">
        <v>10684.08</v>
      </c>
      <c r="L1799" t="s">
        <v>5079</v>
      </c>
    </row>
    <row r="1800" spans="1:12" x14ac:dyDescent="0.25">
      <c r="A1800" t="s">
        <v>1810</v>
      </c>
      <c r="B1800" s="4">
        <v>45423.280256051206</v>
      </c>
      <c r="C1800" t="s">
        <v>5016</v>
      </c>
      <c r="D1800" t="s">
        <v>5028</v>
      </c>
      <c r="E1800" t="s">
        <v>5035</v>
      </c>
      <c r="F1800" t="s">
        <v>5046</v>
      </c>
      <c r="G1800" t="s">
        <v>5049</v>
      </c>
      <c r="H1800">
        <v>4936</v>
      </c>
      <c r="I1800">
        <v>12</v>
      </c>
      <c r="J1800" t="s">
        <v>5070</v>
      </c>
      <c r="K1800">
        <v>490.55</v>
      </c>
      <c r="L1800" t="s">
        <v>5078</v>
      </c>
    </row>
    <row r="1801" spans="1:12" x14ac:dyDescent="0.25">
      <c r="A1801" t="s">
        <v>1811</v>
      </c>
      <c r="B1801" s="4">
        <v>45423.353270654123</v>
      </c>
      <c r="C1801" t="s">
        <v>5020</v>
      </c>
      <c r="D1801" t="s">
        <v>5028</v>
      </c>
      <c r="E1801" t="s">
        <v>5036</v>
      </c>
      <c r="F1801" t="s">
        <v>5046</v>
      </c>
      <c r="G1801" t="s">
        <v>5061</v>
      </c>
      <c r="H1801">
        <v>23061</v>
      </c>
      <c r="I1801">
        <v>7</v>
      </c>
      <c r="J1801" t="s">
        <v>5073</v>
      </c>
      <c r="K1801">
        <v>4588.05</v>
      </c>
      <c r="L1801" t="s">
        <v>5079</v>
      </c>
    </row>
    <row r="1802" spans="1:12" x14ac:dyDescent="0.25">
      <c r="A1802" t="s">
        <v>1812</v>
      </c>
      <c r="B1802" s="4">
        <v>45423.426285257046</v>
      </c>
      <c r="C1802" t="s">
        <v>5015</v>
      </c>
      <c r="D1802" t="s">
        <v>5027</v>
      </c>
      <c r="E1802" t="s">
        <v>5042</v>
      </c>
      <c r="F1802" t="s">
        <v>5046</v>
      </c>
      <c r="G1802" t="s">
        <v>5057</v>
      </c>
      <c r="H1802">
        <v>35593</v>
      </c>
      <c r="I1802">
        <v>10</v>
      </c>
      <c r="J1802" t="s">
        <v>5073</v>
      </c>
      <c r="K1802">
        <v>6209.35</v>
      </c>
      <c r="L1802" t="s">
        <v>5079</v>
      </c>
    </row>
    <row r="1803" spans="1:12" x14ac:dyDescent="0.25">
      <c r="A1803" t="s">
        <v>1813</v>
      </c>
      <c r="B1803" s="4">
        <v>45423.499299859963</v>
      </c>
      <c r="C1803" t="s">
        <v>5012</v>
      </c>
      <c r="D1803" t="s">
        <v>5026</v>
      </c>
      <c r="E1803" t="s">
        <v>5045</v>
      </c>
      <c r="F1803" t="s">
        <v>5046</v>
      </c>
      <c r="G1803" t="s">
        <v>5066</v>
      </c>
      <c r="H1803">
        <v>74356</v>
      </c>
      <c r="I1803">
        <v>12</v>
      </c>
      <c r="J1803" t="s">
        <v>5073</v>
      </c>
      <c r="K1803">
        <v>10951.66</v>
      </c>
      <c r="L1803" t="s">
        <v>5075</v>
      </c>
    </row>
    <row r="1804" spans="1:12" x14ac:dyDescent="0.25">
      <c r="A1804" t="s">
        <v>1814</v>
      </c>
      <c r="B1804" s="4">
        <v>45423.572314462879</v>
      </c>
      <c r="C1804" t="s">
        <v>5025</v>
      </c>
      <c r="D1804" t="s">
        <v>5026</v>
      </c>
      <c r="E1804" t="s">
        <v>5043</v>
      </c>
      <c r="F1804" t="s">
        <v>5047</v>
      </c>
      <c r="G1804" t="s">
        <v>5058</v>
      </c>
      <c r="H1804">
        <v>52940</v>
      </c>
      <c r="I1804">
        <v>10</v>
      </c>
      <c r="J1804" t="s">
        <v>5072</v>
      </c>
      <c r="K1804">
        <v>4946.3900000000003</v>
      </c>
      <c r="L1804" t="s">
        <v>5074</v>
      </c>
    </row>
    <row r="1805" spans="1:12" x14ac:dyDescent="0.25">
      <c r="A1805" t="s">
        <v>1815</v>
      </c>
      <c r="B1805" s="4">
        <v>45423.64532906581</v>
      </c>
      <c r="C1805" t="s">
        <v>5018</v>
      </c>
      <c r="D1805" t="s">
        <v>5026</v>
      </c>
      <c r="E1805" t="s">
        <v>5034</v>
      </c>
      <c r="F1805" t="s">
        <v>5048</v>
      </c>
      <c r="G1805" t="s">
        <v>5065</v>
      </c>
      <c r="H1805">
        <v>49285</v>
      </c>
      <c r="I1805">
        <v>8</v>
      </c>
      <c r="J1805" t="s">
        <v>5071</v>
      </c>
      <c r="K1805">
        <v>10335.950000000001</v>
      </c>
      <c r="L1805" t="s">
        <v>5074</v>
      </c>
    </row>
    <row r="1806" spans="1:12" x14ac:dyDescent="0.25">
      <c r="A1806" t="s">
        <v>1816</v>
      </c>
      <c r="B1806" s="4">
        <v>45423.718343668726</v>
      </c>
      <c r="C1806" t="s">
        <v>5014</v>
      </c>
      <c r="D1806" t="s">
        <v>5027</v>
      </c>
      <c r="E1806" t="s">
        <v>5031</v>
      </c>
      <c r="F1806" t="s">
        <v>5048</v>
      </c>
      <c r="G1806" t="s">
        <v>5056</v>
      </c>
      <c r="H1806">
        <v>77907</v>
      </c>
      <c r="I1806">
        <v>2</v>
      </c>
      <c r="J1806" t="s">
        <v>5073</v>
      </c>
      <c r="K1806">
        <v>15765.88</v>
      </c>
      <c r="L1806" t="s">
        <v>5078</v>
      </c>
    </row>
    <row r="1807" spans="1:12" x14ac:dyDescent="0.25">
      <c r="A1807" t="s">
        <v>1817</v>
      </c>
      <c r="B1807" s="4">
        <v>45423.791358271643</v>
      </c>
      <c r="C1807" t="s">
        <v>5024</v>
      </c>
      <c r="D1807" t="s">
        <v>5029</v>
      </c>
      <c r="E1807" t="s">
        <v>5040</v>
      </c>
      <c r="F1807" t="s">
        <v>5048</v>
      </c>
      <c r="G1807" t="s">
        <v>5065</v>
      </c>
      <c r="H1807">
        <v>58277</v>
      </c>
      <c r="I1807">
        <v>9</v>
      </c>
      <c r="J1807" t="s">
        <v>5069</v>
      </c>
      <c r="K1807">
        <v>5497.62</v>
      </c>
      <c r="L1807" t="s">
        <v>5078</v>
      </c>
    </row>
    <row r="1808" spans="1:12" x14ac:dyDescent="0.25">
      <c r="A1808" t="s">
        <v>1818</v>
      </c>
      <c r="B1808" s="4">
        <v>45423.864372874566</v>
      </c>
      <c r="C1808" t="s">
        <v>5022</v>
      </c>
      <c r="D1808" t="s">
        <v>5026</v>
      </c>
      <c r="E1808" t="s">
        <v>5045</v>
      </c>
      <c r="F1808" t="s">
        <v>5048</v>
      </c>
      <c r="G1808" t="s">
        <v>5056</v>
      </c>
      <c r="H1808">
        <v>7360</v>
      </c>
      <c r="I1808">
        <v>3</v>
      </c>
      <c r="J1808" t="s">
        <v>5070</v>
      </c>
      <c r="K1808">
        <v>1429.18</v>
      </c>
      <c r="L1808" t="s">
        <v>5077</v>
      </c>
    </row>
    <row r="1809" spans="1:12" x14ac:dyDescent="0.25">
      <c r="A1809" t="s">
        <v>1819</v>
      </c>
      <c r="B1809" s="4">
        <v>45423.93738747749</v>
      </c>
      <c r="C1809" t="s">
        <v>5023</v>
      </c>
      <c r="D1809" t="s">
        <v>5029</v>
      </c>
      <c r="E1809" t="s">
        <v>5033</v>
      </c>
      <c r="F1809" t="s">
        <v>5046</v>
      </c>
      <c r="G1809" t="s">
        <v>5061</v>
      </c>
      <c r="H1809">
        <v>43348</v>
      </c>
      <c r="I1809">
        <v>10</v>
      </c>
      <c r="J1809" t="s">
        <v>5068</v>
      </c>
      <c r="K1809">
        <v>6407.18</v>
      </c>
      <c r="L1809" t="s">
        <v>5075</v>
      </c>
    </row>
    <row r="1810" spans="1:12" x14ac:dyDescent="0.25">
      <c r="A1810" t="s">
        <v>1820</v>
      </c>
      <c r="B1810" s="4">
        <v>45424.010402080406</v>
      </c>
      <c r="C1810" t="s">
        <v>5024</v>
      </c>
      <c r="D1810" t="s">
        <v>5027</v>
      </c>
      <c r="E1810" t="s">
        <v>5038</v>
      </c>
      <c r="F1810" t="s">
        <v>5046</v>
      </c>
      <c r="G1810" t="s">
        <v>5066</v>
      </c>
      <c r="H1810">
        <v>9083</v>
      </c>
      <c r="I1810">
        <v>5</v>
      </c>
      <c r="J1810" t="s">
        <v>5070</v>
      </c>
      <c r="K1810">
        <v>1151.46</v>
      </c>
      <c r="L1810" t="s">
        <v>5076</v>
      </c>
    </row>
    <row r="1811" spans="1:12" x14ac:dyDescent="0.25">
      <c r="A1811" t="s">
        <v>1821</v>
      </c>
      <c r="B1811" s="4">
        <v>45424.08341668333</v>
      </c>
      <c r="C1811" t="s">
        <v>5017</v>
      </c>
      <c r="D1811" t="s">
        <v>5027</v>
      </c>
      <c r="E1811" t="s">
        <v>5042</v>
      </c>
      <c r="F1811" t="s">
        <v>5046</v>
      </c>
      <c r="G1811" t="s">
        <v>5057</v>
      </c>
      <c r="H1811">
        <v>67863</v>
      </c>
      <c r="I1811">
        <v>2</v>
      </c>
      <c r="J1811" t="s">
        <v>5072</v>
      </c>
      <c r="K1811">
        <v>5616.51</v>
      </c>
      <c r="L1811" t="s">
        <v>5074</v>
      </c>
    </row>
    <row r="1812" spans="1:12" x14ac:dyDescent="0.25">
      <c r="A1812" t="s">
        <v>1822</v>
      </c>
      <c r="B1812" s="4">
        <v>45424.156431286247</v>
      </c>
      <c r="C1812" t="s">
        <v>5013</v>
      </c>
      <c r="D1812" t="s">
        <v>5028</v>
      </c>
      <c r="E1812" t="s">
        <v>5035</v>
      </c>
      <c r="F1812" t="s">
        <v>5047</v>
      </c>
      <c r="G1812" t="s">
        <v>5064</v>
      </c>
      <c r="H1812">
        <v>6769</v>
      </c>
      <c r="I1812">
        <v>6</v>
      </c>
      <c r="J1812" t="s">
        <v>5069</v>
      </c>
      <c r="K1812">
        <v>1209.5899999999999</v>
      </c>
      <c r="L1812" t="s">
        <v>5075</v>
      </c>
    </row>
    <row r="1813" spans="1:12" x14ac:dyDescent="0.25">
      <c r="A1813" t="s">
        <v>1823</v>
      </c>
      <c r="B1813" s="4">
        <v>45424.22944588917</v>
      </c>
      <c r="C1813" t="s">
        <v>5018</v>
      </c>
      <c r="D1813" t="s">
        <v>5026</v>
      </c>
      <c r="E1813" t="s">
        <v>5045</v>
      </c>
      <c r="F1813" t="s">
        <v>5046</v>
      </c>
      <c r="G1813" t="s">
        <v>5060</v>
      </c>
      <c r="H1813">
        <v>22536</v>
      </c>
      <c r="I1813">
        <v>7</v>
      </c>
      <c r="J1813" t="s">
        <v>5069</v>
      </c>
      <c r="K1813">
        <v>4636.4799999999996</v>
      </c>
      <c r="L1813" t="s">
        <v>5075</v>
      </c>
    </row>
    <row r="1814" spans="1:12" x14ac:dyDescent="0.25">
      <c r="A1814" t="s">
        <v>1824</v>
      </c>
      <c r="B1814" s="4">
        <v>45424.302460492087</v>
      </c>
      <c r="C1814" t="s">
        <v>5021</v>
      </c>
      <c r="D1814" t="s">
        <v>5026</v>
      </c>
      <c r="E1814" t="s">
        <v>5030</v>
      </c>
      <c r="F1814" t="s">
        <v>5046</v>
      </c>
      <c r="G1814" t="s">
        <v>5066</v>
      </c>
      <c r="H1814">
        <v>24088</v>
      </c>
      <c r="I1814">
        <v>10</v>
      </c>
      <c r="J1814" t="s">
        <v>5070</v>
      </c>
      <c r="K1814">
        <v>4217.51</v>
      </c>
      <c r="L1814" t="s">
        <v>5075</v>
      </c>
    </row>
    <row r="1815" spans="1:12" x14ac:dyDescent="0.25">
      <c r="A1815" t="s">
        <v>1825</v>
      </c>
      <c r="B1815" s="4">
        <v>45424.37547509501</v>
      </c>
      <c r="C1815" t="s">
        <v>5024</v>
      </c>
      <c r="D1815" t="s">
        <v>5026</v>
      </c>
      <c r="E1815" t="s">
        <v>5034</v>
      </c>
      <c r="F1815" t="s">
        <v>5046</v>
      </c>
      <c r="G1815" t="s">
        <v>5061</v>
      </c>
      <c r="H1815">
        <v>9389</v>
      </c>
      <c r="I1815">
        <v>2</v>
      </c>
      <c r="J1815" t="s">
        <v>5070</v>
      </c>
      <c r="K1815">
        <v>1956.51</v>
      </c>
      <c r="L1815" t="s">
        <v>5077</v>
      </c>
    </row>
    <row r="1816" spans="1:12" x14ac:dyDescent="0.25">
      <c r="A1816" t="s">
        <v>1826</v>
      </c>
      <c r="B1816" s="4">
        <v>45424.448489697927</v>
      </c>
      <c r="C1816" t="s">
        <v>5014</v>
      </c>
      <c r="D1816" t="s">
        <v>5028</v>
      </c>
      <c r="E1816" t="s">
        <v>5036</v>
      </c>
      <c r="F1816" t="s">
        <v>5046</v>
      </c>
      <c r="G1816" t="s">
        <v>5049</v>
      </c>
      <c r="H1816">
        <v>58114</v>
      </c>
      <c r="I1816">
        <v>8</v>
      </c>
      <c r="J1816" t="s">
        <v>5071</v>
      </c>
      <c r="K1816">
        <v>7836.2</v>
      </c>
      <c r="L1816" t="s">
        <v>5076</v>
      </c>
    </row>
    <row r="1817" spans="1:12" x14ac:dyDescent="0.25">
      <c r="A1817" t="s">
        <v>1827</v>
      </c>
      <c r="B1817" s="4">
        <v>45424.521504300857</v>
      </c>
      <c r="C1817" t="s">
        <v>5013</v>
      </c>
      <c r="D1817" t="s">
        <v>5026</v>
      </c>
      <c r="E1817" t="s">
        <v>5045</v>
      </c>
      <c r="F1817" t="s">
        <v>5046</v>
      </c>
      <c r="G1817" t="s">
        <v>5049</v>
      </c>
      <c r="H1817">
        <v>60395</v>
      </c>
      <c r="I1817">
        <v>12</v>
      </c>
      <c r="J1817" t="s">
        <v>5072</v>
      </c>
      <c r="K1817">
        <v>10621.82</v>
      </c>
      <c r="L1817" t="s">
        <v>5077</v>
      </c>
    </row>
    <row r="1818" spans="1:12" x14ac:dyDescent="0.25">
      <c r="A1818" t="s">
        <v>1828</v>
      </c>
      <c r="B1818" s="4">
        <v>45424.594518903767</v>
      </c>
      <c r="C1818" t="s">
        <v>5021</v>
      </c>
      <c r="D1818" t="s">
        <v>5029</v>
      </c>
      <c r="E1818" t="s">
        <v>5039</v>
      </c>
      <c r="F1818" t="s">
        <v>5047</v>
      </c>
      <c r="G1818" t="s">
        <v>5050</v>
      </c>
      <c r="H1818">
        <v>35111</v>
      </c>
      <c r="I1818">
        <v>8</v>
      </c>
      <c r="J1818" t="s">
        <v>5068</v>
      </c>
      <c r="K1818">
        <v>7422.55</v>
      </c>
      <c r="L1818" t="s">
        <v>5075</v>
      </c>
    </row>
    <row r="1819" spans="1:12" x14ac:dyDescent="0.25">
      <c r="A1819" t="s">
        <v>1829</v>
      </c>
      <c r="B1819" s="4">
        <v>45424.66753350669</v>
      </c>
      <c r="C1819" t="s">
        <v>5021</v>
      </c>
      <c r="D1819" t="s">
        <v>5029</v>
      </c>
      <c r="E1819" t="s">
        <v>5039</v>
      </c>
      <c r="F1819" t="s">
        <v>5047</v>
      </c>
      <c r="G1819" t="s">
        <v>5058</v>
      </c>
      <c r="H1819">
        <v>39233</v>
      </c>
      <c r="I1819">
        <v>5</v>
      </c>
      <c r="J1819" t="s">
        <v>5073</v>
      </c>
      <c r="K1819">
        <v>3723.67</v>
      </c>
      <c r="L1819" t="s">
        <v>5078</v>
      </c>
    </row>
    <row r="1820" spans="1:12" x14ac:dyDescent="0.25">
      <c r="A1820" t="s">
        <v>1830</v>
      </c>
      <c r="B1820" s="4">
        <v>45424.740548109621</v>
      </c>
      <c r="C1820" t="s">
        <v>5013</v>
      </c>
      <c r="D1820" t="s">
        <v>5029</v>
      </c>
      <c r="E1820" t="s">
        <v>5039</v>
      </c>
      <c r="F1820" t="s">
        <v>5046</v>
      </c>
      <c r="G1820" t="s">
        <v>5049</v>
      </c>
      <c r="H1820">
        <v>20861</v>
      </c>
      <c r="I1820">
        <v>3</v>
      </c>
      <c r="J1820" t="s">
        <v>5071</v>
      </c>
      <c r="K1820">
        <v>4256.26</v>
      </c>
      <c r="L1820" t="s">
        <v>5079</v>
      </c>
    </row>
    <row r="1821" spans="1:12" x14ac:dyDescent="0.25">
      <c r="A1821" t="s">
        <v>1831</v>
      </c>
      <c r="B1821" s="4">
        <v>45424.813562712538</v>
      </c>
      <c r="C1821" t="s">
        <v>5023</v>
      </c>
      <c r="D1821" t="s">
        <v>5028</v>
      </c>
      <c r="E1821" t="s">
        <v>5037</v>
      </c>
      <c r="F1821" t="s">
        <v>5046</v>
      </c>
      <c r="G1821" t="s">
        <v>5049</v>
      </c>
      <c r="H1821">
        <v>54420</v>
      </c>
      <c r="I1821">
        <v>11</v>
      </c>
      <c r="J1821" t="s">
        <v>5068</v>
      </c>
      <c r="K1821">
        <v>11329.31</v>
      </c>
      <c r="L1821" t="s">
        <v>5078</v>
      </c>
    </row>
    <row r="1822" spans="1:12" x14ac:dyDescent="0.25">
      <c r="A1822" t="s">
        <v>1832</v>
      </c>
      <c r="B1822" s="4">
        <v>45424.886577315461</v>
      </c>
      <c r="C1822" t="s">
        <v>5014</v>
      </c>
      <c r="D1822" t="s">
        <v>5027</v>
      </c>
      <c r="E1822" t="s">
        <v>5038</v>
      </c>
      <c r="F1822" t="s">
        <v>5046</v>
      </c>
      <c r="G1822" t="s">
        <v>5066</v>
      </c>
      <c r="H1822">
        <v>39090</v>
      </c>
      <c r="I1822">
        <v>12</v>
      </c>
      <c r="J1822" t="s">
        <v>5071</v>
      </c>
      <c r="K1822">
        <v>3458</v>
      </c>
      <c r="L1822" t="s">
        <v>5078</v>
      </c>
    </row>
    <row r="1823" spans="1:12" x14ac:dyDescent="0.25">
      <c r="A1823" t="s">
        <v>1833</v>
      </c>
      <c r="B1823" s="4">
        <v>45424.959591918378</v>
      </c>
      <c r="C1823" t="s">
        <v>5020</v>
      </c>
      <c r="D1823" t="s">
        <v>5027</v>
      </c>
      <c r="E1823" t="s">
        <v>5038</v>
      </c>
      <c r="F1823" t="s">
        <v>5047</v>
      </c>
      <c r="G1823" t="s">
        <v>5050</v>
      </c>
      <c r="H1823">
        <v>5721</v>
      </c>
      <c r="I1823">
        <v>3</v>
      </c>
      <c r="J1823" t="s">
        <v>5070</v>
      </c>
      <c r="K1823">
        <v>728.94</v>
      </c>
      <c r="L1823" t="s">
        <v>5075</v>
      </c>
    </row>
    <row r="1824" spans="1:12" x14ac:dyDescent="0.25">
      <c r="A1824" t="s">
        <v>1834</v>
      </c>
      <c r="B1824" s="4">
        <v>45425.032606521287</v>
      </c>
      <c r="C1824" t="s">
        <v>5019</v>
      </c>
      <c r="D1824" t="s">
        <v>5026</v>
      </c>
      <c r="E1824" t="s">
        <v>5045</v>
      </c>
      <c r="F1824" t="s">
        <v>5047</v>
      </c>
      <c r="G1824" t="s">
        <v>5050</v>
      </c>
      <c r="H1824">
        <v>51155</v>
      </c>
      <c r="I1824">
        <v>11</v>
      </c>
      <c r="J1824" t="s">
        <v>5069</v>
      </c>
      <c r="K1824">
        <v>10187.66</v>
      </c>
      <c r="L1824" t="s">
        <v>5078</v>
      </c>
    </row>
    <row r="1825" spans="1:12" x14ac:dyDescent="0.25">
      <c r="A1825" t="s">
        <v>1835</v>
      </c>
      <c r="B1825" s="4">
        <v>45425.105621124218</v>
      </c>
      <c r="C1825" t="s">
        <v>5016</v>
      </c>
      <c r="D1825" t="s">
        <v>5026</v>
      </c>
      <c r="E1825" t="s">
        <v>5043</v>
      </c>
      <c r="F1825" t="s">
        <v>5046</v>
      </c>
      <c r="G1825" t="s">
        <v>5049</v>
      </c>
      <c r="H1825">
        <v>4970</v>
      </c>
      <c r="I1825">
        <v>11</v>
      </c>
      <c r="J1825" t="s">
        <v>5071</v>
      </c>
      <c r="K1825">
        <v>464.07</v>
      </c>
      <c r="L1825" t="s">
        <v>5079</v>
      </c>
    </row>
    <row r="1826" spans="1:12" x14ac:dyDescent="0.25">
      <c r="A1826" t="s">
        <v>1836</v>
      </c>
      <c r="B1826" s="4">
        <v>45425.178635727141</v>
      </c>
      <c r="C1826" t="s">
        <v>5017</v>
      </c>
      <c r="D1826" t="s">
        <v>5027</v>
      </c>
      <c r="E1826" t="s">
        <v>5038</v>
      </c>
      <c r="F1826" t="s">
        <v>5046</v>
      </c>
      <c r="G1826" t="s">
        <v>5054</v>
      </c>
      <c r="H1826">
        <v>6950</v>
      </c>
      <c r="I1826">
        <v>5</v>
      </c>
      <c r="J1826" t="s">
        <v>5068</v>
      </c>
      <c r="K1826">
        <v>1065.06</v>
      </c>
      <c r="L1826" t="s">
        <v>5078</v>
      </c>
    </row>
    <row r="1827" spans="1:12" x14ac:dyDescent="0.25">
      <c r="A1827" t="s">
        <v>1837</v>
      </c>
      <c r="B1827" s="4">
        <v>45425.251650330058</v>
      </c>
      <c r="C1827" t="s">
        <v>5012</v>
      </c>
      <c r="D1827" t="s">
        <v>5027</v>
      </c>
      <c r="E1827" t="s">
        <v>5031</v>
      </c>
      <c r="F1827" t="s">
        <v>5048</v>
      </c>
      <c r="G1827" t="s">
        <v>5051</v>
      </c>
      <c r="H1827">
        <v>73123</v>
      </c>
      <c r="I1827">
        <v>11</v>
      </c>
      <c r="J1827" t="s">
        <v>5070</v>
      </c>
      <c r="K1827">
        <v>8166.57</v>
      </c>
      <c r="L1827" t="s">
        <v>5076</v>
      </c>
    </row>
    <row r="1828" spans="1:12" x14ac:dyDescent="0.25">
      <c r="A1828" t="s">
        <v>1838</v>
      </c>
      <c r="B1828" s="4">
        <v>45425.324664932989</v>
      </c>
      <c r="C1828" t="s">
        <v>5020</v>
      </c>
      <c r="D1828" t="s">
        <v>5029</v>
      </c>
      <c r="E1828" t="s">
        <v>5041</v>
      </c>
      <c r="F1828" t="s">
        <v>5048</v>
      </c>
      <c r="G1828" t="s">
        <v>5065</v>
      </c>
      <c r="H1828">
        <v>65482</v>
      </c>
      <c r="I1828">
        <v>3</v>
      </c>
      <c r="J1828" t="s">
        <v>5070</v>
      </c>
      <c r="K1828">
        <v>6976.67</v>
      </c>
      <c r="L1828" t="s">
        <v>5078</v>
      </c>
    </row>
    <row r="1829" spans="1:12" x14ac:dyDescent="0.25">
      <c r="A1829" t="s">
        <v>1839</v>
      </c>
      <c r="B1829" s="4">
        <v>45425.397679535898</v>
      </c>
      <c r="C1829" t="s">
        <v>5024</v>
      </c>
      <c r="D1829" t="s">
        <v>5026</v>
      </c>
      <c r="E1829" t="s">
        <v>5030</v>
      </c>
      <c r="F1829" t="s">
        <v>5047</v>
      </c>
      <c r="G1829" t="s">
        <v>5062</v>
      </c>
      <c r="H1829">
        <v>40909</v>
      </c>
      <c r="I1829">
        <v>8</v>
      </c>
      <c r="J1829" t="s">
        <v>5070</v>
      </c>
      <c r="K1829">
        <v>8842.39</v>
      </c>
      <c r="L1829" t="s">
        <v>5076</v>
      </c>
    </row>
    <row r="1830" spans="1:12" x14ac:dyDescent="0.25">
      <c r="A1830" t="s">
        <v>1840</v>
      </c>
      <c r="B1830" s="4">
        <v>45425.470694138821</v>
      </c>
      <c r="C1830" t="s">
        <v>5017</v>
      </c>
      <c r="D1830" t="s">
        <v>5026</v>
      </c>
      <c r="E1830" t="s">
        <v>5034</v>
      </c>
      <c r="F1830" t="s">
        <v>5047</v>
      </c>
      <c r="G1830" t="s">
        <v>5063</v>
      </c>
      <c r="H1830">
        <v>5758</v>
      </c>
      <c r="I1830">
        <v>3</v>
      </c>
      <c r="J1830" t="s">
        <v>5069</v>
      </c>
      <c r="K1830">
        <v>1044.26</v>
      </c>
      <c r="L1830" t="s">
        <v>5078</v>
      </c>
    </row>
    <row r="1831" spans="1:12" x14ac:dyDescent="0.25">
      <c r="A1831" t="s">
        <v>1841</v>
      </c>
      <c r="B1831" s="4">
        <v>45425.543708741738</v>
      </c>
      <c r="C1831" t="s">
        <v>5013</v>
      </c>
      <c r="D1831" t="s">
        <v>5027</v>
      </c>
      <c r="E1831" t="s">
        <v>5031</v>
      </c>
      <c r="F1831" t="s">
        <v>5046</v>
      </c>
      <c r="G1831" t="s">
        <v>5057</v>
      </c>
      <c r="H1831">
        <v>42862</v>
      </c>
      <c r="I1831">
        <v>10</v>
      </c>
      <c r="J1831" t="s">
        <v>5070</v>
      </c>
      <c r="K1831">
        <v>3739.32</v>
      </c>
      <c r="L1831" t="s">
        <v>5078</v>
      </c>
    </row>
    <row r="1832" spans="1:12" x14ac:dyDescent="0.25">
      <c r="A1832" t="s">
        <v>1842</v>
      </c>
      <c r="B1832" s="4">
        <v>45425.616723344661</v>
      </c>
      <c r="C1832" t="s">
        <v>5024</v>
      </c>
      <c r="D1832" t="s">
        <v>5026</v>
      </c>
      <c r="E1832" t="s">
        <v>5045</v>
      </c>
      <c r="F1832" t="s">
        <v>5047</v>
      </c>
      <c r="G1832" t="s">
        <v>5063</v>
      </c>
      <c r="H1832">
        <v>3164</v>
      </c>
      <c r="I1832">
        <v>5</v>
      </c>
      <c r="J1832" t="s">
        <v>5068</v>
      </c>
      <c r="K1832">
        <v>364.99</v>
      </c>
      <c r="L1832" t="s">
        <v>5079</v>
      </c>
    </row>
    <row r="1833" spans="1:12" x14ac:dyDescent="0.25">
      <c r="A1833" t="s">
        <v>1843</v>
      </c>
      <c r="B1833" s="4">
        <v>45425.689737947578</v>
      </c>
      <c r="C1833" t="s">
        <v>5015</v>
      </c>
      <c r="D1833" t="s">
        <v>5029</v>
      </c>
      <c r="E1833" t="s">
        <v>5041</v>
      </c>
      <c r="F1833" t="s">
        <v>5047</v>
      </c>
      <c r="G1833" t="s">
        <v>5067</v>
      </c>
      <c r="H1833">
        <v>47454</v>
      </c>
      <c r="I1833">
        <v>10</v>
      </c>
      <c r="J1833" t="s">
        <v>5073</v>
      </c>
      <c r="K1833">
        <v>7891.94</v>
      </c>
      <c r="L1833" t="s">
        <v>5077</v>
      </c>
    </row>
    <row r="1834" spans="1:12" x14ac:dyDescent="0.25">
      <c r="A1834" t="s">
        <v>1844</v>
      </c>
      <c r="B1834" s="4">
        <v>45425.762752550509</v>
      </c>
      <c r="C1834" t="s">
        <v>5013</v>
      </c>
      <c r="D1834" t="s">
        <v>5028</v>
      </c>
      <c r="E1834" t="s">
        <v>5037</v>
      </c>
      <c r="F1834" t="s">
        <v>5048</v>
      </c>
      <c r="G1834" t="s">
        <v>5059</v>
      </c>
      <c r="H1834">
        <v>70081</v>
      </c>
      <c r="I1834">
        <v>4</v>
      </c>
      <c r="J1834" t="s">
        <v>5072</v>
      </c>
      <c r="K1834">
        <v>6770.82</v>
      </c>
      <c r="L1834" t="s">
        <v>5079</v>
      </c>
    </row>
    <row r="1835" spans="1:12" x14ac:dyDescent="0.25">
      <c r="A1835" t="s">
        <v>1845</v>
      </c>
      <c r="B1835" s="4">
        <v>45425.835767153418</v>
      </c>
      <c r="C1835" t="s">
        <v>5015</v>
      </c>
      <c r="D1835" t="s">
        <v>5029</v>
      </c>
      <c r="E1835" t="s">
        <v>5039</v>
      </c>
      <c r="F1835" t="s">
        <v>5048</v>
      </c>
      <c r="G1835" t="s">
        <v>5052</v>
      </c>
      <c r="H1835">
        <v>28041</v>
      </c>
      <c r="I1835">
        <v>12</v>
      </c>
      <c r="J1835" t="s">
        <v>5069</v>
      </c>
      <c r="K1835">
        <v>5578.88</v>
      </c>
      <c r="L1835" t="s">
        <v>5077</v>
      </c>
    </row>
    <row r="1836" spans="1:12" x14ac:dyDescent="0.25">
      <c r="A1836" t="s">
        <v>1846</v>
      </c>
      <c r="B1836" s="4">
        <v>45425.908781756341</v>
      </c>
      <c r="C1836" t="s">
        <v>5024</v>
      </c>
      <c r="D1836" t="s">
        <v>5029</v>
      </c>
      <c r="E1836" t="s">
        <v>5040</v>
      </c>
      <c r="F1836" t="s">
        <v>5048</v>
      </c>
      <c r="G1836" t="s">
        <v>5055</v>
      </c>
      <c r="H1836">
        <v>17285</v>
      </c>
      <c r="I1836">
        <v>7</v>
      </c>
      <c r="J1836" t="s">
        <v>5071</v>
      </c>
      <c r="K1836">
        <v>3792.07</v>
      </c>
      <c r="L1836" t="s">
        <v>5078</v>
      </c>
    </row>
    <row r="1837" spans="1:12" x14ac:dyDescent="0.25">
      <c r="A1837" t="s">
        <v>1847</v>
      </c>
      <c r="B1837" s="4">
        <v>45425.981796359272</v>
      </c>
      <c r="C1837" t="s">
        <v>5012</v>
      </c>
      <c r="D1837" t="s">
        <v>5027</v>
      </c>
      <c r="E1837" t="s">
        <v>5042</v>
      </c>
      <c r="F1837" t="s">
        <v>5047</v>
      </c>
      <c r="G1837" t="s">
        <v>5062</v>
      </c>
      <c r="H1837">
        <v>72469</v>
      </c>
      <c r="I1837">
        <v>14</v>
      </c>
      <c r="J1837" t="s">
        <v>5073</v>
      </c>
      <c r="K1837">
        <v>14701.75</v>
      </c>
      <c r="L1837" t="s">
        <v>5076</v>
      </c>
    </row>
    <row r="1838" spans="1:12" x14ac:dyDescent="0.25">
      <c r="A1838" t="s">
        <v>1848</v>
      </c>
      <c r="B1838" s="4">
        <v>45426.054810962189</v>
      </c>
      <c r="C1838" t="s">
        <v>5017</v>
      </c>
      <c r="D1838" t="s">
        <v>5028</v>
      </c>
      <c r="E1838" t="s">
        <v>5035</v>
      </c>
      <c r="F1838" t="s">
        <v>5046</v>
      </c>
      <c r="G1838" t="s">
        <v>5060</v>
      </c>
      <c r="H1838">
        <v>10047</v>
      </c>
      <c r="I1838">
        <v>7</v>
      </c>
      <c r="J1838" t="s">
        <v>5068</v>
      </c>
      <c r="K1838">
        <v>2102.2399999999998</v>
      </c>
      <c r="L1838" t="s">
        <v>5074</v>
      </c>
    </row>
    <row r="1839" spans="1:12" x14ac:dyDescent="0.25">
      <c r="A1839" t="s">
        <v>1849</v>
      </c>
      <c r="B1839" s="4">
        <v>45426.127825565112</v>
      </c>
      <c r="C1839" t="s">
        <v>5022</v>
      </c>
      <c r="D1839" t="s">
        <v>5028</v>
      </c>
      <c r="E1839" t="s">
        <v>5037</v>
      </c>
      <c r="F1839" t="s">
        <v>5046</v>
      </c>
      <c r="G1839" t="s">
        <v>5057</v>
      </c>
      <c r="H1839">
        <v>40491</v>
      </c>
      <c r="I1839">
        <v>2</v>
      </c>
      <c r="J1839" t="s">
        <v>5070</v>
      </c>
      <c r="K1839">
        <v>4793.5</v>
      </c>
      <c r="L1839" t="s">
        <v>5079</v>
      </c>
    </row>
    <row r="1840" spans="1:12" x14ac:dyDescent="0.25">
      <c r="A1840" t="s">
        <v>1850</v>
      </c>
      <c r="B1840" s="4">
        <v>45426.200840168043</v>
      </c>
      <c r="C1840" t="s">
        <v>5018</v>
      </c>
      <c r="D1840" t="s">
        <v>5026</v>
      </c>
      <c r="E1840" t="s">
        <v>5043</v>
      </c>
      <c r="F1840" t="s">
        <v>5047</v>
      </c>
      <c r="G1840" t="s">
        <v>5058</v>
      </c>
      <c r="H1840">
        <v>65320</v>
      </c>
      <c r="I1840">
        <v>14</v>
      </c>
      <c r="J1840" t="s">
        <v>5068</v>
      </c>
      <c r="K1840">
        <v>13019.13</v>
      </c>
      <c r="L1840" t="s">
        <v>5078</v>
      </c>
    </row>
    <row r="1841" spans="1:12" x14ac:dyDescent="0.25">
      <c r="A1841" t="s">
        <v>1851</v>
      </c>
      <c r="B1841" s="4">
        <v>45426.273854770952</v>
      </c>
      <c r="C1841" t="s">
        <v>5021</v>
      </c>
      <c r="D1841" t="s">
        <v>5029</v>
      </c>
      <c r="E1841" t="s">
        <v>5039</v>
      </c>
      <c r="F1841" t="s">
        <v>5048</v>
      </c>
      <c r="G1841" t="s">
        <v>5056</v>
      </c>
      <c r="H1841">
        <v>39292</v>
      </c>
      <c r="I1841">
        <v>5</v>
      </c>
      <c r="J1841" t="s">
        <v>5070</v>
      </c>
      <c r="K1841">
        <v>5636.12</v>
      </c>
      <c r="L1841" t="s">
        <v>5078</v>
      </c>
    </row>
    <row r="1842" spans="1:12" x14ac:dyDescent="0.25">
      <c r="A1842" t="s">
        <v>1852</v>
      </c>
      <c r="B1842" s="4">
        <v>45426.346869373869</v>
      </c>
      <c r="C1842" t="s">
        <v>5019</v>
      </c>
      <c r="D1842" t="s">
        <v>5027</v>
      </c>
      <c r="E1842" t="s">
        <v>5031</v>
      </c>
      <c r="F1842" t="s">
        <v>5046</v>
      </c>
      <c r="G1842" t="s">
        <v>5053</v>
      </c>
      <c r="H1842">
        <v>62040</v>
      </c>
      <c r="I1842">
        <v>6</v>
      </c>
      <c r="J1842" t="s">
        <v>5072</v>
      </c>
      <c r="K1842">
        <v>12982.46</v>
      </c>
      <c r="L1842" t="s">
        <v>5076</v>
      </c>
    </row>
    <row r="1843" spans="1:12" x14ac:dyDescent="0.25">
      <c r="A1843" t="s">
        <v>1853</v>
      </c>
      <c r="B1843" s="4">
        <v>45426.419883976792</v>
      </c>
      <c r="C1843" t="s">
        <v>5025</v>
      </c>
      <c r="D1843" t="s">
        <v>5026</v>
      </c>
      <c r="E1843" t="s">
        <v>5030</v>
      </c>
      <c r="F1843" t="s">
        <v>5046</v>
      </c>
      <c r="G1843" t="s">
        <v>5061</v>
      </c>
      <c r="H1843">
        <v>49070</v>
      </c>
      <c r="I1843">
        <v>2</v>
      </c>
      <c r="J1843" t="s">
        <v>5068</v>
      </c>
      <c r="K1843">
        <v>9686.17</v>
      </c>
      <c r="L1843" t="s">
        <v>5076</v>
      </c>
    </row>
    <row r="1844" spans="1:12" x14ac:dyDescent="0.25">
      <c r="A1844" t="s">
        <v>1854</v>
      </c>
      <c r="B1844" s="4">
        <v>45426.492898579709</v>
      </c>
      <c r="C1844" t="s">
        <v>5024</v>
      </c>
      <c r="D1844" t="s">
        <v>5029</v>
      </c>
      <c r="E1844" t="s">
        <v>5040</v>
      </c>
      <c r="F1844" t="s">
        <v>5047</v>
      </c>
      <c r="G1844" t="s">
        <v>5058</v>
      </c>
      <c r="H1844">
        <v>23443</v>
      </c>
      <c r="I1844">
        <v>14</v>
      </c>
      <c r="J1844" t="s">
        <v>5071</v>
      </c>
      <c r="K1844">
        <v>3003.87</v>
      </c>
      <c r="L1844" t="s">
        <v>5076</v>
      </c>
    </row>
    <row r="1845" spans="1:12" x14ac:dyDescent="0.25">
      <c r="A1845" t="s">
        <v>1855</v>
      </c>
      <c r="B1845" s="4">
        <v>45426.565913182632</v>
      </c>
      <c r="C1845" t="s">
        <v>5017</v>
      </c>
      <c r="D1845" t="s">
        <v>5028</v>
      </c>
      <c r="E1845" t="s">
        <v>5036</v>
      </c>
      <c r="F1845" t="s">
        <v>5046</v>
      </c>
      <c r="G1845" t="s">
        <v>5057</v>
      </c>
      <c r="H1845">
        <v>31129</v>
      </c>
      <c r="I1845">
        <v>6</v>
      </c>
      <c r="J1845" t="s">
        <v>5071</v>
      </c>
      <c r="K1845">
        <v>2817.87</v>
      </c>
      <c r="L1845" t="s">
        <v>5079</v>
      </c>
    </row>
    <row r="1846" spans="1:12" x14ac:dyDescent="0.25">
      <c r="A1846" t="s">
        <v>1856</v>
      </c>
      <c r="B1846" s="4">
        <v>45426.638927785563</v>
      </c>
      <c r="C1846" t="s">
        <v>5016</v>
      </c>
      <c r="D1846" t="s">
        <v>5029</v>
      </c>
      <c r="E1846" t="s">
        <v>5033</v>
      </c>
      <c r="F1846" t="s">
        <v>5046</v>
      </c>
      <c r="G1846" t="s">
        <v>5061</v>
      </c>
      <c r="H1846">
        <v>28190</v>
      </c>
      <c r="I1846">
        <v>3</v>
      </c>
      <c r="J1846" t="s">
        <v>5070</v>
      </c>
      <c r="K1846">
        <v>2672.67</v>
      </c>
      <c r="L1846" t="s">
        <v>5077</v>
      </c>
    </row>
    <row r="1847" spans="1:12" x14ac:dyDescent="0.25">
      <c r="A1847" t="s">
        <v>1857</v>
      </c>
      <c r="B1847" s="4">
        <v>45426.711942388472</v>
      </c>
      <c r="C1847" t="s">
        <v>5020</v>
      </c>
      <c r="D1847" t="s">
        <v>5029</v>
      </c>
      <c r="E1847" t="s">
        <v>5041</v>
      </c>
      <c r="F1847" t="s">
        <v>5047</v>
      </c>
      <c r="G1847" t="s">
        <v>5067</v>
      </c>
      <c r="H1847">
        <v>23820</v>
      </c>
      <c r="I1847">
        <v>10</v>
      </c>
      <c r="J1847" t="s">
        <v>5070</v>
      </c>
      <c r="K1847">
        <v>4650.46</v>
      </c>
      <c r="L1847" t="s">
        <v>5077</v>
      </c>
    </row>
    <row r="1848" spans="1:12" x14ac:dyDescent="0.25">
      <c r="A1848" t="s">
        <v>1858</v>
      </c>
      <c r="B1848" s="4">
        <v>45426.784956991389</v>
      </c>
      <c r="C1848" t="s">
        <v>5025</v>
      </c>
      <c r="D1848" t="s">
        <v>5026</v>
      </c>
      <c r="E1848" t="s">
        <v>5045</v>
      </c>
      <c r="F1848" t="s">
        <v>5047</v>
      </c>
      <c r="G1848" t="s">
        <v>5064</v>
      </c>
      <c r="H1848">
        <v>33406</v>
      </c>
      <c r="I1848">
        <v>9</v>
      </c>
      <c r="J1848" t="s">
        <v>5072</v>
      </c>
      <c r="K1848">
        <v>5447.11</v>
      </c>
      <c r="L1848" t="s">
        <v>5076</v>
      </c>
    </row>
    <row r="1849" spans="1:12" x14ac:dyDescent="0.25">
      <c r="A1849" t="s">
        <v>1859</v>
      </c>
      <c r="B1849" s="4">
        <v>45426.85797159432</v>
      </c>
      <c r="C1849" t="s">
        <v>5024</v>
      </c>
      <c r="D1849" t="s">
        <v>5028</v>
      </c>
      <c r="E1849" t="s">
        <v>5035</v>
      </c>
      <c r="F1849" t="s">
        <v>5046</v>
      </c>
      <c r="G1849" t="s">
        <v>5066</v>
      </c>
      <c r="H1849">
        <v>15333</v>
      </c>
      <c r="I1849">
        <v>12</v>
      </c>
      <c r="J1849" t="s">
        <v>5072</v>
      </c>
      <c r="K1849">
        <v>1573.57</v>
      </c>
      <c r="L1849" t="s">
        <v>5078</v>
      </c>
    </row>
    <row r="1850" spans="1:12" x14ac:dyDescent="0.25">
      <c r="A1850" t="s">
        <v>1860</v>
      </c>
      <c r="B1850" s="4">
        <v>45426.930986197243</v>
      </c>
      <c r="C1850" t="s">
        <v>5024</v>
      </c>
      <c r="D1850" t="s">
        <v>5026</v>
      </c>
      <c r="E1850" t="s">
        <v>5030</v>
      </c>
      <c r="F1850" t="s">
        <v>5046</v>
      </c>
      <c r="G1850" t="s">
        <v>5066</v>
      </c>
      <c r="H1850">
        <v>22236</v>
      </c>
      <c r="I1850">
        <v>13</v>
      </c>
      <c r="J1850" t="s">
        <v>5070</v>
      </c>
      <c r="K1850">
        <v>1818.08</v>
      </c>
      <c r="L1850" t="s">
        <v>5079</v>
      </c>
    </row>
    <row r="1851" spans="1:12" x14ac:dyDescent="0.25">
      <c r="A1851" t="s">
        <v>1861</v>
      </c>
      <c r="B1851" s="4">
        <v>45427.004000800152</v>
      </c>
      <c r="C1851" t="s">
        <v>5015</v>
      </c>
      <c r="D1851" t="s">
        <v>5029</v>
      </c>
      <c r="E1851" t="s">
        <v>5033</v>
      </c>
      <c r="F1851" t="s">
        <v>5047</v>
      </c>
      <c r="G1851" t="s">
        <v>5064</v>
      </c>
      <c r="H1851">
        <v>15878</v>
      </c>
      <c r="I1851">
        <v>1</v>
      </c>
      <c r="J1851" t="s">
        <v>5071</v>
      </c>
      <c r="K1851">
        <v>2651.43</v>
      </c>
      <c r="L1851" t="s">
        <v>5074</v>
      </c>
    </row>
    <row r="1852" spans="1:12" x14ac:dyDescent="0.25">
      <c r="A1852" t="s">
        <v>1862</v>
      </c>
      <c r="B1852" s="4">
        <v>45427.077015403083</v>
      </c>
      <c r="C1852" t="s">
        <v>5021</v>
      </c>
      <c r="D1852" t="s">
        <v>5027</v>
      </c>
      <c r="E1852" t="s">
        <v>5031</v>
      </c>
      <c r="F1852" t="s">
        <v>5048</v>
      </c>
      <c r="G1852" t="s">
        <v>5065</v>
      </c>
      <c r="H1852">
        <v>63126</v>
      </c>
      <c r="I1852">
        <v>14</v>
      </c>
      <c r="J1852" t="s">
        <v>5068</v>
      </c>
      <c r="K1852">
        <v>5947.76</v>
      </c>
      <c r="L1852" t="s">
        <v>5076</v>
      </c>
    </row>
    <row r="1853" spans="1:12" x14ac:dyDescent="0.25">
      <c r="A1853" t="s">
        <v>1863</v>
      </c>
      <c r="B1853" s="4">
        <v>45427.150030005992</v>
      </c>
      <c r="C1853" t="s">
        <v>5020</v>
      </c>
      <c r="D1853" t="s">
        <v>5029</v>
      </c>
      <c r="E1853" t="s">
        <v>5033</v>
      </c>
      <c r="F1853" t="s">
        <v>5046</v>
      </c>
      <c r="G1853" t="s">
        <v>5057</v>
      </c>
      <c r="H1853">
        <v>25512</v>
      </c>
      <c r="I1853">
        <v>2</v>
      </c>
      <c r="J1853" t="s">
        <v>5071</v>
      </c>
      <c r="K1853">
        <v>3241.43</v>
      </c>
      <c r="L1853" t="s">
        <v>5075</v>
      </c>
    </row>
    <row r="1854" spans="1:12" x14ac:dyDescent="0.25">
      <c r="A1854" t="s">
        <v>1864</v>
      </c>
      <c r="B1854" s="4">
        <v>45427.223044608909</v>
      </c>
      <c r="C1854" t="s">
        <v>5015</v>
      </c>
      <c r="D1854" t="s">
        <v>5028</v>
      </c>
      <c r="E1854" t="s">
        <v>5036</v>
      </c>
      <c r="F1854" t="s">
        <v>5046</v>
      </c>
      <c r="G1854" t="s">
        <v>5053</v>
      </c>
      <c r="H1854">
        <v>59920</v>
      </c>
      <c r="I1854">
        <v>14</v>
      </c>
      <c r="J1854" t="s">
        <v>5069</v>
      </c>
      <c r="K1854">
        <v>6719.56</v>
      </c>
      <c r="L1854" t="s">
        <v>5075</v>
      </c>
    </row>
    <row r="1855" spans="1:12" x14ac:dyDescent="0.25">
      <c r="A1855" t="s">
        <v>1865</v>
      </c>
      <c r="B1855" s="4">
        <v>45427.29605921184</v>
      </c>
      <c r="C1855" t="s">
        <v>5023</v>
      </c>
      <c r="D1855" t="s">
        <v>5028</v>
      </c>
      <c r="E1855" t="s">
        <v>5035</v>
      </c>
      <c r="F1855" t="s">
        <v>5046</v>
      </c>
      <c r="G1855" t="s">
        <v>5066</v>
      </c>
      <c r="H1855">
        <v>71459</v>
      </c>
      <c r="I1855">
        <v>11</v>
      </c>
      <c r="J1855" t="s">
        <v>5069</v>
      </c>
      <c r="K1855">
        <v>13438.11</v>
      </c>
      <c r="L1855" t="s">
        <v>5077</v>
      </c>
    </row>
    <row r="1856" spans="1:12" x14ac:dyDescent="0.25">
      <c r="A1856" t="s">
        <v>1866</v>
      </c>
      <c r="B1856" s="4">
        <v>45427.369073814763</v>
      </c>
      <c r="C1856" t="s">
        <v>5024</v>
      </c>
      <c r="D1856" t="s">
        <v>5028</v>
      </c>
      <c r="E1856" t="s">
        <v>5035</v>
      </c>
      <c r="F1856" t="s">
        <v>5048</v>
      </c>
      <c r="G1856" t="s">
        <v>5055</v>
      </c>
      <c r="H1856">
        <v>51511</v>
      </c>
      <c r="I1856">
        <v>14</v>
      </c>
      <c r="J1856" t="s">
        <v>5070</v>
      </c>
      <c r="K1856">
        <v>5082.87</v>
      </c>
      <c r="L1856" t="s">
        <v>5076</v>
      </c>
    </row>
    <row r="1857" spans="1:12" x14ac:dyDescent="0.25">
      <c r="A1857" t="s">
        <v>1867</v>
      </c>
      <c r="B1857" s="4">
        <v>45427.442088417672</v>
      </c>
      <c r="C1857" t="s">
        <v>5020</v>
      </c>
      <c r="D1857" t="s">
        <v>5028</v>
      </c>
      <c r="E1857" t="s">
        <v>5037</v>
      </c>
      <c r="F1857" t="s">
        <v>5047</v>
      </c>
      <c r="G1857" t="s">
        <v>5063</v>
      </c>
      <c r="H1857">
        <v>62671</v>
      </c>
      <c r="I1857">
        <v>3</v>
      </c>
      <c r="J1857" t="s">
        <v>5070</v>
      </c>
      <c r="K1857">
        <v>10721.87</v>
      </c>
      <c r="L1857" t="s">
        <v>5077</v>
      </c>
    </row>
    <row r="1858" spans="1:12" x14ac:dyDescent="0.25">
      <c r="A1858" t="s">
        <v>1868</v>
      </c>
      <c r="B1858" s="4">
        <v>45427.515103020603</v>
      </c>
      <c r="C1858" t="s">
        <v>5014</v>
      </c>
      <c r="D1858" t="s">
        <v>5028</v>
      </c>
      <c r="E1858" t="s">
        <v>5035</v>
      </c>
      <c r="F1858" t="s">
        <v>5046</v>
      </c>
      <c r="G1858" t="s">
        <v>5057</v>
      </c>
      <c r="H1858">
        <v>60757</v>
      </c>
      <c r="I1858">
        <v>14</v>
      </c>
      <c r="J1858" t="s">
        <v>5069</v>
      </c>
      <c r="K1858">
        <v>9398.57</v>
      </c>
      <c r="L1858" t="s">
        <v>5079</v>
      </c>
    </row>
    <row r="1859" spans="1:12" x14ac:dyDescent="0.25">
      <c r="A1859" t="s">
        <v>1869</v>
      </c>
      <c r="B1859" s="4">
        <v>45427.58811762352</v>
      </c>
      <c r="C1859" t="s">
        <v>5014</v>
      </c>
      <c r="D1859" t="s">
        <v>5027</v>
      </c>
      <c r="E1859" t="s">
        <v>5031</v>
      </c>
      <c r="F1859" t="s">
        <v>5046</v>
      </c>
      <c r="G1859" t="s">
        <v>5049</v>
      </c>
      <c r="H1859">
        <v>45258</v>
      </c>
      <c r="I1859">
        <v>10</v>
      </c>
      <c r="J1859" t="s">
        <v>5069</v>
      </c>
      <c r="K1859">
        <v>8542.74</v>
      </c>
      <c r="L1859" t="s">
        <v>5079</v>
      </c>
    </row>
    <row r="1860" spans="1:12" x14ac:dyDescent="0.25">
      <c r="A1860" t="s">
        <v>1870</v>
      </c>
      <c r="B1860" s="4">
        <v>45427.661132226443</v>
      </c>
      <c r="C1860" t="s">
        <v>5025</v>
      </c>
      <c r="D1860" t="s">
        <v>5028</v>
      </c>
      <c r="E1860" t="s">
        <v>5035</v>
      </c>
      <c r="F1860" t="s">
        <v>5048</v>
      </c>
      <c r="G1860" t="s">
        <v>5056</v>
      </c>
      <c r="H1860">
        <v>78255</v>
      </c>
      <c r="I1860">
        <v>1</v>
      </c>
      <c r="J1860" t="s">
        <v>5071</v>
      </c>
      <c r="K1860">
        <v>16383.84</v>
      </c>
      <c r="L1860" t="s">
        <v>5079</v>
      </c>
    </row>
    <row r="1861" spans="1:12" x14ac:dyDescent="0.25">
      <c r="A1861" t="s">
        <v>1871</v>
      </c>
      <c r="B1861" s="4">
        <v>45427.73414682936</v>
      </c>
      <c r="C1861" t="s">
        <v>5022</v>
      </c>
      <c r="D1861" t="s">
        <v>5028</v>
      </c>
      <c r="E1861" t="s">
        <v>5037</v>
      </c>
      <c r="F1861" t="s">
        <v>5047</v>
      </c>
      <c r="G1861" t="s">
        <v>5058</v>
      </c>
      <c r="H1861">
        <v>15071</v>
      </c>
      <c r="I1861">
        <v>6</v>
      </c>
      <c r="J1861" t="s">
        <v>5071</v>
      </c>
      <c r="K1861">
        <v>2768.74</v>
      </c>
      <c r="L1861" t="s">
        <v>5079</v>
      </c>
    </row>
    <row r="1862" spans="1:12" x14ac:dyDescent="0.25">
      <c r="A1862" t="s">
        <v>1872</v>
      </c>
      <c r="B1862" s="4">
        <v>45427.807161432283</v>
      </c>
      <c r="C1862" t="s">
        <v>5014</v>
      </c>
      <c r="D1862" t="s">
        <v>5026</v>
      </c>
      <c r="E1862" t="s">
        <v>5030</v>
      </c>
      <c r="F1862" t="s">
        <v>5047</v>
      </c>
      <c r="G1862" t="s">
        <v>5058</v>
      </c>
      <c r="H1862">
        <v>20874</v>
      </c>
      <c r="I1862">
        <v>2</v>
      </c>
      <c r="J1862" t="s">
        <v>5069</v>
      </c>
      <c r="K1862">
        <v>3556.92</v>
      </c>
      <c r="L1862" t="s">
        <v>5075</v>
      </c>
    </row>
    <row r="1863" spans="1:12" x14ac:dyDescent="0.25">
      <c r="A1863" t="s">
        <v>1873</v>
      </c>
      <c r="B1863" s="4">
        <v>45427.8801760352</v>
      </c>
      <c r="C1863" t="s">
        <v>5025</v>
      </c>
      <c r="D1863" t="s">
        <v>5027</v>
      </c>
      <c r="E1863" t="s">
        <v>5042</v>
      </c>
      <c r="F1863" t="s">
        <v>5048</v>
      </c>
      <c r="G1863" t="s">
        <v>5051</v>
      </c>
      <c r="H1863">
        <v>45653</v>
      </c>
      <c r="I1863">
        <v>9</v>
      </c>
      <c r="J1863" t="s">
        <v>5073</v>
      </c>
      <c r="K1863">
        <v>9327.19</v>
      </c>
      <c r="L1863" t="s">
        <v>5078</v>
      </c>
    </row>
    <row r="1864" spans="1:12" x14ac:dyDescent="0.25">
      <c r="A1864" t="s">
        <v>1874</v>
      </c>
      <c r="B1864" s="4">
        <v>45427.953190638123</v>
      </c>
      <c r="C1864" t="s">
        <v>5012</v>
      </c>
      <c r="D1864" t="s">
        <v>5028</v>
      </c>
      <c r="E1864" t="s">
        <v>5032</v>
      </c>
      <c r="F1864" t="s">
        <v>5048</v>
      </c>
      <c r="G1864" t="s">
        <v>5056</v>
      </c>
      <c r="H1864">
        <v>21343</v>
      </c>
      <c r="I1864">
        <v>3</v>
      </c>
      <c r="J1864" t="s">
        <v>5068</v>
      </c>
      <c r="K1864">
        <v>3804.89</v>
      </c>
      <c r="L1864" t="s">
        <v>5078</v>
      </c>
    </row>
    <row r="1865" spans="1:12" x14ac:dyDescent="0.25">
      <c r="A1865" t="s">
        <v>1875</v>
      </c>
      <c r="B1865" s="4">
        <v>45428.02620524104</v>
      </c>
      <c r="C1865" t="s">
        <v>5014</v>
      </c>
      <c r="D1865" t="s">
        <v>5026</v>
      </c>
      <c r="E1865" t="s">
        <v>5034</v>
      </c>
      <c r="F1865" t="s">
        <v>5046</v>
      </c>
      <c r="G1865" t="s">
        <v>5060</v>
      </c>
      <c r="H1865">
        <v>21910</v>
      </c>
      <c r="I1865">
        <v>14</v>
      </c>
      <c r="J1865" t="s">
        <v>5073</v>
      </c>
      <c r="K1865">
        <v>3189.99</v>
      </c>
      <c r="L1865" t="s">
        <v>5078</v>
      </c>
    </row>
    <row r="1866" spans="1:12" x14ac:dyDescent="0.25">
      <c r="A1866" t="s">
        <v>1876</v>
      </c>
      <c r="B1866" s="4">
        <v>45428.099219843964</v>
      </c>
      <c r="C1866" t="s">
        <v>5023</v>
      </c>
      <c r="D1866" t="s">
        <v>5026</v>
      </c>
      <c r="E1866" t="s">
        <v>5030</v>
      </c>
      <c r="F1866" t="s">
        <v>5046</v>
      </c>
      <c r="G1866" t="s">
        <v>5061</v>
      </c>
      <c r="H1866">
        <v>4449</v>
      </c>
      <c r="I1866">
        <v>5</v>
      </c>
      <c r="J1866" t="s">
        <v>5071</v>
      </c>
      <c r="K1866">
        <v>779.26</v>
      </c>
      <c r="L1866" t="s">
        <v>5076</v>
      </c>
    </row>
    <row r="1867" spans="1:12" x14ac:dyDescent="0.25">
      <c r="A1867" t="s">
        <v>1877</v>
      </c>
      <c r="B1867" s="4">
        <v>45428.172234446887</v>
      </c>
      <c r="C1867" t="s">
        <v>5019</v>
      </c>
      <c r="D1867" t="s">
        <v>5029</v>
      </c>
      <c r="E1867" t="s">
        <v>5041</v>
      </c>
      <c r="F1867" t="s">
        <v>5046</v>
      </c>
      <c r="G1867" t="s">
        <v>5049</v>
      </c>
      <c r="H1867">
        <v>33322</v>
      </c>
      <c r="I1867">
        <v>5</v>
      </c>
      <c r="J1867" t="s">
        <v>5072</v>
      </c>
      <c r="K1867">
        <v>4813.6899999999996</v>
      </c>
      <c r="L1867" t="s">
        <v>5078</v>
      </c>
    </row>
    <row r="1868" spans="1:12" x14ac:dyDescent="0.25">
      <c r="A1868" t="s">
        <v>1878</v>
      </c>
      <c r="B1868" s="4">
        <v>45428.245249049804</v>
      </c>
      <c r="C1868" t="s">
        <v>5015</v>
      </c>
      <c r="D1868" t="s">
        <v>5028</v>
      </c>
      <c r="E1868" t="s">
        <v>5036</v>
      </c>
      <c r="F1868" t="s">
        <v>5047</v>
      </c>
      <c r="G1868" t="s">
        <v>5067</v>
      </c>
      <c r="H1868">
        <v>52030</v>
      </c>
      <c r="I1868">
        <v>2</v>
      </c>
      <c r="J1868" t="s">
        <v>5069</v>
      </c>
      <c r="K1868">
        <v>6148.03</v>
      </c>
      <c r="L1868" t="s">
        <v>5078</v>
      </c>
    </row>
    <row r="1869" spans="1:12" x14ac:dyDescent="0.25">
      <c r="A1869" t="s">
        <v>1879</v>
      </c>
      <c r="B1869" s="4">
        <v>45428.31826365272</v>
      </c>
      <c r="C1869" t="s">
        <v>5020</v>
      </c>
      <c r="D1869" t="s">
        <v>5029</v>
      </c>
      <c r="E1869" t="s">
        <v>5040</v>
      </c>
      <c r="F1869" t="s">
        <v>5046</v>
      </c>
      <c r="G1869" t="s">
        <v>5049</v>
      </c>
      <c r="H1869">
        <v>32795</v>
      </c>
      <c r="I1869">
        <v>1</v>
      </c>
      <c r="J1869" t="s">
        <v>5068</v>
      </c>
      <c r="K1869">
        <v>3043.31</v>
      </c>
      <c r="L1869" t="s">
        <v>5074</v>
      </c>
    </row>
    <row r="1870" spans="1:12" x14ac:dyDescent="0.25">
      <c r="A1870" t="s">
        <v>1880</v>
      </c>
      <c r="B1870" s="4">
        <v>45428.391278255651</v>
      </c>
      <c r="C1870" t="s">
        <v>5018</v>
      </c>
      <c r="D1870" t="s">
        <v>5027</v>
      </c>
      <c r="E1870" t="s">
        <v>5031</v>
      </c>
      <c r="F1870" t="s">
        <v>5047</v>
      </c>
      <c r="G1870" t="s">
        <v>5062</v>
      </c>
      <c r="H1870">
        <v>18426</v>
      </c>
      <c r="I1870">
        <v>7</v>
      </c>
      <c r="J1870" t="s">
        <v>5072</v>
      </c>
      <c r="K1870">
        <v>3175.95</v>
      </c>
      <c r="L1870" t="s">
        <v>5074</v>
      </c>
    </row>
    <row r="1871" spans="1:12" x14ac:dyDescent="0.25">
      <c r="A1871" t="s">
        <v>1881</v>
      </c>
      <c r="B1871" s="4">
        <v>45428.464292858567</v>
      </c>
      <c r="C1871" t="s">
        <v>5021</v>
      </c>
      <c r="D1871" t="s">
        <v>5028</v>
      </c>
      <c r="E1871" t="s">
        <v>5032</v>
      </c>
      <c r="F1871" t="s">
        <v>5047</v>
      </c>
      <c r="G1871" t="s">
        <v>5058</v>
      </c>
      <c r="H1871">
        <v>35720</v>
      </c>
      <c r="I1871">
        <v>2</v>
      </c>
      <c r="J1871" t="s">
        <v>5073</v>
      </c>
      <c r="K1871">
        <v>6807.97</v>
      </c>
      <c r="L1871" t="s">
        <v>5075</v>
      </c>
    </row>
    <row r="1872" spans="1:12" x14ac:dyDescent="0.25">
      <c r="A1872" t="s">
        <v>1882</v>
      </c>
      <c r="B1872" s="4">
        <v>45428.537307461484</v>
      </c>
      <c r="C1872" t="s">
        <v>5016</v>
      </c>
      <c r="D1872" t="s">
        <v>5028</v>
      </c>
      <c r="E1872" t="s">
        <v>5035</v>
      </c>
      <c r="F1872" t="s">
        <v>5047</v>
      </c>
      <c r="G1872" t="s">
        <v>5058</v>
      </c>
      <c r="H1872">
        <v>14368</v>
      </c>
      <c r="I1872">
        <v>1</v>
      </c>
      <c r="J1872" t="s">
        <v>5068</v>
      </c>
      <c r="K1872">
        <v>3070.5</v>
      </c>
      <c r="L1872" t="s">
        <v>5078</v>
      </c>
    </row>
    <row r="1873" spans="1:12" x14ac:dyDescent="0.25">
      <c r="A1873" t="s">
        <v>1883</v>
      </c>
      <c r="B1873" s="4">
        <v>45428.610322064407</v>
      </c>
      <c r="C1873" t="s">
        <v>5016</v>
      </c>
      <c r="D1873" t="s">
        <v>5026</v>
      </c>
      <c r="E1873" t="s">
        <v>5043</v>
      </c>
      <c r="F1873" t="s">
        <v>5048</v>
      </c>
      <c r="G1873" t="s">
        <v>5059</v>
      </c>
      <c r="H1873">
        <v>59073</v>
      </c>
      <c r="I1873">
        <v>8</v>
      </c>
      <c r="J1873" t="s">
        <v>5071</v>
      </c>
      <c r="K1873">
        <v>8296.07</v>
      </c>
      <c r="L1873" t="s">
        <v>5075</v>
      </c>
    </row>
    <row r="1874" spans="1:12" x14ac:dyDescent="0.25">
      <c r="A1874" t="s">
        <v>1884</v>
      </c>
      <c r="B1874" s="4">
        <v>45428.683336667324</v>
      </c>
      <c r="C1874" t="s">
        <v>5024</v>
      </c>
      <c r="D1874" t="s">
        <v>5027</v>
      </c>
      <c r="E1874" t="s">
        <v>5038</v>
      </c>
      <c r="F1874" t="s">
        <v>5046</v>
      </c>
      <c r="G1874" t="s">
        <v>5061</v>
      </c>
      <c r="H1874">
        <v>73663</v>
      </c>
      <c r="I1874">
        <v>2</v>
      </c>
      <c r="J1874" t="s">
        <v>5070</v>
      </c>
      <c r="K1874">
        <v>9558.73</v>
      </c>
      <c r="L1874" t="s">
        <v>5074</v>
      </c>
    </row>
    <row r="1875" spans="1:12" x14ac:dyDescent="0.25">
      <c r="A1875" t="s">
        <v>1885</v>
      </c>
      <c r="B1875" s="4">
        <v>45428.75635127024</v>
      </c>
      <c r="C1875" t="s">
        <v>5021</v>
      </c>
      <c r="D1875" t="s">
        <v>5028</v>
      </c>
      <c r="E1875" t="s">
        <v>5032</v>
      </c>
      <c r="F1875" t="s">
        <v>5046</v>
      </c>
      <c r="G1875" t="s">
        <v>5060</v>
      </c>
      <c r="H1875">
        <v>19883</v>
      </c>
      <c r="I1875">
        <v>5</v>
      </c>
      <c r="J1875" t="s">
        <v>5070</v>
      </c>
      <c r="K1875">
        <v>2050.84</v>
      </c>
      <c r="L1875" t="s">
        <v>5078</v>
      </c>
    </row>
    <row r="1876" spans="1:12" x14ac:dyDescent="0.25">
      <c r="A1876" t="s">
        <v>1886</v>
      </c>
      <c r="B1876" s="4">
        <v>45428.829365873171</v>
      </c>
      <c r="C1876" t="s">
        <v>5014</v>
      </c>
      <c r="D1876" t="s">
        <v>5029</v>
      </c>
      <c r="E1876" t="s">
        <v>5039</v>
      </c>
      <c r="F1876" t="s">
        <v>5047</v>
      </c>
      <c r="G1876" t="s">
        <v>5050</v>
      </c>
      <c r="H1876">
        <v>34556</v>
      </c>
      <c r="I1876">
        <v>1</v>
      </c>
      <c r="J1876" t="s">
        <v>5068</v>
      </c>
      <c r="K1876">
        <v>5542.18</v>
      </c>
      <c r="L1876" t="s">
        <v>5076</v>
      </c>
    </row>
    <row r="1877" spans="1:12" x14ac:dyDescent="0.25">
      <c r="A1877" t="s">
        <v>1887</v>
      </c>
      <c r="B1877" s="4">
        <v>45428.902380476087</v>
      </c>
      <c r="C1877" t="s">
        <v>5022</v>
      </c>
      <c r="D1877" t="s">
        <v>5029</v>
      </c>
      <c r="E1877" t="s">
        <v>5039</v>
      </c>
      <c r="F1877" t="s">
        <v>5046</v>
      </c>
      <c r="G1877" t="s">
        <v>5061</v>
      </c>
      <c r="H1877">
        <v>45864</v>
      </c>
      <c r="I1877">
        <v>1</v>
      </c>
      <c r="J1877" t="s">
        <v>5069</v>
      </c>
      <c r="K1877">
        <v>9311.8700000000008</v>
      </c>
      <c r="L1877" t="s">
        <v>5079</v>
      </c>
    </row>
    <row r="1878" spans="1:12" x14ac:dyDescent="0.25">
      <c r="A1878" t="s">
        <v>1888</v>
      </c>
      <c r="B1878" s="4">
        <v>45428.975395078996</v>
      </c>
      <c r="C1878" t="s">
        <v>5022</v>
      </c>
      <c r="D1878" t="s">
        <v>5029</v>
      </c>
      <c r="E1878" t="s">
        <v>5033</v>
      </c>
      <c r="F1878" t="s">
        <v>5047</v>
      </c>
      <c r="G1878" t="s">
        <v>5063</v>
      </c>
      <c r="H1878">
        <v>16784</v>
      </c>
      <c r="I1878">
        <v>9</v>
      </c>
      <c r="J1878" t="s">
        <v>5072</v>
      </c>
      <c r="K1878">
        <v>2718.47</v>
      </c>
      <c r="L1878" t="s">
        <v>5079</v>
      </c>
    </row>
    <row r="1879" spans="1:12" x14ac:dyDescent="0.25">
      <c r="A1879" t="s">
        <v>1889</v>
      </c>
      <c r="B1879" s="4">
        <v>45429.048409681927</v>
      </c>
      <c r="C1879" t="s">
        <v>5012</v>
      </c>
      <c r="D1879" t="s">
        <v>5028</v>
      </c>
      <c r="E1879" t="s">
        <v>5037</v>
      </c>
      <c r="F1879" t="s">
        <v>5048</v>
      </c>
      <c r="G1879" t="s">
        <v>5056</v>
      </c>
      <c r="H1879">
        <v>27832</v>
      </c>
      <c r="I1879">
        <v>13</v>
      </c>
      <c r="J1879" t="s">
        <v>5073</v>
      </c>
      <c r="K1879">
        <v>4711.0600000000004</v>
      </c>
      <c r="L1879" t="s">
        <v>5078</v>
      </c>
    </row>
    <row r="1880" spans="1:12" x14ac:dyDescent="0.25">
      <c r="A1880" t="s">
        <v>1890</v>
      </c>
      <c r="B1880" s="4">
        <v>45429.121424284851</v>
      </c>
      <c r="C1880" t="s">
        <v>5012</v>
      </c>
      <c r="D1880" t="s">
        <v>5029</v>
      </c>
      <c r="E1880" t="s">
        <v>5039</v>
      </c>
      <c r="F1880" t="s">
        <v>5047</v>
      </c>
      <c r="G1880" t="s">
        <v>5064</v>
      </c>
      <c r="H1880">
        <v>52954</v>
      </c>
      <c r="I1880">
        <v>3</v>
      </c>
      <c r="J1880" t="s">
        <v>5068</v>
      </c>
      <c r="K1880">
        <v>5846.97</v>
      </c>
      <c r="L1880" t="s">
        <v>5077</v>
      </c>
    </row>
    <row r="1881" spans="1:12" x14ac:dyDescent="0.25">
      <c r="A1881" t="s">
        <v>1891</v>
      </c>
      <c r="B1881" s="4">
        <v>45429.194438887767</v>
      </c>
      <c r="C1881" t="s">
        <v>5015</v>
      </c>
      <c r="D1881" t="s">
        <v>5027</v>
      </c>
      <c r="E1881" t="s">
        <v>5042</v>
      </c>
      <c r="F1881" t="s">
        <v>5047</v>
      </c>
      <c r="G1881" t="s">
        <v>5064</v>
      </c>
      <c r="H1881">
        <v>18533</v>
      </c>
      <c r="I1881">
        <v>4</v>
      </c>
      <c r="J1881" t="s">
        <v>5069</v>
      </c>
      <c r="K1881">
        <v>1853.11</v>
      </c>
      <c r="L1881" t="s">
        <v>5074</v>
      </c>
    </row>
    <row r="1882" spans="1:12" x14ac:dyDescent="0.25">
      <c r="A1882" t="s">
        <v>1892</v>
      </c>
      <c r="B1882" s="4">
        <v>45429.267453490691</v>
      </c>
      <c r="C1882" t="s">
        <v>5022</v>
      </c>
      <c r="D1882" t="s">
        <v>5029</v>
      </c>
      <c r="E1882" t="s">
        <v>5039</v>
      </c>
      <c r="F1882" t="s">
        <v>5046</v>
      </c>
      <c r="G1882" t="s">
        <v>5053</v>
      </c>
      <c r="H1882">
        <v>49988</v>
      </c>
      <c r="I1882">
        <v>2</v>
      </c>
      <c r="J1882" t="s">
        <v>5072</v>
      </c>
      <c r="K1882">
        <v>10547.29</v>
      </c>
      <c r="L1882" t="s">
        <v>5077</v>
      </c>
    </row>
    <row r="1883" spans="1:12" x14ac:dyDescent="0.25">
      <c r="A1883" t="s">
        <v>1893</v>
      </c>
      <c r="B1883" s="4">
        <v>45429.340468093607</v>
      </c>
      <c r="C1883" t="s">
        <v>5022</v>
      </c>
      <c r="D1883" t="s">
        <v>5027</v>
      </c>
      <c r="E1883" t="s">
        <v>5038</v>
      </c>
      <c r="F1883" t="s">
        <v>5048</v>
      </c>
      <c r="G1883" t="s">
        <v>5059</v>
      </c>
      <c r="H1883">
        <v>41416</v>
      </c>
      <c r="I1883">
        <v>10</v>
      </c>
      <c r="J1883" t="s">
        <v>5068</v>
      </c>
      <c r="K1883">
        <v>8292.67</v>
      </c>
      <c r="L1883" t="s">
        <v>5078</v>
      </c>
    </row>
    <row r="1884" spans="1:12" x14ac:dyDescent="0.25">
      <c r="A1884" t="s">
        <v>1894</v>
      </c>
      <c r="B1884" s="4">
        <v>45429.413482696531</v>
      </c>
      <c r="C1884" t="s">
        <v>5013</v>
      </c>
      <c r="D1884" t="s">
        <v>5028</v>
      </c>
      <c r="E1884" t="s">
        <v>5036</v>
      </c>
      <c r="F1884" t="s">
        <v>5046</v>
      </c>
      <c r="G1884" t="s">
        <v>5054</v>
      </c>
      <c r="H1884">
        <v>43926</v>
      </c>
      <c r="I1884">
        <v>9</v>
      </c>
      <c r="J1884" t="s">
        <v>5069</v>
      </c>
      <c r="K1884">
        <v>5553.86</v>
      </c>
      <c r="L1884" t="s">
        <v>5076</v>
      </c>
    </row>
    <row r="1885" spans="1:12" x14ac:dyDescent="0.25">
      <c r="A1885" t="s">
        <v>1895</v>
      </c>
      <c r="B1885" s="4">
        <v>45429.486497299447</v>
      </c>
      <c r="C1885" t="s">
        <v>5021</v>
      </c>
      <c r="D1885" t="s">
        <v>5029</v>
      </c>
      <c r="E1885" t="s">
        <v>5040</v>
      </c>
      <c r="F1885" t="s">
        <v>5048</v>
      </c>
      <c r="G1885" t="s">
        <v>5055</v>
      </c>
      <c r="H1885">
        <v>31486</v>
      </c>
      <c r="I1885">
        <v>10</v>
      </c>
      <c r="J1885" t="s">
        <v>5072</v>
      </c>
      <c r="K1885">
        <v>3541.41</v>
      </c>
      <c r="L1885" t="s">
        <v>5078</v>
      </c>
    </row>
    <row r="1886" spans="1:12" x14ac:dyDescent="0.25">
      <c r="A1886" t="s">
        <v>1896</v>
      </c>
      <c r="B1886" s="4">
        <v>45429.559511902371</v>
      </c>
      <c r="C1886" t="s">
        <v>5016</v>
      </c>
      <c r="D1886" t="s">
        <v>5027</v>
      </c>
      <c r="E1886" t="s">
        <v>5031</v>
      </c>
      <c r="F1886" t="s">
        <v>5047</v>
      </c>
      <c r="G1886" t="s">
        <v>5064</v>
      </c>
      <c r="H1886">
        <v>36255</v>
      </c>
      <c r="I1886">
        <v>5</v>
      </c>
      <c r="J1886" t="s">
        <v>5068</v>
      </c>
      <c r="K1886">
        <v>5240.55</v>
      </c>
      <c r="L1886" t="s">
        <v>5076</v>
      </c>
    </row>
    <row r="1887" spans="1:12" x14ac:dyDescent="0.25">
      <c r="A1887" t="s">
        <v>1897</v>
      </c>
      <c r="B1887" s="4">
        <v>45429.632526505302</v>
      </c>
      <c r="C1887" t="s">
        <v>5017</v>
      </c>
      <c r="D1887" t="s">
        <v>5029</v>
      </c>
      <c r="E1887" t="s">
        <v>5039</v>
      </c>
      <c r="F1887" t="s">
        <v>5046</v>
      </c>
      <c r="G1887" t="s">
        <v>5054</v>
      </c>
      <c r="H1887">
        <v>66555</v>
      </c>
      <c r="I1887">
        <v>11</v>
      </c>
      <c r="J1887" t="s">
        <v>5069</v>
      </c>
      <c r="K1887">
        <v>7433.28</v>
      </c>
      <c r="L1887" t="s">
        <v>5078</v>
      </c>
    </row>
    <row r="1888" spans="1:12" x14ac:dyDescent="0.25">
      <c r="A1888" t="s">
        <v>1898</v>
      </c>
      <c r="B1888" s="4">
        <v>45429.705541108218</v>
      </c>
      <c r="C1888" t="s">
        <v>5019</v>
      </c>
      <c r="D1888" t="s">
        <v>5029</v>
      </c>
      <c r="E1888" t="s">
        <v>5033</v>
      </c>
      <c r="F1888" t="s">
        <v>5046</v>
      </c>
      <c r="G1888" t="s">
        <v>5049</v>
      </c>
      <c r="H1888">
        <v>38790</v>
      </c>
      <c r="I1888">
        <v>11</v>
      </c>
      <c r="J1888" t="s">
        <v>5071</v>
      </c>
      <c r="K1888">
        <v>7347</v>
      </c>
      <c r="L1888" t="s">
        <v>5076</v>
      </c>
    </row>
    <row r="1889" spans="1:12" x14ac:dyDescent="0.25">
      <c r="A1889" t="s">
        <v>1899</v>
      </c>
      <c r="B1889" s="4">
        <v>45429.778555711127</v>
      </c>
      <c r="C1889" t="s">
        <v>5017</v>
      </c>
      <c r="D1889" t="s">
        <v>5029</v>
      </c>
      <c r="E1889" t="s">
        <v>5041</v>
      </c>
      <c r="F1889" t="s">
        <v>5046</v>
      </c>
      <c r="G1889" t="s">
        <v>5060</v>
      </c>
      <c r="H1889">
        <v>37171</v>
      </c>
      <c r="I1889">
        <v>7</v>
      </c>
      <c r="J1889" t="s">
        <v>5069</v>
      </c>
      <c r="K1889">
        <v>5335.92</v>
      </c>
      <c r="L1889" t="s">
        <v>5074</v>
      </c>
    </row>
    <row r="1890" spans="1:12" x14ac:dyDescent="0.25">
      <c r="A1890" t="s">
        <v>1900</v>
      </c>
      <c r="B1890" s="4">
        <v>45429.851570314073</v>
      </c>
      <c r="C1890" t="s">
        <v>5022</v>
      </c>
      <c r="D1890" t="s">
        <v>5028</v>
      </c>
      <c r="E1890" t="s">
        <v>5032</v>
      </c>
      <c r="F1890" t="s">
        <v>5047</v>
      </c>
      <c r="G1890" t="s">
        <v>5062</v>
      </c>
      <c r="H1890">
        <v>32016</v>
      </c>
      <c r="I1890">
        <v>9</v>
      </c>
      <c r="J1890" t="s">
        <v>5073</v>
      </c>
      <c r="K1890">
        <v>4239.1400000000003</v>
      </c>
      <c r="L1890" t="s">
        <v>5078</v>
      </c>
    </row>
    <row r="1891" spans="1:12" x14ac:dyDescent="0.25">
      <c r="A1891" t="s">
        <v>1901</v>
      </c>
      <c r="B1891" s="4">
        <v>45429.924584916982</v>
      </c>
      <c r="C1891" t="s">
        <v>5019</v>
      </c>
      <c r="D1891" t="s">
        <v>5026</v>
      </c>
      <c r="E1891" t="s">
        <v>5043</v>
      </c>
      <c r="F1891" t="s">
        <v>5048</v>
      </c>
      <c r="G1891" t="s">
        <v>5056</v>
      </c>
      <c r="H1891">
        <v>46331</v>
      </c>
      <c r="I1891">
        <v>4</v>
      </c>
      <c r="J1891" t="s">
        <v>5073</v>
      </c>
      <c r="K1891">
        <v>5078.53</v>
      </c>
      <c r="L1891" t="s">
        <v>5078</v>
      </c>
    </row>
    <row r="1892" spans="1:12" x14ac:dyDescent="0.25">
      <c r="A1892" t="s">
        <v>1902</v>
      </c>
      <c r="B1892" s="4">
        <v>45429.997599519898</v>
      </c>
      <c r="C1892" t="s">
        <v>5017</v>
      </c>
      <c r="D1892" t="s">
        <v>5026</v>
      </c>
      <c r="E1892" t="s">
        <v>5043</v>
      </c>
      <c r="F1892" t="s">
        <v>5046</v>
      </c>
      <c r="G1892" t="s">
        <v>5066</v>
      </c>
      <c r="H1892">
        <v>9833</v>
      </c>
      <c r="I1892">
        <v>5</v>
      </c>
      <c r="J1892" t="s">
        <v>5073</v>
      </c>
      <c r="K1892">
        <v>1497.29</v>
      </c>
      <c r="L1892" t="s">
        <v>5078</v>
      </c>
    </row>
    <row r="1893" spans="1:12" x14ac:dyDescent="0.25">
      <c r="A1893" t="s">
        <v>1903</v>
      </c>
      <c r="B1893" s="4">
        <v>45430.070614122822</v>
      </c>
      <c r="C1893" t="s">
        <v>5014</v>
      </c>
      <c r="D1893" t="s">
        <v>5029</v>
      </c>
      <c r="E1893" t="s">
        <v>5041</v>
      </c>
      <c r="F1893" t="s">
        <v>5047</v>
      </c>
      <c r="G1893" t="s">
        <v>5064</v>
      </c>
      <c r="H1893">
        <v>66875</v>
      </c>
      <c r="I1893">
        <v>2</v>
      </c>
      <c r="J1893" t="s">
        <v>5070</v>
      </c>
      <c r="K1893">
        <v>10425.379999999999</v>
      </c>
      <c r="L1893" t="s">
        <v>5075</v>
      </c>
    </row>
    <row r="1894" spans="1:12" x14ac:dyDescent="0.25">
      <c r="A1894" t="s">
        <v>1904</v>
      </c>
      <c r="B1894" s="4">
        <v>45430.143628725738</v>
      </c>
      <c r="C1894" t="s">
        <v>5024</v>
      </c>
      <c r="D1894" t="s">
        <v>5026</v>
      </c>
      <c r="E1894" t="s">
        <v>5034</v>
      </c>
      <c r="F1894" t="s">
        <v>5048</v>
      </c>
      <c r="G1894" t="s">
        <v>5055</v>
      </c>
      <c r="H1894">
        <v>67909</v>
      </c>
      <c r="I1894">
        <v>5</v>
      </c>
      <c r="J1894" t="s">
        <v>5073</v>
      </c>
      <c r="K1894">
        <v>14526.88</v>
      </c>
      <c r="L1894" t="s">
        <v>5076</v>
      </c>
    </row>
    <row r="1895" spans="1:12" x14ac:dyDescent="0.25">
      <c r="A1895" t="s">
        <v>1905</v>
      </c>
      <c r="B1895" s="4">
        <v>45430.216643328647</v>
      </c>
      <c r="C1895" t="s">
        <v>5019</v>
      </c>
      <c r="D1895" t="s">
        <v>5026</v>
      </c>
      <c r="E1895" t="s">
        <v>5043</v>
      </c>
      <c r="F1895" t="s">
        <v>5047</v>
      </c>
      <c r="G1895" t="s">
        <v>5050</v>
      </c>
      <c r="H1895">
        <v>19680</v>
      </c>
      <c r="I1895">
        <v>5</v>
      </c>
      <c r="J1895" t="s">
        <v>5073</v>
      </c>
      <c r="K1895">
        <v>2997.02</v>
      </c>
      <c r="L1895" t="s">
        <v>5074</v>
      </c>
    </row>
    <row r="1896" spans="1:12" x14ac:dyDescent="0.25">
      <c r="A1896" t="s">
        <v>1906</v>
      </c>
      <c r="B1896" s="4">
        <v>45430.289657931593</v>
      </c>
      <c r="C1896" t="s">
        <v>5024</v>
      </c>
      <c r="D1896" t="s">
        <v>5029</v>
      </c>
      <c r="E1896" t="s">
        <v>5033</v>
      </c>
      <c r="F1896" t="s">
        <v>5046</v>
      </c>
      <c r="G1896" t="s">
        <v>5054</v>
      </c>
      <c r="H1896">
        <v>66206</v>
      </c>
      <c r="I1896">
        <v>5</v>
      </c>
      <c r="J1896" t="s">
        <v>5069</v>
      </c>
      <c r="K1896">
        <v>13551.25</v>
      </c>
      <c r="L1896" t="s">
        <v>5076</v>
      </c>
    </row>
    <row r="1897" spans="1:12" x14ac:dyDescent="0.25">
      <c r="A1897" t="s">
        <v>1907</v>
      </c>
      <c r="B1897" s="4">
        <v>45430.362672534502</v>
      </c>
      <c r="C1897" t="s">
        <v>5017</v>
      </c>
      <c r="D1897" t="s">
        <v>5026</v>
      </c>
      <c r="E1897" t="s">
        <v>5034</v>
      </c>
      <c r="F1897" t="s">
        <v>5046</v>
      </c>
      <c r="G1897" t="s">
        <v>5061</v>
      </c>
      <c r="H1897">
        <v>37523</v>
      </c>
      <c r="I1897">
        <v>13</v>
      </c>
      <c r="J1897" t="s">
        <v>5071</v>
      </c>
      <c r="K1897">
        <v>4705.24</v>
      </c>
      <c r="L1897" t="s">
        <v>5079</v>
      </c>
    </row>
    <row r="1898" spans="1:12" x14ac:dyDescent="0.25">
      <c r="A1898" t="s">
        <v>1908</v>
      </c>
      <c r="B1898" s="4">
        <v>45430.435687137418</v>
      </c>
      <c r="C1898" t="s">
        <v>5018</v>
      </c>
      <c r="D1898" t="s">
        <v>5027</v>
      </c>
      <c r="E1898" t="s">
        <v>5031</v>
      </c>
      <c r="F1898" t="s">
        <v>5046</v>
      </c>
      <c r="G1898" t="s">
        <v>5066</v>
      </c>
      <c r="H1898">
        <v>77620</v>
      </c>
      <c r="I1898">
        <v>10</v>
      </c>
      <c r="J1898" t="s">
        <v>5069</v>
      </c>
      <c r="K1898">
        <v>12514.26</v>
      </c>
      <c r="L1898" t="s">
        <v>5077</v>
      </c>
    </row>
    <row r="1899" spans="1:12" x14ac:dyDescent="0.25">
      <c r="A1899" t="s">
        <v>1909</v>
      </c>
      <c r="B1899" s="4">
        <v>45430.508701740349</v>
      </c>
      <c r="C1899" t="s">
        <v>5023</v>
      </c>
      <c r="D1899" t="s">
        <v>5026</v>
      </c>
      <c r="E1899" t="s">
        <v>5030</v>
      </c>
      <c r="F1899" t="s">
        <v>5046</v>
      </c>
      <c r="G1899" t="s">
        <v>5049</v>
      </c>
      <c r="H1899">
        <v>18540</v>
      </c>
      <c r="I1899">
        <v>11</v>
      </c>
      <c r="J1899" t="s">
        <v>5071</v>
      </c>
      <c r="K1899">
        <v>3938.23</v>
      </c>
      <c r="L1899" t="s">
        <v>5076</v>
      </c>
    </row>
    <row r="1900" spans="1:12" x14ac:dyDescent="0.25">
      <c r="A1900" t="s">
        <v>1910</v>
      </c>
      <c r="B1900" s="4">
        <v>45430.581716343273</v>
      </c>
      <c r="C1900" t="s">
        <v>5016</v>
      </c>
      <c r="D1900" t="s">
        <v>5029</v>
      </c>
      <c r="E1900" t="s">
        <v>5040</v>
      </c>
      <c r="F1900" t="s">
        <v>5046</v>
      </c>
      <c r="G1900" t="s">
        <v>5066</v>
      </c>
      <c r="H1900">
        <v>10752</v>
      </c>
      <c r="I1900">
        <v>5</v>
      </c>
      <c r="J1900" t="s">
        <v>5072</v>
      </c>
      <c r="K1900">
        <v>1827.95</v>
      </c>
      <c r="L1900" t="s">
        <v>5075</v>
      </c>
    </row>
    <row r="1901" spans="1:12" x14ac:dyDescent="0.25">
      <c r="A1901" t="s">
        <v>1911</v>
      </c>
      <c r="B1901" s="4">
        <v>45430.654730946182</v>
      </c>
      <c r="C1901" t="s">
        <v>5018</v>
      </c>
      <c r="D1901" t="s">
        <v>5028</v>
      </c>
      <c r="E1901" t="s">
        <v>5032</v>
      </c>
      <c r="F1901" t="s">
        <v>5047</v>
      </c>
      <c r="G1901" t="s">
        <v>5067</v>
      </c>
      <c r="H1901">
        <v>35841</v>
      </c>
      <c r="I1901">
        <v>4</v>
      </c>
      <c r="J1901" t="s">
        <v>5071</v>
      </c>
      <c r="K1901">
        <v>6053.49</v>
      </c>
      <c r="L1901" t="s">
        <v>5079</v>
      </c>
    </row>
    <row r="1902" spans="1:12" x14ac:dyDescent="0.25">
      <c r="A1902" t="s">
        <v>1912</v>
      </c>
      <c r="B1902" s="4">
        <v>45430.727745549113</v>
      </c>
      <c r="C1902" t="s">
        <v>5018</v>
      </c>
      <c r="D1902" t="s">
        <v>5028</v>
      </c>
      <c r="E1902" t="s">
        <v>5037</v>
      </c>
      <c r="F1902" t="s">
        <v>5047</v>
      </c>
      <c r="G1902" t="s">
        <v>5050</v>
      </c>
      <c r="H1902">
        <v>28425</v>
      </c>
      <c r="I1902">
        <v>3</v>
      </c>
      <c r="J1902" t="s">
        <v>5071</v>
      </c>
      <c r="K1902">
        <v>3263.73</v>
      </c>
      <c r="L1902" t="s">
        <v>5079</v>
      </c>
    </row>
    <row r="1903" spans="1:12" x14ac:dyDescent="0.25">
      <c r="A1903" t="s">
        <v>1913</v>
      </c>
      <c r="B1903" s="4">
        <v>45430.800760152022</v>
      </c>
      <c r="C1903" t="s">
        <v>5023</v>
      </c>
      <c r="D1903" t="s">
        <v>5026</v>
      </c>
      <c r="E1903" t="s">
        <v>5034</v>
      </c>
      <c r="F1903" t="s">
        <v>5048</v>
      </c>
      <c r="G1903" t="s">
        <v>5055</v>
      </c>
      <c r="H1903">
        <v>12957</v>
      </c>
      <c r="I1903">
        <v>14</v>
      </c>
      <c r="J1903" t="s">
        <v>5072</v>
      </c>
      <c r="K1903">
        <v>2670.26</v>
      </c>
      <c r="L1903" t="s">
        <v>5076</v>
      </c>
    </row>
    <row r="1904" spans="1:12" x14ac:dyDescent="0.25">
      <c r="A1904" t="s">
        <v>1914</v>
      </c>
      <c r="B1904" s="4">
        <v>45430.873774754938</v>
      </c>
      <c r="C1904" t="s">
        <v>5024</v>
      </c>
      <c r="D1904" t="s">
        <v>5029</v>
      </c>
      <c r="E1904" t="s">
        <v>5040</v>
      </c>
      <c r="F1904" t="s">
        <v>5047</v>
      </c>
      <c r="G1904" t="s">
        <v>5063</v>
      </c>
      <c r="H1904">
        <v>57319</v>
      </c>
      <c r="I1904">
        <v>8</v>
      </c>
      <c r="J1904" t="s">
        <v>5073</v>
      </c>
      <c r="K1904">
        <v>8627.7999999999993</v>
      </c>
      <c r="L1904" t="s">
        <v>5079</v>
      </c>
    </row>
    <row r="1905" spans="1:12" x14ac:dyDescent="0.25">
      <c r="A1905" t="s">
        <v>1915</v>
      </c>
      <c r="B1905" s="4">
        <v>45430.946789357869</v>
      </c>
      <c r="C1905" t="s">
        <v>5021</v>
      </c>
      <c r="D1905" t="s">
        <v>5026</v>
      </c>
      <c r="E1905" t="s">
        <v>5045</v>
      </c>
      <c r="F1905" t="s">
        <v>5046</v>
      </c>
      <c r="G1905" t="s">
        <v>5060</v>
      </c>
      <c r="H1905">
        <v>17025</v>
      </c>
      <c r="I1905">
        <v>8</v>
      </c>
      <c r="J1905" t="s">
        <v>5072</v>
      </c>
      <c r="K1905">
        <v>1744.18</v>
      </c>
      <c r="L1905" t="s">
        <v>5075</v>
      </c>
    </row>
    <row r="1906" spans="1:12" x14ac:dyDescent="0.25">
      <c r="A1906" t="s">
        <v>1916</v>
      </c>
      <c r="B1906" s="4">
        <v>45431.019803960793</v>
      </c>
      <c r="C1906" t="s">
        <v>5022</v>
      </c>
      <c r="D1906" t="s">
        <v>5027</v>
      </c>
      <c r="E1906" t="s">
        <v>5042</v>
      </c>
      <c r="F1906" t="s">
        <v>5048</v>
      </c>
      <c r="G1906" t="s">
        <v>5052</v>
      </c>
      <c r="H1906">
        <v>4975</v>
      </c>
      <c r="I1906">
        <v>3</v>
      </c>
      <c r="J1906" t="s">
        <v>5071</v>
      </c>
      <c r="K1906">
        <v>930.87</v>
      </c>
      <c r="L1906" t="s">
        <v>5077</v>
      </c>
    </row>
    <row r="1907" spans="1:12" x14ac:dyDescent="0.25">
      <c r="A1907" t="s">
        <v>1917</v>
      </c>
      <c r="B1907" s="4">
        <v>45431.092818563702</v>
      </c>
      <c r="C1907" t="s">
        <v>5013</v>
      </c>
      <c r="D1907" t="s">
        <v>5026</v>
      </c>
      <c r="E1907" t="s">
        <v>5045</v>
      </c>
      <c r="F1907" t="s">
        <v>5047</v>
      </c>
      <c r="G1907" t="s">
        <v>5062</v>
      </c>
      <c r="H1907">
        <v>73126</v>
      </c>
      <c r="I1907">
        <v>13</v>
      </c>
      <c r="J1907" t="s">
        <v>5068</v>
      </c>
      <c r="K1907">
        <v>12254.3</v>
      </c>
      <c r="L1907" t="s">
        <v>5079</v>
      </c>
    </row>
    <row r="1908" spans="1:12" x14ac:dyDescent="0.25">
      <c r="A1908" t="s">
        <v>1918</v>
      </c>
      <c r="B1908" s="4">
        <v>45431.165833166633</v>
      </c>
      <c r="C1908" t="s">
        <v>5023</v>
      </c>
      <c r="D1908" t="s">
        <v>5026</v>
      </c>
      <c r="E1908" t="s">
        <v>5030</v>
      </c>
      <c r="F1908" t="s">
        <v>5048</v>
      </c>
      <c r="G1908" t="s">
        <v>5055</v>
      </c>
      <c r="H1908">
        <v>7647</v>
      </c>
      <c r="I1908">
        <v>1</v>
      </c>
      <c r="J1908" t="s">
        <v>5073</v>
      </c>
      <c r="K1908">
        <v>1121.24</v>
      </c>
      <c r="L1908" t="s">
        <v>5075</v>
      </c>
    </row>
    <row r="1909" spans="1:12" x14ac:dyDescent="0.25">
      <c r="A1909" t="s">
        <v>1919</v>
      </c>
      <c r="B1909" s="4">
        <v>45431.238847769549</v>
      </c>
      <c r="C1909" t="s">
        <v>5017</v>
      </c>
      <c r="D1909" t="s">
        <v>5027</v>
      </c>
      <c r="E1909" t="s">
        <v>5042</v>
      </c>
      <c r="F1909" t="s">
        <v>5048</v>
      </c>
      <c r="G1909" t="s">
        <v>5059</v>
      </c>
      <c r="H1909">
        <v>30328</v>
      </c>
      <c r="I1909">
        <v>8</v>
      </c>
      <c r="J1909" t="s">
        <v>5070</v>
      </c>
      <c r="K1909">
        <v>6228.55</v>
      </c>
      <c r="L1909" t="s">
        <v>5076</v>
      </c>
    </row>
    <row r="1910" spans="1:12" x14ac:dyDescent="0.25">
      <c r="A1910" t="s">
        <v>1920</v>
      </c>
      <c r="B1910" s="4">
        <v>45431.311862372473</v>
      </c>
      <c r="C1910" t="s">
        <v>5025</v>
      </c>
      <c r="D1910" t="s">
        <v>5027</v>
      </c>
      <c r="E1910" t="s">
        <v>5038</v>
      </c>
      <c r="F1910" t="s">
        <v>5047</v>
      </c>
      <c r="G1910" t="s">
        <v>5058</v>
      </c>
      <c r="H1910">
        <v>2629</v>
      </c>
      <c r="I1910">
        <v>8</v>
      </c>
      <c r="J1910" t="s">
        <v>5071</v>
      </c>
      <c r="K1910">
        <v>312.89999999999998</v>
      </c>
      <c r="L1910" t="s">
        <v>5079</v>
      </c>
    </row>
    <row r="1911" spans="1:12" x14ac:dyDescent="0.25">
      <c r="A1911" t="s">
        <v>1921</v>
      </c>
      <c r="B1911" s="4">
        <v>45431.384876975397</v>
      </c>
      <c r="C1911" t="s">
        <v>5023</v>
      </c>
      <c r="D1911" t="s">
        <v>5028</v>
      </c>
      <c r="E1911" t="s">
        <v>5036</v>
      </c>
      <c r="F1911" t="s">
        <v>5048</v>
      </c>
      <c r="G1911" t="s">
        <v>5059</v>
      </c>
      <c r="H1911">
        <v>26574</v>
      </c>
      <c r="I1911">
        <v>4</v>
      </c>
      <c r="J1911" t="s">
        <v>5070</v>
      </c>
      <c r="K1911">
        <v>4808.38</v>
      </c>
      <c r="L1911" t="s">
        <v>5078</v>
      </c>
    </row>
    <row r="1912" spans="1:12" x14ac:dyDescent="0.25">
      <c r="A1912" t="s">
        <v>1922</v>
      </c>
      <c r="B1912" s="4">
        <v>45431.457891578313</v>
      </c>
      <c r="C1912" t="s">
        <v>5018</v>
      </c>
      <c r="D1912" t="s">
        <v>5028</v>
      </c>
      <c r="E1912" t="s">
        <v>5036</v>
      </c>
      <c r="F1912" t="s">
        <v>5047</v>
      </c>
      <c r="G1912" t="s">
        <v>5064</v>
      </c>
      <c r="H1912">
        <v>35814</v>
      </c>
      <c r="I1912">
        <v>10</v>
      </c>
      <c r="J1912" t="s">
        <v>5070</v>
      </c>
      <c r="K1912">
        <v>5266.93</v>
      </c>
      <c r="L1912" t="s">
        <v>5079</v>
      </c>
    </row>
    <row r="1913" spans="1:12" x14ac:dyDescent="0.25">
      <c r="A1913" t="s">
        <v>1923</v>
      </c>
      <c r="B1913" s="4">
        <v>45431.53090618123</v>
      </c>
      <c r="C1913" t="s">
        <v>5014</v>
      </c>
      <c r="D1913" t="s">
        <v>5028</v>
      </c>
      <c r="E1913" t="s">
        <v>5035</v>
      </c>
      <c r="F1913" t="s">
        <v>5047</v>
      </c>
      <c r="G1913" t="s">
        <v>5062</v>
      </c>
      <c r="H1913">
        <v>74100</v>
      </c>
      <c r="I1913">
        <v>11</v>
      </c>
      <c r="J1913" t="s">
        <v>5069</v>
      </c>
      <c r="K1913">
        <v>11508.41</v>
      </c>
      <c r="L1913" t="s">
        <v>5077</v>
      </c>
    </row>
    <row r="1914" spans="1:12" x14ac:dyDescent="0.25">
      <c r="A1914" t="s">
        <v>1924</v>
      </c>
      <c r="B1914" s="4">
        <v>45431.603920784153</v>
      </c>
      <c r="C1914" t="s">
        <v>5025</v>
      </c>
      <c r="D1914" t="s">
        <v>5029</v>
      </c>
      <c r="E1914" t="s">
        <v>5041</v>
      </c>
      <c r="F1914" t="s">
        <v>5047</v>
      </c>
      <c r="G1914" t="s">
        <v>5063</v>
      </c>
      <c r="H1914">
        <v>78015</v>
      </c>
      <c r="I1914">
        <v>13</v>
      </c>
      <c r="J1914" t="s">
        <v>5072</v>
      </c>
      <c r="K1914">
        <v>14393.67</v>
      </c>
      <c r="L1914" t="s">
        <v>5078</v>
      </c>
    </row>
    <row r="1915" spans="1:12" x14ac:dyDescent="0.25">
      <c r="A1915" t="s">
        <v>1925</v>
      </c>
      <c r="B1915" s="4">
        <v>45431.67693538707</v>
      </c>
      <c r="C1915" t="s">
        <v>5022</v>
      </c>
      <c r="D1915" t="s">
        <v>5029</v>
      </c>
      <c r="E1915" t="s">
        <v>5039</v>
      </c>
      <c r="F1915" t="s">
        <v>5046</v>
      </c>
      <c r="G1915" t="s">
        <v>5057</v>
      </c>
      <c r="H1915">
        <v>6015</v>
      </c>
      <c r="I1915">
        <v>1</v>
      </c>
      <c r="J1915" t="s">
        <v>5068</v>
      </c>
      <c r="K1915">
        <v>653.04999999999995</v>
      </c>
      <c r="L1915" t="s">
        <v>5078</v>
      </c>
    </row>
    <row r="1916" spans="1:12" x14ac:dyDescent="0.25">
      <c r="A1916" t="s">
        <v>1926</v>
      </c>
      <c r="B1916" s="4">
        <v>45431.749949989993</v>
      </c>
      <c r="C1916" t="s">
        <v>5015</v>
      </c>
      <c r="D1916" t="s">
        <v>5027</v>
      </c>
      <c r="E1916" t="s">
        <v>5042</v>
      </c>
      <c r="F1916" t="s">
        <v>5046</v>
      </c>
      <c r="G1916" t="s">
        <v>5049</v>
      </c>
      <c r="H1916">
        <v>18568</v>
      </c>
      <c r="I1916">
        <v>8</v>
      </c>
      <c r="J1916" t="s">
        <v>5069</v>
      </c>
      <c r="K1916">
        <v>2240.9899999999998</v>
      </c>
      <c r="L1916" t="s">
        <v>5075</v>
      </c>
    </row>
    <row r="1917" spans="1:12" x14ac:dyDescent="0.25">
      <c r="A1917" t="s">
        <v>1927</v>
      </c>
      <c r="B1917" s="4">
        <v>45431.822964592917</v>
      </c>
      <c r="C1917" t="s">
        <v>5017</v>
      </c>
      <c r="D1917" t="s">
        <v>5026</v>
      </c>
      <c r="E1917" t="s">
        <v>5045</v>
      </c>
      <c r="F1917" t="s">
        <v>5046</v>
      </c>
      <c r="G1917" t="s">
        <v>5049</v>
      </c>
      <c r="H1917">
        <v>20763</v>
      </c>
      <c r="I1917">
        <v>10</v>
      </c>
      <c r="J1917" t="s">
        <v>5068</v>
      </c>
      <c r="K1917">
        <v>2434.92</v>
      </c>
      <c r="L1917" t="s">
        <v>5077</v>
      </c>
    </row>
    <row r="1918" spans="1:12" x14ac:dyDescent="0.25">
      <c r="A1918" t="s">
        <v>1928</v>
      </c>
      <c r="B1918" s="4">
        <v>45431.895979195833</v>
      </c>
      <c r="C1918" t="s">
        <v>5024</v>
      </c>
      <c r="D1918" t="s">
        <v>5027</v>
      </c>
      <c r="E1918" t="s">
        <v>5038</v>
      </c>
      <c r="F1918" t="s">
        <v>5046</v>
      </c>
      <c r="G1918" t="s">
        <v>5057</v>
      </c>
      <c r="H1918">
        <v>68525</v>
      </c>
      <c r="I1918">
        <v>4</v>
      </c>
      <c r="J1918" t="s">
        <v>5072</v>
      </c>
      <c r="K1918">
        <v>13754.47</v>
      </c>
      <c r="L1918" t="s">
        <v>5078</v>
      </c>
    </row>
    <row r="1919" spans="1:12" x14ac:dyDescent="0.25">
      <c r="A1919" t="s">
        <v>1929</v>
      </c>
      <c r="B1919" s="4">
        <v>45431.96899379875</v>
      </c>
      <c r="C1919" t="s">
        <v>5016</v>
      </c>
      <c r="D1919" t="s">
        <v>5027</v>
      </c>
      <c r="E1919" t="s">
        <v>5031</v>
      </c>
      <c r="F1919" t="s">
        <v>5047</v>
      </c>
      <c r="G1919" t="s">
        <v>5067</v>
      </c>
      <c r="H1919">
        <v>31847</v>
      </c>
      <c r="I1919">
        <v>2</v>
      </c>
      <c r="J1919" t="s">
        <v>5071</v>
      </c>
      <c r="K1919">
        <v>4242.05</v>
      </c>
      <c r="L1919" t="s">
        <v>5076</v>
      </c>
    </row>
    <row r="1920" spans="1:12" x14ac:dyDescent="0.25">
      <c r="A1920" t="s">
        <v>1930</v>
      </c>
      <c r="B1920" s="4">
        <v>45432.042008401681</v>
      </c>
      <c r="C1920" t="s">
        <v>5017</v>
      </c>
      <c r="D1920" t="s">
        <v>5029</v>
      </c>
      <c r="E1920" t="s">
        <v>5039</v>
      </c>
      <c r="F1920" t="s">
        <v>5047</v>
      </c>
      <c r="G1920" t="s">
        <v>5050</v>
      </c>
      <c r="H1920">
        <v>11349</v>
      </c>
      <c r="I1920">
        <v>8</v>
      </c>
      <c r="J1920" t="s">
        <v>5072</v>
      </c>
      <c r="K1920">
        <v>1173.32</v>
      </c>
      <c r="L1920" t="s">
        <v>5077</v>
      </c>
    </row>
    <row r="1921" spans="1:12" x14ac:dyDescent="0.25">
      <c r="A1921" t="s">
        <v>1931</v>
      </c>
      <c r="B1921" s="4">
        <v>45432.115023004597</v>
      </c>
      <c r="C1921" t="s">
        <v>5012</v>
      </c>
      <c r="D1921" t="s">
        <v>5026</v>
      </c>
      <c r="E1921" t="s">
        <v>5030</v>
      </c>
      <c r="F1921" t="s">
        <v>5047</v>
      </c>
      <c r="G1921" t="s">
        <v>5067</v>
      </c>
      <c r="H1921">
        <v>1238</v>
      </c>
      <c r="I1921">
        <v>6</v>
      </c>
      <c r="J1921" t="s">
        <v>5070</v>
      </c>
      <c r="K1921">
        <v>258.74</v>
      </c>
      <c r="L1921" t="s">
        <v>5076</v>
      </c>
    </row>
    <row r="1922" spans="1:12" x14ac:dyDescent="0.25">
      <c r="A1922" t="s">
        <v>1932</v>
      </c>
      <c r="B1922" s="4">
        <v>45432.188037607513</v>
      </c>
      <c r="C1922" t="s">
        <v>5023</v>
      </c>
      <c r="D1922" t="s">
        <v>5026</v>
      </c>
      <c r="E1922" t="s">
        <v>5043</v>
      </c>
      <c r="F1922" t="s">
        <v>5047</v>
      </c>
      <c r="G1922" t="s">
        <v>5064</v>
      </c>
      <c r="H1922">
        <v>29274</v>
      </c>
      <c r="I1922">
        <v>12</v>
      </c>
      <c r="J1922" t="s">
        <v>5071</v>
      </c>
      <c r="K1922">
        <v>5350.38</v>
      </c>
      <c r="L1922" t="s">
        <v>5075</v>
      </c>
    </row>
    <row r="1923" spans="1:12" x14ac:dyDescent="0.25">
      <c r="A1923" t="s">
        <v>1933</v>
      </c>
      <c r="B1923" s="4">
        <v>45432.261052210437</v>
      </c>
      <c r="C1923" t="s">
        <v>5022</v>
      </c>
      <c r="D1923" t="s">
        <v>5028</v>
      </c>
      <c r="E1923" t="s">
        <v>5032</v>
      </c>
      <c r="F1923" t="s">
        <v>5048</v>
      </c>
      <c r="G1923" t="s">
        <v>5055</v>
      </c>
      <c r="H1923">
        <v>65910</v>
      </c>
      <c r="I1923">
        <v>9</v>
      </c>
      <c r="J1923" t="s">
        <v>5071</v>
      </c>
      <c r="K1923">
        <v>6562.24</v>
      </c>
      <c r="L1923" t="s">
        <v>5078</v>
      </c>
    </row>
    <row r="1924" spans="1:12" x14ac:dyDescent="0.25">
      <c r="A1924" t="s">
        <v>1934</v>
      </c>
      <c r="B1924" s="4">
        <v>45432.334066813353</v>
      </c>
      <c r="C1924" t="s">
        <v>5013</v>
      </c>
      <c r="D1924" t="s">
        <v>5027</v>
      </c>
      <c r="E1924" t="s">
        <v>5038</v>
      </c>
      <c r="F1924" t="s">
        <v>5047</v>
      </c>
      <c r="G1924" t="s">
        <v>5063</v>
      </c>
      <c r="H1924">
        <v>64081</v>
      </c>
      <c r="I1924">
        <v>11</v>
      </c>
      <c r="J1924" t="s">
        <v>5070</v>
      </c>
      <c r="K1924">
        <v>11600.46</v>
      </c>
      <c r="L1924" t="s">
        <v>5074</v>
      </c>
    </row>
    <row r="1925" spans="1:12" x14ac:dyDescent="0.25">
      <c r="A1925" t="s">
        <v>1935</v>
      </c>
      <c r="B1925" s="4">
        <v>45432.40708141627</v>
      </c>
      <c r="C1925" t="s">
        <v>5023</v>
      </c>
      <c r="D1925" t="s">
        <v>5029</v>
      </c>
      <c r="E1925" t="s">
        <v>5033</v>
      </c>
      <c r="F1925" t="s">
        <v>5048</v>
      </c>
      <c r="G1925" t="s">
        <v>5052</v>
      </c>
      <c r="H1925">
        <v>44578</v>
      </c>
      <c r="I1925">
        <v>8</v>
      </c>
      <c r="J1925" t="s">
        <v>5069</v>
      </c>
      <c r="K1925">
        <v>5614.96</v>
      </c>
      <c r="L1925" t="s">
        <v>5076</v>
      </c>
    </row>
    <row r="1926" spans="1:12" x14ac:dyDescent="0.25">
      <c r="A1926" t="s">
        <v>1936</v>
      </c>
      <c r="B1926" s="4">
        <v>45432.480096019201</v>
      </c>
      <c r="C1926" t="s">
        <v>5025</v>
      </c>
      <c r="D1926" t="s">
        <v>5026</v>
      </c>
      <c r="E1926" t="s">
        <v>5043</v>
      </c>
      <c r="F1926" t="s">
        <v>5047</v>
      </c>
      <c r="G1926" t="s">
        <v>5067</v>
      </c>
      <c r="H1926">
        <v>63002</v>
      </c>
      <c r="I1926">
        <v>10</v>
      </c>
      <c r="J1926" t="s">
        <v>5072</v>
      </c>
      <c r="K1926">
        <v>11600.4</v>
      </c>
      <c r="L1926" t="s">
        <v>5075</v>
      </c>
    </row>
    <row r="1927" spans="1:12" x14ac:dyDescent="0.25">
      <c r="A1927" t="s">
        <v>1937</v>
      </c>
      <c r="B1927" s="4">
        <v>45432.553110622117</v>
      </c>
      <c r="C1927" t="s">
        <v>5015</v>
      </c>
      <c r="D1927" t="s">
        <v>5028</v>
      </c>
      <c r="E1927" t="s">
        <v>5032</v>
      </c>
      <c r="F1927" t="s">
        <v>5046</v>
      </c>
      <c r="G1927" t="s">
        <v>5066</v>
      </c>
      <c r="H1927">
        <v>56535</v>
      </c>
      <c r="I1927">
        <v>4</v>
      </c>
      <c r="J1927" t="s">
        <v>5070</v>
      </c>
      <c r="K1927">
        <v>10049.24</v>
      </c>
      <c r="L1927" t="s">
        <v>5077</v>
      </c>
    </row>
    <row r="1928" spans="1:12" x14ac:dyDescent="0.25">
      <c r="A1928" t="s">
        <v>1938</v>
      </c>
      <c r="B1928" s="4">
        <v>45432.626125225033</v>
      </c>
      <c r="C1928" t="s">
        <v>5019</v>
      </c>
      <c r="D1928" t="s">
        <v>5026</v>
      </c>
      <c r="E1928" t="s">
        <v>5043</v>
      </c>
      <c r="F1928" t="s">
        <v>5048</v>
      </c>
      <c r="G1928" t="s">
        <v>5059</v>
      </c>
      <c r="H1928">
        <v>42495</v>
      </c>
      <c r="I1928">
        <v>12</v>
      </c>
      <c r="J1928" t="s">
        <v>5073</v>
      </c>
      <c r="K1928">
        <v>6728.92</v>
      </c>
      <c r="L1928" t="s">
        <v>5078</v>
      </c>
    </row>
    <row r="1929" spans="1:12" x14ac:dyDescent="0.25">
      <c r="A1929" t="s">
        <v>1939</v>
      </c>
      <c r="B1929" s="4">
        <v>45432.699139827957</v>
      </c>
      <c r="C1929" t="s">
        <v>5012</v>
      </c>
      <c r="D1929" t="s">
        <v>5028</v>
      </c>
      <c r="E1929" t="s">
        <v>5037</v>
      </c>
      <c r="F1929" t="s">
        <v>5048</v>
      </c>
      <c r="G1929" t="s">
        <v>5055</v>
      </c>
      <c r="H1929">
        <v>77737</v>
      </c>
      <c r="I1929">
        <v>3</v>
      </c>
      <c r="J1929" t="s">
        <v>5072</v>
      </c>
      <c r="K1929">
        <v>16266.05</v>
      </c>
      <c r="L1929" t="s">
        <v>5074</v>
      </c>
    </row>
    <row r="1930" spans="1:12" x14ac:dyDescent="0.25">
      <c r="A1930" t="s">
        <v>1940</v>
      </c>
      <c r="B1930" s="4">
        <v>45432.772154430881</v>
      </c>
      <c r="C1930" t="s">
        <v>5017</v>
      </c>
      <c r="D1930" t="s">
        <v>5027</v>
      </c>
      <c r="E1930" t="s">
        <v>5038</v>
      </c>
      <c r="F1930" t="s">
        <v>5048</v>
      </c>
      <c r="G1930" t="s">
        <v>5051</v>
      </c>
      <c r="H1930">
        <v>69896</v>
      </c>
      <c r="I1930">
        <v>13</v>
      </c>
      <c r="J1930" t="s">
        <v>5068</v>
      </c>
      <c r="K1930">
        <v>9183.67</v>
      </c>
      <c r="L1930" t="s">
        <v>5078</v>
      </c>
    </row>
    <row r="1931" spans="1:12" x14ac:dyDescent="0.25">
      <c r="A1931" t="s">
        <v>1941</v>
      </c>
      <c r="B1931" s="4">
        <v>45432.845169033797</v>
      </c>
      <c r="C1931" t="s">
        <v>5016</v>
      </c>
      <c r="D1931" t="s">
        <v>5029</v>
      </c>
      <c r="E1931" t="s">
        <v>5039</v>
      </c>
      <c r="F1931" t="s">
        <v>5048</v>
      </c>
      <c r="G1931" t="s">
        <v>5051</v>
      </c>
      <c r="H1931">
        <v>38760</v>
      </c>
      <c r="I1931">
        <v>4</v>
      </c>
      <c r="J1931" t="s">
        <v>5070</v>
      </c>
      <c r="K1931">
        <v>3844.59</v>
      </c>
      <c r="L1931" t="s">
        <v>5074</v>
      </c>
    </row>
    <row r="1932" spans="1:12" x14ac:dyDescent="0.25">
      <c r="A1932" t="s">
        <v>1942</v>
      </c>
      <c r="B1932" s="4">
        <v>45432.918183636728</v>
      </c>
      <c r="C1932" t="s">
        <v>5013</v>
      </c>
      <c r="D1932" t="s">
        <v>5026</v>
      </c>
      <c r="E1932" t="s">
        <v>5045</v>
      </c>
      <c r="F1932" t="s">
        <v>5046</v>
      </c>
      <c r="G1932" t="s">
        <v>5061</v>
      </c>
      <c r="H1932">
        <v>13941</v>
      </c>
      <c r="I1932">
        <v>1</v>
      </c>
      <c r="J1932" t="s">
        <v>5068</v>
      </c>
      <c r="K1932">
        <v>2417.8000000000002</v>
      </c>
      <c r="L1932" t="s">
        <v>5079</v>
      </c>
    </row>
    <row r="1933" spans="1:12" x14ac:dyDescent="0.25">
      <c r="A1933" t="s">
        <v>1943</v>
      </c>
      <c r="B1933" s="4">
        <v>45432.991198239637</v>
      </c>
      <c r="C1933" t="s">
        <v>5015</v>
      </c>
      <c r="D1933" t="s">
        <v>5028</v>
      </c>
      <c r="E1933" t="s">
        <v>5036</v>
      </c>
      <c r="F1933" t="s">
        <v>5047</v>
      </c>
      <c r="G1933" t="s">
        <v>5067</v>
      </c>
      <c r="H1933">
        <v>10012</v>
      </c>
      <c r="I1933">
        <v>13</v>
      </c>
      <c r="J1933" t="s">
        <v>5069</v>
      </c>
      <c r="K1933">
        <v>1188.7</v>
      </c>
      <c r="L1933" t="s">
        <v>5075</v>
      </c>
    </row>
    <row r="1934" spans="1:12" x14ac:dyDescent="0.25">
      <c r="A1934" t="s">
        <v>1944</v>
      </c>
      <c r="B1934" s="4">
        <v>45433.064212842561</v>
      </c>
      <c r="C1934" t="s">
        <v>5024</v>
      </c>
      <c r="D1934" t="s">
        <v>5027</v>
      </c>
      <c r="E1934" t="s">
        <v>5031</v>
      </c>
      <c r="F1934" t="s">
        <v>5047</v>
      </c>
      <c r="G1934" t="s">
        <v>5063</v>
      </c>
      <c r="H1934">
        <v>57234</v>
      </c>
      <c r="I1934">
        <v>2</v>
      </c>
      <c r="J1934" t="s">
        <v>5070</v>
      </c>
      <c r="K1934">
        <v>9476.9599999999991</v>
      </c>
      <c r="L1934" t="s">
        <v>5076</v>
      </c>
    </row>
    <row r="1935" spans="1:12" x14ac:dyDescent="0.25">
      <c r="A1935" t="s">
        <v>1945</v>
      </c>
      <c r="B1935" s="4">
        <v>45433.137227445477</v>
      </c>
      <c r="C1935" t="s">
        <v>5017</v>
      </c>
      <c r="D1935" t="s">
        <v>5029</v>
      </c>
      <c r="E1935" t="s">
        <v>5041</v>
      </c>
      <c r="F1935" t="s">
        <v>5047</v>
      </c>
      <c r="G1935" t="s">
        <v>5067</v>
      </c>
      <c r="H1935">
        <v>46489</v>
      </c>
      <c r="I1935">
        <v>2</v>
      </c>
      <c r="J1935" t="s">
        <v>5071</v>
      </c>
      <c r="K1935">
        <v>8487.35</v>
      </c>
      <c r="L1935" t="s">
        <v>5077</v>
      </c>
    </row>
    <row r="1936" spans="1:12" x14ac:dyDescent="0.25">
      <c r="A1936" t="s">
        <v>1946</v>
      </c>
      <c r="B1936" s="4">
        <v>45433.210242048401</v>
      </c>
      <c r="C1936" t="s">
        <v>5020</v>
      </c>
      <c r="D1936" t="s">
        <v>5027</v>
      </c>
      <c r="E1936" t="s">
        <v>5044</v>
      </c>
      <c r="F1936" t="s">
        <v>5048</v>
      </c>
      <c r="G1936" t="s">
        <v>5065</v>
      </c>
      <c r="H1936">
        <v>30379</v>
      </c>
      <c r="I1936">
        <v>4</v>
      </c>
      <c r="J1936" t="s">
        <v>5072</v>
      </c>
      <c r="K1936">
        <v>4738.46</v>
      </c>
      <c r="L1936" t="s">
        <v>5074</v>
      </c>
    </row>
    <row r="1937" spans="1:12" x14ac:dyDescent="0.25">
      <c r="A1937" t="s">
        <v>1947</v>
      </c>
      <c r="B1937" s="4">
        <v>45433.283256651317</v>
      </c>
      <c r="C1937" t="s">
        <v>5020</v>
      </c>
      <c r="D1937" t="s">
        <v>5026</v>
      </c>
      <c r="E1937" t="s">
        <v>5043</v>
      </c>
      <c r="F1937" t="s">
        <v>5047</v>
      </c>
      <c r="G1937" t="s">
        <v>5058</v>
      </c>
      <c r="H1937">
        <v>38499</v>
      </c>
      <c r="I1937">
        <v>2</v>
      </c>
      <c r="J1937" t="s">
        <v>5068</v>
      </c>
      <c r="K1937">
        <v>4657.66</v>
      </c>
      <c r="L1937" t="s">
        <v>5076</v>
      </c>
    </row>
    <row r="1938" spans="1:12" x14ac:dyDescent="0.25">
      <c r="A1938" t="s">
        <v>1948</v>
      </c>
      <c r="B1938" s="4">
        <v>45433.356271254248</v>
      </c>
      <c r="C1938" t="s">
        <v>5024</v>
      </c>
      <c r="D1938" t="s">
        <v>5028</v>
      </c>
      <c r="E1938" t="s">
        <v>5035</v>
      </c>
      <c r="F1938" t="s">
        <v>5046</v>
      </c>
      <c r="G1938" t="s">
        <v>5049</v>
      </c>
      <c r="H1938">
        <v>36788</v>
      </c>
      <c r="I1938">
        <v>1</v>
      </c>
      <c r="J1938" t="s">
        <v>5073</v>
      </c>
      <c r="K1938">
        <v>6805.73</v>
      </c>
      <c r="L1938" t="s">
        <v>5074</v>
      </c>
    </row>
    <row r="1939" spans="1:12" x14ac:dyDescent="0.25">
      <c r="A1939" t="s">
        <v>1949</v>
      </c>
      <c r="B1939" s="4">
        <v>45433.429285857157</v>
      </c>
      <c r="C1939" t="s">
        <v>5018</v>
      </c>
      <c r="D1939" t="s">
        <v>5026</v>
      </c>
      <c r="E1939" t="s">
        <v>5034</v>
      </c>
      <c r="F1939" t="s">
        <v>5047</v>
      </c>
      <c r="G1939" t="s">
        <v>5062</v>
      </c>
      <c r="H1939">
        <v>47176</v>
      </c>
      <c r="I1939">
        <v>9</v>
      </c>
      <c r="J1939" t="s">
        <v>5070</v>
      </c>
      <c r="K1939">
        <v>8372.65</v>
      </c>
      <c r="L1939" t="s">
        <v>5078</v>
      </c>
    </row>
    <row r="1940" spans="1:12" x14ac:dyDescent="0.25">
      <c r="A1940" t="s">
        <v>1950</v>
      </c>
      <c r="B1940" s="4">
        <v>45433.502300460081</v>
      </c>
      <c r="C1940" t="s">
        <v>5022</v>
      </c>
      <c r="D1940" t="s">
        <v>5027</v>
      </c>
      <c r="E1940" t="s">
        <v>5044</v>
      </c>
      <c r="F1940" t="s">
        <v>5047</v>
      </c>
      <c r="G1940" t="s">
        <v>5058</v>
      </c>
      <c r="H1940">
        <v>76829</v>
      </c>
      <c r="I1940">
        <v>8</v>
      </c>
      <c r="J1940" t="s">
        <v>5073</v>
      </c>
      <c r="K1940">
        <v>12564.06</v>
      </c>
      <c r="L1940" t="s">
        <v>5077</v>
      </c>
    </row>
    <row r="1941" spans="1:12" x14ac:dyDescent="0.25">
      <c r="A1941" t="s">
        <v>1951</v>
      </c>
      <c r="B1941" s="4">
        <v>45433.575315063012</v>
      </c>
      <c r="C1941" t="s">
        <v>5019</v>
      </c>
      <c r="D1941" t="s">
        <v>5029</v>
      </c>
      <c r="E1941" t="s">
        <v>5033</v>
      </c>
      <c r="F1941" t="s">
        <v>5047</v>
      </c>
      <c r="G1941" t="s">
        <v>5064</v>
      </c>
      <c r="H1941">
        <v>30372</v>
      </c>
      <c r="I1941">
        <v>1</v>
      </c>
      <c r="J1941" t="s">
        <v>5072</v>
      </c>
      <c r="K1941">
        <v>6664.18</v>
      </c>
      <c r="L1941" t="s">
        <v>5077</v>
      </c>
    </row>
    <row r="1942" spans="1:12" x14ac:dyDescent="0.25">
      <c r="A1942" t="s">
        <v>1952</v>
      </c>
      <c r="B1942" s="4">
        <v>45433.648329665928</v>
      </c>
      <c r="C1942" t="s">
        <v>5020</v>
      </c>
      <c r="D1942" t="s">
        <v>5029</v>
      </c>
      <c r="E1942" t="s">
        <v>5033</v>
      </c>
      <c r="F1942" t="s">
        <v>5046</v>
      </c>
      <c r="G1942" t="s">
        <v>5057</v>
      </c>
      <c r="H1942">
        <v>70001</v>
      </c>
      <c r="I1942">
        <v>11</v>
      </c>
      <c r="J1942" t="s">
        <v>5071</v>
      </c>
      <c r="K1942">
        <v>11617.32</v>
      </c>
      <c r="L1942" t="s">
        <v>5076</v>
      </c>
    </row>
    <row r="1943" spans="1:12" x14ac:dyDescent="0.25">
      <c r="A1943" t="s">
        <v>1953</v>
      </c>
      <c r="B1943" s="4">
        <v>45433.721344268837</v>
      </c>
      <c r="C1943" t="s">
        <v>5023</v>
      </c>
      <c r="D1943" t="s">
        <v>5027</v>
      </c>
      <c r="E1943" t="s">
        <v>5042</v>
      </c>
      <c r="F1943" t="s">
        <v>5046</v>
      </c>
      <c r="G1943" t="s">
        <v>5049</v>
      </c>
      <c r="H1943">
        <v>30369</v>
      </c>
      <c r="I1943">
        <v>12</v>
      </c>
      <c r="J1943" t="s">
        <v>5071</v>
      </c>
      <c r="K1943">
        <v>2529.44</v>
      </c>
      <c r="L1943" t="s">
        <v>5075</v>
      </c>
    </row>
    <row r="1944" spans="1:12" x14ac:dyDescent="0.25">
      <c r="A1944" t="s">
        <v>1954</v>
      </c>
      <c r="B1944" s="4">
        <v>45433.794358871768</v>
      </c>
      <c r="C1944" t="s">
        <v>5014</v>
      </c>
      <c r="D1944" t="s">
        <v>5026</v>
      </c>
      <c r="E1944" t="s">
        <v>5043</v>
      </c>
      <c r="F1944" t="s">
        <v>5047</v>
      </c>
      <c r="G1944" t="s">
        <v>5064</v>
      </c>
      <c r="H1944">
        <v>70074</v>
      </c>
      <c r="I1944">
        <v>13</v>
      </c>
      <c r="J1944" t="s">
        <v>5071</v>
      </c>
      <c r="K1944">
        <v>11740.89</v>
      </c>
      <c r="L1944" t="s">
        <v>5075</v>
      </c>
    </row>
    <row r="1945" spans="1:12" x14ac:dyDescent="0.25">
      <c r="A1945" t="s">
        <v>1955</v>
      </c>
      <c r="B1945" s="4">
        <v>45433.867373474677</v>
      </c>
      <c r="C1945" t="s">
        <v>5017</v>
      </c>
      <c r="D1945" t="s">
        <v>5026</v>
      </c>
      <c r="E1945" t="s">
        <v>5030</v>
      </c>
      <c r="F1945" t="s">
        <v>5047</v>
      </c>
      <c r="G1945" t="s">
        <v>5050</v>
      </c>
      <c r="H1945">
        <v>13442</v>
      </c>
      <c r="I1945">
        <v>2</v>
      </c>
      <c r="J1945" t="s">
        <v>5073</v>
      </c>
      <c r="K1945">
        <v>1938.06</v>
      </c>
      <c r="L1945" t="s">
        <v>5078</v>
      </c>
    </row>
    <row r="1946" spans="1:12" x14ac:dyDescent="0.25">
      <c r="A1946" t="s">
        <v>1956</v>
      </c>
      <c r="B1946" s="4">
        <v>45433.940388077601</v>
      </c>
      <c r="C1946" t="s">
        <v>5020</v>
      </c>
      <c r="D1946" t="s">
        <v>5028</v>
      </c>
      <c r="E1946" t="s">
        <v>5037</v>
      </c>
      <c r="F1946" t="s">
        <v>5047</v>
      </c>
      <c r="G1946" t="s">
        <v>5063</v>
      </c>
      <c r="H1946">
        <v>39798</v>
      </c>
      <c r="I1946">
        <v>4</v>
      </c>
      <c r="J1946" t="s">
        <v>5073</v>
      </c>
      <c r="K1946">
        <v>5689.59</v>
      </c>
      <c r="L1946" t="s">
        <v>5077</v>
      </c>
    </row>
    <row r="1947" spans="1:12" x14ac:dyDescent="0.25">
      <c r="A1947" t="s">
        <v>1957</v>
      </c>
      <c r="B1947" s="4">
        <v>45434.013402680532</v>
      </c>
      <c r="C1947" t="s">
        <v>5019</v>
      </c>
      <c r="D1947" t="s">
        <v>5028</v>
      </c>
      <c r="E1947" t="s">
        <v>5037</v>
      </c>
      <c r="F1947" t="s">
        <v>5046</v>
      </c>
      <c r="G1947" t="s">
        <v>5049</v>
      </c>
      <c r="H1947">
        <v>35571</v>
      </c>
      <c r="I1947">
        <v>2</v>
      </c>
      <c r="J1947" t="s">
        <v>5071</v>
      </c>
      <c r="K1947">
        <v>3966.46</v>
      </c>
      <c r="L1947" t="s">
        <v>5075</v>
      </c>
    </row>
    <row r="1948" spans="1:12" x14ac:dyDescent="0.25">
      <c r="A1948" t="s">
        <v>1958</v>
      </c>
      <c r="B1948" s="4">
        <v>45434.086417283448</v>
      </c>
      <c r="C1948" t="s">
        <v>5020</v>
      </c>
      <c r="D1948" t="s">
        <v>5028</v>
      </c>
      <c r="E1948" t="s">
        <v>5037</v>
      </c>
      <c r="F1948" t="s">
        <v>5047</v>
      </c>
      <c r="G1948" t="s">
        <v>5050</v>
      </c>
      <c r="H1948">
        <v>6902</v>
      </c>
      <c r="I1948">
        <v>6</v>
      </c>
      <c r="J1948" t="s">
        <v>5073</v>
      </c>
      <c r="K1948">
        <v>665.48</v>
      </c>
      <c r="L1948" t="s">
        <v>5078</v>
      </c>
    </row>
    <row r="1949" spans="1:12" x14ac:dyDescent="0.25">
      <c r="A1949" t="s">
        <v>1959</v>
      </c>
      <c r="B1949" s="4">
        <v>45434.159431886357</v>
      </c>
      <c r="C1949" t="s">
        <v>5016</v>
      </c>
      <c r="D1949" t="s">
        <v>5029</v>
      </c>
      <c r="E1949" t="s">
        <v>5040</v>
      </c>
      <c r="F1949" t="s">
        <v>5046</v>
      </c>
      <c r="G1949" t="s">
        <v>5066</v>
      </c>
      <c r="H1949">
        <v>15962</v>
      </c>
      <c r="I1949">
        <v>10</v>
      </c>
      <c r="J1949" t="s">
        <v>5073</v>
      </c>
      <c r="K1949">
        <v>2442.17</v>
      </c>
      <c r="L1949" t="s">
        <v>5077</v>
      </c>
    </row>
    <row r="1950" spans="1:12" x14ac:dyDescent="0.25">
      <c r="A1950" t="s">
        <v>1960</v>
      </c>
      <c r="B1950" s="4">
        <v>45434.232446489303</v>
      </c>
      <c r="C1950" t="s">
        <v>5020</v>
      </c>
      <c r="D1950" t="s">
        <v>5028</v>
      </c>
      <c r="E1950" t="s">
        <v>5037</v>
      </c>
      <c r="F1950" t="s">
        <v>5046</v>
      </c>
      <c r="G1950" t="s">
        <v>5060</v>
      </c>
      <c r="H1950">
        <v>46037</v>
      </c>
      <c r="I1950">
        <v>7</v>
      </c>
      <c r="J1950" t="s">
        <v>5073</v>
      </c>
      <c r="K1950">
        <v>9367.5300000000007</v>
      </c>
      <c r="L1950" t="s">
        <v>5079</v>
      </c>
    </row>
    <row r="1951" spans="1:12" x14ac:dyDescent="0.25">
      <c r="A1951" t="s">
        <v>1961</v>
      </c>
      <c r="B1951" s="4">
        <v>45434.305461092212</v>
      </c>
      <c r="C1951" t="s">
        <v>5013</v>
      </c>
      <c r="D1951" t="s">
        <v>5029</v>
      </c>
      <c r="E1951" t="s">
        <v>5039</v>
      </c>
      <c r="F1951" t="s">
        <v>5047</v>
      </c>
      <c r="G1951" t="s">
        <v>5067</v>
      </c>
      <c r="H1951">
        <v>38075</v>
      </c>
      <c r="I1951">
        <v>1</v>
      </c>
      <c r="J1951" t="s">
        <v>5069</v>
      </c>
      <c r="K1951">
        <v>6375.35</v>
      </c>
      <c r="L1951" t="s">
        <v>5078</v>
      </c>
    </row>
    <row r="1952" spans="1:12" x14ac:dyDescent="0.25">
      <c r="A1952" t="s">
        <v>1962</v>
      </c>
      <c r="B1952" s="4">
        <v>45434.378475695143</v>
      </c>
      <c r="C1952" t="s">
        <v>5025</v>
      </c>
      <c r="D1952" t="s">
        <v>5027</v>
      </c>
      <c r="E1952" t="s">
        <v>5042</v>
      </c>
      <c r="F1952" t="s">
        <v>5048</v>
      </c>
      <c r="G1952" t="s">
        <v>5051</v>
      </c>
      <c r="H1952">
        <v>23555</v>
      </c>
      <c r="I1952">
        <v>9</v>
      </c>
      <c r="J1952" t="s">
        <v>5070</v>
      </c>
      <c r="K1952">
        <v>2260.13</v>
      </c>
      <c r="L1952" t="s">
        <v>5078</v>
      </c>
    </row>
    <row r="1953" spans="1:12" x14ac:dyDescent="0.25">
      <c r="A1953" t="s">
        <v>1963</v>
      </c>
      <c r="B1953" s="4">
        <v>45434.451490298059</v>
      </c>
      <c r="C1953" t="s">
        <v>5013</v>
      </c>
      <c r="D1953" t="s">
        <v>5028</v>
      </c>
      <c r="E1953" t="s">
        <v>5037</v>
      </c>
      <c r="F1953" t="s">
        <v>5048</v>
      </c>
      <c r="G1953" t="s">
        <v>5051</v>
      </c>
      <c r="H1953">
        <v>10808</v>
      </c>
      <c r="I1953">
        <v>3</v>
      </c>
      <c r="J1953" t="s">
        <v>5073</v>
      </c>
      <c r="K1953">
        <v>1714.52</v>
      </c>
      <c r="L1953" t="s">
        <v>5075</v>
      </c>
    </row>
    <row r="1954" spans="1:12" x14ac:dyDescent="0.25">
      <c r="A1954" t="s">
        <v>1964</v>
      </c>
      <c r="B1954" s="4">
        <v>45434.524504900983</v>
      </c>
      <c r="C1954" t="s">
        <v>5025</v>
      </c>
      <c r="D1954" t="s">
        <v>5029</v>
      </c>
      <c r="E1954" t="s">
        <v>5039</v>
      </c>
      <c r="F1954" t="s">
        <v>5047</v>
      </c>
      <c r="G1954" t="s">
        <v>5062</v>
      </c>
      <c r="H1954">
        <v>22883</v>
      </c>
      <c r="I1954">
        <v>4</v>
      </c>
      <c r="J1954" t="s">
        <v>5073</v>
      </c>
      <c r="K1954">
        <v>4673.18</v>
      </c>
      <c r="L1954" t="s">
        <v>5077</v>
      </c>
    </row>
    <row r="1955" spans="1:12" x14ac:dyDescent="0.25">
      <c r="A1955" t="s">
        <v>1965</v>
      </c>
      <c r="B1955" s="4">
        <v>45434.597519503899</v>
      </c>
      <c r="C1955" t="s">
        <v>5018</v>
      </c>
      <c r="D1955" t="s">
        <v>5028</v>
      </c>
      <c r="E1955" t="s">
        <v>5037</v>
      </c>
      <c r="F1955" t="s">
        <v>5047</v>
      </c>
      <c r="G1955" t="s">
        <v>5050</v>
      </c>
      <c r="H1955">
        <v>52319</v>
      </c>
      <c r="I1955">
        <v>10</v>
      </c>
      <c r="J1955" t="s">
        <v>5070</v>
      </c>
      <c r="K1955">
        <v>10513.05</v>
      </c>
      <c r="L1955" t="s">
        <v>5079</v>
      </c>
    </row>
    <row r="1956" spans="1:12" x14ac:dyDescent="0.25">
      <c r="A1956" t="s">
        <v>1966</v>
      </c>
      <c r="B1956" s="4">
        <v>45434.670534106823</v>
      </c>
      <c r="C1956" t="s">
        <v>5021</v>
      </c>
      <c r="D1956" t="s">
        <v>5027</v>
      </c>
      <c r="E1956" t="s">
        <v>5044</v>
      </c>
      <c r="F1956" t="s">
        <v>5046</v>
      </c>
      <c r="G1956" t="s">
        <v>5054</v>
      </c>
      <c r="H1956">
        <v>34971</v>
      </c>
      <c r="I1956">
        <v>8</v>
      </c>
      <c r="J1956" t="s">
        <v>5070</v>
      </c>
      <c r="K1956">
        <v>5609.07</v>
      </c>
      <c r="L1956" t="s">
        <v>5078</v>
      </c>
    </row>
    <row r="1957" spans="1:12" x14ac:dyDescent="0.25">
      <c r="A1957" t="s">
        <v>1967</v>
      </c>
      <c r="B1957" s="4">
        <v>45434.743548709732</v>
      </c>
      <c r="C1957" t="s">
        <v>5015</v>
      </c>
      <c r="D1957" t="s">
        <v>5027</v>
      </c>
      <c r="E1957" t="s">
        <v>5044</v>
      </c>
      <c r="F1957" t="s">
        <v>5046</v>
      </c>
      <c r="G1957" t="s">
        <v>5057</v>
      </c>
      <c r="H1957">
        <v>24010</v>
      </c>
      <c r="I1957">
        <v>10</v>
      </c>
      <c r="J1957" t="s">
        <v>5073</v>
      </c>
      <c r="K1957">
        <v>3223.57</v>
      </c>
      <c r="L1957" t="s">
        <v>5074</v>
      </c>
    </row>
    <row r="1958" spans="1:12" x14ac:dyDescent="0.25">
      <c r="A1958" t="s">
        <v>1968</v>
      </c>
      <c r="B1958" s="4">
        <v>45434.816563312663</v>
      </c>
      <c r="C1958" t="s">
        <v>5015</v>
      </c>
      <c r="D1958" t="s">
        <v>5029</v>
      </c>
      <c r="E1958" t="s">
        <v>5041</v>
      </c>
      <c r="F1958" t="s">
        <v>5047</v>
      </c>
      <c r="G1958" t="s">
        <v>5067</v>
      </c>
      <c r="H1958">
        <v>39973</v>
      </c>
      <c r="I1958">
        <v>13</v>
      </c>
      <c r="J1958" t="s">
        <v>5069</v>
      </c>
      <c r="K1958">
        <v>5203.34</v>
      </c>
      <c r="L1958" t="s">
        <v>5075</v>
      </c>
    </row>
    <row r="1959" spans="1:12" x14ac:dyDescent="0.25">
      <c r="A1959" t="s">
        <v>1969</v>
      </c>
      <c r="B1959" s="4">
        <v>45434.889577915579</v>
      </c>
      <c r="C1959" t="s">
        <v>5014</v>
      </c>
      <c r="D1959" t="s">
        <v>5026</v>
      </c>
      <c r="E1959" t="s">
        <v>5034</v>
      </c>
      <c r="F1959" t="s">
        <v>5046</v>
      </c>
      <c r="G1959" t="s">
        <v>5053</v>
      </c>
      <c r="H1959">
        <v>29223</v>
      </c>
      <c r="I1959">
        <v>14</v>
      </c>
      <c r="J1959" t="s">
        <v>5069</v>
      </c>
      <c r="K1959">
        <v>3722.64</v>
      </c>
      <c r="L1959" t="s">
        <v>5076</v>
      </c>
    </row>
    <row r="1960" spans="1:12" x14ac:dyDescent="0.25">
      <c r="A1960" t="s">
        <v>1970</v>
      </c>
      <c r="B1960" s="4">
        <v>45434.962592518503</v>
      </c>
      <c r="C1960" t="s">
        <v>5021</v>
      </c>
      <c r="D1960" t="s">
        <v>5027</v>
      </c>
      <c r="E1960" t="s">
        <v>5038</v>
      </c>
      <c r="F1960" t="s">
        <v>5046</v>
      </c>
      <c r="G1960" t="s">
        <v>5057</v>
      </c>
      <c r="H1960">
        <v>51119</v>
      </c>
      <c r="I1960">
        <v>12</v>
      </c>
      <c r="J1960" t="s">
        <v>5072</v>
      </c>
      <c r="K1960">
        <v>10541</v>
      </c>
      <c r="L1960" t="s">
        <v>5075</v>
      </c>
    </row>
    <row r="1961" spans="1:12" x14ac:dyDescent="0.25">
      <c r="A1961" t="s">
        <v>1971</v>
      </c>
      <c r="B1961" s="4">
        <v>45435.035607121426</v>
      </c>
      <c r="C1961" t="s">
        <v>5024</v>
      </c>
      <c r="D1961" t="s">
        <v>5028</v>
      </c>
      <c r="E1961" t="s">
        <v>5032</v>
      </c>
      <c r="F1961" t="s">
        <v>5048</v>
      </c>
      <c r="G1961" t="s">
        <v>5055</v>
      </c>
      <c r="H1961">
        <v>72988</v>
      </c>
      <c r="I1961">
        <v>12</v>
      </c>
      <c r="J1961" t="s">
        <v>5068</v>
      </c>
      <c r="K1961">
        <v>8045.44</v>
      </c>
      <c r="L1961" t="s">
        <v>5074</v>
      </c>
    </row>
    <row r="1962" spans="1:12" x14ac:dyDescent="0.25">
      <c r="A1962" t="s">
        <v>1972</v>
      </c>
      <c r="B1962" s="4">
        <v>45435.108621724343</v>
      </c>
      <c r="C1962" t="s">
        <v>5019</v>
      </c>
      <c r="D1962" t="s">
        <v>5028</v>
      </c>
      <c r="E1962" t="s">
        <v>5036</v>
      </c>
      <c r="F1962" t="s">
        <v>5048</v>
      </c>
      <c r="G1962" t="s">
        <v>5051</v>
      </c>
      <c r="H1962">
        <v>3155</v>
      </c>
      <c r="I1962">
        <v>5</v>
      </c>
      <c r="J1962" t="s">
        <v>5069</v>
      </c>
      <c r="K1962">
        <v>448.4</v>
      </c>
      <c r="L1962" t="s">
        <v>5078</v>
      </c>
    </row>
    <row r="1963" spans="1:12" x14ac:dyDescent="0.25">
      <c r="A1963" t="s">
        <v>1973</v>
      </c>
      <c r="B1963" s="4">
        <v>45435.181636327259</v>
      </c>
      <c r="C1963" t="s">
        <v>5018</v>
      </c>
      <c r="D1963" t="s">
        <v>5026</v>
      </c>
      <c r="E1963" t="s">
        <v>5030</v>
      </c>
      <c r="F1963" t="s">
        <v>5046</v>
      </c>
      <c r="G1963" t="s">
        <v>5054</v>
      </c>
      <c r="H1963">
        <v>49974</v>
      </c>
      <c r="I1963">
        <v>7</v>
      </c>
      <c r="J1963" t="s">
        <v>5072</v>
      </c>
      <c r="K1963">
        <v>4191.2299999999996</v>
      </c>
      <c r="L1963" t="s">
        <v>5078</v>
      </c>
    </row>
    <row r="1964" spans="1:12" x14ac:dyDescent="0.25">
      <c r="A1964" t="s">
        <v>1974</v>
      </c>
      <c r="B1964" s="4">
        <v>45435.254650930183</v>
      </c>
      <c r="C1964" t="s">
        <v>5023</v>
      </c>
      <c r="D1964" t="s">
        <v>5027</v>
      </c>
      <c r="E1964" t="s">
        <v>5044</v>
      </c>
      <c r="F1964" t="s">
        <v>5048</v>
      </c>
      <c r="G1964" t="s">
        <v>5051</v>
      </c>
      <c r="H1964">
        <v>30692</v>
      </c>
      <c r="I1964">
        <v>3</v>
      </c>
      <c r="J1964" t="s">
        <v>5070</v>
      </c>
      <c r="K1964">
        <v>4617.8500000000004</v>
      </c>
      <c r="L1964" t="s">
        <v>5077</v>
      </c>
    </row>
    <row r="1965" spans="1:12" x14ac:dyDescent="0.25">
      <c r="A1965" t="s">
        <v>1975</v>
      </c>
      <c r="B1965" s="4">
        <v>45435.327665533099</v>
      </c>
      <c r="C1965" t="s">
        <v>5015</v>
      </c>
      <c r="D1965" t="s">
        <v>5029</v>
      </c>
      <c r="E1965" t="s">
        <v>5039</v>
      </c>
      <c r="F1965" t="s">
        <v>5046</v>
      </c>
      <c r="G1965" t="s">
        <v>5066</v>
      </c>
      <c r="H1965">
        <v>45608</v>
      </c>
      <c r="I1965">
        <v>6</v>
      </c>
      <c r="J1965" t="s">
        <v>5072</v>
      </c>
      <c r="K1965">
        <v>3873.15</v>
      </c>
      <c r="L1965" t="s">
        <v>5079</v>
      </c>
    </row>
    <row r="1966" spans="1:12" x14ac:dyDescent="0.25">
      <c r="A1966" t="s">
        <v>1976</v>
      </c>
      <c r="B1966" s="4">
        <v>45435.400680136023</v>
      </c>
      <c r="C1966" t="s">
        <v>5023</v>
      </c>
      <c r="D1966" t="s">
        <v>5029</v>
      </c>
      <c r="E1966" t="s">
        <v>5033</v>
      </c>
      <c r="F1966" t="s">
        <v>5048</v>
      </c>
      <c r="G1966" t="s">
        <v>5052</v>
      </c>
      <c r="H1966">
        <v>59618</v>
      </c>
      <c r="I1966">
        <v>4</v>
      </c>
      <c r="J1966" t="s">
        <v>5071</v>
      </c>
      <c r="K1966">
        <v>7640.31</v>
      </c>
      <c r="L1966" t="s">
        <v>5075</v>
      </c>
    </row>
    <row r="1967" spans="1:12" x14ac:dyDescent="0.25">
      <c r="A1967" t="s">
        <v>1977</v>
      </c>
      <c r="B1967" s="4">
        <v>45435.473694738947</v>
      </c>
      <c r="C1967" t="s">
        <v>5023</v>
      </c>
      <c r="D1967" t="s">
        <v>5029</v>
      </c>
      <c r="E1967" t="s">
        <v>5040</v>
      </c>
      <c r="F1967" t="s">
        <v>5046</v>
      </c>
      <c r="G1967" t="s">
        <v>5049</v>
      </c>
      <c r="H1967">
        <v>38538</v>
      </c>
      <c r="I1967">
        <v>4</v>
      </c>
      <c r="J1967" t="s">
        <v>5068</v>
      </c>
      <c r="K1967">
        <v>6013.84</v>
      </c>
      <c r="L1967" t="s">
        <v>5076</v>
      </c>
    </row>
    <row r="1968" spans="1:12" x14ac:dyDescent="0.25">
      <c r="A1968" t="s">
        <v>1978</v>
      </c>
      <c r="B1968" s="4">
        <v>45435.546709341863</v>
      </c>
      <c r="C1968" t="s">
        <v>5016</v>
      </c>
      <c r="D1968" t="s">
        <v>5029</v>
      </c>
      <c r="E1968" t="s">
        <v>5033</v>
      </c>
      <c r="F1968" t="s">
        <v>5046</v>
      </c>
      <c r="G1968" t="s">
        <v>5061</v>
      </c>
      <c r="H1968">
        <v>78857</v>
      </c>
      <c r="I1968">
        <v>1</v>
      </c>
      <c r="J1968" t="s">
        <v>5073</v>
      </c>
      <c r="K1968">
        <v>13958.26</v>
      </c>
      <c r="L1968" t="s">
        <v>5075</v>
      </c>
    </row>
    <row r="1969" spans="1:12" x14ac:dyDescent="0.25">
      <c r="A1969" t="s">
        <v>1979</v>
      </c>
      <c r="B1969" s="4">
        <v>45435.619723944779</v>
      </c>
      <c r="C1969" t="s">
        <v>5017</v>
      </c>
      <c r="D1969" t="s">
        <v>5028</v>
      </c>
      <c r="E1969" t="s">
        <v>5035</v>
      </c>
      <c r="F1969" t="s">
        <v>5046</v>
      </c>
      <c r="G1969" t="s">
        <v>5049</v>
      </c>
      <c r="H1969">
        <v>30075</v>
      </c>
      <c r="I1969">
        <v>2</v>
      </c>
      <c r="J1969" t="s">
        <v>5068</v>
      </c>
      <c r="K1969">
        <v>3222.52</v>
      </c>
      <c r="L1969" t="s">
        <v>5078</v>
      </c>
    </row>
    <row r="1970" spans="1:12" x14ac:dyDescent="0.25">
      <c r="A1970" t="s">
        <v>1980</v>
      </c>
      <c r="B1970" s="4">
        <v>45435.69273854771</v>
      </c>
      <c r="C1970" t="s">
        <v>5018</v>
      </c>
      <c r="D1970" t="s">
        <v>5029</v>
      </c>
      <c r="E1970" t="s">
        <v>5039</v>
      </c>
      <c r="F1970" t="s">
        <v>5047</v>
      </c>
      <c r="G1970" t="s">
        <v>5058</v>
      </c>
      <c r="H1970">
        <v>77521</v>
      </c>
      <c r="I1970">
        <v>9</v>
      </c>
      <c r="J1970" t="s">
        <v>5070</v>
      </c>
      <c r="K1970">
        <v>12339.44</v>
      </c>
      <c r="L1970" t="s">
        <v>5074</v>
      </c>
    </row>
    <row r="1971" spans="1:12" x14ac:dyDescent="0.25">
      <c r="A1971" t="s">
        <v>1981</v>
      </c>
      <c r="B1971" s="4">
        <v>45435.765753150627</v>
      </c>
      <c r="C1971" t="s">
        <v>5019</v>
      </c>
      <c r="D1971" t="s">
        <v>5027</v>
      </c>
      <c r="E1971" t="s">
        <v>5044</v>
      </c>
      <c r="F1971" t="s">
        <v>5046</v>
      </c>
      <c r="G1971" t="s">
        <v>5061</v>
      </c>
      <c r="H1971">
        <v>44560</v>
      </c>
      <c r="I1971">
        <v>5</v>
      </c>
      <c r="J1971" t="s">
        <v>5070</v>
      </c>
      <c r="K1971">
        <v>8328.14</v>
      </c>
      <c r="L1971" t="s">
        <v>5076</v>
      </c>
    </row>
    <row r="1972" spans="1:12" x14ac:dyDescent="0.25">
      <c r="A1972" t="s">
        <v>1982</v>
      </c>
      <c r="B1972" s="4">
        <v>45435.838767753543</v>
      </c>
      <c r="C1972" t="s">
        <v>5016</v>
      </c>
      <c r="D1972" t="s">
        <v>5026</v>
      </c>
      <c r="E1972" t="s">
        <v>5030</v>
      </c>
      <c r="F1972" t="s">
        <v>5046</v>
      </c>
      <c r="G1972" t="s">
        <v>5057</v>
      </c>
      <c r="H1972">
        <v>21113</v>
      </c>
      <c r="I1972">
        <v>10</v>
      </c>
      <c r="J1972" t="s">
        <v>5073</v>
      </c>
      <c r="K1972">
        <v>3344.18</v>
      </c>
      <c r="L1972" t="s">
        <v>5078</v>
      </c>
    </row>
    <row r="1973" spans="1:12" x14ac:dyDescent="0.25">
      <c r="A1973" t="s">
        <v>1983</v>
      </c>
      <c r="B1973" s="4">
        <v>45435.911782356467</v>
      </c>
      <c r="C1973" t="s">
        <v>5020</v>
      </c>
      <c r="D1973" t="s">
        <v>5026</v>
      </c>
      <c r="E1973" t="s">
        <v>5043</v>
      </c>
      <c r="F1973" t="s">
        <v>5047</v>
      </c>
      <c r="G1973" t="s">
        <v>5064</v>
      </c>
      <c r="H1973">
        <v>65575</v>
      </c>
      <c r="I1973">
        <v>2</v>
      </c>
      <c r="J1973" t="s">
        <v>5068</v>
      </c>
      <c r="K1973">
        <v>6953.65</v>
      </c>
      <c r="L1973" t="s">
        <v>5078</v>
      </c>
    </row>
    <row r="1974" spans="1:12" x14ac:dyDescent="0.25">
      <c r="A1974" t="s">
        <v>1984</v>
      </c>
      <c r="B1974" s="4">
        <v>45435.984796959383</v>
      </c>
      <c r="C1974" t="s">
        <v>5018</v>
      </c>
      <c r="D1974" t="s">
        <v>5028</v>
      </c>
      <c r="E1974" t="s">
        <v>5032</v>
      </c>
      <c r="F1974" t="s">
        <v>5048</v>
      </c>
      <c r="G1974" t="s">
        <v>5059</v>
      </c>
      <c r="H1974">
        <v>16198</v>
      </c>
      <c r="I1974">
        <v>9</v>
      </c>
      <c r="J1974" t="s">
        <v>5070</v>
      </c>
      <c r="K1974">
        <v>3002.96</v>
      </c>
      <c r="L1974" t="s">
        <v>5075</v>
      </c>
    </row>
    <row r="1975" spans="1:12" x14ac:dyDescent="0.25">
      <c r="A1975" t="s">
        <v>1985</v>
      </c>
      <c r="B1975" s="4">
        <v>45436.057811562307</v>
      </c>
      <c r="C1975" t="s">
        <v>5017</v>
      </c>
      <c r="D1975" t="s">
        <v>5029</v>
      </c>
      <c r="E1975" t="s">
        <v>5039</v>
      </c>
      <c r="F1975" t="s">
        <v>5047</v>
      </c>
      <c r="G1975" t="s">
        <v>5063</v>
      </c>
      <c r="H1975">
        <v>59186</v>
      </c>
      <c r="I1975">
        <v>4</v>
      </c>
      <c r="J1975" t="s">
        <v>5069</v>
      </c>
      <c r="K1975">
        <v>12820.83</v>
      </c>
      <c r="L1975" t="s">
        <v>5077</v>
      </c>
    </row>
    <row r="1976" spans="1:12" x14ac:dyDescent="0.25">
      <c r="A1976" t="s">
        <v>1986</v>
      </c>
      <c r="B1976" s="4">
        <v>45436.13082616523</v>
      </c>
      <c r="C1976" t="s">
        <v>5017</v>
      </c>
      <c r="D1976" t="s">
        <v>5027</v>
      </c>
      <c r="E1976" t="s">
        <v>5038</v>
      </c>
      <c r="F1976" t="s">
        <v>5046</v>
      </c>
      <c r="G1976" t="s">
        <v>5049</v>
      </c>
      <c r="H1976">
        <v>26041</v>
      </c>
      <c r="I1976">
        <v>9</v>
      </c>
      <c r="J1976" t="s">
        <v>5071</v>
      </c>
      <c r="K1976">
        <v>5660.95</v>
      </c>
      <c r="L1976" t="s">
        <v>5077</v>
      </c>
    </row>
    <row r="1977" spans="1:12" x14ac:dyDescent="0.25">
      <c r="A1977" t="s">
        <v>1987</v>
      </c>
      <c r="B1977" s="4">
        <v>45436.203840768147</v>
      </c>
      <c r="C1977" t="s">
        <v>5014</v>
      </c>
      <c r="D1977" t="s">
        <v>5029</v>
      </c>
      <c r="E1977" t="s">
        <v>5040</v>
      </c>
      <c r="F1977" t="s">
        <v>5047</v>
      </c>
      <c r="G1977" t="s">
        <v>5058</v>
      </c>
      <c r="H1977">
        <v>13693</v>
      </c>
      <c r="I1977">
        <v>3</v>
      </c>
      <c r="J1977" t="s">
        <v>5068</v>
      </c>
      <c r="K1977">
        <v>1807.02</v>
      </c>
      <c r="L1977" t="s">
        <v>5075</v>
      </c>
    </row>
    <row r="1978" spans="1:12" x14ac:dyDescent="0.25">
      <c r="A1978" t="s">
        <v>1988</v>
      </c>
      <c r="B1978" s="4">
        <v>45436.276855371063</v>
      </c>
      <c r="C1978" t="s">
        <v>5016</v>
      </c>
      <c r="D1978" t="s">
        <v>5026</v>
      </c>
      <c r="E1978" t="s">
        <v>5034</v>
      </c>
      <c r="F1978" t="s">
        <v>5046</v>
      </c>
      <c r="G1978" t="s">
        <v>5053</v>
      </c>
      <c r="H1978">
        <v>40727</v>
      </c>
      <c r="I1978">
        <v>6</v>
      </c>
      <c r="J1978" t="s">
        <v>5068</v>
      </c>
      <c r="K1978">
        <v>4901.51</v>
      </c>
      <c r="L1978" t="s">
        <v>5079</v>
      </c>
    </row>
    <row r="1979" spans="1:12" x14ac:dyDescent="0.25">
      <c r="A1979" t="s">
        <v>1989</v>
      </c>
      <c r="B1979" s="4">
        <v>45436.349869973987</v>
      </c>
      <c r="C1979" t="s">
        <v>5018</v>
      </c>
      <c r="D1979" t="s">
        <v>5029</v>
      </c>
      <c r="E1979" t="s">
        <v>5040</v>
      </c>
      <c r="F1979" t="s">
        <v>5048</v>
      </c>
      <c r="G1979" t="s">
        <v>5051</v>
      </c>
      <c r="H1979">
        <v>63878</v>
      </c>
      <c r="I1979">
        <v>11</v>
      </c>
      <c r="J1979" t="s">
        <v>5069</v>
      </c>
      <c r="K1979">
        <v>9641.51</v>
      </c>
      <c r="L1979" t="s">
        <v>5079</v>
      </c>
    </row>
    <row r="1980" spans="1:12" x14ac:dyDescent="0.25">
      <c r="A1980" t="s">
        <v>1990</v>
      </c>
      <c r="B1980" s="4">
        <v>45436.42288457691</v>
      </c>
      <c r="C1980" t="s">
        <v>5013</v>
      </c>
      <c r="D1980" t="s">
        <v>5027</v>
      </c>
      <c r="E1980" t="s">
        <v>5031</v>
      </c>
      <c r="F1980" t="s">
        <v>5046</v>
      </c>
      <c r="G1980" t="s">
        <v>5054</v>
      </c>
      <c r="H1980">
        <v>7577</v>
      </c>
      <c r="I1980">
        <v>12</v>
      </c>
      <c r="J1980" t="s">
        <v>5069</v>
      </c>
      <c r="K1980">
        <v>894.53</v>
      </c>
      <c r="L1980" t="s">
        <v>5078</v>
      </c>
    </row>
    <row r="1981" spans="1:12" x14ac:dyDescent="0.25">
      <c r="A1981" t="s">
        <v>1991</v>
      </c>
      <c r="B1981" s="4">
        <v>45436.495899179827</v>
      </c>
      <c r="C1981" t="s">
        <v>5014</v>
      </c>
      <c r="D1981" t="s">
        <v>5029</v>
      </c>
      <c r="E1981" t="s">
        <v>5033</v>
      </c>
      <c r="F1981" t="s">
        <v>5048</v>
      </c>
      <c r="G1981" t="s">
        <v>5055</v>
      </c>
      <c r="H1981">
        <v>14003</v>
      </c>
      <c r="I1981">
        <v>7</v>
      </c>
      <c r="J1981" t="s">
        <v>5068</v>
      </c>
      <c r="K1981">
        <v>1452.85</v>
      </c>
      <c r="L1981" t="s">
        <v>5076</v>
      </c>
    </row>
    <row r="1982" spans="1:12" x14ac:dyDescent="0.25">
      <c r="A1982" t="s">
        <v>1992</v>
      </c>
      <c r="B1982" s="4">
        <v>45436.568913782758</v>
      </c>
      <c r="C1982" t="s">
        <v>5023</v>
      </c>
      <c r="D1982" t="s">
        <v>5026</v>
      </c>
      <c r="E1982" t="s">
        <v>5043</v>
      </c>
      <c r="F1982" t="s">
        <v>5046</v>
      </c>
      <c r="G1982" t="s">
        <v>5060</v>
      </c>
      <c r="H1982">
        <v>40042</v>
      </c>
      <c r="I1982">
        <v>14</v>
      </c>
      <c r="J1982" t="s">
        <v>5068</v>
      </c>
      <c r="K1982">
        <v>8634.67</v>
      </c>
      <c r="L1982" t="s">
        <v>5076</v>
      </c>
    </row>
    <row r="1983" spans="1:12" x14ac:dyDescent="0.25">
      <c r="A1983" t="s">
        <v>1993</v>
      </c>
      <c r="B1983" s="4">
        <v>45436.641928385667</v>
      </c>
      <c r="C1983" t="s">
        <v>5024</v>
      </c>
      <c r="D1983" t="s">
        <v>5028</v>
      </c>
      <c r="E1983" t="s">
        <v>5037</v>
      </c>
      <c r="F1983" t="s">
        <v>5048</v>
      </c>
      <c r="G1983" t="s">
        <v>5051</v>
      </c>
      <c r="H1983">
        <v>40116</v>
      </c>
      <c r="I1983">
        <v>4</v>
      </c>
      <c r="J1983" t="s">
        <v>5073</v>
      </c>
      <c r="K1983">
        <v>3806.32</v>
      </c>
      <c r="L1983" t="s">
        <v>5077</v>
      </c>
    </row>
    <row r="1984" spans="1:12" x14ac:dyDescent="0.25">
      <c r="A1984" t="s">
        <v>1994</v>
      </c>
      <c r="B1984" s="4">
        <v>45436.71494298859</v>
      </c>
      <c r="C1984" t="s">
        <v>5016</v>
      </c>
      <c r="D1984" t="s">
        <v>5027</v>
      </c>
      <c r="E1984" t="s">
        <v>5044</v>
      </c>
      <c r="F1984" t="s">
        <v>5046</v>
      </c>
      <c r="G1984" t="s">
        <v>5066</v>
      </c>
      <c r="H1984">
        <v>11607</v>
      </c>
      <c r="I1984">
        <v>8</v>
      </c>
      <c r="J1984" t="s">
        <v>5072</v>
      </c>
      <c r="K1984">
        <v>1678.75</v>
      </c>
      <c r="L1984" t="s">
        <v>5078</v>
      </c>
    </row>
    <row r="1985" spans="1:12" x14ac:dyDescent="0.25">
      <c r="A1985" t="s">
        <v>1995</v>
      </c>
      <c r="B1985" s="4">
        <v>45436.787957591507</v>
      </c>
      <c r="C1985" t="s">
        <v>5023</v>
      </c>
      <c r="D1985" t="s">
        <v>5029</v>
      </c>
      <c r="E1985" t="s">
        <v>5039</v>
      </c>
      <c r="F1985" t="s">
        <v>5048</v>
      </c>
      <c r="G1985" t="s">
        <v>5065</v>
      </c>
      <c r="H1985">
        <v>37668</v>
      </c>
      <c r="I1985">
        <v>1</v>
      </c>
      <c r="J1985" t="s">
        <v>5068</v>
      </c>
      <c r="K1985">
        <v>7419.97</v>
      </c>
      <c r="L1985" t="s">
        <v>5074</v>
      </c>
    </row>
    <row r="1986" spans="1:12" x14ac:dyDescent="0.25">
      <c r="A1986" t="s">
        <v>1996</v>
      </c>
      <c r="B1986" s="4">
        <v>45436.86097219443</v>
      </c>
      <c r="C1986" t="s">
        <v>5017</v>
      </c>
      <c r="D1986" t="s">
        <v>5026</v>
      </c>
      <c r="E1986" t="s">
        <v>5034</v>
      </c>
      <c r="F1986" t="s">
        <v>5046</v>
      </c>
      <c r="G1986" t="s">
        <v>5066</v>
      </c>
      <c r="H1986">
        <v>79349</v>
      </c>
      <c r="I1986">
        <v>1</v>
      </c>
      <c r="J1986" t="s">
        <v>5072</v>
      </c>
      <c r="K1986">
        <v>10175.08</v>
      </c>
      <c r="L1986" t="s">
        <v>5079</v>
      </c>
    </row>
    <row r="1987" spans="1:12" x14ac:dyDescent="0.25">
      <c r="A1987" t="s">
        <v>1997</v>
      </c>
      <c r="B1987" s="4">
        <v>45436.933986797347</v>
      </c>
      <c r="C1987" t="s">
        <v>5019</v>
      </c>
      <c r="D1987" t="s">
        <v>5027</v>
      </c>
      <c r="E1987" t="s">
        <v>5044</v>
      </c>
      <c r="F1987" t="s">
        <v>5046</v>
      </c>
      <c r="G1987" t="s">
        <v>5061</v>
      </c>
      <c r="H1987">
        <v>41854</v>
      </c>
      <c r="I1987">
        <v>9</v>
      </c>
      <c r="J1987" t="s">
        <v>5073</v>
      </c>
      <c r="K1987">
        <v>8812.0400000000009</v>
      </c>
      <c r="L1987" t="s">
        <v>5078</v>
      </c>
    </row>
    <row r="1988" spans="1:12" x14ac:dyDescent="0.25">
      <c r="A1988" t="s">
        <v>1998</v>
      </c>
      <c r="B1988" s="4">
        <v>45437.007001400278</v>
      </c>
      <c r="C1988" t="s">
        <v>5013</v>
      </c>
      <c r="D1988" t="s">
        <v>5026</v>
      </c>
      <c r="E1988" t="s">
        <v>5043</v>
      </c>
      <c r="F1988" t="s">
        <v>5047</v>
      </c>
      <c r="G1988" t="s">
        <v>5063</v>
      </c>
      <c r="H1988">
        <v>60261</v>
      </c>
      <c r="I1988">
        <v>1</v>
      </c>
      <c r="J1988" t="s">
        <v>5069</v>
      </c>
      <c r="K1988">
        <v>6267.86</v>
      </c>
      <c r="L1988" t="s">
        <v>5075</v>
      </c>
    </row>
    <row r="1989" spans="1:12" x14ac:dyDescent="0.25">
      <c r="A1989" t="s">
        <v>1999</v>
      </c>
      <c r="B1989" s="4">
        <v>45437.080016003187</v>
      </c>
      <c r="C1989" t="s">
        <v>5020</v>
      </c>
      <c r="D1989" t="s">
        <v>5026</v>
      </c>
      <c r="E1989" t="s">
        <v>5045</v>
      </c>
      <c r="F1989" t="s">
        <v>5048</v>
      </c>
      <c r="G1989" t="s">
        <v>5056</v>
      </c>
      <c r="H1989">
        <v>58505</v>
      </c>
      <c r="I1989">
        <v>8</v>
      </c>
      <c r="J1989" t="s">
        <v>5068</v>
      </c>
      <c r="K1989">
        <v>6836.37</v>
      </c>
      <c r="L1989" t="s">
        <v>5076</v>
      </c>
    </row>
    <row r="1990" spans="1:12" x14ac:dyDescent="0.25">
      <c r="A1990" t="s">
        <v>2000</v>
      </c>
      <c r="B1990" s="4">
        <v>45437.15303060611</v>
      </c>
      <c r="C1990" t="s">
        <v>5019</v>
      </c>
      <c r="D1990" t="s">
        <v>5027</v>
      </c>
      <c r="E1990" t="s">
        <v>5044</v>
      </c>
      <c r="F1990" t="s">
        <v>5047</v>
      </c>
      <c r="G1990" t="s">
        <v>5067</v>
      </c>
      <c r="H1990">
        <v>8551</v>
      </c>
      <c r="I1990">
        <v>3</v>
      </c>
      <c r="J1990" t="s">
        <v>5073</v>
      </c>
      <c r="K1990">
        <v>763.68</v>
      </c>
      <c r="L1990" t="s">
        <v>5077</v>
      </c>
    </row>
    <row r="1991" spans="1:12" x14ac:dyDescent="0.25">
      <c r="A1991" t="s">
        <v>2001</v>
      </c>
      <c r="B1991" s="4">
        <v>45437.226045209041</v>
      </c>
      <c r="C1991" t="s">
        <v>5025</v>
      </c>
      <c r="D1991" t="s">
        <v>5028</v>
      </c>
      <c r="E1991" t="s">
        <v>5035</v>
      </c>
      <c r="F1991" t="s">
        <v>5047</v>
      </c>
      <c r="G1991" t="s">
        <v>5050</v>
      </c>
      <c r="H1991">
        <v>64411</v>
      </c>
      <c r="I1991">
        <v>11</v>
      </c>
      <c r="J1991" t="s">
        <v>5071</v>
      </c>
      <c r="K1991">
        <v>9756.4699999999993</v>
      </c>
      <c r="L1991" t="s">
        <v>5079</v>
      </c>
    </row>
    <row r="1992" spans="1:12" x14ac:dyDescent="0.25">
      <c r="A1992" t="s">
        <v>2002</v>
      </c>
      <c r="B1992" s="4">
        <v>45437.299059811958</v>
      </c>
      <c r="C1992" t="s">
        <v>5023</v>
      </c>
      <c r="D1992" t="s">
        <v>5027</v>
      </c>
      <c r="E1992" t="s">
        <v>5038</v>
      </c>
      <c r="F1992" t="s">
        <v>5046</v>
      </c>
      <c r="G1992" t="s">
        <v>5049</v>
      </c>
      <c r="H1992">
        <v>12075</v>
      </c>
      <c r="I1992">
        <v>3</v>
      </c>
      <c r="J1992" t="s">
        <v>5069</v>
      </c>
      <c r="K1992">
        <v>969.17</v>
      </c>
      <c r="L1992" t="s">
        <v>5078</v>
      </c>
    </row>
    <row r="1993" spans="1:12" x14ac:dyDescent="0.25">
      <c r="A1993" t="s">
        <v>2003</v>
      </c>
      <c r="B1993" s="4">
        <v>45437.372074414867</v>
      </c>
      <c r="C1993" t="s">
        <v>5016</v>
      </c>
      <c r="D1993" t="s">
        <v>5029</v>
      </c>
      <c r="E1993" t="s">
        <v>5041</v>
      </c>
      <c r="F1993" t="s">
        <v>5047</v>
      </c>
      <c r="G1993" t="s">
        <v>5062</v>
      </c>
      <c r="H1993">
        <v>77023</v>
      </c>
      <c r="I1993">
        <v>6</v>
      </c>
      <c r="J1993" t="s">
        <v>5071</v>
      </c>
      <c r="K1993">
        <v>16027.17</v>
      </c>
      <c r="L1993" t="s">
        <v>5079</v>
      </c>
    </row>
    <row r="1994" spans="1:12" x14ac:dyDescent="0.25">
      <c r="A1994" t="s">
        <v>2004</v>
      </c>
      <c r="B1994" s="4">
        <v>45437.445089017798</v>
      </c>
      <c r="C1994" t="s">
        <v>5025</v>
      </c>
      <c r="D1994" t="s">
        <v>5027</v>
      </c>
      <c r="E1994" t="s">
        <v>5044</v>
      </c>
      <c r="F1994" t="s">
        <v>5047</v>
      </c>
      <c r="G1994" t="s">
        <v>5058</v>
      </c>
      <c r="H1994">
        <v>4824</v>
      </c>
      <c r="I1994">
        <v>10</v>
      </c>
      <c r="J1994" t="s">
        <v>5072</v>
      </c>
      <c r="K1994">
        <v>929.1</v>
      </c>
      <c r="L1994" t="s">
        <v>5078</v>
      </c>
    </row>
    <row r="1995" spans="1:12" x14ac:dyDescent="0.25">
      <c r="A1995" t="s">
        <v>2005</v>
      </c>
      <c r="B1995" s="4">
        <v>45437.518103620707</v>
      </c>
      <c r="C1995" t="s">
        <v>5024</v>
      </c>
      <c r="D1995" t="s">
        <v>5026</v>
      </c>
      <c r="E1995" t="s">
        <v>5043</v>
      </c>
      <c r="F1995" t="s">
        <v>5048</v>
      </c>
      <c r="G1995" t="s">
        <v>5065</v>
      </c>
      <c r="H1995">
        <v>67013</v>
      </c>
      <c r="I1995">
        <v>2</v>
      </c>
      <c r="J1995" t="s">
        <v>5073</v>
      </c>
      <c r="K1995">
        <v>13179.91</v>
      </c>
      <c r="L1995" t="s">
        <v>5079</v>
      </c>
    </row>
    <row r="1996" spans="1:12" x14ac:dyDescent="0.25">
      <c r="A1996" t="s">
        <v>2006</v>
      </c>
      <c r="B1996" s="4">
        <v>45437.591118223638</v>
      </c>
      <c r="C1996" t="s">
        <v>5017</v>
      </c>
      <c r="D1996" t="s">
        <v>5029</v>
      </c>
      <c r="E1996" t="s">
        <v>5040</v>
      </c>
      <c r="F1996" t="s">
        <v>5048</v>
      </c>
      <c r="G1996" t="s">
        <v>5065</v>
      </c>
      <c r="H1996">
        <v>46330</v>
      </c>
      <c r="I1996">
        <v>3</v>
      </c>
      <c r="J1996" t="s">
        <v>5072</v>
      </c>
      <c r="K1996">
        <v>9940.31</v>
      </c>
      <c r="L1996" t="s">
        <v>5076</v>
      </c>
    </row>
    <row r="1997" spans="1:12" x14ac:dyDescent="0.25">
      <c r="A1997" t="s">
        <v>2007</v>
      </c>
      <c r="B1997" s="4">
        <v>45437.664132826561</v>
      </c>
      <c r="C1997" t="s">
        <v>5024</v>
      </c>
      <c r="D1997" t="s">
        <v>5029</v>
      </c>
      <c r="E1997" t="s">
        <v>5041</v>
      </c>
      <c r="F1997" t="s">
        <v>5046</v>
      </c>
      <c r="G1997" t="s">
        <v>5053</v>
      </c>
      <c r="H1997">
        <v>49281</v>
      </c>
      <c r="I1997">
        <v>8</v>
      </c>
      <c r="J1997" t="s">
        <v>5072</v>
      </c>
      <c r="K1997">
        <v>7420.97</v>
      </c>
      <c r="L1997" t="s">
        <v>5076</v>
      </c>
    </row>
    <row r="1998" spans="1:12" x14ac:dyDescent="0.25">
      <c r="A1998" t="s">
        <v>2008</v>
      </c>
      <c r="B1998" s="4">
        <v>45437.737147429478</v>
      </c>
      <c r="C1998" t="s">
        <v>5021</v>
      </c>
      <c r="D1998" t="s">
        <v>5029</v>
      </c>
      <c r="E1998" t="s">
        <v>5040</v>
      </c>
      <c r="F1998" t="s">
        <v>5047</v>
      </c>
      <c r="G1998" t="s">
        <v>5064</v>
      </c>
      <c r="H1998">
        <v>28277</v>
      </c>
      <c r="I1998">
        <v>6</v>
      </c>
      <c r="J1998" t="s">
        <v>5071</v>
      </c>
      <c r="K1998">
        <v>5577.89</v>
      </c>
      <c r="L1998" t="s">
        <v>5076</v>
      </c>
    </row>
    <row r="1999" spans="1:12" x14ac:dyDescent="0.25">
      <c r="A1999" t="s">
        <v>2009</v>
      </c>
      <c r="B1999" s="4">
        <v>45437.810162032387</v>
      </c>
      <c r="C1999" t="s">
        <v>5020</v>
      </c>
      <c r="D1999" t="s">
        <v>5027</v>
      </c>
      <c r="E1999" t="s">
        <v>5038</v>
      </c>
      <c r="F1999" t="s">
        <v>5046</v>
      </c>
      <c r="G1999" t="s">
        <v>5057</v>
      </c>
      <c r="H1999">
        <v>1792</v>
      </c>
      <c r="I1999">
        <v>1</v>
      </c>
      <c r="J1999" t="s">
        <v>5069</v>
      </c>
      <c r="K1999">
        <v>385.79</v>
      </c>
      <c r="L1999" t="s">
        <v>5074</v>
      </c>
    </row>
    <row r="2000" spans="1:12" x14ac:dyDescent="0.25">
      <c r="A2000" t="s">
        <v>2010</v>
      </c>
      <c r="B2000" s="4">
        <v>45437.883176635332</v>
      </c>
      <c r="C2000" t="s">
        <v>5019</v>
      </c>
      <c r="D2000" t="s">
        <v>5026</v>
      </c>
      <c r="E2000" t="s">
        <v>5045</v>
      </c>
      <c r="F2000" t="s">
        <v>5046</v>
      </c>
      <c r="G2000" t="s">
        <v>5049</v>
      </c>
      <c r="H2000">
        <v>31885</v>
      </c>
      <c r="I2000">
        <v>13</v>
      </c>
      <c r="J2000" t="s">
        <v>5070</v>
      </c>
      <c r="K2000">
        <v>4786.6099999999997</v>
      </c>
      <c r="L2000" t="s">
        <v>5074</v>
      </c>
    </row>
    <row r="2001" spans="1:12" x14ac:dyDescent="0.25">
      <c r="A2001" t="s">
        <v>2011</v>
      </c>
      <c r="B2001" s="4">
        <v>45437.956191238241</v>
      </c>
      <c r="C2001" t="s">
        <v>5021</v>
      </c>
      <c r="D2001" t="s">
        <v>5027</v>
      </c>
      <c r="E2001" t="s">
        <v>5044</v>
      </c>
      <c r="F2001" t="s">
        <v>5048</v>
      </c>
      <c r="G2001" t="s">
        <v>5052</v>
      </c>
      <c r="H2001">
        <v>39227</v>
      </c>
      <c r="I2001">
        <v>7</v>
      </c>
      <c r="J2001" t="s">
        <v>5068</v>
      </c>
      <c r="K2001">
        <v>4327.7700000000004</v>
      </c>
      <c r="L2001" t="s">
        <v>5079</v>
      </c>
    </row>
    <row r="2002" spans="1:12" x14ac:dyDescent="0.25">
      <c r="A2002" t="s">
        <v>2012</v>
      </c>
      <c r="B2002" s="4">
        <v>45438.029205841158</v>
      </c>
      <c r="C2002" t="s">
        <v>5015</v>
      </c>
      <c r="D2002" t="s">
        <v>5027</v>
      </c>
      <c r="E2002" t="s">
        <v>5042</v>
      </c>
      <c r="F2002" t="s">
        <v>5048</v>
      </c>
      <c r="G2002" t="s">
        <v>5051</v>
      </c>
      <c r="H2002">
        <v>46217</v>
      </c>
      <c r="I2002">
        <v>2</v>
      </c>
      <c r="J2002" t="s">
        <v>5073</v>
      </c>
      <c r="K2002">
        <v>5725.66</v>
      </c>
      <c r="L2002" t="s">
        <v>5076</v>
      </c>
    </row>
    <row r="2003" spans="1:12" x14ac:dyDescent="0.25">
      <c r="A2003" t="s">
        <v>2013</v>
      </c>
      <c r="B2003" s="4">
        <v>45438.102220444089</v>
      </c>
      <c r="C2003" t="s">
        <v>5025</v>
      </c>
      <c r="D2003" t="s">
        <v>5029</v>
      </c>
      <c r="E2003" t="s">
        <v>5033</v>
      </c>
      <c r="F2003" t="s">
        <v>5046</v>
      </c>
      <c r="G2003" t="s">
        <v>5061</v>
      </c>
      <c r="H2003">
        <v>64175</v>
      </c>
      <c r="I2003">
        <v>5</v>
      </c>
      <c r="J2003" t="s">
        <v>5068</v>
      </c>
      <c r="K2003">
        <v>12177.1</v>
      </c>
      <c r="L2003" t="s">
        <v>5079</v>
      </c>
    </row>
    <row r="2004" spans="1:12" x14ac:dyDescent="0.25">
      <c r="A2004" t="s">
        <v>2014</v>
      </c>
      <c r="B2004" s="4">
        <v>45438.175235047012</v>
      </c>
      <c r="C2004" t="s">
        <v>5013</v>
      </c>
      <c r="D2004" t="s">
        <v>5027</v>
      </c>
      <c r="E2004" t="s">
        <v>5042</v>
      </c>
      <c r="F2004" t="s">
        <v>5047</v>
      </c>
      <c r="G2004" t="s">
        <v>5063</v>
      </c>
      <c r="H2004">
        <v>12447</v>
      </c>
      <c r="I2004">
        <v>4</v>
      </c>
      <c r="J2004" t="s">
        <v>5073</v>
      </c>
      <c r="K2004">
        <v>1432.29</v>
      </c>
      <c r="L2004" t="s">
        <v>5075</v>
      </c>
    </row>
    <row r="2005" spans="1:12" x14ac:dyDescent="0.25">
      <c r="A2005" t="s">
        <v>2015</v>
      </c>
      <c r="B2005" s="4">
        <v>45438.248249649921</v>
      </c>
      <c r="C2005" t="s">
        <v>5013</v>
      </c>
      <c r="D2005" t="s">
        <v>5029</v>
      </c>
      <c r="E2005" t="s">
        <v>5040</v>
      </c>
      <c r="F2005" t="s">
        <v>5048</v>
      </c>
      <c r="G2005" t="s">
        <v>5056</v>
      </c>
      <c r="H2005">
        <v>3589</v>
      </c>
      <c r="I2005">
        <v>2</v>
      </c>
      <c r="J2005" t="s">
        <v>5070</v>
      </c>
      <c r="K2005">
        <v>391.36</v>
      </c>
      <c r="L2005" t="s">
        <v>5079</v>
      </c>
    </row>
    <row r="2006" spans="1:12" x14ac:dyDescent="0.25">
      <c r="A2006" t="s">
        <v>2016</v>
      </c>
      <c r="B2006" s="4">
        <v>45438.321264252852</v>
      </c>
      <c r="C2006" t="s">
        <v>5017</v>
      </c>
      <c r="D2006" t="s">
        <v>5028</v>
      </c>
      <c r="E2006" t="s">
        <v>5032</v>
      </c>
      <c r="F2006" t="s">
        <v>5048</v>
      </c>
      <c r="G2006" t="s">
        <v>5055</v>
      </c>
      <c r="H2006">
        <v>21936</v>
      </c>
      <c r="I2006">
        <v>1</v>
      </c>
      <c r="J2006" t="s">
        <v>5072</v>
      </c>
      <c r="K2006">
        <v>2063</v>
      </c>
      <c r="L2006" t="s">
        <v>5076</v>
      </c>
    </row>
    <row r="2007" spans="1:12" x14ac:dyDescent="0.25">
      <c r="A2007" t="s">
        <v>2017</v>
      </c>
      <c r="B2007" s="4">
        <v>45438.394278855762</v>
      </c>
      <c r="C2007" t="s">
        <v>5019</v>
      </c>
      <c r="D2007" t="s">
        <v>5028</v>
      </c>
      <c r="E2007" t="s">
        <v>5035</v>
      </c>
      <c r="F2007" t="s">
        <v>5046</v>
      </c>
      <c r="G2007" t="s">
        <v>5060</v>
      </c>
      <c r="H2007">
        <v>28260</v>
      </c>
      <c r="I2007">
        <v>7</v>
      </c>
      <c r="J2007" t="s">
        <v>5070</v>
      </c>
      <c r="K2007">
        <v>3339.44</v>
      </c>
      <c r="L2007" t="s">
        <v>5075</v>
      </c>
    </row>
    <row r="2008" spans="1:12" x14ac:dyDescent="0.25">
      <c r="A2008" t="s">
        <v>2018</v>
      </c>
      <c r="B2008" s="4">
        <v>45438.467293458678</v>
      </c>
      <c r="C2008" t="s">
        <v>5014</v>
      </c>
      <c r="D2008" t="s">
        <v>5027</v>
      </c>
      <c r="E2008" t="s">
        <v>5042</v>
      </c>
      <c r="F2008" t="s">
        <v>5047</v>
      </c>
      <c r="G2008" t="s">
        <v>5058</v>
      </c>
      <c r="H2008">
        <v>61197</v>
      </c>
      <c r="I2008">
        <v>2</v>
      </c>
      <c r="J2008" t="s">
        <v>5071</v>
      </c>
      <c r="K2008">
        <v>7172.56</v>
      </c>
      <c r="L2008" t="s">
        <v>5076</v>
      </c>
    </row>
    <row r="2009" spans="1:12" x14ac:dyDescent="0.25">
      <c r="A2009" t="s">
        <v>2019</v>
      </c>
      <c r="B2009" s="4">
        <v>45438.540308061609</v>
      </c>
      <c r="C2009" t="s">
        <v>5022</v>
      </c>
      <c r="D2009" t="s">
        <v>5029</v>
      </c>
      <c r="E2009" t="s">
        <v>5039</v>
      </c>
      <c r="F2009" t="s">
        <v>5047</v>
      </c>
      <c r="G2009" t="s">
        <v>5064</v>
      </c>
      <c r="H2009">
        <v>23791</v>
      </c>
      <c r="I2009">
        <v>9</v>
      </c>
      <c r="J2009" t="s">
        <v>5071</v>
      </c>
      <c r="K2009">
        <v>2987.33</v>
      </c>
      <c r="L2009" t="s">
        <v>5078</v>
      </c>
    </row>
    <row r="2010" spans="1:12" x14ac:dyDescent="0.25">
      <c r="A2010" t="s">
        <v>2020</v>
      </c>
      <c r="B2010" s="4">
        <v>45438.613322664532</v>
      </c>
      <c r="C2010" t="s">
        <v>5025</v>
      </c>
      <c r="D2010" t="s">
        <v>5028</v>
      </c>
      <c r="E2010" t="s">
        <v>5036</v>
      </c>
      <c r="F2010" t="s">
        <v>5047</v>
      </c>
      <c r="G2010" t="s">
        <v>5050</v>
      </c>
      <c r="H2010">
        <v>50250</v>
      </c>
      <c r="I2010">
        <v>3</v>
      </c>
      <c r="J2010" t="s">
        <v>5073</v>
      </c>
      <c r="K2010">
        <v>5333.98</v>
      </c>
      <c r="L2010" t="s">
        <v>5075</v>
      </c>
    </row>
    <row r="2011" spans="1:12" x14ac:dyDescent="0.25">
      <c r="A2011" t="s">
        <v>2021</v>
      </c>
      <c r="B2011" s="4">
        <v>45438.686337267442</v>
      </c>
      <c r="C2011" t="s">
        <v>5025</v>
      </c>
      <c r="D2011" t="s">
        <v>5029</v>
      </c>
      <c r="E2011" t="s">
        <v>5041</v>
      </c>
      <c r="F2011" t="s">
        <v>5048</v>
      </c>
      <c r="G2011" t="s">
        <v>5055</v>
      </c>
      <c r="H2011">
        <v>33471</v>
      </c>
      <c r="I2011">
        <v>2</v>
      </c>
      <c r="J2011" t="s">
        <v>5070</v>
      </c>
      <c r="K2011">
        <v>3322.65</v>
      </c>
      <c r="L2011" t="s">
        <v>5074</v>
      </c>
    </row>
    <row r="2012" spans="1:12" x14ac:dyDescent="0.25">
      <c r="A2012" t="s">
        <v>2022</v>
      </c>
      <c r="B2012" s="4">
        <v>45438.759351870372</v>
      </c>
      <c r="C2012" t="s">
        <v>5012</v>
      </c>
      <c r="D2012" t="s">
        <v>5026</v>
      </c>
      <c r="E2012" t="s">
        <v>5034</v>
      </c>
      <c r="F2012" t="s">
        <v>5048</v>
      </c>
      <c r="G2012" t="s">
        <v>5056</v>
      </c>
      <c r="H2012">
        <v>61684</v>
      </c>
      <c r="I2012">
        <v>4</v>
      </c>
      <c r="J2012" t="s">
        <v>5071</v>
      </c>
      <c r="K2012">
        <v>12309.79</v>
      </c>
      <c r="L2012" t="s">
        <v>5077</v>
      </c>
    </row>
    <row r="2013" spans="1:12" x14ac:dyDescent="0.25">
      <c r="A2013" t="s">
        <v>2023</v>
      </c>
      <c r="B2013" s="4">
        <v>45438.832366473289</v>
      </c>
      <c r="C2013" t="s">
        <v>5022</v>
      </c>
      <c r="D2013" t="s">
        <v>5028</v>
      </c>
      <c r="E2013" t="s">
        <v>5032</v>
      </c>
      <c r="F2013" t="s">
        <v>5048</v>
      </c>
      <c r="G2013" t="s">
        <v>5055</v>
      </c>
      <c r="H2013">
        <v>21115</v>
      </c>
      <c r="I2013">
        <v>5</v>
      </c>
      <c r="J2013" t="s">
        <v>5071</v>
      </c>
      <c r="K2013">
        <v>4060.42</v>
      </c>
      <c r="L2013" t="s">
        <v>5077</v>
      </c>
    </row>
    <row r="2014" spans="1:12" x14ac:dyDescent="0.25">
      <c r="A2014" t="s">
        <v>2024</v>
      </c>
      <c r="B2014" s="4">
        <v>45438.905381076213</v>
      </c>
      <c r="C2014" t="s">
        <v>5015</v>
      </c>
      <c r="D2014" t="s">
        <v>5027</v>
      </c>
      <c r="E2014" t="s">
        <v>5038</v>
      </c>
      <c r="F2014" t="s">
        <v>5047</v>
      </c>
      <c r="G2014" t="s">
        <v>5063</v>
      </c>
      <c r="H2014">
        <v>63881</v>
      </c>
      <c r="I2014">
        <v>6</v>
      </c>
      <c r="J2014" t="s">
        <v>5068</v>
      </c>
      <c r="K2014">
        <v>13561.36</v>
      </c>
      <c r="L2014" t="s">
        <v>5078</v>
      </c>
    </row>
    <row r="2015" spans="1:12" x14ac:dyDescent="0.25">
      <c r="A2015" t="s">
        <v>2025</v>
      </c>
      <c r="B2015" s="4">
        <v>45438.978395679129</v>
      </c>
      <c r="C2015" t="s">
        <v>5021</v>
      </c>
      <c r="D2015" t="s">
        <v>5029</v>
      </c>
      <c r="E2015" t="s">
        <v>5041</v>
      </c>
      <c r="F2015" t="s">
        <v>5046</v>
      </c>
      <c r="G2015" t="s">
        <v>5066</v>
      </c>
      <c r="H2015">
        <v>37214</v>
      </c>
      <c r="I2015">
        <v>8</v>
      </c>
      <c r="J2015" t="s">
        <v>5068</v>
      </c>
      <c r="K2015">
        <v>3460.84</v>
      </c>
      <c r="L2015" t="s">
        <v>5079</v>
      </c>
    </row>
    <row r="2016" spans="1:12" x14ac:dyDescent="0.25">
      <c r="A2016" t="s">
        <v>2026</v>
      </c>
      <c r="B2016" s="4">
        <v>45439.051410282053</v>
      </c>
      <c r="C2016" t="s">
        <v>5016</v>
      </c>
      <c r="D2016" t="s">
        <v>5027</v>
      </c>
      <c r="E2016" t="s">
        <v>5044</v>
      </c>
      <c r="F2016" t="s">
        <v>5048</v>
      </c>
      <c r="G2016" t="s">
        <v>5059</v>
      </c>
      <c r="H2016">
        <v>14423</v>
      </c>
      <c r="I2016">
        <v>13</v>
      </c>
      <c r="J2016" t="s">
        <v>5071</v>
      </c>
      <c r="K2016">
        <v>2433.6</v>
      </c>
      <c r="L2016" t="s">
        <v>5076</v>
      </c>
    </row>
    <row r="2017" spans="1:12" x14ac:dyDescent="0.25">
      <c r="A2017" t="s">
        <v>2027</v>
      </c>
      <c r="B2017" s="4">
        <v>45439.124424884983</v>
      </c>
      <c r="C2017" t="s">
        <v>5018</v>
      </c>
      <c r="D2017" t="s">
        <v>5029</v>
      </c>
      <c r="E2017" t="s">
        <v>5040</v>
      </c>
      <c r="F2017" t="s">
        <v>5047</v>
      </c>
      <c r="G2017" t="s">
        <v>5050</v>
      </c>
      <c r="H2017">
        <v>17636</v>
      </c>
      <c r="I2017">
        <v>4</v>
      </c>
      <c r="J2017" t="s">
        <v>5069</v>
      </c>
      <c r="K2017">
        <v>2545.62</v>
      </c>
      <c r="L2017" t="s">
        <v>5075</v>
      </c>
    </row>
    <row r="2018" spans="1:12" x14ac:dyDescent="0.25">
      <c r="A2018" t="s">
        <v>2028</v>
      </c>
      <c r="B2018" s="4">
        <v>45439.197439487893</v>
      </c>
      <c r="C2018" t="s">
        <v>5021</v>
      </c>
      <c r="D2018" t="s">
        <v>5028</v>
      </c>
      <c r="E2018" t="s">
        <v>5035</v>
      </c>
      <c r="F2018" t="s">
        <v>5048</v>
      </c>
      <c r="G2018" t="s">
        <v>5052</v>
      </c>
      <c r="H2018">
        <v>75888</v>
      </c>
      <c r="I2018">
        <v>2</v>
      </c>
      <c r="J2018" t="s">
        <v>5070</v>
      </c>
      <c r="K2018">
        <v>15501.07</v>
      </c>
      <c r="L2018" t="s">
        <v>5078</v>
      </c>
    </row>
    <row r="2019" spans="1:12" x14ac:dyDescent="0.25">
      <c r="A2019" t="s">
        <v>2029</v>
      </c>
      <c r="B2019" s="4">
        <v>45439.270454090809</v>
      </c>
      <c r="C2019" t="s">
        <v>5015</v>
      </c>
      <c r="D2019" t="s">
        <v>5028</v>
      </c>
      <c r="E2019" t="s">
        <v>5037</v>
      </c>
      <c r="F2019" t="s">
        <v>5046</v>
      </c>
      <c r="G2019" t="s">
        <v>5054</v>
      </c>
      <c r="H2019">
        <v>49355</v>
      </c>
      <c r="I2019">
        <v>13</v>
      </c>
      <c r="J2019" t="s">
        <v>5068</v>
      </c>
      <c r="K2019">
        <v>4297.8599999999997</v>
      </c>
      <c r="L2019" t="s">
        <v>5074</v>
      </c>
    </row>
    <row r="2020" spans="1:12" x14ac:dyDescent="0.25">
      <c r="A2020" t="s">
        <v>2030</v>
      </c>
      <c r="B2020" s="4">
        <v>45439.34346869374</v>
      </c>
      <c r="C2020" t="s">
        <v>5022</v>
      </c>
      <c r="D2020" t="s">
        <v>5028</v>
      </c>
      <c r="E2020" t="s">
        <v>5037</v>
      </c>
      <c r="F2020" t="s">
        <v>5048</v>
      </c>
      <c r="G2020" t="s">
        <v>5051</v>
      </c>
      <c r="H2020">
        <v>72246</v>
      </c>
      <c r="I2020">
        <v>8</v>
      </c>
      <c r="J2020" t="s">
        <v>5072</v>
      </c>
      <c r="K2020">
        <v>8927.75</v>
      </c>
      <c r="L2020" t="s">
        <v>5078</v>
      </c>
    </row>
    <row r="2021" spans="1:12" x14ac:dyDescent="0.25">
      <c r="A2021" t="s">
        <v>2031</v>
      </c>
      <c r="B2021" s="4">
        <v>45439.416483296664</v>
      </c>
      <c r="C2021" t="s">
        <v>5023</v>
      </c>
      <c r="D2021" t="s">
        <v>5028</v>
      </c>
      <c r="E2021" t="s">
        <v>5032</v>
      </c>
      <c r="F2021" t="s">
        <v>5046</v>
      </c>
      <c r="G2021" t="s">
        <v>5066</v>
      </c>
      <c r="H2021">
        <v>59479</v>
      </c>
      <c r="I2021">
        <v>10</v>
      </c>
      <c r="J2021" t="s">
        <v>5072</v>
      </c>
      <c r="K2021">
        <v>12429.61</v>
      </c>
      <c r="L2021" t="s">
        <v>5077</v>
      </c>
    </row>
    <row r="2022" spans="1:12" x14ac:dyDescent="0.25">
      <c r="A2022" t="s">
        <v>2032</v>
      </c>
      <c r="B2022" s="4">
        <v>45439.489497899573</v>
      </c>
      <c r="C2022" t="s">
        <v>5025</v>
      </c>
      <c r="D2022" t="s">
        <v>5029</v>
      </c>
      <c r="E2022" t="s">
        <v>5033</v>
      </c>
      <c r="F2022" t="s">
        <v>5046</v>
      </c>
      <c r="G2022" t="s">
        <v>5057</v>
      </c>
      <c r="H2022">
        <v>45840</v>
      </c>
      <c r="I2022">
        <v>8</v>
      </c>
      <c r="J2022" t="s">
        <v>5070</v>
      </c>
      <c r="K2022">
        <v>8027.37</v>
      </c>
      <c r="L2022" t="s">
        <v>5074</v>
      </c>
    </row>
    <row r="2023" spans="1:12" x14ac:dyDescent="0.25">
      <c r="A2023" t="s">
        <v>2033</v>
      </c>
      <c r="B2023" s="4">
        <v>45439.562512502504</v>
      </c>
      <c r="C2023" t="s">
        <v>5012</v>
      </c>
      <c r="D2023" t="s">
        <v>5028</v>
      </c>
      <c r="E2023" t="s">
        <v>5037</v>
      </c>
      <c r="F2023" t="s">
        <v>5048</v>
      </c>
      <c r="G2023" t="s">
        <v>5059</v>
      </c>
      <c r="H2023">
        <v>34741</v>
      </c>
      <c r="I2023">
        <v>4</v>
      </c>
      <c r="J2023" t="s">
        <v>5071</v>
      </c>
      <c r="K2023">
        <v>4953.67</v>
      </c>
      <c r="L2023" t="s">
        <v>5074</v>
      </c>
    </row>
    <row r="2024" spans="1:12" x14ac:dyDescent="0.25">
      <c r="A2024" t="s">
        <v>2034</v>
      </c>
      <c r="B2024" s="4">
        <v>45439.63552710542</v>
      </c>
      <c r="C2024" t="s">
        <v>5013</v>
      </c>
      <c r="D2024" t="s">
        <v>5028</v>
      </c>
      <c r="E2024" t="s">
        <v>5036</v>
      </c>
      <c r="F2024" t="s">
        <v>5046</v>
      </c>
      <c r="G2024" t="s">
        <v>5049</v>
      </c>
      <c r="H2024">
        <v>1765</v>
      </c>
      <c r="I2024">
        <v>9</v>
      </c>
      <c r="J2024" t="s">
        <v>5069</v>
      </c>
      <c r="K2024">
        <v>198.22</v>
      </c>
      <c r="L2024" t="s">
        <v>5074</v>
      </c>
    </row>
    <row r="2025" spans="1:12" x14ac:dyDescent="0.25">
      <c r="A2025" t="s">
        <v>2035</v>
      </c>
      <c r="B2025" s="4">
        <v>45439.708541708344</v>
      </c>
      <c r="C2025" t="s">
        <v>5016</v>
      </c>
      <c r="D2025" t="s">
        <v>5027</v>
      </c>
      <c r="E2025" t="s">
        <v>5044</v>
      </c>
      <c r="F2025" t="s">
        <v>5047</v>
      </c>
      <c r="G2025" t="s">
        <v>5062</v>
      </c>
      <c r="H2025">
        <v>41364</v>
      </c>
      <c r="I2025">
        <v>5</v>
      </c>
      <c r="J2025" t="s">
        <v>5069</v>
      </c>
      <c r="K2025">
        <v>8365.5499999999993</v>
      </c>
      <c r="L2025" t="s">
        <v>5075</v>
      </c>
    </row>
    <row r="2026" spans="1:12" x14ac:dyDescent="0.25">
      <c r="A2026" t="s">
        <v>2036</v>
      </c>
      <c r="B2026" s="4">
        <v>45439.78155631126</v>
      </c>
      <c r="C2026" t="s">
        <v>5025</v>
      </c>
      <c r="D2026" t="s">
        <v>5027</v>
      </c>
      <c r="E2026" t="s">
        <v>5031</v>
      </c>
      <c r="F2026" t="s">
        <v>5046</v>
      </c>
      <c r="G2026" t="s">
        <v>5057</v>
      </c>
      <c r="H2026">
        <v>20631</v>
      </c>
      <c r="I2026">
        <v>10</v>
      </c>
      <c r="J2026" t="s">
        <v>5072</v>
      </c>
      <c r="K2026">
        <v>3350.23</v>
      </c>
      <c r="L2026" t="s">
        <v>5075</v>
      </c>
    </row>
    <row r="2027" spans="1:12" x14ac:dyDescent="0.25">
      <c r="A2027" t="s">
        <v>2037</v>
      </c>
      <c r="B2027" s="4">
        <v>45439.854570914184</v>
      </c>
      <c r="C2027" t="s">
        <v>5023</v>
      </c>
      <c r="D2027" t="s">
        <v>5029</v>
      </c>
      <c r="E2027" t="s">
        <v>5033</v>
      </c>
      <c r="F2027" t="s">
        <v>5046</v>
      </c>
      <c r="G2027" t="s">
        <v>5054</v>
      </c>
      <c r="H2027">
        <v>58320</v>
      </c>
      <c r="I2027">
        <v>1</v>
      </c>
      <c r="J2027" t="s">
        <v>5070</v>
      </c>
      <c r="K2027">
        <v>6129.65</v>
      </c>
      <c r="L2027" t="s">
        <v>5077</v>
      </c>
    </row>
    <row r="2028" spans="1:12" x14ac:dyDescent="0.25">
      <c r="A2028" t="s">
        <v>2038</v>
      </c>
      <c r="B2028" s="4">
        <v>45439.927585517093</v>
      </c>
      <c r="C2028" t="s">
        <v>5012</v>
      </c>
      <c r="D2028" t="s">
        <v>5026</v>
      </c>
      <c r="E2028" t="s">
        <v>5045</v>
      </c>
      <c r="F2028" t="s">
        <v>5046</v>
      </c>
      <c r="G2028" t="s">
        <v>5054</v>
      </c>
      <c r="H2028">
        <v>17447</v>
      </c>
      <c r="I2028">
        <v>2</v>
      </c>
      <c r="J2028" t="s">
        <v>5068</v>
      </c>
      <c r="K2028">
        <v>1589.88</v>
      </c>
      <c r="L2028" t="s">
        <v>5075</v>
      </c>
    </row>
    <row r="2029" spans="1:12" x14ac:dyDescent="0.25">
      <c r="A2029" t="s">
        <v>2039</v>
      </c>
      <c r="B2029" s="4">
        <v>45440.000600120024</v>
      </c>
      <c r="C2029" t="s">
        <v>5018</v>
      </c>
      <c r="D2029" t="s">
        <v>5028</v>
      </c>
      <c r="E2029" t="s">
        <v>5037</v>
      </c>
      <c r="F2029" t="s">
        <v>5046</v>
      </c>
      <c r="G2029" t="s">
        <v>5061</v>
      </c>
      <c r="H2029">
        <v>64983</v>
      </c>
      <c r="I2029">
        <v>12</v>
      </c>
      <c r="J2029" t="s">
        <v>5068</v>
      </c>
      <c r="K2029">
        <v>10902.09</v>
      </c>
      <c r="L2029" t="s">
        <v>5078</v>
      </c>
    </row>
    <row r="2030" spans="1:12" x14ac:dyDescent="0.25">
      <c r="A2030" t="s">
        <v>2040</v>
      </c>
      <c r="B2030" s="4">
        <v>45440.07361472294</v>
      </c>
      <c r="C2030" t="s">
        <v>5021</v>
      </c>
      <c r="D2030" t="s">
        <v>5029</v>
      </c>
      <c r="E2030" t="s">
        <v>5033</v>
      </c>
      <c r="F2030" t="s">
        <v>5047</v>
      </c>
      <c r="G2030" t="s">
        <v>5050</v>
      </c>
      <c r="H2030">
        <v>41075</v>
      </c>
      <c r="I2030">
        <v>1</v>
      </c>
      <c r="J2030" t="s">
        <v>5072</v>
      </c>
      <c r="K2030">
        <v>7449.36</v>
      </c>
      <c r="L2030" t="s">
        <v>5078</v>
      </c>
    </row>
    <row r="2031" spans="1:12" x14ac:dyDescent="0.25">
      <c r="A2031" t="s">
        <v>2041</v>
      </c>
      <c r="B2031" s="4">
        <v>45440.146629325864</v>
      </c>
      <c r="C2031" t="s">
        <v>5019</v>
      </c>
      <c r="D2031" t="s">
        <v>5028</v>
      </c>
      <c r="E2031" t="s">
        <v>5035</v>
      </c>
      <c r="F2031" t="s">
        <v>5047</v>
      </c>
      <c r="G2031" t="s">
        <v>5063</v>
      </c>
      <c r="H2031">
        <v>6131</v>
      </c>
      <c r="I2031">
        <v>10</v>
      </c>
      <c r="J2031" t="s">
        <v>5069</v>
      </c>
      <c r="K2031">
        <v>804.12</v>
      </c>
      <c r="L2031" t="s">
        <v>5079</v>
      </c>
    </row>
    <row r="2032" spans="1:12" x14ac:dyDescent="0.25">
      <c r="A2032" t="s">
        <v>2042</v>
      </c>
      <c r="B2032" s="4">
        <v>45440.219643928787</v>
      </c>
      <c r="C2032" t="s">
        <v>5014</v>
      </c>
      <c r="D2032" t="s">
        <v>5029</v>
      </c>
      <c r="E2032" t="s">
        <v>5039</v>
      </c>
      <c r="F2032" t="s">
        <v>5046</v>
      </c>
      <c r="G2032" t="s">
        <v>5054</v>
      </c>
      <c r="H2032">
        <v>12301</v>
      </c>
      <c r="I2032">
        <v>1</v>
      </c>
      <c r="J2032" t="s">
        <v>5069</v>
      </c>
      <c r="K2032">
        <v>1594.65</v>
      </c>
      <c r="L2032" t="s">
        <v>5077</v>
      </c>
    </row>
    <row r="2033" spans="1:12" x14ac:dyDescent="0.25">
      <c r="A2033" t="s">
        <v>2043</v>
      </c>
      <c r="B2033" s="4">
        <v>45440.292658531704</v>
      </c>
      <c r="C2033" t="s">
        <v>5021</v>
      </c>
      <c r="D2033" t="s">
        <v>5029</v>
      </c>
      <c r="E2033" t="s">
        <v>5041</v>
      </c>
      <c r="F2033" t="s">
        <v>5046</v>
      </c>
      <c r="G2033" t="s">
        <v>5053</v>
      </c>
      <c r="H2033">
        <v>23836</v>
      </c>
      <c r="I2033">
        <v>1</v>
      </c>
      <c r="J2033" t="s">
        <v>5071</v>
      </c>
      <c r="K2033">
        <v>2145.27</v>
      </c>
      <c r="L2033" t="s">
        <v>5077</v>
      </c>
    </row>
    <row r="2034" spans="1:12" x14ac:dyDescent="0.25">
      <c r="A2034" t="s">
        <v>2044</v>
      </c>
      <c r="B2034" s="4">
        <v>45440.36567313462</v>
      </c>
      <c r="C2034" t="s">
        <v>5014</v>
      </c>
      <c r="D2034" t="s">
        <v>5026</v>
      </c>
      <c r="E2034" t="s">
        <v>5034</v>
      </c>
      <c r="F2034" t="s">
        <v>5046</v>
      </c>
      <c r="G2034" t="s">
        <v>5054</v>
      </c>
      <c r="H2034">
        <v>58266</v>
      </c>
      <c r="I2034">
        <v>9</v>
      </c>
      <c r="J2034" t="s">
        <v>5072</v>
      </c>
      <c r="K2034">
        <v>12275.84</v>
      </c>
      <c r="L2034" t="s">
        <v>5077</v>
      </c>
    </row>
    <row r="2035" spans="1:12" x14ac:dyDescent="0.25">
      <c r="A2035" t="s">
        <v>2045</v>
      </c>
      <c r="B2035" s="4">
        <v>45440.438687737536</v>
      </c>
      <c r="C2035" t="s">
        <v>5013</v>
      </c>
      <c r="D2035" t="s">
        <v>5029</v>
      </c>
      <c r="E2035" t="s">
        <v>5033</v>
      </c>
      <c r="F2035" t="s">
        <v>5047</v>
      </c>
      <c r="G2035" t="s">
        <v>5058</v>
      </c>
      <c r="H2035">
        <v>26972</v>
      </c>
      <c r="I2035">
        <v>2</v>
      </c>
      <c r="J2035" t="s">
        <v>5068</v>
      </c>
      <c r="K2035">
        <v>3466.15</v>
      </c>
      <c r="L2035" t="s">
        <v>5078</v>
      </c>
    </row>
    <row r="2036" spans="1:12" x14ac:dyDescent="0.25">
      <c r="A2036" t="s">
        <v>2046</v>
      </c>
      <c r="B2036" s="4">
        <v>45440.51170234046</v>
      </c>
      <c r="C2036" t="s">
        <v>5018</v>
      </c>
      <c r="D2036" t="s">
        <v>5026</v>
      </c>
      <c r="E2036" t="s">
        <v>5043</v>
      </c>
      <c r="F2036" t="s">
        <v>5046</v>
      </c>
      <c r="G2036" t="s">
        <v>5054</v>
      </c>
      <c r="H2036">
        <v>78400</v>
      </c>
      <c r="I2036">
        <v>6</v>
      </c>
      <c r="J2036" t="s">
        <v>5072</v>
      </c>
      <c r="K2036">
        <v>9300.76</v>
      </c>
      <c r="L2036" t="s">
        <v>5076</v>
      </c>
    </row>
    <row r="2037" spans="1:12" x14ac:dyDescent="0.25">
      <c r="A2037" t="s">
        <v>2047</v>
      </c>
      <c r="B2037" s="4">
        <v>45440.584716943376</v>
      </c>
      <c r="C2037" t="s">
        <v>5021</v>
      </c>
      <c r="D2037" t="s">
        <v>5029</v>
      </c>
      <c r="E2037" t="s">
        <v>5040</v>
      </c>
      <c r="F2037" t="s">
        <v>5046</v>
      </c>
      <c r="G2037" t="s">
        <v>5060</v>
      </c>
      <c r="H2037">
        <v>52057</v>
      </c>
      <c r="I2037">
        <v>8</v>
      </c>
      <c r="J2037" t="s">
        <v>5071</v>
      </c>
      <c r="K2037">
        <v>10398.82</v>
      </c>
      <c r="L2037" t="s">
        <v>5077</v>
      </c>
    </row>
    <row r="2038" spans="1:12" x14ac:dyDescent="0.25">
      <c r="A2038" t="s">
        <v>2048</v>
      </c>
      <c r="B2038" s="4">
        <v>45440.657731546307</v>
      </c>
      <c r="C2038" t="s">
        <v>5025</v>
      </c>
      <c r="D2038" t="s">
        <v>5026</v>
      </c>
      <c r="E2038" t="s">
        <v>5043</v>
      </c>
      <c r="F2038" t="s">
        <v>5048</v>
      </c>
      <c r="G2038" t="s">
        <v>5065</v>
      </c>
      <c r="H2038">
        <v>8101</v>
      </c>
      <c r="I2038">
        <v>11</v>
      </c>
      <c r="J2038" t="s">
        <v>5072</v>
      </c>
      <c r="K2038">
        <v>1575.61</v>
      </c>
      <c r="L2038" t="s">
        <v>5078</v>
      </c>
    </row>
    <row r="2039" spans="1:12" x14ac:dyDescent="0.25">
      <c r="A2039" t="s">
        <v>2049</v>
      </c>
      <c r="B2039" s="4">
        <v>45440.730746149216</v>
      </c>
      <c r="C2039" t="s">
        <v>5013</v>
      </c>
      <c r="D2039" t="s">
        <v>5028</v>
      </c>
      <c r="E2039" t="s">
        <v>5036</v>
      </c>
      <c r="F2039" t="s">
        <v>5047</v>
      </c>
      <c r="G2039" t="s">
        <v>5064</v>
      </c>
      <c r="H2039">
        <v>3470</v>
      </c>
      <c r="I2039">
        <v>12</v>
      </c>
      <c r="J2039" t="s">
        <v>5073</v>
      </c>
      <c r="K2039">
        <v>361.14</v>
      </c>
      <c r="L2039" t="s">
        <v>5076</v>
      </c>
    </row>
    <row r="2040" spans="1:12" x14ac:dyDescent="0.25">
      <c r="A2040" t="s">
        <v>2050</v>
      </c>
      <c r="B2040" s="4">
        <v>45440.80376075214</v>
      </c>
      <c r="C2040" t="s">
        <v>5017</v>
      </c>
      <c r="D2040" t="s">
        <v>5026</v>
      </c>
      <c r="E2040" t="s">
        <v>5034</v>
      </c>
      <c r="F2040" t="s">
        <v>5046</v>
      </c>
      <c r="G2040" t="s">
        <v>5060</v>
      </c>
      <c r="H2040">
        <v>26412</v>
      </c>
      <c r="I2040">
        <v>3</v>
      </c>
      <c r="J2040" t="s">
        <v>5071</v>
      </c>
      <c r="K2040">
        <v>3448.17</v>
      </c>
      <c r="L2040" t="s">
        <v>5077</v>
      </c>
    </row>
    <row r="2041" spans="1:12" x14ac:dyDescent="0.25">
      <c r="A2041" t="s">
        <v>2051</v>
      </c>
      <c r="B2041" s="4">
        <v>45440.876775355071</v>
      </c>
      <c r="C2041" t="s">
        <v>5014</v>
      </c>
      <c r="D2041" t="s">
        <v>5026</v>
      </c>
      <c r="E2041" t="s">
        <v>5030</v>
      </c>
      <c r="F2041" t="s">
        <v>5046</v>
      </c>
      <c r="G2041" t="s">
        <v>5054</v>
      </c>
      <c r="H2041">
        <v>13939</v>
      </c>
      <c r="I2041">
        <v>2</v>
      </c>
      <c r="J2041" t="s">
        <v>5069</v>
      </c>
      <c r="K2041">
        <v>1573.61</v>
      </c>
      <c r="L2041" t="s">
        <v>5076</v>
      </c>
    </row>
    <row r="2042" spans="1:12" x14ac:dyDescent="0.25">
      <c r="A2042" t="s">
        <v>2052</v>
      </c>
      <c r="B2042" s="4">
        <v>45440.949789957987</v>
      </c>
      <c r="C2042" t="s">
        <v>5024</v>
      </c>
      <c r="D2042" t="s">
        <v>5026</v>
      </c>
      <c r="E2042" t="s">
        <v>5045</v>
      </c>
      <c r="F2042" t="s">
        <v>5047</v>
      </c>
      <c r="G2042" t="s">
        <v>5064</v>
      </c>
      <c r="H2042">
        <v>45134</v>
      </c>
      <c r="I2042">
        <v>9</v>
      </c>
      <c r="J2042" t="s">
        <v>5068</v>
      </c>
      <c r="K2042">
        <v>6588.44</v>
      </c>
      <c r="L2042" t="s">
        <v>5077</v>
      </c>
    </row>
    <row r="2043" spans="1:12" x14ac:dyDescent="0.25">
      <c r="A2043" t="s">
        <v>2053</v>
      </c>
      <c r="B2043" s="4">
        <v>45441.022804560896</v>
      </c>
      <c r="C2043" t="s">
        <v>5015</v>
      </c>
      <c r="D2043" t="s">
        <v>5028</v>
      </c>
      <c r="E2043" t="s">
        <v>5036</v>
      </c>
      <c r="F2043" t="s">
        <v>5048</v>
      </c>
      <c r="G2043" t="s">
        <v>5051</v>
      </c>
      <c r="H2043">
        <v>59434</v>
      </c>
      <c r="I2043">
        <v>2</v>
      </c>
      <c r="J2043" t="s">
        <v>5071</v>
      </c>
      <c r="K2043">
        <v>10534.92</v>
      </c>
      <c r="L2043" t="s">
        <v>5078</v>
      </c>
    </row>
    <row r="2044" spans="1:12" x14ac:dyDescent="0.25">
      <c r="A2044" t="s">
        <v>2054</v>
      </c>
      <c r="B2044" s="4">
        <v>45441.095819163827</v>
      </c>
      <c r="C2044" t="s">
        <v>5015</v>
      </c>
      <c r="D2044" t="s">
        <v>5029</v>
      </c>
      <c r="E2044" t="s">
        <v>5041</v>
      </c>
      <c r="F2044" t="s">
        <v>5047</v>
      </c>
      <c r="G2044" t="s">
        <v>5063</v>
      </c>
      <c r="H2044">
        <v>8645</v>
      </c>
      <c r="I2044">
        <v>12</v>
      </c>
      <c r="J2044" t="s">
        <v>5071</v>
      </c>
      <c r="K2044">
        <v>983.32</v>
      </c>
      <c r="L2044" t="s">
        <v>5079</v>
      </c>
    </row>
    <row r="2045" spans="1:12" x14ac:dyDescent="0.25">
      <c r="A2045" t="s">
        <v>2055</v>
      </c>
      <c r="B2045" s="4">
        <v>45441.168833766751</v>
      </c>
      <c r="C2045" t="s">
        <v>5023</v>
      </c>
      <c r="D2045" t="s">
        <v>5026</v>
      </c>
      <c r="E2045" t="s">
        <v>5043</v>
      </c>
      <c r="F2045" t="s">
        <v>5046</v>
      </c>
      <c r="G2045" t="s">
        <v>5054</v>
      </c>
      <c r="H2045">
        <v>34539</v>
      </c>
      <c r="I2045">
        <v>9</v>
      </c>
      <c r="J2045" t="s">
        <v>5070</v>
      </c>
      <c r="K2045">
        <v>4718.24</v>
      </c>
      <c r="L2045" t="s">
        <v>5078</v>
      </c>
    </row>
    <row r="2046" spans="1:12" x14ac:dyDescent="0.25">
      <c r="A2046" t="s">
        <v>2056</v>
      </c>
      <c r="B2046" s="4">
        <v>45441.241848369667</v>
      </c>
      <c r="C2046" t="s">
        <v>5016</v>
      </c>
      <c r="D2046" t="s">
        <v>5027</v>
      </c>
      <c r="E2046" t="s">
        <v>5031</v>
      </c>
      <c r="F2046" t="s">
        <v>5047</v>
      </c>
      <c r="G2046" t="s">
        <v>5058</v>
      </c>
      <c r="H2046">
        <v>27807</v>
      </c>
      <c r="I2046">
        <v>2</v>
      </c>
      <c r="J2046" t="s">
        <v>5070</v>
      </c>
      <c r="K2046">
        <v>2863.85</v>
      </c>
      <c r="L2046" t="s">
        <v>5078</v>
      </c>
    </row>
    <row r="2047" spans="1:12" x14ac:dyDescent="0.25">
      <c r="A2047" t="s">
        <v>2057</v>
      </c>
      <c r="B2047" s="4">
        <v>45441.314862972591</v>
      </c>
      <c r="C2047" t="s">
        <v>5016</v>
      </c>
      <c r="D2047" t="s">
        <v>5029</v>
      </c>
      <c r="E2047" t="s">
        <v>5040</v>
      </c>
      <c r="F2047" t="s">
        <v>5048</v>
      </c>
      <c r="G2047" t="s">
        <v>5056</v>
      </c>
      <c r="H2047">
        <v>56413</v>
      </c>
      <c r="I2047">
        <v>14</v>
      </c>
      <c r="J2047" t="s">
        <v>5069</v>
      </c>
      <c r="K2047">
        <v>6082.63</v>
      </c>
      <c r="L2047" t="s">
        <v>5074</v>
      </c>
    </row>
    <row r="2048" spans="1:12" x14ac:dyDescent="0.25">
      <c r="A2048" t="s">
        <v>2058</v>
      </c>
      <c r="B2048" s="4">
        <v>45441.387877575507</v>
      </c>
      <c r="C2048" t="s">
        <v>5015</v>
      </c>
      <c r="D2048" t="s">
        <v>5026</v>
      </c>
      <c r="E2048" t="s">
        <v>5045</v>
      </c>
      <c r="F2048" t="s">
        <v>5046</v>
      </c>
      <c r="G2048" t="s">
        <v>5049</v>
      </c>
      <c r="H2048">
        <v>76486</v>
      </c>
      <c r="I2048">
        <v>14</v>
      </c>
      <c r="J2048" t="s">
        <v>5073</v>
      </c>
      <c r="K2048">
        <v>11119.44</v>
      </c>
      <c r="L2048" t="s">
        <v>5079</v>
      </c>
    </row>
    <row r="2049" spans="1:12" x14ac:dyDescent="0.25">
      <c r="A2049" t="s">
        <v>2059</v>
      </c>
      <c r="B2049" s="4">
        <v>45441.460892178417</v>
      </c>
      <c r="C2049" t="s">
        <v>5019</v>
      </c>
      <c r="D2049" t="s">
        <v>5029</v>
      </c>
      <c r="E2049" t="s">
        <v>5039</v>
      </c>
      <c r="F2049" t="s">
        <v>5047</v>
      </c>
      <c r="G2049" t="s">
        <v>5058</v>
      </c>
      <c r="H2049">
        <v>13901</v>
      </c>
      <c r="I2049">
        <v>10</v>
      </c>
      <c r="J2049" t="s">
        <v>5068</v>
      </c>
      <c r="K2049">
        <v>2417.8200000000002</v>
      </c>
      <c r="L2049" t="s">
        <v>5075</v>
      </c>
    </row>
    <row r="2050" spans="1:12" x14ac:dyDescent="0.25">
      <c r="A2050" t="s">
        <v>2060</v>
      </c>
      <c r="B2050" s="4">
        <v>45441.533906781347</v>
      </c>
      <c r="C2050" t="s">
        <v>5021</v>
      </c>
      <c r="D2050" t="s">
        <v>5026</v>
      </c>
      <c r="E2050" t="s">
        <v>5043</v>
      </c>
      <c r="F2050" t="s">
        <v>5047</v>
      </c>
      <c r="G2050" t="s">
        <v>5064</v>
      </c>
      <c r="H2050">
        <v>8485</v>
      </c>
      <c r="I2050">
        <v>3</v>
      </c>
      <c r="J2050" t="s">
        <v>5072</v>
      </c>
      <c r="K2050">
        <v>1180.48</v>
      </c>
      <c r="L2050" t="s">
        <v>5075</v>
      </c>
    </row>
    <row r="2051" spans="1:12" x14ac:dyDescent="0.25">
      <c r="A2051" t="s">
        <v>2061</v>
      </c>
      <c r="B2051" s="4">
        <v>45441.606921384271</v>
      </c>
      <c r="C2051" t="s">
        <v>5023</v>
      </c>
      <c r="D2051" t="s">
        <v>5026</v>
      </c>
      <c r="E2051" t="s">
        <v>5043</v>
      </c>
      <c r="F2051" t="s">
        <v>5046</v>
      </c>
      <c r="G2051" t="s">
        <v>5049</v>
      </c>
      <c r="H2051">
        <v>21881</v>
      </c>
      <c r="I2051">
        <v>14</v>
      </c>
      <c r="J2051" t="s">
        <v>5073</v>
      </c>
      <c r="K2051">
        <v>4200.99</v>
      </c>
      <c r="L2051" t="s">
        <v>5078</v>
      </c>
    </row>
    <row r="2052" spans="1:12" x14ac:dyDescent="0.25">
      <c r="A2052" t="s">
        <v>2062</v>
      </c>
      <c r="B2052" s="4">
        <v>45441.679935987187</v>
      </c>
      <c r="C2052" t="s">
        <v>5012</v>
      </c>
      <c r="D2052" t="s">
        <v>5029</v>
      </c>
      <c r="E2052" t="s">
        <v>5040</v>
      </c>
      <c r="F2052" t="s">
        <v>5048</v>
      </c>
      <c r="G2052" t="s">
        <v>5056</v>
      </c>
      <c r="H2052">
        <v>66792</v>
      </c>
      <c r="I2052">
        <v>2</v>
      </c>
      <c r="J2052" t="s">
        <v>5070</v>
      </c>
      <c r="K2052">
        <v>7392.93</v>
      </c>
      <c r="L2052" t="s">
        <v>5075</v>
      </c>
    </row>
    <row r="2053" spans="1:12" x14ac:dyDescent="0.25">
      <c r="A2053" t="s">
        <v>2063</v>
      </c>
      <c r="B2053" s="4">
        <v>45441.752950590118</v>
      </c>
      <c r="C2053" t="s">
        <v>5020</v>
      </c>
      <c r="D2053" t="s">
        <v>5028</v>
      </c>
      <c r="E2053" t="s">
        <v>5036</v>
      </c>
      <c r="F2053" t="s">
        <v>5047</v>
      </c>
      <c r="G2053" t="s">
        <v>5063</v>
      </c>
      <c r="H2053">
        <v>42410</v>
      </c>
      <c r="I2053">
        <v>3</v>
      </c>
      <c r="J2053" t="s">
        <v>5068</v>
      </c>
      <c r="K2053">
        <v>5453.24</v>
      </c>
      <c r="L2053" t="s">
        <v>5075</v>
      </c>
    </row>
    <row r="2054" spans="1:12" x14ac:dyDescent="0.25">
      <c r="A2054" t="s">
        <v>2064</v>
      </c>
      <c r="B2054" s="4">
        <v>45441.825965193028</v>
      </c>
      <c r="C2054" t="s">
        <v>5024</v>
      </c>
      <c r="D2054" t="s">
        <v>5029</v>
      </c>
      <c r="E2054" t="s">
        <v>5040</v>
      </c>
      <c r="F2054" t="s">
        <v>5047</v>
      </c>
      <c r="G2054" t="s">
        <v>5050</v>
      </c>
      <c r="H2054">
        <v>56578</v>
      </c>
      <c r="I2054">
        <v>9</v>
      </c>
      <c r="J2054" t="s">
        <v>5072</v>
      </c>
      <c r="K2054">
        <v>6022.61</v>
      </c>
      <c r="L2054" t="s">
        <v>5074</v>
      </c>
    </row>
    <row r="2055" spans="1:12" x14ac:dyDescent="0.25">
      <c r="A2055" t="s">
        <v>2065</v>
      </c>
      <c r="B2055" s="4">
        <v>45441.898979795951</v>
      </c>
      <c r="C2055" t="s">
        <v>5025</v>
      </c>
      <c r="D2055" t="s">
        <v>5027</v>
      </c>
      <c r="E2055" t="s">
        <v>5042</v>
      </c>
      <c r="F2055" t="s">
        <v>5048</v>
      </c>
      <c r="G2055" t="s">
        <v>5055</v>
      </c>
      <c r="H2055">
        <v>14140</v>
      </c>
      <c r="I2055">
        <v>9</v>
      </c>
      <c r="J2055" t="s">
        <v>5071</v>
      </c>
      <c r="K2055">
        <v>2321.09</v>
      </c>
      <c r="L2055" t="s">
        <v>5075</v>
      </c>
    </row>
    <row r="2056" spans="1:12" x14ac:dyDescent="0.25">
      <c r="A2056" t="s">
        <v>2066</v>
      </c>
      <c r="B2056" s="4">
        <v>45441.971994398868</v>
      </c>
      <c r="C2056" t="s">
        <v>5014</v>
      </c>
      <c r="D2056" t="s">
        <v>5026</v>
      </c>
      <c r="E2056" t="s">
        <v>5034</v>
      </c>
      <c r="F2056" t="s">
        <v>5047</v>
      </c>
      <c r="G2056" t="s">
        <v>5063</v>
      </c>
      <c r="H2056">
        <v>48287</v>
      </c>
      <c r="I2056">
        <v>2</v>
      </c>
      <c r="J2056" t="s">
        <v>5069</v>
      </c>
      <c r="K2056">
        <v>10216.299999999999</v>
      </c>
      <c r="L2056" t="s">
        <v>5078</v>
      </c>
    </row>
    <row r="2057" spans="1:12" x14ac:dyDescent="0.25">
      <c r="A2057" t="s">
        <v>2067</v>
      </c>
      <c r="B2057" s="4">
        <v>45442.045009001791</v>
      </c>
      <c r="C2057" t="s">
        <v>5012</v>
      </c>
      <c r="D2057" t="s">
        <v>5027</v>
      </c>
      <c r="E2057" t="s">
        <v>5038</v>
      </c>
      <c r="F2057" t="s">
        <v>5047</v>
      </c>
      <c r="G2057" t="s">
        <v>5058</v>
      </c>
      <c r="H2057">
        <v>71218</v>
      </c>
      <c r="I2057">
        <v>3</v>
      </c>
      <c r="J2057" t="s">
        <v>5069</v>
      </c>
      <c r="K2057">
        <v>13481.6</v>
      </c>
      <c r="L2057" t="s">
        <v>5074</v>
      </c>
    </row>
    <row r="2058" spans="1:12" x14ac:dyDescent="0.25">
      <c r="A2058" t="s">
        <v>2068</v>
      </c>
      <c r="B2058" s="4">
        <v>45442.118023604708</v>
      </c>
      <c r="C2058" t="s">
        <v>5013</v>
      </c>
      <c r="D2058" t="s">
        <v>5029</v>
      </c>
      <c r="E2058" t="s">
        <v>5039</v>
      </c>
      <c r="F2058" t="s">
        <v>5048</v>
      </c>
      <c r="G2058" t="s">
        <v>5055</v>
      </c>
      <c r="H2058">
        <v>76246</v>
      </c>
      <c r="I2058">
        <v>8</v>
      </c>
      <c r="J2058" t="s">
        <v>5071</v>
      </c>
      <c r="K2058">
        <v>8280.09</v>
      </c>
      <c r="L2058" t="s">
        <v>5076</v>
      </c>
    </row>
    <row r="2059" spans="1:12" x14ac:dyDescent="0.25">
      <c r="A2059" t="s">
        <v>2069</v>
      </c>
      <c r="B2059" s="4">
        <v>45442.191038207638</v>
      </c>
      <c r="C2059" t="s">
        <v>5023</v>
      </c>
      <c r="D2059" t="s">
        <v>5029</v>
      </c>
      <c r="E2059" t="s">
        <v>5041</v>
      </c>
      <c r="F2059" t="s">
        <v>5046</v>
      </c>
      <c r="G2059" t="s">
        <v>5061</v>
      </c>
      <c r="H2059">
        <v>23184</v>
      </c>
      <c r="I2059">
        <v>2</v>
      </c>
      <c r="J2059" t="s">
        <v>5073</v>
      </c>
      <c r="K2059">
        <v>1947.53</v>
      </c>
      <c r="L2059" t="s">
        <v>5075</v>
      </c>
    </row>
    <row r="2060" spans="1:12" x14ac:dyDescent="0.25">
      <c r="A2060" t="s">
        <v>2070</v>
      </c>
      <c r="B2060" s="4">
        <v>45442.264052810548</v>
      </c>
      <c r="C2060" t="s">
        <v>5016</v>
      </c>
      <c r="D2060" t="s">
        <v>5026</v>
      </c>
      <c r="E2060" t="s">
        <v>5043</v>
      </c>
      <c r="F2060" t="s">
        <v>5048</v>
      </c>
      <c r="G2060" t="s">
        <v>5059</v>
      </c>
      <c r="H2060">
        <v>49245</v>
      </c>
      <c r="I2060">
        <v>9</v>
      </c>
      <c r="J2060" t="s">
        <v>5071</v>
      </c>
      <c r="K2060">
        <v>7766</v>
      </c>
      <c r="L2060" t="s">
        <v>5077</v>
      </c>
    </row>
    <row r="2061" spans="1:12" x14ac:dyDescent="0.25">
      <c r="A2061" t="s">
        <v>2071</v>
      </c>
      <c r="B2061" s="4">
        <v>45442.337067413471</v>
      </c>
      <c r="C2061" t="s">
        <v>5015</v>
      </c>
      <c r="D2061" t="s">
        <v>5026</v>
      </c>
      <c r="E2061" t="s">
        <v>5043</v>
      </c>
      <c r="F2061" t="s">
        <v>5047</v>
      </c>
      <c r="G2061" t="s">
        <v>5067</v>
      </c>
      <c r="H2061">
        <v>26575</v>
      </c>
      <c r="I2061">
        <v>6</v>
      </c>
      <c r="J2061" t="s">
        <v>5070</v>
      </c>
      <c r="K2061">
        <v>5507.6</v>
      </c>
      <c r="L2061" t="s">
        <v>5079</v>
      </c>
    </row>
    <row r="2062" spans="1:12" x14ac:dyDescent="0.25">
      <c r="A2062" t="s">
        <v>2072</v>
      </c>
      <c r="B2062" s="4">
        <v>45442.410082016402</v>
      </c>
      <c r="C2062" t="s">
        <v>5022</v>
      </c>
      <c r="D2062" t="s">
        <v>5026</v>
      </c>
      <c r="E2062" t="s">
        <v>5045</v>
      </c>
      <c r="F2062" t="s">
        <v>5047</v>
      </c>
      <c r="G2062" t="s">
        <v>5067</v>
      </c>
      <c r="H2062">
        <v>60682</v>
      </c>
      <c r="I2062">
        <v>3</v>
      </c>
      <c r="J2062" t="s">
        <v>5070</v>
      </c>
      <c r="K2062">
        <v>12379.41</v>
      </c>
      <c r="L2062" t="s">
        <v>5077</v>
      </c>
    </row>
    <row r="2063" spans="1:12" x14ac:dyDescent="0.25">
      <c r="A2063" t="s">
        <v>2073</v>
      </c>
      <c r="B2063" s="4">
        <v>45442.483096619319</v>
      </c>
      <c r="C2063" t="s">
        <v>5016</v>
      </c>
      <c r="D2063" t="s">
        <v>5026</v>
      </c>
      <c r="E2063" t="s">
        <v>5034</v>
      </c>
      <c r="F2063" t="s">
        <v>5048</v>
      </c>
      <c r="G2063" t="s">
        <v>5065</v>
      </c>
      <c r="H2063">
        <v>62915</v>
      </c>
      <c r="I2063">
        <v>12</v>
      </c>
      <c r="J2063" t="s">
        <v>5072</v>
      </c>
      <c r="K2063">
        <v>11610.4</v>
      </c>
      <c r="L2063" t="s">
        <v>5079</v>
      </c>
    </row>
    <row r="2064" spans="1:12" x14ac:dyDescent="0.25">
      <c r="A2064" t="s">
        <v>2074</v>
      </c>
      <c r="B2064" s="4">
        <v>45442.556111222228</v>
      </c>
      <c r="C2064" t="s">
        <v>5023</v>
      </c>
      <c r="D2064" t="s">
        <v>5028</v>
      </c>
      <c r="E2064" t="s">
        <v>5036</v>
      </c>
      <c r="F2064" t="s">
        <v>5048</v>
      </c>
      <c r="G2064" t="s">
        <v>5059</v>
      </c>
      <c r="H2064">
        <v>44130</v>
      </c>
      <c r="I2064">
        <v>1</v>
      </c>
      <c r="J2064" t="s">
        <v>5068</v>
      </c>
      <c r="K2064">
        <v>8751.64</v>
      </c>
      <c r="L2064" t="s">
        <v>5078</v>
      </c>
    </row>
    <row r="2065" spans="1:12" x14ac:dyDescent="0.25">
      <c r="A2065" t="s">
        <v>2075</v>
      </c>
      <c r="B2065" s="4">
        <v>45442.629125825159</v>
      </c>
      <c r="C2065" t="s">
        <v>5023</v>
      </c>
      <c r="D2065" t="s">
        <v>5026</v>
      </c>
      <c r="E2065" t="s">
        <v>5034</v>
      </c>
      <c r="F2065" t="s">
        <v>5048</v>
      </c>
      <c r="G2065" t="s">
        <v>5056</v>
      </c>
      <c r="H2065">
        <v>14079</v>
      </c>
      <c r="I2065">
        <v>8</v>
      </c>
      <c r="J2065" t="s">
        <v>5069</v>
      </c>
      <c r="K2065">
        <v>3094.04</v>
      </c>
      <c r="L2065" t="s">
        <v>5079</v>
      </c>
    </row>
    <row r="2066" spans="1:12" x14ac:dyDescent="0.25">
      <c r="A2066" t="s">
        <v>2076</v>
      </c>
      <c r="B2066" s="4">
        <v>45442.702140428082</v>
      </c>
      <c r="C2066" t="s">
        <v>5025</v>
      </c>
      <c r="D2066" t="s">
        <v>5026</v>
      </c>
      <c r="E2066" t="s">
        <v>5043</v>
      </c>
      <c r="F2066" t="s">
        <v>5046</v>
      </c>
      <c r="G2066" t="s">
        <v>5049</v>
      </c>
      <c r="H2066">
        <v>18603</v>
      </c>
      <c r="I2066">
        <v>8</v>
      </c>
      <c r="J2066" t="s">
        <v>5069</v>
      </c>
      <c r="K2066">
        <v>2991.8</v>
      </c>
      <c r="L2066" t="s">
        <v>5074</v>
      </c>
    </row>
    <row r="2067" spans="1:12" x14ac:dyDescent="0.25">
      <c r="A2067" t="s">
        <v>2077</v>
      </c>
      <c r="B2067" s="4">
        <v>45442.775155030999</v>
      </c>
      <c r="C2067" t="s">
        <v>5012</v>
      </c>
      <c r="D2067" t="s">
        <v>5029</v>
      </c>
      <c r="E2067" t="s">
        <v>5040</v>
      </c>
      <c r="F2067" t="s">
        <v>5046</v>
      </c>
      <c r="G2067" t="s">
        <v>5060</v>
      </c>
      <c r="H2067">
        <v>18230</v>
      </c>
      <c r="I2067">
        <v>13</v>
      </c>
      <c r="J2067" t="s">
        <v>5071</v>
      </c>
      <c r="K2067">
        <v>3104.82</v>
      </c>
      <c r="L2067" t="s">
        <v>5075</v>
      </c>
    </row>
    <row r="2068" spans="1:12" x14ac:dyDescent="0.25">
      <c r="A2068" t="s">
        <v>2078</v>
      </c>
      <c r="B2068" s="4">
        <v>45442.848169633922</v>
      </c>
      <c r="C2068" t="s">
        <v>5017</v>
      </c>
      <c r="D2068" t="s">
        <v>5029</v>
      </c>
      <c r="E2068" t="s">
        <v>5039</v>
      </c>
      <c r="F2068" t="s">
        <v>5048</v>
      </c>
      <c r="G2068" t="s">
        <v>5056</v>
      </c>
      <c r="H2068">
        <v>51511</v>
      </c>
      <c r="I2068">
        <v>12</v>
      </c>
      <c r="J2068" t="s">
        <v>5073</v>
      </c>
      <c r="K2068">
        <v>7869.02</v>
      </c>
      <c r="L2068" t="s">
        <v>5075</v>
      </c>
    </row>
    <row r="2069" spans="1:12" x14ac:dyDescent="0.25">
      <c r="A2069" t="s">
        <v>2079</v>
      </c>
      <c r="B2069" s="4">
        <v>45442.921184236839</v>
      </c>
      <c r="C2069" t="s">
        <v>5022</v>
      </c>
      <c r="D2069" t="s">
        <v>5027</v>
      </c>
      <c r="E2069" t="s">
        <v>5042</v>
      </c>
      <c r="F2069" t="s">
        <v>5046</v>
      </c>
      <c r="G2069" t="s">
        <v>5054</v>
      </c>
      <c r="H2069">
        <v>14487</v>
      </c>
      <c r="I2069">
        <v>1</v>
      </c>
      <c r="J2069" t="s">
        <v>5070</v>
      </c>
      <c r="K2069">
        <v>2267.84</v>
      </c>
      <c r="L2069" t="s">
        <v>5077</v>
      </c>
    </row>
    <row r="2070" spans="1:12" x14ac:dyDescent="0.25">
      <c r="A2070" t="s">
        <v>2080</v>
      </c>
      <c r="B2070" s="4">
        <v>45442.994198839748</v>
      </c>
      <c r="C2070" t="s">
        <v>5016</v>
      </c>
      <c r="D2070" t="s">
        <v>5027</v>
      </c>
      <c r="E2070" t="s">
        <v>5031</v>
      </c>
      <c r="F2070" t="s">
        <v>5048</v>
      </c>
      <c r="G2070" t="s">
        <v>5052</v>
      </c>
      <c r="H2070">
        <v>10734</v>
      </c>
      <c r="I2070">
        <v>11</v>
      </c>
      <c r="J2070" t="s">
        <v>5070</v>
      </c>
      <c r="K2070">
        <v>1129.5899999999999</v>
      </c>
      <c r="L2070" t="s">
        <v>5076</v>
      </c>
    </row>
    <row r="2071" spans="1:12" x14ac:dyDescent="0.25">
      <c r="A2071" t="s">
        <v>2081</v>
      </c>
      <c r="B2071" s="4">
        <v>45443.067213442693</v>
      </c>
      <c r="C2071" t="s">
        <v>5024</v>
      </c>
      <c r="D2071" t="s">
        <v>5029</v>
      </c>
      <c r="E2071" t="s">
        <v>5041</v>
      </c>
      <c r="F2071" t="s">
        <v>5048</v>
      </c>
      <c r="G2071" t="s">
        <v>5052</v>
      </c>
      <c r="H2071">
        <v>36297</v>
      </c>
      <c r="I2071">
        <v>12</v>
      </c>
      <c r="J2071" t="s">
        <v>5068</v>
      </c>
      <c r="K2071">
        <v>4351.55</v>
      </c>
      <c r="L2071" t="s">
        <v>5077</v>
      </c>
    </row>
    <row r="2072" spans="1:12" x14ac:dyDescent="0.25">
      <c r="A2072" t="s">
        <v>2082</v>
      </c>
      <c r="B2072" s="4">
        <v>45443.140228045602</v>
      </c>
      <c r="C2072" t="s">
        <v>5023</v>
      </c>
      <c r="D2072" t="s">
        <v>5027</v>
      </c>
      <c r="E2072" t="s">
        <v>5031</v>
      </c>
      <c r="F2072" t="s">
        <v>5048</v>
      </c>
      <c r="G2072" t="s">
        <v>5059</v>
      </c>
      <c r="H2072">
        <v>27445</v>
      </c>
      <c r="I2072">
        <v>3</v>
      </c>
      <c r="J2072" t="s">
        <v>5070</v>
      </c>
      <c r="K2072">
        <v>5262.54</v>
      </c>
      <c r="L2072" t="s">
        <v>5076</v>
      </c>
    </row>
    <row r="2073" spans="1:12" x14ac:dyDescent="0.25">
      <c r="A2073" t="s">
        <v>2083</v>
      </c>
      <c r="B2073" s="4">
        <v>45443.213242648519</v>
      </c>
      <c r="C2073" t="s">
        <v>5020</v>
      </c>
      <c r="D2073" t="s">
        <v>5029</v>
      </c>
      <c r="E2073" t="s">
        <v>5041</v>
      </c>
      <c r="F2073" t="s">
        <v>5046</v>
      </c>
      <c r="G2073" t="s">
        <v>5057</v>
      </c>
      <c r="H2073">
        <v>64090</v>
      </c>
      <c r="I2073">
        <v>9</v>
      </c>
      <c r="J2073" t="s">
        <v>5068</v>
      </c>
      <c r="K2073">
        <v>9450.39</v>
      </c>
      <c r="L2073" t="s">
        <v>5078</v>
      </c>
    </row>
    <row r="2074" spans="1:12" x14ac:dyDescent="0.25">
      <c r="A2074" t="s">
        <v>2084</v>
      </c>
      <c r="B2074" s="4">
        <v>45443.28625725145</v>
      </c>
      <c r="C2074" t="s">
        <v>5024</v>
      </c>
      <c r="D2074" t="s">
        <v>5026</v>
      </c>
      <c r="E2074" t="s">
        <v>5034</v>
      </c>
      <c r="F2074" t="s">
        <v>5048</v>
      </c>
      <c r="G2074" t="s">
        <v>5065</v>
      </c>
      <c r="H2074">
        <v>7678</v>
      </c>
      <c r="I2074">
        <v>5</v>
      </c>
      <c r="J2074" t="s">
        <v>5068</v>
      </c>
      <c r="K2074">
        <v>1230.4100000000001</v>
      </c>
      <c r="L2074" t="s">
        <v>5078</v>
      </c>
    </row>
    <row r="2075" spans="1:12" x14ac:dyDescent="0.25">
      <c r="A2075" t="s">
        <v>2085</v>
      </c>
      <c r="B2075" s="4">
        <v>45443.359271854373</v>
      </c>
      <c r="C2075" t="s">
        <v>5023</v>
      </c>
      <c r="D2075" t="s">
        <v>5026</v>
      </c>
      <c r="E2075" t="s">
        <v>5045</v>
      </c>
      <c r="F2075" t="s">
        <v>5046</v>
      </c>
      <c r="G2075" t="s">
        <v>5061</v>
      </c>
      <c r="H2075">
        <v>68917</v>
      </c>
      <c r="I2075">
        <v>1</v>
      </c>
      <c r="J2075" t="s">
        <v>5068</v>
      </c>
      <c r="K2075">
        <v>10073.31</v>
      </c>
      <c r="L2075" t="s">
        <v>5076</v>
      </c>
    </row>
    <row r="2076" spans="1:12" x14ac:dyDescent="0.25">
      <c r="A2076" t="s">
        <v>2086</v>
      </c>
      <c r="B2076" s="4">
        <v>45443.432286457282</v>
      </c>
      <c r="C2076" t="s">
        <v>5012</v>
      </c>
      <c r="D2076" t="s">
        <v>5028</v>
      </c>
      <c r="E2076" t="s">
        <v>5032</v>
      </c>
      <c r="F2076" t="s">
        <v>5047</v>
      </c>
      <c r="G2076" t="s">
        <v>5067</v>
      </c>
      <c r="H2076">
        <v>70610</v>
      </c>
      <c r="I2076">
        <v>4</v>
      </c>
      <c r="J2076" t="s">
        <v>5072</v>
      </c>
      <c r="K2076">
        <v>14201.34</v>
      </c>
      <c r="L2076" t="s">
        <v>5074</v>
      </c>
    </row>
    <row r="2077" spans="1:12" x14ac:dyDescent="0.25">
      <c r="A2077" t="s">
        <v>2087</v>
      </c>
      <c r="B2077" s="4">
        <v>45443.505301060213</v>
      </c>
      <c r="C2077" t="s">
        <v>5017</v>
      </c>
      <c r="D2077" t="s">
        <v>5029</v>
      </c>
      <c r="E2077" t="s">
        <v>5033</v>
      </c>
      <c r="F2077" t="s">
        <v>5047</v>
      </c>
      <c r="G2077" t="s">
        <v>5062</v>
      </c>
      <c r="H2077">
        <v>32957</v>
      </c>
      <c r="I2077">
        <v>7</v>
      </c>
      <c r="J2077" t="s">
        <v>5070</v>
      </c>
      <c r="K2077">
        <v>4917.13</v>
      </c>
      <c r="L2077" t="s">
        <v>5074</v>
      </c>
    </row>
    <row r="2078" spans="1:12" x14ac:dyDescent="0.25">
      <c r="A2078" t="s">
        <v>2088</v>
      </c>
      <c r="B2078" s="4">
        <v>45443.578315663122</v>
      </c>
      <c r="C2078" t="s">
        <v>5022</v>
      </c>
      <c r="D2078" t="s">
        <v>5029</v>
      </c>
      <c r="E2078" t="s">
        <v>5033</v>
      </c>
      <c r="F2078" t="s">
        <v>5048</v>
      </c>
      <c r="G2078" t="s">
        <v>5065</v>
      </c>
      <c r="H2078">
        <v>12584</v>
      </c>
      <c r="I2078">
        <v>9</v>
      </c>
      <c r="J2078" t="s">
        <v>5073</v>
      </c>
      <c r="K2078">
        <v>1379.37</v>
      </c>
      <c r="L2078" t="s">
        <v>5074</v>
      </c>
    </row>
    <row r="2079" spans="1:12" x14ac:dyDescent="0.25">
      <c r="A2079" t="s">
        <v>2089</v>
      </c>
      <c r="B2079" s="4">
        <v>45443.651330266039</v>
      </c>
      <c r="C2079" t="s">
        <v>5018</v>
      </c>
      <c r="D2079" t="s">
        <v>5026</v>
      </c>
      <c r="E2079" t="s">
        <v>5030</v>
      </c>
      <c r="F2079" t="s">
        <v>5048</v>
      </c>
      <c r="G2079" t="s">
        <v>5052</v>
      </c>
      <c r="H2079">
        <v>35143</v>
      </c>
      <c r="I2079">
        <v>2</v>
      </c>
      <c r="J2079" t="s">
        <v>5068</v>
      </c>
      <c r="K2079">
        <v>3514.31</v>
      </c>
      <c r="L2079" t="s">
        <v>5077</v>
      </c>
    </row>
    <row r="2080" spans="1:12" x14ac:dyDescent="0.25">
      <c r="A2080" t="s">
        <v>2090</v>
      </c>
      <c r="B2080" s="4">
        <v>45443.72434486897</v>
      </c>
      <c r="C2080" t="s">
        <v>5017</v>
      </c>
      <c r="D2080" t="s">
        <v>5029</v>
      </c>
      <c r="E2080" t="s">
        <v>5039</v>
      </c>
      <c r="F2080" t="s">
        <v>5046</v>
      </c>
      <c r="G2080" t="s">
        <v>5057</v>
      </c>
      <c r="H2080">
        <v>52087</v>
      </c>
      <c r="I2080">
        <v>5</v>
      </c>
      <c r="J2080" t="s">
        <v>5071</v>
      </c>
      <c r="K2080">
        <v>5539.23</v>
      </c>
      <c r="L2080" t="s">
        <v>5079</v>
      </c>
    </row>
    <row r="2081" spans="1:12" x14ac:dyDescent="0.25">
      <c r="A2081" t="s">
        <v>2091</v>
      </c>
      <c r="B2081" s="4">
        <v>45443.797359471893</v>
      </c>
      <c r="C2081" t="s">
        <v>5024</v>
      </c>
      <c r="D2081" t="s">
        <v>5027</v>
      </c>
      <c r="E2081" t="s">
        <v>5031</v>
      </c>
      <c r="F2081" t="s">
        <v>5046</v>
      </c>
      <c r="G2081" t="s">
        <v>5057</v>
      </c>
      <c r="H2081">
        <v>50314</v>
      </c>
      <c r="I2081">
        <v>3</v>
      </c>
      <c r="J2081" t="s">
        <v>5070</v>
      </c>
      <c r="K2081">
        <v>9125.01</v>
      </c>
      <c r="L2081" t="s">
        <v>5076</v>
      </c>
    </row>
    <row r="2082" spans="1:12" x14ac:dyDescent="0.25">
      <c r="A2082" t="s">
        <v>2092</v>
      </c>
      <c r="B2082" s="4">
        <v>45443.870374074817</v>
      </c>
      <c r="C2082" t="s">
        <v>5024</v>
      </c>
      <c r="D2082" t="s">
        <v>5027</v>
      </c>
      <c r="E2082" t="s">
        <v>5038</v>
      </c>
      <c r="F2082" t="s">
        <v>5047</v>
      </c>
      <c r="G2082" t="s">
        <v>5050</v>
      </c>
      <c r="H2082">
        <v>67753</v>
      </c>
      <c r="I2082">
        <v>8</v>
      </c>
      <c r="J2082" t="s">
        <v>5073</v>
      </c>
      <c r="K2082">
        <v>8002.62</v>
      </c>
      <c r="L2082" t="s">
        <v>5077</v>
      </c>
    </row>
    <row r="2083" spans="1:12" x14ac:dyDescent="0.25">
      <c r="A2083" t="s">
        <v>2093</v>
      </c>
      <c r="B2083" s="4">
        <v>45443.943388677733</v>
      </c>
      <c r="C2083" t="s">
        <v>5022</v>
      </c>
      <c r="D2083" t="s">
        <v>5028</v>
      </c>
      <c r="E2083" t="s">
        <v>5032</v>
      </c>
      <c r="F2083" t="s">
        <v>5047</v>
      </c>
      <c r="G2083" t="s">
        <v>5062</v>
      </c>
      <c r="H2083">
        <v>72347</v>
      </c>
      <c r="I2083">
        <v>6</v>
      </c>
      <c r="J2083" t="s">
        <v>5069</v>
      </c>
      <c r="K2083">
        <v>12659.26</v>
      </c>
      <c r="L2083" t="s">
        <v>5075</v>
      </c>
    </row>
    <row r="2084" spans="1:12" x14ac:dyDescent="0.25">
      <c r="A2084" t="s">
        <v>2094</v>
      </c>
      <c r="B2084" s="4">
        <v>45444.01640328065</v>
      </c>
      <c r="C2084" t="s">
        <v>5025</v>
      </c>
      <c r="D2084" t="s">
        <v>5027</v>
      </c>
      <c r="E2084" t="s">
        <v>5038</v>
      </c>
      <c r="F2084" t="s">
        <v>5048</v>
      </c>
      <c r="G2084" t="s">
        <v>5056</v>
      </c>
      <c r="H2084">
        <v>45261</v>
      </c>
      <c r="I2084">
        <v>2</v>
      </c>
      <c r="J2084" t="s">
        <v>5070</v>
      </c>
      <c r="K2084">
        <v>5637.21</v>
      </c>
      <c r="L2084" t="s">
        <v>5078</v>
      </c>
    </row>
    <row r="2085" spans="1:12" x14ac:dyDescent="0.25">
      <c r="A2085" t="s">
        <v>2095</v>
      </c>
      <c r="B2085" s="4">
        <v>45444.089417883573</v>
      </c>
      <c r="C2085" t="s">
        <v>5021</v>
      </c>
      <c r="D2085" t="s">
        <v>5029</v>
      </c>
      <c r="E2085" t="s">
        <v>5039</v>
      </c>
      <c r="F2085" t="s">
        <v>5046</v>
      </c>
      <c r="G2085" t="s">
        <v>5060</v>
      </c>
      <c r="H2085">
        <v>71780</v>
      </c>
      <c r="I2085">
        <v>10</v>
      </c>
      <c r="J2085" t="s">
        <v>5070</v>
      </c>
      <c r="K2085">
        <v>10582.92</v>
      </c>
      <c r="L2085" t="s">
        <v>5078</v>
      </c>
    </row>
    <row r="2086" spans="1:12" x14ac:dyDescent="0.25">
      <c r="A2086" t="s">
        <v>2096</v>
      </c>
      <c r="B2086" s="4">
        <v>45444.16243248649</v>
      </c>
      <c r="C2086" t="s">
        <v>5019</v>
      </c>
      <c r="D2086" t="s">
        <v>5028</v>
      </c>
      <c r="E2086" t="s">
        <v>5032</v>
      </c>
      <c r="F2086" t="s">
        <v>5048</v>
      </c>
      <c r="G2086" t="s">
        <v>5051</v>
      </c>
      <c r="H2086">
        <v>53967</v>
      </c>
      <c r="I2086">
        <v>5</v>
      </c>
      <c r="J2086" t="s">
        <v>5071</v>
      </c>
      <c r="K2086">
        <v>10050.11</v>
      </c>
      <c r="L2086" t="s">
        <v>5077</v>
      </c>
    </row>
    <row r="2087" spans="1:12" x14ac:dyDescent="0.25">
      <c r="A2087" t="s">
        <v>2097</v>
      </c>
      <c r="B2087" s="4">
        <v>45444.235447089413</v>
      </c>
      <c r="C2087" t="s">
        <v>5013</v>
      </c>
      <c r="D2087" t="s">
        <v>5028</v>
      </c>
      <c r="E2087" t="s">
        <v>5032</v>
      </c>
      <c r="F2087" t="s">
        <v>5048</v>
      </c>
      <c r="G2087" t="s">
        <v>5056</v>
      </c>
      <c r="H2087">
        <v>58995</v>
      </c>
      <c r="I2087">
        <v>3</v>
      </c>
      <c r="J2087" t="s">
        <v>5070</v>
      </c>
      <c r="K2087">
        <v>11982.2</v>
      </c>
      <c r="L2087" t="s">
        <v>5077</v>
      </c>
    </row>
    <row r="2088" spans="1:12" x14ac:dyDescent="0.25">
      <c r="A2088" t="s">
        <v>2098</v>
      </c>
      <c r="B2088" s="4">
        <v>45444.308461692337</v>
      </c>
      <c r="C2088" t="s">
        <v>5023</v>
      </c>
      <c r="D2088" t="s">
        <v>5028</v>
      </c>
      <c r="E2088" t="s">
        <v>5036</v>
      </c>
      <c r="F2088" t="s">
        <v>5047</v>
      </c>
      <c r="G2088" t="s">
        <v>5063</v>
      </c>
      <c r="H2088">
        <v>28106</v>
      </c>
      <c r="I2088">
        <v>2</v>
      </c>
      <c r="J2088" t="s">
        <v>5071</v>
      </c>
      <c r="K2088">
        <v>2302.3000000000002</v>
      </c>
      <c r="L2088" t="s">
        <v>5078</v>
      </c>
    </row>
    <row r="2089" spans="1:12" x14ac:dyDescent="0.25">
      <c r="A2089" t="s">
        <v>2099</v>
      </c>
      <c r="B2089" s="4">
        <v>45444.381476295253</v>
      </c>
      <c r="C2089" t="s">
        <v>5020</v>
      </c>
      <c r="D2089" t="s">
        <v>5029</v>
      </c>
      <c r="E2089" t="s">
        <v>5041</v>
      </c>
      <c r="F2089" t="s">
        <v>5047</v>
      </c>
      <c r="G2089" t="s">
        <v>5063</v>
      </c>
      <c r="H2089">
        <v>75710</v>
      </c>
      <c r="I2089">
        <v>1</v>
      </c>
      <c r="J2089" t="s">
        <v>5070</v>
      </c>
      <c r="K2089">
        <v>6955.2</v>
      </c>
      <c r="L2089" t="s">
        <v>5077</v>
      </c>
    </row>
    <row r="2090" spans="1:12" x14ac:dyDescent="0.25">
      <c r="A2090" t="s">
        <v>2100</v>
      </c>
      <c r="B2090" s="4">
        <v>45444.45449089817</v>
      </c>
      <c r="C2090" t="s">
        <v>5014</v>
      </c>
      <c r="D2090" t="s">
        <v>5026</v>
      </c>
      <c r="E2090" t="s">
        <v>5045</v>
      </c>
      <c r="F2090" t="s">
        <v>5048</v>
      </c>
      <c r="G2090" t="s">
        <v>5055</v>
      </c>
      <c r="H2090">
        <v>67003</v>
      </c>
      <c r="I2090">
        <v>9</v>
      </c>
      <c r="J2090" t="s">
        <v>5070</v>
      </c>
      <c r="K2090">
        <v>12509.73</v>
      </c>
      <c r="L2090" t="s">
        <v>5077</v>
      </c>
    </row>
    <row r="2091" spans="1:12" x14ac:dyDescent="0.25">
      <c r="A2091" t="s">
        <v>2101</v>
      </c>
      <c r="B2091" s="4">
        <v>45444.527505501101</v>
      </c>
      <c r="C2091" t="s">
        <v>5021</v>
      </c>
      <c r="D2091" t="s">
        <v>5029</v>
      </c>
      <c r="E2091" t="s">
        <v>5039</v>
      </c>
      <c r="F2091" t="s">
        <v>5048</v>
      </c>
      <c r="G2091" t="s">
        <v>5051</v>
      </c>
      <c r="H2091">
        <v>48553</v>
      </c>
      <c r="I2091">
        <v>2</v>
      </c>
      <c r="J2091" t="s">
        <v>5068</v>
      </c>
      <c r="K2091">
        <v>9965.67</v>
      </c>
      <c r="L2091" t="s">
        <v>5076</v>
      </c>
    </row>
    <row r="2092" spans="1:12" x14ac:dyDescent="0.25">
      <c r="A2092" t="s">
        <v>2102</v>
      </c>
      <c r="B2092" s="4">
        <v>45444.600520104017</v>
      </c>
      <c r="C2092" t="s">
        <v>5012</v>
      </c>
      <c r="D2092" t="s">
        <v>5026</v>
      </c>
      <c r="E2092" t="s">
        <v>5034</v>
      </c>
      <c r="F2092" t="s">
        <v>5048</v>
      </c>
      <c r="G2092" t="s">
        <v>5059</v>
      </c>
      <c r="H2092">
        <v>77574</v>
      </c>
      <c r="I2092">
        <v>10</v>
      </c>
      <c r="J2092" t="s">
        <v>5071</v>
      </c>
      <c r="K2092">
        <v>9485.5499999999993</v>
      </c>
      <c r="L2092" t="s">
        <v>5076</v>
      </c>
    </row>
    <row r="2093" spans="1:12" x14ac:dyDescent="0.25">
      <c r="A2093" t="s">
        <v>2103</v>
      </c>
      <c r="B2093" s="4">
        <v>45444.673534706933</v>
      </c>
      <c r="C2093" t="s">
        <v>5023</v>
      </c>
      <c r="D2093" t="s">
        <v>5029</v>
      </c>
      <c r="E2093" t="s">
        <v>5039</v>
      </c>
      <c r="F2093" t="s">
        <v>5047</v>
      </c>
      <c r="G2093" t="s">
        <v>5062</v>
      </c>
      <c r="H2093">
        <v>12101</v>
      </c>
      <c r="I2093">
        <v>3</v>
      </c>
      <c r="J2093" t="s">
        <v>5070</v>
      </c>
      <c r="K2093">
        <v>1965.99</v>
      </c>
      <c r="L2093" t="s">
        <v>5078</v>
      </c>
    </row>
    <row r="2094" spans="1:12" x14ac:dyDescent="0.25">
      <c r="A2094" t="s">
        <v>2104</v>
      </c>
      <c r="B2094" s="4">
        <v>45444.746549309857</v>
      </c>
      <c r="C2094" t="s">
        <v>5016</v>
      </c>
      <c r="D2094" t="s">
        <v>5027</v>
      </c>
      <c r="E2094" t="s">
        <v>5042</v>
      </c>
      <c r="F2094" t="s">
        <v>5048</v>
      </c>
      <c r="G2094" t="s">
        <v>5052</v>
      </c>
      <c r="H2094">
        <v>24569</v>
      </c>
      <c r="I2094">
        <v>13</v>
      </c>
      <c r="J2094" t="s">
        <v>5071</v>
      </c>
      <c r="K2094">
        <v>3299.76</v>
      </c>
      <c r="L2094" t="s">
        <v>5077</v>
      </c>
    </row>
    <row r="2095" spans="1:12" x14ac:dyDescent="0.25">
      <c r="A2095" t="s">
        <v>2105</v>
      </c>
      <c r="B2095" s="4">
        <v>45444.819563912781</v>
      </c>
      <c r="C2095" t="s">
        <v>5023</v>
      </c>
      <c r="D2095" t="s">
        <v>5027</v>
      </c>
      <c r="E2095" t="s">
        <v>5042</v>
      </c>
      <c r="F2095" t="s">
        <v>5046</v>
      </c>
      <c r="G2095" t="s">
        <v>5049</v>
      </c>
      <c r="H2095">
        <v>50531</v>
      </c>
      <c r="I2095">
        <v>8</v>
      </c>
      <c r="J2095" t="s">
        <v>5073</v>
      </c>
      <c r="K2095">
        <v>4566.82</v>
      </c>
      <c r="L2095" t="s">
        <v>5075</v>
      </c>
    </row>
    <row r="2096" spans="1:12" x14ac:dyDescent="0.25">
      <c r="A2096" t="s">
        <v>2106</v>
      </c>
      <c r="B2096" s="4">
        <v>45444.892578515697</v>
      </c>
      <c r="C2096" t="s">
        <v>5020</v>
      </c>
      <c r="D2096" t="s">
        <v>5026</v>
      </c>
      <c r="E2096" t="s">
        <v>5030</v>
      </c>
      <c r="F2096" t="s">
        <v>5048</v>
      </c>
      <c r="G2096" t="s">
        <v>5059</v>
      </c>
      <c r="H2096">
        <v>43427</v>
      </c>
      <c r="I2096">
        <v>7</v>
      </c>
      <c r="J2096" t="s">
        <v>5070</v>
      </c>
      <c r="K2096">
        <v>9510.7900000000009</v>
      </c>
      <c r="L2096" t="s">
        <v>5079</v>
      </c>
    </row>
    <row r="2097" spans="1:12" x14ac:dyDescent="0.25">
      <c r="A2097" t="s">
        <v>2107</v>
      </c>
      <c r="B2097" s="4">
        <v>45444.965593118621</v>
      </c>
      <c r="C2097" t="s">
        <v>5015</v>
      </c>
      <c r="D2097" t="s">
        <v>5029</v>
      </c>
      <c r="E2097" t="s">
        <v>5033</v>
      </c>
      <c r="F2097" t="s">
        <v>5047</v>
      </c>
      <c r="G2097" t="s">
        <v>5063</v>
      </c>
      <c r="H2097">
        <v>8288</v>
      </c>
      <c r="I2097">
        <v>3</v>
      </c>
      <c r="J2097" t="s">
        <v>5073</v>
      </c>
      <c r="K2097">
        <v>811.72</v>
      </c>
      <c r="L2097" t="s">
        <v>5079</v>
      </c>
    </row>
    <row r="2098" spans="1:12" x14ac:dyDescent="0.25">
      <c r="A2098" t="s">
        <v>2108</v>
      </c>
      <c r="B2098" s="4">
        <v>45445.038607721537</v>
      </c>
      <c r="C2098" t="s">
        <v>5018</v>
      </c>
      <c r="D2098" t="s">
        <v>5029</v>
      </c>
      <c r="E2098" t="s">
        <v>5039</v>
      </c>
      <c r="F2098" t="s">
        <v>5047</v>
      </c>
      <c r="G2098" t="s">
        <v>5058</v>
      </c>
      <c r="H2098">
        <v>12135</v>
      </c>
      <c r="I2098">
        <v>7</v>
      </c>
      <c r="J2098" t="s">
        <v>5072</v>
      </c>
      <c r="K2098">
        <v>2158.31</v>
      </c>
      <c r="L2098" t="s">
        <v>5074</v>
      </c>
    </row>
    <row r="2099" spans="1:12" x14ac:dyDescent="0.25">
      <c r="A2099" t="s">
        <v>2109</v>
      </c>
      <c r="B2099" s="4">
        <v>45445.111622324453</v>
      </c>
      <c r="C2099" t="s">
        <v>5019</v>
      </c>
      <c r="D2099" t="s">
        <v>5028</v>
      </c>
      <c r="E2099" t="s">
        <v>5037</v>
      </c>
      <c r="F2099" t="s">
        <v>5047</v>
      </c>
      <c r="G2099" t="s">
        <v>5067</v>
      </c>
      <c r="H2099">
        <v>2354</v>
      </c>
      <c r="I2099">
        <v>7</v>
      </c>
      <c r="J2099" t="s">
        <v>5068</v>
      </c>
      <c r="K2099">
        <v>323.94</v>
      </c>
      <c r="L2099" t="s">
        <v>5074</v>
      </c>
    </row>
    <row r="2100" spans="1:12" x14ac:dyDescent="0.25">
      <c r="A2100" t="s">
        <v>2110</v>
      </c>
      <c r="B2100" s="4">
        <v>45445.184636927377</v>
      </c>
      <c r="C2100" t="s">
        <v>5018</v>
      </c>
      <c r="D2100" t="s">
        <v>5028</v>
      </c>
      <c r="E2100" t="s">
        <v>5032</v>
      </c>
      <c r="F2100" t="s">
        <v>5046</v>
      </c>
      <c r="G2100" t="s">
        <v>5060</v>
      </c>
      <c r="H2100">
        <v>8139</v>
      </c>
      <c r="I2100">
        <v>2</v>
      </c>
      <c r="J2100" t="s">
        <v>5073</v>
      </c>
      <c r="K2100">
        <v>1578.98</v>
      </c>
      <c r="L2100" t="s">
        <v>5077</v>
      </c>
    </row>
    <row r="2101" spans="1:12" x14ac:dyDescent="0.25">
      <c r="A2101" t="s">
        <v>2111</v>
      </c>
      <c r="B2101" s="4">
        <v>45445.257651530301</v>
      </c>
      <c r="C2101" t="s">
        <v>5014</v>
      </c>
      <c r="D2101" t="s">
        <v>5027</v>
      </c>
      <c r="E2101" t="s">
        <v>5044</v>
      </c>
      <c r="F2101" t="s">
        <v>5047</v>
      </c>
      <c r="G2101" t="s">
        <v>5067</v>
      </c>
      <c r="H2101">
        <v>55020</v>
      </c>
      <c r="I2101">
        <v>13</v>
      </c>
      <c r="J2101" t="s">
        <v>5068</v>
      </c>
      <c r="K2101">
        <v>6382.1</v>
      </c>
      <c r="L2101" t="s">
        <v>5074</v>
      </c>
    </row>
    <row r="2102" spans="1:12" x14ac:dyDescent="0.25">
      <c r="A2102" t="s">
        <v>2112</v>
      </c>
      <c r="B2102" s="4">
        <v>45445.330666133217</v>
      </c>
      <c r="C2102" t="s">
        <v>5024</v>
      </c>
      <c r="D2102" t="s">
        <v>5028</v>
      </c>
      <c r="E2102" t="s">
        <v>5035</v>
      </c>
      <c r="F2102" t="s">
        <v>5047</v>
      </c>
      <c r="G2102" t="s">
        <v>5067</v>
      </c>
      <c r="H2102">
        <v>45789</v>
      </c>
      <c r="I2102">
        <v>1</v>
      </c>
      <c r="J2102" t="s">
        <v>5071</v>
      </c>
      <c r="K2102">
        <v>7044.77</v>
      </c>
      <c r="L2102" t="s">
        <v>5077</v>
      </c>
    </row>
    <row r="2103" spans="1:12" x14ac:dyDescent="0.25">
      <c r="A2103" t="s">
        <v>2113</v>
      </c>
      <c r="B2103" s="4">
        <v>45445.403680736148</v>
      </c>
      <c r="C2103" t="s">
        <v>5015</v>
      </c>
      <c r="D2103" t="s">
        <v>5027</v>
      </c>
      <c r="E2103" t="s">
        <v>5031</v>
      </c>
      <c r="F2103" t="s">
        <v>5047</v>
      </c>
      <c r="G2103" t="s">
        <v>5062</v>
      </c>
      <c r="H2103">
        <v>64103</v>
      </c>
      <c r="I2103">
        <v>11</v>
      </c>
      <c r="J2103" t="s">
        <v>5071</v>
      </c>
      <c r="K2103">
        <v>8834.25</v>
      </c>
      <c r="L2103" t="s">
        <v>5075</v>
      </c>
    </row>
    <row r="2104" spans="1:12" x14ac:dyDescent="0.25">
      <c r="A2104" t="s">
        <v>2114</v>
      </c>
      <c r="B2104" s="4">
        <v>45445.476695339057</v>
      </c>
      <c r="C2104" t="s">
        <v>5021</v>
      </c>
      <c r="D2104" t="s">
        <v>5029</v>
      </c>
      <c r="E2104" t="s">
        <v>5039</v>
      </c>
      <c r="F2104" t="s">
        <v>5047</v>
      </c>
      <c r="G2104" t="s">
        <v>5067</v>
      </c>
      <c r="H2104">
        <v>16029</v>
      </c>
      <c r="I2104">
        <v>10</v>
      </c>
      <c r="J2104" t="s">
        <v>5069</v>
      </c>
      <c r="K2104">
        <v>2305.7600000000002</v>
      </c>
      <c r="L2104" t="s">
        <v>5078</v>
      </c>
    </row>
    <row r="2105" spans="1:12" x14ac:dyDescent="0.25">
      <c r="A2105" t="s">
        <v>2115</v>
      </c>
      <c r="B2105" s="4">
        <v>45445.549709941981</v>
      </c>
      <c r="C2105" t="s">
        <v>5016</v>
      </c>
      <c r="D2105" t="s">
        <v>5027</v>
      </c>
      <c r="E2105" t="s">
        <v>5044</v>
      </c>
      <c r="F2105" t="s">
        <v>5048</v>
      </c>
      <c r="G2105" t="s">
        <v>5056</v>
      </c>
      <c r="H2105">
        <v>68952</v>
      </c>
      <c r="I2105">
        <v>13</v>
      </c>
      <c r="J2105" t="s">
        <v>5071</v>
      </c>
      <c r="K2105">
        <v>8336.6200000000008</v>
      </c>
      <c r="L2105" t="s">
        <v>5078</v>
      </c>
    </row>
    <row r="2106" spans="1:12" x14ac:dyDescent="0.25">
      <c r="A2106" t="s">
        <v>2116</v>
      </c>
      <c r="B2106" s="4">
        <v>45445.622724544897</v>
      </c>
      <c r="C2106" t="s">
        <v>5014</v>
      </c>
      <c r="D2106" t="s">
        <v>5027</v>
      </c>
      <c r="E2106" t="s">
        <v>5031</v>
      </c>
      <c r="F2106" t="s">
        <v>5047</v>
      </c>
      <c r="G2106" t="s">
        <v>5058</v>
      </c>
      <c r="H2106">
        <v>45735</v>
      </c>
      <c r="I2106">
        <v>10</v>
      </c>
      <c r="J2106" t="s">
        <v>5068</v>
      </c>
      <c r="K2106">
        <v>4445.5600000000004</v>
      </c>
      <c r="L2106" t="s">
        <v>5077</v>
      </c>
    </row>
    <row r="2107" spans="1:12" x14ac:dyDescent="0.25">
      <c r="A2107" t="s">
        <v>2117</v>
      </c>
      <c r="B2107" s="4">
        <v>45445.695739147821</v>
      </c>
      <c r="C2107" t="s">
        <v>5015</v>
      </c>
      <c r="D2107" t="s">
        <v>5026</v>
      </c>
      <c r="E2107" t="s">
        <v>5043</v>
      </c>
      <c r="F2107" t="s">
        <v>5046</v>
      </c>
      <c r="G2107" t="s">
        <v>5066</v>
      </c>
      <c r="H2107">
        <v>72257</v>
      </c>
      <c r="I2107">
        <v>13</v>
      </c>
      <c r="J2107" t="s">
        <v>5073</v>
      </c>
      <c r="K2107">
        <v>15105.93</v>
      </c>
      <c r="L2107" t="s">
        <v>5078</v>
      </c>
    </row>
    <row r="2108" spans="1:12" x14ac:dyDescent="0.25">
      <c r="A2108" t="s">
        <v>2118</v>
      </c>
      <c r="B2108" s="4">
        <v>45445.768753750737</v>
      </c>
      <c r="C2108" t="s">
        <v>5021</v>
      </c>
      <c r="D2108" t="s">
        <v>5026</v>
      </c>
      <c r="E2108" t="s">
        <v>5045</v>
      </c>
      <c r="F2108" t="s">
        <v>5048</v>
      </c>
      <c r="G2108" t="s">
        <v>5052</v>
      </c>
      <c r="H2108">
        <v>74471</v>
      </c>
      <c r="I2108">
        <v>6</v>
      </c>
      <c r="J2108" t="s">
        <v>5069</v>
      </c>
      <c r="K2108">
        <v>7089.18</v>
      </c>
      <c r="L2108" t="s">
        <v>5077</v>
      </c>
    </row>
    <row r="2109" spans="1:12" x14ac:dyDescent="0.25">
      <c r="A2109" t="s">
        <v>2119</v>
      </c>
      <c r="B2109" s="4">
        <v>45445.841768353668</v>
      </c>
      <c r="C2109" t="s">
        <v>5023</v>
      </c>
      <c r="D2109" t="s">
        <v>5029</v>
      </c>
      <c r="E2109" t="s">
        <v>5039</v>
      </c>
      <c r="F2109" t="s">
        <v>5046</v>
      </c>
      <c r="G2109" t="s">
        <v>5057</v>
      </c>
      <c r="H2109">
        <v>27836</v>
      </c>
      <c r="I2109">
        <v>5</v>
      </c>
      <c r="J2109" t="s">
        <v>5072</v>
      </c>
      <c r="K2109">
        <v>3968.21</v>
      </c>
      <c r="L2109" t="s">
        <v>5074</v>
      </c>
    </row>
    <row r="2110" spans="1:12" x14ac:dyDescent="0.25">
      <c r="A2110" t="s">
        <v>2120</v>
      </c>
      <c r="B2110" s="4">
        <v>45445.914782956577</v>
      </c>
      <c r="C2110" t="s">
        <v>5018</v>
      </c>
      <c r="D2110" t="s">
        <v>5029</v>
      </c>
      <c r="E2110" t="s">
        <v>5040</v>
      </c>
      <c r="F2110" t="s">
        <v>5047</v>
      </c>
      <c r="G2110" t="s">
        <v>5062</v>
      </c>
      <c r="H2110">
        <v>38855</v>
      </c>
      <c r="I2110">
        <v>13</v>
      </c>
      <c r="J2110" t="s">
        <v>5072</v>
      </c>
      <c r="K2110">
        <v>3320.19</v>
      </c>
      <c r="L2110" t="s">
        <v>5075</v>
      </c>
    </row>
    <row r="2111" spans="1:12" x14ac:dyDescent="0.25">
      <c r="A2111" t="s">
        <v>2121</v>
      </c>
      <c r="B2111" s="4">
        <v>45445.987797559501</v>
      </c>
      <c r="C2111" t="s">
        <v>5023</v>
      </c>
      <c r="D2111" t="s">
        <v>5027</v>
      </c>
      <c r="E2111" t="s">
        <v>5038</v>
      </c>
      <c r="F2111" t="s">
        <v>5048</v>
      </c>
      <c r="G2111" t="s">
        <v>5051</v>
      </c>
      <c r="H2111">
        <v>9463</v>
      </c>
      <c r="I2111">
        <v>10</v>
      </c>
      <c r="J2111" t="s">
        <v>5070</v>
      </c>
      <c r="K2111">
        <v>850.04</v>
      </c>
      <c r="L2111" t="s">
        <v>5079</v>
      </c>
    </row>
    <row r="2112" spans="1:12" x14ac:dyDescent="0.25">
      <c r="A2112" t="s">
        <v>2122</v>
      </c>
      <c r="B2112" s="4">
        <v>45446.060812162432</v>
      </c>
      <c r="C2112" t="s">
        <v>5012</v>
      </c>
      <c r="D2112" t="s">
        <v>5026</v>
      </c>
      <c r="E2112" t="s">
        <v>5043</v>
      </c>
      <c r="F2112" t="s">
        <v>5047</v>
      </c>
      <c r="G2112" t="s">
        <v>5058</v>
      </c>
      <c r="H2112">
        <v>36939</v>
      </c>
      <c r="I2112">
        <v>9</v>
      </c>
      <c r="J2112" t="s">
        <v>5070</v>
      </c>
      <c r="K2112">
        <v>7411.02</v>
      </c>
      <c r="L2112" t="s">
        <v>5077</v>
      </c>
    </row>
    <row r="2113" spans="1:12" x14ac:dyDescent="0.25">
      <c r="A2113" t="s">
        <v>2123</v>
      </c>
      <c r="B2113" s="4">
        <v>45446.133826765348</v>
      </c>
      <c r="C2113" t="s">
        <v>5024</v>
      </c>
      <c r="D2113" t="s">
        <v>5026</v>
      </c>
      <c r="E2113" t="s">
        <v>5043</v>
      </c>
      <c r="F2113" t="s">
        <v>5047</v>
      </c>
      <c r="G2113" t="s">
        <v>5063</v>
      </c>
      <c r="H2113">
        <v>41733</v>
      </c>
      <c r="I2113">
        <v>13</v>
      </c>
      <c r="J2113" t="s">
        <v>5072</v>
      </c>
      <c r="K2113">
        <v>7678.85</v>
      </c>
      <c r="L2113" t="s">
        <v>5078</v>
      </c>
    </row>
    <row r="2114" spans="1:12" x14ac:dyDescent="0.25">
      <c r="A2114" t="s">
        <v>2124</v>
      </c>
      <c r="B2114" s="4">
        <v>45446.206841368257</v>
      </c>
      <c r="C2114" t="s">
        <v>5024</v>
      </c>
      <c r="D2114" t="s">
        <v>5026</v>
      </c>
      <c r="E2114" t="s">
        <v>5030</v>
      </c>
      <c r="F2114" t="s">
        <v>5046</v>
      </c>
      <c r="G2114" t="s">
        <v>5060</v>
      </c>
      <c r="H2114">
        <v>53890</v>
      </c>
      <c r="I2114">
        <v>3</v>
      </c>
      <c r="J2114" t="s">
        <v>5069</v>
      </c>
      <c r="K2114">
        <v>5194.25</v>
      </c>
      <c r="L2114" t="s">
        <v>5079</v>
      </c>
    </row>
    <row r="2115" spans="1:12" x14ac:dyDescent="0.25">
      <c r="A2115" t="s">
        <v>2125</v>
      </c>
      <c r="B2115" s="4">
        <v>45446.279855971203</v>
      </c>
      <c r="C2115" t="s">
        <v>5021</v>
      </c>
      <c r="D2115" t="s">
        <v>5029</v>
      </c>
      <c r="E2115" t="s">
        <v>5040</v>
      </c>
      <c r="F2115" t="s">
        <v>5047</v>
      </c>
      <c r="G2115" t="s">
        <v>5067</v>
      </c>
      <c r="H2115">
        <v>46097</v>
      </c>
      <c r="I2115">
        <v>9</v>
      </c>
      <c r="J2115" t="s">
        <v>5073</v>
      </c>
      <c r="K2115">
        <v>7414.05</v>
      </c>
      <c r="L2115" t="s">
        <v>5078</v>
      </c>
    </row>
    <row r="2116" spans="1:12" x14ac:dyDescent="0.25">
      <c r="A2116" t="s">
        <v>2126</v>
      </c>
      <c r="B2116" s="4">
        <v>45446.352870574112</v>
      </c>
      <c r="C2116" t="s">
        <v>5018</v>
      </c>
      <c r="D2116" t="s">
        <v>5027</v>
      </c>
      <c r="E2116" t="s">
        <v>5042</v>
      </c>
      <c r="F2116" t="s">
        <v>5046</v>
      </c>
      <c r="G2116" t="s">
        <v>5054</v>
      </c>
      <c r="H2116">
        <v>72474</v>
      </c>
      <c r="I2116">
        <v>4</v>
      </c>
      <c r="J2116" t="s">
        <v>5071</v>
      </c>
      <c r="K2116">
        <v>13531.81</v>
      </c>
      <c r="L2116" t="s">
        <v>5078</v>
      </c>
    </row>
    <row r="2117" spans="1:12" x14ac:dyDescent="0.25">
      <c r="A2117" t="s">
        <v>2127</v>
      </c>
      <c r="B2117" s="4">
        <v>45446.425885177028</v>
      </c>
      <c r="C2117" t="s">
        <v>5025</v>
      </c>
      <c r="D2117" t="s">
        <v>5027</v>
      </c>
      <c r="E2117" t="s">
        <v>5038</v>
      </c>
      <c r="F2117" t="s">
        <v>5047</v>
      </c>
      <c r="G2117" t="s">
        <v>5050</v>
      </c>
      <c r="H2117">
        <v>38827</v>
      </c>
      <c r="I2117">
        <v>2</v>
      </c>
      <c r="J2117" t="s">
        <v>5068</v>
      </c>
      <c r="K2117">
        <v>7398.86</v>
      </c>
      <c r="L2117" t="s">
        <v>5078</v>
      </c>
    </row>
    <row r="2118" spans="1:12" x14ac:dyDescent="0.25">
      <c r="A2118" t="s">
        <v>2128</v>
      </c>
      <c r="B2118" s="4">
        <v>45446.498899779952</v>
      </c>
      <c r="C2118" t="s">
        <v>5018</v>
      </c>
      <c r="D2118" t="s">
        <v>5029</v>
      </c>
      <c r="E2118" t="s">
        <v>5033</v>
      </c>
      <c r="F2118" t="s">
        <v>5046</v>
      </c>
      <c r="G2118" t="s">
        <v>5066</v>
      </c>
      <c r="H2118">
        <v>43078</v>
      </c>
      <c r="I2118">
        <v>11</v>
      </c>
      <c r="J2118" t="s">
        <v>5068</v>
      </c>
      <c r="K2118">
        <v>5839.01</v>
      </c>
      <c r="L2118" t="s">
        <v>5078</v>
      </c>
    </row>
    <row r="2119" spans="1:12" x14ac:dyDescent="0.25">
      <c r="A2119" t="s">
        <v>2129</v>
      </c>
      <c r="B2119" s="4">
        <v>45446.571914382868</v>
      </c>
      <c r="C2119" t="s">
        <v>5024</v>
      </c>
      <c r="D2119" t="s">
        <v>5026</v>
      </c>
      <c r="E2119" t="s">
        <v>5045</v>
      </c>
      <c r="F2119" t="s">
        <v>5047</v>
      </c>
      <c r="G2119" t="s">
        <v>5058</v>
      </c>
      <c r="H2119">
        <v>10262</v>
      </c>
      <c r="I2119">
        <v>7</v>
      </c>
      <c r="J2119" t="s">
        <v>5071</v>
      </c>
      <c r="K2119">
        <v>1768.78</v>
      </c>
      <c r="L2119" t="s">
        <v>5074</v>
      </c>
    </row>
    <row r="2120" spans="1:12" x14ac:dyDescent="0.25">
      <c r="A2120" t="s">
        <v>2130</v>
      </c>
      <c r="B2120" s="4">
        <v>45446.644928985777</v>
      </c>
      <c r="C2120" t="s">
        <v>5018</v>
      </c>
      <c r="D2120" t="s">
        <v>5028</v>
      </c>
      <c r="E2120" t="s">
        <v>5036</v>
      </c>
      <c r="F2120" t="s">
        <v>5048</v>
      </c>
      <c r="G2120" t="s">
        <v>5052</v>
      </c>
      <c r="H2120">
        <v>70108</v>
      </c>
      <c r="I2120">
        <v>4</v>
      </c>
      <c r="J2120" t="s">
        <v>5073</v>
      </c>
      <c r="K2120">
        <v>9773.57</v>
      </c>
      <c r="L2120" t="s">
        <v>5078</v>
      </c>
    </row>
    <row r="2121" spans="1:12" x14ac:dyDescent="0.25">
      <c r="A2121" t="s">
        <v>2131</v>
      </c>
      <c r="B2121" s="4">
        <v>45446.717943588723</v>
      </c>
      <c r="C2121" t="s">
        <v>5013</v>
      </c>
      <c r="D2121" t="s">
        <v>5029</v>
      </c>
      <c r="E2121" t="s">
        <v>5040</v>
      </c>
      <c r="F2121" t="s">
        <v>5048</v>
      </c>
      <c r="G2121" t="s">
        <v>5055</v>
      </c>
      <c r="H2121">
        <v>40673</v>
      </c>
      <c r="I2121">
        <v>6</v>
      </c>
      <c r="J2121" t="s">
        <v>5073</v>
      </c>
      <c r="K2121">
        <v>4785.66</v>
      </c>
      <c r="L2121" t="s">
        <v>5078</v>
      </c>
    </row>
    <row r="2122" spans="1:12" x14ac:dyDescent="0.25">
      <c r="A2122" t="s">
        <v>2132</v>
      </c>
      <c r="B2122" s="4">
        <v>45446.790958191632</v>
      </c>
      <c r="C2122" t="s">
        <v>5015</v>
      </c>
      <c r="D2122" t="s">
        <v>5028</v>
      </c>
      <c r="E2122" t="s">
        <v>5035</v>
      </c>
      <c r="F2122" t="s">
        <v>5047</v>
      </c>
      <c r="G2122" t="s">
        <v>5050</v>
      </c>
      <c r="H2122">
        <v>22470</v>
      </c>
      <c r="I2122">
        <v>7</v>
      </c>
      <c r="J2122" t="s">
        <v>5072</v>
      </c>
      <c r="K2122">
        <v>3372.69</v>
      </c>
      <c r="L2122" t="s">
        <v>5078</v>
      </c>
    </row>
    <row r="2123" spans="1:12" x14ac:dyDescent="0.25">
      <c r="A2123" t="s">
        <v>2133</v>
      </c>
      <c r="B2123" s="4">
        <v>45446.863972794548</v>
      </c>
      <c r="C2123" t="s">
        <v>5021</v>
      </c>
      <c r="D2123" t="s">
        <v>5028</v>
      </c>
      <c r="E2123" t="s">
        <v>5032</v>
      </c>
      <c r="F2123" t="s">
        <v>5047</v>
      </c>
      <c r="G2123" t="s">
        <v>5062</v>
      </c>
      <c r="H2123">
        <v>75492</v>
      </c>
      <c r="I2123">
        <v>1</v>
      </c>
      <c r="J2123" t="s">
        <v>5071</v>
      </c>
      <c r="K2123">
        <v>9599.49</v>
      </c>
      <c r="L2123" t="s">
        <v>5076</v>
      </c>
    </row>
    <row r="2124" spans="1:12" x14ac:dyDescent="0.25">
      <c r="A2124" t="s">
        <v>2134</v>
      </c>
      <c r="B2124" s="4">
        <v>45446.936987397479</v>
      </c>
      <c r="C2124" t="s">
        <v>5018</v>
      </c>
      <c r="D2124" t="s">
        <v>5026</v>
      </c>
      <c r="E2124" t="s">
        <v>5034</v>
      </c>
      <c r="F2124" t="s">
        <v>5047</v>
      </c>
      <c r="G2124" t="s">
        <v>5062</v>
      </c>
      <c r="H2124">
        <v>51337</v>
      </c>
      <c r="I2124">
        <v>14</v>
      </c>
      <c r="J2124" t="s">
        <v>5071</v>
      </c>
      <c r="K2124">
        <v>8239.3799999999992</v>
      </c>
      <c r="L2124" t="s">
        <v>5077</v>
      </c>
    </row>
    <row r="2125" spans="1:12" x14ac:dyDescent="0.25">
      <c r="A2125" t="s">
        <v>2135</v>
      </c>
      <c r="B2125" s="4">
        <v>45447.010002000403</v>
      </c>
      <c r="C2125" t="s">
        <v>5020</v>
      </c>
      <c r="D2125" t="s">
        <v>5026</v>
      </c>
      <c r="E2125" t="s">
        <v>5034</v>
      </c>
      <c r="F2125" t="s">
        <v>5048</v>
      </c>
      <c r="G2125" t="s">
        <v>5055</v>
      </c>
      <c r="H2125">
        <v>52772</v>
      </c>
      <c r="I2125">
        <v>10</v>
      </c>
      <c r="J2125" t="s">
        <v>5068</v>
      </c>
      <c r="K2125">
        <v>9078.6299999999992</v>
      </c>
      <c r="L2125" t="s">
        <v>5076</v>
      </c>
    </row>
    <row r="2126" spans="1:12" x14ac:dyDescent="0.25">
      <c r="A2126" t="s">
        <v>2136</v>
      </c>
      <c r="B2126" s="4">
        <v>45447.083016603312</v>
      </c>
      <c r="C2126" t="s">
        <v>5017</v>
      </c>
      <c r="D2126" t="s">
        <v>5026</v>
      </c>
      <c r="E2126" t="s">
        <v>5030</v>
      </c>
      <c r="F2126" t="s">
        <v>5046</v>
      </c>
      <c r="G2126" t="s">
        <v>5054</v>
      </c>
      <c r="H2126">
        <v>36268</v>
      </c>
      <c r="I2126">
        <v>3</v>
      </c>
      <c r="J2126" t="s">
        <v>5070</v>
      </c>
      <c r="K2126">
        <v>3295.04</v>
      </c>
      <c r="L2126" t="s">
        <v>5078</v>
      </c>
    </row>
    <row r="2127" spans="1:12" x14ac:dyDescent="0.25">
      <c r="A2127" t="s">
        <v>2137</v>
      </c>
      <c r="B2127" s="4">
        <v>45447.156031206243</v>
      </c>
      <c r="C2127" t="s">
        <v>5025</v>
      </c>
      <c r="D2127" t="s">
        <v>5028</v>
      </c>
      <c r="E2127" t="s">
        <v>5036</v>
      </c>
      <c r="F2127" t="s">
        <v>5046</v>
      </c>
      <c r="G2127" t="s">
        <v>5057</v>
      </c>
      <c r="H2127">
        <v>48547</v>
      </c>
      <c r="I2127">
        <v>9</v>
      </c>
      <c r="J2127" t="s">
        <v>5072</v>
      </c>
      <c r="K2127">
        <v>6663.61</v>
      </c>
      <c r="L2127" t="s">
        <v>5078</v>
      </c>
    </row>
    <row r="2128" spans="1:12" x14ac:dyDescent="0.25">
      <c r="A2128" t="s">
        <v>2138</v>
      </c>
      <c r="B2128" s="4">
        <v>45447.229045809152</v>
      </c>
      <c r="C2128" t="s">
        <v>5015</v>
      </c>
      <c r="D2128" t="s">
        <v>5028</v>
      </c>
      <c r="E2128" t="s">
        <v>5032</v>
      </c>
      <c r="F2128" t="s">
        <v>5046</v>
      </c>
      <c r="G2128" t="s">
        <v>5054</v>
      </c>
      <c r="H2128">
        <v>2461</v>
      </c>
      <c r="I2128">
        <v>13</v>
      </c>
      <c r="J2128" t="s">
        <v>5073</v>
      </c>
      <c r="K2128">
        <v>473.33</v>
      </c>
      <c r="L2128" t="s">
        <v>5075</v>
      </c>
    </row>
    <row r="2129" spans="1:12" x14ac:dyDescent="0.25">
      <c r="A2129" t="s">
        <v>2139</v>
      </c>
      <c r="B2129" s="4">
        <v>45447.302060412068</v>
      </c>
      <c r="C2129" t="s">
        <v>5024</v>
      </c>
      <c r="D2129" t="s">
        <v>5028</v>
      </c>
      <c r="E2129" t="s">
        <v>5035</v>
      </c>
      <c r="F2129" t="s">
        <v>5046</v>
      </c>
      <c r="G2129" t="s">
        <v>5049</v>
      </c>
      <c r="H2129">
        <v>52645</v>
      </c>
      <c r="I2129">
        <v>5</v>
      </c>
      <c r="J2129" t="s">
        <v>5070</v>
      </c>
      <c r="K2129">
        <v>7044.81</v>
      </c>
      <c r="L2129" t="s">
        <v>5079</v>
      </c>
    </row>
    <row r="2130" spans="1:12" x14ac:dyDescent="0.25">
      <c r="A2130" t="s">
        <v>2140</v>
      </c>
      <c r="B2130" s="4">
        <v>45447.375075014999</v>
      </c>
      <c r="C2130" t="s">
        <v>5020</v>
      </c>
      <c r="D2130" t="s">
        <v>5028</v>
      </c>
      <c r="E2130" t="s">
        <v>5037</v>
      </c>
      <c r="F2130" t="s">
        <v>5047</v>
      </c>
      <c r="G2130" t="s">
        <v>5050</v>
      </c>
      <c r="H2130">
        <v>46805</v>
      </c>
      <c r="I2130">
        <v>5</v>
      </c>
      <c r="J2130" t="s">
        <v>5072</v>
      </c>
      <c r="K2130">
        <v>9134.23</v>
      </c>
      <c r="L2130" t="s">
        <v>5078</v>
      </c>
    </row>
    <row r="2131" spans="1:12" x14ac:dyDescent="0.25">
      <c r="A2131" t="s">
        <v>2141</v>
      </c>
      <c r="B2131" s="4">
        <v>45447.448089617923</v>
      </c>
      <c r="C2131" t="s">
        <v>5022</v>
      </c>
      <c r="D2131" t="s">
        <v>5026</v>
      </c>
      <c r="E2131" t="s">
        <v>5043</v>
      </c>
      <c r="F2131" t="s">
        <v>5048</v>
      </c>
      <c r="G2131" t="s">
        <v>5056</v>
      </c>
      <c r="H2131">
        <v>60004</v>
      </c>
      <c r="I2131">
        <v>12</v>
      </c>
      <c r="J2131" t="s">
        <v>5073</v>
      </c>
      <c r="K2131">
        <v>8779.59</v>
      </c>
      <c r="L2131" t="s">
        <v>5077</v>
      </c>
    </row>
    <row r="2132" spans="1:12" x14ac:dyDescent="0.25">
      <c r="A2132" t="s">
        <v>2142</v>
      </c>
      <c r="B2132" s="4">
        <v>45447.521104220832</v>
      </c>
      <c r="C2132" t="s">
        <v>5018</v>
      </c>
      <c r="D2132" t="s">
        <v>5026</v>
      </c>
      <c r="E2132" t="s">
        <v>5043</v>
      </c>
      <c r="F2132" t="s">
        <v>5047</v>
      </c>
      <c r="G2132" t="s">
        <v>5063</v>
      </c>
      <c r="H2132">
        <v>56744</v>
      </c>
      <c r="I2132">
        <v>7</v>
      </c>
      <c r="J2132" t="s">
        <v>5071</v>
      </c>
      <c r="K2132">
        <v>8732.7999999999993</v>
      </c>
      <c r="L2132" t="s">
        <v>5075</v>
      </c>
    </row>
    <row r="2133" spans="1:12" x14ac:dyDescent="0.25">
      <c r="A2133" t="s">
        <v>2143</v>
      </c>
      <c r="B2133" s="4">
        <v>45447.594118823763</v>
      </c>
      <c r="C2133" t="s">
        <v>5016</v>
      </c>
      <c r="D2133" t="s">
        <v>5026</v>
      </c>
      <c r="E2133" t="s">
        <v>5043</v>
      </c>
      <c r="F2133" t="s">
        <v>5047</v>
      </c>
      <c r="G2133" t="s">
        <v>5067</v>
      </c>
      <c r="H2133">
        <v>14105</v>
      </c>
      <c r="I2133">
        <v>8</v>
      </c>
      <c r="J2133" t="s">
        <v>5070</v>
      </c>
      <c r="K2133">
        <v>2377.1999999999998</v>
      </c>
      <c r="L2133" t="s">
        <v>5079</v>
      </c>
    </row>
    <row r="2134" spans="1:12" x14ac:dyDescent="0.25">
      <c r="A2134" t="s">
        <v>2144</v>
      </c>
      <c r="B2134" s="4">
        <v>45447.667133426679</v>
      </c>
      <c r="C2134" t="s">
        <v>5015</v>
      </c>
      <c r="D2134" t="s">
        <v>5026</v>
      </c>
      <c r="E2134" t="s">
        <v>5030</v>
      </c>
      <c r="F2134" t="s">
        <v>5047</v>
      </c>
      <c r="G2134" t="s">
        <v>5062</v>
      </c>
      <c r="H2134">
        <v>59397</v>
      </c>
      <c r="I2134">
        <v>4</v>
      </c>
      <c r="J2134" t="s">
        <v>5070</v>
      </c>
      <c r="K2134">
        <v>11409.41</v>
      </c>
      <c r="L2134" t="s">
        <v>5076</v>
      </c>
    </row>
    <row r="2135" spans="1:12" x14ac:dyDescent="0.25">
      <c r="A2135" t="s">
        <v>2145</v>
      </c>
      <c r="B2135" s="4">
        <v>45447.740148029603</v>
      </c>
      <c r="C2135" t="s">
        <v>5020</v>
      </c>
      <c r="D2135" t="s">
        <v>5029</v>
      </c>
      <c r="E2135" t="s">
        <v>5041</v>
      </c>
      <c r="F2135" t="s">
        <v>5048</v>
      </c>
      <c r="G2135" t="s">
        <v>5065</v>
      </c>
      <c r="H2135">
        <v>65067</v>
      </c>
      <c r="I2135">
        <v>13</v>
      </c>
      <c r="J2135" t="s">
        <v>5072</v>
      </c>
      <c r="K2135">
        <v>5386.45</v>
      </c>
      <c r="L2135" t="s">
        <v>5077</v>
      </c>
    </row>
    <row r="2136" spans="1:12" x14ac:dyDescent="0.25">
      <c r="A2136" t="s">
        <v>2146</v>
      </c>
      <c r="B2136" s="4">
        <v>45447.813162632527</v>
      </c>
      <c r="C2136" t="s">
        <v>5012</v>
      </c>
      <c r="D2136" t="s">
        <v>5027</v>
      </c>
      <c r="E2136" t="s">
        <v>5042</v>
      </c>
      <c r="F2136" t="s">
        <v>5046</v>
      </c>
      <c r="G2136" t="s">
        <v>5054</v>
      </c>
      <c r="H2136">
        <v>10127</v>
      </c>
      <c r="I2136">
        <v>7</v>
      </c>
      <c r="J2136" t="s">
        <v>5069</v>
      </c>
      <c r="K2136">
        <v>1496.43</v>
      </c>
      <c r="L2136" t="s">
        <v>5075</v>
      </c>
    </row>
    <row r="2137" spans="1:12" x14ac:dyDescent="0.25">
      <c r="A2137" t="s">
        <v>2147</v>
      </c>
      <c r="B2137" s="4">
        <v>45447.886177235443</v>
      </c>
      <c r="C2137" t="s">
        <v>5016</v>
      </c>
      <c r="D2137" t="s">
        <v>5028</v>
      </c>
      <c r="E2137" t="s">
        <v>5036</v>
      </c>
      <c r="F2137" t="s">
        <v>5046</v>
      </c>
      <c r="G2137" t="s">
        <v>5053</v>
      </c>
      <c r="H2137">
        <v>33333</v>
      </c>
      <c r="I2137">
        <v>12</v>
      </c>
      <c r="J2137" t="s">
        <v>5072</v>
      </c>
      <c r="K2137">
        <v>6097.15</v>
      </c>
      <c r="L2137" t="s">
        <v>5075</v>
      </c>
    </row>
    <row r="2138" spans="1:12" x14ac:dyDescent="0.25">
      <c r="A2138" t="s">
        <v>2148</v>
      </c>
      <c r="B2138" s="4">
        <v>45447.959191838359</v>
      </c>
      <c r="C2138" t="s">
        <v>5025</v>
      </c>
      <c r="D2138" t="s">
        <v>5027</v>
      </c>
      <c r="E2138" t="s">
        <v>5044</v>
      </c>
      <c r="F2138" t="s">
        <v>5047</v>
      </c>
      <c r="G2138" t="s">
        <v>5064</v>
      </c>
      <c r="H2138">
        <v>39230</v>
      </c>
      <c r="I2138">
        <v>6</v>
      </c>
      <c r="J2138" t="s">
        <v>5072</v>
      </c>
      <c r="K2138">
        <v>4727.74</v>
      </c>
      <c r="L2138" t="s">
        <v>5074</v>
      </c>
    </row>
    <row r="2139" spans="1:12" x14ac:dyDescent="0.25">
      <c r="A2139" t="s">
        <v>2149</v>
      </c>
      <c r="B2139" s="4">
        <v>45448.032206441283</v>
      </c>
      <c r="C2139" t="s">
        <v>5023</v>
      </c>
      <c r="D2139" t="s">
        <v>5026</v>
      </c>
      <c r="E2139" t="s">
        <v>5043</v>
      </c>
      <c r="F2139" t="s">
        <v>5046</v>
      </c>
      <c r="G2139" t="s">
        <v>5061</v>
      </c>
      <c r="H2139">
        <v>33795</v>
      </c>
      <c r="I2139">
        <v>11</v>
      </c>
      <c r="J2139" t="s">
        <v>5072</v>
      </c>
      <c r="K2139">
        <v>3587.93</v>
      </c>
      <c r="L2139" t="s">
        <v>5076</v>
      </c>
    </row>
    <row r="2140" spans="1:12" x14ac:dyDescent="0.25">
      <c r="A2140" t="s">
        <v>2150</v>
      </c>
      <c r="B2140" s="4">
        <v>45448.105221044199</v>
      </c>
      <c r="C2140" t="s">
        <v>5023</v>
      </c>
      <c r="D2140" t="s">
        <v>5028</v>
      </c>
      <c r="E2140" t="s">
        <v>5035</v>
      </c>
      <c r="F2140" t="s">
        <v>5047</v>
      </c>
      <c r="G2140" t="s">
        <v>5067</v>
      </c>
      <c r="H2140">
        <v>50993</v>
      </c>
      <c r="I2140">
        <v>6</v>
      </c>
      <c r="J2140" t="s">
        <v>5072</v>
      </c>
      <c r="K2140">
        <v>7415.47</v>
      </c>
      <c r="L2140" t="s">
        <v>5078</v>
      </c>
    </row>
    <row r="2141" spans="1:12" x14ac:dyDescent="0.25">
      <c r="A2141" t="s">
        <v>2151</v>
      </c>
      <c r="B2141" s="4">
        <v>45448.178235647123</v>
      </c>
      <c r="C2141" t="s">
        <v>5022</v>
      </c>
      <c r="D2141" t="s">
        <v>5028</v>
      </c>
      <c r="E2141" t="s">
        <v>5037</v>
      </c>
      <c r="F2141" t="s">
        <v>5047</v>
      </c>
      <c r="G2141" t="s">
        <v>5058</v>
      </c>
      <c r="H2141">
        <v>54678</v>
      </c>
      <c r="I2141">
        <v>5</v>
      </c>
      <c r="J2141" t="s">
        <v>5069</v>
      </c>
      <c r="K2141">
        <v>9531.75</v>
      </c>
      <c r="L2141" t="s">
        <v>5078</v>
      </c>
    </row>
    <row r="2142" spans="1:12" x14ac:dyDescent="0.25">
      <c r="A2142" t="s">
        <v>2152</v>
      </c>
      <c r="B2142" s="4">
        <v>45448.251250250047</v>
      </c>
      <c r="C2142" t="s">
        <v>5017</v>
      </c>
      <c r="D2142" t="s">
        <v>5028</v>
      </c>
      <c r="E2142" t="s">
        <v>5032</v>
      </c>
      <c r="F2142" t="s">
        <v>5047</v>
      </c>
      <c r="G2142" t="s">
        <v>5067</v>
      </c>
      <c r="H2142">
        <v>20861</v>
      </c>
      <c r="I2142">
        <v>13</v>
      </c>
      <c r="J2142" t="s">
        <v>5070</v>
      </c>
      <c r="K2142">
        <v>3190.78</v>
      </c>
      <c r="L2142" t="s">
        <v>5076</v>
      </c>
    </row>
    <row r="2143" spans="1:12" x14ac:dyDescent="0.25">
      <c r="A2143" t="s">
        <v>2153</v>
      </c>
      <c r="B2143" s="4">
        <v>45448.324264852963</v>
      </c>
      <c r="C2143" t="s">
        <v>5023</v>
      </c>
      <c r="D2143" t="s">
        <v>5028</v>
      </c>
      <c r="E2143" t="s">
        <v>5036</v>
      </c>
      <c r="F2143" t="s">
        <v>5048</v>
      </c>
      <c r="G2143" t="s">
        <v>5056</v>
      </c>
      <c r="H2143">
        <v>26437</v>
      </c>
      <c r="I2143">
        <v>13</v>
      </c>
      <c r="J2143" t="s">
        <v>5071</v>
      </c>
      <c r="K2143">
        <v>3281.87</v>
      </c>
      <c r="L2143" t="s">
        <v>5076</v>
      </c>
    </row>
    <row r="2144" spans="1:12" x14ac:dyDescent="0.25">
      <c r="A2144" t="s">
        <v>2154</v>
      </c>
      <c r="B2144" s="4">
        <v>45448.397279455879</v>
      </c>
      <c r="C2144" t="s">
        <v>5021</v>
      </c>
      <c r="D2144" t="s">
        <v>5027</v>
      </c>
      <c r="E2144" t="s">
        <v>5042</v>
      </c>
      <c r="F2144" t="s">
        <v>5047</v>
      </c>
      <c r="G2144" t="s">
        <v>5050</v>
      </c>
      <c r="H2144">
        <v>61805</v>
      </c>
      <c r="I2144">
        <v>4</v>
      </c>
      <c r="J2144" t="s">
        <v>5068</v>
      </c>
      <c r="K2144">
        <v>6886.28</v>
      </c>
      <c r="L2144" t="s">
        <v>5074</v>
      </c>
    </row>
    <row r="2145" spans="1:12" x14ac:dyDescent="0.25">
      <c r="A2145" t="s">
        <v>2155</v>
      </c>
      <c r="B2145" s="4">
        <v>45448.47029405881</v>
      </c>
      <c r="C2145" t="s">
        <v>5022</v>
      </c>
      <c r="D2145" t="s">
        <v>5029</v>
      </c>
      <c r="E2145" t="s">
        <v>5041</v>
      </c>
      <c r="F2145" t="s">
        <v>5047</v>
      </c>
      <c r="G2145" t="s">
        <v>5058</v>
      </c>
      <c r="H2145">
        <v>7798</v>
      </c>
      <c r="I2145">
        <v>5</v>
      </c>
      <c r="J2145" t="s">
        <v>5068</v>
      </c>
      <c r="K2145">
        <v>1131.97</v>
      </c>
      <c r="L2145" t="s">
        <v>5074</v>
      </c>
    </row>
    <row r="2146" spans="1:12" x14ac:dyDescent="0.25">
      <c r="A2146" t="s">
        <v>2156</v>
      </c>
      <c r="B2146" s="4">
        <v>45448.543308661727</v>
      </c>
      <c r="C2146" t="s">
        <v>5015</v>
      </c>
      <c r="D2146" t="s">
        <v>5028</v>
      </c>
      <c r="E2146" t="s">
        <v>5037</v>
      </c>
      <c r="F2146" t="s">
        <v>5048</v>
      </c>
      <c r="G2146" t="s">
        <v>5059</v>
      </c>
      <c r="H2146">
        <v>46955</v>
      </c>
      <c r="I2146">
        <v>7</v>
      </c>
      <c r="J2146" t="s">
        <v>5068</v>
      </c>
      <c r="K2146">
        <v>9228.94</v>
      </c>
      <c r="L2146" t="s">
        <v>5074</v>
      </c>
    </row>
    <row r="2147" spans="1:12" x14ac:dyDescent="0.25">
      <c r="A2147" t="s">
        <v>2157</v>
      </c>
      <c r="B2147" s="4">
        <v>45448.61632326465</v>
      </c>
      <c r="C2147" t="s">
        <v>5020</v>
      </c>
      <c r="D2147" t="s">
        <v>5029</v>
      </c>
      <c r="E2147" t="s">
        <v>5041</v>
      </c>
      <c r="F2147" t="s">
        <v>5047</v>
      </c>
      <c r="G2147" t="s">
        <v>5058</v>
      </c>
      <c r="H2147">
        <v>70815</v>
      </c>
      <c r="I2147">
        <v>1</v>
      </c>
      <c r="J2147" t="s">
        <v>5072</v>
      </c>
      <c r="K2147">
        <v>12730.03</v>
      </c>
      <c r="L2147" t="s">
        <v>5078</v>
      </c>
    </row>
    <row r="2148" spans="1:12" x14ac:dyDescent="0.25">
      <c r="A2148" t="s">
        <v>2158</v>
      </c>
      <c r="B2148" s="4">
        <v>45448.689337867567</v>
      </c>
      <c r="C2148" t="s">
        <v>5022</v>
      </c>
      <c r="D2148" t="s">
        <v>5028</v>
      </c>
      <c r="E2148" t="s">
        <v>5035</v>
      </c>
      <c r="F2148" t="s">
        <v>5047</v>
      </c>
      <c r="G2148" t="s">
        <v>5063</v>
      </c>
      <c r="H2148">
        <v>6432</v>
      </c>
      <c r="I2148">
        <v>11</v>
      </c>
      <c r="J2148" t="s">
        <v>5068</v>
      </c>
      <c r="K2148">
        <v>828.9</v>
      </c>
      <c r="L2148" t="s">
        <v>5077</v>
      </c>
    </row>
    <row r="2149" spans="1:12" x14ac:dyDescent="0.25">
      <c r="A2149" t="s">
        <v>2159</v>
      </c>
      <c r="B2149" s="4">
        <v>45448.762352470483</v>
      </c>
      <c r="C2149" t="s">
        <v>5024</v>
      </c>
      <c r="D2149" t="s">
        <v>5027</v>
      </c>
      <c r="E2149" t="s">
        <v>5038</v>
      </c>
      <c r="F2149" t="s">
        <v>5047</v>
      </c>
      <c r="G2149" t="s">
        <v>5050</v>
      </c>
      <c r="H2149">
        <v>73427</v>
      </c>
      <c r="I2149">
        <v>3</v>
      </c>
      <c r="J2149" t="s">
        <v>5068</v>
      </c>
      <c r="K2149">
        <v>14882.3</v>
      </c>
      <c r="L2149" t="s">
        <v>5079</v>
      </c>
    </row>
    <row r="2150" spans="1:12" x14ac:dyDescent="0.25">
      <c r="A2150" t="s">
        <v>2160</v>
      </c>
      <c r="B2150" s="4">
        <v>45448.835367073407</v>
      </c>
      <c r="C2150" t="s">
        <v>5023</v>
      </c>
      <c r="D2150" t="s">
        <v>5029</v>
      </c>
      <c r="E2150" t="s">
        <v>5040</v>
      </c>
      <c r="F2150" t="s">
        <v>5047</v>
      </c>
      <c r="G2150" t="s">
        <v>5063</v>
      </c>
      <c r="H2150">
        <v>63771</v>
      </c>
      <c r="I2150">
        <v>7</v>
      </c>
      <c r="J2150" t="s">
        <v>5069</v>
      </c>
      <c r="K2150">
        <v>7915.65</v>
      </c>
      <c r="L2150" t="s">
        <v>5079</v>
      </c>
    </row>
    <row r="2151" spans="1:12" x14ac:dyDescent="0.25">
      <c r="A2151" t="s">
        <v>2161</v>
      </c>
      <c r="B2151" s="4">
        <v>45448.90838167633</v>
      </c>
      <c r="C2151" t="s">
        <v>5020</v>
      </c>
      <c r="D2151" t="s">
        <v>5029</v>
      </c>
      <c r="E2151" t="s">
        <v>5041</v>
      </c>
      <c r="F2151" t="s">
        <v>5048</v>
      </c>
      <c r="G2151" t="s">
        <v>5055</v>
      </c>
      <c r="H2151">
        <v>4543</v>
      </c>
      <c r="I2151">
        <v>3</v>
      </c>
      <c r="J2151" t="s">
        <v>5069</v>
      </c>
      <c r="K2151">
        <v>551.79999999999995</v>
      </c>
      <c r="L2151" t="s">
        <v>5074</v>
      </c>
    </row>
    <row r="2152" spans="1:12" x14ac:dyDescent="0.25">
      <c r="A2152" t="s">
        <v>2162</v>
      </c>
      <c r="B2152" s="4">
        <v>45448.981396279247</v>
      </c>
      <c r="C2152" t="s">
        <v>5014</v>
      </c>
      <c r="D2152" t="s">
        <v>5026</v>
      </c>
      <c r="E2152" t="s">
        <v>5045</v>
      </c>
      <c r="F2152" t="s">
        <v>5048</v>
      </c>
      <c r="G2152" t="s">
        <v>5056</v>
      </c>
      <c r="H2152">
        <v>73317</v>
      </c>
      <c r="I2152">
        <v>4</v>
      </c>
      <c r="J2152" t="s">
        <v>5073</v>
      </c>
      <c r="K2152">
        <v>6786.19</v>
      </c>
      <c r="L2152" t="s">
        <v>5079</v>
      </c>
    </row>
    <row r="2153" spans="1:12" x14ac:dyDescent="0.25">
      <c r="A2153" t="s">
        <v>2163</v>
      </c>
      <c r="B2153" s="4">
        <v>45449.054410882178</v>
      </c>
      <c r="C2153" t="s">
        <v>5023</v>
      </c>
      <c r="D2153" t="s">
        <v>5027</v>
      </c>
      <c r="E2153" t="s">
        <v>5044</v>
      </c>
      <c r="F2153" t="s">
        <v>5046</v>
      </c>
      <c r="G2153" t="s">
        <v>5057</v>
      </c>
      <c r="H2153">
        <v>66836</v>
      </c>
      <c r="I2153">
        <v>13</v>
      </c>
      <c r="J2153" t="s">
        <v>5070</v>
      </c>
      <c r="K2153">
        <v>10709.73</v>
      </c>
      <c r="L2153" t="s">
        <v>5078</v>
      </c>
    </row>
    <row r="2154" spans="1:12" x14ac:dyDescent="0.25">
      <c r="A2154" t="s">
        <v>2164</v>
      </c>
      <c r="B2154" s="4">
        <v>45449.127425485087</v>
      </c>
      <c r="C2154" t="s">
        <v>5017</v>
      </c>
      <c r="D2154" t="s">
        <v>5029</v>
      </c>
      <c r="E2154" t="s">
        <v>5039</v>
      </c>
      <c r="F2154" t="s">
        <v>5048</v>
      </c>
      <c r="G2154" t="s">
        <v>5055</v>
      </c>
      <c r="H2154">
        <v>75418</v>
      </c>
      <c r="I2154">
        <v>11</v>
      </c>
      <c r="J2154" t="s">
        <v>5072</v>
      </c>
      <c r="K2154">
        <v>13444</v>
      </c>
      <c r="L2154" t="s">
        <v>5078</v>
      </c>
    </row>
    <row r="2155" spans="1:12" x14ac:dyDescent="0.25">
      <c r="A2155" t="s">
        <v>2165</v>
      </c>
      <c r="B2155" s="4">
        <v>45449.200440088011</v>
      </c>
      <c r="C2155" t="s">
        <v>5015</v>
      </c>
      <c r="D2155" t="s">
        <v>5026</v>
      </c>
      <c r="E2155" t="s">
        <v>5030</v>
      </c>
      <c r="F2155" t="s">
        <v>5048</v>
      </c>
      <c r="G2155" t="s">
        <v>5059</v>
      </c>
      <c r="H2155">
        <v>6037</v>
      </c>
      <c r="I2155">
        <v>12</v>
      </c>
      <c r="J2155" t="s">
        <v>5073</v>
      </c>
      <c r="K2155">
        <v>598.75</v>
      </c>
      <c r="L2155" t="s">
        <v>5074</v>
      </c>
    </row>
    <row r="2156" spans="1:12" x14ac:dyDescent="0.25">
      <c r="A2156" t="s">
        <v>2166</v>
      </c>
      <c r="B2156" s="4">
        <v>45449.273454690927</v>
      </c>
      <c r="C2156" t="s">
        <v>5019</v>
      </c>
      <c r="D2156" t="s">
        <v>5027</v>
      </c>
      <c r="E2156" t="s">
        <v>5031</v>
      </c>
      <c r="F2156" t="s">
        <v>5047</v>
      </c>
      <c r="G2156" t="s">
        <v>5067</v>
      </c>
      <c r="H2156">
        <v>17444</v>
      </c>
      <c r="I2156">
        <v>8</v>
      </c>
      <c r="J2156" t="s">
        <v>5069</v>
      </c>
      <c r="K2156">
        <v>3442.76</v>
      </c>
      <c r="L2156" t="s">
        <v>5074</v>
      </c>
    </row>
    <row r="2157" spans="1:12" x14ac:dyDescent="0.25">
      <c r="A2157" t="s">
        <v>2167</v>
      </c>
      <c r="B2157" s="4">
        <v>45449.346469293851</v>
      </c>
      <c r="C2157" t="s">
        <v>5021</v>
      </c>
      <c r="D2157" t="s">
        <v>5029</v>
      </c>
      <c r="E2157" t="s">
        <v>5033</v>
      </c>
      <c r="F2157" t="s">
        <v>5047</v>
      </c>
      <c r="G2157" t="s">
        <v>5063</v>
      </c>
      <c r="H2157">
        <v>43690</v>
      </c>
      <c r="I2157">
        <v>3</v>
      </c>
      <c r="J2157" t="s">
        <v>5068</v>
      </c>
      <c r="K2157">
        <v>3548.87</v>
      </c>
      <c r="L2157" t="s">
        <v>5076</v>
      </c>
    </row>
    <row r="2158" spans="1:12" x14ac:dyDescent="0.25">
      <c r="A2158" t="s">
        <v>2168</v>
      </c>
      <c r="B2158" s="4">
        <v>45449.419483896767</v>
      </c>
      <c r="C2158" t="s">
        <v>5021</v>
      </c>
      <c r="D2158" t="s">
        <v>5029</v>
      </c>
      <c r="E2158" t="s">
        <v>5039</v>
      </c>
      <c r="F2158" t="s">
        <v>5047</v>
      </c>
      <c r="G2158" t="s">
        <v>5067</v>
      </c>
      <c r="H2158">
        <v>35980</v>
      </c>
      <c r="I2158">
        <v>9</v>
      </c>
      <c r="J2158" t="s">
        <v>5068</v>
      </c>
      <c r="K2158">
        <v>4640.68</v>
      </c>
      <c r="L2158" t="s">
        <v>5074</v>
      </c>
    </row>
    <row r="2159" spans="1:12" x14ac:dyDescent="0.25">
      <c r="A2159" t="s">
        <v>2169</v>
      </c>
      <c r="B2159" s="4">
        <v>45449.492498499698</v>
      </c>
      <c r="C2159" t="s">
        <v>5023</v>
      </c>
      <c r="D2159" t="s">
        <v>5029</v>
      </c>
      <c r="E2159" t="s">
        <v>5039</v>
      </c>
      <c r="F2159" t="s">
        <v>5048</v>
      </c>
      <c r="G2159" t="s">
        <v>5052</v>
      </c>
      <c r="H2159">
        <v>41428</v>
      </c>
      <c r="I2159">
        <v>8</v>
      </c>
      <c r="J2159" t="s">
        <v>5069</v>
      </c>
      <c r="K2159">
        <v>8467.07</v>
      </c>
      <c r="L2159" t="s">
        <v>5075</v>
      </c>
    </row>
    <row r="2160" spans="1:12" x14ac:dyDescent="0.25">
      <c r="A2160" t="s">
        <v>2170</v>
      </c>
      <c r="B2160" s="4">
        <v>45449.565513102607</v>
      </c>
      <c r="C2160" t="s">
        <v>5025</v>
      </c>
      <c r="D2160" t="s">
        <v>5028</v>
      </c>
      <c r="E2160" t="s">
        <v>5037</v>
      </c>
      <c r="F2160" t="s">
        <v>5047</v>
      </c>
      <c r="G2160" t="s">
        <v>5064</v>
      </c>
      <c r="H2160">
        <v>24116</v>
      </c>
      <c r="I2160">
        <v>10</v>
      </c>
      <c r="J2160" t="s">
        <v>5073</v>
      </c>
      <c r="K2160">
        <v>2521.4299999999998</v>
      </c>
      <c r="L2160" t="s">
        <v>5079</v>
      </c>
    </row>
    <row r="2161" spans="1:12" x14ac:dyDescent="0.25">
      <c r="A2161" t="s">
        <v>2171</v>
      </c>
      <c r="B2161" s="4">
        <v>45449.638527705531</v>
      </c>
      <c r="C2161" t="s">
        <v>5022</v>
      </c>
      <c r="D2161" t="s">
        <v>5027</v>
      </c>
      <c r="E2161" t="s">
        <v>5044</v>
      </c>
      <c r="F2161" t="s">
        <v>5047</v>
      </c>
      <c r="G2161" t="s">
        <v>5062</v>
      </c>
      <c r="H2161">
        <v>8543</v>
      </c>
      <c r="I2161">
        <v>9</v>
      </c>
      <c r="J2161" t="s">
        <v>5069</v>
      </c>
      <c r="K2161">
        <v>1660.74</v>
      </c>
      <c r="L2161" t="s">
        <v>5075</v>
      </c>
    </row>
    <row r="2162" spans="1:12" x14ac:dyDescent="0.25">
      <c r="A2162" t="s">
        <v>2172</v>
      </c>
      <c r="B2162" s="4">
        <v>45449.711542308462</v>
      </c>
      <c r="C2162" t="s">
        <v>5020</v>
      </c>
      <c r="D2162" t="s">
        <v>5027</v>
      </c>
      <c r="E2162" t="s">
        <v>5044</v>
      </c>
      <c r="F2162" t="s">
        <v>5048</v>
      </c>
      <c r="G2162" t="s">
        <v>5056</v>
      </c>
      <c r="H2162">
        <v>67968</v>
      </c>
      <c r="I2162">
        <v>8</v>
      </c>
      <c r="J2162" t="s">
        <v>5073</v>
      </c>
      <c r="K2162">
        <v>10583.55</v>
      </c>
      <c r="L2162" t="s">
        <v>5074</v>
      </c>
    </row>
    <row r="2163" spans="1:12" x14ac:dyDescent="0.25">
      <c r="A2163" t="s">
        <v>2173</v>
      </c>
      <c r="B2163" s="4">
        <v>45449.784556911378</v>
      </c>
      <c r="C2163" t="s">
        <v>5023</v>
      </c>
      <c r="D2163" t="s">
        <v>5026</v>
      </c>
      <c r="E2163" t="s">
        <v>5034</v>
      </c>
      <c r="F2163" t="s">
        <v>5047</v>
      </c>
      <c r="G2163" t="s">
        <v>5058</v>
      </c>
      <c r="H2163">
        <v>67704</v>
      </c>
      <c r="I2163">
        <v>13</v>
      </c>
      <c r="J2163" t="s">
        <v>5068</v>
      </c>
      <c r="K2163">
        <v>10157</v>
      </c>
      <c r="L2163" t="s">
        <v>5077</v>
      </c>
    </row>
    <row r="2164" spans="1:12" x14ac:dyDescent="0.25">
      <c r="A2164" t="s">
        <v>2174</v>
      </c>
      <c r="B2164" s="4">
        <v>45449.857571514287</v>
      </c>
      <c r="C2164" t="s">
        <v>5012</v>
      </c>
      <c r="D2164" t="s">
        <v>5028</v>
      </c>
      <c r="E2164" t="s">
        <v>5036</v>
      </c>
      <c r="F2164" t="s">
        <v>5047</v>
      </c>
      <c r="G2164" t="s">
        <v>5063</v>
      </c>
      <c r="H2164">
        <v>46299</v>
      </c>
      <c r="I2164">
        <v>1</v>
      </c>
      <c r="J2164" t="s">
        <v>5071</v>
      </c>
      <c r="K2164">
        <v>4916.3999999999996</v>
      </c>
      <c r="L2164" t="s">
        <v>5078</v>
      </c>
    </row>
    <row r="2165" spans="1:12" x14ac:dyDescent="0.25">
      <c r="A2165" t="s">
        <v>2175</v>
      </c>
      <c r="B2165" s="4">
        <v>45449.930586117232</v>
      </c>
      <c r="C2165" t="s">
        <v>5012</v>
      </c>
      <c r="D2165" t="s">
        <v>5028</v>
      </c>
      <c r="E2165" t="s">
        <v>5032</v>
      </c>
      <c r="F2165" t="s">
        <v>5047</v>
      </c>
      <c r="G2165" t="s">
        <v>5063</v>
      </c>
      <c r="H2165">
        <v>21140</v>
      </c>
      <c r="I2165">
        <v>9</v>
      </c>
      <c r="J2165" t="s">
        <v>5068</v>
      </c>
      <c r="K2165">
        <v>3874.9</v>
      </c>
      <c r="L2165" t="s">
        <v>5076</v>
      </c>
    </row>
    <row r="2166" spans="1:12" x14ac:dyDescent="0.25">
      <c r="A2166" t="s">
        <v>2176</v>
      </c>
      <c r="B2166" s="4">
        <v>45450.003600720142</v>
      </c>
      <c r="C2166" t="s">
        <v>5019</v>
      </c>
      <c r="D2166" t="s">
        <v>5026</v>
      </c>
      <c r="E2166" t="s">
        <v>5045</v>
      </c>
      <c r="F2166" t="s">
        <v>5046</v>
      </c>
      <c r="G2166" t="s">
        <v>5049</v>
      </c>
      <c r="H2166">
        <v>2982</v>
      </c>
      <c r="I2166">
        <v>9</v>
      </c>
      <c r="J2166" t="s">
        <v>5073</v>
      </c>
      <c r="K2166">
        <v>255.36</v>
      </c>
      <c r="L2166" t="s">
        <v>5078</v>
      </c>
    </row>
    <row r="2167" spans="1:12" x14ac:dyDescent="0.25">
      <c r="A2167" t="s">
        <v>2177</v>
      </c>
      <c r="B2167" s="4">
        <v>45450.076615323058</v>
      </c>
      <c r="C2167" t="s">
        <v>5018</v>
      </c>
      <c r="D2167" t="s">
        <v>5028</v>
      </c>
      <c r="E2167" t="s">
        <v>5035</v>
      </c>
      <c r="F2167" t="s">
        <v>5047</v>
      </c>
      <c r="G2167" t="s">
        <v>5062</v>
      </c>
      <c r="H2167">
        <v>24618</v>
      </c>
      <c r="I2167">
        <v>1</v>
      </c>
      <c r="J2167" t="s">
        <v>5070</v>
      </c>
      <c r="K2167">
        <v>4637.12</v>
      </c>
      <c r="L2167" t="s">
        <v>5074</v>
      </c>
    </row>
    <row r="2168" spans="1:12" x14ac:dyDescent="0.25">
      <c r="A2168" t="s">
        <v>2178</v>
      </c>
      <c r="B2168" s="4">
        <v>45450.149629925982</v>
      </c>
      <c r="C2168" t="s">
        <v>5022</v>
      </c>
      <c r="D2168" t="s">
        <v>5026</v>
      </c>
      <c r="E2168" t="s">
        <v>5043</v>
      </c>
      <c r="F2168" t="s">
        <v>5046</v>
      </c>
      <c r="G2168" t="s">
        <v>5057</v>
      </c>
      <c r="H2168">
        <v>69225</v>
      </c>
      <c r="I2168">
        <v>2</v>
      </c>
      <c r="J2168" t="s">
        <v>5072</v>
      </c>
      <c r="K2168">
        <v>11872.03</v>
      </c>
      <c r="L2168" t="s">
        <v>5074</v>
      </c>
    </row>
    <row r="2169" spans="1:12" x14ac:dyDescent="0.25">
      <c r="A2169" t="s">
        <v>2179</v>
      </c>
      <c r="B2169" s="4">
        <v>45450.222644528898</v>
      </c>
      <c r="C2169" t="s">
        <v>5013</v>
      </c>
      <c r="D2169" t="s">
        <v>5027</v>
      </c>
      <c r="E2169" t="s">
        <v>5044</v>
      </c>
      <c r="F2169" t="s">
        <v>5048</v>
      </c>
      <c r="G2169" t="s">
        <v>5059</v>
      </c>
      <c r="H2169">
        <v>32368</v>
      </c>
      <c r="I2169">
        <v>12</v>
      </c>
      <c r="J2169" t="s">
        <v>5072</v>
      </c>
      <c r="K2169">
        <v>5144.21</v>
      </c>
      <c r="L2169" t="s">
        <v>5076</v>
      </c>
    </row>
    <row r="2170" spans="1:12" x14ac:dyDescent="0.25">
      <c r="A2170" t="s">
        <v>2180</v>
      </c>
      <c r="B2170" s="4">
        <v>45450.295659131807</v>
      </c>
      <c r="C2170" t="s">
        <v>5025</v>
      </c>
      <c r="D2170" t="s">
        <v>5027</v>
      </c>
      <c r="E2170" t="s">
        <v>5042</v>
      </c>
      <c r="F2170" t="s">
        <v>5047</v>
      </c>
      <c r="G2170" t="s">
        <v>5058</v>
      </c>
      <c r="H2170">
        <v>5435</v>
      </c>
      <c r="I2170">
        <v>14</v>
      </c>
      <c r="J2170" t="s">
        <v>5073</v>
      </c>
      <c r="K2170">
        <v>471.96</v>
      </c>
      <c r="L2170" t="s">
        <v>5078</v>
      </c>
    </row>
    <row r="2171" spans="1:12" x14ac:dyDescent="0.25">
      <c r="A2171" t="s">
        <v>2181</v>
      </c>
      <c r="B2171" s="4">
        <v>45450.368673734753</v>
      </c>
      <c r="C2171" t="s">
        <v>5015</v>
      </c>
      <c r="D2171" t="s">
        <v>5027</v>
      </c>
      <c r="E2171" t="s">
        <v>5031</v>
      </c>
      <c r="F2171" t="s">
        <v>5046</v>
      </c>
      <c r="G2171" t="s">
        <v>5061</v>
      </c>
      <c r="H2171">
        <v>43721</v>
      </c>
      <c r="I2171">
        <v>14</v>
      </c>
      <c r="J2171" t="s">
        <v>5072</v>
      </c>
      <c r="K2171">
        <v>7062.34</v>
      </c>
      <c r="L2171" t="s">
        <v>5076</v>
      </c>
    </row>
    <row r="2172" spans="1:12" x14ac:dyDescent="0.25">
      <c r="A2172" t="s">
        <v>2182</v>
      </c>
      <c r="B2172" s="4">
        <v>45450.441688337662</v>
      </c>
      <c r="C2172" t="s">
        <v>5018</v>
      </c>
      <c r="D2172" t="s">
        <v>5029</v>
      </c>
      <c r="E2172" t="s">
        <v>5040</v>
      </c>
      <c r="F2172" t="s">
        <v>5046</v>
      </c>
      <c r="G2172" t="s">
        <v>5057</v>
      </c>
      <c r="H2172">
        <v>10182</v>
      </c>
      <c r="I2172">
        <v>7</v>
      </c>
      <c r="J2172" t="s">
        <v>5068</v>
      </c>
      <c r="K2172">
        <v>1011.4</v>
      </c>
      <c r="L2172" t="s">
        <v>5075</v>
      </c>
    </row>
    <row r="2173" spans="1:12" x14ac:dyDescent="0.25">
      <c r="A2173" t="s">
        <v>2183</v>
      </c>
      <c r="B2173" s="4">
        <v>45450.514702940578</v>
      </c>
      <c r="C2173" t="s">
        <v>5020</v>
      </c>
      <c r="D2173" t="s">
        <v>5026</v>
      </c>
      <c r="E2173" t="s">
        <v>5034</v>
      </c>
      <c r="F2173" t="s">
        <v>5046</v>
      </c>
      <c r="G2173" t="s">
        <v>5053</v>
      </c>
      <c r="H2173">
        <v>3565</v>
      </c>
      <c r="I2173">
        <v>3</v>
      </c>
      <c r="J2173" t="s">
        <v>5071</v>
      </c>
      <c r="K2173">
        <v>573.91999999999996</v>
      </c>
      <c r="L2173" t="s">
        <v>5075</v>
      </c>
    </row>
    <row r="2174" spans="1:12" x14ac:dyDescent="0.25">
      <c r="A2174" t="s">
        <v>2184</v>
      </c>
      <c r="B2174" s="4">
        <v>45450.587717543509</v>
      </c>
      <c r="C2174" t="s">
        <v>5020</v>
      </c>
      <c r="D2174" t="s">
        <v>5029</v>
      </c>
      <c r="E2174" t="s">
        <v>5039</v>
      </c>
      <c r="F2174" t="s">
        <v>5048</v>
      </c>
      <c r="G2174" t="s">
        <v>5051</v>
      </c>
      <c r="H2174">
        <v>78366</v>
      </c>
      <c r="I2174">
        <v>4</v>
      </c>
      <c r="J2174" t="s">
        <v>5073</v>
      </c>
      <c r="K2174">
        <v>16637.97</v>
      </c>
      <c r="L2174" t="s">
        <v>5075</v>
      </c>
    </row>
    <row r="2175" spans="1:12" x14ac:dyDescent="0.25">
      <c r="A2175" t="s">
        <v>2185</v>
      </c>
      <c r="B2175" s="4">
        <v>45450.660732146433</v>
      </c>
      <c r="C2175" t="s">
        <v>5013</v>
      </c>
      <c r="D2175" t="s">
        <v>5027</v>
      </c>
      <c r="E2175" t="s">
        <v>5044</v>
      </c>
      <c r="F2175" t="s">
        <v>5048</v>
      </c>
      <c r="G2175" t="s">
        <v>5056</v>
      </c>
      <c r="H2175">
        <v>53540</v>
      </c>
      <c r="I2175">
        <v>4</v>
      </c>
      <c r="J2175" t="s">
        <v>5069</v>
      </c>
      <c r="K2175">
        <v>9502.73</v>
      </c>
      <c r="L2175" t="s">
        <v>5076</v>
      </c>
    </row>
    <row r="2176" spans="1:12" x14ac:dyDescent="0.25">
      <c r="A2176" t="s">
        <v>2186</v>
      </c>
      <c r="B2176" s="4">
        <v>45450.733746749342</v>
      </c>
      <c r="C2176" t="s">
        <v>5018</v>
      </c>
      <c r="D2176" t="s">
        <v>5027</v>
      </c>
      <c r="E2176" t="s">
        <v>5038</v>
      </c>
      <c r="F2176" t="s">
        <v>5047</v>
      </c>
      <c r="G2176" t="s">
        <v>5063</v>
      </c>
      <c r="H2176">
        <v>51500</v>
      </c>
      <c r="I2176">
        <v>3</v>
      </c>
      <c r="J2176" t="s">
        <v>5068</v>
      </c>
      <c r="K2176">
        <v>6490.89</v>
      </c>
      <c r="L2176" t="s">
        <v>5074</v>
      </c>
    </row>
    <row r="2177" spans="1:12" x14ac:dyDescent="0.25">
      <c r="A2177" t="s">
        <v>2187</v>
      </c>
      <c r="B2177" s="4">
        <v>45450.806761352273</v>
      </c>
      <c r="C2177" t="s">
        <v>5021</v>
      </c>
      <c r="D2177" t="s">
        <v>5029</v>
      </c>
      <c r="E2177" t="s">
        <v>5033</v>
      </c>
      <c r="F2177" t="s">
        <v>5047</v>
      </c>
      <c r="G2177" t="s">
        <v>5063</v>
      </c>
      <c r="H2177">
        <v>50584</v>
      </c>
      <c r="I2177">
        <v>11</v>
      </c>
      <c r="J2177" t="s">
        <v>5069</v>
      </c>
      <c r="K2177">
        <v>10734.39</v>
      </c>
      <c r="L2177" t="s">
        <v>5074</v>
      </c>
    </row>
    <row r="2178" spans="1:12" x14ac:dyDescent="0.25">
      <c r="A2178" t="s">
        <v>2188</v>
      </c>
      <c r="B2178" s="4">
        <v>45450.879775955182</v>
      </c>
      <c r="C2178" t="s">
        <v>5012</v>
      </c>
      <c r="D2178" t="s">
        <v>5027</v>
      </c>
      <c r="E2178" t="s">
        <v>5038</v>
      </c>
      <c r="F2178" t="s">
        <v>5047</v>
      </c>
      <c r="G2178" t="s">
        <v>5064</v>
      </c>
      <c r="H2178">
        <v>8670</v>
      </c>
      <c r="I2178">
        <v>5</v>
      </c>
      <c r="J2178" t="s">
        <v>5071</v>
      </c>
      <c r="K2178">
        <v>1832.45</v>
      </c>
      <c r="L2178" t="s">
        <v>5077</v>
      </c>
    </row>
    <row r="2179" spans="1:12" x14ac:dyDescent="0.25">
      <c r="A2179" t="s">
        <v>2189</v>
      </c>
      <c r="B2179" s="4">
        <v>45450.952790558113</v>
      </c>
      <c r="C2179" t="s">
        <v>5016</v>
      </c>
      <c r="D2179" t="s">
        <v>5026</v>
      </c>
      <c r="E2179" t="s">
        <v>5043</v>
      </c>
      <c r="F2179" t="s">
        <v>5048</v>
      </c>
      <c r="G2179" t="s">
        <v>5056</v>
      </c>
      <c r="H2179">
        <v>56361</v>
      </c>
      <c r="I2179">
        <v>13</v>
      </c>
      <c r="J2179" t="s">
        <v>5073</v>
      </c>
      <c r="K2179">
        <v>9819.2900000000009</v>
      </c>
      <c r="L2179" t="s">
        <v>5077</v>
      </c>
    </row>
    <row r="2180" spans="1:12" x14ac:dyDescent="0.25">
      <c r="A2180" t="s">
        <v>2190</v>
      </c>
      <c r="B2180" s="4">
        <v>45451.025805161029</v>
      </c>
      <c r="C2180" t="s">
        <v>5022</v>
      </c>
      <c r="D2180" t="s">
        <v>5028</v>
      </c>
      <c r="E2180" t="s">
        <v>5035</v>
      </c>
      <c r="F2180" t="s">
        <v>5046</v>
      </c>
      <c r="G2180" t="s">
        <v>5060</v>
      </c>
      <c r="H2180">
        <v>10895</v>
      </c>
      <c r="I2180">
        <v>7</v>
      </c>
      <c r="J2180" t="s">
        <v>5072</v>
      </c>
      <c r="K2180">
        <v>1099.08</v>
      </c>
      <c r="L2180" t="s">
        <v>5079</v>
      </c>
    </row>
    <row r="2181" spans="1:12" x14ac:dyDescent="0.25">
      <c r="A2181" t="s">
        <v>2191</v>
      </c>
      <c r="B2181" s="4">
        <v>45451.098819763953</v>
      </c>
      <c r="C2181" t="s">
        <v>5015</v>
      </c>
      <c r="D2181" t="s">
        <v>5026</v>
      </c>
      <c r="E2181" t="s">
        <v>5034</v>
      </c>
      <c r="F2181" t="s">
        <v>5046</v>
      </c>
      <c r="G2181" t="s">
        <v>5053</v>
      </c>
      <c r="H2181">
        <v>78608</v>
      </c>
      <c r="I2181">
        <v>14</v>
      </c>
      <c r="J2181" t="s">
        <v>5073</v>
      </c>
      <c r="K2181">
        <v>9634.9699999999993</v>
      </c>
      <c r="L2181" t="s">
        <v>5075</v>
      </c>
    </row>
    <row r="2182" spans="1:12" x14ac:dyDescent="0.25">
      <c r="A2182" t="s">
        <v>2192</v>
      </c>
      <c r="B2182" s="4">
        <v>45451.171834366862</v>
      </c>
      <c r="C2182" t="s">
        <v>5022</v>
      </c>
      <c r="D2182" t="s">
        <v>5027</v>
      </c>
      <c r="E2182" t="s">
        <v>5042</v>
      </c>
      <c r="F2182" t="s">
        <v>5047</v>
      </c>
      <c r="G2182" t="s">
        <v>5064</v>
      </c>
      <c r="H2182">
        <v>70208</v>
      </c>
      <c r="I2182">
        <v>7</v>
      </c>
      <c r="J2182" t="s">
        <v>5072</v>
      </c>
      <c r="K2182">
        <v>10793.53</v>
      </c>
      <c r="L2182" t="s">
        <v>5077</v>
      </c>
    </row>
    <row r="2183" spans="1:12" x14ac:dyDescent="0.25">
      <c r="A2183" t="s">
        <v>2193</v>
      </c>
      <c r="B2183" s="4">
        <v>45451.244848969793</v>
      </c>
      <c r="C2183" t="s">
        <v>5020</v>
      </c>
      <c r="D2183" t="s">
        <v>5027</v>
      </c>
      <c r="E2183" t="s">
        <v>5042</v>
      </c>
      <c r="F2183" t="s">
        <v>5047</v>
      </c>
      <c r="G2183" t="s">
        <v>5064</v>
      </c>
      <c r="H2183">
        <v>29491</v>
      </c>
      <c r="I2183">
        <v>13</v>
      </c>
      <c r="J2183" t="s">
        <v>5070</v>
      </c>
      <c r="K2183">
        <v>4133.8900000000003</v>
      </c>
      <c r="L2183" t="s">
        <v>5078</v>
      </c>
    </row>
    <row r="2184" spans="1:12" x14ac:dyDescent="0.25">
      <c r="A2184" t="s">
        <v>2194</v>
      </c>
      <c r="B2184" s="4">
        <v>45451.317863572709</v>
      </c>
      <c r="C2184" t="s">
        <v>5019</v>
      </c>
      <c r="D2184" t="s">
        <v>5029</v>
      </c>
      <c r="E2184" t="s">
        <v>5039</v>
      </c>
      <c r="F2184" t="s">
        <v>5048</v>
      </c>
      <c r="G2184" t="s">
        <v>5052</v>
      </c>
      <c r="H2184">
        <v>70290</v>
      </c>
      <c r="I2184">
        <v>5</v>
      </c>
      <c r="J2184" t="s">
        <v>5068</v>
      </c>
      <c r="K2184">
        <v>6824.18</v>
      </c>
      <c r="L2184" t="s">
        <v>5075</v>
      </c>
    </row>
    <row r="2185" spans="1:12" x14ac:dyDescent="0.25">
      <c r="A2185" t="s">
        <v>2195</v>
      </c>
      <c r="B2185" s="4">
        <v>45451.390878175633</v>
      </c>
      <c r="C2185" t="s">
        <v>5018</v>
      </c>
      <c r="D2185" t="s">
        <v>5029</v>
      </c>
      <c r="E2185" t="s">
        <v>5039</v>
      </c>
      <c r="F2185" t="s">
        <v>5047</v>
      </c>
      <c r="G2185" t="s">
        <v>5064</v>
      </c>
      <c r="H2185">
        <v>9691</v>
      </c>
      <c r="I2185">
        <v>9</v>
      </c>
      <c r="J2185" t="s">
        <v>5072</v>
      </c>
      <c r="K2185">
        <v>1080.22</v>
      </c>
      <c r="L2185" t="s">
        <v>5074</v>
      </c>
    </row>
    <row r="2186" spans="1:12" x14ac:dyDescent="0.25">
      <c r="A2186" t="s">
        <v>2196</v>
      </c>
      <c r="B2186" s="4">
        <v>45451.463892778564</v>
      </c>
      <c r="C2186" t="s">
        <v>5021</v>
      </c>
      <c r="D2186" t="s">
        <v>5027</v>
      </c>
      <c r="E2186" t="s">
        <v>5031</v>
      </c>
      <c r="F2186" t="s">
        <v>5046</v>
      </c>
      <c r="G2186" t="s">
        <v>5054</v>
      </c>
      <c r="H2186">
        <v>17533</v>
      </c>
      <c r="I2186">
        <v>5</v>
      </c>
      <c r="J2186" t="s">
        <v>5073</v>
      </c>
      <c r="K2186">
        <v>1886.91</v>
      </c>
      <c r="L2186" t="s">
        <v>5079</v>
      </c>
    </row>
    <row r="2187" spans="1:12" x14ac:dyDescent="0.25">
      <c r="A2187" t="s">
        <v>2197</v>
      </c>
      <c r="B2187" s="4">
        <v>45451.536907381473</v>
      </c>
      <c r="C2187" t="s">
        <v>5014</v>
      </c>
      <c r="D2187" t="s">
        <v>5029</v>
      </c>
      <c r="E2187" t="s">
        <v>5033</v>
      </c>
      <c r="F2187" t="s">
        <v>5046</v>
      </c>
      <c r="G2187" t="s">
        <v>5054</v>
      </c>
      <c r="H2187">
        <v>57921</v>
      </c>
      <c r="I2187">
        <v>14</v>
      </c>
      <c r="J2187" t="s">
        <v>5072</v>
      </c>
      <c r="K2187">
        <v>6119.49</v>
      </c>
      <c r="L2187" t="s">
        <v>5075</v>
      </c>
    </row>
    <row r="2188" spans="1:12" x14ac:dyDescent="0.25">
      <c r="A2188" t="s">
        <v>2198</v>
      </c>
      <c r="B2188" s="4">
        <v>45451.609921984389</v>
      </c>
      <c r="C2188" t="s">
        <v>5014</v>
      </c>
      <c r="D2188" t="s">
        <v>5028</v>
      </c>
      <c r="E2188" t="s">
        <v>5037</v>
      </c>
      <c r="F2188" t="s">
        <v>5048</v>
      </c>
      <c r="G2188" t="s">
        <v>5055</v>
      </c>
      <c r="H2188">
        <v>37583</v>
      </c>
      <c r="I2188">
        <v>8</v>
      </c>
      <c r="J2188" t="s">
        <v>5068</v>
      </c>
      <c r="K2188">
        <v>7727.87</v>
      </c>
      <c r="L2188" t="s">
        <v>5074</v>
      </c>
    </row>
    <row r="2189" spans="1:12" x14ac:dyDescent="0.25">
      <c r="A2189" t="s">
        <v>2199</v>
      </c>
      <c r="B2189" s="4">
        <v>45451.682936587313</v>
      </c>
      <c r="C2189" t="s">
        <v>5021</v>
      </c>
      <c r="D2189" t="s">
        <v>5029</v>
      </c>
      <c r="E2189" t="s">
        <v>5041</v>
      </c>
      <c r="F2189" t="s">
        <v>5046</v>
      </c>
      <c r="G2189" t="s">
        <v>5054</v>
      </c>
      <c r="H2189">
        <v>50874</v>
      </c>
      <c r="I2189">
        <v>11</v>
      </c>
      <c r="J2189" t="s">
        <v>5073</v>
      </c>
      <c r="K2189">
        <v>8736.7199999999993</v>
      </c>
      <c r="L2189" t="s">
        <v>5075</v>
      </c>
    </row>
    <row r="2190" spans="1:12" x14ac:dyDescent="0.25">
      <c r="A2190" t="s">
        <v>2200</v>
      </c>
      <c r="B2190" s="4">
        <v>45451.755951190229</v>
      </c>
      <c r="C2190" t="s">
        <v>5025</v>
      </c>
      <c r="D2190" t="s">
        <v>5029</v>
      </c>
      <c r="E2190" t="s">
        <v>5033</v>
      </c>
      <c r="F2190" t="s">
        <v>5046</v>
      </c>
      <c r="G2190" t="s">
        <v>5061</v>
      </c>
      <c r="H2190">
        <v>18404</v>
      </c>
      <c r="I2190">
        <v>14</v>
      </c>
      <c r="J2190" t="s">
        <v>5071</v>
      </c>
      <c r="K2190">
        <v>2503.33</v>
      </c>
      <c r="L2190" t="s">
        <v>5074</v>
      </c>
    </row>
    <row r="2191" spans="1:12" x14ac:dyDescent="0.25">
      <c r="A2191" t="s">
        <v>2201</v>
      </c>
      <c r="B2191" s="4">
        <v>45451.828965793153</v>
      </c>
      <c r="C2191" t="s">
        <v>5014</v>
      </c>
      <c r="D2191" t="s">
        <v>5029</v>
      </c>
      <c r="E2191" t="s">
        <v>5033</v>
      </c>
      <c r="F2191" t="s">
        <v>5046</v>
      </c>
      <c r="G2191" t="s">
        <v>5066</v>
      </c>
      <c r="H2191">
        <v>41645</v>
      </c>
      <c r="I2191">
        <v>1</v>
      </c>
      <c r="J2191" t="s">
        <v>5073</v>
      </c>
      <c r="K2191">
        <v>8994.5499999999993</v>
      </c>
      <c r="L2191" t="s">
        <v>5077</v>
      </c>
    </row>
    <row r="2192" spans="1:12" x14ac:dyDescent="0.25">
      <c r="A2192" t="s">
        <v>2202</v>
      </c>
      <c r="B2192" s="4">
        <v>45451.901980396076</v>
      </c>
      <c r="C2192" t="s">
        <v>5023</v>
      </c>
      <c r="D2192" t="s">
        <v>5027</v>
      </c>
      <c r="E2192" t="s">
        <v>5044</v>
      </c>
      <c r="F2192" t="s">
        <v>5046</v>
      </c>
      <c r="G2192" t="s">
        <v>5053</v>
      </c>
      <c r="H2192">
        <v>41301</v>
      </c>
      <c r="I2192">
        <v>4</v>
      </c>
      <c r="J2192" t="s">
        <v>5068</v>
      </c>
      <c r="K2192">
        <v>7756.5</v>
      </c>
      <c r="L2192" t="s">
        <v>5078</v>
      </c>
    </row>
    <row r="2193" spans="1:12" x14ac:dyDescent="0.25">
      <c r="A2193" t="s">
        <v>2203</v>
      </c>
      <c r="B2193" s="4">
        <v>45451.974994998993</v>
      </c>
      <c r="C2193" t="s">
        <v>5024</v>
      </c>
      <c r="D2193" t="s">
        <v>5028</v>
      </c>
      <c r="E2193" t="s">
        <v>5037</v>
      </c>
      <c r="F2193" t="s">
        <v>5048</v>
      </c>
      <c r="G2193" t="s">
        <v>5065</v>
      </c>
      <c r="H2193">
        <v>58103</v>
      </c>
      <c r="I2193">
        <v>2</v>
      </c>
      <c r="J2193" t="s">
        <v>5072</v>
      </c>
      <c r="K2193">
        <v>11577.81</v>
      </c>
      <c r="L2193" t="s">
        <v>5077</v>
      </c>
    </row>
    <row r="2194" spans="1:12" x14ac:dyDescent="0.25">
      <c r="A2194" t="s">
        <v>2204</v>
      </c>
      <c r="B2194" s="4">
        <v>45452.048009601909</v>
      </c>
      <c r="C2194" t="s">
        <v>5014</v>
      </c>
      <c r="D2194" t="s">
        <v>5026</v>
      </c>
      <c r="E2194" t="s">
        <v>5043</v>
      </c>
      <c r="F2194" t="s">
        <v>5048</v>
      </c>
      <c r="G2194" t="s">
        <v>5051</v>
      </c>
      <c r="H2194">
        <v>59786</v>
      </c>
      <c r="I2194">
        <v>9</v>
      </c>
      <c r="J2194" t="s">
        <v>5068</v>
      </c>
      <c r="K2194">
        <v>9335.9599999999991</v>
      </c>
      <c r="L2194" t="s">
        <v>5078</v>
      </c>
    </row>
    <row r="2195" spans="1:12" x14ac:dyDescent="0.25">
      <c r="A2195" t="s">
        <v>2205</v>
      </c>
      <c r="B2195" s="4">
        <v>45452.12102420484</v>
      </c>
      <c r="C2195" t="s">
        <v>5020</v>
      </c>
      <c r="D2195" t="s">
        <v>5026</v>
      </c>
      <c r="E2195" t="s">
        <v>5043</v>
      </c>
      <c r="F2195" t="s">
        <v>5046</v>
      </c>
      <c r="G2195" t="s">
        <v>5054</v>
      </c>
      <c r="H2195">
        <v>77942</v>
      </c>
      <c r="I2195">
        <v>2</v>
      </c>
      <c r="J2195" t="s">
        <v>5069</v>
      </c>
      <c r="K2195">
        <v>8557.9599999999991</v>
      </c>
      <c r="L2195" t="s">
        <v>5078</v>
      </c>
    </row>
    <row r="2196" spans="1:12" x14ac:dyDescent="0.25">
      <c r="A2196" t="s">
        <v>2206</v>
      </c>
      <c r="B2196" s="4">
        <v>45452.194038807756</v>
      </c>
      <c r="C2196" t="s">
        <v>5021</v>
      </c>
      <c r="D2196" t="s">
        <v>5027</v>
      </c>
      <c r="E2196" t="s">
        <v>5044</v>
      </c>
      <c r="F2196" t="s">
        <v>5047</v>
      </c>
      <c r="G2196" t="s">
        <v>5064</v>
      </c>
      <c r="H2196">
        <v>22540</v>
      </c>
      <c r="I2196">
        <v>7</v>
      </c>
      <c r="J2196" t="s">
        <v>5073</v>
      </c>
      <c r="K2196">
        <v>4680.46</v>
      </c>
      <c r="L2196" t="s">
        <v>5079</v>
      </c>
    </row>
    <row r="2197" spans="1:12" x14ac:dyDescent="0.25">
      <c r="A2197" t="s">
        <v>2207</v>
      </c>
      <c r="B2197" s="4">
        <v>45452.267053410673</v>
      </c>
      <c r="C2197" t="s">
        <v>5021</v>
      </c>
      <c r="D2197" t="s">
        <v>5028</v>
      </c>
      <c r="E2197" t="s">
        <v>5035</v>
      </c>
      <c r="F2197" t="s">
        <v>5046</v>
      </c>
      <c r="G2197" t="s">
        <v>5066</v>
      </c>
      <c r="H2197">
        <v>57165</v>
      </c>
      <c r="I2197">
        <v>14</v>
      </c>
      <c r="J2197" t="s">
        <v>5068</v>
      </c>
      <c r="K2197">
        <v>5148.62</v>
      </c>
      <c r="L2197" t="s">
        <v>5077</v>
      </c>
    </row>
    <row r="2198" spans="1:12" x14ac:dyDescent="0.25">
      <c r="A2198" t="s">
        <v>2208</v>
      </c>
      <c r="B2198" s="4">
        <v>45452.340068013596</v>
      </c>
      <c r="C2198" t="s">
        <v>5020</v>
      </c>
      <c r="D2198" t="s">
        <v>5028</v>
      </c>
      <c r="E2198" t="s">
        <v>5032</v>
      </c>
      <c r="F2198" t="s">
        <v>5048</v>
      </c>
      <c r="G2198" t="s">
        <v>5052</v>
      </c>
      <c r="H2198">
        <v>38487</v>
      </c>
      <c r="I2198">
        <v>14</v>
      </c>
      <c r="J2198" t="s">
        <v>5068</v>
      </c>
      <c r="K2198">
        <v>7940.29</v>
      </c>
      <c r="L2198" t="s">
        <v>5074</v>
      </c>
    </row>
    <row r="2199" spans="1:12" x14ac:dyDescent="0.25">
      <c r="A2199" t="s">
        <v>2209</v>
      </c>
      <c r="B2199" s="4">
        <v>45452.413082616513</v>
      </c>
      <c r="C2199" t="s">
        <v>5021</v>
      </c>
      <c r="D2199" t="s">
        <v>5026</v>
      </c>
      <c r="E2199" t="s">
        <v>5045</v>
      </c>
      <c r="F2199" t="s">
        <v>5046</v>
      </c>
      <c r="G2199" t="s">
        <v>5053</v>
      </c>
      <c r="H2199">
        <v>78318</v>
      </c>
      <c r="I2199">
        <v>14</v>
      </c>
      <c r="J2199" t="s">
        <v>5073</v>
      </c>
      <c r="K2199">
        <v>17121.27</v>
      </c>
      <c r="L2199" t="s">
        <v>5079</v>
      </c>
    </row>
    <row r="2200" spans="1:12" x14ac:dyDescent="0.25">
      <c r="A2200" t="s">
        <v>2210</v>
      </c>
      <c r="B2200" s="4">
        <v>45452.486097219436</v>
      </c>
      <c r="C2200" t="s">
        <v>5020</v>
      </c>
      <c r="D2200" t="s">
        <v>5026</v>
      </c>
      <c r="E2200" t="s">
        <v>5043</v>
      </c>
      <c r="F2200" t="s">
        <v>5046</v>
      </c>
      <c r="G2200" t="s">
        <v>5057</v>
      </c>
      <c r="H2200">
        <v>24233</v>
      </c>
      <c r="I2200">
        <v>2</v>
      </c>
      <c r="J2200" t="s">
        <v>5069</v>
      </c>
      <c r="K2200">
        <v>2515.75</v>
      </c>
      <c r="L2200" t="s">
        <v>5074</v>
      </c>
    </row>
    <row r="2201" spans="1:12" x14ac:dyDescent="0.25">
      <c r="A2201" t="s">
        <v>2211</v>
      </c>
      <c r="B2201" s="4">
        <v>45452.55911182236</v>
      </c>
      <c r="C2201" t="s">
        <v>5012</v>
      </c>
      <c r="D2201" t="s">
        <v>5026</v>
      </c>
      <c r="E2201" t="s">
        <v>5030</v>
      </c>
      <c r="F2201" t="s">
        <v>5046</v>
      </c>
      <c r="G2201" t="s">
        <v>5061</v>
      </c>
      <c r="H2201">
        <v>55933</v>
      </c>
      <c r="I2201">
        <v>5</v>
      </c>
      <c r="J2201" t="s">
        <v>5071</v>
      </c>
      <c r="K2201">
        <v>11850.38</v>
      </c>
      <c r="L2201" t="s">
        <v>5075</v>
      </c>
    </row>
    <row r="2202" spans="1:12" x14ac:dyDescent="0.25">
      <c r="A2202" t="s">
        <v>2212</v>
      </c>
      <c r="B2202" s="4">
        <v>45452.632126425277</v>
      </c>
      <c r="C2202" t="s">
        <v>5023</v>
      </c>
      <c r="D2202" t="s">
        <v>5029</v>
      </c>
      <c r="E2202" t="s">
        <v>5040</v>
      </c>
      <c r="F2202" t="s">
        <v>5046</v>
      </c>
      <c r="G2202" t="s">
        <v>5066</v>
      </c>
      <c r="H2202">
        <v>75684</v>
      </c>
      <c r="I2202">
        <v>6</v>
      </c>
      <c r="J2202" t="s">
        <v>5073</v>
      </c>
      <c r="K2202">
        <v>9877.74</v>
      </c>
      <c r="L2202" t="s">
        <v>5074</v>
      </c>
    </row>
    <row r="2203" spans="1:12" x14ac:dyDescent="0.25">
      <c r="A2203" t="s">
        <v>2213</v>
      </c>
      <c r="B2203" s="4">
        <v>45452.705141028193</v>
      </c>
      <c r="C2203" t="s">
        <v>5020</v>
      </c>
      <c r="D2203" t="s">
        <v>5026</v>
      </c>
      <c r="E2203" t="s">
        <v>5045</v>
      </c>
      <c r="F2203" t="s">
        <v>5046</v>
      </c>
      <c r="G2203" t="s">
        <v>5049</v>
      </c>
      <c r="H2203">
        <v>53527</v>
      </c>
      <c r="I2203">
        <v>1</v>
      </c>
      <c r="J2203" t="s">
        <v>5071</v>
      </c>
      <c r="K2203">
        <v>7938.81</v>
      </c>
      <c r="L2203" t="s">
        <v>5074</v>
      </c>
    </row>
    <row r="2204" spans="1:12" x14ac:dyDescent="0.25">
      <c r="A2204" t="s">
        <v>2214</v>
      </c>
      <c r="B2204" s="4">
        <v>45452.778155631117</v>
      </c>
      <c r="C2204" t="s">
        <v>5018</v>
      </c>
      <c r="D2204" t="s">
        <v>5028</v>
      </c>
      <c r="E2204" t="s">
        <v>5032</v>
      </c>
      <c r="F2204" t="s">
        <v>5048</v>
      </c>
      <c r="G2204" t="s">
        <v>5059</v>
      </c>
      <c r="H2204">
        <v>13836</v>
      </c>
      <c r="I2204">
        <v>13</v>
      </c>
      <c r="J2204" t="s">
        <v>5071</v>
      </c>
      <c r="K2204">
        <v>1740.49</v>
      </c>
      <c r="L2204" t="s">
        <v>5076</v>
      </c>
    </row>
    <row r="2205" spans="1:12" x14ac:dyDescent="0.25">
      <c r="A2205" t="s">
        <v>2215</v>
      </c>
      <c r="B2205" s="4">
        <v>45452.85117023404</v>
      </c>
      <c r="C2205" t="s">
        <v>5017</v>
      </c>
      <c r="D2205" t="s">
        <v>5026</v>
      </c>
      <c r="E2205" t="s">
        <v>5043</v>
      </c>
      <c r="F2205" t="s">
        <v>5048</v>
      </c>
      <c r="G2205" t="s">
        <v>5051</v>
      </c>
      <c r="H2205">
        <v>1719</v>
      </c>
      <c r="I2205">
        <v>2</v>
      </c>
      <c r="J2205" t="s">
        <v>5073</v>
      </c>
      <c r="K2205">
        <v>263.83999999999997</v>
      </c>
      <c r="L2205" t="s">
        <v>5074</v>
      </c>
    </row>
    <row r="2206" spans="1:12" x14ac:dyDescent="0.25">
      <c r="A2206" t="s">
        <v>2216</v>
      </c>
      <c r="B2206" s="4">
        <v>45452.924184836957</v>
      </c>
      <c r="C2206" t="s">
        <v>5014</v>
      </c>
      <c r="D2206" t="s">
        <v>5029</v>
      </c>
      <c r="E2206" t="s">
        <v>5039</v>
      </c>
      <c r="F2206" t="s">
        <v>5047</v>
      </c>
      <c r="G2206" t="s">
        <v>5064</v>
      </c>
      <c r="H2206">
        <v>28937</v>
      </c>
      <c r="I2206">
        <v>1</v>
      </c>
      <c r="J2206" t="s">
        <v>5072</v>
      </c>
      <c r="K2206">
        <v>4973.12</v>
      </c>
      <c r="L2206" t="s">
        <v>5078</v>
      </c>
    </row>
    <row r="2207" spans="1:12" x14ac:dyDescent="0.25">
      <c r="A2207" t="s">
        <v>2217</v>
      </c>
      <c r="B2207" s="4">
        <v>45452.997199439887</v>
      </c>
      <c r="C2207" t="s">
        <v>5022</v>
      </c>
      <c r="D2207" t="s">
        <v>5029</v>
      </c>
      <c r="E2207" t="s">
        <v>5041</v>
      </c>
      <c r="F2207" t="s">
        <v>5048</v>
      </c>
      <c r="G2207" t="s">
        <v>5051</v>
      </c>
      <c r="H2207">
        <v>23789</v>
      </c>
      <c r="I2207">
        <v>7</v>
      </c>
      <c r="J2207" t="s">
        <v>5070</v>
      </c>
      <c r="K2207">
        <v>3429.82</v>
      </c>
      <c r="L2207" t="s">
        <v>5078</v>
      </c>
    </row>
    <row r="2208" spans="1:12" x14ac:dyDescent="0.25">
      <c r="A2208" t="s">
        <v>2218</v>
      </c>
      <c r="B2208" s="4">
        <v>45453.070214042797</v>
      </c>
      <c r="C2208" t="s">
        <v>5019</v>
      </c>
      <c r="D2208" t="s">
        <v>5026</v>
      </c>
      <c r="E2208" t="s">
        <v>5034</v>
      </c>
      <c r="F2208" t="s">
        <v>5048</v>
      </c>
      <c r="G2208" t="s">
        <v>5059</v>
      </c>
      <c r="H2208">
        <v>49865</v>
      </c>
      <c r="I2208">
        <v>14</v>
      </c>
      <c r="J2208" t="s">
        <v>5068</v>
      </c>
      <c r="K2208">
        <v>10865.82</v>
      </c>
      <c r="L2208" t="s">
        <v>5079</v>
      </c>
    </row>
    <row r="2209" spans="1:12" x14ac:dyDescent="0.25">
      <c r="A2209" t="s">
        <v>2219</v>
      </c>
      <c r="B2209" s="4">
        <v>45453.14322864572</v>
      </c>
      <c r="C2209" t="s">
        <v>5014</v>
      </c>
      <c r="D2209" t="s">
        <v>5027</v>
      </c>
      <c r="E2209" t="s">
        <v>5031</v>
      </c>
      <c r="F2209" t="s">
        <v>5048</v>
      </c>
      <c r="G2209" t="s">
        <v>5059</v>
      </c>
      <c r="H2209">
        <v>22179</v>
      </c>
      <c r="I2209">
        <v>14</v>
      </c>
      <c r="J2209" t="s">
        <v>5069</v>
      </c>
      <c r="K2209">
        <v>3945.91</v>
      </c>
      <c r="L2209" t="s">
        <v>5076</v>
      </c>
    </row>
    <row r="2210" spans="1:12" x14ac:dyDescent="0.25">
      <c r="A2210" t="s">
        <v>2220</v>
      </c>
      <c r="B2210" s="4">
        <v>45453.216243248637</v>
      </c>
      <c r="C2210" t="s">
        <v>5023</v>
      </c>
      <c r="D2210" t="s">
        <v>5026</v>
      </c>
      <c r="E2210" t="s">
        <v>5030</v>
      </c>
      <c r="F2210" t="s">
        <v>5047</v>
      </c>
      <c r="G2210" t="s">
        <v>5063</v>
      </c>
      <c r="H2210">
        <v>8066</v>
      </c>
      <c r="I2210">
        <v>13</v>
      </c>
      <c r="J2210" t="s">
        <v>5068</v>
      </c>
      <c r="K2210">
        <v>848.07</v>
      </c>
      <c r="L2210" t="s">
        <v>5076</v>
      </c>
    </row>
    <row r="2211" spans="1:12" x14ac:dyDescent="0.25">
      <c r="A2211" t="s">
        <v>2221</v>
      </c>
      <c r="B2211" s="4">
        <v>45453.28925785156</v>
      </c>
      <c r="C2211" t="s">
        <v>5017</v>
      </c>
      <c r="D2211" t="s">
        <v>5029</v>
      </c>
      <c r="E2211" t="s">
        <v>5033</v>
      </c>
      <c r="F2211" t="s">
        <v>5047</v>
      </c>
      <c r="G2211" t="s">
        <v>5062</v>
      </c>
      <c r="H2211">
        <v>39101</v>
      </c>
      <c r="I2211">
        <v>5</v>
      </c>
      <c r="J2211" t="s">
        <v>5069</v>
      </c>
      <c r="K2211">
        <v>5071.08</v>
      </c>
      <c r="L2211" t="s">
        <v>5078</v>
      </c>
    </row>
    <row r="2212" spans="1:12" x14ac:dyDescent="0.25">
      <c r="A2212" t="s">
        <v>2222</v>
      </c>
      <c r="B2212" s="4">
        <v>45453.362272454491</v>
      </c>
      <c r="C2212" t="s">
        <v>5025</v>
      </c>
      <c r="D2212" t="s">
        <v>5028</v>
      </c>
      <c r="E2212" t="s">
        <v>5032</v>
      </c>
      <c r="F2212" t="s">
        <v>5048</v>
      </c>
      <c r="G2212" t="s">
        <v>5056</v>
      </c>
      <c r="H2212">
        <v>34411</v>
      </c>
      <c r="I2212">
        <v>9</v>
      </c>
      <c r="J2212" t="s">
        <v>5073</v>
      </c>
      <c r="K2212">
        <v>7545.15</v>
      </c>
      <c r="L2212" t="s">
        <v>5075</v>
      </c>
    </row>
    <row r="2213" spans="1:12" x14ac:dyDescent="0.25">
      <c r="A2213" t="s">
        <v>2223</v>
      </c>
      <c r="B2213" s="4">
        <v>45453.435287057408</v>
      </c>
      <c r="C2213" t="s">
        <v>5017</v>
      </c>
      <c r="D2213" t="s">
        <v>5026</v>
      </c>
      <c r="E2213" t="s">
        <v>5034</v>
      </c>
      <c r="F2213" t="s">
        <v>5047</v>
      </c>
      <c r="G2213" t="s">
        <v>5064</v>
      </c>
      <c r="H2213">
        <v>42876</v>
      </c>
      <c r="I2213">
        <v>2</v>
      </c>
      <c r="J2213" t="s">
        <v>5070</v>
      </c>
      <c r="K2213">
        <v>5810.36</v>
      </c>
      <c r="L2213" t="s">
        <v>5074</v>
      </c>
    </row>
    <row r="2214" spans="1:12" x14ac:dyDescent="0.25">
      <c r="A2214" t="s">
        <v>2224</v>
      </c>
      <c r="B2214" s="4">
        <v>45453.508301660317</v>
      </c>
      <c r="C2214" t="s">
        <v>5019</v>
      </c>
      <c r="D2214" t="s">
        <v>5028</v>
      </c>
      <c r="E2214" t="s">
        <v>5036</v>
      </c>
      <c r="F2214" t="s">
        <v>5046</v>
      </c>
      <c r="G2214" t="s">
        <v>5053</v>
      </c>
      <c r="H2214">
        <v>45830</v>
      </c>
      <c r="I2214">
        <v>1</v>
      </c>
      <c r="J2214" t="s">
        <v>5071</v>
      </c>
      <c r="K2214">
        <v>9853.0300000000007</v>
      </c>
      <c r="L2214" t="s">
        <v>5078</v>
      </c>
    </row>
    <row r="2215" spans="1:12" x14ac:dyDescent="0.25">
      <c r="A2215" t="s">
        <v>2225</v>
      </c>
      <c r="B2215" s="4">
        <v>45453.581316263248</v>
      </c>
      <c r="C2215" t="s">
        <v>5012</v>
      </c>
      <c r="D2215" t="s">
        <v>5029</v>
      </c>
      <c r="E2215" t="s">
        <v>5033</v>
      </c>
      <c r="F2215" t="s">
        <v>5048</v>
      </c>
      <c r="G2215" t="s">
        <v>5055</v>
      </c>
      <c r="H2215">
        <v>41955</v>
      </c>
      <c r="I2215">
        <v>12</v>
      </c>
      <c r="J2215" t="s">
        <v>5069</v>
      </c>
      <c r="K2215">
        <v>5419.29</v>
      </c>
      <c r="L2215" t="s">
        <v>5078</v>
      </c>
    </row>
    <row r="2216" spans="1:12" x14ac:dyDescent="0.25">
      <c r="A2216" t="s">
        <v>2226</v>
      </c>
      <c r="B2216" s="4">
        <v>45453.654330866171</v>
      </c>
      <c r="C2216" t="s">
        <v>5024</v>
      </c>
      <c r="D2216" t="s">
        <v>5027</v>
      </c>
      <c r="E2216" t="s">
        <v>5031</v>
      </c>
      <c r="F2216" t="s">
        <v>5048</v>
      </c>
      <c r="G2216" t="s">
        <v>5065</v>
      </c>
      <c r="H2216">
        <v>7306</v>
      </c>
      <c r="I2216">
        <v>13</v>
      </c>
      <c r="J2216" t="s">
        <v>5069</v>
      </c>
      <c r="K2216">
        <v>1279.31</v>
      </c>
      <c r="L2216" t="s">
        <v>5075</v>
      </c>
    </row>
    <row r="2217" spans="1:12" x14ac:dyDescent="0.25">
      <c r="A2217" t="s">
        <v>2227</v>
      </c>
      <c r="B2217" s="4">
        <v>45453.727345469088</v>
      </c>
      <c r="C2217" t="s">
        <v>5022</v>
      </c>
      <c r="D2217" t="s">
        <v>5026</v>
      </c>
      <c r="E2217" t="s">
        <v>5045</v>
      </c>
      <c r="F2217" t="s">
        <v>5048</v>
      </c>
      <c r="G2217" t="s">
        <v>5059</v>
      </c>
      <c r="H2217">
        <v>1189</v>
      </c>
      <c r="I2217">
        <v>8</v>
      </c>
      <c r="J2217" t="s">
        <v>5070</v>
      </c>
      <c r="K2217">
        <v>141.16999999999999</v>
      </c>
      <c r="L2217" t="s">
        <v>5077</v>
      </c>
    </row>
    <row r="2218" spans="1:12" x14ac:dyDescent="0.25">
      <c r="A2218" t="s">
        <v>2228</v>
      </c>
      <c r="B2218" s="4">
        <v>45453.800360072011</v>
      </c>
      <c r="C2218" t="s">
        <v>5014</v>
      </c>
      <c r="D2218" t="s">
        <v>5028</v>
      </c>
      <c r="E2218" t="s">
        <v>5032</v>
      </c>
      <c r="F2218" t="s">
        <v>5048</v>
      </c>
      <c r="G2218" t="s">
        <v>5055</v>
      </c>
      <c r="H2218">
        <v>60223</v>
      </c>
      <c r="I2218">
        <v>7</v>
      </c>
      <c r="J2218" t="s">
        <v>5072</v>
      </c>
      <c r="K2218">
        <v>7475.83</v>
      </c>
      <c r="L2218" t="s">
        <v>5077</v>
      </c>
    </row>
    <row r="2219" spans="1:12" x14ac:dyDescent="0.25">
      <c r="A2219" t="s">
        <v>2229</v>
      </c>
      <c r="B2219" s="4">
        <v>45453.873374674928</v>
      </c>
      <c r="C2219" t="s">
        <v>5018</v>
      </c>
      <c r="D2219" t="s">
        <v>5026</v>
      </c>
      <c r="E2219" t="s">
        <v>5034</v>
      </c>
      <c r="F2219" t="s">
        <v>5048</v>
      </c>
      <c r="G2219" t="s">
        <v>5051</v>
      </c>
      <c r="H2219">
        <v>23875</v>
      </c>
      <c r="I2219">
        <v>11</v>
      </c>
      <c r="J2219" t="s">
        <v>5071</v>
      </c>
      <c r="K2219">
        <v>4423</v>
      </c>
      <c r="L2219" t="s">
        <v>5078</v>
      </c>
    </row>
    <row r="2220" spans="1:12" x14ac:dyDescent="0.25">
      <c r="A2220" t="s">
        <v>2230</v>
      </c>
      <c r="B2220" s="4">
        <v>45453.946389277837</v>
      </c>
      <c r="C2220" t="s">
        <v>5025</v>
      </c>
      <c r="D2220" t="s">
        <v>5026</v>
      </c>
      <c r="E2220" t="s">
        <v>5043</v>
      </c>
      <c r="F2220" t="s">
        <v>5047</v>
      </c>
      <c r="G2220" t="s">
        <v>5050</v>
      </c>
      <c r="H2220">
        <v>11101</v>
      </c>
      <c r="I2220">
        <v>10</v>
      </c>
      <c r="J2220" t="s">
        <v>5072</v>
      </c>
      <c r="K2220">
        <v>2257.67</v>
      </c>
      <c r="L2220" t="s">
        <v>5077</v>
      </c>
    </row>
    <row r="2221" spans="1:12" x14ac:dyDescent="0.25">
      <c r="A2221" t="s">
        <v>2231</v>
      </c>
      <c r="B2221" s="4">
        <v>45454.019403880768</v>
      </c>
      <c r="C2221" t="s">
        <v>5018</v>
      </c>
      <c r="D2221" t="s">
        <v>5027</v>
      </c>
      <c r="E2221" t="s">
        <v>5044</v>
      </c>
      <c r="F2221" t="s">
        <v>5047</v>
      </c>
      <c r="G2221" t="s">
        <v>5067</v>
      </c>
      <c r="H2221">
        <v>77949</v>
      </c>
      <c r="I2221">
        <v>9</v>
      </c>
      <c r="J2221" t="s">
        <v>5069</v>
      </c>
      <c r="K2221">
        <v>11428.19</v>
      </c>
      <c r="L2221" t="s">
        <v>5076</v>
      </c>
    </row>
    <row r="2222" spans="1:12" x14ac:dyDescent="0.25">
      <c r="A2222" t="s">
        <v>2232</v>
      </c>
      <c r="B2222" s="4">
        <v>45454.092418483691</v>
      </c>
      <c r="C2222" t="s">
        <v>5014</v>
      </c>
      <c r="D2222" t="s">
        <v>5027</v>
      </c>
      <c r="E2222" t="s">
        <v>5038</v>
      </c>
      <c r="F2222" t="s">
        <v>5047</v>
      </c>
      <c r="G2222" t="s">
        <v>5064</v>
      </c>
      <c r="H2222">
        <v>2753</v>
      </c>
      <c r="I2222">
        <v>8</v>
      </c>
      <c r="J2222" t="s">
        <v>5070</v>
      </c>
      <c r="K2222">
        <v>524.34</v>
      </c>
      <c r="L2222" t="s">
        <v>5075</v>
      </c>
    </row>
    <row r="2223" spans="1:12" x14ac:dyDescent="0.25">
      <c r="A2223" t="s">
        <v>2233</v>
      </c>
      <c r="B2223" s="4">
        <v>45454.165433086608</v>
      </c>
      <c r="C2223" t="s">
        <v>5023</v>
      </c>
      <c r="D2223" t="s">
        <v>5028</v>
      </c>
      <c r="E2223" t="s">
        <v>5037</v>
      </c>
      <c r="F2223" t="s">
        <v>5048</v>
      </c>
      <c r="G2223" t="s">
        <v>5056</v>
      </c>
      <c r="H2223">
        <v>66402</v>
      </c>
      <c r="I2223">
        <v>10</v>
      </c>
      <c r="J2223" t="s">
        <v>5070</v>
      </c>
      <c r="K2223">
        <v>10453.35</v>
      </c>
      <c r="L2223" t="s">
        <v>5074</v>
      </c>
    </row>
    <row r="2224" spans="1:12" x14ac:dyDescent="0.25">
      <c r="A2224" t="s">
        <v>2234</v>
      </c>
      <c r="B2224" s="4">
        <v>45454.238447689539</v>
      </c>
      <c r="C2224" t="s">
        <v>5025</v>
      </c>
      <c r="D2224" t="s">
        <v>5026</v>
      </c>
      <c r="E2224" t="s">
        <v>5043</v>
      </c>
      <c r="F2224" t="s">
        <v>5048</v>
      </c>
      <c r="G2224" t="s">
        <v>5056</v>
      </c>
      <c r="H2224">
        <v>53035</v>
      </c>
      <c r="I2224">
        <v>12</v>
      </c>
      <c r="J2224" t="s">
        <v>5072</v>
      </c>
      <c r="K2224">
        <v>10121.34</v>
      </c>
      <c r="L2224" t="s">
        <v>5078</v>
      </c>
    </row>
    <row r="2225" spans="1:12" x14ac:dyDescent="0.25">
      <c r="A2225" t="s">
        <v>2235</v>
      </c>
      <c r="B2225" s="4">
        <v>45454.311462292448</v>
      </c>
      <c r="C2225" t="s">
        <v>5025</v>
      </c>
      <c r="D2225" t="s">
        <v>5027</v>
      </c>
      <c r="E2225" t="s">
        <v>5031</v>
      </c>
      <c r="F2225" t="s">
        <v>5048</v>
      </c>
      <c r="G2225" t="s">
        <v>5056</v>
      </c>
      <c r="H2225">
        <v>23435</v>
      </c>
      <c r="I2225">
        <v>4</v>
      </c>
      <c r="J2225" t="s">
        <v>5070</v>
      </c>
      <c r="K2225">
        <v>4737.45</v>
      </c>
      <c r="L2225" t="s">
        <v>5074</v>
      </c>
    </row>
    <row r="2226" spans="1:12" x14ac:dyDescent="0.25">
      <c r="A2226" t="s">
        <v>2236</v>
      </c>
      <c r="B2226" s="4">
        <v>45454.384476895371</v>
      </c>
      <c r="C2226" t="s">
        <v>5019</v>
      </c>
      <c r="D2226" t="s">
        <v>5029</v>
      </c>
      <c r="E2226" t="s">
        <v>5041</v>
      </c>
      <c r="F2226" t="s">
        <v>5046</v>
      </c>
      <c r="G2226" t="s">
        <v>5060</v>
      </c>
      <c r="H2226">
        <v>35505</v>
      </c>
      <c r="I2226">
        <v>8</v>
      </c>
      <c r="J2226" t="s">
        <v>5071</v>
      </c>
      <c r="K2226">
        <v>7476.73</v>
      </c>
      <c r="L2226" t="s">
        <v>5074</v>
      </c>
    </row>
    <row r="2227" spans="1:12" x14ac:dyDescent="0.25">
      <c r="A2227" t="s">
        <v>2237</v>
      </c>
      <c r="B2227" s="4">
        <v>45454.457491498288</v>
      </c>
      <c r="C2227" t="s">
        <v>5024</v>
      </c>
      <c r="D2227" t="s">
        <v>5029</v>
      </c>
      <c r="E2227" t="s">
        <v>5039</v>
      </c>
      <c r="F2227" t="s">
        <v>5047</v>
      </c>
      <c r="G2227" t="s">
        <v>5062</v>
      </c>
      <c r="H2227">
        <v>74662</v>
      </c>
      <c r="I2227">
        <v>7</v>
      </c>
      <c r="J2227" t="s">
        <v>5072</v>
      </c>
      <c r="K2227">
        <v>9134.94</v>
      </c>
      <c r="L2227" t="s">
        <v>5075</v>
      </c>
    </row>
    <row r="2228" spans="1:12" x14ac:dyDescent="0.25">
      <c r="A2228" t="s">
        <v>2238</v>
      </c>
      <c r="B2228" s="4">
        <v>45454.530506101219</v>
      </c>
      <c r="C2228" t="s">
        <v>5021</v>
      </c>
      <c r="D2228" t="s">
        <v>5026</v>
      </c>
      <c r="E2228" t="s">
        <v>5034</v>
      </c>
      <c r="F2228" t="s">
        <v>5048</v>
      </c>
      <c r="G2228" t="s">
        <v>5051</v>
      </c>
      <c r="H2228">
        <v>46643</v>
      </c>
      <c r="I2228">
        <v>8</v>
      </c>
      <c r="J2228" t="s">
        <v>5068</v>
      </c>
      <c r="K2228">
        <v>7547.27</v>
      </c>
      <c r="L2228" t="s">
        <v>5076</v>
      </c>
    </row>
    <row r="2229" spans="1:12" x14ac:dyDescent="0.25">
      <c r="A2229" t="s">
        <v>2239</v>
      </c>
      <c r="B2229" s="4">
        <v>45454.603520704142</v>
      </c>
      <c r="C2229" t="s">
        <v>5025</v>
      </c>
      <c r="D2229" t="s">
        <v>5029</v>
      </c>
      <c r="E2229" t="s">
        <v>5040</v>
      </c>
      <c r="F2229" t="s">
        <v>5046</v>
      </c>
      <c r="G2229" t="s">
        <v>5053</v>
      </c>
      <c r="H2229">
        <v>2085</v>
      </c>
      <c r="I2229">
        <v>9</v>
      </c>
      <c r="J2229" t="s">
        <v>5069</v>
      </c>
      <c r="K2229">
        <v>304.48</v>
      </c>
      <c r="L2229" t="s">
        <v>5075</v>
      </c>
    </row>
    <row r="2230" spans="1:12" x14ac:dyDescent="0.25">
      <c r="A2230" t="s">
        <v>2240</v>
      </c>
      <c r="B2230" s="4">
        <v>45454.676535307059</v>
      </c>
      <c r="C2230" t="s">
        <v>5022</v>
      </c>
      <c r="D2230" t="s">
        <v>5026</v>
      </c>
      <c r="E2230" t="s">
        <v>5043</v>
      </c>
      <c r="F2230" t="s">
        <v>5048</v>
      </c>
      <c r="G2230" t="s">
        <v>5052</v>
      </c>
      <c r="H2230">
        <v>71410</v>
      </c>
      <c r="I2230">
        <v>13</v>
      </c>
      <c r="J2230" t="s">
        <v>5072</v>
      </c>
      <c r="K2230">
        <v>11959.41</v>
      </c>
      <c r="L2230" t="s">
        <v>5076</v>
      </c>
    </row>
    <row r="2231" spans="1:12" x14ac:dyDescent="0.25">
      <c r="A2231" t="s">
        <v>2241</v>
      </c>
      <c r="B2231" s="4">
        <v>45454.749549909982</v>
      </c>
      <c r="C2231" t="s">
        <v>5025</v>
      </c>
      <c r="D2231" t="s">
        <v>5028</v>
      </c>
      <c r="E2231" t="s">
        <v>5036</v>
      </c>
      <c r="F2231" t="s">
        <v>5046</v>
      </c>
      <c r="G2231" t="s">
        <v>5060</v>
      </c>
      <c r="H2231">
        <v>7103</v>
      </c>
      <c r="I2231">
        <v>2</v>
      </c>
      <c r="J2231" t="s">
        <v>5072</v>
      </c>
      <c r="K2231">
        <v>1178.31</v>
      </c>
      <c r="L2231" t="s">
        <v>5078</v>
      </c>
    </row>
    <row r="2232" spans="1:12" x14ac:dyDescent="0.25">
      <c r="A2232" t="s">
        <v>2242</v>
      </c>
      <c r="B2232" s="4">
        <v>45454.822564512891</v>
      </c>
      <c r="C2232" t="s">
        <v>5015</v>
      </c>
      <c r="D2232" t="s">
        <v>5027</v>
      </c>
      <c r="E2232" t="s">
        <v>5031</v>
      </c>
      <c r="F2232" t="s">
        <v>5046</v>
      </c>
      <c r="G2232" t="s">
        <v>5066</v>
      </c>
      <c r="H2232">
        <v>79488</v>
      </c>
      <c r="I2232">
        <v>4</v>
      </c>
      <c r="J2232" t="s">
        <v>5068</v>
      </c>
      <c r="K2232">
        <v>7561.18</v>
      </c>
      <c r="L2232" t="s">
        <v>5076</v>
      </c>
    </row>
    <row r="2233" spans="1:12" x14ac:dyDescent="0.25">
      <c r="A2233" t="s">
        <v>2243</v>
      </c>
      <c r="B2233" s="4">
        <v>45454.895579115822</v>
      </c>
      <c r="C2233" t="s">
        <v>5019</v>
      </c>
      <c r="D2233" t="s">
        <v>5029</v>
      </c>
      <c r="E2233" t="s">
        <v>5040</v>
      </c>
      <c r="F2233" t="s">
        <v>5048</v>
      </c>
      <c r="G2233" t="s">
        <v>5065</v>
      </c>
      <c r="H2233">
        <v>60912</v>
      </c>
      <c r="I2233">
        <v>13</v>
      </c>
      <c r="J2233" t="s">
        <v>5068</v>
      </c>
      <c r="K2233">
        <v>6160.94</v>
      </c>
      <c r="L2233" t="s">
        <v>5076</v>
      </c>
    </row>
    <row r="2234" spans="1:12" x14ac:dyDescent="0.25">
      <c r="A2234" t="s">
        <v>2244</v>
      </c>
      <c r="B2234" s="4">
        <v>45454.968593718739</v>
      </c>
      <c r="C2234" t="s">
        <v>5021</v>
      </c>
      <c r="D2234" t="s">
        <v>5028</v>
      </c>
      <c r="E2234" t="s">
        <v>5036</v>
      </c>
      <c r="F2234" t="s">
        <v>5047</v>
      </c>
      <c r="G2234" t="s">
        <v>5050</v>
      </c>
      <c r="H2234">
        <v>21325</v>
      </c>
      <c r="I2234">
        <v>2</v>
      </c>
      <c r="J2234" t="s">
        <v>5071</v>
      </c>
      <c r="K2234">
        <v>2992.08</v>
      </c>
      <c r="L2234" t="s">
        <v>5077</v>
      </c>
    </row>
    <row r="2235" spans="1:12" x14ac:dyDescent="0.25">
      <c r="A2235" t="s">
        <v>2245</v>
      </c>
      <c r="B2235" s="4">
        <v>45455.041608321662</v>
      </c>
      <c r="C2235" t="s">
        <v>5015</v>
      </c>
      <c r="D2235" t="s">
        <v>5027</v>
      </c>
      <c r="E2235" t="s">
        <v>5031</v>
      </c>
      <c r="F2235" t="s">
        <v>5048</v>
      </c>
      <c r="G2235" t="s">
        <v>5056</v>
      </c>
      <c r="H2235">
        <v>41058</v>
      </c>
      <c r="I2235">
        <v>4</v>
      </c>
      <c r="J2235" t="s">
        <v>5072</v>
      </c>
      <c r="K2235">
        <v>8469.4599999999991</v>
      </c>
      <c r="L2235" t="s">
        <v>5074</v>
      </c>
    </row>
    <row r="2236" spans="1:12" x14ac:dyDescent="0.25">
      <c r="A2236" t="s">
        <v>2246</v>
      </c>
      <c r="B2236" s="4">
        <v>45455.114622924593</v>
      </c>
      <c r="C2236" t="s">
        <v>5017</v>
      </c>
      <c r="D2236" t="s">
        <v>5028</v>
      </c>
      <c r="E2236" t="s">
        <v>5035</v>
      </c>
      <c r="F2236" t="s">
        <v>5046</v>
      </c>
      <c r="G2236" t="s">
        <v>5061</v>
      </c>
      <c r="H2236">
        <v>7030</v>
      </c>
      <c r="I2236">
        <v>11</v>
      </c>
      <c r="J2236" t="s">
        <v>5069</v>
      </c>
      <c r="K2236">
        <v>1322.1</v>
      </c>
      <c r="L2236" t="s">
        <v>5077</v>
      </c>
    </row>
    <row r="2237" spans="1:12" x14ac:dyDescent="0.25">
      <c r="A2237" t="s">
        <v>2247</v>
      </c>
      <c r="B2237" s="4">
        <v>45455.187637527502</v>
      </c>
      <c r="C2237" t="s">
        <v>5012</v>
      </c>
      <c r="D2237" t="s">
        <v>5027</v>
      </c>
      <c r="E2237" t="s">
        <v>5044</v>
      </c>
      <c r="F2237" t="s">
        <v>5046</v>
      </c>
      <c r="G2237" t="s">
        <v>5066</v>
      </c>
      <c r="H2237">
        <v>4728</v>
      </c>
      <c r="I2237">
        <v>7</v>
      </c>
      <c r="J2237" t="s">
        <v>5070</v>
      </c>
      <c r="K2237">
        <v>403.68</v>
      </c>
      <c r="L2237" t="s">
        <v>5075</v>
      </c>
    </row>
    <row r="2238" spans="1:12" x14ac:dyDescent="0.25">
      <c r="A2238" t="s">
        <v>2248</v>
      </c>
      <c r="B2238" s="4">
        <v>45455.260652130419</v>
      </c>
      <c r="C2238" t="s">
        <v>5016</v>
      </c>
      <c r="D2238" t="s">
        <v>5029</v>
      </c>
      <c r="E2238" t="s">
        <v>5040</v>
      </c>
      <c r="F2238" t="s">
        <v>5047</v>
      </c>
      <c r="G2238" t="s">
        <v>5058</v>
      </c>
      <c r="H2238">
        <v>20439</v>
      </c>
      <c r="I2238">
        <v>13</v>
      </c>
      <c r="J2238" t="s">
        <v>5072</v>
      </c>
      <c r="K2238">
        <v>3021.61</v>
      </c>
      <c r="L2238" t="s">
        <v>5077</v>
      </c>
    </row>
    <row r="2239" spans="1:12" x14ac:dyDescent="0.25">
      <c r="A2239" t="s">
        <v>2249</v>
      </c>
      <c r="B2239" s="4">
        <v>45455.333666733342</v>
      </c>
      <c r="C2239" t="s">
        <v>5013</v>
      </c>
      <c r="D2239" t="s">
        <v>5029</v>
      </c>
      <c r="E2239" t="s">
        <v>5040</v>
      </c>
      <c r="F2239" t="s">
        <v>5048</v>
      </c>
      <c r="G2239" t="s">
        <v>5055</v>
      </c>
      <c r="H2239">
        <v>30400</v>
      </c>
      <c r="I2239">
        <v>14</v>
      </c>
      <c r="J2239" t="s">
        <v>5071</v>
      </c>
      <c r="K2239">
        <v>5964.15</v>
      </c>
      <c r="L2239" t="s">
        <v>5079</v>
      </c>
    </row>
    <row r="2240" spans="1:12" x14ac:dyDescent="0.25">
      <c r="A2240" t="s">
        <v>2250</v>
      </c>
      <c r="B2240" s="4">
        <v>45455.406681336259</v>
      </c>
      <c r="C2240" t="s">
        <v>5022</v>
      </c>
      <c r="D2240" t="s">
        <v>5026</v>
      </c>
      <c r="E2240" t="s">
        <v>5030</v>
      </c>
      <c r="F2240" t="s">
        <v>5046</v>
      </c>
      <c r="G2240" t="s">
        <v>5054</v>
      </c>
      <c r="H2240">
        <v>4236</v>
      </c>
      <c r="I2240">
        <v>3</v>
      </c>
      <c r="J2240" t="s">
        <v>5070</v>
      </c>
      <c r="K2240">
        <v>567.03</v>
      </c>
      <c r="L2240" t="s">
        <v>5074</v>
      </c>
    </row>
    <row r="2241" spans="1:12" x14ac:dyDescent="0.25">
      <c r="A2241" t="s">
        <v>2251</v>
      </c>
      <c r="B2241" s="4">
        <v>45455.479695939182</v>
      </c>
      <c r="C2241" t="s">
        <v>5021</v>
      </c>
      <c r="D2241" t="s">
        <v>5029</v>
      </c>
      <c r="E2241" t="s">
        <v>5040</v>
      </c>
      <c r="F2241" t="s">
        <v>5048</v>
      </c>
      <c r="G2241" t="s">
        <v>5065</v>
      </c>
      <c r="H2241">
        <v>37688</v>
      </c>
      <c r="I2241">
        <v>10</v>
      </c>
      <c r="J2241" t="s">
        <v>5071</v>
      </c>
      <c r="K2241">
        <v>5848.46</v>
      </c>
      <c r="L2241" t="s">
        <v>5074</v>
      </c>
    </row>
    <row r="2242" spans="1:12" x14ac:dyDescent="0.25">
      <c r="A2242" t="s">
        <v>2252</v>
      </c>
      <c r="B2242" s="4">
        <v>45455.552710542113</v>
      </c>
      <c r="C2242" t="s">
        <v>5021</v>
      </c>
      <c r="D2242" t="s">
        <v>5028</v>
      </c>
      <c r="E2242" t="s">
        <v>5032</v>
      </c>
      <c r="F2242" t="s">
        <v>5047</v>
      </c>
      <c r="G2242" t="s">
        <v>5064</v>
      </c>
      <c r="H2242">
        <v>60592</v>
      </c>
      <c r="I2242">
        <v>7</v>
      </c>
      <c r="J2242" t="s">
        <v>5068</v>
      </c>
      <c r="K2242">
        <v>11044.61</v>
      </c>
      <c r="L2242" t="s">
        <v>5077</v>
      </c>
    </row>
    <row r="2243" spans="1:12" x14ac:dyDescent="0.25">
      <c r="A2243" t="s">
        <v>2253</v>
      </c>
      <c r="B2243" s="4">
        <v>45455.625725145022</v>
      </c>
      <c r="C2243" t="s">
        <v>5019</v>
      </c>
      <c r="D2243" t="s">
        <v>5029</v>
      </c>
      <c r="E2243" t="s">
        <v>5033</v>
      </c>
      <c r="F2243" t="s">
        <v>5046</v>
      </c>
      <c r="G2243" t="s">
        <v>5060</v>
      </c>
      <c r="H2243">
        <v>43129</v>
      </c>
      <c r="I2243">
        <v>12</v>
      </c>
      <c r="J2243" t="s">
        <v>5072</v>
      </c>
      <c r="K2243">
        <v>3679.13</v>
      </c>
      <c r="L2243" t="s">
        <v>5077</v>
      </c>
    </row>
    <row r="2244" spans="1:12" x14ac:dyDescent="0.25">
      <c r="A2244" t="s">
        <v>2254</v>
      </c>
      <c r="B2244" s="4">
        <v>45455.698739747939</v>
      </c>
      <c r="C2244" t="s">
        <v>5013</v>
      </c>
      <c r="D2244" t="s">
        <v>5027</v>
      </c>
      <c r="E2244" t="s">
        <v>5031</v>
      </c>
      <c r="F2244" t="s">
        <v>5048</v>
      </c>
      <c r="G2244" t="s">
        <v>5055</v>
      </c>
      <c r="H2244">
        <v>23797</v>
      </c>
      <c r="I2244">
        <v>6</v>
      </c>
      <c r="J2244" t="s">
        <v>5073</v>
      </c>
      <c r="K2244">
        <v>3573.68</v>
      </c>
      <c r="L2244" t="s">
        <v>5075</v>
      </c>
    </row>
    <row r="2245" spans="1:12" x14ac:dyDescent="0.25">
      <c r="A2245" t="s">
        <v>2255</v>
      </c>
      <c r="B2245" s="4">
        <v>45455.77175435087</v>
      </c>
      <c r="C2245" t="s">
        <v>5014</v>
      </c>
      <c r="D2245" t="s">
        <v>5027</v>
      </c>
      <c r="E2245" t="s">
        <v>5031</v>
      </c>
      <c r="F2245" t="s">
        <v>5047</v>
      </c>
      <c r="G2245" t="s">
        <v>5064</v>
      </c>
      <c r="H2245">
        <v>29071</v>
      </c>
      <c r="I2245">
        <v>12</v>
      </c>
      <c r="J2245" t="s">
        <v>5068</v>
      </c>
      <c r="K2245">
        <v>2394.58</v>
      </c>
      <c r="L2245" t="s">
        <v>5075</v>
      </c>
    </row>
    <row r="2246" spans="1:12" x14ac:dyDescent="0.25">
      <c r="A2246" t="s">
        <v>2256</v>
      </c>
      <c r="B2246" s="4">
        <v>45455.844768953793</v>
      </c>
      <c r="C2246" t="s">
        <v>5022</v>
      </c>
      <c r="D2246" t="s">
        <v>5027</v>
      </c>
      <c r="E2246" t="s">
        <v>5031</v>
      </c>
      <c r="F2246" t="s">
        <v>5046</v>
      </c>
      <c r="G2246" t="s">
        <v>5057</v>
      </c>
      <c r="H2246">
        <v>67723</v>
      </c>
      <c r="I2246">
        <v>1</v>
      </c>
      <c r="J2246" t="s">
        <v>5071</v>
      </c>
      <c r="K2246">
        <v>6667.96</v>
      </c>
      <c r="L2246" t="s">
        <v>5078</v>
      </c>
    </row>
    <row r="2247" spans="1:12" x14ac:dyDescent="0.25">
      <c r="A2247" t="s">
        <v>2257</v>
      </c>
      <c r="B2247" s="4">
        <v>45455.917783556702</v>
      </c>
      <c r="C2247" t="s">
        <v>5019</v>
      </c>
      <c r="D2247" t="s">
        <v>5029</v>
      </c>
      <c r="E2247" t="s">
        <v>5039</v>
      </c>
      <c r="F2247" t="s">
        <v>5046</v>
      </c>
      <c r="G2247" t="s">
        <v>5066</v>
      </c>
      <c r="H2247">
        <v>54424</v>
      </c>
      <c r="I2247">
        <v>1</v>
      </c>
      <c r="J2247" t="s">
        <v>5068</v>
      </c>
      <c r="K2247">
        <v>8309.07</v>
      </c>
      <c r="L2247" t="s">
        <v>5075</v>
      </c>
    </row>
    <row r="2248" spans="1:12" x14ac:dyDescent="0.25">
      <c r="A2248" t="s">
        <v>2258</v>
      </c>
      <c r="B2248" s="4">
        <v>45455.990798159633</v>
      </c>
      <c r="C2248" t="s">
        <v>5013</v>
      </c>
      <c r="D2248" t="s">
        <v>5028</v>
      </c>
      <c r="E2248" t="s">
        <v>5036</v>
      </c>
      <c r="F2248" t="s">
        <v>5048</v>
      </c>
      <c r="G2248" t="s">
        <v>5051</v>
      </c>
      <c r="H2248">
        <v>58694</v>
      </c>
      <c r="I2248">
        <v>11</v>
      </c>
      <c r="J2248" t="s">
        <v>5068</v>
      </c>
      <c r="K2248">
        <v>10752.59</v>
      </c>
      <c r="L2248" t="s">
        <v>5074</v>
      </c>
    </row>
    <row r="2249" spans="1:12" x14ac:dyDescent="0.25">
      <c r="A2249" t="s">
        <v>2259</v>
      </c>
      <c r="B2249" s="4">
        <v>45456.06381276255</v>
      </c>
      <c r="C2249" t="s">
        <v>5024</v>
      </c>
      <c r="D2249" t="s">
        <v>5027</v>
      </c>
      <c r="E2249" t="s">
        <v>5038</v>
      </c>
      <c r="F2249" t="s">
        <v>5046</v>
      </c>
      <c r="G2249" t="s">
        <v>5061</v>
      </c>
      <c r="H2249">
        <v>61385</v>
      </c>
      <c r="I2249">
        <v>7</v>
      </c>
      <c r="J2249" t="s">
        <v>5070</v>
      </c>
      <c r="K2249">
        <v>11670.87</v>
      </c>
      <c r="L2249" t="s">
        <v>5077</v>
      </c>
    </row>
    <row r="2250" spans="1:12" x14ac:dyDescent="0.25">
      <c r="A2250" t="s">
        <v>2260</v>
      </c>
      <c r="B2250" s="4">
        <v>45456.136827365473</v>
      </c>
      <c r="C2250" t="s">
        <v>5022</v>
      </c>
      <c r="D2250" t="s">
        <v>5026</v>
      </c>
      <c r="E2250" t="s">
        <v>5034</v>
      </c>
      <c r="F2250" t="s">
        <v>5047</v>
      </c>
      <c r="G2250" t="s">
        <v>5058</v>
      </c>
      <c r="H2250">
        <v>68058</v>
      </c>
      <c r="I2250">
        <v>9</v>
      </c>
      <c r="J2250" t="s">
        <v>5068</v>
      </c>
      <c r="K2250">
        <v>8826.7999999999993</v>
      </c>
      <c r="L2250" t="s">
        <v>5076</v>
      </c>
    </row>
    <row r="2251" spans="1:12" x14ac:dyDescent="0.25">
      <c r="A2251" t="s">
        <v>2261</v>
      </c>
      <c r="B2251" s="4">
        <v>45456.20984196839</v>
      </c>
      <c r="C2251" t="s">
        <v>5020</v>
      </c>
      <c r="D2251" t="s">
        <v>5026</v>
      </c>
      <c r="E2251" t="s">
        <v>5043</v>
      </c>
      <c r="F2251" t="s">
        <v>5046</v>
      </c>
      <c r="G2251" t="s">
        <v>5053</v>
      </c>
      <c r="H2251">
        <v>50741</v>
      </c>
      <c r="I2251">
        <v>5</v>
      </c>
      <c r="J2251" t="s">
        <v>5070</v>
      </c>
      <c r="K2251">
        <v>10185.67</v>
      </c>
      <c r="L2251" t="s">
        <v>5074</v>
      </c>
    </row>
    <row r="2252" spans="1:12" x14ac:dyDescent="0.25">
      <c r="A2252" t="s">
        <v>2262</v>
      </c>
      <c r="B2252" s="4">
        <v>45456.282856571313</v>
      </c>
      <c r="C2252" t="s">
        <v>5013</v>
      </c>
      <c r="D2252" t="s">
        <v>5027</v>
      </c>
      <c r="E2252" t="s">
        <v>5044</v>
      </c>
      <c r="F2252" t="s">
        <v>5046</v>
      </c>
      <c r="G2252" t="s">
        <v>5066</v>
      </c>
      <c r="H2252">
        <v>63473</v>
      </c>
      <c r="I2252">
        <v>13</v>
      </c>
      <c r="J2252" t="s">
        <v>5068</v>
      </c>
      <c r="K2252">
        <v>7146.31</v>
      </c>
      <c r="L2252" t="s">
        <v>5079</v>
      </c>
    </row>
    <row r="2253" spans="1:12" x14ac:dyDescent="0.25">
      <c r="A2253" t="s">
        <v>2263</v>
      </c>
      <c r="B2253" s="4">
        <v>45456.355871174223</v>
      </c>
      <c r="C2253" t="s">
        <v>5014</v>
      </c>
      <c r="D2253" t="s">
        <v>5026</v>
      </c>
      <c r="E2253" t="s">
        <v>5043</v>
      </c>
      <c r="F2253" t="s">
        <v>5047</v>
      </c>
      <c r="G2253" t="s">
        <v>5064</v>
      </c>
      <c r="H2253">
        <v>22200</v>
      </c>
      <c r="I2253">
        <v>7</v>
      </c>
      <c r="J2253" t="s">
        <v>5072</v>
      </c>
      <c r="K2253">
        <v>2554.04</v>
      </c>
      <c r="L2253" t="s">
        <v>5074</v>
      </c>
    </row>
    <row r="2254" spans="1:12" x14ac:dyDescent="0.25">
      <c r="A2254" t="s">
        <v>2264</v>
      </c>
      <c r="B2254" s="4">
        <v>45456.428885777153</v>
      </c>
      <c r="C2254" t="s">
        <v>5022</v>
      </c>
      <c r="D2254" t="s">
        <v>5026</v>
      </c>
      <c r="E2254" t="s">
        <v>5045</v>
      </c>
      <c r="F2254" t="s">
        <v>5047</v>
      </c>
      <c r="G2254" t="s">
        <v>5067</v>
      </c>
      <c r="H2254">
        <v>63995</v>
      </c>
      <c r="I2254">
        <v>4</v>
      </c>
      <c r="J2254" t="s">
        <v>5068</v>
      </c>
      <c r="K2254">
        <v>11267.77</v>
      </c>
      <c r="L2254" t="s">
        <v>5079</v>
      </c>
    </row>
    <row r="2255" spans="1:12" x14ac:dyDescent="0.25">
      <c r="A2255" t="s">
        <v>2265</v>
      </c>
      <c r="B2255" s="4">
        <v>45456.50190038007</v>
      </c>
      <c r="C2255" t="s">
        <v>5014</v>
      </c>
      <c r="D2255" t="s">
        <v>5027</v>
      </c>
      <c r="E2255" t="s">
        <v>5031</v>
      </c>
      <c r="F2255" t="s">
        <v>5046</v>
      </c>
      <c r="G2255" t="s">
        <v>5066</v>
      </c>
      <c r="H2255">
        <v>37343</v>
      </c>
      <c r="I2255">
        <v>4</v>
      </c>
      <c r="J2255" t="s">
        <v>5068</v>
      </c>
      <c r="K2255">
        <v>7638.88</v>
      </c>
      <c r="L2255" t="s">
        <v>5075</v>
      </c>
    </row>
    <row r="2256" spans="1:12" x14ac:dyDescent="0.25">
      <c r="A2256" t="s">
        <v>2266</v>
      </c>
      <c r="B2256" s="4">
        <v>45456.574914982994</v>
      </c>
      <c r="C2256" t="s">
        <v>5017</v>
      </c>
      <c r="D2256" t="s">
        <v>5026</v>
      </c>
      <c r="E2256" t="s">
        <v>5030</v>
      </c>
      <c r="F2256" t="s">
        <v>5047</v>
      </c>
      <c r="G2256" t="s">
        <v>5063</v>
      </c>
      <c r="H2256">
        <v>28563</v>
      </c>
      <c r="I2256">
        <v>14</v>
      </c>
      <c r="J2256" t="s">
        <v>5070</v>
      </c>
      <c r="K2256">
        <v>5866.96</v>
      </c>
      <c r="L2256" t="s">
        <v>5075</v>
      </c>
    </row>
    <row r="2257" spans="1:12" x14ac:dyDescent="0.25">
      <c r="A2257" t="s">
        <v>2267</v>
      </c>
      <c r="B2257" s="4">
        <v>45456.647929585917</v>
      </c>
      <c r="C2257" t="s">
        <v>5014</v>
      </c>
      <c r="D2257" t="s">
        <v>5029</v>
      </c>
      <c r="E2257" t="s">
        <v>5041</v>
      </c>
      <c r="F2257" t="s">
        <v>5048</v>
      </c>
      <c r="G2257" t="s">
        <v>5065</v>
      </c>
      <c r="H2257">
        <v>17151</v>
      </c>
      <c r="I2257">
        <v>13</v>
      </c>
      <c r="J2257" t="s">
        <v>5071</v>
      </c>
      <c r="K2257">
        <v>2319.42</v>
      </c>
      <c r="L2257" t="s">
        <v>5077</v>
      </c>
    </row>
    <row r="2258" spans="1:12" x14ac:dyDescent="0.25">
      <c r="A2258" t="s">
        <v>2268</v>
      </c>
      <c r="B2258" s="4">
        <v>45456.720944188834</v>
      </c>
      <c r="C2258" t="s">
        <v>5018</v>
      </c>
      <c r="D2258" t="s">
        <v>5029</v>
      </c>
      <c r="E2258" t="s">
        <v>5039</v>
      </c>
      <c r="F2258" t="s">
        <v>5046</v>
      </c>
      <c r="G2258" t="s">
        <v>5060</v>
      </c>
      <c r="H2258">
        <v>33160</v>
      </c>
      <c r="I2258">
        <v>7</v>
      </c>
      <c r="J2258" t="s">
        <v>5069</v>
      </c>
      <c r="K2258">
        <v>3940.3</v>
      </c>
      <c r="L2258" t="s">
        <v>5075</v>
      </c>
    </row>
    <row r="2259" spans="1:12" x14ac:dyDescent="0.25">
      <c r="A2259" t="s">
        <v>2269</v>
      </c>
      <c r="B2259" s="4">
        <v>45456.79395879175</v>
      </c>
      <c r="C2259" t="s">
        <v>5018</v>
      </c>
      <c r="D2259" t="s">
        <v>5029</v>
      </c>
      <c r="E2259" t="s">
        <v>5039</v>
      </c>
      <c r="F2259" t="s">
        <v>5048</v>
      </c>
      <c r="G2259" t="s">
        <v>5056</v>
      </c>
      <c r="H2259">
        <v>33161</v>
      </c>
      <c r="I2259">
        <v>13</v>
      </c>
      <c r="J2259" t="s">
        <v>5069</v>
      </c>
      <c r="K2259">
        <v>3202.2</v>
      </c>
      <c r="L2259" t="s">
        <v>5079</v>
      </c>
    </row>
    <row r="2260" spans="1:12" x14ac:dyDescent="0.25">
      <c r="A2260" t="s">
        <v>2270</v>
      </c>
      <c r="B2260" s="4">
        <v>45456.866973394674</v>
      </c>
      <c r="C2260" t="s">
        <v>5018</v>
      </c>
      <c r="D2260" t="s">
        <v>5027</v>
      </c>
      <c r="E2260" t="s">
        <v>5042</v>
      </c>
      <c r="F2260" t="s">
        <v>5046</v>
      </c>
      <c r="G2260" t="s">
        <v>5053</v>
      </c>
      <c r="H2260">
        <v>72019</v>
      </c>
      <c r="I2260">
        <v>13</v>
      </c>
      <c r="J2260" t="s">
        <v>5071</v>
      </c>
      <c r="K2260">
        <v>14909.41</v>
      </c>
      <c r="L2260" t="s">
        <v>5076</v>
      </c>
    </row>
    <row r="2261" spans="1:12" x14ac:dyDescent="0.25">
      <c r="A2261" t="s">
        <v>2271</v>
      </c>
      <c r="B2261" s="4">
        <v>45456.93998799759</v>
      </c>
      <c r="C2261" t="s">
        <v>5012</v>
      </c>
      <c r="D2261" t="s">
        <v>5027</v>
      </c>
      <c r="E2261" t="s">
        <v>5031</v>
      </c>
      <c r="F2261" t="s">
        <v>5046</v>
      </c>
      <c r="G2261" t="s">
        <v>5057</v>
      </c>
      <c r="H2261">
        <v>13501</v>
      </c>
      <c r="I2261">
        <v>10</v>
      </c>
      <c r="J2261" t="s">
        <v>5071</v>
      </c>
      <c r="K2261">
        <v>1321.25</v>
      </c>
      <c r="L2261" t="s">
        <v>5076</v>
      </c>
    </row>
    <row r="2262" spans="1:12" x14ac:dyDescent="0.25">
      <c r="A2262" t="s">
        <v>2272</v>
      </c>
      <c r="B2262" s="4">
        <v>45457.013002600514</v>
      </c>
      <c r="C2262" t="s">
        <v>5017</v>
      </c>
      <c r="D2262" t="s">
        <v>5028</v>
      </c>
      <c r="E2262" t="s">
        <v>5032</v>
      </c>
      <c r="F2262" t="s">
        <v>5048</v>
      </c>
      <c r="G2262" t="s">
        <v>5051</v>
      </c>
      <c r="H2262">
        <v>77097</v>
      </c>
      <c r="I2262">
        <v>14</v>
      </c>
      <c r="J2262" t="s">
        <v>5071</v>
      </c>
      <c r="K2262">
        <v>6941.13</v>
      </c>
      <c r="L2262" t="s">
        <v>5078</v>
      </c>
    </row>
    <row r="2263" spans="1:12" x14ac:dyDescent="0.25">
      <c r="A2263" t="s">
        <v>2273</v>
      </c>
      <c r="B2263" s="4">
        <v>45457.086017203437</v>
      </c>
      <c r="C2263" t="s">
        <v>5023</v>
      </c>
      <c r="D2263" t="s">
        <v>5029</v>
      </c>
      <c r="E2263" t="s">
        <v>5039</v>
      </c>
      <c r="F2263" t="s">
        <v>5046</v>
      </c>
      <c r="G2263" t="s">
        <v>5066</v>
      </c>
      <c r="H2263">
        <v>43294</v>
      </c>
      <c r="I2263">
        <v>3</v>
      </c>
      <c r="J2263" t="s">
        <v>5070</v>
      </c>
      <c r="K2263">
        <v>9273.59</v>
      </c>
      <c r="L2263" t="s">
        <v>5075</v>
      </c>
    </row>
    <row r="2264" spans="1:12" x14ac:dyDescent="0.25">
      <c r="A2264" t="s">
        <v>2274</v>
      </c>
      <c r="B2264" s="4">
        <v>45457.159031806354</v>
      </c>
      <c r="C2264" t="s">
        <v>5014</v>
      </c>
      <c r="D2264" t="s">
        <v>5027</v>
      </c>
      <c r="E2264" t="s">
        <v>5031</v>
      </c>
      <c r="F2264" t="s">
        <v>5046</v>
      </c>
      <c r="G2264" t="s">
        <v>5066</v>
      </c>
      <c r="H2264">
        <v>4652</v>
      </c>
      <c r="I2264">
        <v>14</v>
      </c>
      <c r="J2264" t="s">
        <v>5068</v>
      </c>
      <c r="K2264">
        <v>644.89</v>
      </c>
      <c r="L2264" t="s">
        <v>5075</v>
      </c>
    </row>
    <row r="2265" spans="1:12" x14ac:dyDescent="0.25">
      <c r="A2265" t="s">
        <v>2275</v>
      </c>
      <c r="B2265" s="4">
        <v>45457.23204640927</v>
      </c>
      <c r="C2265" t="s">
        <v>5023</v>
      </c>
      <c r="D2265" t="s">
        <v>5029</v>
      </c>
      <c r="E2265" t="s">
        <v>5040</v>
      </c>
      <c r="F2265" t="s">
        <v>5047</v>
      </c>
      <c r="G2265" t="s">
        <v>5067</v>
      </c>
      <c r="H2265">
        <v>16749</v>
      </c>
      <c r="I2265">
        <v>5</v>
      </c>
      <c r="J2265" t="s">
        <v>5072</v>
      </c>
      <c r="K2265">
        <v>1651.04</v>
      </c>
      <c r="L2265" t="s">
        <v>5076</v>
      </c>
    </row>
    <row r="2266" spans="1:12" x14ac:dyDescent="0.25">
      <c r="A2266" t="s">
        <v>2276</v>
      </c>
      <c r="B2266" s="4">
        <v>45457.305061012201</v>
      </c>
      <c r="C2266" t="s">
        <v>5021</v>
      </c>
      <c r="D2266" t="s">
        <v>5027</v>
      </c>
      <c r="E2266" t="s">
        <v>5044</v>
      </c>
      <c r="F2266" t="s">
        <v>5048</v>
      </c>
      <c r="G2266" t="s">
        <v>5055</v>
      </c>
      <c r="H2266">
        <v>55030</v>
      </c>
      <c r="I2266">
        <v>12</v>
      </c>
      <c r="J2266" t="s">
        <v>5073</v>
      </c>
      <c r="K2266">
        <v>5201.96</v>
      </c>
      <c r="L2266" t="s">
        <v>5077</v>
      </c>
    </row>
    <row r="2267" spans="1:12" x14ac:dyDescent="0.25">
      <c r="A2267" t="s">
        <v>2277</v>
      </c>
      <c r="B2267" s="4">
        <v>45457.378075615117</v>
      </c>
      <c r="C2267" t="s">
        <v>5020</v>
      </c>
      <c r="D2267" t="s">
        <v>5028</v>
      </c>
      <c r="E2267" t="s">
        <v>5035</v>
      </c>
      <c r="F2267" t="s">
        <v>5047</v>
      </c>
      <c r="G2267" t="s">
        <v>5058</v>
      </c>
      <c r="H2267">
        <v>30098</v>
      </c>
      <c r="I2267">
        <v>5</v>
      </c>
      <c r="J2267" t="s">
        <v>5068</v>
      </c>
      <c r="K2267">
        <v>4948.0600000000004</v>
      </c>
      <c r="L2267" t="s">
        <v>5079</v>
      </c>
    </row>
    <row r="2268" spans="1:12" x14ac:dyDescent="0.25">
      <c r="A2268" t="s">
        <v>2278</v>
      </c>
      <c r="B2268" s="4">
        <v>45457.451090218026</v>
      </c>
      <c r="C2268" t="s">
        <v>5018</v>
      </c>
      <c r="D2268" t="s">
        <v>5028</v>
      </c>
      <c r="E2268" t="s">
        <v>5036</v>
      </c>
      <c r="F2268" t="s">
        <v>5048</v>
      </c>
      <c r="G2268" t="s">
        <v>5056</v>
      </c>
      <c r="H2268">
        <v>43337</v>
      </c>
      <c r="I2268">
        <v>12</v>
      </c>
      <c r="J2268" t="s">
        <v>5068</v>
      </c>
      <c r="K2268">
        <v>6770.98</v>
      </c>
      <c r="L2268" t="s">
        <v>5077</v>
      </c>
    </row>
    <row r="2269" spans="1:12" x14ac:dyDescent="0.25">
      <c r="A2269" t="s">
        <v>2279</v>
      </c>
      <c r="B2269" s="4">
        <v>45457.524104820957</v>
      </c>
      <c r="C2269" t="s">
        <v>5017</v>
      </c>
      <c r="D2269" t="s">
        <v>5029</v>
      </c>
      <c r="E2269" t="s">
        <v>5040</v>
      </c>
      <c r="F2269" t="s">
        <v>5047</v>
      </c>
      <c r="G2269" t="s">
        <v>5050</v>
      </c>
      <c r="H2269">
        <v>14397</v>
      </c>
      <c r="I2269">
        <v>7</v>
      </c>
      <c r="J2269" t="s">
        <v>5072</v>
      </c>
      <c r="K2269">
        <v>2226.89</v>
      </c>
      <c r="L2269" t="s">
        <v>5074</v>
      </c>
    </row>
    <row r="2270" spans="1:12" x14ac:dyDescent="0.25">
      <c r="A2270" t="s">
        <v>2280</v>
      </c>
      <c r="B2270" s="4">
        <v>45457.597119423881</v>
      </c>
      <c r="C2270" t="s">
        <v>5019</v>
      </c>
      <c r="D2270" t="s">
        <v>5027</v>
      </c>
      <c r="E2270" t="s">
        <v>5031</v>
      </c>
      <c r="F2270" t="s">
        <v>5047</v>
      </c>
      <c r="G2270" t="s">
        <v>5064</v>
      </c>
      <c r="H2270">
        <v>43399</v>
      </c>
      <c r="I2270">
        <v>9</v>
      </c>
      <c r="J2270" t="s">
        <v>5073</v>
      </c>
      <c r="K2270">
        <v>8144.4</v>
      </c>
      <c r="L2270" t="s">
        <v>5079</v>
      </c>
    </row>
    <row r="2271" spans="1:12" x14ac:dyDescent="0.25">
      <c r="A2271" t="s">
        <v>2281</v>
      </c>
      <c r="B2271" s="4">
        <v>45457.670134026797</v>
      </c>
      <c r="C2271" t="s">
        <v>5012</v>
      </c>
      <c r="D2271" t="s">
        <v>5028</v>
      </c>
      <c r="E2271" t="s">
        <v>5032</v>
      </c>
      <c r="F2271" t="s">
        <v>5047</v>
      </c>
      <c r="G2271" t="s">
        <v>5064</v>
      </c>
      <c r="H2271">
        <v>36885</v>
      </c>
      <c r="I2271">
        <v>11</v>
      </c>
      <c r="J2271" t="s">
        <v>5070</v>
      </c>
      <c r="K2271">
        <v>6866.61</v>
      </c>
      <c r="L2271" t="s">
        <v>5076</v>
      </c>
    </row>
    <row r="2272" spans="1:12" x14ac:dyDescent="0.25">
      <c r="A2272" t="s">
        <v>2282</v>
      </c>
      <c r="B2272" s="4">
        <v>45457.743148629721</v>
      </c>
      <c r="C2272" t="s">
        <v>5024</v>
      </c>
      <c r="D2272" t="s">
        <v>5026</v>
      </c>
      <c r="E2272" t="s">
        <v>5043</v>
      </c>
      <c r="F2272" t="s">
        <v>5048</v>
      </c>
      <c r="G2272" t="s">
        <v>5051</v>
      </c>
      <c r="H2272">
        <v>47871</v>
      </c>
      <c r="I2272">
        <v>2</v>
      </c>
      <c r="J2272" t="s">
        <v>5069</v>
      </c>
      <c r="K2272">
        <v>9610.24</v>
      </c>
      <c r="L2272" t="s">
        <v>5075</v>
      </c>
    </row>
    <row r="2273" spans="1:12" x14ac:dyDescent="0.25">
      <c r="A2273" t="s">
        <v>2283</v>
      </c>
      <c r="B2273" s="4">
        <v>45457.816163232637</v>
      </c>
      <c r="C2273" t="s">
        <v>5020</v>
      </c>
      <c r="D2273" t="s">
        <v>5027</v>
      </c>
      <c r="E2273" t="s">
        <v>5044</v>
      </c>
      <c r="F2273" t="s">
        <v>5047</v>
      </c>
      <c r="G2273" t="s">
        <v>5050</v>
      </c>
      <c r="H2273">
        <v>20290</v>
      </c>
      <c r="I2273">
        <v>3</v>
      </c>
      <c r="J2273" t="s">
        <v>5073</v>
      </c>
      <c r="K2273">
        <v>3529.5</v>
      </c>
      <c r="L2273" t="s">
        <v>5077</v>
      </c>
    </row>
    <row r="2274" spans="1:12" x14ac:dyDescent="0.25">
      <c r="A2274" t="s">
        <v>2284</v>
      </c>
      <c r="B2274" s="4">
        <v>45457.889177835546</v>
      </c>
      <c r="C2274" t="s">
        <v>5016</v>
      </c>
      <c r="D2274" t="s">
        <v>5028</v>
      </c>
      <c r="E2274" t="s">
        <v>5032</v>
      </c>
      <c r="F2274" t="s">
        <v>5047</v>
      </c>
      <c r="G2274" t="s">
        <v>5058</v>
      </c>
      <c r="H2274">
        <v>28122</v>
      </c>
      <c r="I2274">
        <v>4</v>
      </c>
      <c r="J2274" t="s">
        <v>5071</v>
      </c>
      <c r="K2274">
        <v>4094.47</v>
      </c>
      <c r="L2274" t="s">
        <v>5079</v>
      </c>
    </row>
    <row r="2275" spans="1:12" x14ac:dyDescent="0.25">
      <c r="A2275" t="s">
        <v>2285</v>
      </c>
      <c r="B2275" s="4">
        <v>45457.962192438477</v>
      </c>
      <c r="C2275" t="s">
        <v>5022</v>
      </c>
      <c r="D2275" t="s">
        <v>5027</v>
      </c>
      <c r="E2275" t="s">
        <v>5038</v>
      </c>
      <c r="F2275" t="s">
        <v>5046</v>
      </c>
      <c r="G2275" t="s">
        <v>5060</v>
      </c>
      <c r="H2275">
        <v>13822</v>
      </c>
      <c r="I2275">
        <v>1</v>
      </c>
      <c r="J2275" t="s">
        <v>5070</v>
      </c>
      <c r="K2275">
        <v>2437.86</v>
      </c>
      <c r="L2275" t="s">
        <v>5077</v>
      </c>
    </row>
    <row r="2276" spans="1:12" x14ac:dyDescent="0.25">
      <c r="A2276" t="s">
        <v>2286</v>
      </c>
      <c r="B2276" s="4">
        <v>45458.035207041401</v>
      </c>
      <c r="C2276" t="s">
        <v>5025</v>
      </c>
      <c r="D2276" t="s">
        <v>5026</v>
      </c>
      <c r="E2276" t="s">
        <v>5045</v>
      </c>
      <c r="F2276" t="s">
        <v>5048</v>
      </c>
      <c r="G2276" t="s">
        <v>5056</v>
      </c>
      <c r="H2276">
        <v>54952</v>
      </c>
      <c r="I2276">
        <v>2</v>
      </c>
      <c r="J2276" t="s">
        <v>5068</v>
      </c>
      <c r="K2276">
        <v>9430.59</v>
      </c>
      <c r="L2276" t="s">
        <v>5074</v>
      </c>
    </row>
    <row r="2277" spans="1:12" x14ac:dyDescent="0.25">
      <c r="A2277" t="s">
        <v>2287</v>
      </c>
      <c r="B2277" s="4">
        <v>45458.108221644332</v>
      </c>
      <c r="C2277" t="s">
        <v>5019</v>
      </c>
      <c r="D2277" t="s">
        <v>5028</v>
      </c>
      <c r="E2277" t="s">
        <v>5032</v>
      </c>
      <c r="F2277" t="s">
        <v>5046</v>
      </c>
      <c r="G2277" t="s">
        <v>5066</v>
      </c>
      <c r="H2277">
        <v>43850</v>
      </c>
      <c r="I2277">
        <v>11</v>
      </c>
      <c r="J2277" t="s">
        <v>5073</v>
      </c>
      <c r="K2277">
        <v>9148.84</v>
      </c>
      <c r="L2277" t="s">
        <v>5079</v>
      </c>
    </row>
    <row r="2278" spans="1:12" x14ac:dyDescent="0.25">
      <c r="A2278" t="s">
        <v>2288</v>
      </c>
      <c r="B2278" s="4">
        <v>45458.181236247248</v>
      </c>
      <c r="C2278" t="s">
        <v>5019</v>
      </c>
      <c r="D2278" t="s">
        <v>5026</v>
      </c>
      <c r="E2278" t="s">
        <v>5043</v>
      </c>
      <c r="F2278" t="s">
        <v>5046</v>
      </c>
      <c r="G2278" t="s">
        <v>5049</v>
      </c>
      <c r="H2278">
        <v>26832</v>
      </c>
      <c r="I2278">
        <v>1</v>
      </c>
      <c r="J2278" t="s">
        <v>5073</v>
      </c>
      <c r="K2278">
        <v>5802.69</v>
      </c>
      <c r="L2278" t="s">
        <v>5074</v>
      </c>
    </row>
    <row r="2279" spans="1:12" x14ac:dyDescent="0.25">
      <c r="A2279" t="s">
        <v>2289</v>
      </c>
      <c r="B2279" s="4">
        <v>45458.254250850157</v>
      </c>
      <c r="C2279" t="s">
        <v>5013</v>
      </c>
      <c r="D2279" t="s">
        <v>5026</v>
      </c>
      <c r="E2279" t="s">
        <v>5045</v>
      </c>
      <c r="F2279" t="s">
        <v>5048</v>
      </c>
      <c r="G2279" t="s">
        <v>5065</v>
      </c>
      <c r="H2279">
        <v>19722</v>
      </c>
      <c r="I2279">
        <v>3</v>
      </c>
      <c r="J2279" t="s">
        <v>5072</v>
      </c>
      <c r="K2279">
        <v>1759.68</v>
      </c>
      <c r="L2279" t="s">
        <v>5079</v>
      </c>
    </row>
    <row r="2280" spans="1:12" x14ac:dyDescent="0.25">
      <c r="A2280" t="s">
        <v>2290</v>
      </c>
      <c r="B2280" s="4">
        <v>45458.327265453088</v>
      </c>
      <c r="C2280" t="s">
        <v>5015</v>
      </c>
      <c r="D2280" t="s">
        <v>5026</v>
      </c>
      <c r="E2280" t="s">
        <v>5030</v>
      </c>
      <c r="F2280" t="s">
        <v>5047</v>
      </c>
      <c r="G2280" t="s">
        <v>5050</v>
      </c>
      <c r="H2280">
        <v>20299</v>
      </c>
      <c r="I2280">
        <v>7</v>
      </c>
      <c r="J2280" t="s">
        <v>5073</v>
      </c>
      <c r="K2280">
        <v>3157.32</v>
      </c>
      <c r="L2280" t="s">
        <v>5076</v>
      </c>
    </row>
    <row r="2281" spans="1:12" x14ac:dyDescent="0.25">
      <c r="A2281" t="s">
        <v>2291</v>
      </c>
      <c r="B2281" s="4">
        <v>45458.400280055997</v>
      </c>
      <c r="C2281" t="s">
        <v>5020</v>
      </c>
      <c r="D2281" t="s">
        <v>5026</v>
      </c>
      <c r="E2281" t="s">
        <v>5030</v>
      </c>
      <c r="F2281" t="s">
        <v>5048</v>
      </c>
      <c r="G2281" t="s">
        <v>5055</v>
      </c>
      <c r="H2281">
        <v>18986</v>
      </c>
      <c r="I2281">
        <v>11</v>
      </c>
      <c r="J2281" t="s">
        <v>5068</v>
      </c>
      <c r="K2281">
        <v>2684.11</v>
      </c>
      <c r="L2281" t="s">
        <v>5076</v>
      </c>
    </row>
    <row r="2282" spans="1:12" x14ac:dyDescent="0.25">
      <c r="A2282" t="s">
        <v>2292</v>
      </c>
      <c r="B2282" s="4">
        <v>45458.473294658921</v>
      </c>
      <c r="C2282" t="s">
        <v>5020</v>
      </c>
      <c r="D2282" t="s">
        <v>5026</v>
      </c>
      <c r="E2282" t="s">
        <v>5034</v>
      </c>
      <c r="F2282" t="s">
        <v>5046</v>
      </c>
      <c r="G2282" t="s">
        <v>5066</v>
      </c>
      <c r="H2282">
        <v>52473</v>
      </c>
      <c r="I2282">
        <v>12</v>
      </c>
      <c r="J2282" t="s">
        <v>5068</v>
      </c>
      <c r="K2282">
        <v>9731.73</v>
      </c>
      <c r="L2282" t="s">
        <v>5078</v>
      </c>
    </row>
    <row r="2283" spans="1:12" x14ac:dyDescent="0.25">
      <c r="A2283" t="s">
        <v>2293</v>
      </c>
      <c r="B2283" s="4">
        <v>45458.546309261852</v>
      </c>
      <c r="C2283" t="s">
        <v>5017</v>
      </c>
      <c r="D2283" t="s">
        <v>5028</v>
      </c>
      <c r="E2283" t="s">
        <v>5032</v>
      </c>
      <c r="F2283" t="s">
        <v>5046</v>
      </c>
      <c r="G2283" t="s">
        <v>5053</v>
      </c>
      <c r="H2283">
        <v>38462</v>
      </c>
      <c r="I2283">
        <v>7</v>
      </c>
      <c r="J2283" t="s">
        <v>5072</v>
      </c>
      <c r="K2283">
        <v>6385.42</v>
      </c>
      <c r="L2283" t="s">
        <v>5078</v>
      </c>
    </row>
    <row r="2284" spans="1:12" x14ac:dyDescent="0.25">
      <c r="A2284" t="s">
        <v>2294</v>
      </c>
      <c r="B2284" s="4">
        <v>45458.619323864768</v>
      </c>
      <c r="C2284" t="s">
        <v>5017</v>
      </c>
      <c r="D2284" t="s">
        <v>5029</v>
      </c>
      <c r="E2284" t="s">
        <v>5033</v>
      </c>
      <c r="F2284" t="s">
        <v>5048</v>
      </c>
      <c r="G2284" t="s">
        <v>5056</v>
      </c>
      <c r="H2284">
        <v>1420</v>
      </c>
      <c r="I2284">
        <v>9</v>
      </c>
      <c r="J2284" t="s">
        <v>5070</v>
      </c>
      <c r="K2284">
        <v>246.78</v>
      </c>
      <c r="L2284" t="s">
        <v>5075</v>
      </c>
    </row>
    <row r="2285" spans="1:12" x14ac:dyDescent="0.25">
      <c r="A2285" t="s">
        <v>2295</v>
      </c>
      <c r="B2285" s="4">
        <v>45458.692338467677</v>
      </c>
      <c r="C2285" t="s">
        <v>5013</v>
      </c>
      <c r="D2285" t="s">
        <v>5027</v>
      </c>
      <c r="E2285" t="s">
        <v>5044</v>
      </c>
      <c r="F2285" t="s">
        <v>5048</v>
      </c>
      <c r="G2285" t="s">
        <v>5056</v>
      </c>
      <c r="H2285">
        <v>16535</v>
      </c>
      <c r="I2285">
        <v>4</v>
      </c>
      <c r="J2285" t="s">
        <v>5069</v>
      </c>
      <c r="K2285">
        <v>1635.87</v>
      </c>
      <c r="L2285" t="s">
        <v>5078</v>
      </c>
    </row>
    <row r="2286" spans="1:12" x14ac:dyDescent="0.25">
      <c r="A2286" t="s">
        <v>2296</v>
      </c>
      <c r="B2286" s="4">
        <v>45458.765353070623</v>
      </c>
      <c r="C2286" t="s">
        <v>5018</v>
      </c>
      <c r="D2286" t="s">
        <v>5027</v>
      </c>
      <c r="E2286" t="s">
        <v>5038</v>
      </c>
      <c r="F2286" t="s">
        <v>5047</v>
      </c>
      <c r="G2286" t="s">
        <v>5050</v>
      </c>
      <c r="H2286">
        <v>76324</v>
      </c>
      <c r="I2286">
        <v>6</v>
      </c>
      <c r="J2286" t="s">
        <v>5073</v>
      </c>
      <c r="K2286">
        <v>9348.76</v>
      </c>
      <c r="L2286" t="s">
        <v>5076</v>
      </c>
    </row>
    <row r="2287" spans="1:12" x14ac:dyDescent="0.25">
      <c r="A2287" t="s">
        <v>2297</v>
      </c>
      <c r="B2287" s="4">
        <v>45458.838367673532</v>
      </c>
      <c r="C2287" t="s">
        <v>5025</v>
      </c>
      <c r="D2287" t="s">
        <v>5026</v>
      </c>
      <c r="E2287" t="s">
        <v>5034</v>
      </c>
      <c r="F2287" t="s">
        <v>5047</v>
      </c>
      <c r="G2287" t="s">
        <v>5067</v>
      </c>
      <c r="H2287">
        <v>21002</v>
      </c>
      <c r="I2287">
        <v>9</v>
      </c>
      <c r="J2287" t="s">
        <v>5068</v>
      </c>
      <c r="K2287">
        <v>4067.97</v>
      </c>
      <c r="L2287" t="s">
        <v>5074</v>
      </c>
    </row>
    <row r="2288" spans="1:12" x14ac:dyDescent="0.25">
      <c r="A2288" t="s">
        <v>2298</v>
      </c>
      <c r="B2288" s="4">
        <v>45458.911382276448</v>
      </c>
      <c r="C2288" t="s">
        <v>5013</v>
      </c>
      <c r="D2288" t="s">
        <v>5028</v>
      </c>
      <c r="E2288" t="s">
        <v>5035</v>
      </c>
      <c r="F2288" t="s">
        <v>5047</v>
      </c>
      <c r="G2288" t="s">
        <v>5064</v>
      </c>
      <c r="H2288">
        <v>25453</v>
      </c>
      <c r="I2288">
        <v>1</v>
      </c>
      <c r="J2288" t="s">
        <v>5073</v>
      </c>
      <c r="K2288">
        <v>4763.8</v>
      </c>
      <c r="L2288" t="s">
        <v>5079</v>
      </c>
    </row>
    <row r="2289" spans="1:12" x14ac:dyDescent="0.25">
      <c r="A2289" t="s">
        <v>2299</v>
      </c>
      <c r="B2289" s="4">
        <v>45458.984396879372</v>
      </c>
      <c r="C2289" t="s">
        <v>5018</v>
      </c>
      <c r="D2289" t="s">
        <v>5026</v>
      </c>
      <c r="E2289" t="s">
        <v>5030</v>
      </c>
      <c r="F2289" t="s">
        <v>5048</v>
      </c>
      <c r="G2289" t="s">
        <v>5056</v>
      </c>
      <c r="H2289">
        <v>6404</v>
      </c>
      <c r="I2289">
        <v>6</v>
      </c>
      <c r="J2289" t="s">
        <v>5069</v>
      </c>
      <c r="K2289">
        <v>886.9</v>
      </c>
      <c r="L2289" t="s">
        <v>5078</v>
      </c>
    </row>
    <row r="2290" spans="1:12" x14ac:dyDescent="0.25">
      <c r="A2290" t="s">
        <v>2300</v>
      </c>
      <c r="B2290" s="4">
        <v>45459.057411482288</v>
      </c>
      <c r="C2290" t="s">
        <v>5016</v>
      </c>
      <c r="D2290" t="s">
        <v>5029</v>
      </c>
      <c r="E2290" t="s">
        <v>5040</v>
      </c>
      <c r="F2290" t="s">
        <v>5046</v>
      </c>
      <c r="G2290" t="s">
        <v>5057</v>
      </c>
      <c r="H2290">
        <v>68916</v>
      </c>
      <c r="I2290">
        <v>5</v>
      </c>
      <c r="J2290" t="s">
        <v>5068</v>
      </c>
      <c r="K2290">
        <v>5857.48</v>
      </c>
      <c r="L2290" t="s">
        <v>5078</v>
      </c>
    </row>
    <row r="2291" spans="1:12" x14ac:dyDescent="0.25">
      <c r="A2291" t="s">
        <v>2301</v>
      </c>
      <c r="B2291" s="4">
        <v>45459.130426085198</v>
      </c>
      <c r="C2291" t="s">
        <v>5020</v>
      </c>
      <c r="D2291" t="s">
        <v>5029</v>
      </c>
      <c r="E2291" t="s">
        <v>5041</v>
      </c>
      <c r="F2291" t="s">
        <v>5047</v>
      </c>
      <c r="G2291" t="s">
        <v>5063</v>
      </c>
      <c r="H2291">
        <v>62289</v>
      </c>
      <c r="I2291">
        <v>4</v>
      </c>
      <c r="J2291" t="s">
        <v>5073</v>
      </c>
      <c r="K2291">
        <v>6789.24</v>
      </c>
      <c r="L2291" t="s">
        <v>5079</v>
      </c>
    </row>
    <row r="2292" spans="1:12" x14ac:dyDescent="0.25">
      <c r="A2292" t="s">
        <v>2302</v>
      </c>
      <c r="B2292" s="4">
        <v>45459.203440688143</v>
      </c>
      <c r="C2292" t="s">
        <v>5023</v>
      </c>
      <c r="D2292" t="s">
        <v>5027</v>
      </c>
      <c r="E2292" t="s">
        <v>5044</v>
      </c>
      <c r="F2292" t="s">
        <v>5048</v>
      </c>
      <c r="G2292" t="s">
        <v>5056</v>
      </c>
      <c r="H2292">
        <v>13018</v>
      </c>
      <c r="I2292">
        <v>8</v>
      </c>
      <c r="J2292" t="s">
        <v>5068</v>
      </c>
      <c r="K2292">
        <v>2227.96</v>
      </c>
      <c r="L2292" t="s">
        <v>5077</v>
      </c>
    </row>
    <row r="2293" spans="1:12" x14ac:dyDescent="0.25">
      <c r="A2293" t="s">
        <v>2303</v>
      </c>
      <c r="B2293" s="4">
        <v>45459.276455291052</v>
      </c>
      <c r="C2293" t="s">
        <v>5014</v>
      </c>
      <c r="D2293" t="s">
        <v>5026</v>
      </c>
      <c r="E2293" t="s">
        <v>5030</v>
      </c>
      <c r="F2293" t="s">
        <v>5047</v>
      </c>
      <c r="G2293" t="s">
        <v>5062</v>
      </c>
      <c r="H2293">
        <v>58290</v>
      </c>
      <c r="I2293">
        <v>14</v>
      </c>
      <c r="J2293" t="s">
        <v>5068</v>
      </c>
      <c r="K2293">
        <v>10462.67</v>
      </c>
      <c r="L2293" t="s">
        <v>5079</v>
      </c>
    </row>
    <row r="2294" spans="1:12" x14ac:dyDescent="0.25">
      <c r="A2294" t="s">
        <v>2304</v>
      </c>
      <c r="B2294" s="4">
        <v>45459.349469893968</v>
      </c>
      <c r="C2294" t="s">
        <v>5018</v>
      </c>
      <c r="D2294" t="s">
        <v>5029</v>
      </c>
      <c r="E2294" t="s">
        <v>5040</v>
      </c>
      <c r="F2294" t="s">
        <v>5047</v>
      </c>
      <c r="G2294" t="s">
        <v>5063</v>
      </c>
      <c r="H2294">
        <v>27622</v>
      </c>
      <c r="I2294">
        <v>5</v>
      </c>
      <c r="J2294" t="s">
        <v>5068</v>
      </c>
      <c r="K2294">
        <v>3654.2</v>
      </c>
      <c r="L2294" t="s">
        <v>5076</v>
      </c>
    </row>
    <row r="2295" spans="1:12" x14ac:dyDescent="0.25">
      <c r="A2295" t="s">
        <v>2305</v>
      </c>
      <c r="B2295" s="4">
        <v>45459.422484496899</v>
      </c>
      <c r="C2295" t="s">
        <v>5017</v>
      </c>
      <c r="D2295" t="s">
        <v>5028</v>
      </c>
      <c r="E2295" t="s">
        <v>5037</v>
      </c>
      <c r="F2295" t="s">
        <v>5048</v>
      </c>
      <c r="G2295" t="s">
        <v>5059</v>
      </c>
      <c r="H2295">
        <v>6465</v>
      </c>
      <c r="I2295">
        <v>13</v>
      </c>
      <c r="J2295" t="s">
        <v>5073</v>
      </c>
      <c r="K2295">
        <v>973.31</v>
      </c>
      <c r="L2295" t="s">
        <v>5079</v>
      </c>
    </row>
    <row r="2296" spans="1:12" x14ac:dyDescent="0.25">
      <c r="A2296" t="s">
        <v>2306</v>
      </c>
      <c r="B2296" s="4">
        <v>45459.495499099823</v>
      </c>
      <c r="C2296" t="s">
        <v>5024</v>
      </c>
      <c r="D2296" t="s">
        <v>5028</v>
      </c>
      <c r="E2296" t="s">
        <v>5032</v>
      </c>
      <c r="F2296" t="s">
        <v>5047</v>
      </c>
      <c r="G2296" t="s">
        <v>5067</v>
      </c>
      <c r="H2296">
        <v>46420</v>
      </c>
      <c r="I2296">
        <v>5</v>
      </c>
      <c r="J2296" t="s">
        <v>5071</v>
      </c>
      <c r="K2296">
        <v>7152.7</v>
      </c>
      <c r="L2296" t="s">
        <v>5078</v>
      </c>
    </row>
    <row r="2297" spans="1:12" x14ac:dyDescent="0.25">
      <c r="A2297" t="s">
        <v>2307</v>
      </c>
      <c r="B2297" s="4">
        <v>45459.568513702732</v>
      </c>
      <c r="C2297" t="s">
        <v>5013</v>
      </c>
      <c r="D2297" t="s">
        <v>5028</v>
      </c>
      <c r="E2297" t="s">
        <v>5035</v>
      </c>
      <c r="F2297" t="s">
        <v>5047</v>
      </c>
      <c r="G2297" t="s">
        <v>5067</v>
      </c>
      <c r="H2297">
        <v>74932</v>
      </c>
      <c r="I2297">
        <v>3</v>
      </c>
      <c r="J2297" t="s">
        <v>5073</v>
      </c>
      <c r="K2297">
        <v>8050.47</v>
      </c>
      <c r="L2297" t="s">
        <v>5079</v>
      </c>
    </row>
    <row r="2298" spans="1:12" x14ac:dyDescent="0.25">
      <c r="A2298" t="s">
        <v>2308</v>
      </c>
      <c r="B2298" s="4">
        <v>45459.641528305663</v>
      </c>
      <c r="C2298" t="s">
        <v>5012</v>
      </c>
      <c r="D2298" t="s">
        <v>5029</v>
      </c>
      <c r="E2298" t="s">
        <v>5033</v>
      </c>
      <c r="F2298" t="s">
        <v>5046</v>
      </c>
      <c r="G2298" t="s">
        <v>5049</v>
      </c>
      <c r="H2298">
        <v>65038</v>
      </c>
      <c r="I2298">
        <v>4</v>
      </c>
      <c r="J2298" t="s">
        <v>5068</v>
      </c>
      <c r="K2298">
        <v>11707.13</v>
      </c>
      <c r="L2298" t="s">
        <v>5077</v>
      </c>
    </row>
    <row r="2299" spans="1:12" x14ac:dyDescent="0.25">
      <c r="A2299" t="s">
        <v>2309</v>
      </c>
      <c r="B2299" s="4">
        <v>45459.714542908579</v>
      </c>
      <c r="C2299" t="s">
        <v>5020</v>
      </c>
      <c r="D2299" t="s">
        <v>5026</v>
      </c>
      <c r="E2299" t="s">
        <v>5034</v>
      </c>
      <c r="F2299" t="s">
        <v>5046</v>
      </c>
      <c r="G2299" t="s">
        <v>5066</v>
      </c>
      <c r="H2299">
        <v>19706</v>
      </c>
      <c r="I2299">
        <v>12</v>
      </c>
      <c r="J2299" t="s">
        <v>5069</v>
      </c>
      <c r="K2299">
        <v>2341.1799999999998</v>
      </c>
      <c r="L2299" t="s">
        <v>5078</v>
      </c>
    </row>
    <row r="2300" spans="1:12" x14ac:dyDescent="0.25">
      <c r="A2300" t="s">
        <v>2310</v>
      </c>
      <c r="B2300" s="4">
        <v>45459.787557511503</v>
      </c>
      <c r="C2300" t="s">
        <v>5018</v>
      </c>
      <c r="D2300" t="s">
        <v>5027</v>
      </c>
      <c r="E2300" t="s">
        <v>5038</v>
      </c>
      <c r="F2300" t="s">
        <v>5047</v>
      </c>
      <c r="G2300" t="s">
        <v>5067</v>
      </c>
      <c r="H2300">
        <v>22094</v>
      </c>
      <c r="I2300">
        <v>2</v>
      </c>
      <c r="J2300" t="s">
        <v>5070</v>
      </c>
      <c r="K2300">
        <v>3474.27</v>
      </c>
      <c r="L2300" t="s">
        <v>5076</v>
      </c>
    </row>
    <row r="2301" spans="1:12" x14ac:dyDescent="0.25">
      <c r="A2301" t="s">
        <v>2311</v>
      </c>
      <c r="B2301" s="4">
        <v>45459.860572114419</v>
      </c>
      <c r="C2301" t="s">
        <v>5022</v>
      </c>
      <c r="D2301" t="s">
        <v>5027</v>
      </c>
      <c r="E2301" t="s">
        <v>5044</v>
      </c>
      <c r="F2301" t="s">
        <v>5047</v>
      </c>
      <c r="G2301" t="s">
        <v>5050</v>
      </c>
      <c r="H2301">
        <v>70432</v>
      </c>
      <c r="I2301">
        <v>13</v>
      </c>
      <c r="J2301" t="s">
        <v>5070</v>
      </c>
      <c r="K2301">
        <v>14425.97</v>
      </c>
      <c r="L2301" t="s">
        <v>5077</v>
      </c>
    </row>
    <row r="2302" spans="1:12" x14ac:dyDescent="0.25">
      <c r="A2302" t="s">
        <v>2312</v>
      </c>
      <c r="B2302" s="4">
        <v>45459.933586717343</v>
      </c>
      <c r="C2302" t="s">
        <v>5012</v>
      </c>
      <c r="D2302" t="s">
        <v>5027</v>
      </c>
      <c r="E2302" t="s">
        <v>5038</v>
      </c>
      <c r="F2302" t="s">
        <v>5048</v>
      </c>
      <c r="G2302" t="s">
        <v>5051</v>
      </c>
      <c r="H2302">
        <v>16793</v>
      </c>
      <c r="I2302">
        <v>4</v>
      </c>
      <c r="J2302" t="s">
        <v>5073</v>
      </c>
      <c r="K2302">
        <v>1794.78</v>
      </c>
      <c r="L2302" t="s">
        <v>5075</v>
      </c>
    </row>
    <row r="2303" spans="1:12" x14ac:dyDescent="0.25">
      <c r="A2303" t="s">
        <v>2313</v>
      </c>
      <c r="B2303" s="4">
        <v>45460.006601320252</v>
      </c>
      <c r="C2303" t="s">
        <v>5012</v>
      </c>
      <c r="D2303" t="s">
        <v>5028</v>
      </c>
      <c r="E2303" t="s">
        <v>5032</v>
      </c>
      <c r="F2303" t="s">
        <v>5046</v>
      </c>
      <c r="G2303" t="s">
        <v>5049</v>
      </c>
      <c r="H2303">
        <v>19008</v>
      </c>
      <c r="I2303">
        <v>5</v>
      </c>
      <c r="J2303" t="s">
        <v>5070</v>
      </c>
      <c r="K2303">
        <v>1839.25</v>
      </c>
      <c r="L2303" t="s">
        <v>5075</v>
      </c>
    </row>
    <row r="2304" spans="1:12" x14ac:dyDescent="0.25">
      <c r="A2304" t="s">
        <v>2314</v>
      </c>
      <c r="B2304" s="4">
        <v>45460.079615923183</v>
      </c>
      <c r="C2304" t="s">
        <v>5016</v>
      </c>
      <c r="D2304" t="s">
        <v>5026</v>
      </c>
      <c r="E2304" t="s">
        <v>5045</v>
      </c>
      <c r="F2304" t="s">
        <v>5046</v>
      </c>
      <c r="G2304" t="s">
        <v>5054</v>
      </c>
      <c r="H2304">
        <v>1975</v>
      </c>
      <c r="I2304">
        <v>5</v>
      </c>
      <c r="J2304" t="s">
        <v>5068</v>
      </c>
      <c r="K2304">
        <v>184.99</v>
      </c>
      <c r="L2304" t="s">
        <v>5078</v>
      </c>
    </row>
    <row r="2305" spans="1:12" x14ac:dyDescent="0.25">
      <c r="A2305" t="s">
        <v>2315</v>
      </c>
      <c r="B2305" s="4">
        <v>45460.1526305261</v>
      </c>
      <c r="C2305" t="s">
        <v>5022</v>
      </c>
      <c r="D2305" t="s">
        <v>5029</v>
      </c>
      <c r="E2305" t="s">
        <v>5039</v>
      </c>
      <c r="F2305" t="s">
        <v>5046</v>
      </c>
      <c r="G2305" t="s">
        <v>5061</v>
      </c>
      <c r="H2305">
        <v>79670</v>
      </c>
      <c r="I2305">
        <v>14</v>
      </c>
      <c r="J2305" t="s">
        <v>5070</v>
      </c>
      <c r="K2305">
        <v>17072.25</v>
      </c>
      <c r="L2305" t="s">
        <v>5075</v>
      </c>
    </row>
    <row r="2306" spans="1:12" x14ac:dyDescent="0.25">
      <c r="A2306" t="s">
        <v>2316</v>
      </c>
      <c r="B2306" s="4">
        <v>45460.225645129023</v>
      </c>
      <c r="C2306" t="s">
        <v>5012</v>
      </c>
      <c r="D2306" t="s">
        <v>5027</v>
      </c>
      <c r="E2306" t="s">
        <v>5042</v>
      </c>
      <c r="F2306" t="s">
        <v>5048</v>
      </c>
      <c r="G2306" t="s">
        <v>5051</v>
      </c>
      <c r="H2306">
        <v>65927</v>
      </c>
      <c r="I2306">
        <v>13</v>
      </c>
      <c r="J2306" t="s">
        <v>5073</v>
      </c>
      <c r="K2306">
        <v>9178.84</v>
      </c>
      <c r="L2306" t="s">
        <v>5077</v>
      </c>
    </row>
    <row r="2307" spans="1:12" x14ac:dyDescent="0.25">
      <c r="A2307" t="s">
        <v>2317</v>
      </c>
      <c r="B2307" s="4">
        <v>45460.298659731947</v>
      </c>
      <c r="C2307" t="s">
        <v>5015</v>
      </c>
      <c r="D2307" t="s">
        <v>5027</v>
      </c>
      <c r="E2307" t="s">
        <v>5038</v>
      </c>
      <c r="F2307" t="s">
        <v>5048</v>
      </c>
      <c r="G2307" t="s">
        <v>5052</v>
      </c>
      <c r="H2307">
        <v>57389</v>
      </c>
      <c r="I2307">
        <v>10</v>
      </c>
      <c r="J2307" t="s">
        <v>5072</v>
      </c>
      <c r="K2307">
        <v>11760.75</v>
      </c>
      <c r="L2307" t="s">
        <v>5078</v>
      </c>
    </row>
    <row r="2308" spans="1:12" x14ac:dyDescent="0.25">
      <c r="A2308" t="s">
        <v>2318</v>
      </c>
      <c r="B2308" s="4">
        <v>45460.371674334863</v>
      </c>
      <c r="C2308" t="s">
        <v>5020</v>
      </c>
      <c r="D2308" t="s">
        <v>5029</v>
      </c>
      <c r="E2308" t="s">
        <v>5033</v>
      </c>
      <c r="F2308" t="s">
        <v>5046</v>
      </c>
      <c r="G2308" t="s">
        <v>5049</v>
      </c>
      <c r="H2308">
        <v>4571</v>
      </c>
      <c r="I2308">
        <v>14</v>
      </c>
      <c r="J2308" t="s">
        <v>5070</v>
      </c>
      <c r="K2308">
        <v>532.6</v>
      </c>
      <c r="L2308" t="s">
        <v>5074</v>
      </c>
    </row>
    <row r="2309" spans="1:12" x14ac:dyDescent="0.25">
      <c r="A2309" t="s">
        <v>2319</v>
      </c>
      <c r="B2309" s="4">
        <v>45460.44468893778</v>
      </c>
      <c r="C2309" t="s">
        <v>5018</v>
      </c>
      <c r="D2309" t="s">
        <v>5026</v>
      </c>
      <c r="E2309" t="s">
        <v>5030</v>
      </c>
      <c r="F2309" t="s">
        <v>5047</v>
      </c>
      <c r="G2309" t="s">
        <v>5050</v>
      </c>
      <c r="H2309">
        <v>3774</v>
      </c>
      <c r="I2309">
        <v>5</v>
      </c>
      <c r="J2309" t="s">
        <v>5072</v>
      </c>
      <c r="K2309">
        <v>702.34</v>
      </c>
      <c r="L2309" t="s">
        <v>5076</v>
      </c>
    </row>
    <row r="2310" spans="1:12" x14ac:dyDescent="0.25">
      <c r="A2310" t="s">
        <v>2320</v>
      </c>
      <c r="B2310" s="4">
        <v>45460.517703540703</v>
      </c>
      <c r="C2310" t="s">
        <v>5018</v>
      </c>
      <c r="D2310" t="s">
        <v>5029</v>
      </c>
      <c r="E2310" t="s">
        <v>5041</v>
      </c>
      <c r="F2310" t="s">
        <v>5047</v>
      </c>
      <c r="G2310" t="s">
        <v>5058</v>
      </c>
      <c r="H2310">
        <v>77680</v>
      </c>
      <c r="I2310">
        <v>2</v>
      </c>
      <c r="J2310" t="s">
        <v>5068</v>
      </c>
      <c r="K2310">
        <v>13193.42</v>
      </c>
      <c r="L2310" t="s">
        <v>5076</v>
      </c>
    </row>
    <row r="2311" spans="1:12" x14ac:dyDescent="0.25">
      <c r="A2311" t="s">
        <v>2321</v>
      </c>
      <c r="B2311" s="4">
        <v>45460.59071814362</v>
      </c>
      <c r="C2311" t="s">
        <v>5023</v>
      </c>
      <c r="D2311" t="s">
        <v>5027</v>
      </c>
      <c r="E2311" t="s">
        <v>5042</v>
      </c>
      <c r="F2311" t="s">
        <v>5046</v>
      </c>
      <c r="G2311" t="s">
        <v>5054</v>
      </c>
      <c r="H2311">
        <v>62483</v>
      </c>
      <c r="I2311">
        <v>9</v>
      </c>
      <c r="J2311" t="s">
        <v>5070</v>
      </c>
      <c r="K2311">
        <v>6595.93</v>
      </c>
      <c r="L2311" t="s">
        <v>5074</v>
      </c>
    </row>
    <row r="2312" spans="1:12" x14ac:dyDescent="0.25">
      <c r="A2312" t="s">
        <v>2322</v>
      </c>
      <c r="B2312" s="4">
        <v>45460.663732746543</v>
      </c>
      <c r="C2312" t="s">
        <v>5023</v>
      </c>
      <c r="D2312" t="s">
        <v>5027</v>
      </c>
      <c r="E2312" t="s">
        <v>5044</v>
      </c>
      <c r="F2312" t="s">
        <v>5047</v>
      </c>
      <c r="G2312" t="s">
        <v>5050</v>
      </c>
      <c r="H2312">
        <v>54730</v>
      </c>
      <c r="I2312">
        <v>10</v>
      </c>
      <c r="J2312" t="s">
        <v>5071</v>
      </c>
      <c r="K2312">
        <v>7153.26</v>
      </c>
      <c r="L2312" t="s">
        <v>5078</v>
      </c>
    </row>
    <row r="2313" spans="1:12" x14ac:dyDescent="0.25">
      <c r="A2313" t="s">
        <v>2323</v>
      </c>
      <c r="B2313" s="4">
        <v>45460.736747349467</v>
      </c>
      <c r="C2313" t="s">
        <v>5025</v>
      </c>
      <c r="D2313" t="s">
        <v>5028</v>
      </c>
      <c r="E2313" t="s">
        <v>5036</v>
      </c>
      <c r="F2313" t="s">
        <v>5048</v>
      </c>
      <c r="G2313" t="s">
        <v>5059</v>
      </c>
      <c r="H2313">
        <v>75801</v>
      </c>
      <c r="I2313">
        <v>12</v>
      </c>
      <c r="J2313" t="s">
        <v>5069</v>
      </c>
      <c r="K2313">
        <v>9843.48</v>
      </c>
      <c r="L2313" t="s">
        <v>5077</v>
      </c>
    </row>
    <row r="2314" spans="1:12" x14ac:dyDescent="0.25">
      <c r="A2314" t="s">
        <v>2324</v>
      </c>
      <c r="B2314" s="4">
        <v>45460.809761952383</v>
      </c>
      <c r="C2314" t="s">
        <v>5017</v>
      </c>
      <c r="D2314" t="s">
        <v>5029</v>
      </c>
      <c r="E2314" t="s">
        <v>5041</v>
      </c>
      <c r="F2314" t="s">
        <v>5047</v>
      </c>
      <c r="G2314" t="s">
        <v>5067</v>
      </c>
      <c r="H2314">
        <v>72082</v>
      </c>
      <c r="I2314">
        <v>11</v>
      </c>
      <c r="J2314" t="s">
        <v>5073</v>
      </c>
      <c r="K2314">
        <v>11212.4</v>
      </c>
      <c r="L2314" t="s">
        <v>5077</v>
      </c>
    </row>
    <row r="2315" spans="1:12" x14ac:dyDescent="0.25">
      <c r="A2315" t="s">
        <v>2325</v>
      </c>
      <c r="B2315" s="4">
        <v>45460.8827765553</v>
      </c>
      <c r="C2315" t="s">
        <v>5023</v>
      </c>
      <c r="D2315" t="s">
        <v>5029</v>
      </c>
      <c r="E2315" t="s">
        <v>5040</v>
      </c>
      <c r="F2315" t="s">
        <v>5046</v>
      </c>
      <c r="G2315" t="s">
        <v>5057</v>
      </c>
      <c r="H2315">
        <v>29087</v>
      </c>
      <c r="I2315">
        <v>7</v>
      </c>
      <c r="J2315" t="s">
        <v>5070</v>
      </c>
      <c r="K2315">
        <v>4966.62</v>
      </c>
      <c r="L2315" t="s">
        <v>5075</v>
      </c>
    </row>
    <row r="2316" spans="1:12" x14ac:dyDescent="0.25">
      <c r="A2316" t="s">
        <v>2326</v>
      </c>
      <c r="B2316" s="4">
        <v>45460.955791158231</v>
      </c>
      <c r="C2316" t="s">
        <v>5024</v>
      </c>
      <c r="D2316" t="s">
        <v>5028</v>
      </c>
      <c r="E2316" t="s">
        <v>5037</v>
      </c>
      <c r="F2316" t="s">
        <v>5048</v>
      </c>
      <c r="G2316" t="s">
        <v>5055</v>
      </c>
      <c r="H2316">
        <v>69380</v>
      </c>
      <c r="I2316">
        <v>4</v>
      </c>
      <c r="J2316" t="s">
        <v>5069</v>
      </c>
      <c r="K2316">
        <v>7673.2</v>
      </c>
      <c r="L2316" t="s">
        <v>5074</v>
      </c>
    </row>
    <row r="2317" spans="1:12" x14ac:dyDescent="0.25">
      <c r="A2317" t="s">
        <v>2327</v>
      </c>
      <c r="B2317" s="4">
        <v>45461.028805761147</v>
      </c>
      <c r="C2317" t="s">
        <v>5016</v>
      </c>
      <c r="D2317" t="s">
        <v>5028</v>
      </c>
      <c r="E2317" t="s">
        <v>5036</v>
      </c>
      <c r="F2317" t="s">
        <v>5046</v>
      </c>
      <c r="G2317" t="s">
        <v>5053</v>
      </c>
      <c r="H2317">
        <v>45484</v>
      </c>
      <c r="I2317">
        <v>1</v>
      </c>
      <c r="J2317" t="s">
        <v>5070</v>
      </c>
      <c r="K2317">
        <v>4659.8900000000003</v>
      </c>
      <c r="L2317" t="s">
        <v>5077</v>
      </c>
    </row>
    <row r="2318" spans="1:12" x14ac:dyDescent="0.25">
      <c r="A2318" t="s">
        <v>2328</v>
      </c>
      <c r="B2318" s="4">
        <v>45461.101820364063</v>
      </c>
      <c r="C2318" t="s">
        <v>5017</v>
      </c>
      <c r="D2318" t="s">
        <v>5027</v>
      </c>
      <c r="E2318" t="s">
        <v>5044</v>
      </c>
      <c r="F2318" t="s">
        <v>5048</v>
      </c>
      <c r="G2318" t="s">
        <v>5056</v>
      </c>
      <c r="H2318">
        <v>53380</v>
      </c>
      <c r="I2318">
        <v>2</v>
      </c>
      <c r="J2318" t="s">
        <v>5070</v>
      </c>
      <c r="K2318">
        <v>9492.1299999999992</v>
      </c>
      <c r="L2318" t="s">
        <v>5074</v>
      </c>
    </row>
    <row r="2319" spans="1:12" x14ac:dyDescent="0.25">
      <c r="A2319" t="s">
        <v>2329</v>
      </c>
      <c r="B2319" s="4">
        <v>45461.174834966987</v>
      </c>
      <c r="C2319" t="s">
        <v>5019</v>
      </c>
      <c r="D2319" t="s">
        <v>5029</v>
      </c>
      <c r="E2319" t="s">
        <v>5040</v>
      </c>
      <c r="F2319" t="s">
        <v>5046</v>
      </c>
      <c r="G2319" t="s">
        <v>5061</v>
      </c>
      <c r="H2319">
        <v>52095</v>
      </c>
      <c r="I2319">
        <v>3</v>
      </c>
      <c r="J2319" t="s">
        <v>5073</v>
      </c>
      <c r="K2319">
        <v>8442.2800000000007</v>
      </c>
      <c r="L2319" t="s">
        <v>5079</v>
      </c>
    </row>
    <row r="2320" spans="1:12" x14ac:dyDescent="0.25">
      <c r="A2320" t="s">
        <v>2330</v>
      </c>
      <c r="B2320" s="4">
        <v>45461.247849569911</v>
      </c>
      <c r="C2320" t="s">
        <v>5019</v>
      </c>
      <c r="D2320" t="s">
        <v>5027</v>
      </c>
      <c r="E2320" t="s">
        <v>5044</v>
      </c>
      <c r="F2320" t="s">
        <v>5046</v>
      </c>
      <c r="G2320" t="s">
        <v>5061</v>
      </c>
      <c r="H2320">
        <v>50681</v>
      </c>
      <c r="I2320">
        <v>3</v>
      </c>
      <c r="J2320" t="s">
        <v>5070</v>
      </c>
      <c r="K2320">
        <v>7980.99</v>
      </c>
      <c r="L2320" t="s">
        <v>5076</v>
      </c>
    </row>
    <row r="2321" spans="1:12" x14ac:dyDescent="0.25">
      <c r="A2321" t="s">
        <v>2331</v>
      </c>
      <c r="B2321" s="4">
        <v>45461.320864172827</v>
      </c>
      <c r="C2321" t="s">
        <v>5021</v>
      </c>
      <c r="D2321" t="s">
        <v>5028</v>
      </c>
      <c r="E2321" t="s">
        <v>5036</v>
      </c>
      <c r="F2321" t="s">
        <v>5046</v>
      </c>
      <c r="G2321" t="s">
        <v>5054</v>
      </c>
      <c r="H2321">
        <v>27576</v>
      </c>
      <c r="I2321">
        <v>2</v>
      </c>
      <c r="J2321" t="s">
        <v>5072</v>
      </c>
      <c r="K2321">
        <v>4469.45</v>
      </c>
      <c r="L2321" t="s">
        <v>5076</v>
      </c>
    </row>
    <row r="2322" spans="1:12" x14ac:dyDescent="0.25">
      <c r="A2322" t="s">
        <v>2332</v>
      </c>
      <c r="B2322" s="4">
        <v>45461.393878775751</v>
      </c>
      <c r="C2322" t="s">
        <v>5022</v>
      </c>
      <c r="D2322" t="s">
        <v>5029</v>
      </c>
      <c r="E2322" t="s">
        <v>5041</v>
      </c>
      <c r="F2322" t="s">
        <v>5048</v>
      </c>
      <c r="G2322" t="s">
        <v>5059</v>
      </c>
      <c r="H2322">
        <v>30144</v>
      </c>
      <c r="I2322">
        <v>3</v>
      </c>
      <c r="J2322" t="s">
        <v>5072</v>
      </c>
      <c r="K2322">
        <v>2734.8</v>
      </c>
      <c r="L2322" t="s">
        <v>5078</v>
      </c>
    </row>
    <row r="2323" spans="1:12" x14ac:dyDescent="0.25">
      <c r="A2323" t="s">
        <v>2333</v>
      </c>
      <c r="B2323" s="4">
        <v>45461.466893378667</v>
      </c>
      <c r="C2323" t="s">
        <v>5019</v>
      </c>
      <c r="D2323" t="s">
        <v>5029</v>
      </c>
      <c r="E2323" t="s">
        <v>5033</v>
      </c>
      <c r="F2323" t="s">
        <v>5047</v>
      </c>
      <c r="G2323" t="s">
        <v>5064</v>
      </c>
      <c r="H2323">
        <v>39377</v>
      </c>
      <c r="I2323">
        <v>11</v>
      </c>
      <c r="J2323" t="s">
        <v>5071</v>
      </c>
      <c r="K2323">
        <v>8600.15</v>
      </c>
      <c r="L2323" t="s">
        <v>5078</v>
      </c>
    </row>
    <row r="2324" spans="1:12" x14ac:dyDescent="0.25">
      <c r="A2324" t="s">
        <v>2334</v>
      </c>
      <c r="B2324" s="4">
        <v>45461.539907981583</v>
      </c>
      <c r="C2324" t="s">
        <v>5022</v>
      </c>
      <c r="D2324" t="s">
        <v>5026</v>
      </c>
      <c r="E2324" t="s">
        <v>5034</v>
      </c>
      <c r="F2324" t="s">
        <v>5048</v>
      </c>
      <c r="G2324" t="s">
        <v>5059</v>
      </c>
      <c r="H2324">
        <v>60893</v>
      </c>
      <c r="I2324">
        <v>10</v>
      </c>
      <c r="J2324" t="s">
        <v>5072</v>
      </c>
      <c r="K2324">
        <v>6046.21</v>
      </c>
      <c r="L2324" t="s">
        <v>5076</v>
      </c>
    </row>
    <row r="2325" spans="1:12" x14ac:dyDescent="0.25">
      <c r="A2325" t="s">
        <v>2335</v>
      </c>
      <c r="B2325" s="4">
        <v>45461.612922584507</v>
      </c>
      <c r="C2325" t="s">
        <v>5014</v>
      </c>
      <c r="D2325" t="s">
        <v>5029</v>
      </c>
      <c r="E2325" t="s">
        <v>5041</v>
      </c>
      <c r="F2325" t="s">
        <v>5046</v>
      </c>
      <c r="G2325" t="s">
        <v>5061</v>
      </c>
      <c r="H2325">
        <v>40062</v>
      </c>
      <c r="I2325">
        <v>7</v>
      </c>
      <c r="J2325" t="s">
        <v>5068</v>
      </c>
      <c r="K2325">
        <v>6081.82</v>
      </c>
      <c r="L2325" t="s">
        <v>5075</v>
      </c>
    </row>
    <row r="2326" spans="1:12" x14ac:dyDescent="0.25">
      <c r="A2326" t="s">
        <v>2336</v>
      </c>
      <c r="B2326" s="4">
        <v>45461.685937187431</v>
      </c>
      <c r="C2326" t="s">
        <v>5023</v>
      </c>
      <c r="D2326" t="s">
        <v>5028</v>
      </c>
      <c r="E2326" t="s">
        <v>5037</v>
      </c>
      <c r="F2326" t="s">
        <v>5048</v>
      </c>
      <c r="G2326" t="s">
        <v>5059</v>
      </c>
      <c r="H2326">
        <v>77557</v>
      </c>
      <c r="I2326">
        <v>8</v>
      </c>
      <c r="J2326" t="s">
        <v>5070</v>
      </c>
      <c r="K2326">
        <v>15560.42</v>
      </c>
      <c r="L2326" t="s">
        <v>5077</v>
      </c>
    </row>
    <row r="2327" spans="1:12" x14ac:dyDescent="0.25">
      <c r="A2327" t="s">
        <v>2337</v>
      </c>
      <c r="B2327" s="4">
        <v>45461.758951790347</v>
      </c>
      <c r="C2327" t="s">
        <v>5021</v>
      </c>
      <c r="D2327" t="s">
        <v>5029</v>
      </c>
      <c r="E2327" t="s">
        <v>5033</v>
      </c>
      <c r="F2327" t="s">
        <v>5046</v>
      </c>
      <c r="G2327" t="s">
        <v>5066</v>
      </c>
      <c r="H2327">
        <v>47545</v>
      </c>
      <c r="I2327">
        <v>3</v>
      </c>
      <c r="J2327" t="s">
        <v>5071</v>
      </c>
      <c r="K2327">
        <v>7048.73</v>
      </c>
      <c r="L2327" t="s">
        <v>5079</v>
      </c>
    </row>
    <row r="2328" spans="1:12" x14ac:dyDescent="0.25">
      <c r="A2328" t="s">
        <v>2338</v>
      </c>
      <c r="B2328" s="4">
        <v>45461.831966393278</v>
      </c>
      <c r="C2328" t="s">
        <v>5020</v>
      </c>
      <c r="D2328" t="s">
        <v>5029</v>
      </c>
      <c r="E2328" t="s">
        <v>5033</v>
      </c>
      <c r="F2328" t="s">
        <v>5046</v>
      </c>
      <c r="G2328" t="s">
        <v>5054</v>
      </c>
      <c r="H2328">
        <v>76427</v>
      </c>
      <c r="I2328">
        <v>3</v>
      </c>
      <c r="J2328" t="s">
        <v>5069</v>
      </c>
      <c r="K2328">
        <v>13532.99</v>
      </c>
      <c r="L2328" t="s">
        <v>5075</v>
      </c>
    </row>
    <row r="2329" spans="1:12" x14ac:dyDescent="0.25">
      <c r="A2329" t="s">
        <v>2339</v>
      </c>
      <c r="B2329" s="4">
        <v>45461.904980996187</v>
      </c>
      <c r="C2329" t="s">
        <v>5014</v>
      </c>
      <c r="D2329" t="s">
        <v>5027</v>
      </c>
      <c r="E2329" t="s">
        <v>5031</v>
      </c>
      <c r="F2329" t="s">
        <v>5047</v>
      </c>
      <c r="G2329" t="s">
        <v>5063</v>
      </c>
      <c r="H2329">
        <v>44386</v>
      </c>
      <c r="I2329">
        <v>11</v>
      </c>
      <c r="J2329" t="s">
        <v>5070</v>
      </c>
      <c r="K2329">
        <v>4989.04</v>
      </c>
      <c r="L2329" t="s">
        <v>5076</v>
      </c>
    </row>
    <row r="2330" spans="1:12" x14ac:dyDescent="0.25">
      <c r="A2330" t="s">
        <v>2340</v>
      </c>
      <c r="B2330" s="4">
        <v>45461.977995599111</v>
      </c>
      <c r="C2330" t="s">
        <v>5025</v>
      </c>
      <c r="D2330" t="s">
        <v>5027</v>
      </c>
      <c r="E2330" t="s">
        <v>5042</v>
      </c>
      <c r="F2330" t="s">
        <v>5046</v>
      </c>
      <c r="G2330" t="s">
        <v>5066</v>
      </c>
      <c r="H2330">
        <v>14776</v>
      </c>
      <c r="I2330">
        <v>1</v>
      </c>
      <c r="J2330" t="s">
        <v>5072</v>
      </c>
      <c r="K2330">
        <v>1784.68</v>
      </c>
      <c r="L2330" t="s">
        <v>5078</v>
      </c>
    </row>
    <row r="2331" spans="1:12" x14ac:dyDescent="0.25">
      <c r="A2331" t="s">
        <v>2341</v>
      </c>
      <c r="B2331" s="4">
        <v>45462.051010202027</v>
      </c>
      <c r="C2331" t="s">
        <v>5023</v>
      </c>
      <c r="D2331" t="s">
        <v>5026</v>
      </c>
      <c r="E2331" t="s">
        <v>5030</v>
      </c>
      <c r="F2331" t="s">
        <v>5046</v>
      </c>
      <c r="G2331" t="s">
        <v>5060</v>
      </c>
      <c r="H2331">
        <v>9265</v>
      </c>
      <c r="I2331">
        <v>14</v>
      </c>
      <c r="J2331" t="s">
        <v>5070</v>
      </c>
      <c r="K2331">
        <v>1427.99</v>
      </c>
      <c r="L2331" t="s">
        <v>5074</v>
      </c>
    </row>
    <row r="2332" spans="1:12" x14ac:dyDescent="0.25">
      <c r="A2332" t="s">
        <v>2342</v>
      </c>
      <c r="B2332" s="4">
        <v>45462.124024804951</v>
      </c>
      <c r="C2332" t="s">
        <v>5019</v>
      </c>
      <c r="D2332" t="s">
        <v>5026</v>
      </c>
      <c r="E2332" t="s">
        <v>5034</v>
      </c>
      <c r="F2332" t="s">
        <v>5046</v>
      </c>
      <c r="G2332" t="s">
        <v>5054</v>
      </c>
      <c r="H2332">
        <v>21809</v>
      </c>
      <c r="I2332">
        <v>11</v>
      </c>
      <c r="J2332" t="s">
        <v>5069</v>
      </c>
      <c r="K2332">
        <v>2509.7800000000002</v>
      </c>
      <c r="L2332" t="s">
        <v>5078</v>
      </c>
    </row>
    <row r="2333" spans="1:12" x14ac:dyDescent="0.25">
      <c r="A2333" t="s">
        <v>2343</v>
      </c>
      <c r="B2333" s="4">
        <v>45462.197039407867</v>
      </c>
      <c r="C2333" t="s">
        <v>5017</v>
      </c>
      <c r="D2333" t="s">
        <v>5026</v>
      </c>
      <c r="E2333" t="s">
        <v>5030</v>
      </c>
      <c r="F2333" t="s">
        <v>5048</v>
      </c>
      <c r="G2333" t="s">
        <v>5052</v>
      </c>
      <c r="H2333">
        <v>17006</v>
      </c>
      <c r="I2333">
        <v>6</v>
      </c>
      <c r="J2333" t="s">
        <v>5070</v>
      </c>
      <c r="K2333">
        <v>1479.29</v>
      </c>
      <c r="L2333" t="s">
        <v>5076</v>
      </c>
    </row>
    <row r="2334" spans="1:12" x14ac:dyDescent="0.25">
      <c r="A2334" t="s">
        <v>2344</v>
      </c>
      <c r="B2334" s="4">
        <v>45462.270054010798</v>
      </c>
      <c r="C2334" t="s">
        <v>5025</v>
      </c>
      <c r="D2334" t="s">
        <v>5027</v>
      </c>
      <c r="E2334" t="s">
        <v>5042</v>
      </c>
      <c r="F2334" t="s">
        <v>5047</v>
      </c>
      <c r="G2334" t="s">
        <v>5058</v>
      </c>
      <c r="H2334">
        <v>10102</v>
      </c>
      <c r="I2334">
        <v>7</v>
      </c>
      <c r="J2334" t="s">
        <v>5069</v>
      </c>
      <c r="K2334">
        <v>1374.5</v>
      </c>
      <c r="L2334" t="s">
        <v>5078</v>
      </c>
    </row>
    <row r="2335" spans="1:12" x14ac:dyDescent="0.25">
      <c r="A2335" t="s">
        <v>2345</v>
      </c>
      <c r="B2335" s="4">
        <v>45462.343068613707</v>
      </c>
      <c r="C2335" t="s">
        <v>5016</v>
      </c>
      <c r="D2335" t="s">
        <v>5027</v>
      </c>
      <c r="E2335" t="s">
        <v>5044</v>
      </c>
      <c r="F2335" t="s">
        <v>5048</v>
      </c>
      <c r="G2335" t="s">
        <v>5052</v>
      </c>
      <c r="H2335">
        <v>67865</v>
      </c>
      <c r="I2335">
        <v>1</v>
      </c>
      <c r="J2335" t="s">
        <v>5071</v>
      </c>
      <c r="K2335">
        <v>12169.19</v>
      </c>
      <c r="L2335" t="s">
        <v>5075</v>
      </c>
    </row>
    <row r="2336" spans="1:12" x14ac:dyDescent="0.25">
      <c r="A2336" t="s">
        <v>2346</v>
      </c>
      <c r="B2336" s="4">
        <v>45462.416083216631</v>
      </c>
      <c r="C2336" t="s">
        <v>5024</v>
      </c>
      <c r="D2336" t="s">
        <v>5029</v>
      </c>
      <c r="E2336" t="s">
        <v>5033</v>
      </c>
      <c r="F2336" t="s">
        <v>5048</v>
      </c>
      <c r="G2336" t="s">
        <v>5051</v>
      </c>
      <c r="H2336">
        <v>47384</v>
      </c>
      <c r="I2336">
        <v>1</v>
      </c>
      <c r="J2336" t="s">
        <v>5073</v>
      </c>
      <c r="K2336">
        <v>9630.4</v>
      </c>
      <c r="L2336" t="s">
        <v>5079</v>
      </c>
    </row>
    <row r="2337" spans="1:12" x14ac:dyDescent="0.25">
      <c r="A2337" t="s">
        <v>2347</v>
      </c>
      <c r="B2337" s="4">
        <v>45462.489097819562</v>
      </c>
      <c r="C2337" t="s">
        <v>5017</v>
      </c>
      <c r="D2337" t="s">
        <v>5028</v>
      </c>
      <c r="E2337" t="s">
        <v>5032</v>
      </c>
      <c r="F2337" t="s">
        <v>5046</v>
      </c>
      <c r="G2337" t="s">
        <v>5060</v>
      </c>
      <c r="H2337">
        <v>21407</v>
      </c>
      <c r="I2337">
        <v>12</v>
      </c>
      <c r="J2337" t="s">
        <v>5070</v>
      </c>
      <c r="K2337">
        <v>3122.13</v>
      </c>
      <c r="L2337" t="s">
        <v>5076</v>
      </c>
    </row>
    <row r="2338" spans="1:12" x14ac:dyDescent="0.25">
      <c r="A2338" t="s">
        <v>2348</v>
      </c>
      <c r="B2338" s="4">
        <v>45462.562112422478</v>
      </c>
      <c r="C2338" t="s">
        <v>5012</v>
      </c>
      <c r="D2338" t="s">
        <v>5029</v>
      </c>
      <c r="E2338" t="s">
        <v>5039</v>
      </c>
      <c r="F2338" t="s">
        <v>5048</v>
      </c>
      <c r="G2338" t="s">
        <v>5055</v>
      </c>
      <c r="H2338">
        <v>39526</v>
      </c>
      <c r="I2338">
        <v>13</v>
      </c>
      <c r="J2338" t="s">
        <v>5070</v>
      </c>
      <c r="K2338">
        <v>4964.72</v>
      </c>
      <c r="L2338" t="s">
        <v>5077</v>
      </c>
    </row>
    <row r="2339" spans="1:12" x14ac:dyDescent="0.25">
      <c r="A2339" t="s">
        <v>2349</v>
      </c>
      <c r="B2339" s="4">
        <v>45462.635127025402</v>
      </c>
      <c r="C2339" t="s">
        <v>5020</v>
      </c>
      <c r="D2339" t="s">
        <v>5026</v>
      </c>
      <c r="E2339" t="s">
        <v>5043</v>
      </c>
      <c r="F2339" t="s">
        <v>5048</v>
      </c>
      <c r="G2339" t="s">
        <v>5052</v>
      </c>
      <c r="H2339">
        <v>40177</v>
      </c>
      <c r="I2339">
        <v>8</v>
      </c>
      <c r="J2339" t="s">
        <v>5070</v>
      </c>
      <c r="K2339">
        <v>6436.41</v>
      </c>
      <c r="L2339" t="s">
        <v>5076</v>
      </c>
    </row>
    <row r="2340" spans="1:12" x14ac:dyDescent="0.25">
      <c r="A2340" t="s">
        <v>2350</v>
      </c>
      <c r="B2340" s="4">
        <v>45462.708141628333</v>
      </c>
      <c r="C2340" t="s">
        <v>5016</v>
      </c>
      <c r="D2340" t="s">
        <v>5026</v>
      </c>
      <c r="E2340" t="s">
        <v>5034</v>
      </c>
      <c r="F2340" t="s">
        <v>5048</v>
      </c>
      <c r="G2340" t="s">
        <v>5059</v>
      </c>
      <c r="H2340">
        <v>75072</v>
      </c>
      <c r="I2340">
        <v>8</v>
      </c>
      <c r="J2340" t="s">
        <v>5068</v>
      </c>
      <c r="K2340">
        <v>15671.06</v>
      </c>
      <c r="L2340" t="s">
        <v>5075</v>
      </c>
    </row>
    <row r="2341" spans="1:12" x14ac:dyDescent="0.25">
      <c r="A2341" t="s">
        <v>2351</v>
      </c>
      <c r="B2341" s="4">
        <v>45462.781156231242</v>
      </c>
      <c r="C2341" t="s">
        <v>5019</v>
      </c>
      <c r="D2341" t="s">
        <v>5027</v>
      </c>
      <c r="E2341" t="s">
        <v>5031</v>
      </c>
      <c r="F2341" t="s">
        <v>5047</v>
      </c>
      <c r="G2341" t="s">
        <v>5064</v>
      </c>
      <c r="H2341">
        <v>42912</v>
      </c>
      <c r="I2341">
        <v>7</v>
      </c>
      <c r="J2341" t="s">
        <v>5072</v>
      </c>
      <c r="K2341">
        <v>7269.01</v>
      </c>
      <c r="L2341" t="s">
        <v>5078</v>
      </c>
    </row>
    <row r="2342" spans="1:12" x14ac:dyDescent="0.25">
      <c r="A2342" t="s">
        <v>2352</v>
      </c>
      <c r="B2342" s="4">
        <v>45462.854170834173</v>
      </c>
      <c r="C2342" t="s">
        <v>5025</v>
      </c>
      <c r="D2342" t="s">
        <v>5028</v>
      </c>
      <c r="E2342" t="s">
        <v>5032</v>
      </c>
      <c r="F2342" t="s">
        <v>5047</v>
      </c>
      <c r="G2342" t="s">
        <v>5067</v>
      </c>
      <c r="H2342">
        <v>76017</v>
      </c>
      <c r="I2342">
        <v>4</v>
      </c>
      <c r="J2342" t="s">
        <v>5068</v>
      </c>
      <c r="K2342">
        <v>12612.66</v>
      </c>
      <c r="L2342" t="s">
        <v>5076</v>
      </c>
    </row>
    <row r="2343" spans="1:12" x14ac:dyDescent="0.25">
      <c r="A2343" t="s">
        <v>2353</v>
      </c>
      <c r="B2343" s="4">
        <v>45462.927185437082</v>
      </c>
      <c r="C2343" t="s">
        <v>5022</v>
      </c>
      <c r="D2343" t="s">
        <v>5028</v>
      </c>
      <c r="E2343" t="s">
        <v>5035</v>
      </c>
      <c r="F2343" t="s">
        <v>5047</v>
      </c>
      <c r="G2343" t="s">
        <v>5064</v>
      </c>
      <c r="H2343">
        <v>34292</v>
      </c>
      <c r="I2343">
        <v>6</v>
      </c>
      <c r="J2343" t="s">
        <v>5070</v>
      </c>
      <c r="K2343">
        <v>5090.0200000000004</v>
      </c>
      <c r="L2343" t="s">
        <v>5079</v>
      </c>
    </row>
    <row r="2344" spans="1:12" x14ac:dyDescent="0.25">
      <c r="A2344" t="s">
        <v>2354</v>
      </c>
      <c r="B2344" s="4">
        <v>45463.000200039998</v>
      </c>
      <c r="C2344" t="s">
        <v>5014</v>
      </c>
      <c r="D2344" t="s">
        <v>5029</v>
      </c>
      <c r="E2344" t="s">
        <v>5040</v>
      </c>
      <c r="F2344" t="s">
        <v>5047</v>
      </c>
      <c r="G2344" t="s">
        <v>5063</v>
      </c>
      <c r="H2344">
        <v>62377</v>
      </c>
      <c r="I2344">
        <v>6</v>
      </c>
      <c r="J2344" t="s">
        <v>5068</v>
      </c>
      <c r="K2344">
        <v>6573.53</v>
      </c>
      <c r="L2344" t="s">
        <v>5078</v>
      </c>
    </row>
    <row r="2345" spans="1:12" x14ac:dyDescent="0.25">
      <c r="A2345" t="s">
        <v>2355</v>
      </c>
      <c r="B2345" s="4">
        <v>45463.073214642929</v>
      </c>
      <c r="C2345" t="s">
        <v>5016</v>
      </c>
      <c r="D2345" t="s">
        <v>5026</v>
      </c>
      <c r="E2345" t="s">
        <v>5030</v>
      </c>
      <c r="F2345" t="s">
        <v>5047</v>
      </c>
      <c r="G2345" t="s">
        <v>5058</v>
      </c>
      <c r="H2345">
        <v>29428</v>
      </c>
      <c r="I2345">
        <v>9</v>
      </c>
      <c r="J2345" t="s">
        <v>5070</v>
      </c>
      <c r="K2345">
        <v>3827.84</v>
      </c>
      <c r="L2345" t="s">
        <v>5075</v>
      </c>
    </row>
    <row r="2346" spans="1:12" x14ac:dyDescent="0.25">
      <c r="A2346" t="s">
        <v>2356</v>
      </c>
      <c r="B2346" s="4">
        <v>45463.146229245853</v>
      </c>
      <c r="C2346" t="s">
        <v>5020</v>
      </c>
      <c r="D2346" t="s">
        <v>5029</v>
      </c>
      <c r="E2346" t="s">
        <v>5033</v>
      </c>
      <c r="F2346" t="s">
        <v>5046</v>
      </c>
      <c r="G2346" t="s">
        <v>5049</v>
      </c>
      <c r="H2346">
        <v>22164</v>
      </c>
      <c r="I2346">
        <v>13</v>
      </c>
      <c r="J2346" t="s">
        <v>5072</v>
      </c>
      <c r="K2346">
        <v>3095.16</v>
      </c>
      <c r="L2346" t="s">
        <v>5079</v>
      </c>
    </row>
    <row r="2347" spans="1:12" x14ac:dyDescent="0.25">
      <c r="A2347" t="s">
        <v>2357</v>
      </c>
      <c r="B2347" s="4">
        <v>45463.219243848762</v>
      </c>
      <c r="C2347" t="s">
        <v>5019</v>
      </c>
      <c r="D2347" t="s">
        <v>5029</v>
      </c>
      <c r="E2347" t="s">
        <v>5033</v>
      </c>
      <c r="F2347" t="s">
        <v>5047</v>
      </c>
      <c r="G2347" t="s">
        <v>5050</v>
      </c>
      <c r="H2347">
        <v>16964</v>
      </c>
      <c r="I2347">
        <v>14</v>
      </c>
      <c r="J2347" t="s">
        <v>5068</v>
      </c>
      <c r="K2347">
        <v>1906.72</v>
      </c>
      <c r="L2347" t="s">
        <v>5076</v>
      </c>
    </row>
    <row r="2348" spans="1:12" x14ac:dyDescent="0.25">
      <c r="A2348" t="s">
        <v>2358</v>
      </c>
      <c r="B2348" s="4">
        <v>45463.292258451693</v>
      </c>
      <c r="C2348" t="s">
        <v>5023</v>
      </c>
      <c r="D2348" t="s">
        <v>5026</v>
      </c>
      <c r="E2348" t="s">
        <v>5045</v>
      </c>
      <c r="F2348" t="s">
        <v>5048</v>
      </c>
      <c r="G2348" t="s">
        <v>5059</v>
      </c>
      <c r="H2348">
        <v>16624</v>
      </c>
      <c r="I2348">
        <v>7</v>
      </c>
      <c r="J2348" t="s">
        <v>5069</v>
      </c>
      <c r="K2348">
        <v>2412.5500000000002</v>
      </c>
      <c r="L2348" t="s">
        <v>5075</v>
      </c>
    </row>
    <row r="2349" spans="1:12" x14ac:dyDescent="0.25">
      <c r="A2349" t="s">
        <v>2359</v>
      </c>
      <c r="B2349" s="4">
        <v>45463.365273054609</v>
      </c>
      <c r="C2349" t="s">
        <v>5021</v>
      </c>
      <c r="D2349" t="s">
        <v>5027</v>
      </c>
      <c r="E2349" t="s">
        <v>5044</v>
      </c>
      <c r="F2349" t="s">
        <v>5046</v>
      </c>
      <c r="G2349" t="s">
        <v>5049</v>
      </c>
      <c r="H2349">
        <v>51044</v>
      </c>
      <c r="I2349">
        <v>4</v>
      </c>
      <c r="J2349" t="s">
        <v>5068</v>
      </c>
      <c r="K2349">
        <v>11168.33</v>
      </c>
      <c r="L2349" t="s">
        <v>5075</v>
      </c>
    </row>
    <row r="2350" spans="1:12" x14ac:dyDescent="0.25">
      <c r="A2350" t="s">
        <v>2360</v>
      </c>
      <c r="B2350" s="4">
        <v>45463.438287657533</v>
      </c>
      <c r="C2350" t="s">
        <v>5013</v>
      </c>
      <c r="D2350" t="s">
        <v>5027</v>
      </c>
      <c r="E2350" t="s">
        <v>5038</v>
      </c>
      <c r="F2350" t="s">
        <v>5046</v>
      </c>
      <c r="G2350" t="s">
        <v>5054</v>
      </c>
      <c r="H2350">
        <v>70776</v>
      </c>
      <c r="I2350">
        <v>14</v>
      </c>
      <c r="J2350" t="s">
        <v>5069</v>
      </c>
      <c r="K2350">
        <v>7931.41</v>
      </c>
      <c r="L2350" t="s">
        <v>5074</v>
      </c>
    </row>
    <row r="2351" spans="1:12" x14ac:dyDescent="0.25">
      <c r="A2351" t="s">
        <v>2361</v>
      </c>
      <c r="B2351" s="4">
        <v>45463.511302260449</v>
      </c>
      <c r="C2351" t="s">
        <v>5023</v>
      </c>
      <c r="D2351" t="s">
        <v>5027</v>
      </c>
      <c r="E2351" t="s">
        <v>5044</v>
      </c>
      <c r="F2351" t="s">
        <v>5048</v>
      </c>
      <c r="G2351" t="s">
        <v>5055</v>
      </c>
      <c r="H2351">
        <v>59916</v>
      </c>
      <c r="I2351">
        <v>9</v>
      </c>
      <c r="J2351" t="s">
        <v>5073</v>
      </c>
      <c r="K2351">
        <v>7003.68</v>
      </c>
      <c r="L2351" t="s">
        <v>5075</v>
      </c>
    </row>
    <row r="2352" spans="1:12" x14ac:dyDescent="0.25">
      <c r="A2352" t="s">
        <v>2362</v>
      </c>
      <c r="B2352" s="4">
        <v>45463.584316863373</v>
      </c>
      <c r="C2352" t="s">
        <v>5024</v>
      </c>
      <c r="D2352" t="s">
        <v>5028</v>
      </c>
      <c r="E2352" t="s">
        <v>5036</v>
      </c>
      <c r="F2352" t="s">
        <v>5047</v>
      </c>
      <c r="G2352" t="s">
        <v>5050</v>
      </c>
      <c r="H2352">
        <v>61693</v>
      </c>
      <c r="I2352">
        <v>8</v>
      </c>
      <c r="J2352" t="s">
        <v>5068</v>
      </c>
      <c r="K2352">
        <v>8526.6200000000008</v>
      </c>
      <c r="L2352" t="s">
        <v>5076</v>
      </c>
    </row>
    <row r="2353" spans="1:12" x14ac:dyDescent="0.25">
      <c r="A2353" t="s">
        <v>2363</v>
      </c>
      <c r="B2353" s="4">
        <v>45463.657331466282</v>
      </c>
      <c r="C2353" t="s">
        <v>5013</v>
      </c>
      <c r="D2353" t="s">
        <v>5029</v>
      </c>
      <c r="E2353" t="s">
        <v>5039</v>
      </c>
      <c r="F2353" t="s">
        <v>5047</v>
      </c>
      <c r="G2353" t="s">
        <v>5058</v>
      </c>
      <c r="H2353">
        <v>45700</v>
      </c>
      <c r="I2353">
        <v>1</v>
      </c>
      <c r="J2353" t="s">
        <v>5070</v>
      </c>
      <c r="K2353">
        <v>7773.97</v>
      </c>
      <c r="L2353" t="s">
        <v>5078</v>
      </c>
    </row>
    <row r="2354" spans="1:12" x14ac:dyDescent="0.25">
      <c r="A2354" t="s">
        <v>2364</v>
      </c>
      <c r="B2354" s="4">
        <v>45463.730346069213</v>
      </c>
      <c r="C2354" t="s">
        <v>5014</v>
      </c>
      <c r="D2354" t="s">
        <v>5029</v>
      </c>
      <c r="E2354" t="s">
        <v>5033</v>
      </c>
      <c r="F2354" t="s">
        <v>5046</v>
      </c>
      <c r="G2354" t="s">
        <v>5053</v>
      </c>
      <c r="H2354">
        <v>61878</v>
      </c>
      <c r="I2354">
        <v>3</v>
      </c>
      <c r="J2354" t="s">
        <v>5070</v>
      </c>
      <c r="K2354">
        <v>8652.16</v>
      </c>
      <c r="L2354" t="s">
        <v>5075</v>
      </c>
    </row>
    <row r="2355" spans="1:12" x14ac:dyDescent="0.25">
      <c r="A2355" t="s">
        <v>2365</v>
      </c>
      <c r="B2355" s="4">
        <v>45463.803360672129</v>
      </c>
      <c r="C2355" t="s">
        <v>5014</v>
      </c>
      <c r="D2355" t="s">
        <v>5026</v>
      </c>
      <c r="E2355" t="s">
        <v>5045</v>
      </c>
      <c r="F2355" t="s">
        <v>5046</v>
      </c>
      <c r="G2355" t="s">
        <v>5061</v>
      </c>
      <c r="H2355">
        <v>77982</v>
      </c>
      <c r="I2355">
        <v>13</v>
      </c>
      <c r="J2355" t="s">
        <v>5069</v>
      </c>
      <c r="K2355">
        <v>8453.07</v>
      </c>
      <c r="L2355" t="s">
        <v>5076</v>
      </c>
    </row>
    <row r="2356" spans="1:12" x14ac:dyDescent="0.25">
      <c r="A2356" t="s">
        <v>2366</v>
      </c>
      <c r="B2356" s="4">
        <v>45463.876375275053</v>
      </c>
      <c r="C2356" t="s">
        <v>5021</v>
      </c>
      <c r="D2356" t="s">
        <v>5029</v>
      </c>
      <c r="E2356" t="s">
        <v>5040</v>
      </c>
      <c r="F2356" t="s">
        <v>5047</v>
      </c>
      <c r="G2356" t="s">
        <v>5050</v>
      </c>
      <c r="H2356">
        <v>37397</v>
      </c>
      <c r="I2356">
        <v>9</v>
      </c>
      <c r="J2356" t="s">
        <v>5068</v>
      </c>
      <c r="K2356">
        <v>5687.99</v>
      </c>
      <c r="L2356" t="s">
        <v>5074</v>
      </c>
    </row>
    <row r="2357" spans="1:12" x14ac:dyDescent="0.25">
      <c r="A2357" t="s">
        <v>2367</v>
      </c>
      <c r="B2357" s="4">
        <v>45463.949389877977</v>
      </c>
      <c r="C2357" t="s">
        <v>5020</v>
      </c>
      <c r="D2357" t="s">
        <v>5029</v>
      </c>
      <c r="E2357" t="s">
        <v>5040</v>
      </c>
      <c r="F2357" t="s">
        <v>5048</v>
      </c>
      <c r="G2357" t="s">
        <v>5065</v>
      </c>
      <c r="H2357">
        <v>45514</v>
      </c>
      <c r="I2357">
        <v>3</v>
      </c>
      <c r="J2357" t="s">
        <v>5072</v>
      </c>
      <c r="K2357">
        <v>4705.07</v>
      </c>
      <c r="L2357" t="s">
        <v>5075</v>
      </c>
    </row>
    <row r="2358" spans="1:12" x14ac:dyDescent="0.25">
      <c r="A2358" t="s">
        <v>2368</v>
      </c>
      <c r="B2358" s="4">
        <v>45464.022404480893</v>
      </c>
      <c r="C2358" t="s">
        <v>5021</v>
      </c>
      <c r="D2358" t="s">
        <v>5027</v>
      </c>
      <c r="E2358" t="s">
        <v>5038</v>
      </c>
      <c r="F2358" t="s">
        <v>5046</v>
      </c>
      <c r="G2358" t="s">
        <v>5061</v>
      </c>
      <c r="H2358">
        <v>14691</v>
      </c>
      <c r="I2358">
        <v>14</v>
      </c>
      <c r="J2358" t="s">
        <v>5073</v>
      </c>
      <c r="K2358">
        <v>1694.11</v>
      </c>
      <c r="L2358" t="s">
        <v>5076</v>
      </c>
    </row>
    <row r="2359" spans="1:12" x14ac:dyDescent="0.25">
      <c r="A2359" t="s">
        <v>2369</v>
      </c>
      <c r="B2359" s="4">
        <v>45464.095419083809</v>
      </c>
      <c r="C2359" t="s">
        <v>5022</v>
      </c>
      <c r="D2359" t="s">
        <v>5028</v>
      </c>
      <c r="E2359" t="s">
        <v>5032</v>
      </c>
      <c r="F2359" t="s">
        <v>5048</v>
      </c>
      <c r="G2359" t="s">
        <v>5059</v>
      </c>
      <c r="H2359">
        <v>10635</v>
      </c>
      <c r="I2359">
        <v>13</v>
      </c>
      <c r="J2359" t="s">
        <v>5070</v>
      </c>
      <c r="K2359">
        <v>1160.32</v>
      </c>
      <c r="L2359" t="s">
        <v>5075</v>
      </c>
    </row>
    <row r="2360" spans="1:12" x14ac:dyDescent="0.25">
      <c r="A2360" t="s">
        <v>2370</v>
      </c>
      <c r="B2360" s="4">
        <v>45464.168433686733</v>
      </c>
      <c r="C2360" t="s">
        <v>5024</v>
      </c>
      <c r="D2360" t="s">
        <v>5028</v>
      </c>
      <c r="E2360" t="s">
        <v>5035</v>
      </c>
      <c r="F2360" t="s">
        <v>5047</v>
      </c>
      <c r="G2360" t="s">
        <v>5064</v>
      </c>
      <c r="H2360">
        <v>18793</v>
      </c>
      <c r="I2360">
        <v>11</v>
      </c>
      <c r="J2360" t="s">
        <v>5073</v>
      </c>
      <c r="K2360">
        <v>2504.2199999999998</v>
      </c>
      <c r="L2360" t="s">
        <v>5079</v>
      </c>
    </row>
    <row r="2361" spans="1:12" x14ac:dyDescent="0.25">
      <c r="A2361" t="s">
        <v>2371</v>
      </c>
      <c r="B2361" s="4">
        <v>45464.241448289649</v>
      </c>
      <c r="C2361" t="s">
        <v>5013</v>
      </c>
      <c r="D2361" t="s">
        <v>5029</v>
      </c>
      <c r="E2361" t="s">
        <v>5033</v>
      </c>
      <c r="F2361" t="s">
        <v>5047</v>
      </c>
      <c r="G2361" t="s">
        <v>5064</v>
      </c>
      <c r="H2361">
        <v>69096</v>
      </c>
      <c r="I2361">
        <v>9</v>
      </c>
      <c r="J2361" t="s">
        <v>5068</v>
      </c>
      <c r="K2361">
        <v>12752.81</v>
      </c>
      <c r="L2361" t="s">
        <v>5078</v>
      </c>
    </row>
    <row r="2362" spans="1:12" x14ac:dyDescent="0.25">
      <c r="A2362" t="s">
        <v>2372</v>
      </c>
      <c r="B2362" s="4">
        <v>45464.314462892573</v>
      </c>
      <c r="C2362" t="s">
        <v>5013</v>
      </c>
      <c r="D2362" t="s">
        <v>5029</v>
      </c>
      <c r="E2362" t="s">
        <v>5033</v>
      </c>
      <c r="F2362" t="s">
        <v>5048</v>
      </c>
      <c r="G2362" t="s">
        <v>5052</v>
      </c>
      <c r="H2362">
        <v>52663</v>
      </c>
      <c r="I2362">
        <v>10</v>
      </c>
      <c r="J2362" t="s">
        <v>5072</v>
      </c>
      <c r="K2362">
        <v>4539.25</v>
      </c>
      <c r="L2362" t="s">
        <v>5078</v>
      </c>
    </row>
    <row r="2363" spans="1:12" x14ac:dyDescent="0.25">
      <c r="A2363" t="s">
        <v>2373</v>
      </c>
      <c r="B2363" s="4">
        <v>45464.387477495497</v>
      </c>
      <c r="C2363" t="s">
        <v>5021</v>
      </c>
      <c r="D2363" t="s">
        <v>5026</v>
      </c>
      <c r="E2363" t="s">
        <v>5045</v>
      </c>
      <c r="F2363" t="s">
        <v>5046</v>
      </c>
      <c r="G2363" t="s">
        <v>5060</v>
      </c>
      <c r="H2363">
        <v>40931</v>
      </c>
      <c r="I2363">
        <v>7</v>
      </c>
      <c r="J2363" t="s">
        <v>5072</v>
      </c>
      <c r="K2363">
        <v>7385.85</v>
      </c>
      <c r="L2363" t="s">
        <v>5078</v>
      </c>
    </row>
    <row r="2364" spans="1:12" x14ac:dyDescent="0.25">
      <c r="A2364" t="s">
        <v>2374</v>
      </c>
      <c r="B2364" s="4">
        <v>45464.460492098413</v>
      </c>
      <c r="C2364" t="s">
        <v>5025</v>
      </c>
      <c r="D2364" t="s">
        <v>5029</v>
      </c>
      <c r="E2364" t="s">
        <v>5040</v>
      </c>
      <c r="F2364" t="s">
        <v>5046</v>
      </c>
      <c r="G2364" t="s">
        <v>5057</v>
      </c>
      <c r="H2364">
        <v>62858</v>
      </c>
      <c r="I2364">
        <v>2</v>
      </c>
      <c r="J2364" t="s">
        <v>5073</v>
      </c>
      <c r="K2364">
        <v>11211.95</v>
      </c>
      <c r="L2364" t="s">
        <v>5078</v>
      </c>
    </row>
    <row r="2365" spans="1:12" x14ac:dyDescent="0.25">
      <c r="A2365" t="s">
        <v>2375</v>
      </c>
      <c r="B2365" s="4">
        <v>45464.533506701329</v>
      </c>
      <c r="C2365" t="s">
        <v>5015</v>
      </c>
      <c r="D2365" t="s">
        <v>5026</v>
      </c>
      <c r="E2365" t="s">
        <v>5045</v>
      </c>
      <c r="F2365" t="s">
        <v>5048</v>
      </c>
      <c r="G2365" t="s">
        <v>5055</v>
      </c>
      <c r="H2365">
        <v>2929</v>
      </c>
      <c r="I2365">
        <v>4</v>
      </c>
      <c r="J2365" t="s">
        <v>5068</v>
      </c>
      <c r="K2365">
        <v>435.34</v>
      </c>
      <c r="L2365" t="s">
        <v>5077</v>
      </c>
    </row>
    <row r="2366" spans="1:12" x14ac:dyDescent="0.25">
      <c r="A2366" t="s">
        <v>2376</v>
      </c>
      <c r="B2366" s="4">
        <v>45464.60652130426</v>
      </c>
      <c r="C2366" t="s">
        <v>5022</v>
      </c>
      <c r="D2366" t="s">
        <v>5027</v>
      </c>
      <c r="E2366" t="s">
        <v>5042</v>
      </c>
      <c r="F2366" t="s">
        <v>5046</v>
      </c>
      <c r="G2366" t="s">
        <v>5060</v>
      </c>
      <c r="H2366">
        <v>12116</v>
      </c>
      <c r="I2366">
        <v>10</v>
      </c>
      <c r="J2366" t="s">
        <v>5073</v>
      </c>
      <c r="K2366">
        <v>2468.38</v>
      </c>
      <c r="L2366" t="s">
        <v>5077</v>
      </c>
    </row>
    <row r="2367" spans="1:12" x14ac:dyDescent="0.25">
      <c r="A2367" t="s">
        <v>2377</v>
      </c>
      <c r="B2367" s="4">
        <v>45464.679535907177</v>
      </c>
      <c r="C2367" t="s">
        <v>5014</v>
      </c>
      <c r="D2367" t="s">
        <v>5027</v>
      </c>
      <c r="E2367" t="s">
        <v>5042</v>
      </c>
      <c r="F2367" t="s">
        <v>5046</v>
      </c>
      <c r="G2367" t="s">
        <v>5057</v>
      </c>
      <c r="H2367">
        <v>66234</v>
      </c>
      <c r="I2367">
        <v>5</v>
      </c>
      <c r="J2367" t="s">
        <v>5072</v>
      </c>
      <c r="K2367">
        <v>7101.06</v>
      </c>
      <c r="L2367" t="s">
        <v>5075</v>
      </c>
    </row>
    <row r="2368" spans="1:12" x14ac:dyDescent="0.25">
      <c r="A2368" t="s">
        <v>2378</v>
      </c>
      <c r="B2368" s="4">
        <v>45464.752550510093</v>
      </c>
      <c r="C2368" t="s">
        <v>5021</v>
      </c>
      <c r="D2368" t="s">
        <v>5027</v>
      </c>
      <c r="E2368" t="s">
        <v>5042</v>
      </c>
      <c r="F2368" t="s">
        <v>5048</v>
      </c>
      <c r="G2368" t="s">
        <v>5052</v>
      </c>
      <c r="H2368">
        <v>28648</v>
      </c>
      <c r="I2368">
        <v>10</v>
      </c>
      <c r="J2368" t="s">
        <v>5069</v>
      </c>
      <c r="K2368">
        <v>4013.28</v>
      </c>
      <c r="L2368" t="s">
        <v>5075</v>
      </c>
    </row>
    <row r="2369" spans="1:12" x14ac:dyDescent="0.25">
      <c r="A2369" t="s">
        <v>2379</v>
      </c>
      <c r="B2369" s="4">
        <v>45464.825565113017</v>
      </c>
      <c r="C2369" t="s">
        <v>5015</v>
      </c>
      <c r="D2369" t="s">
        <v>5029</v>
      </c>
      <c r="E2369" t="s">
        <v>5033</v>
      </c>
      <c r="F2369" t="s">
        <v>5046</v>
      </c>
      <c r="G2369" t="s">
        <v>5053</v>
      </c>
      <c r="H2369">
        <v>49166</v>
      </c>
      <c r="I2369">
        <v>3</v>
      </c>
      <c r="J2369" t="s">
        <v>5070</v>
      </c>
      <c r="K2369">
        <v>9581.84</v>
      </c>
      <c r="L2369" t="s">
        <v>5077</v>
      </c>
    </row>
    <row r="2370" spans="1:12" x14ac:dyDescent="0.25">
      <c r="A2370" t="s">
        <v>2380</v>
      </c>
      <c r="B2370" s="4">
        <v>45464.89857971594</v>
      </c>
      <c r="C2370" t="s">
        <v>5012</v>
      </c>
      <c r="D2370" t="s">
        <v>5027</v>
      </c>
      <c r="E2370" t="s">
        <v>5031</v>
      </c>
      <c r="F2370" t="s">
        <v>5047</v>
      </c>
      <c r="G2370" t="s">
        <v>5063</v>
      </c>
      <c r="H2370">
        <v>11022</v>
      </c>
      <c r="I2370">
        <v>5</v>
      </c>
      <c r="J2370" t="s">
        <v>5073</v>
      </c>
      <c r="K2370">
        <v>2006.82</v>
      </c>
      <c r="L2370" t="s">
        <v>5079</v>
      </c>
    </row>
    <row r="2371" spans="1:12" x14ac:dyDescent="0.25">
      <c r="A2371" t="s">
        <v>2381</v>
      </c>
      <c r="B2371" s="4">
        <v>45464.971594318857</v>
      </c>
      <c r="C2371" t="s">
        <v>5023</v>
      </c>
      <c r="D2371" t="s">
        <v>5028</v>
      </c>
      <c r="E2371" t="s">
        <v>5037</v>
      </c>
      <c r="F2371" t="s">
        <v>5046</v>
      </c>
      <c r="G2371" t="s">
        <v>5053</v>
      </c>
      <c r="H2371">
        <v>23327</v>
      </c>
      <c r="I2371">
        <v>14</v>
      </c>
      <c r="J2371" t="s">
        <v>5072</v>
      </c>
      <c r="K2371">
        <v>2819.66</v>
      </c>
      <c r="L2371" t="s">
        <v>5078</v>
      </c>
    </row>
    <row r="2372" spans="1:12" x14ac:dyDescent="0.25">
      <c r="A2372" t="s">
        <v>2382</v>
      </c>
      <c r="B2372" s="4">
        <v>45465.04460892178</v>
      </c>
      <c r="C2372" t="s">
        <v>5025</v>
      </c>
      <c r="D2372" t="s">
        <v>5028</v>
      </c>
      <c r="E2372" t="s">
        <v>5036</v>
      </c>
      <c r="F2372" t="s">
        <v>5047</v>
      </c>
      <c r="G2372" t="s">
        <v>5050</v>
      </c>
      <c r="H2372">
        <v>32952</v>
      </c>
      <c r="I2372">
        <v>2</v>
      </c>
      <c r="J2372" t="s">
        <v>5068</v>
      </c>
      <c r="K2372">
        <v>4768.5600000000004</v>
      </c>
      <c r="L2372" t="s">
        <v>5074</v>
      </c>
    </row>
    <row r="2373" spans="1:12" x14ac:dyDescent="0.25">
      <c r="A2373" t="s">
        <v>2383</v>
      </c>
      <c r="B2373" s="4">
        <v>45465.117623524697</v>
      </c>
      <c r="C2373" t="s">
        <v>5022</v>
      </c>
      <c r="D2373" t="s">
        <v>5027</v>
      </c>
      <c r="E2373" t="s">
        <v>5038</v>
      </c>
      <c r="F2373" t="s">
        <v>5046</v>
      </c>
      <c r="G2373" t="s">
        <v>5057</v>
      </c>
      <c r="H2373">
        <v>44856</v>
      </c>
      <c r="I2373">
        <v>14</v>
      </c>
      <c r="J2373" t="s">
        <v>5070</v>
      </c>
      <c r="K2373">
        <v>9309.9500000000007</v>
      </c>
      <c r="L2373" t="s">
        <v>5074</v>
      </c>
    </row>
    <row r="2374" spans="1:12" x14ac:dyDescent="0.25">
      <c r="A2374" t="s">
        <v>2384</v>
      </c>
      <c r="B2374" s="4">
        <v>45465.190638127613</v>
      </c>
      <c r="C2374" t="s">
        <v>5012</v>
      </c>
      <c r="D2374" t="s">
        <v>5027</v>
      </c>
      <c r="E2374" t="s">
        <v>5031</v>
      </c>
      <c r="F2374" t="s">
        <v>5048</v>
      </c>
      <c r="G2374" t="s">
        <v>5056</v>
      </c>
      <c r="H2374">
        <v>72028</v>
      </c>
      <c r="I2374">
        <v>10</v>
      </c>
      <c r="J2374" t="s">
        <v>5073</v>
      </c>
      <c r="K2374">
        <v>11716.26</v>
      </c>
      <c r="L2374" t="s">
        <v>5076</v>
      </c>
    </row>
    <row r="2375" spans="1:12" x14ac:dyDescent="0.25">
      <c r="A2375" t="s">
        <v>2385</v>
      </c>
      <c r="B2375" s="4">
        <v>45465.263652730537</v>
      </c>
      <c r="C2375" t="s">
        <v>5023</v>
      </c>
      <c r="D2375" t="s">
        <v>5029</v>
      </c>
      <c r="E2375" t="s">
        <v>5039</v>
      </c>
      <c r="F2375" t="s">
        <v>5047</v>
      </c>
      <c r="G2375" t="s">
        <v>5067</v>
      </c>
      <c r="H2375">
        <v>16426</v>
      </c>
      <c r="I2375">
        <v>11</v>
      </c>
      <c r="J2375" t="s">
        <v>5070</v>
      </c>
      <c r="K2375">
        <v>2727.5</v>
      </c>
      <c r="L2375" t="s">
        <v>5079</v>
      </c>
    </row>
    <row r="2376" spans="1:12" x14ac:dyDescent="0.25">
      <c r="A2376" t="s">
        <v>2386</v>
      </c>
      <c r="B2376" s="4">
        <v>45465.33666733346</v>
      </c>
      <c r="C2376" t="s">
        <v>5012</v>
      </c>
      <c r="D2376" t="s">
        <v>5028</v>
      </c>
      <c r="E2376" t="s">
        <v>5037</v>
      </c>
      <c r="F2376" t="s">
        <v>5048</v>
      </c>
      <c r="G2376" t="s">
        <v>5055</v>
      </c>
      <c r="H2376">
        <v>12845</v>
      </c>
      <c r="I2376">
        <v>8</v>
      </c>
      <c r="J2376" t="s">
        <v>5068</v>
      </c>
      <c r="K2376">
        <v>1540.59</v>
      </c>
      <c r="L2376" t="s">
        <v>5078</v>
      </c>
    </row>
    <row r="2377" spans="1:12" x14ac:dyDescent="0.25">
      <c r="A2377" t="s">
        <v>2387</v>
      </c>
      <c r="B2377" s="4">
        <v>45465.409681936377</v>
      </c>
      <c r="C2377" t="s">
        <v>5020</v>
      </c>
      <c r="D2377" t="s">
        <v>5026</v>
      </c>
      <c r="E2377" t="s">
        <v>5043</v>
      </c>
      <c r="F2377" t="s">
        <v>5047</v>
      </c>
      <c r="G2377" t="s">
        <v>5063</v>
      </c>
      <c r="H2377">
        <v>37282</v>
      </c>
      <c r="I2377">
        <v>5</v>
      </c>
      <c r="J2377" t="s">
        <v>5073</v>
      </c>
      <c r="K2377">
        <v>3604.96</v>
      </c>
      <c r="L2377" t="s">
        <v>5078</v>
      </c>
    </row>
    <row r="2378" spans="1:12" x14ac:dyDescent="0.25">
      <c r="A2378" t="s">
        <v>2388</v>
      </c>
      <c r="B2378" s="4">
        <v>45465.482696539308</v>
      </c>
      <c r="C2378" t="s">
        <v>5023</v>
      </c>
      <c r="D2378" t="s">
        <v>5026</v>
      </c>
      <c r="E2378" t="s">
        <v>5030</v>
      </c>
      <c r="F2378" t="s">
        <v>5048</v>
      </c>
      <c r="G2378" t="s">
        <v>5056</v>
      </c>
      <c r="H2378">
        <v>31359</v>
      </c>
      <c r="I2378">
        <v>3</v>
      </c>
      <c r="J2378" t="s">
        <v>5070</v>
      </c>
      <c r="K2378">
        <v>6679.04</v>
      </c>
      <c r="L2378" t="s">
        <v>5074</v>
      </c>
    </row>
    <row r="2379" spans="1:12" x14ac:dyDescent="0.25">
      <c r="A2379" t="s">
        <v>2389</v>
      </c>
      <c r="B2379" s="4">
        <v>45465.555711142217</v>
      </c>
      <c r="C2379" t="s">
        <v>5022</v>
      </c>
      <c r="D2379" t="s">
        <v>5026</v>
      </c>
      <c r="E2379" t="s">
        <v>5034</v>
      </c>
      <c r="F2379" t="s">
        <v>5046</v>
      </c>
      <c r="G2379" t="s">
        <v>5061</v>
      </c>
      <c r="H2379">
        <v>76348</v>
      </c>
      <c r="I2379">
        <v>9</v>
      </c>
      <c r="J2379" t="s">
        <v>5069</v>
      </c>
      <c r="K2379">
        <v>15244.92</v>
      </c>
      <c r="L2379" t="s">
        <v>5075</v>
      </c>
    </row>
    <row r="2380" spans="1:12" x14ac:dyDescent="0.25">
      <c r="A2380" t="s">
        <v>2390</v>
      </c>
      <c r="B2380" s="4">
        <v>45465.62872574514</v>
      </c>
      <c r="C2380" t="s">
        <v>5021</v>
      </c>
      <c r="D2380" t="s">
        <v>5028</v>
      </c>
      <c r="E2380" t="s">
        <v>5032</v>
      </c>
      <c r="F2380" t="s">
        <v>5048</v>
      </c>
      <c r="G2380" t="s">
        <v>5055</v>
      </c>
      <c r="H2380">
        <v>51697</v>
      </c>
      <c r="I2380">
        <v>10</v>
      </c>
      <c r="J2380" t="s">
        <v>5071</v>
      </c>
      <c r="K2380">
        <v>4648.96</v>
      </c>
      <c r="L2380" t="s">
        <v>5079</v>
      </c>
    </row>
    <row r="2381" spans="1:12" x14ac:dyDescent="0.25">
      <c r="A2381" t="s">
        <v>2391</v>
      </c>
      <c r="B2381" s="4">
        <v>45465.701740348057</v>
      </c>
      <c r="C2381" t="s">
        <v>5017</v>
      </c>
      <c r="D2381" t="s">
        <v>5029</v>
      </c>
      <c r="E2381" t="s">
        <v>5033</v>
      </c>
      <c r="F2381" t="s">
        <v>5047</v>
      </c>
      <c r="G2381" t="s">
        <v>5063</v>
      </c>
      <c r="H2381">
        <v>70550</v>
      </c>
      <c r="I2381">
        <v>7</v>
      </c>
      <c r="J2381" t="s">
        <v>5069</v>
      </c>
      <c r="K2381">
        <v>12785.41</v>
      </c>
      <c r="L2381" t="s">
        <v>5075</v>
      </c>
    </row>
    <row r="2382" spans="1:12" x14ac:dyDescent="0.25">
      <c r="A2382" t="s">
        <v>2392</v>
      </c>
      <c r="B2382" s="4">
        <v>45465.77475495098</v>
      </c>
      <c r="C2382" t="s">
        <v>5018</v>
      </c>
      <c r="D2382" t="s">
        <v>5029</v>
      </c>
      <c r="E2382" t="s">
        <v>5041</v>
      </c>
      <c r="F2382" t="s">
        <v>5048</v>
      </c>
      <c r="G2382" t="s">
        <v>5051</v>
      </c>
      <c r="H2382">
        <v>24386</v>
      </c>
      <c r="I2382">
        <v>8</v>
      </c>
      <c r="J2382" t="s">
        <v>5068</v>
      </c>
      <c r="K2382">
        <v>3679.24</v>
      </c>
      <c r="L2382" t="s">
        <v>5076</v>
      </c>
    </row>
    <row r="2383" spans="1:12" x14ac:dyDescent="0.25">
      <c r="A2383" t="s">
        <v>2393</v>
      </c>
      <c r="B2383" s="4">
        <v>45465.847769553897</v>
      </c>
      <c r="C2383" t="s">
        <v>5017</v>
      </c>
      <c r="D2383" t="s">
        <v>5028</v>
      </c>
      <c r="E2383" t="s">
        <v>5035</v>
      </c>
      <c r="F2383" t="s">
        <v>5047</v>
      </c>
      <c r="G2383" t="s">
        <v>5062</v>
      </c>
      <c r="H2383">
        <v>78150</v>
      </c>
      <c r="I2383">
        <v>13</v>
      </c>
      <c r="J2383" t="s">
        <v>5071</v>
      </c>
      <c r="K2383">
        <v>8218.61</v>
      </c>
      <c r="L2383" t="s">
        <v>5075</v>
      </c>
    </row>
    <row r="2384" spans="1:12" x14ac:dyDescent="0.25">
      <c r="A2384" t="s">
        <v>2394</v>
      </c>
      <c r="B2384" s="4">
        <v>45465.920784156828</v>
      </c>
      <c r="C2384" t="s">
        <v>5025</v>
      </c>
      <c r="D2384" t="s">
        <v>5026</v>
      </c>
      <c r="E2384" t="s">
        <v>5030</v>
      </c>
      <c r="F2384" t="s">
        <v>5047</v>
      </c>
      <c r="G2384" t="s">
        <v>5050</v>
      </c>
      <c r="H2384">
        <v>46652</v>
      </c>
      <c r="I2384">
        <v>13</v>
      </c>
      <c r="J2384" t="s">
        <v>5070</v>
      </c>
      <c r="K2384">
        <v>4128.0200000000004</v>
      </c>
      <c r="L2384" t="s">
        <v>5079</v>
      </c>
    </row>
    <row r="2385" spans="1:12" x14ac:dyDescent="0.25">
      <c r="A2385" t="s">
        <v>2395</v>
      </c>
      <c r="B2385" s="4">
        <v>45465.993798759737</v>
      </c>
      <c r="C2385" t="s">
        <v>5015</v>
      </c>
      <c r="D2385" t="s">
        <v>5028</v>
      </c>
      <c r="E2385" t="s">
        <v>5036</v>
      </c>
      <c r="F2385" t="s">
        <v>5047</v>
      </c>
      <c r="G2385" t="s">
        <v>5063</v>
      </c>
      <c r="H2385">
        <v>22058</v>
      </c>
      <c r="I2385">
        <v>8</v>
      </c>
      <c r="J2385" t="s">
        <v>5073</v>
      </c>
      <c r="K2385">
        <v>4573.21</v>
      </c>
      <c r="L2385" t="s">
        <v>5075</v>
      </c>
    </row>
    <row r="2386" spans="1:12" x14ac:dyDescent="0.25">
      <c r="A2386" t="s">
        <v>2396</v>
      </c>
      <c r="B2386" s="4">
        <v>45466.06681336266</v>
      </c>
      <c r="C2386" t="s">
        <v>5025</v>
      </c>
      <c r="D2386" t="s">
        <v>5028</v>
      </c>
      <c r="E2386" t="s">
        <v>5036</v>
      </c>
      <c r="F2386" t="s">
        <v>5047</v>
      </c>
      <c r="G2386" t="s">
        <v>5058</v>
      </c>
      <c r="H2386">
        <v>29239</v>
      </c>
      <c r="I2386">
        <v>14</v>
      </c>
      <c r="J2386" t="s">
        <v>5071</v>
      </c>
      <c r="K2386">
        <v>3766.58</v>
      </c>
      <c r="L2386" t="s">
        <v>5079</v>
      </c>
    </row>
    <row r="2387" spans="1:12" x14ac:dyDescent="0.25">
      <c r="A2387" t="s">
        <v>2397</v>
      </c>
      <c r="B2387" s="4">
        <v>45466.139827965591</v>
      </c>
      <c r="C2387" t="s">
        <v>5016</v>
      </c>
      <c r="D2387" t="s">
        <v>5027</v>
      </c>
      <c r="E2387" t="s">
        <v>5042</v>
      </c>
      <c r="F2387" t="s">
        <v>5048</v>
      </c>
      <c r="G2387" t="s">
        <v>5051</v>
      </c>
      <c r="H2387">
        <v>57843</v>
      </c>
      <c r="I2387">
        <v>7</v>
      </c>
      <c r="J2387" t="s">
        <v>5071</v>
      </c>
      <c r="K2387">
        <v>10657.95</v>
      </c>
      <c r="L2387" t="s">
        <v>5076</v>
      </c>
    </row>
    <row r="2388" spans="1:12" x14ac:dyDescent="0.25">
      <c r="A2388" t="s">
        <v>2398</v>
      </c>
      <c r="B2388" s="4">
        <v>45466.212842568508</v>
      </c>
      <c r="C2388" t="s">
        <v>5021</v>
      </c>
      <c r="D2388" t="s">
        <v>5026</v>
      </c>
      <c r="E2388" t="s">
        <v>5043</v>
      </c>
      <c r="F2388" t="s">
        <v>5047</v>
      </c>
      <c r="G2388" t="s">
        <v>5062</v>
      </c>
      <c r="H2388">
        <v>1638</v>
      </c>
      <c r="I2388">
        <v>1</v>
      </c>
      <c r="J2388" t="s">
        <v>5071</v>
      </c>
      <c r="K2388">
        <v>355.7</v>
      </c>
      <c r="L2388" t="s">
        <v>5074</v>
      </c>
    </row>
    <row r="2389" spans="1:12" x14ac:dyDescent="0.25">
      <c r="A2389" t="s">
        <v>2399</v>
      </c>
      <c r="B2389" s="4">
        <v>45466.285857171417</v>
      </c>
      <c r="C2389" t="s">
        <v>5013</v>
      </c>
      <c r="D2389" t="s">
        <v>5029</v>
      </c>
      <c r="E2389" t="s">
        <v>5039</v>
      </c>
      <c r="F2389" t="s">
        <v>5047</v>
      </c>
      <c r="G2389" t="s">
        <v>5050</v>
      </c>
      <c r="H2389">
        <v>64004</v>
      </c>
      <c r="I2389">
        <v>14</v>
      </c>
      <c r="J2389" t="s">
        <v>5068</v>
      </c>
      <c r="K2389">
        <v>6130.51</v>
      </c>
      <c r="L2389" t="s">
        <v>5078</v>
      </c>
    </row>
    <row r="2390" spans="1:12" x14ac:dyDescent="0.25">
      <c r="A2390" t="s">
        <v>2400</v>
      </c>
      <c r="B2390" s="4">
        <v>45466.358871774362</v>
      </c>
      <c r="C2390" t="s">
        <v>5019</v>
      </c>
      <c r="D2390" t="s">
        <v>5026</v>
      </c>
      <c r="E2390" t="s">
        <v>5045</v>
      </c>
      <c r="F2390" t="s">
        <v>5047</v>
      </c>
      <c r="G2390" t="s">
        <v>5064</v>
      </c>
      <c r="H2390">
        <v>18399</v>
      </c>
      <c r="I2390">
        <v>9</v>
      </c>
      <c r="J2390" t="s">
        <v>5068</v>
      </c>
      <c r="K2390">
        <v>2131.62</v>
      </c>
      <c r="L2390" t="s">
        <v>5078</v>
      </c>
    </row>
    <row r="2391" spans="1:12" x14ac:dyDescent="0.25">
      <c r="A2391" t="s">
        <v>2401</v>
      </c>
      <c r="B2391" s="4">
        <v>45466.431886377271</v>
      </c>
      <c r="C2391" t="s">
        <v>5012</v>
      </c>
      <c r="D2391" t="s">
        <v>5026</v>
      </c>
      <c r="E2391" t="s">
        <v>5045</v>
      </c>
      <c r="F2391" t="s">
        <v>5048</v>
      </c>
      <c r="G2391" t="s">
        <v>5052</v>
      </c>
      <c r="H2391">
        <v>73799</v>
      </c>
      <c r="I2391">
        <v>9</v>
      </c>
      <c r="J2391" t="s">
        <v>5072</v>
      </c>
      <c r="K2391">
        <v>8078.39</v>
      </c>
      <c r="L2391" t="s">
        <v>5078</v>
      </c>
    </row>
    <row r="2392" spans="1:12" x14ac:dyDescent="0.25">
      <c r="A2392" t="s">
        <v>2402</v>
      </c>
      <c r="B2392" s="4">
        <v>45466.504900980188</v>
      </c>
      <c r="C2392" t="s">
        <v>5021</v>
      </c>
      <c r="D2392" t="s">
        <v>5026</v>
      </c>
      <c r="E2392" t="s">
        <v>5043</v>
      </c>
      <c r="F2392" t="s">
        <v>5047</v>
      </c>
      <c r="G2392" t="s">
        <v>5063</v>
      </c>
      <c r="H2392">
        <v>61563</v>
      </c>
      <c r="I2392">
        <v>5</v>
      </c>
      <c r="J2392" t="s">
        <v>5072</v>
      </c>
      <c r="K2392">
        <v>10261.459999999999</v>
      </c>
      <c r="L2392" t="s">
        <v>5076</v>
      </c>
    </row>
    <row r="2393" spans="1:12" x14ac:dyDescent="0.25">
      <c r="A2393" t="s">
        <v>2403</v>
      </c>
      <c r="B2393" s="4">
        <v>45466.577915583111</v>
      </c>
      <c r="C2393" t="s">
        <v>5021</v>
      </c>
      <c r="D2393" t="s">
        <v>5029</v>
      </c>
      <c r="E2393" t="s">
        <v>5041</v>
      </c>
      <c r="F2393" t="s">
        <v>5047</v>
      </c>
      <c r="G2393" t="s">
        <v>5062</v>
      </c>
      <c r="H2393">
        <v>36702</v>
      </c>
      <c r="I2393">
        <v>14</v>
      </c>
      <c r="J2393" t="s">
        <v>5069</v>
      </c>
      <c r="K2393">
        <v>7871.16</v>
      </c>
      <c r="L2393" t="s">
        <v>5076</v>
      </c>
    </row>
    <row r="2394" spans="1:12" x14ac:dyDescent="0.25">
      <c r="A2394" t="s">
        <v>2404</v>
      </c>
      <c r="B2394" s="4">
        <v>45466.650930186028</v>
      </c>
      <c r="C2394" t="s">
        <v>5020</v>
      </c>
      <c r="D2394" t="s">
        <v>5026</v>
      </c>
      <c r="E2394" t="s">
        <v>5030</v>
      </c>
      <c r="F2394" t="s">
        <v>5046</v>
      </c>
      <c r="G2394" t="s">
        <v>5054</v>
      </c>
      <c r="H2394">
        <v>58423</v>
      </c>
      <c r="I2394">
        <v>13</v>
      </c>
      <c r="J2394" t="s">
        <v>5069</v>
      </c>
      <c r="K2394">
        <v>12029.24</v>
      </c>
      <c r="L2394" t="s">
        <v>5076</v>
      </c>
    </row>
    <row r="2395" spans="1:12" x14ac:dyDescent="0.25">
      <c r="A2395" t="s">
        <v>2405</v>
      </c>
      <c r="B2395" s="4">
        <v>45466.723944788937</v>
      </c>
      <c r="C2395" t="s">
        <v>5021</v>
      </c>
      <c r="D2395" t="s">
        <v>5026</v>
      </c>
      <c r="E2395" t="s">
        <v>5043</v>
      </c>
      <c r="F2395" t="s">
        <v>5048</v>
      </c>
      <c r="G2395" t="s">
        <v>5059</v>
      </c>
      <c r="H2395">
        <v>42705</v>
      </c>
      <c r="I2395">
        <v>11</v>
      </c>
      <c r="J2395" t="s">
        <v>5073</v>
      </c>
      <c r="K2395">
        <v>4643.71</v>
      </c>
      <c r="L2395" t="s">
        <v>5078</v>
      </c>
    </row>
    <row r="2396" spans="1:12" x14ac:dyDescent="0.25">
      <c r="A2396" t="s">
        <v>2406</v>
      </c>
      <c r="B2396" s="4">
        <v>45466.796959391882</v>
      </c>
      <c r="C2396" t="s">
        <v>5018</v>
      </c>
      <c r="D2396" t="s">
        <v>5027</v>
      </c>
      <c r="E2396" t="s">
        <v>5044</v>
      </c>
      <c r="F2396" t="s">
        <v>5048</v>
      </c>
      <c r="G2396" t="s">
        <v>5065</v>
      </c>
      <c r="H2396">
        <v>79243</v>
      </c>
      <c r="I2396">
        <v>12</v>
      </c>
      <c r="J2396" t="s">
        <v>5071</v>
      </c>
      <c r="K2396">
        <v>12850.74</v>
      </c>
      <c r="L2396" t="s">
        <v>5076</v>
      </c>
    </row>
    <row r="2397" spans="1:12" x14ac:dyDescent="0.25">
      <c r="A2397" t="s">
        <v>2407</v>
      </c>
      <c r="B2397" s="4">
        <v>45466.869973994792</v>
      </c>
      <c r="C2397" t="s">
        <v>5019</v>
      </c>
      <c r="D2397" t="s">
        <v>5028</v>
      </c>
      <c r="E2397" t="s">
        <v>5036</v>
      </c>
      <c r="F2397" t="s">
        <v>5046</v>
      </c>
      <c r="G2397" t="s">
        <v>5061</v>
      </c>
      <c r="H2397">
        <v>43995</v>
      </c>
      <c r="I2397">
        <v>10</v>
      </c>
      <c r="J2397" t="s">
        <v>5070</v>
      </c>
      <c r="K2397">
        <v>5034.3999999999996</v>
      </c>
      <c r="L2397" t="s">
        <v>5077</v>
      </c>
    </row>
    <row r="2398" spans="1:12" x14ac:dyDescent="0.25">
      <c r="A2398" t="s">
        <v>2408</v>
      </c>
      <c r="B2398" s="4">
        <v>45466.942988597708</v>
      </c>
      <c r="C2398" t="s">
        <v>5017</v>
      </c>
      <c r="D2398" t="s">
        <v>5026</v>
      </c>
      <c r="E2398" t="s">
        <v>5034</v>
      </c>
      <c r="F2398" t="s">
        <v>5047</v>
      </c>
      <c r="G2398" t="s">
        <v>5058</v>
      </c>
      <c r="H2398">
        <v>48918</v>
      </c>
      <c r="I2398">
        <v>1</v>
      </c>
      <c r="J2398" t="s">
        <v>5073</v>
      </c>
      <c r="K2398">
        <v>4375.72</v>
      </c>
      <c r="L2398" t="s">
        <v>5077</v>
      </c>
    </row>
    <row r="2399" spans="1:12" x14ac:dyDescent="0.25">
      <c r="A2399" t="s">
        <v>2409</v>
      </c>
      <c r="B2399" s="4">
        <v>45467.016003200639</v>
      </c>
      <c r="C2399" t="s">
        <v>5020</v>
      </c>
      <c r="D2399" t="s">
        <v>5028</v>
      </c>
      <c r="E2399" t="s">
        <v>5037</v>
      </c>
      <c r="F2399" t="s">
        <v>5046</v>
      </c>
      <c r="G2399" t="s">
        <v>5049</v>
      </c>
      <c r="H2399">
        <v>11114</v>
      </c>
      <c r="I2399">
        <v>9</v>
      </c>
      <c r="J2399" t="s">
        <v>5071</v>
      </c>
      <c r="K2399">
        <v>939.85</v>
      </c>
      <c r="L2399" t="s">
        <v>5079</v>
      </c>
    </row>
    <row r="2400" spans="1:12" x14ac:dyDescent="0.25">
      <c r="A2400" t="s">
        <v>2410</v>
      </c>
      <c r="B2400" s="4">
        <v>45467.089017803562</v>
      </c>
      <c r="C2400" t="s">
        <v>5022</v>
      </c>
      <c r="D2400" t="s">
        <v>5027</v>
      </c>
      <c r="E2400" t="s">
        <v>5044</v>
      </c>
      <c r="F2400" t="s">
        <v>5046</v>
      </c>
      <c r="G2400" t="s">
        <v>5057</v>
      </c>
      <c r="H2400">
        <v>78185</v>
      </c>
      <c r="I2400">
        <v>1</v>
      </c>
      <c r="J2400" t="s">
        <v>5068</v>
      </c>
      <c r="K2400">
        <v>7983.67</v>
      </c>
      <c r="L2400" t="s">
        <v>5075</v>
      </c>
    </row>
    <row r="2401" spans="1:12" x14ac:dyDescent="0.25">
      <c r="A2401" t="s">
        <v>2411</v>
      </c>
      <c r="B2401" s="4">
        <v>45467.162032406472</v>
      </c>
      <c r="C2401" t="s">
        <v>5015</v>
      </c>
      <c r="D2401" t="s">
        <v>5029</v>
      </c>
      <c r="E2401" t="s">
        <v>5033</v>
      </c>
      <c r="F2401" t="s">
        <v>5048</v>
      </c>
      <c r="G2401" t="s">
        <v>5065</v>
      </c>
      <c r="H2401">
        <v>9727</v>
      </c>
      <c r="I2401">
        <v>9</v>
      </c>
      <c r="J2401" t="s">
        <v>5072</v>
      </c>
      <c r="K2401">
        <v>810.84</v>
      </c>
      <c r="L2401" t="s">
        <v>5079</v>
      </c>
    </row>
    <row r="2402" spans="1:12" x14ac:dyDescent="0.25">
      <c r="A2402" t="s">
        <v>2412</v>
      </c>
      <c r="B2402" s="4">
        <v>45467.235047009402</v>
      </c>
      <c r="C2402" t="s">
        <v>5023</v>
      </c>
      <c r="D2402" t="s">
        <v>5029</v>
      </c>
      <c r="E2402" t="s">
        <v>5033</v>
      </c>
      <c r="F2402" t="s">
        <v>5048</v>
      </c>
      <c r="G2402" t="s">
        <v>5055</v>
      </c>
      <c r="H2402">
        <v>21519</v>
      </c>
      <c r="I2402">
        <v>14</v>
      </c>
      <c r="J2402" t="s">
        <v>5070</v>
      </c>
      <c r="K2402">
        <v>3419.81</v>
      </c>
      <c r="L2402" t="s">
        <v>5075</v>
      </c>
    </row>
    <row r="2403" spans="1:12" x14ac:dyDescent="0.25">
      <c r="A2403" t="s">
        <v>2413</v>
      </c>
      <c r="B2403" s="4">
        <v>45467.308061612312</v>
      </c>
      <c r="C2403" t="s">
        <v>5023</v>
      </c>
      <c r="D2403" t="s">
        <v>5027</v>
      </c>
      <c r="E2403" t="s">
        <v>5044</v>
      </c>
      <c r="F2403" t="s">
        <v>5047</v>
      </c>
      <c r="G2403" t="s">
        <v>5067</v>
      </c>
      <c r="H2403">
        <v>75975</v>
      </c>
      <c r="I2403">
        <v>10</v>
      </c>
      <c r="J2403" t="s">
        <v>5071</v>
      </c>
      <c r="K2403">
        <v>15727.87</v>
      </c>
      <c r="L2403" t="s">
        <v>5076</v>
      </c>
    </row>
    <row r="2404" spans="1:12" x14ac:dyDescent="0.25">
      <c r="A2404" t="s">
        <v>2414</v>
      </c>
      <c r="B2404" s="4">
        <v>45467.381076215243</v>
      </c>
      <c r="C2404" t="s">
        <v>5025</v>
      </c>
      <c r="D2404" t="s">
        <v>5029</v>
      </c>
      <c r="E2404" t="s">
        <v>5039</v>
      </c>
      <c r="F2404" t="s">
        <v>5048</v>
      </c>
      <c r="G2404" t="s">
        <v>5052</v>
      </c>
      <c r="H2404">
        <v>66035</v>
      </c>
      <c r="I2404">
        <v>6</v>
      </c>
      <c r="J2404" t="s">
        <v>5068</v>
      </c>
      <c r="K2404">
        <v>6834.82</v>
      </c>
      <c r="L2404" t="s">
        <v>5079</v>
      </c>
    </row>
    <row r="2405" spans="1:12" x14ac:dyDescent="0.25">
      <c r="A2405" t="s">
        <v>2415</v>
      </c>
      <c r="B2405" s="4">
        <v>45467.454090818159</v>
      </c>
      <c r="C2405" t="s">
        <v>5024</v>
      </c>
      <c r="D2405" t="s">
        <v>5028</v>
      </c>
      <c r="E2405" t="s">
        <v>5032</v>
      </c>
      <c r="F2405" t="s">
        <v>5046</v>
      </c>
      <c r="G2405" t="s">
        <v>5060</v>
      </c>
      <c r="H2405">
        <v>16227</v>
      </c>
      <c r="I2405">
        <v>1</v>
      </c>
      <c r="J2405" t="s">
        <v>5070</v>
      </c>
      <c r="K2405">
        <v>1708.18</v>
      </c>
      <c r="L2405" t="s">
        <v>5076</v>
      </c>
    </row>
    <row r="2406" spans="1:12" x14ac:dyDescent="0.25">
      <c r="A2406" t="s">
        <v>2416</v>
      </c>
      <c r="B2406" s="4">
        <v>45467.527105421083</v>
      </c>
      <c r="C2406" t="s">
        <v>5018</v>
      </c>
      <c r="D2406" t="s">
        <v>5028</v>
      </c>
      <c r="E2406" t="s">
        <v>5032</v>
      </c>
      <c r="F2406" t="s">
        <v>5046</v>
      </c>
      <c r="G2406" t="s">
        <v>5054</v>
      </c>
      <c r="H2406">
        <v>37158</v>
      </c>
      <c r="I2406">
        <v>11</v>
      </c>
      <c r="J2406" t="s">
        <v>5071</v>
      </c>
      <c r="K2406">
        <v>3822.96</v>
      </c>
      <c r="L2406" t="s">
        <v>5074</v>
      </c>
    </row>
    <row r="2407" spans="1:12" x14ac:dyDescent="0.25">
      <c r="A2407" t="s">
        <v>2417</v>
      </c>
      <c r="B2407" s="4">
        <v>45467.600120024013</v>
      </c>
      <c r="C2407" t="s">
        <v>5013</v>
      </c>
      <c r="D2407" t="s">
        <v>5029</v>
      </c>
      <c r="E2407" t="s">
        <v>5039</v>
      </c>
      <c r="F2407" t="s">
        <v>5048</v>
      </c>
      <c r="G2407" t="s">
        <v>5065</v>
      </c>
      <c r="H2407">
        <v>65636</v>
      </c>
      <c r="I2407">
        <v>5</v>
      </c>
      <c r="J2407" t="s">
        <v>5072</v>
      </c>
      <c r="K2407">
        <v>8905.19</v>
      </c>
      <c r="L2407" t="s">
        <v>5076</v>
      </c>
    </row>
    <row r="2408" spans="1:12" x14ac:dyDescent="0.25">
      <c r="A2408" t="s">
        <v>2418</v>
      </c>
      <c r="B2408" s="4">
        <v>45467.673134626923</v>
      </c>
      <c r="C2408" t="s">
        <v>5022</v>
      </c>
      <c r="D2408" t="s">
        <v>5027</v>
      </c>
      <c r="E2408" t="s">
        <v>5042</v>
      </c>
      <c r="F2408" t="s">
        <v>5046</v>
      </c>
      <c r="G2408" t="s">
        <v>5060</v>
      </c>
      <c r="H2408">
        <v>25425</v>
      </c>
      <c r="I2408">
        <v>12</v>
      </c>
      <c r="J2408" t="s">
        <v>5068</v>
      </c>
      <c r="K2408">
        <v>3350.14</v>
      </c>
      <c r="L2408" t="s">
        <v>5078</v>
      </c>
    </row>
    <row r="2409" spans="1:12" x14ac:dyDescent="0.25">
      <c r="A2409" t="s">
        <v>2419</v>
      </c>
      <c r="B2409" s="4">
        <v>45467.746149229839</v>
      </c>
      <c r="C2409" t="s">
        <v>5014</v>
      </c>
      <c r="D2409" t="s">
        <v>5027</v>
      </c>
      <c r="E2409" t="s">
        <v>5044</v>
      </c>
      <c r="F2409" t="s">
        <v>5046</v>
      </c>
      <c r="G2409" t="s">
        <v>5066</v>
      </c>
      <c r="H2409">
        <v>28823</v>
      </c>
      <c r="I2409">
        <v>1</v>
      </c>
      <c r="J2409" t="s">
        <v>5068</v>
      </c>
      <c r="K2409">
        <v>3302.63</v>
      </c>
      <c r="L2409" t="s">
        <v>5079</v>
      </c>
    </row>
    <row r="2410" spans="1:12" x14ac:dyDescent="0.25">
      <c r="A2410" t="s">
        <v>2420</v>
      </c>
      <c r="B2410" s="4">
        <v>45467.819163832763</v>
      </c>
      <c r="C2410" t="s">
        <v>5024</v>
      </c>
      <c r="D2410" t="s">
        <v>5029</v>
      </c>
      <c r="E2410" t="s">
        <v>5039</v>
      </c>
      <c r="F2410" t="s">
        <v>5047</v>
      </c>
      <c r="G2410" t="s">
        <v>5064</v>
      </c>
      <c r="H2410">
        <v>27469</v>
      </c>
      <c r="I2410">
        <v>5</v>
      </c>
      <c r="J2410" t="s">
        <v>5069</v>
      </c>
      <c r="K2410">
        <v>3767.29</v>
      </c>
      <c r="L2410" t="s">
        <v>5077</v>
      </c>
    </row>
    <row r="2411" spans="1:12" x14ac:dyDescent="0.25">
      <c r="A2411" t="s">
        <v>2421</v>
      </c>
      <c r="B2411" s="4">
        <v>45467.892178435693</v>
      </c>
      <c r="C2411" t="s">
        <v>5024</v>
      </c>
      <c r="D2411" t="s">
        <v>5027</v>
      </c>
      <c r="E2411" t="s">
        <v>5031</v>
      </c>
      <c r="F2411" t="s">
        <v>5048</v>
      </c>
      <c r="G2411" t="s">
        <v>5065</v>
      </c>
      <c r="H2411">
        <v>73370</v>
      </c>
      <c r="I2411">
        <v>13</v>
      </c>
      <c r="J2411" t="s">
        <v>5069</v>
      </c>
      <c r="K2411">
        <v>10118.9</v>
      </c>
      <c r="L2411" t="s">
        <v>5077</v>
      </c>
    </row>
    <row r="2412" spans="1:12" x14ac:dyDescent="0.25">
      <c r="A2412" t="s">
        <v>2422</v>
      </c>
      <c r="B2412" s="4">
        <v>45467.965193038603</v>
      </c>
      <c r="C2412" t="s">
        <v>5012</v>
      </c>
      <c r="D2412" t="s">
        <v>5028</v>
      </c>
      <c r="E2412" t="s">
        <v>5032</v>
      </c>
      <c r="F2412" t="s">
        <v>5046</v>
      </c>
      <c r="G2412" t="s">
        <v>5054</v>
      </c>
      <c r="H2412">
        <v>48670</v>
      </c>
      <c r="I2412">
        <v>3</v>
      </c>
      <c r="J2412" t="s">
        <v>5070</v>
      </c>
      <c r="K2412">
        <v>6401.99</v>
      </c>
      <c r="L2412" t="s">
        <v>5075</v>
      </c>
    </row>
    <row r="2413" spans="1:12" x14ac:dyDescent="0.25">
      <c r="A2413" t="s">
        <v>2423</v>
      </c>
      <c r="B2413" s="4">
        <v>45468.038207641534</v>
      </c>
      <c r="C2413" t="s">
        <v>5021</v>
      </c>
      <c r="D2413" t="s">
        <v>5027</v>
      </c>
      <c r="E2413" t="s">
        <v>5044</v>
      </c>
      <c r="F2413" t="s">
        <v>5048</v>
      </c>
      <c r="G2413" t="s">
        <v>5052</v>
      </c>
      <c r="H2413">
        <v>71600</v>
      </c>
      <c r="I2413">
        <v>1</v>
      </c>
      <c r="J2413" t="s">
        <v>5072</v>
      </c>
      <c r="K2413">
        <v>6042.75</v>
      </c>
      <c r="L2413" t="s">
        <v>5077</v>
      </c>
    </row>
    <row r="2414" spans="1:12" x14ac:dyDescent="0.25">
      <c r="A2414" t="s">
        <v>2424</v>
      </c>
      <c r="B2414" s="4">
        <v>45468.111222244443</v>
      </c>
      <c r="C2414" t="s">
        <v>5024</v>
      </c>
      <c r="D2414" t="s">
        <v>5027</v>
      </c>
      <c r="E2414" t="s">
        <v>5031</v>
      </c>
      <c r="F2414" t="s">
        <v>5046</v>
      </c>
      <c r="G2414" t="s">
        <v>5054</v>
      </c>
      <c r="H2414">
        <v>17411</v>
      </c>
      <c r="I2414">
        <v>3</v>
      </c>
      <c r="J2414" t="s">
        <v>5073</v>
      </c>
      <c r="K2414">
        <v>2060.27</v>
      </c>
      <c r="L2414" t="s">
        <v>5074</v>
      </c>
    </row>
    <row r="2415" spans="1:12" x14ac:dyDescent="0.25">
      <c r="A2415" t="s">
        <v>2425</v>
      </c>
      <c r="B2415" s="4">
        <v>45468.184236847359</v>
      </c>
      <c r="C2415" t="s">
        <v>5014</v>
      </c>
      <c r="D2415" t="s">
        <v>5029</v>
      </c>
      <c r="E2415" t="s">
        <v>5041</v>
      </c>
      <c r="F2415" t="s">
        <v>5048</v>
      </c>
      <c r="G2415" t="s">
        <v>5051</v>
      </c>
      <c r="H2415">
        <v>21337</v>
      </c>
      <c r="I2415">
        <v>6</v>
      </c>
      <c r="J2415" t="s">
        <v>5071</v>
      </c>
      <c r="K2415">
        <v>3735.64</v>
      </c>
      <c r="L2415" t="s">
        <v>5077</v>
      </c>
    </row>
    <row r="2416" spans="1:12" x14ac:dyDescent="0.25">
      <c r="A2416" t="s">
        <v>2426</v>
      </c>
      <c r="B2416" s="4">
        <v>45468.25725145029</v>
      </c>
      <c r="C2416" t="s">
        <v>5021</v>
      </c>
      <c r="D2416" t="s">
        <v>5029</v>
      </c>
      <c r="E2416" t="s">
        <v>5040</v>
      </c>
      <c r="F2416" t="s">
        <v>5047</v>
      </c>
      <c r="G2416" t="s">
        <v>5067</v>
      </c>
      <c r="H2416">
        <v>40732</v>
      </c>
      <c r="I2416">
        <v>12</v>
      </c>
      <c r="J2416" t="s">
        <v>5073</v>
      </c>
      <c r="K2416">
        <v>5080.78</v>
      </c>
      <c r="L2416" t="s">
        <v>5074</v>
      </c>
    </row>
    <row r="2417" spans="1:12" x14ac:dyDescent="0.25">
      <c r="A2417" t="s">
        <v>2427</v>
      </c>
      <c r="B2417" s="4">
        <v>45468.330266053214</v>
      </c>
      <c r="C2417" t="s">
        <v>5024</v>
      </c>
      <c r="D2417" t="s">
        <v>5029</v>
      </c>
      <c r="E2417" t="s">
        <v>5041</v>
      </c>
      <c r="F2417" t="s">
        <v>5048</v>
      </c>
      <c r="G2417" t="s">
        <v>5056</v>
      </c>
      <c r="H2417">
        <v>36035</v>
      </c>
      <c r="I2417">
        <v>4</v>
      </c>
      <c r="J2417" t="s">
        <v>5069</v>
      </c>
      <c r="K2417">
        <v>7516.1</v>
      </c>
      <c r="L2417" t="s">
        <v>5078</v>
      </c>
    </row>
    <row r="2418" spans="1:12" x14ac:dyDescent="0.25">
      <c r="A2418" t="s">
        <v>2428</v>
      </c>
      <c r="B2418" s="4">
        <v>45468.403280656123</v>
      </c>
      <c r="C2418" t="s">
        <v>5020</v>
      </c>
      <c r="D2418" t="s">
        <v>5029</v>
      </c>
      <c r="E2418" t="s">
        <v>5041</v>
      </c>
      <c r="F2418" t="s">
        <v>5048</v>
      </c>
      <c r="G2418" t="s">
        <v>5065</v>
      </c>
      <c r="H2418">
        <v>71123</v>
      </c>
      <c r="I2418">
        <v>5</v>
      </c>
      <c r="J2418" t="s">
        <v>5072</v>
      </c>
      <c r="K2418">
        <v>13339.2</v>
      </c>
      <c r="L2418" t="s">
        <v>5075</v>
      </c>
    </row>
    <row r="2419" spans="1:12" x14ac:dyDescent="0.25">
      <c r="A2419" t="s">
        <v>2429</v>
      </c>
      <c r="B2419" s="4">
        <v>45468.476295259054</v>
      </c>
      <c r="C2419" t="s">
        <v>5019</v>
      </c>
      <c r="D2419" t="s">
        <v>5029</v>
      </c>
      <c r="E2419" t="s">
        <v>5033</v>
      </c>
      <c r="F2419" t="s">
        <v>5047</v>
      </c>
      <c r="G2419" t="s">
        <v>5050</v>
      </c>
      <c r="H2419">
        <v>67201</v>
      </c>
      <c r="I2419">
        <v>2</v>
      </c>
      <c r="J2419" t="s">
        <v>5071</v>
      </c>
      <c r="K2419">
        <v>10188.49</v>
      </c>
      <c r="L2419" t="s">
        <v>5078</v>
      </c>
    </row>
    <row r="2420" spans="1:12" x14ac:dyDescent="0.25">
      <c r="A2420" t="s">
        <v>2430</v>
      </c>
      <c r="B2420" s="4">
        <v>45468.54930986197</v>
      </c>
      <c r="C2420" t="s">
        <v>5023</v>
      </c>
      <c r="D2420" t="s">
        <v>5028</v>
      </c>
      <c r="E2420" t="s">
        <v>5036</v>
      </c>
      <c r="F2420" t="s">
        <v>5048</v>
      </c>
      <c r="G2420" t="s">
        <v>5065</v>
      </c>
      <c r="H2420">
        <v>33261</v>
      </c>
      <c r="I2420">
        <v>4</v>
      </c>
      <c r="J2420" t="s">
        <v>5071</v>
      </c>
      <c r="K2420">
        <v>3402.05</v>
      </c>
      <c r="L2420" t="s">
        <v>5079</v>
      </c>
    </row>
    <row r="2421" spans="1:12" x14ac:dyDescent="0.25">
      <c r="A2421" t="s">
        <v>2431</v>
      </c>
      <c r="B2421" s="4">
        <v>45468.622324464894</v>
      </c>
      <c r="C2421" t="s">
        <v>5023</v>
      </c>
      <c r="D2421" t="s">
        <v>5028</v>
      </c>
      <c r="E2421" t="s">
        <v>5037</v>
      </c>
      <c r="F2421" t="s">
        <v>5046</v>
      </c>
      <c r="G2421" t="s">
        <v>5066</v>
      </c>
      <c r="H2421">
        <v>71716</v>
      </c>
      <c r="I2421">
        <v>1</v>
      </c>
      <c r="J2421" t="s">
        <v>5072</v>
      </c>
      <c r="K2421">
        <v>11431.74</v>
      </c>
      <c r="L2421" t="s">
        <v>5076</v>
      </c>
    </row>
    <row r="2422" spans="1:12" x14ac:dyDescent="0.25">
      <c r="A2422" t="s">
        <v>2432</v>
      </c>
      <c r="B2422" s="4">
        <v>45468.69533906781</v>
      </c>
      <c r="C2422" t="s">
        <v>5017</v>
      </c>
      <c r="D2422" t="s">
        <v>5028</v>
      </c>
      <c r="E2422" t="s">
        <v>5035</v>
      </c>
      <c r="F2422" t="s">
        <v>5046</v>
      </c>
      <c r="G2422" t="s">
        <v>5057</v>
      </c>
      <c r="H2422">
        <v>43376</v>
      </c>
      <c r="I2422">
        <v>3</v>
      </c>
      <c r="J2422" t="s">
        <v>5072</v>
      </c>
      <c r="K2422">
        <v>9329.1</v>
      </c>
      <c r="L2422" t="s">
        <v>5075</v>
      </c>
    </row>
    <row r="2423" spans="1:12" x14ac:dyDescent="0.25">
      <c r="A2423" t="s">
        <v>2433</v>
      </c>
      <c r="B2423" s="4">
        <v>45468.768353670734</v>
      </c>
      <c r="C2423" t="s">
        <v>5019</v>
      </c>
      <c r="D2423" t="s">
        <v>5029</v>
      </c>
      <c r="E2423" t="s">
        <v>5041</v>
      </c>
      <c r="F2423" t="s">
        <v>5047</v>
      </c>
      <c r="G2423" t="s">
        <v>5058</v>
      </c>
      <c r="H2423">
        <v>37994</v>
      </c>
      <c r="I2423">
        <v>1</v>
      </c>
      <c r="J2423" t="s">
        <v>5069</v>
      </c>
      <c r="K2423">
        <v>3062.93</v>
      </c>
      <c r="L2423" t="s">
        <v>5075</v>
      </c>
    </row>
    <row r="2424" spans="1:12" x14ac:dyDescent="0.25">
      <c r="A2424" t="s">
        <v>2434</v>
      </c>
      <c r="B2424" s="4">
        <v>45468.841368273643</v>
      </c>
      <c r="C2424" t="s">
        <v>5012</v>
      </c>
      <c r="D2424" t="s">
        <v>5026</v>
      </c>
      <c r="E2424" t="s">
        <v>5043</v>
      </c>
      <c r="F2424" t="s">
        <v>5048</v>
      </c>
      <c r="G2424" t="s">
        <v>5065</v>
      </c>
      <c r="H2424">
        <v>62630</v>
      </c>
      <c r="I2424">
        <v>5</v>
      </c>
      <c r="J2424" t="s">
        <v>5068</v>
      </c>
      <c r="K2424">
        <v>5721.36</v>
      </c>
      <c r="L2424" t="s">
        <v>5076</v>
      </c>
    </row>
    <row r="2425" spans="1:12" x14ac:dyDescent="0.25">
      <c r="A2425" t="s">
        <v>2435</v>
      </c>
      <c r="B2425" s="4">
        <v>45468.914382876566</v>
      </c>
      <c r="C2425" t="s">
        <v>5024</v>
      </c>
      <c r="D2425" t="s">
        <v>5029</v>
      </c>
      <c r="E2425" t="s">
        <v>5039</v>
      </c>
      <c r="F2425" t="s">
        <v>5048</v>
      </c>
      <c r="G2425" t="s">
        <v>5059</v>
      </c>
      <c r="H2425">
        <v>47125</v>
      </c>
      <c r="I2425">
        <v>3</v>
      </c>
      <c r="J2425" t="s">
        <v>5070</v>
      </c>
      <c r="K2425">
        <v>6352.5</v>
      </c>
      <c r="L2425" t="s">
        <v>5076</v>
      </c>
    </row>
    <row r="2426" spans="1:12" x14ac:dyDescent="0.25">
      <c r="A2426" t="s">
        <v>2436</v>
      </c>
      <c r="B2426" s="4">
        <v>45468.98739747949</v>
      </c>
      <c r="C2426" t="s">
        <v>5023</v>
      </c>
      <c r="D2426" t="s">
        <v>5029</v>
      </c>
      <c r="E2426" t="s">
        <v>5040</v>
      </c>
      <c r="F2426" t="s">
        <v>5046</v>
      </c>
      <c r="G2426" t="s">
        <v>5066</v>
      </c>
      <c r="H2426">
        <v>61941</v>
      </c>
      <c r="I2426">
        <v>9</v>
      </c>
      <c r="J2426" t="s">
        <v>5072</v>
      </c>
      <c r="K2426">
        <v>5279.88</v>
      </c>
      <c r="L2426" t="s">
        <v>5078</v>
      </c>
    </row>
    <row r="2427" spans="1:12" x14ac:dyDescent="0.25">
      <c r="A2427" t="s">
        <v>2437</v>
      </c>
      <c r="B2427" s="4">
        <v>45469.060412082406</v>
      </c>
      <c r="C2427" t="s">
        <v>5019</v>
      </c>
      <c r="D2427" t="s">
        <v>5027</v>
      </c>
      <c r="E2427" t="s">
        <v>5042</v>
      </c>
      <c r="F2427" t="s">
        <v>5048</v>
      </c>
      <c r="G2427" t="s">
        <v>5051</v>
      </c>
      <c r="H2427">
        <v>65578</v>
      </c>
      <c r="I2427">
        <v>9</v>
      </c>
      <c r="J2427" t="s">
        <v>5068</v>
      </c>
      <c r="K2427">
        <v>11302.92</v>
      </c>
      <c r="L2427" t="s">
        <v>5076</v>
      </c>
    </row>
    <row r="2428" spans="1:12" x14ac:dyDescent="0.25">
      <c r="A2428" t="s">
        <v>2438</v>
      </c>
      <c r="B2428" s="4">
        <v>45469.133426685337</v>
      </c>
      <c r="C2428" t="s">
        <v>5020</v>
      </c>
      <c r="D2428" t="s">
        <v>5026</v>
      </c>
      <c r="E2428" t="s">
        <v>5034</v>
      </c>
      <c r="F2428" t="s">
        <v>5046</v>
      </c>
      <c r="G2428" t="s">
        <v>5057</v>
      </c>
      <c r="H2428">
        <v>46294</v>
      </c>
      <c r="I2428">
        <v>2</v>
      </c>
      <c r="J2428" t="s">
        <v>5069</v>
      </c>
      <c r="K2428">
        <v>8566.41</v>
      </c>
      <c r="L2428" t="s">
        <v>5078</v>
      </c>
    </row>
    <row r="2429" spans="1:12" x14ac:dyDescent="0.25">
      <c r="A2429" t="s">
        <v>2439</v>
      </c>
      <c r="B2429" s="4">
        <v>45469.206441288246</v>
      </c>
      <c r="C2429" t="s">
        <v>5016</v>
      </c>
      <c r="D2429" t="s">
        <v>5027</v>
      </c>
      <c r="E2429" t="s">
        <v>5042</v>
      </c>
      <c r="F2429" t="s">
        <v>5047</v>
      </c>
      <c r="G2429" t="s">
        <v>5062</v>
      </c>
      <c r="H2429">
        <v>40713</v>
      </c>
      <c r="I2429">
        <v>6</v>
      </c>
      <c r="J2429" t="s">
        <v>5073</v>
      </c>
      <c r="K2429">
        <v>8360.92</v>
      </c>
      <c r="L2429" t="s">
        <v>5076</v>
      </c>
    </row>
    <row r="2430" spans="1:12" x14ac:dyDescent="0.25">
      <c r="A2430" t="s">
        <v>2440</v>
      </c>
      <c r="B2430" s="4">
        <v>45469.27945589117</v>
      </c>
      <c r="C2430" t="s">
        <v>5016</v>
      </c>
      <c r="D2430" t="s">
        <v>5028</v>
      </c>
      <c r="E2430" t="s">
        <v>5032</v>
      </c>
      <c r="F2430" t="s">
        <v>5047</v>
      </c>
      <c r="G2430" t="s">
        <v>5058</v>
      </c>
      <c r="H2430">
        <v>17058</v>
      </c>
      <c r="I2430">
        <v>3</v>
      </c>
      <c r="J2430" t="s">
        <v>5073</v>
      </c>
      <c r="K2430">
        <v>2718.59</v>
      </c>
      <c r="L2430" t="s">
        <v>5078</v>
      </c>
    </row>
    <row r="2431" spans="1:12" x14ac:dyDescent="0.25">
      <c r="A2431" t="s">
        <v>2441</v>
      </c>
      <c r="B2431" s="4">
        <v>45469.352470494086</v>
      </c>
      <c r="C2431" t="s">
        <v>5018</v>
      </c>
      <c r="D2431" t="s">
        <v>5029</v>
      </c>
      <c r="E2431" t="s">
        <v>5041</v>
      </c>
      <c r="F2431" t="s">
        <v>5048</v>
      </c>
      <c r="G2431" t="s">
        <v>5059</v>
      </c>
      <c r="H2431">
        <v>8527</v>
      </c>
      <c r="I2431">
        <v>2</v>
      </c>
      <c r="J2431" t="s">
        <v>5070</v>
      </c>
      <c r="K2431">
        <v>1547.66</v>
      </c>
      <c r="L2431" t="s">
        <v>5077</v>
      </c>
    </row>
    <row r="2432" spans="1:12" x14ac:dyDescent="0.25">
      <c r="A2432" t="s">
        <v>2442</v>
      </c>
      <c r="B2432" s="4">
        <v>45469.425485097017</v>
      </c>
      <c r="C2432" t="s">
        <v>5022</v>
      </c>
      <c r="D2432" t="s">
        <v>5027</v>
      </c>
      <c r="E2432" t="s">
        <v>5031</v>
      </c>
      <c r="F2432" t="s">
        <v>5047</v>
      </c>
      <c r="G2432" t="s">
        <v>5062</v>
      </c>
      <c r="H2432">
        <v>17219</v>
      </c>
      <c r="I2432">
        <v>2</v>
      </c>
      <c r="J2432" t="s">
        <v>5070</v>
      </c>
      <c r="K2432">
        <v>2284.14</v>
      </c>
      <c r="L2432" t="s">
        <v>5078</v>
      </c>
    </row>
    <row r="2433" spans="1:12" x14ac:dyDescent="0.25">
      <c r="A2433" t="s">
        <v>2443</v>
      </c>
      <c r="B2433" s="4">
        <v>45469.498499699926</v>
      </c>
      <c r="C2433" t="s">
        <v>5023</v>
      </c>
      <c r="D2433" t="s">
        <v>5029</v>
      </c>
      <c r="E2433" t="s">
        <v>5041</v>
      </c>
      <c r="F2433" t="s">
        <v>5048</v>
      </c>
      <c r="G2433" t="s">
        <v>5065</v>
      </c>
      <c r="H2433">
        <v>22944</v>
      </c>
      <c r="I2433">
        <v>9</v>
      </c>
      <c r="J2433" t="s">
        <v>5068</v>
      </c>
      <c r="K2433">
        <v>2073.1799999999998</v>
      </c>
      <c r="L2433" t="s">
        <v>5075</v>
      </c>
    </row>
    <row r="2434" spans="1:12" x14ac:dyDescent="0.25">
      <c r="A2434" t="s">
        <v>2444</v>
      </c>
      <c r="B2434" s="4">
        <v>45469.571514302857</v>
      </c>
      <c r="C2434" t="s">
        <v>5018</v>
      </c>
      <c r="D2434" t="s">
        <v>5029</v>
      </c>
      <c r="E2434" t="s">
        <v>5033</v>
      </c>
      <c r="F2434" t="s">
        <v>5047</v>
      </c>
      <c r="G2434" t="s">
        <v>5058</v>
      </c>
      <c r="H2434">
        <v>60439</v>
      </c>
      <c r="I2434">
        <v>12</v>
      </c>
      <c r="J2434" t="s">
        <v>5068</v>
      </c>
      <c r="K2434">
        <v>12298.85</v>
      </c>
      <c r="L2434" t="s">
        <v>5074</v>
      </c>
    </row>
    <row r="2435" spans="1:12" x14ac:dyDescent="0.25">
      <c r="A2435" t="s">
        <v>2445</v>
      </c>
      <c r="B2435" s="4">
        <v>45469.644528905766</v>
      </c>
      <c r="C2435" t="s">
        <v>5018</v>
      </c>
      <c r="D2435" t="s">
        <v>5027</v>
      </c>
      <c r="E2435" t="s">
        <v>5038</v>
      </c>
      <c r="F2435" t="s">
        <v>5048</v>
      </c>
      <c r="G2435" t="s">
        <v>5059</v>
      </c>
      <c r="H2435">
        <v>47475</v>
      </c>
      <c r="I2435">
        <v>11</v>
      </c>
      <c r="J2435" t="s">
        <v>5068</v>
      </c>
      <c r="K2435">
        <v>4755.2299999999996</v>
      </c>
      <c r="L2435" t="s">
        <v>5079</v>
      </c>
    </row>
    <row r="2436" spans="1:12" x14ac:dyDescent="0.25">
      <c r="A2436" t="s">
        <v>2446</v>
      </c>
      <c r="B2436" s="4">
        <v>45469.71754350869</v>
      </c>
      <c r="C2436" t="s">
        <v>5013</v>
      </c>
      <c r="D2436" t="s">
        <v>5028</v>
      </c>
      <c r="E2436" t="s">
        <v>5036</v>
      </c>
      <c r="F2436" t="s">
        <v>5047</v>
      </c>
      <c r="G2436" t="s">
        <v>5067</v>
      </c>
      <c r="H2436">
        <v>18297</v>
      </c>
      <c r="I2436">
        <v>5</v>
      </c>
      <c r="J2436" t="s">
        <v>5072</v>
      </c>
      <c r="K2436">
        <v>3281.27</v>
      </c>
      <c r="L2436" t="s">
        <v>5075</v>
      </c>
    </row>
    <row r="2437" spans="1:12" x14ac:dyDescent="0.25">
      <c r="A2437" t="s">
        <v>2447</v>
      </c>
      <c r="B2437" s="4">
        <v>45469.790558111621</v>
      </c>
      <c r="C2437" t="s">
        <v>5012</v>
      </c>
      <c r="D2437" t="s">
        <v>5029</v>
      </c>
      <c r="E2437" t="s">
        <v>5033</v>
      </c>
      <c r="F2437" t="s">
        <v>5047</v>
      </c>
      <c r="G2437" t="s">
        <v>5050</v>
      </c>
      <c r="H2437">
        <v>46813</v>
      </c>
      <c r="I2437">
        <v>8</v>
      </c>
      <c r="J2437" t="s">
        <v>5073</v>
      </c>
      <c r="K2437">
        <v>5889.94</v>
      </c>
      <c r="L2437" t="s">
        <v>5074</v>
      </c>
    </row>
    <row r="2438" spans="1:12" x14ac:dyDescent="0.25">
      <c r="A2438" t="s">
        <v>2448</v>
      </c>
      <c r="B2438" s="4">
        <v>45469.863572714537</v>
      </c>
      <c r="C2438" t="s">
        <v>5014</v>
      </c>
      <c r="D2438" t="s">
        <v>5028</v>
      </c>
      <c r="E2438" t="s">
        <v>5032</v>
      </c>
      <c r="F2438" t="s">
        <v>5047</v>
      </c>
      <c r="G2438" t="s">
        <v>5058</v>
      </c>
      <c r="H2438">
        <v>61563</v>
      </c>
      <c r="I2438">
        <v>14</v>
      </c>
      <c r="J2438" t="s">
        <v>5073</v>
      </c>
      <c r="K2438">
        <v>12274.62</v>
      </c>
      <c r="L2438" t="s">
        <v>5077</v>
      </c>
    </row>
    <row r="2439" spans="1:12" x14ac:dyDescent="0.25">
      <c r="A2439" t="s">
        <v>2449</v>
      </c>
      <c r="B2439" s="4">
        <v>45469.936587317447</v>
      </c>
      <c r="C2439" t="s">
        <v>5022</v>
      </c>
      <c r="D2439" t="s">
        <v>5026</v>
      </c>
      <c r="E2439" t="s">
        <v>5043</v>
      </c>
      <c r="F2439" t="s">
        <v>5047</v>
      </c>
      <c r="G2439" t="s">
        <v>5063</v>
      </c>
      <c r="H2439">
        <v>7172</v>
      </c>
      <c r="I2439">
        <v>1</v>
      </c>
      <c r="J2439" t="s">
        <v>5072</v>
      </c>
      <c r="K2439">
        <v>903.41</v>
      </c>
      <c r="L2439" t="s">
        <v>5076</v>
      </c>
    </row>
    <row r="2440" spans="1:12" x14ac:dyDescent="0.25">
      <c r="A2440" t="s">
        <v>2450</v>
      </c>
      <c r="B2440" s="4">
        <v>45470.009601920377</v>
      </c>
      <c r="C2440" t="s">
        <v>5016</v>
      </c>
      <c r="D2440" t="s">
        <v>5027</v>
      </c>
      <c r="E2440" t="s">
        <v>5044</v>
      </c>
      <c r="F2440" t="s">
        <v>5047</v>
      </c>
      <c r="G2440" t="s">
        <v>5058</v>
      </c>
      <c r="H2440">
        <v>48907</v>
      </c>
      <c r="I2440">
        <v>8</v>
      </c>
      <c r="J2440" t="s">
        <v>5068</v>
      </c>
      <c r="K2440">
        <v>5486.85</v>
      </c>
      <c r="L2440" t="s">
        <v>5075</v>
      </c>
    </row>
    <row r="2441" spans="1:12" x14ac:dyDescent="0.25">
      <c r="A2441" t="s">
        <v>2451</v>
      </c>
      <c r="B2441" s="4">
        <v>45470.082616523301</v>
      </c>
      <c r="C2441" t="s">
        <v>5014</v>
      </c>
      <c r="D2441" t="s">
        <v>5028</v>
      </c>
      <c r="E2441" t="s">
        <v>5036</v>
      </c>
      <c r="F2441" t="s">
        <v>5046</v>
      </c>
      <c r="G2441" t="s">
        <v>5057</v>
      </c>
      <c r="H2441">
        <v>3512</v>
      </c>
      <c r="I2441">
        <v>4</v>
      </c>
      <c r="J2441" t="s">
        <v>5070</v>
      </c>
      <c r="K2441">
        <v>396.04</v>
      </c>
      <c r="L2441" t="s">
        <v>5079</v>
      </c>
    </row>
    <row r="2442" spans="1:12" x14ac:dyDescent="0.25">
      <c r="A2442" t="s">
        <v>2452</v>
      </c>
      <c r="B2442" s="4">
        <v>45470.155631126217</v>
      </c>
      <c r="C2442" t="s">
        <v>5020</v>
      </c>
      <c r="D2442" t="s">
        <v>5028</v>
      </c>
      <c r="E2442" t="s">
        <v>5037</v>
      </c>
      <c r="F2442" t="s">
        <v>5048</v>
      </c>
      <c r="G2442" t="s">
        <v>5052</v>
      </c>
      <c r="H2442">
        <v>13227</v>
      </c>
      <c r="I2442">
        <v>4</v>
      </c>
      <c r="J2442" t="s">
        <v>5069</v>
      </c>
      <c r="K2442">
        <v>2052.2199999999998</v>
      </c>
      <c r="L2442" t="s">
        <v>5077</v>
      </c>
    </row>
    <row r="2443" spans="1:12" x14ac:dyDescent="0.25">
      <c r="A2443" t="s">
        <v>2453</v>
      </c>
      <c r="B2443" s="4">
        <v>45470.228645729141</v>
      </c>
      <c r="C2443" t="s">
        <v>5024</v>
      </c>
      <c r="D2443" t="s">
        <v>5029</v>
      </c>
      <c r="E2443" t="s">
        <v>5041</v>
      </c>
      <c r="F2443" t="s">
        <v>5047</v>
      </c>
      <c r="G2443" t="s">
        <v>5062</v>
      </c>
      <c r="H2443">
        <v>76186</v>
      </c>
      <c r="I2443">
        <v>7</v>
      </c>
      <c r="J2443" t="s">
        <v>5070</v>
      </c>
      <c r="K2443">
        <v>15775.12</v>
      </c>
      <c r="L2443" t="s">
        <v>5078</v>
      </c>
    </row>
    <row r="2444" spans="1:12" x14ac:dyDescent="0.25">
      <c r="A2444" t="s">
        <v>2454</v>
      </c>
      <c r="B2444" s="4">
        <v>45470.301660332058</v>
      </c>
      <c r="C2444" t="s">
        <v>5017</v>
      </c>
      <c r="D2444" t="s">
        <v>5029</v>
      </c>
      <c r="E2444" t="s">
        <v>5033</v>
      </c>
      <c r="F2444" t="s">
        <v>5047</v>
      </c>
      <c r="G2444" t="s">
        <v>5058</v>
      </c>
      <c r="H2444">
        <v>30854</v>
      </c>
      <c r="I2444">
        <v>10</v>
      </c>
      <c r="J2444" t="s">
        <v>5068</v>
      </c>
      <c r="K2444">
        <v>6549.05</v>
      </c>
      <c r="L2444" t="s">
        <v>5074</v>
      </c>
    </row>
    <row r="2445" spans="1:12" x14ac:dyDescent="0.25">
      <c r="A2445" t="s">
        <v>2455</v>
      </c>
      <c r="B2445" s="4">
        <v>45470.374674934967</v>
      </c>
      <c r="C2445" t="s">
        <v>5017</v>
      </c>
      <c r="D2445" t="s">
        <v>5028</v>
      </c>
      <c r="E2445" t="s">
        <v>5035</v>
      </c>
      <c r="F2445" t="s">
        <v>5046</v>
      </c>
      <c r="G2445" t="s">
        <v>5066</v>
      </c>
      <c r="H2445">
        <v>48673</v>
      </c>
      <c r="I2445">
        <v>3</v>
      </c>
      <c r="J2445" t="s">
        <v>5071</v>
      </c>
      <c r="K2445">
        <v>9683.7099999999991</v>
      </c>
      <c r="L2445" t="s">
        <v>5079</v>
      </c>
    </row>
    <row r="2446" spans="1:12" x14ac:dyDescent="0.25">
      <c r="A2446" t="s">
        <v>2456</v>
      </c>
      <c r="B2446" s="4">
        <v>45470.447689537898</v>
      </c>
      <c r="C2446" t="s">
        <v>5013</v>
      </c>
      <c r="D2446" t="s">
        <v>5028</v>
      </c>
      <c r="E2446" t="s">
        <v>5036</v>
      </c>
      <c r="F2446" t="s">
        <v>5047</v>
      </c>
      <c r="G2446" t="s">
        <v>5050</v>
      </c>
      <c r="H2446">
        <v>8784</v>
      </c>
      <c r="I2446">
        <v>2</v>
      </c>
      <c r="J2446" t="s">
        <v>5068</v>
      </c>
      <c r="K2446">
        <v>1388.75</v>
      </c>
      <c r="L2446" t="s">
        <v>5077</v>
      </c>
    </row>
    <row r="2447" spans="1:12" x14ac:dyDescent="0.25">
      <c r="A2447" t="s">
        <v>2457</v>
      </c>
      <c r="B2447" s="4">
        <v>45470.520704140821</v>
      </c>
      <c r="C2447" t="s">
        <v>5019</v>
      </c>
      <c r="D2447" t="s">
        <v>5029</v>
      </c>
      <c r="E2447" t="s">
        <v>5039</v>
      </c>
      <c r="F2447" t="s">
        <v>5047</v>
      </c>
      <c r="G2447" t="s">
        <v>5058</v>
      </c>
      <c r="H2447">
        <v>26650</v>
      </c>
      <c r="I2447">
        <v>11</v>
      </c>
      <c r="J2447" t="s">
        <v>5072</v>
      </c>
      <c r="K2447">
        <v>2382.67</v>
      </c>
      <c r="L2447" t="s">
        <v>5078</v>
      </c>
    </row>
    <row r="2448" spans="1:12" x14ac:dyDescent="0.25">
      <c r="A2448" t="s">
        <v>2458</v>
      </c>
      <c r="B2448" s="4">
        <v>45470.593718743738</v>
      </c>
      <c r="C2448" t="s">
        <v>5025</v>
      </c>
      <c r="D2448" t="s">
        <v>5027</v>
      </c>
      <c r="E2448" t="s">
        <v>5031</v>
      </c>
      <c r="F2448" t="s">
        <v>5048</v>
      </c>
      <c r="G2448" t="s">
        <v>5055</v>
      </c>
      <c r="H2448">
        <v>32734</v>
      </c>
      <c r="I2448">
        <v>4</v>
      </c>
      <c r="J2448" t="s">
        <v>5069</v>
      </c>
      <c r="K2448">
        <v>4397.66</v>
      </c>
      <c r="L2448" t="s">
        <v>5074</v>
      </c>
    </row>
    <row r="2449" spans="1:12" x14ac:dyDescent="0.25">
      <c r="A2449" t="s">
        <v>2459</v>
      </c>
      <c r="B2449" s="4">
        <v>45470.666733346668</v>
      </c>
      <c r="C2449" t="s">
        <v>5024</v>
      </c>
      <c r="D2449" t="s">
        <v>5028</v>
      </c>
      <c r="E2449" t="s">
        <v>5037</v>
      </c>
      <c r="F2449" t="s">
        <v>5048</v>
      </c>
      <c r="G2449" t="s">
        <v>5065</v>
      </c>
      <c r="H2449">
        <v>32989</v>
      </c>
      <c r="I2449">
        <v>11</v>
      </c>
      <c r="J2449" t="s">
        <v>5068</v>
      </c>
      <c r="K2449">
        <v>6340.55</v>
      </c>
      <c r="L2449" t="s">
        <v>5077</v>
      </c>
    </row>
    <row r="2450" spans="1:12" x14ac:dyDescent="0.25">
      <c r="A2450" t="s">
        <v>2460</v>
      </c>
      <c r="B2450" s="4">
        <v>45470.739747949578</v>
      </c>
      <c r="C2450" t="s">
        <v>5019</v>
      </c>
      <c r="D2450" t="s">
        <v>5028</v>
      </c>
      <c r="E2450" t="s">
        <v>5036</v>
      </c>
      <c r="F2450" t="s">
        <v>5046</v>
      </c>
      <c r="G2450" t="s">
        <v>5057</v>
      </c>
      <c r="H2450">
        <v>27440</v>
      </c>
      <c r="I2450">
        <v>10</v>
      </c>
      <c r="J2450" t="s">
        <v>5069</v>
      </c>
      <c r="K2450">
        <v>3279.22</v>
      </c>
      <c r="L2450" t="s">
        <v>5075</v>
      </c>
    </row>
    <row r="2451" spans="1:12" x14ac:dyDescent="0.25">
      <c r="A2451" t="s">
        <v>2461</v>
      </c>
      <c r="B2451" s="4">
        <v>45470.812762552501</v>
      </c>
      <c r="C2451" t="s">
        <v>5014</v>
      </c>
      <c r="D2451" t="s">
        <v>5027</v>
      </c>
      <c r="E2451" t="s">
        <v>5044</v>
      </c>
      <c r="F2451" t="s">
        <v>5046</v>
      </c>
      <c r="G2451" t="s">
        <v>5053</v>
      </c>
      <c r="H2451">
        <v>41533</v>
      </c>
      <c r="I2451">
        <v>12</v>
      </c>
      <c r="J2451" t="s">
        <v>5073</v>
      </c>
      <c r="K2451">
        <v>8611.44</v>
      </c>
      <c r="L2451" t="s">
        <v>5076</v>
      </c>
    </row>
    <row r="2452" spans="1:12" x14ac:dyDescent="0.25">
      <c r="A2452" t="s">
        <v>2462</v>
      </c>
      <c r="B2452" s="4">
        <v>45470.885777155418</v>
      </c>
      <c r="C2452" t="s">
        <v>5021</v>
      </c>
      <c r="D2452" t="s">
        <v>5029</v>
      </c>
      <c r="E2452" t="s">
        <v>5039</v>
      </c>
      <c r="F2452" t="s">
        <v>5046</v>
      </c>
      <c r="G2452" t="s">
        <v>5061</v>
      </c>
      <c r="H2452">
        <v>28906</v>
      </c>
      <c r="I2452">
        <v>5</v>
      </c>
      <c r="J2452" t="s">
        <v>5068</v>
      </c>
      <c r="K2452">
        <v>5993.24</v>
      </c>
      <c r="L2452" t="s">
        <v>5078</v>
      </c>
    </row>
    <row r="2453" spans="1:12" x14ac:dyDescent="0.25">
      <c r="A2453" t="s">
        <v>2463</v>
      </c>
      <c r="B2453" s="4">
        <v>45470.958791758349</v>
      </c>
      <c r="C2453" t="s">
        <v>5013</v>
      </c>
      <c r="D2453" t="s">
        <v>5026</v>
      </c>
      <c r="E2453" t="s">
        <v>5045</v>
      </c>
      <c r="F2453" t="s">
        <v>5046</v>
      </c>
      <c r="G2453" t="s">
        <v>5057</v>
      </c>
      <c r="H2453">
        <v>71490</v>
      </c>
      <c r="I2453">
        <v>5</v>
      </c>
      <c r="J2453" t="s">
        <v>5070</v>
      </c>
      <c r="K2453">
        <v>12491.71</v>
      </c>
      <c r="L2453" t="s">
        <v>5074</v>
      </c>
    </row>
    <row r="2454" spans="1:12" x14ac:dyDescent="0.25">
      <c r="A2454" t="s">
        <v>2464</v>
      </c>
      <c r="B2454" s="4">
        <v>45471.031806361258</v>
      </c>
      <c r="C2454" t="s">
        <v>5019</v>
      </c>
      <c r="D2454" t="s">
        <v>5028</v>
      </c>
      <c r="E2454" t="s">
        <v>5032</v>
      </c>
      <c r="F2454" t="s">
        <v>5046</v>
      </c>
      <c r="G2454" t="s">
        <v>5061</v>
      </c>
      <c r="H2454">
        <v>51093</v>
      </c>
      <c r="I2454">
        <v>11</v>
      </c>
      <c r="J2454" t="s">
        <v>5073</v>
      </c>
      <c r="K2454">
        <v>8262.9500000000007</v>
      </c>
      <c r="L2454" t="s">
        <v>5078</v>
      </c>
    </row>
    <row r="2455" spans="1:12" x14ac:dyDescent="0.25">
      <c r="A2455" t="s">
        <v>2465</v>
      </c>
      <c r="B2455" s="4">
        <v>45471.104820964189</v>
      </c>
      <c r="C2455" t="s">
        <v>5025</v>
      </c>
      <c r="D2455" t="s">
        <v>5026</v>
      </c>
      <c r="E2455" t="s">
        <v>5030</v>
      </c>
      <c r="F2455" t="s">
        <v>5048</v>
      </c>
      <c r="G2455" t="s">
        <v>5055</v>
      </c>
      <c r="H2455">
        <v>78614</v>
      </c>
      <c r="I2455">
        <v>9</v>
      </c>
      <c r="J2455" t="s">
        <v>5068</v>
      </c>
      <c r="K2455">
        <v>13006.74</v>
      </c>
      <c r="L2455" t="s">
        <v>5074</v>
      </c>
    </row>
    <row r="2456" spans="1:12" x14ac:dyDescent="0.25">
      <c r="A2456" t="s">
        <v>2466</v>
      </c>
      <c r="B2456" s="4">
        <v>45471.177835567098</v>
      </c>
      <c r="C2456" t="s">
        <v>5022</v>
      </c>
      <c r="D2456" t="s">
        <v>5026</v>
      </c>
      <c r="E2456" t="s">
        <v>5030</v>
      </c>
      <c r="F2456" t="s">
        <v>5048</v>
      </c>
      <c r="G2456" t="s">
        <v>5059</v>
      </c>
      <c r="H2456">
        <v>49980</v>
      </c>
      <c r="I2456">
        <v>9</v>
      </c>
      <c r="J2456" t="s">
        <v>5069</v>
      </c>
      <c r="K2456">
        <v>4708.6400000000003</v>
      </c>
      <c r="L2456" t="s">
        <v>5074</v>
      </c>
    </row>
    <row r="2457" spans="1:12" x14ac:dyDescent="0.25">
      <c r="A2457" t="s">
        <v>2467</v>
      </c>
      <c r="B2457" s="4">
        <v>45471.250850170021</v>
      </c>
      <c r="C2457" t="s">
        <v>5018</v>
      </c>
      <c r="D2457" t="s">
        <v>5027</v>
      </c>
      <c r="E2457" t="s">
        <v>5042</v>
      </c>
      <c r="F2457" t="s">
        <v>5048</v>
      </c>
      <c r="G2457" t="s">
        <v>5055</v>
      </c>
      <c r="H2457">
        <v>35341</v>
      </c>
      <c r="I2457">
        <v>4</v>
      </c>
      <c r="J2457" t="s">
        <v>5071</v>
      </c>
      <c r="K2457">
        <v>7536.41</v>
      </c>
      <c r="L2457" t="s">
        <v>5077</v>
      </c>
    </row>
    <row r="2458" spans="1:12" x14ac:dyDescent="0.25">
      <c r="A2458" t="s">
        <v>2468</v>
      </c>
      <c r="B2458" s="4">
        <v>45471.323864772952</v>
      </c>
      <c r="C2458" t="s">
        <v>5017</v>
      </c>
      <c r="D2458" t="s">
        <v>5027</v>
      </c>
      <c r="E2458" t="s">
        <v>5044</v>
      </c>
      <c r="F2458" t="s">
        <v>5046</v>
      </c>
      <c r="G2458" t="s">
        <v>5053</v>
      </c>
      <c r="H2458">
        <v>1535</v>
      </c>
      <c r="I2458">
        <v>9</v>
      </c>
      <c r="J2458" t="s">
        <v>5071</v>
      </c>
      <c r="K2458">
        <v>196.41</v>
      </c>
      <c r="L2458" t="s">
        <v>5078</v>
      </c>
    </row>
    <row r="2459" spans="1:12" x14ac:dyDescent="0.25">
      <c r="A2459" t="s">
        <v>2469</v>
      </c>
      <c r="B2459" s="4">
        <v>45471.396879375869</v>
      </c>
      <c r="C2459" t="s">
        <v>5020</v>
      </c>
      <c r="D2459" t="s">
        <v>5029</v>
      </c>
      <c r="E2459" t="s">
        <v>5033</v>
      </c>
      <c r="F2459" t="s">
        <v>5048</v>
      </c>
      <c r="G2459" t="s">
        <v>5055</v>
      </c>
      <c r="H2459">
        <v>67561</v>
      </c>
      <c r="I2459">
        <v>3</v>
      </c>
      <c r="J2459" t="s">
        <v>5071</v>
      </c>
      <c r="K2459">
        <v>5765.55</v>
      </c>
      <c r="L2459" t="s">
        <v>5076</v>
      </c>
    </row>
    <row r="2460" spans="1:12" x14ac:dyDescent="0.25">
      <c r="A2460" t="s">
        <v>2470</v>
      </c>
      <c r="B2460" s="4">
        <v>45471.469893978778</v>
      </c>
      <c r="C2460" t="s">
        <v>5025</v>
      </c>
      <c r="D2460" t="s">
        <v>5026</v>
      </c>
      <c r="E2460" t="s">
        <v>5030</v>
      </c>
      <c r="F2460" t="s">
        <v>5048</v>
      </c>
      <c r="G2460" t="s">
        <v>5059</v>
      </c>
      <c r="H2460">
        <v>37091</v>
      </c>
      <c r="I2460">
        <v>4</v>
      </c>
      <c r="J2460" t="s">
        <v>5071</v>
      </c>
      <c r="K2460">
        <v>7807.59</v>
      </c>
      <c r="L2460" t="s">
        <v>5075</v>
      </c>
    </row>
    <row r="2461" spans="1:12" x14ac:dyDescent="0.25">
      <c r="A2461" t="s">
        <v>2471</v>
      </c>
      <c r="B2461" s="4">
        <v>45471.542908581723</v>
      </c>
      <c r="C2461" t="s">
        <v>5022</v>
      </c>
      <c r="D2461" t="s">
        <v>5028</v>
      </c>
      <c r="E2461" t="s">
        <v>5037</v>
      </c>
      <c r="F2461" t="s">
        <v>5048</v>
      </c>
      <c r="G2461" t="s">
        <v>5056</v>
      </c>
      <c r="H2461">
        <v>38372</v>
      </c>
      <c r="I2461">
        <v>9</v>
      </c>
      <c r="J2461" t="s">
        <v>5070</v>
      </c>
      <c r="K2461">
        <v>4146.1099999999997</v>
      </c>
      <c r="L2461" t="s">
        <v>5076</v>
      </c>
    </row>
    <row r="2462" spans="1:12" x14ac:dyDescent="0.25">
      <c r="A2462" t="s">
        <v>2472</v>
      </c>
      <c r="B2462" s="4">
        <v>45471.615923184632</v>
      </c>
      <c r="C2462" t="s">
        <v>5014</v>
      </c>
      <c r="D2462" t="s">
        <v>5029</v>
      </c>
      <c r="E2462" t="s">
        <v>5041</v>
      </c>
      <c r="F2462" t="s">
        <v>5047</v>
      </c>
      <c r="G2462" t="s">
        <v>5063</v>
      </c>
      <c r="H2462">
        <v>69348</v>
      </c>
      <c r="I2462">
        <v>3</v>
      </c>
      <c r="J2462" t="s">
        <v>5072</v>
      </c>
      <c r="K2462">
        <v>5993.66</v>
      </c>
      <c r="L2462" t="s">
        <v>5074</v>
      </c>
    </row>
    <row r="2463" spans="1:12" x14ac:dyDescent="0.25">
      <c r="A2463" t="s">
        <v>2473</v>
      </c>
      <c r="B2463" s="4">
        <v>45471.688937787549</v>
      </c>
      <c r="C2463" t="s">
        <v>5021</v>
      </c>
      <c r="D2463" t="s">
        <v>5029</v>
      </c>
      <c r="E2463" t="s">
        <v>5040</v>
      </c>
      <c r="F2463" t="s">
        <v>5048</v>
      </c>
      <c r="G2463" t="s">
        <v>5059</v>
      </c>
      <c r="H2463">
        <v>27000</v>
      </c>
      <c r="I2463">
        <v>5</v>
      </c>
      <c r="J2463" t="s">
        <v>5069</v>
      </c>
      <c r="K2463">
        <v>5925.8</v>
      </c>
      <c r="L2463" t="s">
        <v>5077</v>
      </c>
    </row>
    <row r="2464" spans="1:12" x14ac:dyDescent="0.25">
      <c r="A2464" t="s">
        <v>2474</v>
      </c>
      <c r="B2464" s="4">
        <v>45471.761952390472</v>
      </c>
      <c r="C2464" t="s">
        <v>5016</v>
      </c>
      <c r="D2464" t="s">
        <v>5027</v>
      </c>
      <c r="E2464" t="s">
        <v>5042</v>
      </c>
      <c r="F2464" t="s">
        <v>5047</v>
      </c>
      <c r="G2464" t="s">
        <v>5063</v>
      </c>
      <c r="H2464">
        <v>54426</v>
      </c>
      <c r="I2464">
        <v>3</v>
      </c>
      <c r="J2464" t="s">
        <v>5070</v>
      </c>
      <c r="K2464">
        <v>9179.7999999999993</v>
      </c>
      <c r="L2464" t="s">
        <v>5079</v>
      </c>
    </row>
    <row r="2465" spans="1:12" x14ac:dyDescent="0.25">
      <c r="A2465" t="s">
        <v>2475</v>
      </c>
      <c r="B2465" s="4">
        <v>45471.834966993389</v>
      </c>
      <c r="C2465" t="s">
        <v>5018</v>
      </c>
      <c r="D2465" t="s">
        <v>5027</v>
      </c>
      <c r="E2465" t="s">
        <v>5038</v>
      </c>
      <c r="F2465" t="s">
        <v>5048</v>
      </c>
      <c r="G2465" t="s">
        <v>5051</v>
      </c>
      <c r="H2465">
        <v>6149</v>
      </c>
      <c r="I2465">
        <v>3</v>
      </c>
      <c r="J2465" t="s">
        <v>5072</v>
      </c>
      <c r="K2465">
        <v>546.76</v>
      </c>
      <c r="L2465" t="s">
        <v>5078</v>
      </c>
    </row>
    <row r="2466" spans="1:12" x14ac:dyDescent="0.25">
      <c r="A2466" t="s">
        <v>2476</v>
      </c>
      <c r="B2466" s="4">
        <v>45471.907981596312</v>
      </c>
      <c r="C2466" t="s">
        <v>5012</v>
      </c>
      <c r="D2466" t="s">
        <v>5029</v>
      </c>
      <c r="E2466" t="s">
        <v>5041</v>
      </c>
      <c r="F2466" t="s">
        <v>5048</v>
      </c>
      <c r="G2466" t="s">
        <v>5059</v>
      </c>
      <c r="H2466">
        <v>18857</v>
      </c>
      <c r="I2466">
        <v>3</v>
      </c>
      <c r="J2466" t="s">
        <v>5068</v>
      </c>
      <c r="K2466">
        <v>2068.13</v>
      </c>
      <c r="L2466" t="s">
        <v>5074</v>
      </c>
    </row>
    <row r="2467" spans="1:12" x14ac:dyDescent="0.25">
      <c r="A2467" t="s">
        <v>2477</v>
      </c>
      <c r="B2467" s="4">
        <v>45471.980996199243</v>
      </c>
      <c r="C2467" t="s">
        <v>5019</v>
      </c>
      <c r="D2467" t="s">
        <v>5027</v>
      </c>
      <c r="E2467" t="s">
        <v>5044</v>
      </c>
      <c r="F2467" t="s">
        <v>5046</v>
      </c>
      <c r="G2467" t="s">
        <v>5057</v>
      </c>
      <c r="H2467">
        <v>69718</v>
      </c>
      <c r="I2467">
        <v>8</v>
      </c>
      <c r="J2467" t="s">
        <v>5069</v>
      </c>
      <c r="K2467">
        <v>12559.73</v>
      </c>
      <c r="L2467" t="s">
        <v>5077</v>
      </c>
    </row>
    <row r="2468" spans="1:12" x14ac:dyDescent="0.25">
      <c r="A2468" t="s">
        <v>2478</v>
      </c>
      <c r="B2468" s="4">
        <v>45472.054010802152</v>
      </c>
      <c r="C2468" t="s">
        <v>5012</v>
      </c>
      <c r="D2468" t="s">
        <v>5029</v>
      </c>
      <c r="E2468" t="s">
        <v>5041</v>
      </c>
      <c r="F2468" t="s">
        <v>5046</v>
      </c>
      <c r="G2468" t="s">
        <v>5057</v>
      </c>
      <c r="H2468">
        <v>67809</v>
      </c>
      <c r="I2468">
        <v>1</v>
      </c>
      <c r="J2468" t="s">
        <v>5068</v>
      </c>
      <c r="K2468">
        <v>12974.95</v>
      </c>
      <c r="L2468" t="s">
        <v>5079</v>
      </c>
    </row>
    <row r="2469" spans="1:12" x14ac:dyDescent="0.25">
      <c r="A2469" t="s">
        <v>2479</v>
      </c>
      <c r="B2469" s="4">
        <v>45472.127025405083</v>
      </c>
      <c r="C2469" t="s">
        <v>5020</v>
      </c>
      <c r="D2469" t="s">
        <v>5029</v>
      </c>
      <c r="E2469" t="s">
        <v>5039</v>
      </c>
      <c r="F2469" t="s">
        <v>5048</v>
      </c>
      <c r="G2469" t="s">
        <v>5056</v>
      </c>
      <c r="H2469">
        <v>69447</v>
      </c>
      <c r="I2469">
        <v>5</v>
      </c>
      <c r="J2469" t="s">
        <v>5069</v>
      </c>
      <c r="K2469">
        <v>7802.61</v>
      </c>
      <c r="L2469" t="s">
        <v>5075</v>
      </c>
    </row>
    <row r="2470" spans="1:12" x14ac:dyDescent="0.25">
      <c r="A2470" t="s">
        <v>2480</v>
      </c>
      <c r="B2470" s="4">
        <v>45472.200040008</v>
      </c>
      <c r="C2470" t="s">
        <v>5024</v>
      </c>
      <c r="D2470" t="s">
        <v>5029</v>
      </c>
      <c r="E2470" t="s">
        <v>5040</v>
      </c>
      <c r="F2470" t="s">
        <v>5047</v>
      </c>
      <c r="G2470" t="s">
        <v>5058</v>
      </c>
      <c r="H2470">
        <v>40137</v>
      </c>
      <c r="I2470">
        <v>9</v>
      </c>
      <c r="J2470" t="s">
        <v>5073</v>
      </c>
      <c r="K2470">
        <v>7152.93</v>
      </c>
      <c r="L2470" t="s">
        <v>5075</v>
      </c>
    </row>
    <row r="2471" spans="1:12" x14ac:dyDescent="0.25">
      <c r="A2471" t="s">
        <v>2481</v>
      </c>
      <c r="B2471" s="4">
        <v>45472.273054610923</v>
      </c>
      <c r="C2471" t="s">
        <v>5019</v>
      </c>
      <c r="D2471" t="s">
        <v>5026</v>
      </c>
      <c r="E2471" t="s">
        <v>5034</v>
      </c>
      <c r="F2471" t="s">
        <v>5046</v>
      </c>
      <c r="G2471" t="s">
        <v>5061</v>
      </c>
      <c r="H2471">
        <v>32126</v>
      </c>
      <c r="I2471">
        <v>13</v>
      </c>
      <c r="J2471" t="s">
        <v>5071</v>
      </c>
      <c r="K2471">
        <v>3077.91</v>
      </c>
      <c r="L2471" t="s">
        <v>5078</v>
      </c>
    </row>
    <row r="2472" spans="1:12" x14ac:dyDescent="0.25">
      <c r="A2472" t="s">
        <v>2482</v>
      </c>
      <c r="B2472" s="4">
        <v>45472.34606921384</v>
      </c>
      <c r="C2472" t="s">
        <v>5022</v>
      </c>
      <c r="D2472" t="s">
        <v>5028</v>
      </c>
      <c r="E2472" t="s">
        <v>5032</v>
      </c>
      <c r="F2472" t="s">
        <v>5047</v>
      </c>
      <c r="G2472" t="s">
        <v>5064</v>
      </c>
      <c r="H2472">
        <v>38232</v>
      </c>
      <c r="I2472">
        <v>14</v>
      </c>
      <c r="J2472" t="s">
        <v>5071</v>
      </c>
      <c r="K2472">
        <v>6538.43</v>
      </c>
      <c r="L2472" t="s">
        <v>5077</v>
      </c>
    </row>
    <row r="2473" spans="1:12" x14ac:dyDescent="0.25">
      <c r="A2473" t="s">
        <v>2483</v>
      </c>
      <c r="B2473" s="4">
        <v>45472.419083816763</v>
      </c>
      <c r="C2473" t="s">
        <v>5016</v>
      </c>
      <c r="D2473" t="s">
        <v>5029</v>
      </c>
      <c r="E2473" t="s">
        <v>5033</v>
      </c>
      <c r="F2473" t="s">
        <v>5046</v>
      </c>
      <c r="G2473" t="s">
        <v>5054</v>
      </c>
      <c r="H2473">
        <v>31755</v>
      </c>
      <c r="I2473">
        <v>3</v>
      </c>
      <c r="J2473" t="s">
        <v>5068</v>
      </c>
      <c r="K2473">
        <v>6589</v>
      </c>
      <c r="L2473" t="s">
        <v>5075</v>
      </c>
    </row>
    <row r="2474" spans="1:12" x14ac:dyDescent="0.25">
      <c r="A2474" t="s">
        <v>2484</v>
      </c>
      <c r="B2474" s="4">
        <v>45472.492098419672</v>
      </c>
      <c r="C2474" t="s">
        <v>5017</v>
      </c>
      <c r="D2474" t="s">
        <v>5028</v>
      </c>
      <c r="E2474" t="s">
        <v>5036</v>
      </c>
      <c r="F2474" t="s">
        <v>5048</v>
      </c>
      <c r="G2474" t="s">
        <v>5065</v>
      </c>
      <c r="H2474">
        <v>2861</v>
      </c>
      <c r="I2474">
        <v>7</v>
      </c>
      <c r="J2474" t="s">
        <v>5073</v>
      </c>
      <c r="K2474">
        <v>231.48</v>
      </c>
      <c r="L2474" t="s">
        <v>5077</v>
      </c>
    </row>
    <row r="2475" spans="1:12" x14ac:dyDescent="0.25">
      <c r="A2475" t="s">
        <v>2485</v>
      </c>
      <c r="B2475" s="4">
        <v>45472.565113022603</v>
      </c>
      <c r="C2475" t="s">
        <v>5018</v>
      </c>
      <c r="D2475" t="s">
        <v>5029</v>
      </c>
      <c r="E2475" t="s">
        <v>5040</v>
      </c>
      <c r="F2475" t="s">
        <v>5048</v>
      </c>
      <c r="G2475" t="s">
        <v>5052</v>
      </c>
      <c r="H2475">
        <v>39297</v>
      </c>
      <c r="I2475">
        <v>9</v>
      </c>
      <c r="J2475" t="s">
        <v>5070</v>
      </c>
      <c r="K2475">
        <v>8239.18</v>
      </c>
      <c r="L2475" t="s">
        <v>5079</v>
      </c>
    </row>
    <row r="2476" spans="1:12" x14ac:dyDescent="0.25">
      <c r="A2476" t="s">
        <v>2486</v>
      </c>
      <c r="B2476" s="4">
        <v>45472.63812762552</v>
      </c>
      <c r="C2476" t="s">
        <v>5013</v>
      </c>
      <c r="D2476" t="s">
        <v>5026</v>
      </c>
      <c r="E2476" t="s">
        <v>5043</v>
      </c>
      <c r="F2476" t="s">
        <v>5048</v>
      </c>
      <c r="G2476" t="s">
        <v>5065</v>
      </c>
      <c r="H2476">
        <v>44726</v>
      </c>
      <c r="I2476">
        <v>8</v>
      </c>
      <c r="J2476" t="s">
        <v>5069</v>
      </c>
      <c r="K2476">
        <v>5548.97</v>
      </c>
      <c r="L2476" t="s">
        <v>5079</v>
      </c>
    </row>
    <row r="2477" spans="1:12" x14ac:dyDescent="0.25">
      <c r="A2477" t="s">
        <v>2487</v>
      </c>
      <c r="B2477" s="4">
        <v>45472.711142228443</v>
      </c>
      <c r="C2477" t="s">
        <v>5013</v>
      </c>
      <c r="D2477" t="s">
        <v>5026</v>
      </c>
      <c r="E2477" t="s">
        <v>5043</v>
      </c>
      <c r="F2477" t="s">
        <v>5046</v>
      </c>
      <c r="G2477" t="s">
        <v>5061</v>
      </c>
      <c r="H2477">
        <v>43876</v>
      </c>
      <c r="I2477">
        <v>4</v>
      </c>
      <c r="J2477" t="s">
        <v>5068</v>
      </c>
      <c r="K2477">
        <v>4270.3</v>
      </c>
      <c r="L2477" t="s">
        <v>5079</v>
      </c>
    </row>
    <row r="2478" spans="1:12" x14ac:dyDescent="0.25">
      <c r="A2478" t="s">
        <v>2488</v>
      </c>
      <c r="B2478" s="4">
        <v>45472.784156831367</v>
      </c>
      <c r="C2478" t="s">
        <v>5019</v>
      </c>
      <c r="D2478" t="s">
        <v>5029</v>
      </c>
      <c r="E2478" t="s">
        <v>5039</v>
      </c>
      <c r="F2478" t="s">
        <v>5046</v>
      </c>
      <c r="G2478" t="s">
        <v>5060</v>
      </c>
      <c r="H2478">
        <v>64211</v>
      </c>
      <c r="I2478">
        <v>1</v>
      </c>
      <c r="J2478" t="s">
        <v>5071</v>
      </c>
      <c r="K2478">
        <v>5658.25</v>
      </c>
      <c r="L2478" t="s">
        <v>5078</v>
      </c>
    </row>
    <row r="2479" spans="1:12" x14ac:dyDescent="0.25">
      <c r="A2479" t="s">
        <v>2489</v>
      </c>
      <c r="B2479" s="4">
        <v>45472.857171434283</v>
      </c>
      <c r="C2479" t="s">
        <v>5020</v>
      </c>
      <c r="D2479" t="s">
        <v>5029</v>
      </c>
      <c r="E2479" t="s">
        <v>5033</v>
      </c>
      <c r="F2479" t="s">
        <v>5048</v>
      </c>
      <c r="G2479" t="s">
        <v>5051</v>
      </c>
      <c r="H2479">
        <v>79267</v>
      </c>
      <c r="I2479">
        <v>7</v>
      </c>
      <c r="J2479" t="s">
        <v>5070</v>
      </c>
      <c r="K2479">
        <v>6710.88</v>
      </c>
      <c r="L2479" t="s">
        <v>5078</v>
      </c>
    </row>
    <row r="2480" spans="1:12" x14ac:dyDescent="0.25">
      <c r="A2480" t="s">
        <v>2490</v>
      </c>
      <c r="B2480" s="4">
        <v>45472.9301860372</v>
      </c>
      <c r="C2480" t="s">
        <v>5015</v>
      </c>
      <c r="D2480" t="s">
        <v>5029</v>
      </c>
      <c r="E2480" t="s">
        <v>5033</v>
      </c>
      <c r="F2480" t="s">
        <v>5048</v>
      </c>
      <c r="G2480" t="s">
        <v>5065</v>
      </c>
      <c r="H2480">
        <v>59570</v>
      </c>
      <c r="I2480">
        <v>1</v>
      </c>
      <c r="J2480" t="s">
        <v>5068</v>
      </c>
      <c r="K2480">
        <v>8049.15</v>
      </c>
      <c r="L2480" t="s">
        <v>5075</v>
      </c>
    </row>
    <row r="2481" spans="1:12" x14ac:dyDescent="0.25">
      <c r="A2481" t="s">
        <v>2491</v>
      </c>
      <c r="B2481" s="4">
        <v>45473.003200640131</v>
      </c>
      <c r="C2481" t="s">
        <v>5017</v>
      </c>
      <c r="D2481" t="s">
        <v>5028</v>
      </c>
      <c r="E2481" t="s">
        <v>5032</v>
      </c>
      <c r="F2481" t="s">
        <v>5047</v>
      </c>
      <c r="G2481" t="s">
        <v>5062</v>
      </c>
      <c r="H2481">
        <v>24997</v>
      </c>
      <c r="I2481">
        <v>1</v>
      </c>
      <c r="J2481" t="s">
        <v>5072</v>
      </c>
      <c r="K2481">
        <v>2308.71</v>
      </c>
      <c r="L2481" t="s">
        <v>5079</v>
      </c>
    </row>
    <row r="2482" spans="1:12" x14ac:dyDescent="0.25">
      <c r="A2482" t="s">
        <v>2492</v>
      </c>
      <c r="B2482" s="4">
        <v>45473.076215243047</v>
      </c>
      <c r="C2482" t="s">
        <v>5014</v>
      </c>
      <c r="D2482" t="s">
        <v>5026</v>
      </c>
      <c r="E2482" t="s">
        <v>5045</v>
      </c>
      <c r="F2482" t="s">
        <v>5046</v>
      </c>
      <c r="G2482" t="s">
        <v>5066</v>
      </c>
      <c r="H2482">
        <v>41894</v>
      </c>
      <c r="I2482">
        <v>2</v>
      </c>
      <c r="J2482" t="s">
        <v>5068</v>
      </c>
      <c r="K2482">
        <v>4067.73</v>
      </c>
      <c r="L2482" t="s">
        <v>5076</v>
      </c>
    </row>
    <row r="2483" spans="1:12" x14ac:dyDescent="0.25">
      <c r="A2483" t="s">
        <v>2493</v>
      </c>
      <c r="B2483" s="4">
        <v>45473.149229845963</v>
      </c>
      <c r="C2483" t="s">
        <v>5021</v>
      </c>
      <c r="D2483" t="s">
        <v>5028</v>
      </c>
      <c r="E2483" t="s">
        <v>5037</v>
      </c>
      <c r="F2483" t="s">
        <v>5048</v>
      </c>
      <c r="G2483" t="s">
        <v>5055</v>
      </c>
      <c r="H2483">
        <v>8691</v>
      </c>
      <c r="I2483">
        <v>2</v>
      </c>
      <c r="J2483" t="s">
        <v>5073</v>
      </c>
      <c r="K2483">
        <v>1513.26</v>
      </c>
      <c r="L2483" t="s">
        <v>5078</v>
      </c>
    </row>
    <row r="2484" spans="1:12" x14ac:dyDescent="0.25">
      <c r="A2484" t="s">
        <v>2494</v>
      </c>
      <c r="B2484" s="4">
        <v>45473.222244448887</v>
      </c>
      <c r="C2484" t="s">
        <v>5018</v>
      </c>
      <c r="D2484" t="s">
        <v>5026</v>
      </c>
      <c r="E2484" t="s">
        <v>5043</v>
      </c>
      <c r="F2484" t="s">
        <v>5047</v>
      </c>
      <c r="G2484" t="s">
        <v>5062</v>
      </c>
      <c r="H2484">
        <v>74396</v>
      </c>
      <c r="I2484">
        <v>6</v>
      </c>
      <c r="J2484" t="s">
        <v>5071</v>
      </c>
      <c r="K2484">
        <v>7749.24</v>
      </c>
      <c r="L2484" t="s">
        <v>5075</v>
      </c>
    </row>
    <row r="2485" spans="1:12" x14ac:dyDescent="0.25">
      <c r="A2485" t="s">
        <v>2495</v>
      </c>
      <c r="B2485" s="4">
        <v>45473.295259051803</v>
      </c>
      <c r="C2485" t="s">
        <v>5017</v>
      </c>
      <c r="D2485" t="s">
        <v>5029</v>
      </c>
      <c r="E2485" t="s">
        <v>5039</v>
      </c>
      <c r="F2485" t="s">
        <v>5048</v>
      </c>
      <c r="G2485" t="s">
        <v>5065</v>
      </c>
      <c r="H2485">
        <v>8734</v>
      </c>
      <c r="I2485">
        <v>4</v>
      </c>
      <c r="J2485" t="s">
        <v>5068</v>
      </c>
      <c r="K2485">
        <v>1170.6099999999999</v>
      </c>
      <c r="L2485" t="s">
        <v>5075</v>
      </c>
    </row>
    <row r="2486" spans="1:12" x14ac:dyDescent="0.25">
      <c r="A2486" t="s">
        <v>2496</v>
      </c>
      <c r="B2486" s="4">
        <v>45473.36827365472</v>
      </c>
      <c r="C2486" t="s">
        <v>5020</v>
      </c>
      <c r="D2486" t="s">
        <v>5029</v>
      </c>
      <c r="E2486" t="s">
        <v>5040</v>
      </c>
      <c r="F2486" t="s">
        <v>5047</v>
      </c>
      <c r="G2486" t="s">
        <v>5058</v>
      </c>
      <c r="H2486">
        <v>31796</v>
      </c>
      <c r="I2486">
        <v>8</v>
      </c>
      <c r="J2486" t="s">
        <v>5068</v>
      </c>
      <c r="K2486">
        <v>3728.12</v>
      </c>
      <c r="L2486" t="s">
        <v>5076</v>
      </c>
    </row>
    <row r="2487" spans="1:12" x14ac:dyDescent="0.25">
      <c r="A2487" t="s">
        <v>2497</v>
      </c>
      <c r="B2487" s="4">
        <v>45473.441288257651</v>
      </c>
      <c r="C2487" t="s">
        <v>5019</v>
      </c>
      <c r="D2487" t="s">
        <v>5028</v>
      </c>
      <c r="E2487" t="s">
        <v>5036</v>
      </c>
      <c r="F2487" t="s">
        <v>5047</v>
      </c>
      <c r="G2487" t="s">
        <v>5067</v>
      </c>
      <c r="H2487">
        <v>67481</v>
      </c>
      <c r="I2487">
        <v>10</v>
      </c>
      <c r="J2487" t="s">
        <v>5072</v>
      </c>
      <c r="K2487">
        <v>11543.39</v>
      </c>
      <c r="L2487" t="s">
        <v>5074</v>
      </c>
    </row>
    <row r="2488" spans="1:12" x14ac:dyDescent="0.25">
      <c r="A2488" t="s">
        <v>2498</v>
      </c>
      <c r="B2488" s="4">
        <v>45473.514302860567</v>
      </c>
      <c r="C2488" t="s">
        <v>5016</v>
      </c>
      <c r="D2488" t="s">
        <v>5027</v>
      </c>
      <c r="E2488" t="s">
        <v>5042</v>
      </c>
      <c r="F2488" t="s">
        <v>5046</v>
      </c>
      <c r="G2488" t="s">
        <v>5049</v>
      </c>
      <c r="H2488">
        <v>45016</v>
      </c>
      <c r="I2488">
        <v>6</v>
      </c>
      <c r="J2488" t="s">
        <v>5069</v>
      </c>
      <c r="K2488">
        <v>8105.63</v>
      </c>
      <c r="L2488" t="s">
        <v>5079</v>
      </c>
    </row>
    <row r="2489" spans="1:12" x14ac:dyDescent="0.25">
      <c r="A2489" t="s">
        <v>2499</v>
      </c>
      <c r="B2489" s="4">
        <v>45473.587317463483</v>
      </c>
      <c r="C2489" t="s">
        <v>5018</v>
      </c>
      <c r="D2489" t="s">
        <v>5029</v>
      </c>
      <c r="E2489" t="s">
        <v>5033</v>
      </c>
      <c r="F2489" t="s">
        <v>5046</v>
      </c>
      <c r="G2489" t="s">
        <v>5060</v>
      </c>
      <c r="H2489">
        <v>58600</v>
      </c>
      <c r="I2489">
        <v>13</v>
      </c>
      <c r="J2489" t="s">
        <v>5069</v>
      </c>
      <c r="K2489">
        <v>8024.03</v>
      </c>
      <c r="L2489" t="s">
        <v>5078</v>
      </c>
    </row>
    <row r="2490" spans="1:12" x14ac:dyDescent="0.25">
      <c r="A2490" t="s">
        <v>2500</v>
      </c>
      <c r="B2490" s="4">
        <v>45473.660332066407</v>
      </c>
      <c r="C2490" t="s">
        <v>5014</v>
      </c>
      <c r="D2490" t="s">
        <v>5028</v>
      </c>
      <c r="E2490" t="s">
        <v>5032</v>
      </c>
      <c r="F2490" t="s">
        <v>5046</v>
      </c>
      <c r="G2490" t="s">
        <v>5066</v>
      </c>
      <c r="H2490">
        <v>75697</v>
      </c>
      <c r="I2490">
        <v>11</v>
      </c>
      <c r="J2490" t="s">
        <v>5068</v>
      </c>
      <c r="K2490">
        <v>13744.36</v>
      </c>
      <c r="L2490" t="s">
        <v>5076</v>
      </c>
    </row>
    <row r="2491" spans="1:12" x14ac:dyDescent="0.25">
      <c r="A2491" t="s">
        <v>2501</v>
      </c>
      <c r="B2491" s="4">
        <v>45473.733346669331</v>
      </c>
      <c r="C2491" t="s">
        <v>5022</v>
      </c>
      <c r="D2491" t="s">
        <v>5026</v>
      </c>
      <c r="E2491" t="s">
        <v>5034</v>
      </c>
      <c r="F2491" t="s">
        <v>5046</v>
      </c>
      <c r="G2491" t="s">
        <v>5061</v>
      </c>
      <c r="H2491">
        <v>17585</v>
      </c>
      <c r="I2491">
        <v>7</v>
      </c>
      <c r="J2491" t="s">
        <v>5068</v>
      </c>
      <c r="K2491">
        <v>3111.86</v>
      </c>
      <c r="L2491" t="s">
        <v>5075</v>
      </c>
    </row>
    <row r="2492" spans="1:12" x14ac:dyDescent="0.25">
      <c r="A2492" t="s">
        <v>2502</v>
      </c>
      <c r="B2492" s="4">
        <v>45473.806361272247</v>
      </c>
      <c r="C2492" t="s">
        <v>5013</v>
      </c>
      <c r="D2492" t="s">
        <v>5028</v>
      </c>
      <c r="E2492" t="s">
        <v>5037</v>
      </c>
      <c r="F2492" t="s">
        <v>5048</v>
      </c>
      <c r="G2492" t="s">
        <v>5055</v>
      </c>
      <c r="H2492">
        <v>18938</v>
      </c>
      <c r="I2492">
        <v>12</v>
      </c>
      <c r="J2492" t="s">
        <v>5073</v>
      </c>
      <c r="K2492">
        <v>3759.91</v>
      </c>
      <c r="L2492" t="s">
        <v>5075</v>
      </c>
    </row>
    <row r="2493" spans="1:12" x14ac:dyDescent="0.25">
      <c r="A2493" t="s">
        <v>2503</v>
      </c>
      <c r="B2493" s="4">
        <v>45473.879375875171</v>
      </c>
      <c r="C2493" t="s">
        <v>5015</v>
      </c>
      <c r="D2493" t="s">
        <v>5028</v>
      </c>
      <c r="E2493" t="s">
        <v>5037</v>
      </c>
      <c r="F2493" t="s">
        <v>5047</v>
      </c>
      <c r="G2493" t="s">
        <v>5062</v>
      </c>
      <c r="H2493">
        <v>74331</v>
      </c>
      <c r="I2493">
        <v>1</v>
      </c>
      <c r="J2493" t="s">
        <v>5068</v>
      </c>
      <c r="K2493">
        <v>8504.4</v>
      </c>
      <c r="L2493" t="s">
        <v>5074</v>
      </c>
    </row>
    <row r="2494" spans="1:12" x14ac:dyDescent="0.25">
      <c r="A2494" t="s">
        <v>2504</v>
      </c>
      <c r="B2494" s="4">
        <v>45473.952390478087</v>
      </c>
      <c r="C2494" t="s">
        <v>5012</v>
      </c>
      <c r="D2494" t="s">
        <v>5027</v>
      </c>
      <c r="E2494" t="s">
        <v>5031</v>
      </c>
      <c r="F2494" t="s">
        <v>5047</v>
      </c>
      <c r="G2494" t="s">
        <v>5067</v>
      </c>
      <c r="H2494">
        <v>4837</v>
      </c>
      <c r="I2494">
        <v>12</v>
      </c>
      <c r="J2494" t="s">
        <v>5069</v>
      </c>
      <c r="K2494">
        <v>538.97</v>
      </c>
      <c r="L2494" t="s">
        <v>5077</v>
      </c>
    </row>
    <row r="2495" spans="1:12" x14ac:dyDescent="0.25">
      <c r="A2495" t="s">
        <v>2505</v>
      </c>
      <c r="B2495" s="4">
        <v>45474.025405081004</v>
      </c>
      <c r="C2495" t="s">
        <v>5023</v>
      </c>
      <c r="D2495" t="s">
        <v>5027</v>
      </c>
      <c r="E2495" t="s">
        <v>5042</v>
      </c>
      <c r="F2495" t="s">
        <v>5047</v>
      </c>
      <c r="G2495" t="s">
        <v>5058</v>
      </c>
      <c r="H2495">
        <v>19459</v>
      </c>
      <c r="I2495">
        <v>14</v>
      </c>
      <c r="J2495" t="s">
        <v>5071</v>
      </c>
      <c r="K2495">
        <v>3650.31</v>
      </c>
      <c r="L2495" t="s">
        <v>5078</v>
      </c>
    </row>
    <row r="2496" spans="1:12" x14ac:dyDescent="0.25">
      <c r="A2496" t="s">
        <v>2506</v>
      </c>
      <c r="B2496" s="4">
        <v>45474.098419683927</v>
      </c>
      <c r="C2496" t="s">
        <v>5023</v>
      </c>
      <c r="D2496" t="s">
        <v>5026</v>
      </c>
      <c r="E2496" t="s">
        <v>5030</v>
      </c>
      <c r="F2496" t="s">
        <v>5047</v>
      </c>
      <c r="G2496" t="s">
        <v>5058</v>
      </c>
      <c r="H2496">
        <v>15770</v>
      </c>
      <c r="I2496">
        <v>1</v>
      </c>
      <c r="J2496" t="s">
        <v>5073</v>
      </c>
      <c r="K2496">
        <v>2331.4699999999998</v>
      </c>
      <c r="L2496" t="s">
        <v>5078</v>
      </c>
    </row>
    <row r="2497" spans="1:12" x14ac:dyDescent="0.25">
      <c r="A2497" t="s">
        <v>2507</v>
      </c>
      <c r="B2497" s="4">
        <v>45474.171434286851</v>
      </c>
      <c r="C2497" t="s">
        <v>5012</v>
      </c>
      <c r="D2497" t="s">
        <v>5027</v>
      </c>
      <c r="E2497" t="s">
        <v>5038</v>
      </c>
      <c r="F2497" t="s">
        <v>5048</v>
      </c>
      <c r="G2497" t="s">
        <v>5052</v>
      </c>
      <c r="H2497">
        <v>21828</v>
      </c>
      <c r="I2497">
        <v>4</v>
      </c>
      <c r="J2497" t="s">
        <v>5069</v>
      </c>
      <c r="K2497">
        <v>2914.38</v>
      </c>
      <c r="L2497" t="s">
        <v>5078</v>
      </c>
    </row>
    <row r="2498" spans="1:12" x14ac:dyDescent="0.25">
      <c r="A2498" t="s">
        <v>2508</v>
      </c>
      <c r="B2498" s="4">
        <v>45474.244448889767</v>
      </c>
      <c r="C2498" t="s">
        <v>5025</v>
      </c>
      <c r="D2498" t="s">
        <v>5029</v>
      </c>
      <c r="E2498" t="s">
        <v>5039</v>
      </c>
      <c r="F2498" t="s">
        <v>5047</v>
      </c>
      <c r="G2498" t="s">
        <v>5064</v>
      </c>
      <c r="H2498">
        <v>15202</v>
      </c>
      <c r="I2498">
        <v>4</v>
      </c>
      <c r="J2498" t="s">
        <v>5072</v>
      </c>
      <c r="K2498">
        <v>2530.27</v>
      </c>
      <c r="L2498" t="s">
        <v>5079</v>
      </c>
    </row>
    <row r="2499" spans="1:12" x14ac:dyDescent="0.25">
      <c r="A2499" t="s">
        <v>2509</v>
      </c>
      <c r="B2499" s="4">
        <v>45474.317463492698</v>
      </c>
      <c r="C2499" t="s">
        <v>5021</v>
      </c>
      <c r="D2499" t="s">
        <v>5027</v>
      </c>
      <c r="E2499" t="s">
        <v>5038</v>
      </c>
      <c r="F2499" t="s">
        <v>5046</v>
      </c>
      <c r="G2499" t="s">
        <v>5053</v>
      </c>
      <c r="H2499">
        <v>54276</v>
      </c>
      <c r="I2499">
        <v>10</v>
      </c>
      <c r="J2499" t="s">
        <v>5069</v>
      </c>
      <c r="K2499">
        <v>6911.3</v>
      </c>
      <c r="L2499" t="s">
        <v>5076</v>
      </c>
    </row>
    <row r="2500" spans="1:12" x14ac:dyDescent="0.25">
      <c r="A2500" t="s">
        <v>2510</v>
      </c>
      <c r="B2500" s="4">
        <v>45474.390478095607</v>
      </c>
      <c r="C2500" t="s">
        <v>5024</v>
      </c>
      <c r="D2500" t="s">
        <v>5029</v>
      </c>
      <c r="E2500" t="s">
        <v>5033</v>
      </c>
      <c r="F2500" t="s">
        <v>5048</v>
      </c>
      <c r="G2500" t="s">
        <v>5052</v>
      </c>
      <c r="H2500">
        <v>74235</v>
      </c>
      <c r="I2500">
        <v>6</v>
      </c>
      <c r="J2500" t="s">
        <v>5072</v>
      </c>
      <c r="K2500">
        <v>10378.450000000001</v>
      </c>
      <c r="L2500" t="s">
        <v>5075</v>
      </c>
    </row>
    <row r="2501" spans="1:12" x14ac:dyDescent="0.25">
      <c r="A2501" t="s">
        <v>2511</v>
      </c>
      <c r="B2501" s="4">
        <v>45474.463492698531</v>
      </c>
      <c r="C2501" t="s">
        <v>5016</v>
      </c>
      <c r="D2501" t="s">
        <v>5027</v>
      </c>
      <c r="E2501" t="s">
        <v>5038</v>
      </c>
      <c r="F2501" t="s">
        <v>5047</v>
      </c>
      <c r="G2501" t="s">
        <v>5062</v>
      </c>
      <c r="H2501">
        <v>33934</v>
      </c>
      <c r="I2501">
        <v>1</v>
      </c>
      <c r="J2501" t="s">
        <v>5069</v>
      </c>
      <c r="K2501">
        <v>6894.28</v>
      </c>
      <c r="L2501" t="s">
        <v>5078</v>
      </c>
    </row>
    <row r="2502" spans="1:12" x14ac:dyDescent="0.25">
      <c r="A2502" t="s">
        <v>2512</v>
      </c>
      <c r="B2502" s="4">
        <v>45474.536507301462</v>
      </c>
      <c r="C2502" t="s">
        <v>5024</v>
      </c>
      <c r="D2502" t="s">
        <v>5026</v>
      </c>
      <c r="E2502" t="s">
        <v>5034</v>
      </c>
      <c r="F2502" t="s">
        <v>5047</v>
      </c>
      <c r="G2502" t="s">
        <v>5050</v>
      </c>
      <c r="H2502">
        <v>43631</v>
      </c>
      <c r="I2502">
        <v>6</v>
      </c>
      <c r="J2502" t="s">
        <v>5071</v>
      </c>
      <c r="K2502">
        <v>6217.52</v>
      </c>
      <c r="L2502" t="s">
        <v>5077</v>
      </c>
    </row>
    <row r="2503" spans="1:12" x14ac:dyDescent="0.25">
      <c r="A2503" t="s">
        <v>2513</v>
      </c>
      <c r="B2503" s="4">
        <v>45474.609521904378</v>
      </c>
      <c r="C2503" t="s">
        <v>5023</v>
      </c>
      <c r="D2503" t="s">
        <v>5028</v>
      </c>
      <c r="E2503" t="s">
        <v>5037</v>
      </c>
      <c r="F2503" t="s">
        <v>5047</v>
      </c>
      <c r="G2503" t="s">
        <v>5064</v>
      </c>
      <c r="H2503">
        <v>33314</v>
      </c>
      <c r="I2503">
        <v>12</v>
      </c>
      <c r="J2503" t="s">
        <v>5072</v>
      </c>
      <c r="K2503">
        <v>5100.78</v>
      </c>
      <c r="L2503" t="s">
        <v>5076</v>
      </c>
    </row>
    <row r="2504" spans="1:12" x14ac:dyDescent="0.25">
      <c r="A2504" t="s">
        <v>2514</v>
      </c>
      <c r="B2504" s="4">
        <v>45474.682536507287</v>
      </c>
      <c r="C2504" t="s">
        <v>5023</v>
      </c>
      <c r="D2504" t="s">
        <v>5026</v>
      </c>
      <c r="E2504" t="s">
        <v>5030</v>
      </c>
      <c r="F2504" t="s">
        <v>5047</v>
      </c>
      <c r="G2504" t="s">
        <v>5062</v>
      </c>
      <c r="H2504">
        <v>42444</v>
      </c>
      <c r="I2504">
        <v>4</v>
      </c>
      <c r="J2504" t="s">
        <v>5070</v>
      </c>
      <c r="K2504">
        <v>5275.16</v>
      </c>
      <c r="L2504" t="s">
        <v>5078</v>
      </c>
    </row>
    <row r="2505" spans="1:12" x14ac:dyDescent="0.25">
      <c r="A2505" t="s">
        <v>2515</v>
      </c>
      <c r="B2505" s="4">
        <v>45474.755551110218</v>
      </c>
      <c r="C2505" t="s">
        <v>5019</v>
      </c>
      <c r="D2505" t="s">
        <v>5028</v>
      </c>
      <c r="E2505" t="s">
        <v>5037</v>
      </c>
      <c r="F2505" t="s">
        <v>5048</v>
      </c>
      <c r="G2505" t="s">
        <v>5051</v>
      </c>
      <c r="H2505">
        <v>51502</v>
      </c>
      <c r="I2505">
        <v>12</v>
      </c>
      <c r="J2505" t="s">
        <v>5068</v>
      </c>
      <c r="K2505">
        <v>8542.1299999999992</v>
      </c>
      <c r="L2505" t="s">
        <v>5075</v>
      </c>
    </row>
    <row r="2506" spans="1:12" x14ac:dyDescent="0.25">
      <c r="A2506" t="s">
        <v>2516</v>
      </c>
      <c r="B2506" s="4">
        <v>45474.828565713127</v>
      </c>
      <c r="C2506" t="s">
        <v>5016</v>
      </c>
      <c r="D2506" t="s">
        <v>5029</v>
      </c>
      <c r="E2506" t="s">
        <v>5040</v>
      </c>
      <c r="F2506" t="s">
        <v>5047</v>
      </c>
      <c r="G2506" t="s">
        <v>5062</v>
      </c>
      <c r="H2506">
        <v>9951</v>
      </c>
      <c r="I2506">
        <v>9</v>
      </c>
      <c r="J2506" t="s">
        <v>5071</v>
      </c>
      <c r="K2506">
        <v>2168.8200000000002</v>
      </c>
      <c r="L2506" t="s">
        <v>5076</v>
      </c>
    </row>
    <row r="2507" spans="1:12" x14ac:dyDescent="0.25">
      <c r="A2507" t="s">
        <v>2517</v>
      </c>
      <c r="B2507" s="4">
        <v>45474.901580316051</v>
      </c>
      <c r="C2507" t="s">
        <v>5019</v>
      </c>
      <c r="D2507" t="s">
        <v>5027</v>
      </c>
      <c r="E2507" t="s">
        <v>5031</v>
      </c>
      <c r="F2507" t="s">
        <v>5048</v>
      </c>
      <c r="G2507" t="s">
        <v>5059</v>
      </c>
      <c r="H2507">
        <v>73964</v>
      </c>
      <c r="I2507">
        <v>7</v>
      </c>
      <c r="J2507" t="s">
        <v>5068</v>
      </c>
      <c r="K2507">
        <v>6863.73</v>
      </c>
      <c r="L2507" t="s">
        <v>5079</v>
      </c>
    </row>
    <row r="2508" spans="1:12" x14ac:dyDescent="0.25">
      <c r="A2508" t="s">
        <v>2518</v>
      </c>
      <c r="B2508" s="4">
        <v>45474.974594918982</v>
      </c>
      <c r="C2508" t="s">
        <v>5022</v>
      </c>
      <c r="D2508" t="s">
        <v>5026</v>
      </c>
      <c r="E2508" t="s">
        <v>5045</v>
      </c>
      <c r="F2508" t="s">
        <v>5048</v>
      </c>
      <c r="G2508" t="s">
        <v>5065</v>
      </c>
      <c r="H2508">
        <v>54380</v>
      </c>
      <c r="I2508">
        <v>7</v>
      </c>
      <c r="J2508" t="s">
        <v>5073</v>
      </c>
      <c r="K2508">
        <v>4918.45</v>
      </c>
      <c r="L2508" t="s">
        <v>5079</v>
      </c>
    </row>
    <row r="2509" spans="1:12" x14ac:dyDescent="0.25">
      <c r="A2509" t="s">
        <v>2519</v>
      </c>
      <c r="B2509" s="4">
        <v>45475.047609521898</v>
      </c>
      <c r="C2509" t="s">
        <v>5025</v>
      </c>
      <c r="D2509" t="s">
        <v>5026</v>
      </c>
      <c r="E2509" t="s">
        <v>5043</v>
      </c>
      <c r="F2509" t="s">
        <v>5048</v>
      </c>
      <c r="G2509" t="s">
        <v>5056</v>
      </c>
      <c r="H2509">
        <v>57268</v>
      </c>
      <c r="I2509">
        <v>3</v>
      </c>
      <c r="J2509" t="s">
        <v>5073</v>
      </c>
      <c r="K2509">
        <v>5417.95</v>
      </c>
      <c r="L2509" t="s">
        <v>5074</v>
      </c>
    </row>
    <row r="2510" spans="1:12" x14ac:dyDescent="0.25">
      <c r="A2510" t="s">
        <v>2520</v>
      </c>
      <c r="B2510" s="4">
        <v>45475.120624124807</v>
      </c>
      <c r="C2510" t="s">
        <v>5015</v>
      </c>
      <c r="D2510" t="s">
        <v>5026</v>
      </c>
      <c r="E2510" t="s">
        <v>5043</v>
      </c>
      <c r="F2510" t="s">
        <v>5046</v>
      </c>
      <c r="G2510" t="s">
        <v>5057</v>
      </c>
      <c r="H2510">
        <v>71487</v>
      </c>
      <c r="I2510">
        <v>2</v>
      </c>
      <c r="J2510" t="s">
        <v>5073</v>
      </c>
      <c r="K2510">
        <v>11803.82</v>
      </c>
      <c r="L2510" t="s">
        <v>5076</v>
      </c>
    </row>
    <row r="2511" spans="1:12" x14ac:dyDescent="0.25">
      <c r="A2511" t="s">
        <v>2521</v>
      </c>
      <c r="B2511" s="4">
        <v>45475.193638727753</v>
      </c>
      <c r="C2511" t="s">
        <v>5013</v>
      </c>
      <c r="D2511" t="s">
        <v>5029</v>
      </c>
      <c r="E2511" t="s">
        <v>5040</v>
      </c>
      <c r="F2511" t="s">
        <v>5048</v>
      </c>
      <c r="G2511" t="s">
        <v>5059</v>
      </c>
      <c r="H2511">
        <v>52845</v>
      </c>
      <c r="I2511">
        <v>14</v>
      </c>
      <c r="J2511" t="s">
        <v>5070</v>
      </c>
      <c r="K2511">
        <v>5009.18</v>
      </c>
      <c r="L2511" t="s">
        <v>5074</v>
      </c>
    </row>
    <row r="2512" spans="1:12" x14ac:dyDescent="0.25">
      <c r="A2512" t="s">
        <v>2522</v>
      </c>
      <c r="B2512" s="4">
        <v>45475.266653330662</v>
      </c>
      <c r="C2512" t="s">
        <v>5019</v>
      </c>
      <c r="D2512" t="s">
        <v>5029</v>
      </c>
      <c r="E2512" t="s">
        <v>5040</v>
      </c>
      <c r="F2512" t="s">
        <v>5046</v>
      </c>
      <c r="G2512" t="s">
        <v>5049</v>
      </c>
      <c r="H2512">
        <v>14229</v>
      </c>
      <c r="I2512">
        <v>9</v>
      </c>
      <c r="J2512" t="s">
        <v>5073</v>
      </c>
      <c r="K2512">
        <v>1674.6</v>
      </c>
      <c r="L2512" t="s">
        <v>5078</v>
      </c>
    </row>
    <row r="2513" spans="1:12" x14ac:dyDescent="0.25">
      <c r="A2513" t="s">
        <v>2523</v>
      </c>
      <c r="B2513" s="4">
        <v>45475.339667933578</v>
      </c>
      <c r="C2513" t="s">
        <v>5021</v>
      </c>
      <c r="D2513" t="s">
        <v>5028</v>
      </c>
      <c r="E2513" t="s">
        <v>5035</v>
      </c>
      <c r="F2513" t="s">
        <v>5046</v>
      </c>
      <c r="G2513" t="s">
        <v>5053</v>
      </c>
      <c r="H2513">
        <v>23970</v>
      </c>
      <c r="I2513">
        <v>2</v>
      </c>
      <c r="J2513" t="s">
        <v>5071</v>
      </c>
      <c r="K2513">
        <v>2464.31</v>
      </c>
      <c r="L2513" t="s">
        <v>5076</v>
      </c>
    </row>
    <row r="2514" spans="1:12" x14ac:dyDescent="0.25">
      <c r="A2514" t="s">
        <v>2524</v>
      </c>
      <c r="B2514" s="4">
        <v>45475.412682536502</v>
      </c>
      <c r="C2514" t="s">
        <v>5021</v>
      </c>
      <c r="D2514" t="s">
        <v>5026</v>
      </c>
      <c r="E2514" t="s">
        <v>5045</v>
      </c>
      <c r="F2514" t="s">
        <v>5046</v>
      </c>
      <c r="G2514" t="s">
        <v>5060</v>
      </c>
      <c r="H2514">
        <v>15012</v>
      </c>
      <c r="I2514">
        <v>12</v>
      </c>
      <c r="J2514" t="s">
        <v>5069</v>
      </c>
      <c r="K2514">
        <v>2573.63</v>
      </c>
      <c r="L2514" t="s">
        <v>5075</v>
      </c>
    </row>
    <row r="2515" spans="1:12" x14ac:dyDescent="0.25">
      <c r="A2515" t="s">
        <v>2525</v>
      </c>
      <c r="B2515" s="4">
        <v>45475.485697139418</v>
      </c>
      <c r="C2515" t="s">
        <v>5020</v>
      </c>
      <c r="D2515" t="s">
        <v>5027</v>
      </c>
      <c r="E2515" t="s">
        <v>5038</v>
      </c>
      <c r="F2515" t="s">
        <v>5047</v>
      </c>
      <c r="G2515" t="s">
        <v>5067</v>
      </c>
      <c r="H2515">
        <v>18916</v>
      </c>
      <c r="I2515">
        <v>3</v>
      </c>
      <c r="J2515" t="s">
        <v>5070</v>
      </c>
      <c r="K2515">
        <v>2283.94</v>
      </c>
      <c r="L2515" t="s">
        <v>5076</v>
      </c>
    </row>
    <row r="2516" spans="1:12" x14ac:dyDescent="0.25">
      <c r="A2516" t="s">
        <v>2526</v>
      </c>
      <c r="B2516" s="4">
        <v>45475.558711742327</v>
      </c>
      <c r="C2516" t="s">
        <v>5024</v>
      </c>
      <c r="D2516" t="s">
        <v>5027</v>
      </c>
      <c r="E2516" t="s">
        <v>5044</v>
      </c>
      <c r="F2516" t="s">
        <v>5047</v>
      </c>
      <c r="G2516" t="s">
        <v>5058</v>
      </c>
      <c r="H2516">
        <v>58146</v>
      </c>
      <c r="I2516">
        <v>10</v>
      </c>
      <c r="J2516" t="s">
        <v>5070</v>
      </c>
      <c r="K2516">
        <v>9550.31</v>
      </c>
      <c r="L2516" t="s">
        <v>5075</v>
      </c>
    </row>
    <row r="2517" spans="1:12" x14ac:dyDescent="0.25">
      <c r="A2517" t="s">
        <v>2527</v>
      </c>
      <c r="B2517" s="4">
        <v>45475.631726345273</v>
      </c>
      <c r="C2517" t="s">
        <v>5016</v>
      </c>
      <c r="D2517" t="s">
        <v>5026</v>
      </c>
      <c r="E2517" t="s">
        <v>5043</v>
      </c>
      <c r="F2517" t="s">
        <v>5047</v>
      </c>
      <c r="G2517" t="s">
        <v>5050</v>
      </c>
      <c r="H2517">
        <v>61384</v>
      </c>
      <c r="I2517">
        <v>8</v>
      </c>
      <c r="J2517" t="s">
        <v>5070</v>
      </c>
      <c r="K2517">
        <v>6905.58</v>
      </c>
      <c r="L2517" t="s">
        <v>5074</v>
      </c>
    </row>
    <row r="2518" spans="1:12" x14ac:dyDescent="0.25">
      <c r="A2518" t="s">
        <v>2528</v>
      </c>
      <c r="B2518" s="4">
        <v>45475.704740948182</v>
      </c>
      <c r="C2518" t="s">
        <v>5024</v>
      </c>
      <c r="D2518" t="s">
        <v>5029</v>
      </c>
      <c r="E2518" t="s">
        <v>5041</v>
      </c>
      <c r="F2518" t="s">
        <v>5046</v>
      </c>
      <c r="G2518" t="s">
        <v>5061</v>
      </c>
      <c r="H2518">
        <v>12955</v>
      </c>
      <c r="I2518">
        <v>9</v>
      </c>
      <c r="J2518" t="s">
        <v>5070</v>
      </c>
      <c r="K2518">
        <v>2090.4299999999998</v>
      </c>
      <c r="L2518" t="s">
        <v>5074</v>
      </c>
    </row>
    <row r="2519" spans="1:12" x14ac:dyDescent="0.25">
      <c r="A2519" t="s">
        <v>2529</v>
      </c>
      <c r="B2519" s="4">
        <v>45475.777755551098</v>
      </c>
      <c r="C2519" t="s">
        <v>5023</v>
      </c>
      <c r="D2519" t="s">
        <v>5026</v>
      </c>
      <c r="E2519" t="s">
        <v>5030</v>
      </c>
      <c r="F2519" t="s">
        <v>5047</v>
      </c>
      <c r="G2519" t="s">
        <v>5050</v>
      </c>
      <c r="H2519">
        <v>16144</v>
      </c>
      <c r="I2519">
        <v>6</v>
      </c>
      <c r="J2519" t="s">
        <v>5070</v>
      </c>
      <c r="K2519">
        <v>2756.3</v>
      </c>
      <c r="L2519" t="s">
        <v>5075</v>
      </c>
    </row>
    <row r="2520" spans="1:12" x14ac:dyDescent="0.25">
      <c r="A2520" t="s">
        <v>2530</v>
      </c>
      <c r="B2520" s="4">
        <v>45475.850770154029</v>
      </c>
      <c r="C2520" t="s">
        <v>5016</v>
      </c>
      <c r="D2520" t="s">
        <v>5027</v>
      </c>
      <c r="E2520" t="s">
        <v>5038</v>
      </c>
      <c r="F2520" t="s">
        <v>5046</v>
      </c>
      <c r="G2520" t="s">
        <v>5054</v>
      </c>
      <c r="H2520">
        <v>59862</v>
      </c>
      <c r="I2520">
        <v>1</v>
      </c>
      <c r="J2520" t="s">
        <v>5068</v>
      </c>
      <c r="K2520">
        <v>5593.3</v>
      </c>
      <c r="L2520" t="s">
        <v>5075</v>
      </c>
    </row>
    <row r="2521" spans="1:12" x14ac:dyDescent="0.25">
      <c r="A2521" t="s">
        <v>2531</v>
      </c>
      <c r="B2521" s="4">
        <v>45475.923784756953</v>
      </c>
      <c r="C2521" t="s">
        <v>5021</v>
      </c>
      <c r="D2521" t="s">
        <v>5029</v>
      </c>
      <c r="E2521" t="s">
        <v>5040</v>
      </c>
      <c r="F2521" t="s">
        <v>5046</v>
      </c>
      <c r="G2521" t="s">
        <v>5054</v>
      </c>
      <c r="H2521">
        <v>65950</v>
      </c>
      <c r="I2521">
        <v>4</v>
      </c>
      <c r="J2521" t="s">
        <v>5071</v>
      </c>
      <c r="K2521">
        <v>12871.58</v>
      </c>
      <c r="L2521" t="s">
        <v>5075</v>
      </c>
    </row>
    <row r="2522" spans="1:12" x14ac:dyDescent="0.25">
      <c r="A2522" t="s">
        <v>2532</v>
      </c>
      <c r="B2522" s="4">
        <v>45475.996799359862</v>
      </c>
      <c r="C2522" t="s">
        <v>5016</v>
      </c>
      <c r="D2522" t="s">
        <v>5028</v>
      </c>
      <c r="E2522" t="s">
        <v>5035</v>
      </c>
      <c r="F2522" t="s">
        <v>5048</v>
      </c>
      <c r="G2522" t="s">
        <v>5059</v>
      </c>
      <c r="H2522">
        <v>7714</v>
      </c>
      <c r="I2522">
        <v>1</v>
      </c>
      <c r="J2522" t="s">
        <v>5070</v>
      </c>
      <c r="K2522">
        <v>1547.01</v>
      </c>
      <c r="L2522" t="s">
        <v>5075</v>
      </c>
    </row>
    <row r="2523" spans="1:12" x14ac:dyDescent="0.25">
      <c r="A2523" t="s">
        <v>2533</v>
      </c>
      <c r="B2523" s="4">
        <v>45476.069813962793</v>
      </c>
      <c r="C2523" t="s">
        <v>5018</v>
      </c>
      <c r="D2523" t="s">
        <v>5027</v>
      </c>
      <c r="E2523" t="s">
        <v>5031</v>
      </c>
      <c r="F2523" t="s">
        <v>5046</v>
      </c>
      <c r="G2523" t="s">
        <v>5053</v>
      </c>
      <c r="H2523">
        <v>76452</v>
      </c>
      <c r="I2523">
        <v>7</v>
      </c>
      <c r="J2523" t="s">
        <v>5072</v>
      </c>
      <c r="K2523">
        <v>11482.48</v>
      </c>
      <c r="L2523" t="s">
        <v>5078</v>
      </c>
    </row>
    <row r="2524" spans="1:12" x14ac:dyDescent="0.25">
      <c r="A2524" t="s">
        <v>2534</v>
      </c>
      <c r="B2524" s="4">
        <v>45476.142828565709</v>
      </c>
      <c r="C2524" t="s">
        <v>5015</v>
      </c>
      <c r="D2524" t="s">
        <v>5027</v>
      </c>
      <c r="E2524" t="s">
        <v>5044</v>
      </c>
      <c r="F2524" t="s">
        <v>5047</v>
      </c>
      <c r="G2524" t="s">
        <v>5062</v>
      </c>
      <c r="H2524">
        <v>57195</v>
      </c>
      <c r="I2524">
        <v>9</v>
      </c>
      <c r="J2524" t="s">
        <v>5073</v>
      </c>
      <c r="K2524">
        <v>6301.18</v>
      </c>
      <c r="L2524" t="s">
        <v>5074</v>
      </c>
    </row>
    <row r="2525" spans="1:12" x14ac:dyDescent="0.25">
      <c r="A2525" t="s">
        <v>2535</v>
      </c>
      <c r="B2525" s="4">
        <v>45476.215843168633</v>
      </c>
      <c r="C2525" t="s">
        <v>5013</v>
      </c>
      <c r="D2525" t="s">
        <v>5026</v>
      </c>
      <c r="E2525" t="s">
        <v>5043</v>
      </c>
      <c r="F2525" t="s">
        <v>5048</v>
      </c>
      <c r="G2525" t="s">
        <v>5056</v>
      </c>
      <c r="H2525">
        <v>60117</v>
      </c>
      <c r="I2525">
        <v>3</v>
      </c>
      <c r="J2525" t="s">
        <v>5073</v>
      </c>
      <c r="K2525">
        <v>9208.65</v>
      </c>
      <c r="L2525" t="s">
        <v>5074</v>
      </c>
    </row>
    <row r="2526" spans="1:12" x14ac:dyDescent="0.25">
      <c r="A2526" t="s">
        <v>2536</v>
      </c>
      <c r="B2526" s="4">
        <v>45476.288857771549</v>
      </c>
      <c r="C2526" t="s">
        <v>5017</v>
      </c>
      <c r="D2526" t="s">
        <v>5029</v>
      </c>
      <c r="E2526" t="s">
        <v>5041</v>
      </c>
      <c r="F2526" t="s">
        <v>5048</v>
      </c>
      <c r="G2526" t="s">
        <v>5051</v>
      </c>
      <c r="H2526">
        <v>51559</v>
      </c>
      <c r="I2526">
        <v>12</v>
      </c>
      <c r="J2526" t="s">
        <v>5073</v>
      </c>
      <c r="K2526">
        <v>6367.88</v>
      </c>
      <c r="L2526" t="s">
        <v>5079</v>
      </c>
    </row>
    <row r="2527" spans="1:12" x14ac:dyDescent="0.25">
      <c r="A2527" t="s">
        <v>2537</v>
      </c>
      <c r="B2527" s="4">
        <v>45476.361872374473</v>
      </c>
      <c r="C2527" t="s">
        <v>5019</v>
      </c>
      <c r="D2527" t="s">
        <v>5026</v>
      </c>
      <c r="E2527" t="s">
        <v>5030</v>
      </c>
      <c r="F2527" t="s">
        <v>5047</v>
      </c>
      <c r="G2527" t="s">
        <v>5050</v>
      </c>
      <c r="H2527">
        <v>10825</v>
      </c>
      <c r="I2527">
        <v>2</v>
      </c>
      <c r="J2527" t="s">
        <v>5068</v>
      </c>
      <c r="K2527">
        <v>1125.3699999999999</v>
      </c>
      <c r="L2527" t="s">
        <v>5079</v>
      </c>
    </row>
    <row r="2528" spans="1:12" x14ac:dyDescent="0.25">
      <c r="A2528" t="s">
        <v>2538</v>
      </c>
      <c r="B2528" s="4">
        <v>45476.434886977382</v>
      </c>
      <c r="C2528" t="s">
        <v>5012</v>
      </c>
      <c r="D2528" t="s">
        <v>5027</v>
      </c>
      <c r="E2528" t="s">
        <v>5038</v>
      </c>
      <c r="F2528" t="s">
        <v>5047</v>
      </c>
      <c r="G2528" t="s">
        <v>5062</v>
      </c>
      <c r="H2528">
        <v>65368</v>
      </c>
      <c r="I2528">
        <v>4</v>
      </c>
      <c r="J2528" t="s">
        <v>5072</v>
      </c>
      <c r="K2528">
        <v>7460.3</v>
      </c>
      <c r="L2528" t="s">
        <v>5074</v>
      </c>
    </row>
    <row r="2529" spans="1:12" x14ac:dyDescent="0.25">
      <c r="A2529" t="s">
        <v>2539</v>
      </c>
      <c r="B2529" s="4">
        <v>45476.507901580313</v>
      </c>
      <c r="C2529" t="s">
        <v>5025</v>
      </c>
      <c r="D2529" t="s">
        <v>5027</v>
      </c>
      <c r="E2529" t="s">
        <v>5038</v>
      </c>
      <c r="F2529" t="s">
        <v>5047</v>
      </c>
      <c r="G2529" t="s">
        <v>5050</v>
      </c>
      <c r="H2529">
        <v>33481</v>
      </c>
      <c r="I2529">
        <v>1</v>
      </c>
      <c r="J2529" t="s">
        <v>5068</v>
      </c>
      <c r="K2529">
        <v>4162.2</v>
      </c>
      <c r="L2529" t="s">
        <v>5075</v>
      </c>
    </row>
    <row r="2530" spans="1:12" x14ac:dyDescent="0.25">
      <c r="A2530" t="s">
        <v>2540</v>
      </c>
      <c r="B2530" s="4">
        <v>45476.580916183229</v>
      </c>
      <c r="C2530" t="s">
        <v>5020</v>
      </c>
      <c r="D2530" t="s">
        <v>5027</v>
      </c>
      <c r="E2530" t="s">
        <v>5038</v>
      </c>
      <c r="F2530" t="s">
        <v>5047</v>
      </c>
      <c r="G2530" t="s">
        <v>5050</v>
      </c>
      <c r="H2530">
        <v>49504</v>
      </c>
      <c r="I2530">
        <v>6</v>
      </c>
      <c r="J2530" t="s">
        <v>5068</v>
      </c>
      <c r="K2530">
        <v>10011.41</v>
      </c>
      <c r="L2530" t="s">
        <v>5077</v>
      </c>
    </row>
    <row r="2531" spans="1:12" x14ac:dyDescent="0.25">
      <c r="A2531" t="s">
        <v>2541</v>
      </c>
      <c r="B2531" s="4">
        <v>45476.653930786153</v>
      </c>
      <c r="C2531" t="s">
        <v>5023</v>
      </c>
      <c r="D2531" t="s">
        <v>5029</v>
      </c>
      <c r="E2531" t="s">
        <v>5040</v>
      </c>
      <c r="F2531" t="s">
        <v>5046</v>
      </c>
      <c r="G2531" t="s">
        <v>5060</v>
      </c>
      <c r="H2531">
        <v>5533</v>
      </c>
      <c r="I2531">
        <v>5</v>
      </c>
      <c r="J2531" t="s">
        <v>5073</v>
      </c>
      <c r="K2531">
        <v>501.71</v>
      </c>
      <c r="L2531" t="s">
        <v>5076</v>
      </c>
    </row>
    <row r="2532" spans="1:12" x14ac:dyDescent="0.25">
      <c r="A2532" t="s">
        <v>2542</v>
      </c>
      <c r="B2532" s="4">
        <v>45476.726945389077</v>
      </c>
      <c r="C2532" t="s">
        <v>5016</v>
      </c>
      <c r="D2532" t="s">
        <v>5027</v>
      </c>
      <c r="E2532" t="s">
        <v>5044</v>
      </c>
      <c r="F2532" t="s">
        <v>5048</v>
      </c>
      <c r="G2532" t="s">
        <v>5051</v>
      </c>
      <c r="H2532">
        <v>1014</v>
      </c>
      <c r="I2532">
        <v>13</v>
      </c>
      <c r="J2532" t="s">
        <v>5073</v>
      </c>
      <c r="K2532">
        <v>151.13999999999999</v>
      </c>
      <c r="L2532" t="s">
        <v>5076</v>
      </c>
    </row>
    <row r="2533" spans="1:12" x14ac:dyDescent="0.25">
      <c r="A2533" t="s">
        <v>2543</v>
      </c>
      <c r="B2533" s="4">
        <v>45476.799959991993</v>
      </c>
      <c r="C2533" t="s">
        <v>5012</v>
      </c>
      <c r="D2533" t="s">
        <v>5026</v>
      </c>
      <c r="E2533" t="s">
        <v>5045</v>
      </c>
      <c r="F2533" t="s">
        <v>5048</v>
      </c>
      <c r="G2533" t="s">
        <v>5052</v>
      </c>
      <c r="H2533">
        <v>41131</v>
      </c>
      <c r="I2533">
        <v>7</v>
      </c>
      <c r="J2533" t="s">
        <v>5071</v>
      </c>
      <c r="K2533">
        <v>5641.23</v>
      </c>
      <c r="L2533" t="s">
        <v>5076</v>
      </c>
    </row>
    <row r="2534" spans="1:12" x14ac:dyDescent="0.25">
      <c r="A2534" t="s">
        <v>2544</v>
      </c>
      <c r="B2534" s="4">
        <v>45476.872974594917</v>
      </c>
      <c r="C2534" t="s">
        <v>5023</v>
      </c>
      <c r="D2534" t="s">
        <v>5027</v>
      </c>
      <c r="E2534" t="s">
        <v>5044</v>
      </c>
      <c r="F2534" t="s">
        <v>5047</v>
      </c>
      <c r="G2534" t="s">
        <v>5062</v>
      </c>
      <c r="H2534">
        <v>50339</v>
      </c>
      <c r="I2534">
        <v>13</v>
      </c>
      <c r="J2534" t="s">
        <v>5072</v>
      </c>
      <c r="K2534">
        <v>9766.74</v>
      </c>
      <c r="L2534" t="s">
        <v>5076</v>
      </c>
    </row>
    <row r="2535" spans="1:12" x14ac:dyDescent="0.25">
      <c r="A2535" t="s">
        <v>2545</v>
      </c>
      <c r="B2535" s="4">
        <v>45476.945989197833</v>
      </c>
      <c r="C2535" t="s">
        <v>5014</v>
      </c>
      <c r="D2535" t="s">
        <v>5028</v>
      </c>
      <c r="E2535" t="s">
        <v>5036</v>
      </c>
      <c r="F2535" t="s">
        <v>5048</v>
      </c>
      <c r="G2535" t="s">
        <v>5055</v>
      </c>
      <c r="H2535">
        <v>37232</v>
      </c>
      <c r="I2535">
        <v>6</v>
      </c>
      <c r="J2535" t="s">
        <v>5069</v>
      </c>
      <c r="K2535">
        <v>6610.31</v>
      </c>
      <c r="L2535" t="s">
        <v>5077</v>
      </c>
    </row>
    <row r="2536" spans="1:12" x14ac:dyDescent="0.25">
      <c r="A2536" t="s">
        <v>2546</v>
      </c>
      <c r="B2536" s="4">
        <v>45477.019003800749</v>
      </c>
      <c r="C2536" t="s">
        <v>5013</v>
      </c>
      <c r="D2536" t="s">
        <v>5028</v>
      </c>
      <c r="E2536" t="s">
        <v>5037</v>
      </c>
      <c r="F2536" t="s">
        <v>5048</v>
      </c>
      <c r="G2536" t="s">
        <v>5059</v>
      </c>
      <c r="H2536">
        <v>14068</v>
      </c>
      <c r="I2536">
        <v>5</v>
      </c>
      <c r="J2536" t="s">
        <v>5068</v>
      </c>
      <c r="K2536">
        <v>2766.15</v>
      </c>
      <c r="L2536" t="s">
        <v>5078</v>
      </c>
    </row>
    <row r="2537" spans="1:12" x14ac:dyDescent="0.25">
      <c r="A2537" t="s">
        <v>2547</v>
      </c>
      <c r="B2537" s="4">
        <v>45477.09201840368</v>
      </c>
      <c r="C2537" t="s">
        <v>5012</v>
      </c>
      <c r="D2537" t="s">
        <v>5029</v>
      </c>
      <c r="E2537" t="s">
        <v>5033</v>
      </c>
      <c r="F2537" t="s">
        <v>5047</v>
      </c>
      <c r="G2537" t="s">
        <v>5067</v>
      </c>
      <c r="H2537">
        <v>65046</v>
      </c>
      <c r="I2537">
        <v>11</v>
      </c>
      <c r="J2537" t="s">
        <v>5071</v>
      </c>
      <c r="K2537">
        <v>7191.13</v>
      </c>
      <c r="L2537" t="s">
        <v>5078</v>
      </c>
    </row>
    <row r="2538" spans="1:12" x14ac:dyDescent="0.25">
      <c r="A2538" t="s">
        <v>2548</v>
      </c>
      <c r="B2538" s="4">
        <v>45477.165033006597</v>
      </c>
      <c r="C2538" t="s">
        <v>5012</v>
      </c>
      <c r="D2538" t="s">
        <v>5027</v>
      </c>
      <c r="E2538" t="s">
        <v>5044</v>
      </c>
      <c r="F2538" t="s">
        <v>5046</v>
      </c>
      <c r="G2538" t="s">
        <v>5053</v>
      </c>
      <c r="H2538">
        <v>58061</v>
      </c>
      <c r="I2538">
        <v>11</v>
      </c>
      <c r="J2538" t="s">
        <v>5071</v>
      </c>
      <c r="K2538">
        <v>9619.5499999999993</v>
      </c>
      <c r="L2538" t="s">
        <v>5074</v>
      </c>
    </row>
    <row r="2539" spans="1:12" x14ac:dyDescent="0.25">
      <c r="A2539" t="s">
        <v>2549</v>
      </c>
      <c r="B2539" s="4">
        <v>45477.238047609513</v>
      </c>
      <c r="C2539" t="s">
        <v>5024</v>
      </c>
      <c r="D2539" t="s">
        <v>5029</v>
      </c>
      <c r="E2539" t="s">
        <v>5033</v>
      </c>
      <c r="F2539" t="s">
        <v>5047</v>
      </c>
      <c r="G2539" t="s">
        <v>5067</v>
      </c>
      <c r="H2539">
        <v>2767</v>
      </c>
      <c r="I2539">
        <v>7</v>
      </c>
      <c r="J2539" t="s">
        <v>5072</v>
      </c>
      <c r="K2539">
        <v>598.12</v>
      </c>
      <c r="L2539" t="s">
        <v>5074</v>
      </c>
    </row>
    <row r="2540" spans="1:12" x14ac:dyDescent="0.25">
      <c r="A2540" t="s">
        <v>2550</v>
      </c>
      <c r="B2540" s="4">
        <v>45477.311062212437</v>
      </c>
      <c r="C2540" t="s">
        <v>5014</v>
      </c>
      <c r="D2540" t="s">
        <v>5028</v>
      </c>
      <c r="E2540" t="s">
        <v>5037</v>
      </c>
      <c r="F2540" t="s">
        <v>5048</v>
      </c>
      <c r="G2540" t="s">
        <v>5051</v>
      </c>
      <c r="H2540">
        <v>40718</v>
      </c>
      <c r="I2540">
        <v>5</v>
      </c>
      <c r="J2540" t="s">
        <v>5070</v>
      </c>
      <c r="K2540">
        <v>4485.6400000000003</v>
      </c>
      <c r="L2540" t="s">
        <v>5077</v>
      </c>
    </row>
    <row r="2541" spans="1:12" x14ac:dyDescent="0.25">
      <c r="A2541" t="s">
        <v>2551</v>
      </c>
      <c r="B2541" s="4">
        <v>45477.38407681536</v>
      </c>
      <c r="C2541" t="s">
        <v>5021</v>
      </c>
      <c r="D2541" t="s">
        <v>5029</v>
      </c>
      <c r="E2541" t="s">
        <v>5041</v>
      </c>
      <c r="F2541" t="s">
        <v>5046</v>
      </c>
      <c r="G2541" t="s">
        <v>5066</v>
      </c>
      <c r="H2541">
        <v>14882</v>
      </c>
      <c r="I2541">
        <v>2</v>
      </c>
      <c r="J2541" t="s">
        <v>5069</v>
      </c>
      <c r="K2541">
        <v>2670.71</v>
      </c>
      <c r="L2541" t="s">
        <v>5078</v>
      </c>
    </row>
    <row r="2542" spans="1:12" x14ac:dyDescent="0.25">
      <c r="A2542" t="s">
        <v>2552</v>
      </c>
      <c r="B2542" s="4">
        <v>45477.457091418277</v>
      </c>
      <c r="C2542" t="s">
        <v>5019</v>
      </c>
      <c r="D2542" t="s">
        <v>5027</v>
      </c>
      <c r="E2542" t="s">
        <v>5044</v>
      </c>
      <c r="F2542" t="s">
        <v>5047</v>
      </c>
      <c r="G2542" t="s">
        <v>5058</v>
      </c>
      <c r="H2542">
        <v>78027</v>
      </c>
      <c r="I2542">
        <v>14</v>
      </c>
      <c r="J2542" t="s">
        <v>5070</v>
      </c>
      <c r="K2542">
        <v>10485.36</v>
      </c>
      <c r="L2542" t="s">
        <v>5079</v>
      </c>
    </row>
    <row r="2543" spans="1:12" x14ac:dyDescent="0.25">
      <c r="A2543" t="s">
        <v>2553</v>
      </c>
      <c r="B2543" s="4">
        <v>45477.5301060212</v>
      </c>
      <c r="C2543" t="s">
        <v>5024</v>
      </c>
      <c r="D2543" t="s">
        <v>5026</v>
      </c>
      <c r="E2543" t="s">
        <v>5043</v>
      </c>
      <c r="F2543" t="s">
        <v>5047</v>
      </c>
      <c r="G2543" t="s">
        <v>5062</v>
      </c>
      <c r="H2543">
        <v>74709</v>
      </c>
      <c r="I2543">
        <v>12</v>
      </c>
      <c r="J2543" t="s">
        <v>5071</v>
      </c>
      <c r="K2543">
        <v>12268.33</v>
      </c>
      <c r="L2543" t="s">
        <v>5079</v>
      </c>
    </row>
    <row r="2544" spans="1:12" x14ac:dyDescent="0.25">
      <c r="A2544" t="s">
        <v>2554</v>
      </c>
      <c r="B2544" s="4">
        <v>45477.603120624117</v>
      </c>
      <c r="C2544" t="s">
        <v>5017</v>
      </c>
      <c r="D2544" t="s">
        <v>5029</v>
      </c>
      <c r="E2544" t="s">
        <v>5033</v>
      </c>
      <c r="F2544" t="s">
        <v>5046</v>
      </c>
      <c r="G2544" t="s">
        <v>5061</v>
      </c>
      <c r="H2544">
        <v>2943</v>
      </c>
      <c r="I2544">
        <v>12</v>
      </c>
      <c r="J2544" t="s">
        <v>5068</v>
      </c>
      <c r="K2544">
        <v>274.54000000000002</v>
      </c>
      <c r="L2544" t="s">
        <v>5077</v>
      </c>
    </row>
    <row r="2545" spans="1:12" x14ac:dyDescent="0.25">
      <c r="A2545" t="s">
        <v>2555</v>
      </c>
      <c r="B2545" s="4">
        <v>45477.676135227041</v>
      </c>
      <c r="C2545" t="s">
        <v>5016</v>
      </c>
      <c r="D2545" t="s">
        <v>5026</v>
      </c>
      <c r="E2545" t="s">
        <v>5043</v>
      </c>
      <c r="F2545" t="s">
        <v>5047</v>
      </c>
      <c r="G2545" t="s">
        <v>5064</v>
      </c>
      <c r="H2545">
        <v>19640</v>
      </c>
      <c r="I2545">
        <v>2</v>
      </c>
      <c r="J2545" t="s">
        <v>5073</v>
      </c>
      <c r="K2545">
        <v>1754.5</v>
      </c>
      <c r="L2545" t="s">
        <v>5075</v>
      </c>
    </row>
    <row r="2546" spans="1:12" x14ac:dyDescent="0.25">
      <c r="A2546" t="s">
        <v>2556</v>
      </c>
      <c r="B2546" s="4">
        <v>45477.749149829957</v>
      </c>
      <c r="C2546" t="s">
        <v>5022</v>
      </c>
      <c r="D2546" t="s">
        <v>5029</v>
      </c>
      <c r="E2546" t="s">
        <v>5039</v>
      </c>
      <c r="F2546" t="s">
        <v>5046</v>
      </c>
      <c r="G2546" t="s">
        <v>5066</v>
      </c>
      <c r="H2546">
        <v>62083</v>
      </c>
      <c r="I2546">
        <v>12</v>
      </c>
      <c r="J2546" t="s">
        <v>5070</v>
      </c>
      <c r="K2546">
        <v>6479.43</v>
      </c>
      <c r="L2546" t="s">
        <v>5078</v>
      </c>
    </row>
    <row r="2547" spans="1:12" x14ac:dyDescent="0.25">
      <c r="A2547" t="s">
        <v>2557</v>
      </c>
      <c r="B2547" s="4">
        <v>45477.822164432881</v>
      </c>
      <c r="C2547" t="s">
        <v>5021</v>
      </c>
      <c r="D2547" t="s">
        <v>5029</v>
      </c>
      <c r="E2547" t="s">
        <v>5033</v>
      </c>
      <c r="F2547" t="s">
        <v>5046</v>
      </c>
      <c r="G2547" t="s">
        <v>5054</v>
      </c>
      <c r="H2547">
        <v>56900</v>
      </c>
      <c r="I2547">
        <v>6</v>
      </c>
      <c r="J2547" t="s">
        <v>5072</v>
      </c>
      <c r="K2547">
        <v>8681.02</v>
      </c>
      <c r="L2547" t="s">
        <v>5079</v>
      </c>
    </row>
    <row r="2548" spans="1:12" x14ac:dyDescent="0.25">
      <c r="A2548" t="s">
        <v>2558</v>
      </c>
      <c r="B2548" s="4">
        <v>45477.895179035797</v>
      </c>
      <c r="C2548" t="s">
        <v>5018</v>
      </c>
      <c r="D2548" t="s">
        <v>5026</v>
      </c>
      <c r="E2548" t="s">
        <v>5045</v>
      </c>
      <c r="F2548" t="s">
        <v>5048</v>
      </c>
      <c r="G2548" t="s">
        <v>5055</v>
      </c>
      <c r="H2548">
        <v>17333</v>
      </c>
      <c r="I2548">
        <v>3</v>
      </c>
      <c r="J2548" t="s">
        <v>5070</v>
      </c>
      <c r="K2548">
        <v>1887.6</v>
      </c>
      <c r="L2548" t="s">
        <v>5075</v>
      </c>
    </row>
    <row r="2549" spans="1:12" x14ac:dyDescent="0.25">
      <c r="A2549" t="s">
        <v>2559</v>
      </c>
      <c r="B2549" s="4">
        <v>45477.968193638728</v>
      </c>
      <c r="C2549" t="s">
        <v>5014</v>
      </c>
      <c r="D2549" t="s">
        <v>5027</v>
      </c>
      <c r="E2549" t="s">
        <v>5042</v>
      </c>
      <c r="F2549" t="s">
        <v>5048</v>
      </c>
      <c r="G2549" t="s">
        <v>5056</v>
      </c>
      <c r="H2549">
        <v>23507</v>
      </c>
      <c r="I2549">
        <v>8</v>
      </c>
      <c r="J2549" t="s">
        <v>5072</v>
      </c>
      <c r="K2549">
        <v>2137.9299999999998</v>
      </c>
      <c r="L2549" t="s">
        <v>5078</v>
      </c>
    </row>
    <row r="2550" spans="1:12" x14ac:dyDescent="0.25">
      <c r="A2550" t="s">
        <v>2560</v>
      </c>
      <c r="B2550" s="4">
        <v>45478.041208241637</v>
      </c>
      <c r="C2550" t="s">
        <v>5021</v>
      </c>
      <c r="D2550" t="s">
        <v>5027</v>
      </c>
      <c r="E2550" t="s">
        <v>5038</v>
      </c>
      <c r="F2550" t="s">
        <v>5048</v>
      </c>
      <c r="G2550" t="s">
        <v>5055</v>
      </c>
      <c r="H2550">
        <v>36690</v>
      </c>
      <c r="I2550">
        <v>14</v>
      </c>
      <c r="J2550" t="s">
        <v>5071</v>
      </c>
      <c r="K2550">
        <v>6645.45</v>
      </c>
      <c r="L2550" t="s">
        <v>5074</v>
      </c>
    </row>
    <row r="2551" spans="1:12" x14ac:dyDescent="0.25">
      <c r="A2551" t="s">
        <v>2561</v>
      </c>
      <c r="B2551" s="4">
        <v>45478.114222844561</v>
      </c>
      <c r="C2551" t="s">
        <v>5014</v>
      </c>
      <c r="D2551" t="s">
        <v>5026</v>
      </c>
      <c r="E2551" t="s">
        <v>5030</v>
      </c>
      <c r="F2551" t="s">
        <v>5046</v>
      </c>
      <c r="G2551" t="s">
        <v>5049</v>
      </c>
      <c r="H2551">
        <v>5225</v>
      </c>
      <c r="I2551">
        <v>12</v>
      </c>
      <c r="J2551" t="s">
        <v>5073</v>
      </c>
      <c r="K2551">
        <v>1080.93</v>
      </c>
      <c r="L2551" t="s">
        <v>5077</v>
      </c>
    </row>
    <row r="2552" spans="1:12" x14ac:dyDescent="0.25">
      <c r="A2552" t="s">
        <v>2562</v>
      </c>
      <c r="B2552" s="4">
        <v>45478.187237447491</v>
      </c>
      <c r="C2552" t="s">
        <v>5022</v>
      </c>
      <c r="D2552" t="s">
        <v>5029</v>
      </c>
      <c r="E2552" t="s">
        <v>5039</v>
      </c>
      <c r="F2552" t="s">
        <v>5047</v>
      </c>
      <c r="G2552" t="s">
        <v>5050</v>
      </c>
      <c r="H2552">
        <v>33726</v>
      </c>
      <c r="I2552">
        <v>14</v>
      </c>
      <c r="J2552" t="s">
        <v>5072</v>
      </c>
      <c r="K2552">
        <v>6505.59</v>
      </c>
      <c r="L2552" t="s">
        <v>5076</v>
      </c>
    </row>
    <row r="2553" spans="1:12" x14ac:dyDescent="0.25">
      <c r="A2553" t="s">
        <v>2563</v>
      </c>
      <c r="B2553" s="4">
        <v>45478.260252050408</v>
      </c>
      <c r="C2553" t="s">
        <v>5020</v>
      </c>
      <c r="D2553" t="s">
        <v>5028</v>
      </c>
      <c r="E2553" t="s">
        <v>5035</v>
      </c>
      <c r="F2553" t="s">
        <v>5046</v>
      </c>
      <c r="G2553" t="s">
        <v>5060</v>
      </c>
      <c r="H2553">
        <v>8408</v>
      </c>
      <c r="I2553">
        <v>1</v>
      </c>
      <c r="J2553" t="s">
        <v>5068</v>
      </c>
      <c r="K2553">
        <v>1495.24</v>
      </c>
      <c r="L2553" t="s">
        <v>5079</v>
      </c>
    </row>
    <row r="2554" spans="1:12" x14ac:dyDescent="0.25">
      <c r="A2554" t="s">
        <v>2564</v>
      </c>
      <c r="B2554" s="4">
        <v>45478.333266653317</v>
      </c>
      <c r="C2554" t="s">
        <v>5025</v>
      </c>
      <c r="D2554" t="s">
        <v>5029</v>
      </c>
      <c r="E2554" t="s">
        <v>5040</v>
      </c>
      <c r="F2554" t="s">
        <v>5048</v>
      </c>
      <c r="G2554" t="s">
        <v>5059</v>
      </c>
      <c r="H2554">
        <v>1992</v>
      </c>
      <c r="I2554">
        <v>3</v>
      </c>
      <c r="J2554" t="s">
        <v>5070</v>
      </c>
      <c r="K2554">
        <v>390</v>
      </c>
      <c r="L2554" t="s">
        <v>5076</v>
      </c>
    </row>
    <row r="2555" spans="1:12" x14ac:dyDescent="0.25">
      <c r="A2555" t="s">
        <v>2565</v>
      </c>
      <c r="B2555" s="4">
        <v>45478.406281256248</v>
      </c>
      <c r="C2555" t="s">
        <v>5020</v>
      </c>
      <c r="D2555" t="s">
        <v>5026</v>
      </c>
      <c r="E2555" t="s">
        <v>5045</v>
      </c>
      <c r="F2555" t="s">
        <v>5048</v>
      </c>
      <c r="G2555" t="s">
        <v>5065</v>
      </c>
      <c r="H2555">
        <v>40585</v>
      </c>
      <c r="I2555">
        <v>14</v>
      </c>
      <c r="J2555" t="s">
        <v>5068</v>
      </c>
      <c r="K2555">
        <v>5398.83</v>
      </c>
      <c r="L2555" t="s">
        <v>5074</v>
      </c>
    </row>
    <row r="2556" spans="1:12" x14ac:dyDescent="0.25">
      <c r="A2556" t="s">
        <v>2566</v>
      </c>
      <c r="B2556" s="4">
        <v>45478.479295859157</v>
      </c>
      <c r="C2556" t="s">
        <v>5012</v>
      </c>
      <c r="D2556" t="s">
        <v>5029</v>
      </c>
      <c r="E2556" t="s">
        <v>5033</v>
      </c>
      <c r="F2556" t="s">
        <v>5047</v>
      </c>
      <c r="G2556" t="s">
        <v>5067</v>
      </c>
      <c r="H2556">
        <v>9678</v>
      </c>
      <c r="I2556">
        <v>3</v>
      </c>
      <c r="J2556" t="s">
        <v>5069</v>
      </c>
      <c r="K2556">
        <v>795.85</v>
      </c>
      <c r="L2556" t="s">
        <v>5078</v>
      </c>
    </row>
    <row r="2557" spans="1:12" x14ac:dyDescent="0.25">
      <c r="A2557" t="s">
        <v>2567</v>
      </c>
      <c r="B2557" s="4">
        <v>45478.552310462081</v>
      </c>
      <c r="C2557" t="s">
        <v>5012</v>
      </c>
      <c r="D2557" t="s">
        <v>5026</v>
      </c>
      <c r="E2557" t="s">
        <v>5034</v>
      </c>
      <c r="F2557" t="s">
        <v>5046</v>
      </c>
      <c r="G2557" t="s">
        <v>5054</v>
      </c>
      <c r="H2557">
        <v>59414</v>
      </c>
      <c r="I2557">
        <v>1</v>
      </c>
      <c r="J2557" t="s">
        <v>5069</v>
      </c>
      <c r="K2557">
        <v>12968.9</v>
      </c>
      <c r="L2557" t="s">
        <v>5075</v>
      </c>
    </row>
    <row r="2558" spans="1:12" x14ac:dyDescent="0.25">
      <c r="A2558" t="s">
        <v>2568</v>
      </c>
      <c r="B2558" s="4">
        <v>45478.625325065012</v>
      </c>
      <c r="C2558" t="s">
        <v>5025</v>
      </c>
      <c r="D2558" t="s">
        <v>5028</v>
      </c>
      <c r="E2558" t="s">
        <v>5037</v>
      </c>
      <c r="F2558" t="s">
        <v>5046</v>
      </c>
      <c r="G2558" t="s">
        <v>5060</v>
      </c>
      <c r="H2558">
        <v>14627</v>
      </c>
      <c r="I2558">
        <v>5</v>
      </c>
      <c r="J2558" t="s">
        <v>5068</v>
      </c>
      <c r="K2558">
        <v>2510.12</v>
      </c>
      <c r="L2558" t="s">
        <v>5078</v>
      </c>
    </row>
    <row r="2559" spans="1:12" x14ac:dyDescent="0.25">
      <c r="A2559" t="s">
        <v>2569</v>
      </c>
      <c r="B2559" s="4">
        <v>45478.698339667928</v>
      </c>
      <c r="C2559" t="s">
        <v>5016</v>
      </c>
      <c r="D2559" t="s">
        <v>5026</v>
      </c>
      <c r="E2559" t="s">
        <v>5030</v>
      </c>
      <c r="F2559" t="s">
        <v>5048</v>
      </c>
      <c r="G2559" t="s">
        <v>5065</v>
      </c>
      <c r="H2559">
        <v>32657</v>
      </c>
      <c r="I2559">
        <v>12</v>
      </c>
      <c r="J2559" t="s">
        <v>5071</v>
      </c>
      <c r="K2559">
        <v>4201.74</v>
      </c>
      <c r="L2559" t="s">
        <v>5074</v>
      </c>
    </row>
    <row r="2560" spans="1:12" x14ac:dyDescent="0.25">
      <c r="A2560" t="s">
        <v>2570</v>
      </c>
      <c r="B2560" s="4">
        <v>45478.771354270837</v>
      </c>
      <c r="C2560" t="s">
        <v>5024</v>
      </c>
      <c r="D2560" t="s">
        <v>5027</v>
      </c>
      <c r="E2560" t="s">
        <v>5038</v>
      </c>
      <c r="F2560" t="s">
        <v>5048</v>
      </c>
      <c r="G2560" t="s">
        <v>5059</v>
      </c>
      <c r="H2560">
        <v>53788</v>
      </c>
      <c r="I2560">
        <v>7</v>
      </c>
      <c r="J2560" t="s">
        <v>5069</v>
      </c>
      <c r="K2560">
        <v>5583.81</v>
      </c>
      <c r="L2560" t="s">
        <v>5074</v>
      </c>
    </row>
    <row r="2561" spans="1:12" x14ac:dyDescent="0.25">
      <c r="A2561" t="s">
        <v>2571</v>
      </c>
      <c r="B2561" s="4">
        <v>45478.844368873783</v>
      </c>
      <c r="C2561" t="s">
        <v>5024</v>
      </c>
      <c r="D2561" t="s">
        <v>5026</v>
      </c>
      <c r="E2561" t="s">
        <v>5045</v>
      </c>
      <c r="F2561" t="s">
        <v>5048</v>
      </c>
      <c r="G2561" t="s">
        <v>5056</v>
      </c>
      <c r="H2561">
        <v>18813</v>
      </c>
      <c r="I2561">
        <v>9</v>
      </c>
      <c r="J2561" t="s">
        <v>5072</v>
      </c>
      <c r="K2561">
        <v>2461.12</v>
      </c>
      <c r="L2561" t="s">
        <v>5077</v>
      </c>
    </row>
    <row r="2562" spans="1:12" x14ac:dyDescent="0.25">
      <c r="A2562" t="s">
        <v>2572</v>
      </c>
      <c r="B2562" s="4">
        <v>45478.917383476692</v>
      </c>
      <c r="C2562" t="s">
        <v>5025</v>
      </c>
      <c r="D2562" t="s">
        <v>5027</v>
      </c>
      <c r="E2562" t="s">
        <v>5038</v>
      </c>
      <c r="F2562" t="s">
        <v>5046</v>
      </c>
      <c r="G2562" t="s">
        <v>5061</v>
      </c>
      <c r="H2562">
        <v>36674</v>
      </c>
      <c r="I2562">
        <v>4</v>
      </c>
      <c r="J2562" t="s">
        <v>5073</v>
      </c>
      <c r="K2562">
        <v>5579.23</v>
      </c>
      <c r="L2562" t="s">
        <v>5074</v>
      </c>
    </row>
    <row r="2563" spans="1:12" x14ac:dyDescent="0.25">
      <c r="A2563" t="s">
        <v>2573</v>
      </c>
      <c r="B2563" s="4">
        <v>45478.990398079608</v>
      </c>
      <c r="C2563" t="s">
        <v>5025</v>
      </c>
      <c r="D2563" t="s">
        <v>5029</v>
      </c>
      <c r="E2563" t="s">
        <v>5041</v>
      </c>
      <c r="F2563" t="s">
        <v>5047</v>
      </c>
      <c r="G2563" t="s">
        <v>5067</v>
      </c>
      <c r="H2563">
        <v>56541</v>
      </c>
      <c r="I2563">
        <v>11</v>
      </c>
      <c r="J2563" t="s">
        <v>5073</v>
      </c>
      <c r="K2563">
        <v>9760.19</v>
      </c>
      <c r="L2563" t="s">
        <v>5078</v>
      </c>
    </row>
    <row r="2564" spans="1:12" x14ac:dyDescent="0.25">
      <c r="A2564" t="s">
        <v>2574</v>
      </c>
      <c r="B2564" s="4">
        <v>45479.063412682532</v>
      </c>
      <c r="C2564" t="s">
        <v>5016</v>
      </c>
      <c r="D2564" t="s">
        <v>5027</v>
      </c>
      <c r="E2564" t="s">
        <v>5031</v>
      </c>
      <c r="F2564" t="s">
        <v>5048</v>
      </c>
      <c r="G2564" t="s">
        <v>5056</v>
      </c>
      <c r="H2564">
        <v>70626</v>
      </c>
      <c r="I2564">
        <v>12</v>
      </c>
      <c r="J2564" t="s">
        <v>5068</v>
      </c>
      <c r="K2564">
        <v>8293.42</v>
      </c>
      <c r="L2564" t="s">
        <v>5074</v>
      </c>
    </row>
    <row r="2565" spans="1:12" x14ac:dyDescent="0.25">
      <c r="A2565" t="s">
        <v>2575</v>
      </c>
      <c r="B2565" s="4">
        <v>45479.136427285448</v>
      </c>
      <c r="C2565" t="s">
        <v>5021</v>
      </c>
      <c r="D2565" t="s">
        <v>5029</v>
      </c>
      <c r="E2565" t="s">
        <v>5041</v>
      </c>
      <c r="F2565" t="s">
        <v>5047</v>
      </c>
      <c r="G2565" t="s">
        <v>5063</v>
      </c>
      <c r="H2565">
        <v>19773</v>
      </c>
      <c r="I2565">
        <v>9</v>
      </c>
      <c r="J2565" t="s">
        <v>5068</v>
      </c>
      <c r="K2565">
        <v>2620.04</v>
      </c>
      <c r="L2565" t="s">
        <v>5076</v>
      </c>
    </row>
    <row r="2566" spans="1:12" x14ac:dyDescent="0.25">
      <c r="A2566" t="s">
        <v>2576</v>
      </c>
      <c r="B2566" s="4">
        <v>45479.209441888372</v>
      </c>
      <c r="C2566" t="s">
        <v>5016</v>
      </c>
      <c r="D2566" t="s">
        <v>5029</v>
      </c>
      <c r="E2566" t="s">
        <v>5033</v>
      </c>
      <c r="F2566" t="s">
        <v>5048</v>
      </c>
      <c r="G2566" t="s">
        <v>5065</v>
      </c>
      <c r="H2566">
        <v>5122</v>
      </c>
      <c r="I2566">
        <v>2</v>
      </c>
      <c r="J2566" t="s">
        <v>5072</v>
      </c>
      <c r="K2566">
        <v>932.69</v>
      </c>
      <c r="L2566" t="s">
        <v>5076</v>
      </c>
    </row>
    <row r="2567" spans="1:12" x14ac:dyDescent="0.25">
      <c r="A2567" t="s">
        <v>2577</v>
      </c>
      <c r="B2567" s="4">
        <v>45479.282456491303</v>
      </c>
      <c r="C2567" t="s">
        <v>5018</v>
      </c>
      <c r="D2567" t="s">
        <v>5029</v>
      </c>
      <c r="E2567" t="s">
        <v>5033</v>
      </c>
      <c r="F2567" t="s">
        <v>5048</v>
      </c>
      <c r="G2567" t="s">
        <v>5059</v>
      </c>
      <c r="H2567">
        <v>58202</v>
      </c>
      <c r="I2567">
        <v>1</v>
      </c>
      <c r="J2567" t="s">
        <v>5071</v>
      </c>
      <c r="K2567">
        <v>5298.3</v>
      </c>
      <c r="L2567" t="s">
        <v>5078</v>
      </c>
    </row>
    <row r="2568" spans="1:12" x14ac:dyDescent="0.25">
      <c r="A2568" t="s">
        <v>2578</v>
      </c>
      <c r="B2568" s="4">
        <v>45479.355471094212</v>
      </c>
      <c r="C2568" t="s">
        <v>5015</v>
      </c>
      <c r="D2568" t="s">
        <v>5026</v>
      </c>
      <c r="E2568" t="s">
        <v>5030</v>
      </c>
      <c r="F2568" t="s">
        <v>5046</v>
      </c>
      <c r="G2568" t="s">
        <v>5054</v>
      </c>
      <c r="H2568">
        <v>25459</v>
      </c>
      <c r="I2568">
        <v>8</v>
      </c>
      <c r="J2568" t="s">
        <v>5070</v>
      </c>
      <c r="K2568">
        <v>5082.3500000000004</v>
      </c>
      <c r="L2568" t="s">
        <v>5076</v>
      </c>
    </row>
    <row r="2569" spans="1:12" x14ac:dyDescent="0.25">
      <c r="A2569" t="s">
        <v>2579</v>
      </c>
      <c r="B2569" s="4">
        <v>45479.428485697128</v>
      </c>
      <c r="C2569" t="s">
        <v>5019</v>
      </c>
      <c r="D2569" t="s">
        <v>5029</v>
      </c>
      <c r="E2569" t="s">
        <v>5033</v>
      </c>
      <c r="F2569" t="s">
        <v>5047</v>
      </c>
      <c r="G2569" t="s">
        <v>5067</v>
      </c>
      <c r="H2569">
        <v>31083</v>
      </c>
      <c r="I2569">
        <v>14</v>
      </c>
      <c r="J2569" t="s">
        <v>5073</v>
      </c>
      <c r="K2569">
        <v>5366.64</v>
      </c>
      <c r="L2569" t="s">
        <v>5078</v>
      </c>
    </row>
    <row r="2570" spans="1:12" x14ac:dyDescent="0.25">
      <c r="A2570" t="s">
        <v>2580</v>
      </c>
      <c r="B2570" s="4">
        <v>45479.501500300059</v>
      </c>
      <c r="C2570" t="s">
        <v>5022</v>
      </c>
      <c r="D2570" t="s">
        <v>5027</v>
      </c>
      <c r="E2570" t="s">
        <v>5042</v>
      </c>
      <c r="F2570" t="s">
        <v>5048</v>
      </c>
      <c r="G2570" t="s">
        <v>5055</v>
      </c>
      <c r="H2570">
        <v>24039</v>
      </c>
      <c r="I2570">
        <v>3</v>
      </c>
      <c r="J2570" t="s">
        <v>5071</v>
      </c>
      <c r="K2570">
        <v>4267.88</v>
      </c>
      <c r="L2570" t="s">
        <v>5077</v>
      </c>
    </row>
    <row r="2571" spans="1:12" x14ac:dyDescent="0.25">
      <c r="A2571" t="s">
        <v>2581</v>
      </c>
      <c r="B2571" s="4">
        <v>45479.574514902983</v>
      </c>
      <c r="C2571" t="s">
        <v>5017</v>
      </c>
      <c r="D2571" t="s">
        <v>5026</v>
      </c>
      <c r="E2571" t="s">
        <v>5030</v>
      </c>
      <c r="F2571" t="s">
        <v>5047</v>
      </c>
      <c r="G2571" t="s">
        <v>5063</v>
      </c>
      <c r="H2571">
        <v>14054</v>
      </c>
      <c r="I2571">
        <v>13</v>
      </c>
      <c r="J2571" t="s">
        <v>5071</v>
      </c>
      <c r="K2571">
        <v>1320.09</v>
      </c>
      <c r="L2571" t="s">
        <v>5078</v>
      </c>
    </row>
    <row r="2572" spans="1:12" x14ac:dyDescent="0.25">
      <c r="A2572" t="s">
        <v>2582</v>
      </c>
      <c r="B2572" s="4">
        <v>45479.647529505892</v>
      </c>
      <c r="C2572" t="s">
        <v>5025</v>
      </c>
      <c r="D2572" t="s">
        <v>5027</v>
      </c>
      <c r="E2572" t="s">
        <v>5042</v>
      </c>
      <c r="F2572" t="s">
        <v>5048</v>
      </c>
      <c r="G2572" t="s">
        <v>5056</v>
      </c>
      <c r="H2572">
        <v>7861</v>
      </c>
      <c r="I2572">
        <v>9</v>
      </c>
      <c r="J2572" t="s">
        <v>5072</v>
      </c>
      <c r="K2572">
        <v>637.17999999999995</v>
      </c>
      <c r="L2572" t="s">
        <v>5076</v>
      </c>
    </row>
    <row r="2573" spans="1:12" x14ac:dyDescent="0.25">
      <c r="A2573" t="s">
        <v>2583</v>
      </c>
      <c r="B2573" s="4">
        <v>45479.720544108823</v>
      </c>
      <c r="C2573" t="s">
        <v>5013</v>
      </c>
      <c r="D2573" t="s">
        <v>5026</v>
      </c>
      <c r="E2573" t="s">
        <v>5045</v>
      </c>
      <c r="F2573" t="s">
        <v>5048</v>
      </c>
      <c r="G2573" t="s">
        <v>5059</v>
      </c>
      <c r="H2573">
        <v>24238</v>
      </c>
      <c r="I2573">
        <v>13</v>
      </c>
      <c r="J2573" t="s">
        <v>5070</v>
      </c>
      <c r="K2573">
        <v>3538.29</v>
      </c>
      <c r="L2573" t="s">
        <v>5077</v>
      </c>
    </row>
    <row r="2574" spans="1:12" x14ac:dyDescent="0.25">
      <c r="A2574" t="s">
        <v>2584</v>
      </c>
      <c r="B2574" s="4">
        <v>45479.793558711739</v>
      </c>
      <c r="C2574" t="s">
        <v>5020</v>
      </c>
      <c r="D2574" t="s">
        <v>5028</v>
      </c>
      <c r="E2574" t="s">
        <v>5036</v>
      </c>
      <c r="F2574" t="s">
        <v>5048</v>
      </c>
      <c r="G2574" t="s">
        <v>5055</v>
      </c>
      <c r="H2574">
        <v>25718</v>
      </c>
      <c r="I2574">
        <v>2</v>
      </c>
      <c r="J2574" t="s">
        <v>5073</v>
      </c>
      <c r="K2574">
        <v>4500.54</v>
      </c>
      <c r="L2574" t="s">
        <v>5076</v>
      </c>
    </row>
    <row r="2575" spans="1:12" x14ac:dyDescent="0.25">
      <c r="A2575" t="s">
        <v>2585</v>
      </c>
      <c r="B2575" s="4">
        <v>45479.866573314663</v>
      </c>
      <c r="C2575" t="s">
        <v>5021</v>
      </c>
      <c r="D2575" t="s">
        <v>5026</v>
      </c>
      <c r="E2575" t="s">
        <v>5034</v>
      </c>
      <c r="F2575" t="s">
        <v>5047</v>
      </c>
      <c r="G2575" t="s">
        <v>5062</v>
      </c>
      <c r="H2575">
        <v>51344</v>
      </c>
      <c r="I2575">
        <v>5</v>
      </c>
      <c r="J2575" t="s">
        <v>5068</v>
      </c>
      <c r="K2575">
        <v>9248.24</v>
      </c>
      <c r="L2575" t="s">
        <v>5076</v>
      </c>
    </row>
    <row r="2576" spans="1:12" x14ac:dyDescent="0.25">
      <c r="A2576" t="s">
        <v>2586</v>
      </c>
      <c r="B2576" s="4">
        <v>45479.939587917579</v>
      </c>
      <c r="C2576" t="s">
        <v>5023</v>
      </c>
      <c r="D2576" t="s">
        <v>5026</v>
      </c>
      <c r="E2576" t="s">
        <v>5045</v>
      </c>
      <c r="F2576" t="s">
        <v>5046</v>
      </c>
      <c r="G2576" t="s">
        <v>5049</v>
      </c>
      <c r="H2576">
        <v>16270</v>
      </c>
      <c r="I2576">
        <v>4</v>
      </c>
      <c r="J2576" t="s">
        <v>5071</v>
      </c>
      <c r="K2576">
        <v>3508.43</v>
      </c>
      <c r="L2576" t="s">
        <v>5075</v>
      </c>
    </row>
    <row r="2577" spans="1:12" x14ac:dyDescent="0.25">
      <c r="A2577" t="s">
        <v>2587</v>
      </c>
      <c r="B2577" s="4">
        <v>45480.012602520503</v>
      </c>
      <c r="C2577" t="s">
        <v>5016</v>
      </c>
      <c r="D2577" t="s">
        <v>5027</v>
      </c>
      <c r="E2577" t="s">
        <v>5042</v>
      </c>
      <c r="F2577" t="s">
        <v>5047</v>
      </c>
      <c r="G2577" t="s">
        <v>5064</v>
      </c>
      <c r="H2577">
        <v>16120</v>
      </c>
      <c r="I2577">
        <v>11</v>
      </c>
      <c r="J2577" t="s">
        <v>5072</v>
      </c>
      <c r="K2577">
        <v>2347.8000000000002</v>
      </c>
      <c r="L2577" t="s">
        <v>5076</v>
      </c>
    </row>
    <row r="2578" spans="1:12" x14ac:dyDescent="0.25">
      <c r="A2578" t="s">
        <v>2588</v>
      </c>
      <c r="B2578" s="4">
        <v>45480.085617123412</v>
      </c>
      <c r="C2578" t="s">
        <v>5025</v>
      </c>
      <c r="D2578" t="s">
        <v>5029</v>
      </c>
      <c r="E2578" t="s">
        <v>5040</v>
      </c>
      <c r="F2578" t="s">
        <v>5048</v>
      </c>
      <c r="G2578" t="s">
        <v>5065</v>
      </c>
      <c r="H2578">
        <v>78795</v>
      </c>
      <c r="I2578">
        <v>5</v>
      </c>
      <c r="J2578" t="s">
        <v>5072</v>
      </c>
      <c r="K2578">
        <v>13599.72</v>
      </c>
      <c r="L2578" t="s">
        <v>5078</v>
      </c>
    </row>
    <row r="2579" spans="1:12" x14ac:dyDescent="0.25">
      <c r="A2579" t="s">
        <v>2589</v>
      </c>
      <c r="B2579" s="4">
        <v>45480.158631726343</v>
      </c>
      <c r="C2579" t="s">
        <v>5013</v>
      </c>
      <c r="D2579" t="s">
        <v>5026</v>
      </c>
      <c r="E2579" t="s">
        <v>5030</v>
      </c>
      <c r="F2579" t="s">
        <v>5048</v>
      </c>
      <c r="G2579" t="s">
        <v>5059</v>
      </c>
      <c r="H2579">
        <v>71220</v>
      </c>
      <c r="I2579">
        <v>12</v>
      </c>
      <c r="J2579" t="s">
        <v>5070</v>
      </c>
      <c r="K2579">
        <v>14000.52</v>
      </c>
      <c r="L2579" t="s">
        <v>5074</v>
      </c>
    </row>
    <row r="2580" spans="1:12" x14ac:dyDescent="0.25">
      <c r="A2580" t="s">
        <v>2590</v>
      </c>
      <c r="B2580" s="4">
        <v>45480.231646329259</v>
      </c>
      <c r="C2580" t="s">
        <v>5012</v>
      </c>
      <c r="D2580" t="s">
        <v>5027</v>
      </c>
      <c r="E2580" t="s">
        <v>5044</v>
      </c>
      <c r="F2580" t="s">
        <v>5047</v>
      </c>
      <c r="G2580" t="s">
        <v>5067</v>
      </c>
      <c r="H2580">
        <v>18401</v>
      </c>
      <c r="I2580">
        <v>10</v>
      </c>
      <c r="J2580" t="s">
        <v>5072</v>
      </c>
      <c r="K2580">
        <v>2819.8</v>
      </c>
      <c r="L2580" t="s">
        <v>5077</v>
      </c>
    </row>
    <row r="2581" spans="1:12" x14ac:dyDescent="0.25">
      <c r="A2581" t="s">
        <v>2591</v>
      </c>
      <c r="B2581" s="4">
        <v>45480.304660932183</v>
      </c>
      <c r="C2581" t="s">
        <v>5014</v>
      </c>
      <c r="D2581" t="s">
        <v>5029</v>
      </c>
      <c r="E2581" t="s">
        <v>5039</v>
      </c>
      <c r="F2581" t="s">
        <v>5047</v>
      </c>
      <c r="G2581" t="s">
        <v>5067</v>
      </c>
      <c r="H2581">
        <v>17565</v>
      </c>
      <c r="I2581">
        <v>1</v>
      </c>
      <c r="J2581" t="s">
        <v>5071</v>
      </c>
      <c r="K2581">
        <v>2699.14</v>
      </c>
      <c r="L2581" t="s">
        <v>5078</v>
      </c>
    </row>
    <row r="2582" spans="1:12" x14ac:dyDescent="0.25">
      <c r="A2582" t="s">
        <v>2592</v>
      </c>
      <c r="B2582" s="4">
        <v>45480.377675535106</v>
      </c>
      <c r="C2582" t="s">
        <v>5013</v>
      </c>
      <c r="D2582" t="s">
        <v>5028</v>
      </c>
      <c r="E2582" t="s">
        <v>5036</v>
      </c>
      <c r="F2582" t="s">
        <v>5048</v>
      </c>
      <c r="G2582" t="s">
        <v>5051</v>
      </c>
      <c r="H2582">
        <v>48976</v>
      </c>
      <c r="I2582">
        <v>12</v>
      </c>
      <c r="J2582" t="s">
        <v>5069</v>
      </c>
      <c r="K2582">
        <v>7437.55</v>
      </c>
      <c r="L2582" t="s">
        <v>5077</v>
      </c>
    </row>
    <row r="2583" spans="1:12" x14ac:dyDescent="0.25">
      <c r="A2583" t="s">
        <v>2593</v>
      </c>
      <c r="B2583" s="4">
        <v>45480.450690138023</v>
      </c>
      <c r="C2583" t="s">
        <v>5021</v>
      </c>
      <c r="D2583" t="s">
        <v>5028</v>
      </c>
      <c r="E2583" t="s">
        <v>5032</v>
      </c>
      <c r="F2583" t="s">
        <v>5046</v>
      </c>
      <c r="G2583" t="s">
        <v>5054</v>
      </c>
      <c r="H2583">
        <v>36388</v>
      </c>
      <c r="I2583">
        <v>8</v>
      </c>
      <c r="J2583" t="s">
        <v>5069</v>
      </c>
      <c r="K2583">
        <v>6342.89</v>
      </c>
      <c r="L2583" t="s">
        <v>5075</v>
      </c>
    </row>
    <row r="2584" spans="1:12" x14ac:dyDescent="0.25">
      <c r="A2584" t="s">
        <v>2594</v>
      </c>
      <c r="B2584" s="4">
        <v>45480.523704740939</v>
      </c>
      <c r="C2584" t="s">
        <v>5017</v>
      </c>
      <c r="D2584" t="s">
        <v>5027</v>
      </c>
      <c r="E2584" t="s">
        <v>5044</v>
      </c>
      <c r="F2584" t="s">
        <v>5047</v>
      </c>
      <c r="G2584" t="s">
        <v>5063</v>
      </c>
      <c r="H2584">
        <v>42994</v>
      </c>
      <c r="I2584">
        <v>12</v>
      </c>
      <c r="J2584" t="s">
        <v>5070</v>
      </c>
      <c r="K2584">
        <v>9204.75</v>
      </c>
      <c r="L2584" t="s">
        <v>5076</v>
      </c>
    </row>
    <row r="2585" spans="1:12" x14ac:dyDescent="0.25">
      <c r="A2585" t="s">
        <v>2595</v>
      </c>
      <c r="B2585" s="4">
        <v>45480.596719343863</v>
      </c>
      <c r="C2585" t="s">
        <v>5014</v>
      </c>
      <c r="D2585" t="s">
        <v>5027</v>
      </c>
      <c r="E2585" t="s">
        <v>5031</v>
      </c>
      <c r="F2585" t="s">
        <v>5048</v>
      </c>
      <c r="G2585" t="s">
        <v>5052</v>
      </c>
      <c r="H2585">
        <v>29386</v>
      </c>
      <c r="I2585">
        <v>4</v>
      </c>
      <c r="J2585" t="s">
        <v>5072</v>
      </c>
      <c r="K2585">
        <v>5340.55</v>
      </c>
      <c r="L2585" t="s">
        <v>5077</v>
      </c>
    </row>
    <row r="2586" spans="1:12" x14ac:dyDescent="0.25">
      <c r="A2586" t="s">
        <v>2596</v>
      </c>
      <c r="B2586" s="4">
        <v>45480.669733946779</v>
      </c>
      <c r="C2586" t="s">
        <v>5024</v>
      </c>
      <c r="D2586" t="s">
        <v>5027</v>
      </c>
      <c r="E2586" t="s">
        <v>5031</v>
      </c>
      <c r="F2586" t="s">
        <v>5047</v>
      </c>
      <c r="G2586" t="s">
        <v>5064</v>
      </c>
      <c r="H2586">
        <v>50039</v>
      </c>
      <c r="I2586">
        <v>5</v>
      </c>
      <c r="J2586" t="s">
        <v>5071</v>
      </c>
      <c r="K2586">
        <v>8506.4</v>
      </c>
      <c r="L2586" t="s">
        <v>5078</v>
      </c>
    </row>
    <row r="2587" spans="1:12" x14ac:dyDescent="0.25">
      <c r="A2587" t="s">
        <v>2597</v>
      </c>
      <c r="B2587" s="4">
        <v>45480.742748549703</v>
      </c>
      <c r="C2587" t="s">
        <v>5014</v>
      </c>
      <c r="D2587" t="s">
        <v>5028</v>
      </c>
      <c r="E2587" t="s">
        <v>5036</v>
      </c>
      <c r="F2587" t="s">
        <v>5048</v>
      </c>
      <c r="G2587" t="s">
        <v>5055</v>
      </c>
      <c r="H2587">
        <v>33696</v>
      </c>
      <c r="I2587">
        <v>13</v>
      </c>
      <c r="J2587" t="s">
        <v>5069</v>
      </c>
      <c r="K2587">
        <v>3905.61</v>
      </c>
      <c r="L2587" t="s">
        <v>5077</v>
      </c>
    </row>
    <row r="2588" spans="1:12" x14ac:dyDescent="0.25">
      <c r="A2588" t="s">
        <v>2598</v>
      </c>
      <c r="B2588" s="4">
        <v>45480.815763152626</v>
      </c>
      <c r="C2588" t="s">
        <v>5013</v>
      </c>
      <c r="D2588" t="s">
        <v>5028</v>
      </c>
      <c r="E2588" t="s">
        <v>5032</v>
      </c>
      <c r="F2588" t="s">
        <v>5047</v>
      </c>
      <c r="G2588" t="s">
        <v>5067</v>
      </c>
      <c r="H2588">
        <v>62531</v>
      </c>
      <c r="I2588">
        <v>3</v>
      </c>
      <c r="J2588" t="s">
        <v>5073</v>
      </c>
      <c r="K2588">
        <v>7633.83</v>
      </c>
      <c r="L2588" t="s">
        <v>5079</v>
      </c>
    </row>
    <row r="2589" spans="1:12" x14ac:dyDescent="0.25">
      <c r="A2589" t="s">
        <v>2599</v>
      </c>
      <c r="B2589" s="4">
        <v>45480.888777755543</v>
      </c>
      <c r="C2589" t="s">
        <v>5014</v>
      </c>
      <c r="D2589" t="s">
        <v>5026</v>
      </c>
      <c r="E2589" t="s">
        <v>5030</v>
      </c>
      <c r="F2589" t="s">
        <v>5048</v>
      </c>
      <c r="G2589" t="s">
        <v>5059</v>
      </c>
      <c r="H2589">
        <v>26522</v>
      </c>
      <c r="I2589">
        <v>13</v>
      </c>
      <c r="J2589" t="s">
        <v>5068</v>
      </c>
      <c r="K2589">
        <v>4465.72</v>
      </c>
      <c r="L2589" t="s">
        <v>5079</v>
      </c>
    </row>
    <row r="2590" spans="1:12" x14ac:dyDescent="0.25">
      <c r="A2590" t="s">
        <v>2600</v>
      </c>
      <c r="B2590" s="4">
        <v>45480.961792358459</v>
      </c>
      <c r="C2590" t="s">
        <v>5015</v>
      </c>
      <c r="D2590" t="s">
        <v>5028</v>
      </c>
      <c r="E2590" t="s">
        <v>5036</v>
      </c>
      <c r="F2590" t="s">
        <v>5046</v>
      </c>
      <c r="G2590" t="s">
        <v>5049</v>
      </c>
      <c r="H2590">
        <v>9614</v>
      </c>
      <c r="I2590">
        <v>12</v>
      </c>
      <c r="J2590" t="s">
        <v>5069</v>
      </c>
      <c r="K2590">
        <v>1382.73</v>
      </c>
      <c r="L2590" t="s">
        <v>5075</v>
      </c>
    </row>
    <row r="2591" spans="1:12" x14ac:dyDescent="0.25">
      <c r="A2591" t="s">
        <v>2601</v>
      </c>
      <c r="B2591" s="4">
        <v>45481.03480696139</v>
      </c>
      <c r="C2591" t="s">
        <v>5012</v>
      </c>
      <c r="D2591" t="s">
        <v>5027</v>
      </c>
      <c r="E2591" t="s">
        <v>5044</v>
      </c>
      <c r="F2591" t="s">
        <v>5048</v>
      </c>
      <c r="G2591" t="s">
        <v>5056</v>
      </c>
      <c r="H2591">
        <v>47898</v>
      </c>
      <c r="I2591">
        <v>4</v>
      </c>
      <c r="J2591" t="s">
        <v>5073</v>
      </c>
      <c r="K2591">
        <v>6250.39</v>
      </c>
      <c r="L2591" t="s">
        <v>5079</v>
      </c>
    </row>
    <row r="2592" spans="1:12" x14ac:dyDescent="0.25">
      <c r="A2592" t="s">
        <v>2602</v>
      </c>
      <c r="B2592" s="4">
        <v>45481.107821564307</v>
      </c>
      <c r="C2592" t="s">
        <v>5022</v>
      </c>
      <c r="D2592" t="s">
        <v>5026</v>
      </c>
      <c r="E2592" t="s">
        <v>5030</v>
      </c>
      <c r="F2592" t="s">
        <v>5046</v>
      </c>
      <c r="G2592" t="s">
        <v>5054</v>
      </c>
      <c r="H2592">
        <v>34945</v>
      </c>
      <c r="I2592">
        <v>14</v>
      </c>
      <c r="J2592" t="s">
        <v>5073</v>
      </c>
      <c r="K2592">
        <v>3382.74</v>
      </c>
      <c r="L2592" t="s">
        <v>5077</v>
      </c>
    </row>
    <row r="2593" spans="1:12" x14ac:dyDescent="0.25">
      <c r="A2593" t="s">
        <v>2603</v>
      </c>
      <c r="B2593" s="4">
        <v>45481.180836167223</v>
      </c>
      <c r="C2593" t="s">
        <v>5019</v>
      </c>
      <c r="D2593" t="s">
        <v>5028</v>
      </c>
      <c r="E2593" t="s">
        <v>5035</v>
      </c>
      <c r="F2593" t="s">
        <v>5046</v>
      </c>
      <c r="G2593" t="s">
        <v>5061</v>
      </c>
      <c r="H2593">
        <v>62797</v>
      </c>
      <c r="I2593">
        <v>8</v>
      </c>
      <c r="J2593" t="s">
        <v>5068</v>
      </c>
      <c r="K2593">
        <v>11222.21</v>
      </c>
      <c r="L2593" t="s">
        <v>5074</v>
      </c>
    </row>
    <row r="2594" spans="1:12" x14ac:dyDescent="0.25">
      <c r="A2594" t="s">
        <v>2604</v>
      </c>
      <c r="B2594" s="4">
        <v>45481.253850770147</v>
      </c>
      <c r="C2594" t="s">
        <v>5023</v>
      </c>
      <c r="D2594" t="s">
        <v>5026</v>
      </c>
      <c r="E2594" t="s">
        <v>5030</v>
      </c>
      <c r="F2594" t="s">
        <v>5047</v>
      </c>
      <c r="G2594" t="s">
        <v>5067</v>
      </c>
      <c r="H2594">
        <v>76768</v>
      </c>
      <c r="I2594">
        <v>8</v>
      </c>
      <c r="J2594" t="s">
        <v>5072</v>
      </c>
      <c r="K2594">
        <v>16374.41</v>
      </c>
      <c r="L2594" t="s">
        <v>5076</v>
      </c>
    </row>
    <row r="2595" spans="1:12" x14ac:dyDescent="0.25">
      <c r="A2595" t="s">
        <v>2605</v>
      </c>
      <c r="B2595" s="4">
        <v>45481.32686537307</v>
      </c>
      <c r="C2595" t="s">
        <v>5014</v>
      </c>
      <c r="D2595" t="s">
        <v>5028</v>
      </c>
      <c r="E2595" t="s">
        <v>5035</v>
      </c>
      <c r="F2595" t="s">
        <v>5046</v>
      </c>
      <c r="G2595" t="s">
        <v>5066</v>
      </c>
      <c r="H2595">
        <v>69197</v>
      </c>
      <c r="I2595">
        <v>5</v>
      </c>
      <c r="J2595" t="s">
        <v>5073</v>
      </c>
      <c r="K2595">
        <v>6623.48</v>
      </c>
      <c r="L2595" t="s">
        <v>5076</v>
      </c>
    </row>
    <row r="2596" spans="1:12" x14ac:dyDescent="0.25">
      <c r="A2596" t="s">
        <v>2606</v>
      </c>
      <c r="B2596" s="4">
        <v>45481.399879975987</v>
      </c>
      <c r="C2596" t="s">
        <v>5023</v>
      </c>
      <c r="D2596" t="s">
        <v>5027</v>
      </c>
      <c r="E2596" t="s">
        <v>5042</v>
      </c>
      <c r="F2596" t="s">
        <v>5047</v>
      </c>
      <c r="G2596" t="s">
        <v>5067</v>
      </c>
      <c r="H2596">
        <v>32408</v>
      </c>
      <c r="I2596">
        <v>3</v>
      </c>
      <c r="J2596" t="s">
        <v>5072</v>
      </c>
      <c r="K2596">
        <v>4277.12</v>
      </c>
      <c r="L2596" t="s">
        <v>5076</v>
      </c>
    </row>
    <row r="2597" spans="1:12" x14ac:dyDescent="0.25">
      <c r="A2597" t="s">
        <v>2607</v>
      </c>
      <c r="B2597" s="4">
        <v>45481.47289457891</v>
      </c>
      <c r="C2597" t="s">
        <v>5023</v>
      </c>
      <c r="D2597" t="s">
        <v>5029</v>
      </c>
      <c r="E2597" t="s">
        <v>5033</v>
      </c>
      <c r="F2597" t="s">
        <v>5047</v>
      </c>
      <c r="G2597" t="s">
        <v>5064</v>
      </c>
      <c r="H2597">
        <v>12137</v>
      </c>
      <c r="I2597">
        <v>3</v>
      </c>
      <c r="J2597" t="s">
        <v>5073</v>
      </c>
      <c r="K2597">
        <v>1538.51</v>
      </c>
      <c r="L2597" t="s">
        <v>5074</v>
      </c>
    </row>
    <row r="2598" spans="1:12" x14ac:dyDescent="0.25">
      <c r="A2598" t="s">
        <v>2608</v>
      </c>
      <c r="B2598" s="4">
        <v>45481.545909181827</v>
      </c>
      <c r="C2598" t="s">
        <v>5025</v>
      </c>
      <c r="D2598" t="s">
        <v>5026</v>
      </c>
      <c r="E2598" t="s">
        <v>5030</v>
      </c>
      <c r="F2598" t="s">
        <v>5047</v>
      </c>
      <c r="G2598" t="s">
        <v>5050</v>
      </c>
      <c r="H2598">
        <v>31736</v>
      </c>
      <c r="I2598">
        <v>7</v>
      </c>
      <c r="J2598" t="s">
        <v>5068</v>
      </c>
      <c r="K2598">
        <v>4435.8599999999997</v>
      </c>
      <c r="L2598" t="s">
        <v>5074</v>
      </c>
    </row>
    <row r="2599" spans="1:12" x14ac:dyDescent="0.25">
      <c r="A2599" t="s">
        <v>2609</v>
      </c>
      <c r="B2599" s="4">
        <v>45481.618923784757</v>
      </c>
      <c r="C2599" t="s">
        <v>5015</v>
      </c>
      <c r="D2599" t="s">
        <v>5029</v>
      </c>
      <c r="E2599" t="s">
        <v>5041</v>
      </c>
      <c r="F2599" t="s">
        <v>5048</v>
      </c>
      <c r="G2599" t="s">
        <v>5059</v>
      </c>
      <c r="H2599">
        <v>27953</v>
      </c>
      <c r="I2599">
        <v>8</v>
      </c>
      <c r="J2599" t="s">
        <v>5068</v>
      </c>
      <c r="K2599">
        <v>4466.22</v>
      </c>
      <c r="L2599" t="s">
        <v>5074</v>
      </c>
    </row>
    <row r="2600" spans="1:12" x14ac:dyDescent="0.25">
      <c r="A2600" t="s">
        <v>2610</v>
      </c>
      <c r="B2600" s="4">
        <v>45481.691938387667</v>
      </c>
      <c r="C2600" t="s">
        <v>5024</v>
      </c>
      <c r="D2600" t="s">
        <v>5028</v>
      </c>
      <c r="E2600" t="s">
        <v>5037</v>
      </c>
      <c r="F2600" t="s">
        <v>5047</v>
      </c>
      <c r="G2600" t="s">
        <v>5058</v>
      </c>
      <c r="H2600">
        <v>70814</v>
      </c>
      <c r="I2600">
        <v>10</v>
      </c>
      <c r="J2600" t="s">
        <v>5071</v>
      </c>
      <c r="K2600">
        <v>9636.76</v>
      </c>
      <c r="L2600" t="s">
        <v>5078</v>
      </c>
    </row>
    <row r="2601" spans="1:12" x14ac:dyDescent="0.25">
      <c r="A2601" t="s">
        <v>2611</v>
      </c>
      <c r="B2601" s="4">
        <v>45481.76495299059</v>
      </c>
      <c r="C2601" t="s">
        <v>5025</v>
      </c>
      <c r="D2601" t="s">
        <v>5026</v>
      </c>
      <c r="E2601" t="s">
        <v>5034</v>
      </c>
      <c r="F2601" t="s">
        <v>5046</v>
      </c>
      <c r="G2601" t="s">
        <v>5060</v>
      </c>
      <c r="H2601">
        <v>30048</v>
      </c>
      <c r="I2601">
        <v>2</v>
      </c>
      <c r="J2601" t="s">
        <v>5071</v>
      </c>
      <c r="K2601">
        <v>6506.65</v>
      </c>
      <c r="L2601" t="s">
        <v>5076</v>
      </c>
    </row>
    <row r="2602" spans="1:12" x14ac:dyDescent="0.25">
      <c r="A2602" t="s">
        <v>2612</v>
      </c>
      <c r="B2602" s="4">
        <v>45481.837967593521</v>
      </c>
      <c r="C2602" t="s">
        <v>5023</v>
      </c>
      <c r="D2602" t="s">
        <v>5027</v>
      </c>
      <c r="E2602" t="s">
        <v>5038</v>
      </c>
      <c r="F2602" t="s">
        <v>5048</v>
      </c>
      <c r="G2602" t="s">
        <v>5051</v>
      </c>
      <c r="H2602">
        <v>21642</v>
      </c>
      <c r="I2602">
        <v>12</v>
      </c>
      <c r="J2602" t="s">
        <v>5073</v>
      </c>
      <c r="K2602">
        <v>2971.15</v>
      </c>
      <c r="L2602" t="s">
        <v>5078</v>
      </c>
    </row>
    <row r="2603" spans="1:12" x14ac:dyDescent="0.25">
      <c r="A2603" t="s">
        <v>2613</v>
      </c>
      <c r="B2603" s="4">
        <v>45481.910982196438</v>
      </c>
      <c r="C2603" t="s">
        <v>5025</v>
      </c>
      <c r="D2603" t="s">
        <v>5028</v>
      </c>
      <c r="E2603" t="s">
        <v>5037</v>
      </c>
      <c r="F2603" t="s">
        <v>5047</v>
      </c>
      <c r="G2603" t="s">
        <v>5067</v>
      </c>
      <c r="H2603">
        <v>29794</v>
      </c>
      <c r="I2603">
        <v>1</v>
      </c>
      <c r="J2603" t="s">
        <v>5069</v>
      </c>
      <c r="K2603">
        <v>4290.83</v>
      </c>
      <c r="L2603" t="s">
        <v>5077</v>
      </c>
    </row>
    <row r="2604" spans="1:12" x14ac:dyDescent="0.25">
      <c r="A2604" t="s">
        <v>2614</v>
      </c>
      <c r="B2604" s="4">
        <v>45481.983996799347</v>
      </c>
      <c r="C2604" t="s">
        <v>5013</v>
      </c>
      <c r="D2604" t="s">
        <v>5027</v>
      </c>
      <c r="E2604" t="s">
        <v>5044</v>
      </c>
      <c r="F2604" t="s">
        <v>5048</v>
      </c>
      <c r="G2604" t="s">
        <v>5056</v>
      </c>
      <c r="H2604">
        <v>33001</v>
      </c>
      <c r="I2604">
        <v>4</v>
      </c>
      <c r="J2604" t="s">
        <v>5070</v>
      </c>
      <c r="K2604">
        <v>6292.34</v>
      </c>
      <c r="L2604" t="s">
        <v>5077</v>
      </c>
    </row>
    <row r="2605" spans="1:12" x14ac:dyDescent="0.25">
      <c r="A2605" t="s">
        <v>2615</v>
      </c>
      <c r="B2605" s="4">
        <v>45482.057011402278</v>
      </c>
      <c r="C2605" t="s">
        <v>5020</v>
      </c>
      <c r="D2605" t="s">
        <v>5027</v>
      </c>
      <c r="E2605" t="s">
        <v>5044</v>
      </c>
      <c r="F2605" t="s">
        <v>5046</v>
      </c>
      <c r="G2605" t="s">
        <v>5066</v>
      </c>
      <c r="H2605">
        <v>70579</v>
      </c>
      <c r="I2605">
        <v>12</v>
      </c>
      <c r="J2605" t="s">
        <v>5073</v>
      </c>
      <c r="K2605">
        <v>15107.86</v>
      </c>
      <c r="L2605" t="s">
        <v>5076</v>
      </c>
    </row>
    <row r="2606" spans="1:12" x14ac:dyDescent="0.25">
      <c r="A2606" t="s">
        <v>2616</v>
      </c>
      <c r="B2606" s="4">
        <v>45482.130026005187</v>
      </c>
      <c r="C2606" t="s">
        <v>5020</v>
      </c>
      <c r="D2606" t="s">
        <v>5028</v>
      </c>
      <c r="E2606" t="s">
        <v>5032</v>
      </c>
      <c r="F2606" t="s">
        <v>5046</v>
      </c>
      <c r="G2606" t="s">
        <v>5061</v>
      </c>
      <c r="H2606">
        <v>4328</v>
      </c>
      <c r="I2606">
        <v>10</v>
      </c>
      <c r="J2606" t="s">
        <v>5072</v>
      </c>
      <c r="K2606">
        <v>574.94000000000005</v>
      </c>
      <c r="L2606" t="s">
        <v>5075</v>
      </c>
    </row>
    <row r="2607" spans="1:12" x14ac:dyDescent="0.25">
      <c r="A2607" t="s">
        <v>2617</v>
      </c>
      <c r="B2607" s="4">
        <v>45482.20304060811</v>
      </c>
      <c r="C2607" t="s">
        <v>5016</v>
      </c>
      <c r="D2607" t="s">
        <v>5026</v>
      </c>
      <c r="E2607" t="s">
        <v>5034</v>
      </c>
      <c r="F2607" t="s">
        <v>5047</v>
      </c>
      <c r="G2607" t="s">
        <v>5058</v>
      </c>
      <c r="H2607">
        <v>14570</v>
      </c>
      <c r="I2607">
        <v>7</v>
      </c>
      <c r="J2607" t="s">
        <v>5068</v>
      </c>
      <c r="K2607">
        <v>1435.87</v>
      </c>
      <c r="L2607" t="s">
        <v>5076</v>
      </c>
    </row>
    <row r="2608" spans="1:12" x14ac:dyDescent="0.25">
      <c r="A2608" t="s">
        <v>2618</v>
      </c>
      <c r="B2608" s="4">
        <v>45482.276055211041</v>
      </c>
      <c r="C2608" t="s">
        <v>5013</v>
      </c>
      <c r="D2608" t="s">
        <v>5029</v>
      </c>
      <c r="E2608" t="s">
        <v>5033</v>
      </c>
      <c r="F2608" t="s">
        <v>5047</v>
      </c>
      <c r="G2608" t="s">
        <v>5064</v>
      </c>
      <c r="H2608">
        <v>77368</v>
      </c>
      <c r="I2608">
        <v>12</v>
      </c>
      <c r="J2608" t="s">
        <v>5071</v>
      </c>
      <c r="K2608">
        <v>16189.38</v>
      </c>
      <c r="L2608" t="s">
        <v>5076</v>
      </c>
    </row>
    <row r="2609" spans="1:12" x14ac:dyDescent="0.25">
      <c r="A2609" t="s">
        <v>2619</v>
      </c>
      <c r="B2609" s="4">
        <v>45482.349069813958</v>
      </c>
      <c r="C2609" t="s">
        <v>5022</v>
      </c>
      <c r="D2609" t="s">
        <v>5028</v>
      </c>
      <c r="E2609" t="s">
        <v>5037</v>
      </c>
      <c r="F2609" t="s">
        <v>5048</v>
      </c>
      <c r="G2609" t="s">
        <v>5051</v>
      </c>
      <c r="H2609">
        <v>52134</v>
      </c>
      <c r="I2609">
        <v>11</v>
      </c>
      <c r="J2609" t="s">
        <v>5068</v>
      </c>
      <c r="K2609">
        <v>4835.3900000000003</v>
      </c>
      <c r="L2609" t="s">
        <v>5077</v>
      </c>
    </row>
    <row r="2610" spans="1:12" x14ac:dyDescent="0.25">
      <c r="A2610" t="s">
        <v>2620</v>
      </c>
      <c r="B2610" s="4">
        <v>45482.422084416867</v>
      </c>
      <c r="C2610" t="s">
        <v>5012</v>
      </c>
      <c r="D2610" t="s">
        <v>5026</v>
      </c>
      <c r="E2610" t="s">
        <v>5045</v>
      </c>
      <c r="F2610" t="s">
        <v>5047</v>
      </c>
      <c r="G2610" t="s">
        <v>5063</v>
      </c>
      <c r="H2610">
        <v>48628</v>
      </c>
      <c r="I2610">
        <v>3</v>
      </c>
      <c r="J2610" t="s">
        <v>5071</v>
      </c>
      <c r="K2610">
        <v>6642.24</v>
      </c>
      <c r="L2610" t="s">
        <v>5078</v>
      </c>
    </row>
    <row r="2611" spans="1:12" x14ac:dyDescent="0.25">
      <c r="A2611" t="s">
        <v>2621</v>
      </c>
      <c r="B2611" s="4">
        <v>45482.495099019798</v>
      </c>
      <c r="C2611" t="s">
        <v>5019</v>
      </c>
      <c r="D2611" t="s">
        <v>5029</v>
      </c>
      <c r="E2611" t="s">
        <v>5041</v>
      </c>
      <c r="F2611" t="s">
        <v>5046</v>
      </c>
      <c r="G2611" t="s">
        <v>5057</v>
      </c>
      <c r="H2611">
        <v>24581</v>
      </c>
      <c r="I2611">
        <v>13</v>
      </c>
      <c r="J2611" t="s">
        <v>5070</v>
      </c>
      <c r="K2611">
        <v>2677.28</v>
      </c>
      <c r="L2611" t="s">
        <v>5078</v>
      </c>
    </row>
    <row r="2612" spans="1:12" x14ac:dyDescent="0.25">
      <c r="A2612" t="s">
        <v>2622</v>
      </c>
      <c r="B2612" s="4">
        <v>45482.568113622721</v>
      </c>
      <c r="C2612" t="s">
        <v>5025</v>
      </c>
      <c r="D2612" t="s">
        <v>5026</v>
      </c>
      <c r="E2612" t="s">
        <v>5043</v>
      </c>
      <c r="F2612" t="s">
        <v>5048</v>
      </c>
      <c r="G2612" t="s">
        <v>5052</v>
      </c>
      <c r="H2612">
        <v>17472</v>
      </c>
      <c r="I2612">
        <v>7</v>
      </c>
      <c r="J2612" t="s">
        <v>5068</v>
      </c>
      <c r="K2612">
        <v>1967.49</v>
      </c>
      <c r="L2612" t="s">
        <v>5076</v>
      </c>
    </row>
    <row r="2613" spans="1:12" x14ac:dyDescent="0.25">
      <c r="A2613" t="s">
        <v>2623</v>
      </c>
      <c r="B2613" s="4">
        <v>45482.641128225638</v>
      </c>
      <c r="C2613" t="s">
        <v>5021</v>
      </c>
      <c r="D2613" t="s">
        <v>5029</v>
      </c>
      <c r="E2613" t="s">
        <v>5041</v>
      </c>
      <c r="F2613" t="s">
        <v>5047</v>
      </c>
      <c r="G2613" t="s">
        <v>5050</v>
      </c>
      <c r="H2613">
        <v>57543</v>
      </c>
      <c r="I2613">
        <v>2</v>
      </c>
      <c r="J2613" t="s">
        <v>5073</v>
      </c>
      <c r="K2613">
        <v>6199.15</v>
      </c>
      <c r="L2613" t="s">
        <v>5078</v>
      </c>
    </row>
    <row r="2614" spans="1:12" x14ac:dyDescent="0.25">
      <c r="A2614" t="s">
        <v>2624</v>
      </c>
      <c r="B2614" s="4">
        <v>45482.714142828561</v>
      </c>
      <c r="C2614" t="s">
        <v>5019</v>
      </c>
      <c r="D2614" t="s">
        <v>5027</v>
      </c>
      <c r="E2614" t="s">
        <v>5038</v>
      </c>
      <c r="F2614" t="s">
        <v>5048</v>
      </c>
      <c r="G2614" t="s">
        <v>5059</v>
      </c>
      <c r="H2614">
        <v>14403</v>
      </c>
      <c r="I2614">
        <v>4</v>
      </c>
      <c r="J2614" t="s">
        <v>5068</v>
      </c>
      <c r="K2614">
        <v>1932.13</v>
      </c>
      <c r="L2614" t="s">
        <v>5077</v>
      </c>
    </row>
    <row r="2615" spans="1:12" x14ac:dyDescent="0.25">
      <c r="A2615" t="s">
        <v>2625</v>
      </c>
      <c r="B2615" s="4">
        <v>45482.787157431478</v>
      </c>
      <c r="C2615" t="s">
        <v>5020</v>
      </c>
      <c r="D2615" t="s">
        <v>5026</v>
      </c>
      <c r="E2615" t="s">
        <v>5034</v>
      </c>
      <c r="F2615" t="s">
        <v>5047</v>
      </c>
      <c r="G2615" t="s">
        <v>5063</v>
      </c>
      <c r="H2615">
        <v>54239</v>
      </c>
      <c r="I2615">
        <v>6</v>
      </c>
      <c r="J2615" t="s">
        <v>5073</v>
      </c>
      <c r="K2615">
        <v>10739.96</v>
      </c>
      <c r="L2615" t="s">
        <v>5078</v>
      </c>
    </row>
    <row r="2616" spans="1:12" x14ac:dyDescent="0.25">
      <c r="A2616" t="s">
        <v>2626</v>
      </c>
      <c r="B2616" s="4">
        <v>45482.860172034401</v>
      </c>
      <c r="C2616" t="s">
        <v>5021</v>
      </c>
      <c r="D2616" t="s">
        <v>5029</v>
      </c>
      <c r="E2616" t="s">
        <v>5033</v>
      </c>
      <c r="F2616" t="s">
        <v>5047</v>
      </c>
      <c r="G2616" t="s">
        <v>5050</v>
      </c>
      <c r="H2616">
        <v>73454</v>
      </c>
      <c r="I2616">
        <v>11</v>
      </c>
      <c r="J2616" t="s">
        <v>5072</v>
      </c>
      <c r="K2616">
        <v>13229.39</v>
      </c>
      <c r="L2616" t="s">
        <v>5079</v>
      </c>
    </row>
    <row r="2617" spans="1:12" x14ac:dyDescent="0.25">
      <c r="A2617" t="s">
        <v>2627</v>
      </c>
      <c r="B2617" s="4">
        <v>45482.933186637318</v>
      </c>
      <c r="C2617" t="s">
        <v>5023</v>
      </c>
      <c r="D2617" t="s">
        <v>5029</v>
      </c>
      <c r="E2617" t="s">
        <v>5039</v>
      </c>
      <c r="F2617" t="s">
        <v>5046</v>
      </c>
      <c r="G2617" t="s">
        <v>5061</v>
      </c>
      <c r="H2617">
        <v>14750</v>
      </c>
      <c r="I2617">
        <v>14</v>
      </c>
      <c r="J2617" t="s">
        <v>5069</v>
      </c>
      <c r="K2617">
        <v>1849.38</v>
      </c>
      <c r="L2617" t="s">
        <v>5076</v>
      </c>
    </row>
    <row r="2618" spans="1:12" x14ac:dyDescent="0.25">
      <c r="A2618" t="s">
        <v>2628</v>
      </c>
      <c r="B2618" s="4">
        <v>45483.006201240241</v>
      </c>
      <c r="C2618" t="s">
        <v>5013</v>
      </c>
      <c r="D2618" t="s">
        <v>5026</v>
      </c>
      <c r="E2618" t="s">
        <v>5030</v>
      </c>
      <c r="F2618" t="s">
        <v>5047</v>
      </c>
      <c r="G2618" t="s">
        <v>5050</v>
      </c>
      <c r="H2618">
        <v>17385</v>
      </c>
      <c r="I2618">
        <v>8</v>
      </c>
      <c r="J2618" t="s">
        <v>5071</v>
      </c>
      <c r="K2618">
        <v>3361.73</v>
      </c>
      <c r="L2618" t="s">
        <v>5078</v>
      </c>
    </row>
    <row r="2619" spans="1:12" x14ac:dyDescent="0.25">
      <c r="A2619" t="s">
        <v>2629</v>
      </c>
      <c r="B2619" s="4">
        <v>45483.079215843158</v>
      </c>
      <c r="C2619" t="s">
        <v>5024</v>
      </c>
      <c r="D2619" t="s">
        <v>5027</v>
      </c>
      <c r="E2619" t="s">
        <v>5042</v>
      </c>
      <c r="F2619" t="s">
        <v>5046</v>
      </c>
      <c r="G2619" t="s">
        <v>5061</v>
      </c>
      <c r="H2619">
        <v>66430</v>
      </c>
      <c r="I2619">
        <v>5</v>
      </c>
      <c r="J2619" t="s">
        <v>5068</v>
      </c>
      <c r="K2619">
        <v>10909.05</v>
      </c>
      <c r="L2619" t="s">
        <v>5079</v>
      </c>
    </row>
    <row r="2620" spans="1:12" x14ac:dyDescent="0.25">
      <c r="A2620" t="s">
        <v>2630</v>
      </c>
      <c r="B2620" s="4">
        <v>45483.152230446089</v>
      </c>
      <c r="C2620" t="s">
        <v>5017</v>
      </c>
      <c r="D2620" t="s">
        <v>5029</v>
      </c>
      <c r="E2620" t="s">
        <v>5040</v>
      </c>
      <c r="F2620" t="s">
        <v>5046</v>
      </c>
      <c r="G2620" t="s">
        <v>5061</v>
      </c>
      <c r="H2620">
        <v>61843</v>
      </c>
      <c r="I2620">
        <v>10</v>
      </c>
      <c r="J2620" t="s">
        <v>5069</v>
      </c>
      <c r="K2620">
        <v>12128.62</v>
      </c>
      <c r="L2620" t="s">
        <v>5074</v>
      </c>
    </row>
    <row r="2621" spans="1:12" x14ac:dyDescent="0.25">
      <c r="A2621" t="s">
        <v>2631</v>
      </c>
      <c r="B2621" s="4">
        <v>45483.225245049012</v>
      </c>
      <c r="C2621" t="s">
        <v>5014</v>
      </c>
      <c r="D2621" t="s">
        <v>5026</v>
      </c>
      <c r="E2621" t="s">
        <v>5043</v>
      </c>
      <c r="F2621" t="s">
        <v>5048</v>
      </c>
      <c r="G2621" t="s">
        <v>5052</v>
      </c>
      <c r="H2621">
        <v>29869</v>
      </c>
      <c r="I2621">
        <v>6</v>
      </c>
      <c r="J2621" t="s">
        <v>5072</v>
      </c>
      <c r="K2621">
        <v>4879.49</v>
      </c>
      <c r="L2621" t="s">
        <v>5075</v>
      </c>
    </row>
    <row r="2622" spans="1:12" x14ac:dyDescent="0.25">
      <c r="A2622" t="s">
        <v>2632</v>
      </c>
      <c r="B2622" s="4">
        <v>45483.298259651921</v>
      </c>
      <c r="C2622" t="s">
        <v>5023</v>
      </c>
      <c r="D2622" t="s">
        <v>5026</v>
      </c>
      <c r="E2622" t="s">
        <v>5043</v>
      </c>
      <c r="F2622" t="s">
        <v>5046</v>
      </c>
      <c r="G2622" t="s">
        <v>5057</v>
      </c>
      <c r="H2622">
        <v>51193</v>
      </c>
      <c r="I2622">
        <v>7</v>
      </c>
      <c r="J2622" t="s">
        <v>5069</v>
      </c>
      <c r="K2622">
        <v>5147.7</v>
      </c>
      <c r="L2622" t="s">
        <v>5074</v>
      </c>
    </row>
    <row r="2623" spans="1:12" x14ac:dyDescent="0.25">
      <c r="A2623" t="s">
        <v>2633</v>
      </c>
      <c r="B2623" s="4">
        <v>45483.371274254852</v>
      </c>
      <c r="C2623" t="s">
        <v>5022</v>
      </c>
      <c r="D2623" t="s">
        <v>5028</v>
      </c>
      <c r="E2623" t="s">
        <v>5035</v>
      </c>
      <c r="F2623" t="s">
        <v>5046</v>
      </c>
      <c r="G2623" t="s">
        <v>5060</v>
      </c>
      <c r="H2623">
        <v>4140</v>
      </c>
      <c r="I2623">
        <v>11</v>
      </c>
      <c r="J2623" t="s">
        <v>5068</v>
      </c>
      <c r="K2623">
        <v>623.4</v>
      </c>
      <c r="L2623" t="s">
        <v>5076</v>
      </c>
    </row>
    <row r="2624" spans="1:12" x14ac:dyDescent="0.25">
      <c r="A2624" t="s">
        <v>2634</v>
      </c>
      <c r="B2624" s="4">
        <v>45483.444288857769</v>
      </c>
      <c r="C2624" t="s">
        <v>5018</v>
      </c>
      <c r="D2624" t="s">
        <v>5028</v>
      </c>
      <c r="E2624" t="s">
        <v>5036</v>
      </c>
      <c r="F2624" t="s">
        <v>5046</v>
      </c>
      <c r="G2624" t="s">
        <v>5060</v>
      </c>
      <c r="H2624">
        <v>61523</v>
      </c>
      <c r="I2624">
        <v>2</v>
      </c>
      <c r="J2624" t="s">
        <v>5069</v>
      </c>
      <c r="K2624">
        <v>7922.88</v>
      </c>
      <c r="L2624" t="s">
        <v>5075</v>
      </c>
    </row>
    <row r="2625" spans="1:12" x14ac:dyDescent="0.25">
      <c r="A2625" t="s">
        <v>2635</v>
      </c>
      <c r="B2625" s="4">
        <v>45483.517303460692</v>
      </c>
      <c r="C2625" t="s">
        <v>5017</v>
      </c>
      <c r="D2625" t="s">
        <v>5026</v>
      </c>
      <c r="E2625" t="s">
        <v>5043</v>
      </c>
      <c r="F2625" t="s">
        <v>5048</v>
      </c>
      <c r="G2625" t="s">
        <v>5065</v>
      </c>
      <c r="H2625">
        <v>33050</v>
      </c>
      <c r="I2625">
        <v>1</v>
      </c>
      <c r="J2625" t="s">
        <v>5068</v>
      </c>
      <c r="K2625">
        <v>2725.19</v>
      </c>
      <c r="L2625" t="s">
        <v>5079</v>
      </c>
    </row>
    <row r="2626" spans="1:12" x14ac:dyDescent="0.25">
      <c r="A2626" t="s">
        <v>2636</v>
      </c>
      <c r="B2626" s="4">
        <v>45483.590318063609</v>
      </c>
      <c r="C2626" t="s">
        <v>5016</v>
      </c>
      <c r="D2626" t="s">
        <v>5028</v>
      </c>
      <c r="E2626" t="s">
        <v>5037</v>
      </c>
      <c r="F2626" t="s">
        <v>5048</v>
      </c>
      <c r="G2626" t="s">
        <v>5065</v>
      </c>
      <c r="H2626">
        <v>10028</v>
      </c>
      <c r="I2626">
        <v>1</v>
      </c>
      <c r="J2626" t="s">
        <v>5071</v>
      </c>
      <c r="K2626">
        <v>1316.25</v>
      </c>
      <c r="L2626" t="s">
        <v>5079</v>
      </c>
    </row>
    <row r="2627" spans="1:12" x14ac:dyDescent="0.25">
      <c r="A2627" t="s">
        <v>2637</v>
      </c>
      <c r="B2627" s="4">
        <v>45483.663332666532</v>
      </c>
      <c r="C2627" t="s">
        <v>5016</v>
      </c>
      <c r="D2627" t="s">
        <v>5026</v>
      </c>
      <c r="E2627" t="s">
        <v>5045</v>
      </c>
      <c r="F2627" t="s">
        <v>5048</v>
      </c>
      <c r="G2627" t="s">
        <v>5056</v>
      </c>
      <c r="H2627">
        <v>45390</v>
      </c>
      <c r="I2627">
        <v>14</v>
      </c>
      <c r="J2627" t="s">
        <v>5069</v>
      </c>
      <c r="K2627">
        <v>7067.2</v>
      </c>
      <c r="L2627" t="s">
        <v>5074</v>
      </c>
    </row>
    <row r="2628" spans="1:12" x14ac:dyDescent="0.25">
      <c r="A2628" t="s">
        <v>2638</v>
      </c>
      <c r="B2628" s="4">
        <v>45483.736347269441</v>
      </c>
      <c r="C2628" t="s">
        <v>5018</v>
      </c>
      <c r="D2628" t="s">
        <v>5028</v>
      </c>
      <c r="E2628" t="s">
        <v>5032</v>
      </c>
      <c r="F2628" t="s">
        <v>5048</v>
      </c>
      <c r="G2628" t="s">
        <v>5056</v>
      </c>
      <c r="H2628">
        <v>78904</v>
      </c>
      <c r="I2628">
        <v>5</v>
      </c>
      <c r="J2628" t="s">
        <v>5072</v>
      </c>
      <c r="K2628">
        <v>12558.84</v>
      </c>
      <c r="L2628" t="s">
        <v>5079</v>
      </c>
    </row>
    <row r="2629" spans="1:12" x14ac:dyDescent="0.25">
      <c r="A2629" t="s">
        <v>2639</v>
      </c>
      <c r="B2629" s="4">
        <v>45483.809361872372</v>
      </c>
      <c r="C2629" t="s">
        <v>5024</v>
      </c>
      <c r="D2629" t="s">
        <v>5029</v>
      </c>
      <c r="E2629" t="s">
        <v>5040</v>
      </c>
      <c r="F2629" t="s">
        <v>5048</v>
      </c>
      <c r="G2629" t="s">
        <v>5059</v>
      </c>
      <c r="H2629">
        <v>58858</v>
      </c>
      <c r="I2629">
        <v>11</v>
      </c>
      <c r="J2629" t="s">
        <v>5069</v>
      </c>
      <c r="K2629">
        <v>5078.5</v>
      </c>
      <c r="L2629" t="s">
        <v>5079</v>
      </c>
    </row>
    <row r="2630" spans="1:12" x14ac:dyDescent="0.25">
      <c r="A2630" t="s">
        <v>2640</v>
      </c>
      <c r="B2630" s="4">
        <v>45483.882376475289</v>
      </c>
      <c r="C2630" t="s">
        <v>5019</v>
      </c>
      <c r="D2630" t="s">
        <v>5027</v>
      </c>
      <c r="E2630" t="s">
        <v>5044</v>
      </c>
      <c r="F2630" t="s">
        <v>5046</v>
      </c>
      <c r="G2630" t="s">
        <v>5054</v>
      </c>
      <c r="H2630">
        <v>43240</v>
      </c>
      <c r="I2630">
        <v>1</v>
      </c>
      <c r="J2630" t="s">
        <v>5073</v>
      </c>
      <c r="K2630">
        <v>3502.36</v>
      </c>
      <c r="L2630" t="s">
        <v>5076</v>
      </c>
    </row>
    <row r="2631" spans="1:12" x14ac:dyDescent="0.25">
      <c r="A2631" t="s">
        <v>2641</v>
      </c>
      <c r="B2631" s="4">
        <v>45483.955391078212</v>
      </c>
      <c r="C2631" t="s">
        <v>5014</v>
      </c>
      <c r="D2631" t="s">
        <v>5029</v>
      </c>
      <c r="E2631" t="s">
        <v>5041</v>
      </c>
      <c r="F2631" t="s">
        <v>5048</v>
      </c>
      <c r="G2631" t="s">
        <v>5059</v>
      </c>
      <c r="H2631">
        <v>41213</v>
      </c>
      <c r="I2631">
        <v>5</v>
      </c>
      <c r="J2631" t="s">
        <v>5072</v>
      </c>
      <c r="K2631">
        <v>8868.89</v>
      </c>
      <c r="L2631" t="s">
        <v>5075</v>
      </c>
    </row>
    <row r="2632" spans="1:12" x14ac:dyDescent="0.25">
      <c r="A2632" t="s">
        <v>2642</v>
      </c>
      <c r="B2632" s="4">
        <v>45484.028405681143</v>
      </c>
      <c r="C2632" t="s">
        <v>5016</v>
      </c>
      <c r="D2632" t="s">
        <v>5026</v>
      </c>
      <c r="E2632" t="s">
        <v>5043</v>
      </c>
      <c r="F2632" t="s">
        <v>5048</v>
      </c>
      <c r="G2632" t="s">
        <v>5059</v>
      </c>
      <c r="H2632">
        <v>54441</v>
      </c>
      <c r="I2632">
        <v>10</v>
      </c>
      <c r="J2632" t="s">
        <v>5072</v>
      </c>
      <c r="K2632">
        <v>10238.549999999999</v>
      </c>
      <c r="L2632" t="s">
        <v>5075</v>
      </c>
    </row>
    <row r="2633" spans="1:12" x14ac:dyDescent="0.25">
      <c r="A2633" t="s">
        <v>2643</v>
      </c>
      <c r="B2633" s="4">
        <v>45484.101420284052</v>
      </c>
      <c r="C2633" t="s">
        <v>5014</v>
      </c>
      <c r="D2633" t="s">
        <v>5029</v>
      </c>
      <c r="E2633" t="s">
        <v>5033</v>
      </c>
      <c r="F2633" t="s">
        <v>5046</v>
      </c>
      <c r="G2633" t="s">
        <v>5060</v>
      </c>
      <c r="H2633">
        <v>77749</v>
      </c>
      <c r="I2633">
        <v>12</v>
      </c>
      <c r="J2633" t="s">
        <v>5068</v>
      </c>
      <c r="K2633">
        <v>15783.59</v>
      </c>
      <c r="L2633" t="s">
        <v>5074</v>
      </c>
    </row>
    <row r="2634" spans="1:12" x14ac:dyDescent="0.25">
      <c r="A2634" t="s">
        <v>2644</v>
      </c>
      <c r="B2634" s="4">
        <v>45484.174434886969</v>
      </c>
      <c r="C2634" t="s">
        <v>5016</v>
      </c>
      <c r="D2634" t="s">
        <v>5028</v>
      </c>
      <c r="E2634" t="s">
        <v>5036</v>
      </c>
      <c r="F2634" t="s">
        <v>5048</v>
      </c>
      <c r="G2634" t="s">
        <v>5059</v>
      </c>
      <c r="H2634">
        <v>71288</v>
      </c>
      <c r="I2634">
        <v>2</v>
      </c>
      <c r="J2634" t="s">
        <v>5073</v>
      </c>
      <c r="K2634">
        <v>6807.07</v>
      </c>
      <c r="L2634" t="s">
        <v>5076</v>
      </c>
    </row>
    <row r="2635" spans="1:12" x14ac:dyDescent="0.25">
      <c r="A2635" t="s">
        <v>2645</v>
      </c>
      <c r="B2635" s="4">
        <v>45484.247449489892</v>
      </c>
      <c r="C2635" t="s">
        <v>5021</v>
      </c>
      <c r="D2635" t="s">
        <v>5027</v>
      </c>
      <c r="E2635" t="s">
        <v>5031</v>
      </c>
      <c r="F2635" t="s">
        <v>5048</v>
      </c>
      <c r="G2635" t="s">
        <v>5056</v>
      </c>
      <c r="H2635">
        <v>41289</v>
      </c>
      <c r="I2635">
        <v>11</v>
      </c>
      <c r="J2635" t="s">
        <v>5073</v>
      </c>
      <c r="K2635">
        <v>7781.38</v>
      </c>
      <c r="L2635" t="s">
        <v>5077</v>
      </c>
    </row>
    <row r="2636" spans="1:12" x14ac:dyDescent="0.25">
      <c r="A2636" t="s">
        <v>2646</v>
      </c>
      <c r="B2636" s="4">
        <v>45484.320464092823</v>
      </c>
      <c r="C2636" t="s">
        <v>5012</v>
      </c>
      <c r="D2636" t="s">
        <v>5029</v>
      </c>
      <c r="E2636" t="s">
        <v>5033</v>
      </c>
      <c r="F2636" t="s">
        <v>5046</v>
      </c>
      <c r="G2636" t="s">
        <v>5061</v>
      </c>
      <c r="H2636">
        <v>59543</v>
      </c>
      <c r="I2636">
        <v>12</v>
      </c>
      <c r="J2636" t="s">
        <v>5069</v>
      </c>
      <c r="K2636">
        <v>9166.7999999999993</v>
      </c>
      <c r="L2636" t="s">
        <v>5078</v>
      </c>
    </row>
    <row r="2637" spans="1:12" x14ac:dyDescent="0.25">
      <c r="A2637" t="s">
        <v>2647</v>
      </c>
      <c r="B2637" s="4">
        <v>45484.393478695732</v>
      </c>
      <c r="C2637" t="s">
        <v>5019</v>
      </c>
      <c r="D2637" t="s">
        <v>5026</v>
      </c>
      <c r="E2637" t="s">
        <v>5034</v>
      </c>
      <c r="F2637" t="s">
        <v>5047</v>
      </c>
      <c r="G2637" t="s">
        <v>5063</v>
      </c>
      <c r="H2637">
        <v>43981</v>
      </c>
      <c r="I2637">
        <v>12</v>
      </c>
      <c r="J2637" t="s">
        <v>5073</v>
      </c>
      <c r="K2637">
        <v>6784.4</v>
      </c>
      <c r="L2637" t="s">
        <v>5077</v>
      </c>
    </row>
    <row r="2638" spans="1:12" x14ac:dyDescent="0.25">
      <c r="A2638" t="s">
        <v>2648</v>
      </c>
      <c r="B2638" s="4">
        <v>45484.466493298663</v>
      </c>
      <c r="C2638" t="s">
        <v>5017</v>
      </c>
      <c r="D2638" t="s">
        <v>5027</v>
      </c>
      <c r="E2638" t="s">
        <v>5044</v>
      </c>
      <c r="F2638" t="s">
        <v>5048</v>
      </c>
      <c r="G2638" t="s">
        <v>5056</v>
      </c>
      <c r="H2638">
        <v>33992</v>
      </c>
      <c r="I2638">
        <v>2</v>
      </c>
      <c r="J2638" t="s">
        <v>5071</v>
      </c>
      <c r="K2638">
        <v>2826.73</v>
      </c>
      <c r="L2638" t="s">
        <v>5078</v>
      </c>
    </row>
    <row r="2639" spans="1:12" x14ac:dyDescent="0.25">
      <c r="A2639" t="s">
        <v>2649</v>
      </c>
      <c r="B2639" s="4">
        <v>45484.539507901573</v>
      </c>
      <c r="C2639" t="s">
        <v>5017</v>
      </c>
      <c r="D2639" t="s">
        <v>5028</v>
      </c>
      <c r="E2639" t="s">
        <v>5032</v>
      </c>
      <c r="F2639" t="s">
        <v>5046</v>
      </c>
      <c r="G2639" t="s">
        <v>5054</v>
      </c>
      <c r="H2639">
        <v>27409</v>
      </c>
      <c r="I2639">
        <v>3</v>
      </c>
      <c r="J2639" t="s">
        <v>5070</v>
      </c>
      <c r="K2639">
        <v>4494.47</v>
      </c>
      <c r="L2639" t="s">
        <v>5074</v>
      </c>
    </row>
    <row r="2640" spans="1:12" x14ac:dyDescent="0.25">
      <c r="A2640" t="s">
        <v>2650</v>
      </c>
      <c r="B2640" s="4">
        <v>45484.612522504489</v>
      </c>
      <c r="C2640" t="s">
        <v>5013</v>
      </c>
      <c r="D2640" t="s">
        <v>5026</v>
      </c>
      <c r="E2640" t="s">
        <v>5030</v>
      </c>
      <c r="F2640" t="s">
        <v>5048</v>
      </c>
      <c r="G2640" t="s">
        <v>5052</v>
      </c>
      <c r="H2640">
        <v>62463</v>
      </c>
      <c r="I2640">
        <v>14</v>
      </c>
      <c r="J2640" t="s">
        <v>5070</v>
      </c>
      <c r="K2640">
        <v>11063.55</v>
      </c>
      <c r="L2640" t="s">
        <v>5075</v>
      </c>
    </row>
    <row r="2641" spans="1:12" x14ac:dyDescent="0.25">
      <c r="A2641" t="s">
        <v>2651</v>
      </c>
      <c r="B2641" s="4">
        <v>45484.68553710742</v>
      </c>
      <c r="C2641" t="s">
        <v>5019</v>
      </c>
      <c r="D2641" t="s">
        <v>5028</v>
      </c>
      <c r="E2641" t="s">
        <v>5037</v>
      </c>
      <c r="F2641" t="s">
        <v>5048</v>
      </c>
      <c r="G2641" t="s">
        <v>5055</v>
      </c>
      <c r="H2641">
        <v>53693</v>
      </c>
      <c r="I2641">
        <v>7</v>
      </c>
      <c r="J2641" t="s">
        <v>5070</v>
      </c>
      <c r="K2641">
        <v>4841.1000000000004</v>
      </c>
      <c r="L2641" t="s">
        <v>5077</v>
      </c>
    </row>
    <row r="2642" spans="1:12" x14ac:dyDescent="0.25">
      <c r="A2642" t="s">
        <v>2652</v>
      </c>
      <c r="B2642" s="4">
        <v>45484.758551710343</v>
      </c>
      <c r="C2642" t="s">
        <v>5024</v>
      </c>
      <c r="D2642" t="s">
        <v>5027</v>
      </c>
      <c r="E2642" t="s">
        <v>5031</v>
      </c>
      <c r="F2642" t="s">
        <v>5047</v>
      </c>
      <c r="G2642" t="s">
        <v>5062</v>
      </c>
      <c r="H2642">
        <v>31036</v>
      </c>
      <c r="I2642">
        <v>7</v>
      </c>
      <c r="J2642" t="s">
        <v>5070</v>
      </c>
      <c r="K2642">
        <v>4182.78</v>
      </c>
      <c r="L2642" t="s">
        <v>5076</v>
      </c>
    </row>
    <row r="2643" spans="1:12" x14ac:dyDescent="0.25">
      <c r="A2643" t="s">
        <v>2653</v>
      </c>
      <c r="B2643" s="4">
        <v>45484.831566313253</v>
      </c>
      <c r="C2643" t="s">
        <v>5016</v>
      </c>
      <c r="D2643" t="s">
        <v>5029</v>
      </c>
      <c r="E2643" t="s">
        <v>5041</v>
      </c>
      <c r="F2643" t="s">
        <v>5047</v>
      </c>
      <c r="G2643" t="s">
        <v>5063</v>
      </c>
      <c r="H2643">
        <v>78807</v>
      </c>
      <c r="I2643">
        <v>13</v>
      </c>
      <c r="J2643" t="s">
        <v>5070</v>
      </c>
      <c r="K2643">
        <v>7048.45</v>
      </c>
      <c r="L2643" t="s">
        <v>5074</v>
      </c>
    </row>
    <row r="2644" spans="1:12" x14ac:dyDescent="0.25">
      <c r="A2644" t="s">
        <v>2654</v>
      </c>
      <c r="B2644" s="4">
        <v>45484.904580916183</v>
      </c>
      <c r="C2644" t="s">
        <v>5024</v>
      </c>
      <c r="D2644" t="s">
        <v>5027</v>
      </c>
      <c r="E2644" t="s">
        <v>5038</v>
      </c>
      <c r="F2644" t="s">
        <v>5047</v>
      </c>
      <c r="G2644" t="s">
        <v>5067</v>
      </c>
      <c r="H2644">
        <v>66298</v>
      </c>
      <c r="I2644">
        <v>6</v>
      </c>
      <c r="J2644" t="s">
        <v>5071</v>
      </c>
      <c r="K2644">
        <v>8711.31</v>
      </c>
      <c r="L2644" t="s">
        <v>5078</v>
      </c>
    </row>
    <row r="2645" spans="1:12" x14ac:dyDescent="0.25">
      <c r="A2645" t="s">
        <v>2655</v>
      </c>
      <c r="B2645" s="4">
        <v>45484.9775955191</v>
      </c>
      <c r="C2645" t="s">
        <v>5018</v>
      </c>
      <c r="D2645" t="s">
        <v>5027</v>
      </c>
      <c r="E2645" t="s">
        <v>5044</v>
      </c>
      <c r="F2645" t="s">
        <v>5046</v>
      </c>
      <c r="G2645" t="s">
        <v>5060</v>
      </c>
      <c r="H2645">
        <v>4399</v>
      </c>
      <c r="I2645">
        <v>9</v>
      </c>
      <c r="J2645" t="s">
        <v>5069</v>
      </c>
      <c r="K2645">
        <v>573.64</v>
      </c>
      <c r="L2645" t="s">
        <v>5076</v>
      </c>
    </row>
    <row r="2646" spans="1:12" x14ac:dyDescent="0.25">
      <c r="A2646" t="s">
        <v>2656</v>
      </c>
      <c r="B2646" s="4">
        <v>45485.050610122023</v>
      </c>
      <c r="C2646" t="s">
        <v>5013</v>
      </c>
      <c r="D2646" t="s">
        <v>5027</v>
      </c>
      <c r="E2646" t="s">
        <v>5031</v>
      </c>
      <c r="F2646" t="s">
        <v>5046</v>
      </c>
      <c r="G2646" t="s">
        <v>5057</v>
      </c>
      <c r="H2646">
        <v>60790</v>
      </c>
      <c r="I2646">
        <v>3</v>
      </c>
      <c r="J2646" t="s">
        <v>5069</v>
      </c>
      <c r="K2646">
        <v>9126.69</v>
      </c>
      <c r="L2646" t="s">
        <v>5079</v>
      </c>
    </row>
    <row r="2647" spans="1:12" x14ac:dyDescent="0.25">
      <c r="A2647" t="s">
        <v>2657</v>
      </c>
      <c r="B2647" s="4">
        <v>45485.12362472494</v>
      </c>
      <c r="C2647" t="s">
        <v>5023</v>
      </c>
      <c r="D2647" t="s">
        <v>5028</v>
      </c>
      <c r="E2647" t="s">
        <v>5037</v>
      </c>
      <c r="F2647" t="s">
        <v>5048</v>
      </c>
      <c r="G2647" t="s">
        <v>5055</v>
      </c>
      <c r="H2647">
        <v>64008</v>
      </c>
      <c r="I2647">
        <v>6</v>
      </c>
      <c r="J2647" t="s">
        <v>5070</v>
      </c>
      <c r="K2647">
        <v>5914.92</v>
      </c>
      <c r="L2647" t="s">
        <v>5075</v>
      </c>
    </row>
    <row r="2648" spans="1:12" x14ac:dyDescent="0.25">
      <c r="A2648" t="s">
        <v>2658</v>
      </c>
      <c r="B2648" s="4">
        <v>45485.196639327864</v>
      </c>
      <c r="C2648" t="s">
        <v>5020</v>
      </c>
      <c r="D2648" t="s">
        <v>5029</v>
      </c>
      <c r="E2648" t="s">
        <v>5039</v>
      </c>
      <c r="F2648" t="s">
        <v>5047</v>
      </c>
      <c r="G2648" t="s">
        <v>5064</v>
      </c>
      <c r="H2648">
        <v>36854</v>
      </c>
      <c r="I2648">
        <v>14</v>
      </c>
      <c r="J2648" t="s">
        <v>5071</v>
      </c>
      <c r="K2648">
        <v>7123.25</v>
      </c>
      <c r="L2648" t="s">
        <v>5078</v>
      </c>
    </row>
    <row r="2649" spans="1:12" x14ac:dyDescent="0.25">
      <c r="A2649" t="s">
        <v>2659</v>
      </c>
      <c r="B2649" s="4">
        <v>45485.269653930773</v>
      </c>
      <c r="C2649" t="s">
        <v>5025</v>
      </c>
      <c r="D2649" t="s">
        <v>5026</v>
      </c>
      <c r="E2649" t="s">
        <v>5034</v>
      </c>
      <c r="F2649" t="s">
        <v>5047</v>
      </c>
      <c r="G2649" t="s">
        <v>5050</v>
      </c>
      <c r="H2649">
        <v>40935</v>
      </c>
      <c r="I2649">
        <v>13</v>
      </c>
      <c r="J2649" t="s">
        <v>5070</v>
      </c>
      <c r="K2649">
        <v>4845.21</v>
      </c>
      <c r="L2649" t="s">
        <v>5076</v>
      </c>
    </row>
    <row r="2650" spans="1:12" x14ac:dyDescent="0.25">
      <c r="A2650" t="s">
        <v>2660</v>
      </c>
      <c r="B2650" s="4">
        <v>45485.342668533704</v>
      </c>
      <c r="C2650" t="s">
        <v>5021</v>
      </c>
      <c r="D2650" t="s">
        <v>5028</v>
      </c>
      <c r="E2650" t="s">
        <v>5037</v>
      </c>
      <c r="F2650" t="s">
        <v>5047</v>
      </c>
      <c r="G2650" t="s">
        <v>5050</v>
      </c>
      <c r="H2650">
        <v>78495</v>
      </c>
      <c r="I2650">
        <v>10</v>
      </c>
      <c r="J2650" t="s">
        <v>5069</v>
      </c>
      <c r="K2650">
        <v>11563.4</v>
      </c>
      <c r="L2650" t="s">
        <v>5078</v>
      </c>
    </row>
    <row r="2651" spans="1:12" x14ac:dyDescent="0.25">
      <c r="A2651" t="s">
        <v>2661</v>
      </c>
      <c r="B2651" s="4">
        <v>45485.41568313662</v>
      </c>
      <c r="C2651" t="s">
        <v>5013</v>
      </c>
      <c r="D2651" t="s">
        <v>5029</v>
      </c>
      <c r="E2651" t="s">
        <v>5039</v>
      </c>
      <c r="F2651" t="s">
        <v>5046</v>
      </c>
      <c r="G2651" t="s">
        <v>5066</v>
      </c>
      <c r="H2651">
        <v>16091</v>
      </c>
      <c r="I2651">
        <v>5</v>
      </c>
      <c r="J2651" t="s">
        <v>5071</v>
      </c>
      <c r="K2651">
        <v>2661.89</v>
      </c>
      <c r="L2651" t="s">
        <v>5077</v>
      </c>
    </row>
    <row r="2652" spans="1:12" x14ac:dyDescent="0.25">
      <c r="A2652" t="s">
        <v>2662</v>
      </c>
      <c r="B2652" s="4">
        <v>45485.488697739544</v>
      </c>
      <c r="C2652" t="s">
        <v>5025</v>
      </c>
      <c r="D2652" t="s">
        <v>5026</v>
      </c>
      <c r="E2652" t="s">
        <v>5045</v>
      </c>
      <c r="F2652" t="s">
        <v>5047</v>
      </c>
      <c r="G2652" t="s">
        <v>5063</v>
      </c>
      <c r="H2652">
        <v>55833</v>
      </c>
      <c r="I2652">
        <v>9</v>
      </c>
      <c r="J2652" t="s">
        <v>5071</v>
      </c>
      <c r="K2652">
        <v>8853.3700000000008</v>
      </c>
      <c r="L2652" t="s">
        <v>5078</v>
      </c>
    </row>
    <row r="2653" spans="1:12" x14ac:dyDescent="0.25">
      <c r="A2653" t="s">
        <v>2663</v>
      </c>
      <c r="B2653" s="4">
        <v>45485.561712342467</v>
      </c>
      <c r="C2653" t="s">
        <v>5012</v>
      </c>
      <c r="D2653" t="s">
        <v>5029</v>
      </c>
      <c r="E2653" t="s">
        <v>5039</v>
      </c>
      <c r="F2653" t="s">
        <v>5048</v>
      </c>
      <c r="G2653" t="s">
        <v>5055</v>
      </c>
      <c r="H2653">
        <v>20918</v>
      </c>
      <c r="I2653">
        <v>10</v>
      </c>
      <c r="J2653" t="s">
        <v>5070</v>
      </c>
      <c r="K2653">
        <v>3815.61</v>
      </c>
      <c r="L2653" t="s">
        <v>5077</v>
      </c>
    </row>
    <row r="2654" spans="1:12" x14ac:dyDescent="0.25">
      <c r="A2654" t="s">
        <v>2664</v>
      </c>
      <c r="B2654" s="4">
        <v>45485.634726945384</v>
      </c>
      <c r="C2654" t="s">
        <v>5020</v>
      </c>
      <c r="D2654" t="s">
        <v>5026</v>
      </c>
      <c r="E2654" t="s">
        <v>5043</v>
      </c>
      <c r="F2654" t="s">
        <v>5046</v>
      </c>
      <c r="G2654" t="s">
        <v>5061</v>
      </c>
      <c r="H2654">
        <v>51106</v>
      </c>
      <c r="I2654">
        <v>9</v>
      </c>
      <c r="J2654" t="s">
        <v>5069</v>
      </c>
      <c r="K2654">
        <v>7438.22</v>
      </c>
      <c r="L2654" t="s">
        <v>5076</v>
      </c>
    </row>
    <row r="2655" spans="1:12" x14ac:dyDescent="0.25">
      <c r="A2655" t="s">
        <v>2665</v>
      </c>
      <c r="B2655" s="4">
        <v>45485.7077415483</v>
      </c>
      <c r="C2655" t="s">
        <v>5018</v>
      </c>
      <c r="D2655" t="s">
        <v>5027</v>
      </c>
      <c r="E2655" t="s">
        <v>5042</v>
      </c>
      <c r="F2655" t="s">
        <v>5046</v>
      </c>
      <c r="G2655" t="s">
        <v>5049</v>
      </c>
      <c r="H2655">
        <v>61690</v>
      </c>
      <c r="I2655">
        <v>1</v>
      </c>
      <c r="J2655" t="s">
        <v>5070</v>
      </c>
      <c r="K2655">
        <v>7485.64</v>
      </c>
      <c r="L2655" t="s">
        <v>5075</v>
      </c>
    </row>
    <row r="2656" spans="1:12" x14ac:dyDescent="0.25">
      <c r="A2656" t="s">
        <v>2666</v>
      </c>
      <c r="B2656" s="4">
        <v>45485.780756151224</v>
      </c>
      <c r="C2656" t="s">
        <v>5018</v>
      </c>
      <c r="D2656" t="s">
        <v>5028</v>
      </c>
      <c r="E2656" t="s">
        <v>5036</v>
      </c>
      <c r="F2656" t="s">
        <v>5048</v>
      </c>
      <c r="G2656" t="s">
        <v>5052</v>
      </c>
      <c r="H2656">
        <v>60301</v>
      </c>
      <c r="I2656">
        <v>13</v>
      </c>
      <c r="J2656" t="s">
        <v>5068</v>
      </c>
      <c r="K2656">
        <v>10061.709999999999</v>
      </c>
      <c r="L2656" t="s">
        <v>5077</v>
      </c>
    </row>
    <row r="2657" spans="1:12" x14ac:dyDescent="0.25">
      <c r="A2657" t="s">
        <v>2667</v>
      </c>
      <c r="B2657" s="4">
        <v>45485.85377075414</v>
      </c>
      <c r="C2657" t="s">
        <v>5013</v>
      </c>
      <c r="D2657" t="s">
        <v>5028</v>
      </c>
      <c r="E2657" t="s">
        <v>5032</v>
      </c>
      <c r="F2657" t="s">
        <v>5047</v>
      </c>
      <c r="G2657" t="s">
        <v>5067</v>
      </c>
      <c r="H2657">
        <v>79255</v>
      </c>
      <c r="I2657">
        <v>5</v>
      </c>
      <c r="J2657" t="s">
        <v>5068</v>
      </c>
      <c r="K2657">
        <v>12210.26</v>
      </c>
      <c r="L2657" t="s">
        <v>5077</v>
      </c>
    </row>
    <row r="2658" spans="1:12" x14ac:dyDescent="0.25">
      <c r="A2658" t="s">
        <v>2668</v>
      </c>
      <c r="B2658" s="4">
        <v>45485.926785357064</v>
      </c>
      <c r="C2658" t="s">
        <v>5020</v>
      </c>
      <c r="D2658" t="s">
        <v>5029</v>
      </c>
      <c r="E2658" t="s">
        <v>5040</v>
      </c>
      <c r="F2658" t="s">
        <v>5047</v>
      </c>
      <c r="G2658" t="s">
        <v>5062</v>
      </c>
      <c r="H2658">
        <v>10895</v>
      </c>
      <c r="I2658">
        <v>5</v>
      </c>
      <c r="J2658" t="s">
        <v>5071</v>
      </c>
      <c r="K2658">
        <v>2336.1799999999998</v>
      </c>
      <c r="L2658" t="s">
        <v>5079</v>
      </c>
    </row>
    <row r="2659" spans="1:12" x14ac:dyDescent="0.25">
      <c r="A2659" t="s">
        <v>2669</v>
      </c>
      <c r="B2659" s="4">
        <v>45485.999799959987</v>
      </c>
      <c r="C2659" t="s">
        <v>5019</v>
      </c>
      <c r="D2659" t="s">
        <v>5029</v>
      </c>
      <c r="E2659" t="s">
        <v>5040</v>
      </c>
      <c r="F2659" t="s">
        <v>5048</v>
      </c>
      <c r="G2659" t="s">
        <v>5052</v>
      </c>
      <c r="H2659">
        <v>36502</v>
      </c>
      <c r="I2659">
        <v>4</v>
      </c>
      <c r="J2659" t="s">
        <v>5069</v>
      </c>
      <c r="K2659">
        <v>7513.34</v>
      </c>
      <c r="L2659" t="s">
        <v>5079</v>
      </c>
    </row>
    <row r="2660" spans="1:12" x14ac:dyDescent="0.25">
      <c r="A2660" t="s">
        <v>2670</v>
      </c>
      <c r="B2660" s="4">
        <v>45486.072814562896</v>
      </c>
      <c r="C2660" t="s">
        <v>5015</v>
      </c>
      <c r="D2660" t="s">
        <v>5029</v>
      </c>
      <c r="E2660" t="s">
        <v>5039</v>
      </c>
      <c r="F2660" t="s">
        <v>5047</v>
      </c>
      <c r="G2660" t="s">
        <v>5064</v>
      </c>
      <c r="H2660">
        <v>62920</v>
      </c>
      <c r="I2660">
        <v>9</v>
      </c>
      <c r="J2660" t="s">
        <v>5070</v>
      </c>
      <c r="K2660">
        <v>5992.72</v>
      </c>
      <c r="L2660" t="s">
        <v>5078</v>
      </c>
    </row>
    <row r="2661" spans="1:12" x14ac:dyDescent="0.25">
      <c r="A2661" t="s">
        <v>2671</v>
      </c>
      <c r="B2661" s="4">
        <v>45486.14582916582</v>
      </c>
      <c r="C2661" t="s">
        <v>5025</v>
      </c>
      <c r="D2661" t="s">
        <v>5027</v>
      </c>
      <c r="E2661" t="s">
        <v>5044</v>
      </c>
      <c r="F2661" t="s">
        <v>5048</v>
      </c>
      <c r="G2661" t="s">
        <v>5056</v>
      </c>
      <c r="H2661">
        <v>33640</v>
      </c>
      <c r="I2661">
        <v>10</v>
      </c>
      <c r="J2661" t="s">
        <v>5071</v>
      </c>
      <c r="K2661">
        <v>5373.71</v>
      </c>
      <c r="L2661" t="s">
        <v>5074</v>
      </c>
    </row>
    <row r="2662" spans="1:12" x14ac:dyDescent="0.25">
      <c r="A2662" t="s">
        <v>2672</v>
      </c>
      <c r="B2662" s="4">
        <v>45486.218843768751</v>
      </c>
      <c r="C2662" t="s">
        <v>5019</v>
      </c>
      <c r="D2662" t="s">
        <v>5029</v>
      </c>
      <c r="E2662" t="s">
        <v>5040</v>
      </c>
      <c r="F2662" t="s">
        <v>5046</v>
      </c>
      <c r="G2662" t="s">
        <v>5049</v>
      </c>
      <c r="H2662">
        <v>19220</v>
      </c>
      <c r="I2662">
        <v>14</v>
      </c>
      <c r="J2662" t="s">
        <v>5071</v>
      </c>
      <c r="K2662">
        <v>3292.86</v>
      </c>
      <c r="L2662" t="s">
        <v>5074</v>
      </c>
    </row>
    <row r="2663" spans="1:12" x14ac:dyDescent="0.25">
      <c r="A2663" t="s">
        <v>2673</v>
      </c>
      <c r="B2663" s="4">
        <v>45486.291858371667</v>
      </c>
      <c r="C2663" t="s">
        <v>5019</v>
      </c>
      <c r="D2663" t="s">
        <v>5028</v>
      </c>
      <c r="E2663" t="s">
        <v>5035</v>
      </c>
      <c r="F2663" t="s">
        <v>5046</v>
      </c>
      <c r="G2663" t="s">
        <v>5053</v>
      </c>
      <c r="H2663">
        <v>43380</v>
      </c>
      <c r="I2663">
        <v>9</v>
      </c>
      <c r="J2663" t="s">
        <v>5068</v>
      </c>
      <c r="K2663">
        <v>4435.05</v>
      </c>
      <c r="L2663" t="s">
        <v>5079</v>
      </c>
    </row>
    <row r="2664" spans="1:12" x14ac:dyDescent="0.25">
      <c r="A2664" t="s">
        <v>2674</v>
      </c>
      <c r="B2664" s="4">
        <v>45486.364872974598</v>
      </c>
      <c r="C2664" t="s">
        <v>5021</v>
      </c>
      <c r="D2664" t="s">
        <v>5027</v>
      </c>
      <c r="E2664" t="s">
        <v>5042</v>
      </c>
      <c r="F2664" t="s">
        <v>5048</v>
      </c>
      <c r="G2664" t="s">
        <v>5055</v>
      </c>
      <c r="H2664">
        <v>76877</v>
      </c>
      <c r="I2664">
        <v>5</v>
      </c>
      <c r="J2664" t="s">
        <v>5068</v>
      </c>
      <c r="K2664">
        <v>9672.36</v>
      </c>
      <c r="L2664" t="s">
        <v>5079</v>
      </c>
    </row>
    <row r="2665" spans="1:12" x14ac:dyDescent="0.25">
      <c r="A2665" t="s">
        <v>2675</v>
      </c>
      <c r="B2665" s="4">
        <v>45486.437887577507</v>
      </c>
      <c r="C2665" t="s">
        <v>5019</v>
      </c>
      <c r="D2665" t="s">
        <v>5028</v>
      </c>
      <c r="E2665" t="s">
        <v>5035</v>
      </c>
      <c r="F2665" t="s">
        <v>5048</v>
      </c>
      <c r="G2665" t="s">
        <v>5056</v>
      </c>
      <c r="H2665">
        <v>2355</v>
      </c>
      <c r="I2665">
        <v>9</v>
      </c>
      <c r="J2665" t="s">
        <v>5070</v>
      </c>
      <c r="K2665">
        <v>213.08</v>
      </c>
      <c r="L2665" t="s">
        <v>5075</v>
      </c>
    </row>
    <row r="2666" spans="1:12" x14ac:dyDescent="0.25">
      <c r="A2666" t="s">
        <v>2676</v>
      </c>
      <c r="B2666" s="4">
        <v>45486.510902180431</v>
      </c>
      <c r="C2666" t="s">
        <v>5024</v>
      </c>
      <c r="D2666" t="s">
        <v>5026</v>
      </c>
      <c r="E2666" t="s">
        <v>5045</v>
      </c>
      <c r="F2666" t="s">
        <v>5047</v>
      </c>
      <c r="G2666" t="s">
        <v>5058</v>
      </c>
      <c r="H2666">
        <v>59215</v>
      </c>
      <c r="I2666">
        <v>9</v>
      </c>
      <c r="J2666" t="s">
        <v>5073</v>
      </c>
      <c r="K2666">
        <v>11008.53</v>
      </c>
      <c r="L2666" t="s">
        <v>5078</v>
      </c>
    </row>
    <row r="2667" spans="1:12" x14ac:dyDescent="0.25">
      <c r="A2667" t="s">
        <v>2677</v>
      </c>
      <c r="B2667" s="4">
        <v>45486.583916783347</v>
      </c>
      <c r="C2667" t="s">
        <v>5016</v>
      </c>
      <c r="D2667" t="s">
        <v>5028</v>
      </c>
      <c r="E2667" t="s">
        <v>5037</v>
      </c>
      <c r="F2667" t="s">
        <v>5047</v>
      </c>
      <c r="G2667" t="s">
        <v>5067</v>
      </c>
      <c r="H2667">
        <v>69197</v>
      </c>
      <c r="I2667">
        <v>6</v>
      </c>
      <c r="J2667" t="s">
        <v>5071</v>
      </c>
      <c r="K2667">
        <v>7677.33</v>
      </c>
      <c r="L2667" t="s">
        <v>5078</v>
      </c>
    </row>
    <row r="2668" spans="1:12" x14ac:dyDescent="0.25">
      <c r="A2668" t="s">
        <v>2678</v>
      </c>
      <c r="B2668" s="4">
        <v>45486.656931386271</v>
      </c>
      <c r="C2668" t="s">
        <v>5021</v>
      </c>
      <c r="D2668" t="s">
        <v>5027</v>
      </c>
      <c r="E2668" t="s">
        <v>5031</v>
      </c>
      <c r="F2668" t="s">
        <v>5048</v>
      </c>
      <c r="G2668" t="s">
        <v>5051</v>
      </c>
      <c r="H2668">
        <v>33476</v>
      </c>
      <c r="I2668">
        <v>10</v>
      </c>
      <c r="J2668" t="s">
        <v>5071</v>
      </c>
      <c r="K2668">
        <v>4947.18</v>
      </c>
      <c r="L2668" t="s">
        <v>5075</v>
      </c>
    </row>
    <row r="2669" spans="1:12" x14ac:dyDescent="0.25">
      <c r="A2669" t="s">
        <v>2679</v>
      </c>
      <c r="B2669" s="4">
        <v>45486.729945989187</v>
      </c>
      <c r="C2669" t="s">
        <v>5021</v>
      </c>
      <c r="D2669" t="s">
        <v>5027</v>
      </c>
      <c r="E2669" t="s">
        <v>5044</v>
      </c>
      <c r="F2669" t="s">
        <v>5047</v>
      </c>
      <c r="G2669" t="s">
        <v>5064</v>
      </c>
      <c r="H2669">
        <v>28940</v>
      </c>
      <c r="I2669">
        <v>10</v>
      </c>
      <c r="J2669" t="s">
        <v>5072</v>
      </c>
      <c r="K2669">
        <v>4328.3500000000004</v>
      </c>
      <c r="L2669" t="s">
        <v>5077</v>
      </c>
    </row>
    <row r="2670" spans="1:12" x14ac:dyDescent="0.25">
      <c r="A2670" t="s">
        <v>2680</v>
      </c>
      <c r="B2670" s="4">
        <v>45486.802960592118</v>
      </c>
      <c r="C2670" t="s">
        <v>5017</v>
      </c>
      <c r="D2670" t="s">
        <v>5028</v>
      </c>
      <c r="E2670" t="s">
        <v>5037</v>
      </c>
      <c r="F2670" t="s">
        <v>5048</v>
      </c>
      <c r="G2670" t="s">
        <v>5052</v>
      </c>
      <c r="H2670">
        <v>72041</v>
      </c>
      <c r="I2670">
        <v>12</v>
      </c>
      <c r="J2670" t="s">
        <v>5068</v>
      </c>
      <c r="K2670">
        <v>6258.38</v>
      </c>
      <c r="L2670" t="s">
        <v>5078</v>
      </c>
    </row>
    <row r="2671" spans="1:12" x14ac:dyDescent="0.25">
      <c r="A2671" t="s">
        <v>2681</v>
      </c>
      <c r="B2671" s="4">
        <v>45486.875975195027</v>
      </c>
      <c r="C2671" t="s">
        <v>5014</v>
      </c>
      <c r="D2671" t="s">
        <v>5026</v>
      </c>
      <c r="E2671" t="s">
        <v>5043</v>
      </c>
      <c r="F2671" t="s">
        <v>5046</v>
      </c>
      <c r="G2671" t="s">
        <v>5060</v>
      </c>
      <c r="H2671">
        <v>29460</v>
      </c>
      <c r="I2671">
        <v>14</v>
      </c>
      <c r="J2671" t="s">
        <v>5072</v>
      </c>
      <c r="K2671">
        <v>6309.21</v>
      </c>
      <c r="L2671" t="s">
        <v>5079</v>
      </c>
    </row>
    <row r="2672" spans="1:12" x14ac:dyDescent="0.25">
      <c r="A2672" t="s">
        <v>2682</v>
      </c>
      <c r="B2672" s="4">
        <v>45486.948989797951</v>
      </c>
      <c r="C2672" t="s">
        <v>5020</v>
      </c>
      <c r="D2672" t="s">
        <v>5026</v>
      </c>
      <c r="E2672" t="s">
        <v>5030</v>
      </c>
      <c r="F2672" t="s">
        <v>5047</v>
      </c>
      <c r="G2672" t="s">
        <v>5050</v>
      </c>
      <c r="H2672">
        <v>50240</v>
      </c>
      <c r="I2672">
        <v>7</v>
      </c>
      <c r="J2672" t="s">
        <v>5071</v>
      </c>
      <c r="K2672">
        <v>9893.14</v>
      </c>
      <c r="L2672" t="s">
        <v>5078</v>
      </c>
    </row>
    <row r="2673" spans="1:12" x14ac:dyDescent="0.25">
      <c r="A2673" t="s">
        <v>2683</v>
      </c>
      <c r="B2673" s="4">
        <v>45487.022004400882</v>
      </c>
      <c r="C2673" t="s">
        <v>5022</v>
      </c>
      <c r="D2673" t="s">
        <v>5028</v>
      </c>
      <c r="E2673" t="s">
        <v>5035</v>
      </c>
      <c r="F2673" t="s">
        <v>5048</v>
      </c>
      <c r="G2673" t="s">
        <v>5051</v>
      </c>
      <c r="H2673">
        <v>70969</v>
      </c>
      <c r="I2673">
        <v>4</v>
      </c>
      <c r="J2673" t="s">
        <v>5068</v>
      </c>
      <c r="K2673">
        <v>10554.01</v>
      </c>
      <c r="L2673" t="s">
        <v>5076</v>
      </c>
    </row>
    <row r="2674" spans="1:12" x14ac:dyDescent="0.25">
      <c r="A2674" t="s">
        <v>2684</v>
      </c>
      <c r="B2674" s="4">
        <v>45487.095019003798</v>
      </c>
      <c r="C2674" t="s">
        <v>5021</v>
      </c>
      <c r="D2674" t="s">
        <v>5026</v>
      </c>
      <c r="E2674" t="s">
        <v>5045</v>
      </c>
      <c r="F2674" t="s">
        <v>5046</v>
      </c>
      <c r="G2674" t="s">
        <v>5054</v>
      </c>
      <c r="H2674">
        <v>59335</v>
      </c>
      <c r="I2674">
        <v>9</v>
      </c>
      <c r="J2674" t="s">
        <v>5072</v>
      </c>
      <c r="K2674">
        <v>8951.5</v>
      </c>
      <c r="L2674" t="s">
        <v>5074</v>
      </c>
    </row>
    <row r="2675" spans="1:12" x14ac:dyDescent="0.25">
      <c r="A2675" t="s">
        <v>2685</v>
      </c>
      <c r="B2675" s="4">
        <v>45487.168033606707</v>
      </c>
      <c r="C2675" t="s">
        <v>5014</v>
      </c>
      <c r="D2675" t="s">
        <v>5028</v>
      </c>
      <c r="E2675" t="s">
        <v>5032</v>
      </c>
      <c r="F2675" t="s">
        <v>5046</v>
      </c>
      <c r="G2675" t="s">
        <v>5054</v>
      </c>
      <c r="H2675">
        <v>43736</v>
      </c>
      <c r="I2675">
        <v>13</v>
      </c>
      <c r="J2675" t="s">
        <v>5072</v>
      </c>
      <c r="K2675">
        <v>4205.91</v>
      </c>
      <c r="L2675" t="s">
        <v>5077</v>
      </c>
    </row>
    <row r="2676" spans="1:12" x14ac:dyDescent="0.25">
      <c r="A2676" t="s">
        <v>2686</v>
      </c>
      <c r="B2676" s="4">
        <v>45487.241048209638</v>
      </c>
      <c r="C2676" t="s">
        <v>5024</v>
      </c>
      <c r="D2676" t="s">
        <v>5029</v>
      </c>
      <c r="E2676" t="s">
        <v>5033</v>
      </c>
      <c r="F2676" t="s">
        <v>5047</v>
      </c>
      <c r="G2676" t="s">
        <v>5062</v>
      </c>
      <c r="H2676">
        <v>78058</v>
      </c>
      <c r="I2676">
        <v>6</v>
      </c>
      <c r="J2676" t="s">
        <v>5068</v>
      </c>
      <c r="K2676">
        <v>11420.22</v>
      </c>
      <c r="L2676" t="s">
        <v>5077</v>
      </c>
    </row>
    <row r="2677" spans="1:12" x14ac:dyDescent="0.25">
      <c r="A2677" t="s">
        <v>2687</v>
      </c>
      <c r="B2677" s="4">
        <v>45487.314062812547</v>
      </c>
      <c r="C2677" t="s">
        <v>5024</v>
      </c>
      <c r="D2677" t="s">
        <v>5029</v>
      </c>
      <c r="E2677" t="s">
        <v>5039</v>
      </c>
      <c r="F2677" t="s">
        <v>5047</v>
      </c>
      <c r="G2677" t="s">
        <v>5062</v>
      </c>
      <c r="H2677">
        <v>17691</v>
      </c>
      <c r="I2677">
        <v>4</v>
      </c>
      <c r="J2677" t="s">
        <v>5069</v>
      </c>
      <c r="K2677">
        <v>3527.71</v>
      </c>
      <c r="L2677" t="s">
        <v>5075</v>
      </c>
    </row>
    <row r="2678" spans="1:12" x14ac:dyDescent="0.25">
      <c r="A2678" t="s">
        <v>2688</v>
      </c>
      <c r="B2678" s="4">
        <v>45487.387077415471</v>
      </c>
      <c r="C2678" t="s">
        <v>5025</v>
      </c>
      <c r="D2678" t="s">
        <v>5028</v>
      </c>
      <c r="E2678" t="s">
        <v>5035</v>
      </c>
      <c r="F2678" t="s">
        <v>5046</v>
      </c>
      <c r="G2678" t="s">
        <v>5054</v>
      </c>
      <c r="H2678">
        <v>17877</v>
      </c>
      <c r="I2678">
        <v>13</v>
      </c>
      <c r="J2678" t="s">
        <v>5071</v>
      </c>
      <c r="K2678">
        <v>1587.87</v>
      </c>
      <c r="L2678" t="s">
        <v>5076</v>
      </c>
    </row>
    <row r="2679" spans="1:12" x14ac:dyDescent="0.25">
      <c r="A2679" t="s">
        <v>2689</v>
      </c>
      <c r="B2679" s="4">
        <v>45487.460092018402</v>
      </c>
      <c r="C2679" t="s">
        <v>5025</v>
      </c>
      <c r="D2679" t="s">
        <v>5026</v>
      </c>
      <c r="E2679" t="s">
        <v>5045</v>
      </c>
      <c r="F2679" t="s">
        <v>5046</v>
      </c>
      <c r="G2679" t="s">
        <v>5049</v>
      </c>
      <c r="H2679">
        <v>72691</v>
      </c>
      <c r="I2679">
        <v>8</v>
      </c>
      <c r="J2679" t="s">
        <v>5068</v>
      </c>
      <c r="K2679">
        <v>6956.23</v>
      </c>
      <c r="L2679" t="s">
        <v>5076</v>
      </c>
    </row>
    <row r="2680" spans="1:12" x14ac:dyDescent="0.25">
      <c r="A2680" t="s">
        <v>2690</v>
      </c>
      <c r="B2680" s="4">
        <v>45487.533106621318</v>
      </c>
      <c r="C2680" t="s">
        <v>5024</v>
      </c>
      <c r="D2680" t="s">
        <v>5026</v>
      </c>
      <c r="E2680" t="s">
        <v>5045</v>
      </c>
      <c r="F2680" t="s">
        <v>5047</v>
      </c>
      <c r="G2680" t="s">
        <v>5058</v>
      </c>
      <c r="H2680">
        <v>70890</v>
      </c>
      <c r="I2680">
        <v>8</v>
      </c>
      <c r="J2680" t="s">
        <v>5071</v>
      </c>
      <c r="K2680">
        <v>11649.42</v>
      </c>
      <c r="L2680" t="s">
        <v>5076</v>
      </c>
    </row>
    <row r="2681" spans="1:12" x14ac:dyDescent="0.25">
      <c r="A2681" t="s">
        <v>2691</v>
      </c>
      <c r="B2681" s="4">
        <v>45487.606121224228</v>
      </c>
      <c r="C2681" t="s">
        <v>5016</v>
      </c>
      <c r="D2681" t="s">
        <v>5029</v>
      </c>
      <c r="E2681" t="s">
        <v>5033</v>
      </c>
      <c r="F2681" t="s">
        <v>5047</v>
      </c>
      <c r="G2681" t="s">
        <v>5063</v>
      </c>
      <c r="H2681">
        <v>14725</v>
      </c>
      <c r="I2681">
        <v>3</v>
      </c>
      <c r="J2681" t="s">
        <v>5068</v>
      </c>
      <c r="K2681">
        <v>1773.88</v>
      </c>
      <c r="L2681" t="s">
        <v>5075</v>
      </c>
    </row>
    <row r="2682" spans="1:12" x14ac:dyDescent="0.25">
      <c r="A2682" t="s">
        <v>2692</v>
      </c>
      <c r="B2682" s="4">
        <v>45487.679135827173</v>
      </c>
      <c r="C2682" t="s">
        <v>5021</v>
      </c>
      <c r="D2682" t="s">
        <v>5026</v>
      </c>
      <c r="E2682" t="s">
        <v>5045</v>
      </c>
      <c r="F2682" t="s">
        <v>5046</v>
      </c>
      <c r="G2682" t="s">
        <v>5049</v>
      </c>
      <c r="H2682">
        <v>47809</v>
      </c>
      <c r="I2682">
        <v>11</v>
      </c>
      <c r="J2682" t="s">
        <v>5068</v>
      </c>
      <c r="K2682">
        <v>9851.3700000000008</v>
      </c>
      <c r="L2682" t="s">
        <v>5075</v>
      </c>
    </row>
    <row r="2683" spans="1:12" x14ac:dyDescent="0.25">
      <c r="A2683" t="s">
        <v>2693</v>
      </c>
      <c r="B2683" s="4">
        <v>45487.752150430082</v>
      </c>
      <c r="C2683" t="s">
        <v>5020</v>
      </c>
      <c r="D2683" t="s">
        <v>5029</v>
      </c>
      <c r="E2683" t="s">
        <v>5041</v>
      </c>
      <c r="F2683" t="s">
        <v>5047</v>
      </c>
      <c r="G2683" t="s">
        <v>5067</v>
      </c>
      <c r="H2683">
        <v>62396</v>
      </c>
      <c r="I2683">
        <v>13</v>
      </c>
      <c r="J2683" t="s">
        <v>5069</v>
      </c>
      <c r="K2683">
        <v>12434.73</v>
      </c>
      <c r="L2683" t="s">
        <v>5077</v>
      </c>
    </row>
    <row r="2684" spans="1:12" x14ac:dyDescent="0.25">
      <c r="A2684" t="s">
        <v>2694</v>
      </c>
      <c r="B2684" s="4">
        <v>45487.825165032998</v>
      </c>
      <c r="C2684" t="s">
        <v>5023</v>
      </c>
      <c r="D2684" t="s">
        <v>5026</v>
      </c>
      <c r="E2684" t="s">
        <v>5045</v>
      </c>
      <c r="F2684" t="s">
        <v>5046</v>
      </c>
      <c r="G2684" t="s">
        <v>5066</v>
      </c>
      <c r="H2684">
        <v>50421</v>
      </c>
      <c r="I2684">
        <v>1</v>
      </c>
      <c r="J2684" t="s">
        <v>5072</v>
      </c>
      <c r="K2684">
        <v>7088.13</v>
      </c>
      <c r="L2684" t="s">
        <v>5076</v>
      </c>
    </row>
    <row r="2685" spans="1:12" x14ac:dyDescent="0.25">
      <c r="A2685" t="s">
        <v>2695</v>
      </c>
      <c r="B2685" s="4">
        <v>45487.898179635929</v>
      </c>
      <c r="C2685" t="s">
        <v>5012</v>
      </c>
      <c r="D2685" t="s">
        <v>5027</v>
      </c>
      <c r="E2685" t="s">
        <v>5042</v>
      </c>
      <c r="F2685" t="s">
        <v>5048</v>
      </c>
      <c r="G2685" t="s">
        <v>5059</v>
      </c>
      <c r="H2685">
        <v>22169</v>
      </c>
      <c r="I2685">
        <v>12</v>
      </c>
      <c r="J2685" t="s">
        <v>5071</v>
      </c>
      <c r="K2685">
        <v>2372.91</v>
      </c>
      <c r="L2685" t="s">
        <v>5079</v>
      </c>
    </row>
    <row r="2686" spans="1:12" x14ac:dyDescent="0.25">
      <c r="A2686" t="s">
        <v>2696</v>
      </c>
      <c r="B2686" s="4">
        <v>45487.971194238853</v>
      </c>
      <c r="C2686" t="s">
        <v>5014</v>
      </c>
      <c r="D2686" t="s">
        <v>5028</v>
      </c>
      <c r="E2686" t="s">
        <v>5036</v>
      </c>
      <c r="F2686" t="s">
        <v>5048</v>
      </c>
      <c r="G2686" t="s">
        <v>5051</v>
      </c>
      <c r="H2686">
        <v>16847</v>
      </c>
      <c r="I2686">
        <v>12</v>
      </c>
      <c r="J2686" t="s">
        <v>5069</v>
      </c>
      <c r="K2686">
        <v>2219.85</v>
      </c>
      <c r="L2686" t="s">
        <v>5075</v>
      </c>
    </row>
    <row r="2687" spans="1:12" x14ac:dyDescent="0.25">
      <c r="A2687" t="s">
        <v>2697</v>
      </c>
      <c r="B2687" s="4">
        <v>45488.044208841762</v>
      </c>
      <c r="C2687" t="s">
        <v>5012</v>
      </c>
      <c r="D2687" t="s">
        <v>5027</v>
      </c>
      <c r="E2687" t="s">
        <v>5031</v>
      </c>
      <c r="F2687" t="s">
        <v>5046</v>
      </c>
      <c r="G2687" t="s">
        <v>5057</v>
      </c>
      <c r="H2687">
        <v>73968</v>
      </c>
      <c r="I2687">
        <v>6</v>
      </c>
      <c r="J2687" t="s">
        <v>5071</v>
      </c>
      <c r="K2687">
        <v>12410.06</v>
      </c>
      <c r="L2687" t="s">
        <v>5075</v>
      </c>
    </row>
    <row r="2688" spans="1:12" x14ac:dyDescent="0.25">
      <c r="A2688" t="s">
        <v>2698</v>
      </c>
      <c r="B2688" s="4">
        <v>45488.117223444693</v>
      </c>
      <c r="C2688" t="s">
        <v>5022</v>
      </c>
      <c r="D2688" t="s">
        <v>5029</v>
      </c>
      <c r="E2688" t="s">
        <v>5040</v>
      </c>
      <c r="F2688" t="s">
        <v>5046</v>
      </c>
      <c r="G2688" t="s">
        <v>5060</v>
      </c>
      <c r="H2688">
        <v>19697</v>
      </c>
      <c r="I2688">
        <v>12</v>
      </c>
      <c r="J2688" t="s">
        <v>5069</v>
      </c>
      <c r="K2688">
        <v>3726.88</v>
      </c>
      <c r="L2688" t="s">
        <v>5076</v>
      </c>
    </row>
    <row r="2689" spans="1:12" x14ac:dyDescent="0.25">
      <c r="A2689" t="s">
        <v>2699</v>
      </c>
      <c r="B2689" s="4">
        <v>45488.190238047602</v>
      </c>
      <c r="C2689" t="s">
        <v>5024</v>
      </c>
      <c r="D2689" t="s">
        <v>5027</v>
      </c>
      <c r="E2689" t="s">
        <v>5044</v>
      </c>
      <c r="F2689" t="s">
        <v>5047</v>
      </c>
      <c r="G2689" t="s">
        <v>5050</v>
      </c>
      <c r="H2689">
        <v>69524</v>
      </c>
      <c r="I2689">
        <v>11</v>
      </c>
      <c r="J2689" t="s">
        <v>5072</v>
      </c>
      <c r="K2689">
        <v>6561.76</v>
      </c>
      <c r="L2689" t="s">
        <v>5074</v>
      </c>
    </row>
    <row r="2690" spans="1:12" x14ac:dyDescent="0.25">
      <c r="A2690" t="s">
        <v>2700</v>
      </c>
      <c r="B2690" s="4">
        <v>45488.263252650519</v>
      </c>
      <c r="C2690" t="s">
        <v>5013</v>
      </c>
      <c r="D2690" t="s">
        <v>5029</v>
      </c>
      <c r="E2690" t="s">
        <v>5033</v>
      </c>
      <c r="F2690" t="s">
        <v>5046</v>
      </c>
      <c r="G2690" t="s">
        <v>5053</v>
      </c>
      <c r="H2690">
        <v>7487</v>
      </c>
      <c r="I2690">
        <v>7</v>
      </c>
      <c r="J2690" t="s">
        <v>5071</v>
      </c>
      <c r="K2690">
        <v>612.73</v>
      </c>
      <c r="L2690" t="s">
        <v>5077</v>
      </c>
    </row>
    <row r="2691" spans="1:12" x14ac:dyDescent="0.25">
      <c r="A2691" t="s">
        <v>2701</v>
      </c>
      <c r="B2691" s="4">
        <v>45488.336267253449</v>
      </c>
      <c r="C2691" t="s">
        <v>5016</v>
      </c>
      <c r="D2691" t="s">
        <v>5028</v>
      </c>
      <c r="E2691" t="s">
        <v>5032</v>
      </c>
      <c r="F2691" t="s">
        <v>5047</v>
      </c>
      <c r="G2691" t="s">
        <v>5063</v>
      </c>
      <c r="H2691">
        <v>29194</v>
      </c>
      <c r="I2691">
        <v>1</v>
      </c>
      <c r="J2691" t="s">
        <v>5068</v>
      </c>
      <c r="K2691">
        <v>4639.76</v>
      </c>
      <c r="L2691" t="s">
        <v>5076</v>
      </c>
    </row>
    <row r="2692" spans="1:12" x14ac:dyDescent="0.25">
      <c r="A2692" t="s">
        <v>2702</v>
      </c>
      <c r="B2692" s="4">
        <v>45488.409281856373</v>
      </c>
      <c r="C2692" t="s">
        <v>5023</v>
      </c>
      <c r="D2692" t="s">
        <v>5027</v>
      </c>
      <c r="E2692" t="s">
        <v>5042</v>
      </c>
      <c r="F2692" t="s">
        <v>5047</v>
      </c>
      <c r="G2692" t="s">
        <v>5058</v>
      </c>
      <c r="H2692">
        <v>5700</v>
      </c>
      <c r="I2692">
        <v>4</v>
      </c>
      <c r="J2692" t="s">
        <v>5071</v>
      </c>
      <c r="K2692">
        <v>1136.1600000000001</v>
      </c>
      <c r="L2692" t="s">
        <v>5077</v>
      </c>
    </row>
    <row r="2693" spans="1:12" x14ac:dyDescent="0.25">
      <c r="A2693" t="s">
        <v>2703</v>
      </c>
      <c r="B2693" s="4">
        <v>45488.482296459282</v>
      </c>
      <c r="C2693" t="s">
        <v>5012</v>
      </c>
      <c r="D2693" t="s">
        <v>5027</v>
      </c>
      <c r="E2693" t="s">
        <v>5044</v>
      </c>
      <c r="F2693" t="s">
        <v>5048</v>
      </c>
      <c r="G2693" t="s">
        <v>5052</v>
      </c>
      <c r="H2693">
        <v>32852</v>
      </c>
      <c r="I2693">
        <v>9</v>
      </c>
      <c r="J2693" t="s">
        <v>5072</v>
      </c>
      <c r="K2693">
        <v>6848.19</v>
      </c>
      <c r="L2693" t="s">
        <v>5078</v>
      </c>
    </row>
    <row r="2694" spans="1:12" x14ac:dyDescent="0.25">
      <c r="A2694" t="s">
        <v>2704</v>
      </c>
      <c r="B2694" s="4">
        <v>45488.555311062213</v>
      </c>
      <c r="C2694" t="s">
        <v>5020</v>
      </c>
      <c r="D2694" t="s">
        <v>5026</v>
      </c>
      <c r="E2694" t="s">
        <v>5034</v>
      </c>
      <c r="F2694" t="s">
        <v>5048</v>
      </c>
      <c r="G2694" t="s">
        <v>5056</v>
      </c>
      <c r="H2694">
        <v>71270</v>
      </c>
      <c r="I2694">
        <v>6</v>
      </c>
      <c r="J2694" t="s">
        <v>5071</v>
      </c>
      <c r="K2694">
        <v>10603.8</v>
      </c>
      <c r="L2694" t="s">
        <v>5078</v>
      </c>
    </row>
    <row r="2695" spans="1:12" x14ac:dyDescent="0.25">
      <c r="A2695" t="s">
        <v>2705</v>
      </c>
      <c r="B2695" s="4">
        <v>45488.62832566513</v>
      </c>
      <c r="C2695" t="s">
        <v>5017</v>
      </c>
      <c r="D2695" t="s">
        <v>5027</v>
      </c>
      <c r="E2695" t="s">
        <v>5044</v>
      </c>
      <c r="F2695" t="s">
        <v>5048</v>
      </c>
      <c r="G2695" t="s">
        <v>5065</v>
      </c>
      <c r="H2695">
        <v>19409</v>
      </c>
      <c r="I2695">
        <v>1</v>
      </c>
      <c r="J2695" t="s">
        <v>5071</v>
      </c>
      <c r="K2695">
        <v>3750.74</v>
      </c>
      <c r="L2695" t="s">
        <v>5079</v>
      </c>
    </row>
    <row r="2696" spans="1:12" x14ac:dyDescent="0.25">
      <c r="A2696" t="s">
        <v>2706</v>
      </c>
      <c r="B2696" s="4">
        <v>45488.701340268053</v>
      </c>
      <c r="C2696" t="s">
        <v>5014</v>
      </c>
      <c r="D2696" t="s">
        <v>5027</v>
      </c>
      <c r="E2696" t="s">
        <v>5044</v>
      </c>
      <c r="F2696" t="s">
        <v>5046</v>
      </c>
      <c r="G2696" t="s">
        <v>5060</v>
      </c>
      <c r="H2696">
        <v>45959</v>
      </c>
      <c r="I2696">
        <v>5</v>
      </c>
      <c r="J2696" t="s">
        <v>5072</v>
      </c>
      <c r="K2696">
        <v>6711.08</v>
      </c>
      <c r="L2696" t="s">
        <v>5076</v>
      </c>
    </row>
    <row r="2697" spans="1:12" x14ac:dyDescent="0.25">
      <c r="A2697" t="s">
        <v>2707</v>
      </c>
      <c r="B2697" s="4">
        <v>45488.77435487097</v>
      </c>
      <c r="C2697" t="s">
        <v>5016</v>
      </c>
      <c r="D2697" t="s">
        <v>5027</v>
      </c>
      <c r="E2697" t="s">
        <v>5031</v>
      </c>
      <c r="F2697" t="s">
        <v>5048</v>
      </c>
      <c r="G2697" t="s">
        <v>5059</v>
      </c>
      <c r="H2697">
        <v>48042</v>
      </c>
      <c r="I2697">
        <v>1</v>
      </c>
      <c r="J2697" t="s">
        <v>5072</v>
      </c>
      <c r="K2697">
        <v>8295.9599999999991</v>
      </c>
      <c r="L2697" t="s">
        <v>5078</v>
      </c>
    </row>
    <row r="2698" spans="1:12" x14ac:dyDescent="0.25">
      <c r="A2698" t="s">
        <v>2708</v>
      </c>
      <c r="B2698" s="4">
        <v>45488.847369473893</v>
      </c>
      <c r="C2698" t="s">
        <v>5014</v>
      </c>
      <c r="D2698" t="s">
        <v>5026</v>
      </c>
      <c r="E2698" t="s">
        <v>5034</v>
      </c>
      <c r="F2698" t="s">
        <v>5046</v>
      </c>
      <c r="G2698" t="s">
        <v>5053</v>
      </c>
      <c r="H2698">
        <v>50699</v>
      </c>
      <c r="I2698">
        <v>3</v>
      </c>
      <c r="J2698" t="s">
        <v>5070</v>
      </c>
      <c r="K2698">
        <v>10817.32</v>
      </c>
      <c r="L2698" t="s">
        <v>5077</v>
      </c>
    </row>
    <row r="2699" spans="1:12" x14ac:dyDescent="0.25">
      <c r="A2699" t="s">
        <v>2709</v>
      </c>
      <c r="B2699" s="4">
        <v>45488.920384076802</v>
      </c>
      <c r="C2699" t="s">
        <v>5012</v>
      </c>
      <c r="D2699" t="s">
        <v>5027</v>
      </c>
      <c r="E2699" t="s">
        <v>5042</v>
      </c>
      <c r="F2699" t="s">
        <v>5047</v>
      </c>
      <c r="G2699" t="s">
        <v>5058</v>
      </c>
      <c r="H2699">
        <v>22031</v>
      </c>
      <c r="I2699">
        <v>12</v>
      </c>
      <c r="J2699" t="s">
        <v>5072</v>
      </c>
      <c r="K2699">
        <v>3217.19</v>
      </c>
      <c r="L2699" t="s">
        <v>5076</v>
      </c>
    </row>
    <row r="2700" spans="1:12" x14ac:dyDescent="0.25">
      <c r="A2700" t="s">
        <v>2710</v>
      </c>
      <c r="B2700" s="4">
        <v>45488.993398679733</v>
      </c>
      <c r="C2700" t="s">
        <v>5013</v>
      </c>
      <c r="D2700" t="s">
        <v>5027</v>
      </c>
      <c r="E2700" t="s">
        <v>5038</v>
      </c>
      <c r="F2700" t="s">
        <v>5046</v>
      </c>
      <c r="G2700" t="s">
        <v>5057</v>
      </c>
      <c r="H2700">
        <v>48820</v>
      </c>
      <c r="I2700">
        <v>9</v>
      </c>
      <c r="J2700" t="s">
        <v>5069</v>
      </c>
      <c r="K2700">
        <v>9788.9599999999991</v>
      </c>
      <c r="L2700" t="s">
        <v>5076</v>
      </c>
    </row>
    <row r="2701" spans="1:12" x14ac:dyDescent="0.25">
      <c r="A2701" t="s">
        <v>2711</v>
      </c>
      <c r="B2701" s="4">
        <v>45489.06641328265</v>
      </c>
      <c r="C2701" t="s">
        <v>5016</v>
      </c>
      <c r="D2701" t="s">
        <v>5029</v>
      </c>
      <c r="E2701" t="s">
        <v>5041</v>
      </c>
      <c r="F2701" t="s">
        <v>5048</v>
      </c>
      <c r="G2701" t="s">
        <v>5052</v>
      </c>
      <c r="H2701">
        <v>47775</v>
      </c>
      <c r="I2701">
        <v>13</v>
      </c>
      <c r="J2701" t="s">
        <v>5073</v>
      </c>
      <c r="K2701">
        <v>6975.87</v>
      </c>
      <c r="L2701" t="s">
        <v>5079</v>
      </c>
    </row>
    <row r="2702" spans="1:12" x14ac:dyDescent="0.25">
      <c r="A2702" t="s">
        <v>2712</v>
      </c>
      <c r="B2702" s="4">
        <v>45489.139427885573</v>
      </c>
      <c r="C2702" t="s">
        <v>5024</v>
      </c>
      <c r="D2702" t="s">
        <v>5027</v>
      </c>
      <c r="E2702" t="s">
        <v>5031</v>
      </c>
      <c r="F2702" t="s">
        <v>5046</v>
      </c>
      <c r="G2702" t="s">
        <v>5049</v>
      </c>
      <c r="H2702">
        <v>45537</v>
      </c>
      <c r="I2702">
        <v>4</v>
      </c>
      <c r="J2702" t="s">
        <v>5071</v>
      </c>
      <c r="K2702">
        <v>8800.39</v>
      </c>
      <c r="L2702" t="s">
        <v>5075</v>
      </c>
    </row>
    <row r="2703" spans="1:12" x14ac:dyDescent="0.25">
      <c r="A2703" t="s">
        <v>2713</v>
      </c>
      <c r="B2703" s="4">
        <v>45489.212442488497</v>
      </c>
      <c r="C2703" t="s">
        <v>5019</v>
      </c>
      <c r="D2703" t="s">
        <v>5027</v>
      </c>
      <c r="E2703" t="s">
        <v>5042</v>
      </c>
      <c r="F2703" t="s">
        <v>5048</v>
      </c>
      <c r="G2703" t="s">
        <v>5051</v>
      </c>
      <c r="H2703">
        <v>18645</v>
      </c>
      <c r="I2703">
        <v>14</v>
      </c>
      <c r="J2703" t="s">
        <v>5071</v>
      </c>
      <c r="K2703">
        <v>2921.3</v>
      </c>
      <c r="L2703" t="s">
        <v>5078</v>
      </c>
    </row>
    <row r="2704" spans="1:12" x14ac:dyDescent="0.25">
      <c r="A2704" t="s">
        <v>2714</v>
      </c>
      <c r="B2704" s="4">
        <v>45489.285457091413</v>
      </c>
      <c r="C2704" t="s">
        <v>5024</v>
      </c>
      <c r="D2704" t="s">
        <v>5026</v>
      </c>
      <c r="E2704" t="s">
        <v>5034</v>
      </c>
      <c r="F2704" t="s">
        <v>5046</v>
      </c>
      <c r="G2704" t="s">
        <v>5061</v>
      </c>
      <c r="H2704">
        <v>13979</v>
      </c>
      <c r="I2704">
        <v>3</v>
      </c>
      <c r="J2704" t="s">
        <v>5068</v>
      </c>
      <c r="K2704">
        <v>1278.08</v>
      </c>
      <c r="L2704" t="s">
        <v>5077</v>
      </c>
    </row>
    <row r="2705" spans="1:12" x14ac:dyDescent="0.25">
      <c r="A2705" t="s">
        <v>2715</v>
      </c>
      <c r="B2705" s="4">
        <v>45489.35847169433</v>
      </c>
      <c r="C2705" t="s">
        <v>5025</v>
      </c>
      <c r="D2705" t="s">
        <v>5026</v>
      </c>
      <c r="E2705" t="s">
        <v>5043</v>
      </c>
      <c r="F2705" t="s">
        <v>5046</v>
      </c>
      <c r="G2705" t="s">
        <v>5061</v>
      </c>
      <c r="H2705">
        <v>39918</v>
      </c>
      <c r="I2705">
        <v>13</v>
      </c>
      <c r="J2705" t="s">
        <v>5070</v>
      </c>
      <c r="K2705">
        <v>5857.04</v>
      </c>
      <c r="L2705" t="s">
        <v>5076</v>
      </c>
    </row>
    <row r="2706" spans="1:12" x14ac:dyDescent="0.25">
      <c r="A2706" t="s">
        <v>2716</v>
      </c>
      <c r="B2706" s="4">
        <v>45489.431486297261</v>
      </c>
      <c r="C2706" t="s">
        <v>5022</v>
      </c>
      <c r="D2706" t="s">
        <v>5027</v>
      </c>
      <c r="E2706" t="s">
        <v>5044</v>
      </c>
      <c r="F2706" t="s">
        <v>5047</v>
      </c>
      <c r="G2706" t="s">
        <v>5058</v>
      </c>
      <c r="H2706">
        <v>15052</v>
      </c>
      <c r="I2706">
        <v>14</v>
      </c>
      <c r="J2706" t="s">
        <v>5073</v>
      </c>
      <c r="K2706">
        <v>2087.61</v>
      </c>
      <c r="L2706" t="s">
        <v>5076</v>
      </c>
    </row>
    <row r="2707" spans="1:12" x14ac:dyDescent="0.25">
      <c r="A2707" t="s">
        <v>2717</v>
      </c>
      <c r="B2707" s="4">
        <v>45489.504500900177</v>
      </c>
      <c r="C2707" t="s">
        <v>5019</v>
      </c>
      <c r="D2707" t="s">
        <v>5027</v>
      </c>
      <c r="E2707" t="s">
        <v>5044</v>
      </c>
      <c r="F2707" t="s">
        <v>5047</v>
      </c>
      <c r="G2707" t="s">
        <v>5063</v>
      </c>
      <c r="H2707">
        <v>58541</v>
      </c>
      <c r="I2707">
        <v>11</v>
      </c>
      <c r="J2707" t="s">
        <v>5069</v>
      </c>
      <c r="K2707">
        <v>11038.89</v>
      </c>
      <c r="L2707" t="s">
        <v>5076</v>
      </c>
    </row>
    <row r="2708" spans="1:12" x14ac:dyDescent="0.25">
      <c r="A2708" t="s">
        <v>2718</v>
      </c>
      <c r="B2708" s="4">
        <v>45489.577515503093</v>
      </c>
      <c r="C2708" t="s">
        <v>5023</v>
      </c>
      <c r="D2708" t="s">
        <v>5028</v>
      </c>
      <c r="E2708" t="s">
        <v>5036</v>
      </c>
      <c r="F2708" t="s">
        <v>5047</v>
      </c>
      <c r="G2708" t="s">
        <v>5064</v>
      </c>
      <c r="H2708">
        <v>2649</v>
      </c>
      <c r="I2708">
        <v>8</v>
      </c>
      <c r="J2708" t="s">
        <v>5070</v>
      </c>
      <c r="K2708">
        <v>424.28</v>
      </c>
      <c r="L2708" t="s">
        <v>5077</v>
      </c>
    </row>
    <row r="2709" spans="1:12" x14ac:dyDescent="0.25">
      <c r="A2709" t="s">
        <v>2719</v>
      </c>
      <c r="B2709" s="4">
        <v>45489.650530106017</v>
      </c>
      <c r="C2709" t="s">
        <v>5012</v>
      </c>
      <c r="D2709" t="s">
        <v>5029</v>
      </c>
      <c r="E2709" t="s">
        <v>5041</v>
      </c>
      <c r="F2709" t="s">
        <v>5047</v>
      </c>
      <c r="G2709" t="s">
        <v>5062</v>
      </c>
      <c r="H2709">
        <v>69347</v>
      </c>
      <c r="I2709">
        <v>3</v>
      </c>
      <c r="J2709" t="s">
        <v>5072</v>
      </c>
      <c r="K2709">
        <v>14316.61</v>
      </c>
      <c r="L2709" t="s">
        <v>5076</v>
      </c>
    </row>
    <row r="2710" spans="1:12" x14ac:dyDescent="0.25">
      <c r="A2710" t="s">
        <v>2720</v>
      </c>
      <c r="B2710" s="4">
        <v>45489.723544708933</v>
      </c>
      <c r="C2710" t="s">
        <v>5020</v>
      </c>
      <c r="D2710" t="s">
        <v>5029</v>
      </c>
      <c r="E2710" t="s">
        <v>5040</v>
      </c>
      <c r="F2710" t="s">
        <v>5047</v>
      </c>
      <c r="G2710" t="s">
        <v>5067</v>
      </c>
      <c r="H2710">
        <v>49024</v>
      </c>
      <c r="I2710">
        <v>6</v>
      </c>
      <c r="J2710" t="s">
        <v>5071</v>
      </c>
      <c r="K2710">
        <v>10483.35</v>
      </c>
      <c r="L2710" t="s">
        <v>5078</v>
      </c>
    </row>
    <row r="2711" spans="1:12" x14ac:dyDescent="0.25">
      <c r="A2711" t="s">
        <v>2721</v>
      </c>
      <c r="B2711" s="4">
        <v>45489.79655931185</v>
      </c>
      <c r="C2711" t="s">
        <v>5022</v>
      </c>
      <c r="D2711" t="s">
        <v>5028</v>
      </c>
      <c r="E2711" t="s">
        <v>5032</v>
      </c>
      <c r="F2711" t="s">
        <v>5048</v>
      </c>
      <c r="G2711" t="s">
        <v>5065</v>
      </c>
      <c r="H2711">
        <v>39036</v>
      </c>
      <c r="I2711">
        <v>13</v>
      </c>
      <c r="J2711" t="s">
        <v>5071</v>
      </c>
      <c r="K2711">
        <v>4629.0200000000004</v>
      </c>
      <c r="L2711" t="s">
        <v>5079</v>
      </c>
    </row>
    <row r="2712" spans="1:12" x14ac:dyDescent="0.25">
      <c r="A2712" t="s">
        <v>2722</v>
      </c>
      <c r="B2712" s="4">
        <v>45489.869573914781</v>
      </c>
      <c r="C2712" t="s">
        <v>5021</v>
      </c>
      <c r="D2712" t="s">
        <v>5029</v>
      </c>
      <c r="E2712" t="s">
        <v>5039</v>
      </c>
      <c r="F2712" t="s">
        <v>5047</v>
      </c>
      <c r="G2712" t="s">
        <v>5064</v>
      </c>
      <c r="H2712">
        <v>21311</v>
      </c>
      <c r="I2712">
        <v>11</v>
      </c>
      <c r="J2712" t="s">
        <v>5070</v>
      </c>
      <c r="K2712">
        <v>4246.6499999999996</v>
      </c>
      <c r="L2712" t="s">
        <v>5079</v>
      </c>
    </row>
    <row r="2713" spans="1:12" x14ac:dyDescent="0.25">
      <c r="A2713" t="s">
        <v>2723</v>
      </c>
      <c r="B2713" s="4">
        <v>45489.942588517697</v>
      </c>
      <c r="C2713" t="s">
        <v>5020</v>
      </c>
      <c r="D2713" t="s">
        <v>5026</v>
      </c>
      <c r="E2713" t="s">
        <v>5034</v>
      </c>
      <c r="F2713" t="s">
        <v>5046</v>
      </c>
      <c r="G2713" t="s">
        <v>5049</v>
      </c>
      <c r="H2713">
        <v>6622</v>
      </c>
      <c r="I2713">
        <v>1</v>
      </c>
      <c r="J2713" t="s">
        <v>5068</v>
      </c>
      <c r="K2713">
        <v>575.11</v>
      </c>
      <c r="L2713" t="s">
        <v>5077</v>
      </c>
    </row>
    <row r="2714" spans="1:12" x14ac:dyDescent="0.25">
      <c r="A2714" t="s">
        <v>2724</v>
      </c>
      <c r="B2714" s="4">
        <v>45490.015603120613</v>
      </c>
      <c r="C2714" t="s">
        <v>5015</v>
      </c>
      <c r="D2714" t="s">
        <v>5029</v>
      </c>
      <c r="E2714" t="s">
        <v>5041</v>
      </c>
      <c r="F2714" t="s">
        <v>5048</v>
      </c>
      <c r="G2714" t="s">
        <v>5065</v>
      </c>
      <c r="H2714">
        <v>64649</v>
      </c>
      <c r="I2714">
        <v>10</v>
      </c>
      <c r="J2714" t="s">
        <v>5073</v>
      </c>
      <c r="K2714">
        <v>5437.27</v>
      </c>
      <c r="L2714" t="s">
        <v>5079</v>
      </c>
    </row>
    <row r="2715" spans="1:12" x14ac:dyDescent="0.25">
      <c r="A2715" t="s">
        <v>2725</v>
      </c>
      <c r="B2715" s="4">
        <v>45490.088617723537</v>
      </c>
      <c r="C2715" t="s">
        <v>5024</v>
      </c>
      <c r="D2715" t="s">
        <v>5027</v>
      </c>
      <c r="E2715" t="s">
        <v>5031</v>
      </c>
      <c r="F2715" t="s">
        <v>5047</v>
      </c>
      <c r="G2715" t="s">
        <v>5064</v>
      </c>
      <c r="H2715">
        <v>16684</v>
      </c>
      <c r="I2715">
        <v>8</v>
      </c>
      <c r="J2715" t="s">
        <v>5073</v>
      </c>
      <c r="K2715">
        <v>2839.95</v>
      </c>
      <c r="L2715" t="s">
        <v>5078</v>
      </c>
    </row>
    <row r="2716" spans="1:12" x14ac:dyDescent="0.25">
      <c r="A2716" t="s">
        <v>2726</v>
      </c>
      <c r="B2716" s="4">
        <v>45490.161632326461</v>
      </c>
      <c r="C2716" t="s">
        <v>5020</v>
      </c>
      <c r="D2716" t="s">
        <v>5028</v>
      </c>
      <c r="E2716" t="s">
        <v>5037</v>
      </c>
      <c r="F2716" t="s">
        <v>5048</v>
      </c>
      <c r="G2716" t="s">
        <v>5055</v>
      </c>
      <c r="H2716">
        <v>8826</v>
      </c>
      <c r="I2716">
        <v>7</v>
      </c>
      <c r="J2716" t="s">
        <v>5071</v>
      </c>
      <c r="K2716">
        <v>1209</v>
      </c>
      <c r="L2716" t="s">
        <v>5077</v>
      </c>
    </row>
    <row r="2717" spans="1:12" x14ac:dyDescent="0.25">
      <c r="A2717" t="s">
        <v>2727</v>
      </c>
      <c r="B2717" s="4">
        <v>45490.234646929377</v>
      </c>
      <c r="C2717" t="s">
        <v>5016</v>
      </c>
      <c r="D2717" t="s">
        <v>5026</v>
      </c>
      <c r="E2717" t="s">
        <v>5045</v>
      </c>
      <c r="F2717" t="s">
        <v>5048</v>
      </c>
      <c r="G2717" t="s">
        <v>5056</v>
      </c>
      <c r="H2717">
        <v>7508</v>
      </c>
      <c r="I2717">
        <v>4</v>
      </c>
      <c r="J2717" t="s">
        <v>5070</v>
      </c>
      <c r="K2717">
        <v>1455.47</v>
      </c>
      <c r="L2717" t="s">
        <v>5075</v>
      </c>
    </row>
    <row r="2718" spans="1:12" x14ac:dyDescent="0.25">
      <c r="A2718" t="s">
        <v>2728</v>
      </c>
      <c r="B2718" s="4">
        <v>45490.307661532301</v>
      </c>
      <c r="C2718" t="s">
        <v>5015</v>
      </c>
      <c r="D2718" t="s">
        <v>5028</v>
      </c>
      <c r="E2718" t="s">
        <v>5032</v>
      </c>
      <c r="F2718" t="s">
        <v>5046</v>
      </c>
      <c r="G2718" t="s">
        <v>5066</v>
      </c>
      <c r="H2718">
        <v>70363</v>
      </c>
      <c r="I2718">
        <v>7</v>
      </c>
      <c r="J2718" t="s">
        <v>5069</v>
      </c>
      <c r="K2718">
        <v>6764.77</v>
      </c>
      <c r="L2718" t="s">
        <v>5078</v>
      </c>
    </row>
    <row r="2719" spans="1:12" x14ac:dyDescent="0.25">
      <c r="A2719" t="s">
        <v>2729</v>
      </c>
      <c r="B2719" s="4">
        <v>45490.380676135217</v>
      </c>
      <c r="C2719" t="s">
        <v>5016</v>
      </c>
      <c r="D2719" t="s">
        <v>5028</v>
      </c>
      <c r="E2719" t="s">
        <v>5037</v>
      </c>
      <c r="F2719" t="s">
        <v>5047</v>
      </c>
      <c r="G2719" t="s">
        <v>5064</v>
      </c>
      <c r="H2719">
        <v>40840</v>
      </c>
      <c r="I2719">
        <v>12</v>
      </c>
      <c r="J2719" t="s">
        <v>5070</v>
      </c>
      <c r="K2719">
        <v>6078.97</v>
      </c>
      <c r="L2719" t="s">
        <v>5076</v>
      </c>
    </row>
    <row r="2720" spans="1:12" x14ac:dyDescent="0.25">
      <c r="A2720" t="s">
        <v>2730</v>
      </c>
      <c r="B2720" s="4">
        <v>45490.453690738133</v>
      </c>
      <c r="C2720" t="s">
        <v>5012</v>
      </c>
      <c r="D2720" t="s">
        <v>5026</v>
      </c>
      <c r="E2720" t="s">
        <v>5045</v>
      </c>
      <c r="F2720" t="s">
        <v>5046</v>
      </c>
      <c r="G2720" t="s">
        <v>5054</v>
      </c>
      <c r="H2720">
        <v>25318</v>
      </c>
      <c r="I2720">
        <v>12</v>
      </c>
      <c r="J2720" t="s">
        <v>5069</v>
      </c>
      <c r="K2720">
        <v>2550.66</v>
      </c>
      <c r="L2720" t="s">
        <v>5074</v>
      </c>
    </row>
    <row r="2721" spans="1:12" x14ac:dyDescent="0.25">
      <c r="A2721" t="s">
        <v>2731</v>
      </c>
      <c r="B2721" s="4">
        <v>45490.526705341057</v>
      </c>
      <c r="C2721" t="s">
        <v>5019</v>
      </c>
      <c r="D2721" t="s">
        <v>5026</v>
      </c>
      <c r="E2721" t="s">
        <v>5034</v>
      </c>
      <c r="F2721" t="s">
        <v>5048</v>
      </c>
      <c r="G2721" t="s">
        <v>5059</v>
      </c>
      <c r="H2721">
        <v>75210</v>
      </c>
      <c r="I2721">
        <v>7</v>
      </c>
      <c r="J2721" t="s">
        <v>5072</v>
      </c>
      <c r="K2721">
        <v>10776.9</v>
      </c>
      <c r="L2721" t="s">
        <v>5079</v>
      </c>
    </row>
    <row r="2722" spans="1:12" x14ac:dyDescent="0.25">
      <c r="A2722" t="s">
        <v>2732</v>
      </c>
      <c r="B2722" s="4">
        <v>45490.599719943981</v>
      </c>
      <c r="C2722" t="s">
        <v>5019</v>
      </c>
      <c r="D2722" t="s">
        <v>5028</v>
      </c>
      <c r="E2722" t="s">
        <v>5037</v>
      </c>
      <c r="F2722" t="s">
        <v>5046</v>
      </c>
      <c r="G2722" t="s">
        <v>5054</v>
      </c>
      <c r="H2722">
        <v>23487</v>
      </c>
      <c r="I2722">
        <v>8</v>
      </c>
      <c r="J2722" t="s">
        <v>5068</v>
      </c>
      <c r="K2722">
        <v>2367.91</v>
      </c>
      <c r="L2722" t="s">
        <v>5077</v>
      </c>
    </row>
    <row r="2723" spans="1:12" x14ac:dyDescent="0.25">
      <c r="A2723" t="s">
        <v>2733</v>
      </c>
      <c r="B2723" s="4">
        <v>45490.672734546897</v>
      </c>
      <c r="C2723" t="s">
        <v>5018</v>
      </c>
      <c r="D2723" t="s">
        <v>5028</v>
      </c>
      <c r="E2723" t="s">
        <v>5036</v>
      </c>
      <c r="F2723" t="s">
        <v>5047</v>
      </c>
      <c r="G2723" t="s">
        <v>5058</v>
      </c>
      <c r="H2723">
        <v>54912</v>
      </c>
      <c r="I2723">
        <v>6</v>
      </c>
      <c r="J2723" t="s">
        <v>5073</v>
      </c>
      <c r="K2723">
        <v>4426.4799999999996</v>
      </c>
      <c r="L2723" t="s">
        <v>5075</v>
      </c>
    </row>
    <row r="2724" spans="1:12" x14ac:dyDescent="0.25">
      <c r="A2724" t="s">
        <v>2734</v>
      </c>
      <c r="B2724" s="4">
        <v>45490.745749149828</v>
      </c>
      <c r="C2724" t="s">
        <v>5016</v>
      </c>
      <c r="D2724" t="s">
        <v>5028</v>
      </c>
      <c r="E2724" t="s">
        <v>5037</v>
      </c>
      <c r="F2724" t="s">
        <v>5047</v>
      </c>
      <c r="G2724" t="s">
        <v>5063</v>
      </c>
      <c r="H2724">
        <v>68082</v>
      </c>
      <c r="I2724">
        <v>3</v>
      </c>
      <c r="J2724" t="s">
        <v>5073</v>
      </c>
      <c r="K2724">
        <v>10643.63</v>
      </c>
      <c r="L2724" t="s">
        <v>5077</v>
      </c>
    </row>
    <row r="2725" spans="1:12" x14ac:dyDescent="0.25">
      <c r="A2725" t="s">
        <v>2735</v>
      </c>
      <c r="B2725" s="4">
        <v>45490.818763752737</v>
      </c>
      <c r="C2725" t="s">
        <v>5022</v>
      </c>
      <c r="D2725" t="s">
        <v>5026</v>
      </c>
      <c r="E2725" t="s">
        <v>5034</v>
      </c>
      <c r="F2725" t="s">
        <v>5046</v>
      </c>
      <c r="G2725" t="s">
        <v>5066</v>
      </c>
      <c r="H2725">
        <v>15284</v>
      </c>
      <c r="I2725">
        <v>8</v>
      </c>
      <c r="J2725" t="s">
        <v>5068</v>
      </c>
      <c r="K2725">
        <v>2495.61</v>
      </c>
      <c r="L2725" t="s">
        <v>5077</v>
      </c>
    </row>
    <row r="2726" spans="1:12" x14ac:dyDescent="0.25">
      <c r="A2726" t="s">
        <v>2736</v>
      </c>
      <c r="B2726" s="4">
        <v>45490.891778355661</v>
      </c>
      <c r="C2726" t="s">
        <v>5023</v>
      </c>
      <c r="D2726" t="s">
        <v>5026</v>
      </c>
      <c r="E2726" t="s">
        <v>5045</v>
      </c>
      <c r="F2726" t="s">
        <v>5047</v>
      </c>
      <c r="G2726" t="s">
        <v>5063</v>
      </c>
      <c r="H2726">
        <v>58888</v>
      </c>
      <c r="I2726">
        <v>12</v>
      </c>
      <c r="J2726" t="s">
        <v>5068</v>
      </c>
      <c r="K2726">
        <v>7531.23</v>
      </c>
      <c r="L2726" t="s">
        <v>5079</v>
      </c>
    </row>
    <row r="2727" spans="1:12" x14ac:dyDescent="0.25">
      <c r="A2727" t="s">
        <v>2737</v>
      </c>
      <c r="B2727" s="4">
        <v>45490.964792958577</v>
      </c>
      <c r="C2727" t="s">
        <v>5018</v>
      </c>
      <c r="D2727" t="s">
        <v>5029</v>
      </c>
      <c r="E2727" t="s">
        <v>5033</v>
      </c>
      <c r="F2727" t="s">
        <v>5048</v>
      </c>
      <c r="G2727" t="s">
        <v>5051</v>
      </c>
      <c r="H2727">
        <v>39573</v>
      </c>
      <c r="I2727">
        <v>11</v>
      </c>
      <c r="J2727" t="s">
        <v>5071</v>
      </c>
      <c r="K2727">
        <v>7727.95</v>
      </c>
      <c r="L2727" t="s">
        <v>5075</v>
      </c>
    </row>
    <row r="2728" spans="1:12" x14ac:dyDescent="0.25">
      <c r="A2728" t="s">
        <v>2738</v>
      </c>
      <c r="B2728" s="4">
        <v>45491.037807561508</v>
      </c>
      <c r="C2728" t="s">
        <v>5014</v>
      </c>
      <c r="D2728" t="s">
        <v>5029</v>
      </c>
      <c r="E2728" t="s">
        <v>5040</v>
      </c>
      <c r="F2728" t="s">
        <v>5046</v>
      </c>
      <c r="G2728" t="s">
        <v>5054</v>
      </c>
      <c r="H2728">
        <v>34488</v>
      </c>
      <c r="I2728">
        <v>7</v>
      </c>
      <c r="J2728" t="s">
        <v>5069</v>
      </c>
      <c r="K2728">
        <v>4351.55</v>
      </c>
      <c r="L2728" t="s">
        <v>5079</v>
      </c>
    </row>
    <row r="2729" spans="1:12" x14ac:dyDescent="0.25">
      <c r="A2729" t="s">
        <v>2739</v>
      </c>
      <c r="B2729" s="4">
        <v>45491.110822164432</v>
      </c>
      <c r="C2729" t="s">
        <v>5019</v>
      </c>
      <c r="D2729" t="s">
        <v>5026</v>
      </c>
      <c r="E2729" t="s">
        <v>5030</v>
      </c>
      <c r="F2729" t="s">
        <v>5048</v>
      </c>
      <c r="G2729" t="s">
        <v>5052</v>
      </c>
      <c r="H2729">
        <v>6305</v>
      </c>
      <c r="I2729">
        <v>3</v>
      </c>
      <c r="J2729" t="s">
        <v>5072</v>
      </c>
      <c r="K2729">
        <v>1367.9</v>
      </c>
      <c r="L2729" t="s">
        <v>5074</v>
      </c>
    </row>
    <row r="2730" spans="1:12" x14ac:dyDescent="0.25">
      <c r="A2730" t="s">
        <v>2740</v>
      </c>
      <c r="B2730" s="4">
        <v>45491.183836767348</v>
      </c>
      <c r="C2730" t="s">
        <v>5016</v>
      </c>
      <c r="D2730" t="s">
        <v>5027</v>
      </c>
      <c r="E2730" t="s">
        <v>5038</v>
      </c>
      <c r="F2730" t="s">
        <v>5046</v>
      </c>
      <c r="G2730" t="s">
        <v>5054</v>
      </c>
      <c r="H2730">
        <v>15602</v>
      </c>
      <c r="I2730">
        <v>6</v>
      </c>
      <c r="J2730" t="s">
        <v>5073</v>
      </c>
      <c r="K2730">
        <v>2612.98</v>
      </c>
      <c r="L2730" t="s">
        <v>5075</v>
      </c>
    </row>
    <row r="2731" spans="1:12" x14ac:dyDescent="0.25">
      <c r="A2731" t="s">
        <v>2741</v>
      </c>
      <c r="B2731" s="4">
        <v>45491.256851370257</v>
      </c>
      <c r="C2731" t="s">
        <v>5017</v>
      </c>
      <c r="D2731" t="s">
        <v>5027</v>
      </c>
      <c r="E2731" t="s">
        <v>5031</v>
      </c>
      <c r="F2731" t="s">
        <v>5048</v>
      </c>
      <c r="G2731" t="s">
        <v>5059</v>
      </c>
      <c r="H2731">
        <v>39459</v>
      </c>
      <c r="I2731">
        <v>11</v>
      </c>
      <c r="J2731" t="s">
        <v>5069</v>
      </c>
      <c r="K2731">
        <v>8406.56</v>
      </c>
      <c r="L2731" t="s">
        <v>5075</v>
      </c>
    </row>
    <row r="2732" spans="1:12" x14ac:dyDescent="0.25">
      <c r="A2732" t="s">
        <v>2742</v>
      </c>
      <c r="B2732" s="4">
        <v>45491.329865973203</v>
      </c>
      <c r="C2732" t="s">
        <v>5015</v>
      </c>
      <c r="D2732" t="s">
        <v>5027</v>
      </c>
      <c r="E2732" t="s">
        <v>5031</v>
      </c>
      <c r="F2732" t="s">
        <v>5048</v>
      </c>
      <c r="G2732" t="s">
        <v>5056</v>
      </c>
      <c r="H2732">
        <v>6591</v>
      </c>
      <c r="I2732">
        <v>8</v>
      </c>
      <c r="J2732" t="s">
        <v>5068</v>
      </c>
      <c r="K2732">
        <v>858.43</v>
      </c>
      <c r="L2732" t="s">
        <v>5077</v>
      </c>
    </row>
    <row r="2733" spans="1:12" x14ac:dyDescent="0.25">
      <c r="A2733" t="s">
        <v>2743</v>
      </c>
      <c r="B2733" s="4">
        <v>45491.402880576112</v>
      </c>
      <c r="C2733" t="s">
        <v>5019</v>
      </c>
      <c r="D2733" t="s">
        <v>5029</v>
      </c>
      <c r="E2733" t="s">
        <v>5041</v>
      </c>
      <c r="F2733" t="s">
        <v>5047</v>
      </c>
      <c r="G2733" t="s">
        <v>5050</v>
      </c>
      <c r="H2733">
        <v>36411</v>
      </c>
      <c r="I2733">
        <v>4</v>
      </c>
      <c r="J2733" t="s">
        <v>5069</v>
      </c>
      <c r="K2733">
        <v>7014.02</v>
      </c>
      <c r="L2733" t="s">
        <v>5077</v>
      </c>
    </row>
    <row r="2734" spans="1:12" x14ac:dyDescent="0.25">
      <c r="A2734" t="s">
        <v>2744</v>
      </c>
      <c r="B2734" s="4">
        <v>45491.475895179028</v>
      </c>
      <c r="C2734" t="s">
        <v>5022</v>
      </c>
      <c r="D2734" t="s">
        <v>5028</v>
      </c>
      <c r="E2734" t="s">
        <v>5035</v>
      </c>
      <c r="F2734" t="s">
        <v>5048</v>
      </c>
      <c r="G2734" t="s">
        <v>5055</v>
      </c>
      <c r="H2734">
        <v>36196</v>
      </c>
      <c r="I2734">
        <v>8</v>
      </c>
      <c r="J2734" t="s">
        <v>5071</v>
      </c>
      <c r="K2734">
        <v>3956.88</v>
      </c>
      <c r="L2734" t="s">
        <v>5077</v>
      </c>
    </row>
    <row r="2735" spans="1:12" x14ac:dyDescent="0.25">
      <c r="A2735" t="s">
        <v>2745</v>
      </c>
      <c r="B2735" s="4">
        <v>45491.548909781959</v>
      </c>
      <c r="C2735" t="s">
        <v>5022</v>
      </c>
      <c r="D2735" t="s">
        <v>5026</v>
      </c>
      <c r="E2735" t="s">
        <v>5043</v>
      </c>
      <c r="F2735" t="s">
        <v>5046</v>
      </c>
      <c r="G2735" t="s">
        <v>5060</v>
      </c>
      <c r="H2735">
        <v>51338</v>
      </c>
      <c r="I2735">
        <v>4</v>
      </c>
      <c r="J2735" t="s">
        <v>5068</v>
      </c>
      <c r="K2735">
        <v>11279.33</v>
      </c>
      <c r="L2735" t="s">
        <v>5075</v>
      </c>
    </row>
    <row r="2736" spans="1:12" x14ac:dyDescent="0.25">
      <c r="A2736" t="s">
        <v>2746</v>
      </c>
      <c r="B2736" s="4">
        <v>45491.621924384883</v>
      </c>
      <c r="C2736" t="s">
        <v>5023</v>
      </c>
      <c r="D2736" t="s">
        <v>5028</v>
      </c>
      <c r="E2736" t="s">
        <v>5036</v>
      </c>
      <c r="F2736" t="s">
        <v>5048</v>
      </c>
      <c r="G2736" t="s">
        <v>5065</v>
      </c>
      <c r="H2736">
        <v>14795</v>
      </c>
      <c r="I2736">
        <v>11</v>
      </c>
      <c r="J2736" t="s">
        <v>5070</v>
      </c>
      <c r="K2736">
        <v>3210.19</v>
      </c>
      <c r="L2736" t="s">
        <v>5075</v>
      </c>
    </row>
    <row r="2737" spans="1:12" x14ac:dyDescent="0.25">
      <c r="A2737" t="s">
        <v>2747</v>
      </c>
      <c r="B2737" s="4">
        <v>45491.694938987792</v>
      </c>
      <c r="C2737" t="s">
        <v>5012</v>
      </c>
      <c r="D2737" t="s">
        <v>5027</v>
      </c>
      <c r="E2737" t="s">
        <v>5038</v>
      </c>
      <c r="F2737" t="s">
        <v>5048</v>
      </c>
      <c r="G2737" t="s">
        <v>5059</v>
      </c>
      <c r="H2737">
        <v>34831</v>
      </c>
      <c r="I2737">
        <v>3</v>
      </c>
      <c r="J2737" t="s">
        <v>5068</v>
      </c>
      <c r="K2737">
        <v>4080.15</v>
      </c>
      <c r="L2737" t="s">
        <v>5077</v>
      </c>
    </row>
    <row r="2738" spans="1:12" x14ac:dyDescent="0.25">
      <c r="A2738" t="s">
        <v>2748</v>
      </c>
      <c r="B2738" s="4">
        <v>45491.767953590723</v>
      </c>
      <c r="C2738" t="s">
        <v>5021</v>
      </c>
      <c r="D2738" t="s">
        <v>5029</v>
      </c>
      <c r="E2738" t="s">
        <v>5033</v>
      </c>
      <c r="F2738" t="s">
        <v>5046</v>
      </c>
      <c r="G2738" t="s">
        <v>5053</v>
      </c>
      <c r="H2738">
        <v>68505</v>
      </c>
      <c r="I2738">
        <v>1</v>
      </c>
      <c r="J2738" t="s">
        <v>5072</v>
      </c>
      <c r="K2738">
        <v>9966.7000000000007</v>
      </c>
      <c r="L2738" t="s">
        <v>5076</v>
      </c>
    </row>
    <row r="2739" spans="1:12" x14ac:dyDescent="0.25">
      <c r="A2739" t="s">
        <v>2749</v>
      </c>
      <c r="B2739" s="4">
        <v>45491.840968193632</v>
      </c>
      <c r="C2739" t="s">
        <v>5018</v>
      </c>
      <c r="D2739" t="s">
        <v>5027</v>
      </c>
      <c r="E2739" t="s">
        <v>5042</v>
      </c>
      <c r="F2739" t="s">
        <v>5047</v>
      </c>
      <c r="G2739" t="s">
        <v>5058</v>
      </c>
      <c r="H2739">
        <v>14427</v>
      </c>
      <c r="I2739">
        <v>8</v>
      </c>
      <c r="J2739" t="s">
        <v>5073</v>
      </c>
      <c r="K2739">
        <v>1906.38</v>
      </c>
      <c r="L2739" t="s">
        <v>5077</v>
      </c>
    </row>
    <row r="2740" spans="1:12" x14ac:dyDescent="0.25">
      <c r="A2740" t="s">
        <v>2750</v>
      </c>
      <c r="B2740" s="4">
        <v>45491.913982796548</v>
      </c>
      <c r="C2740" t="s">
        <v>5018</v>
      </c>
      <c r="D2740" t="s">
        <v>5027</v>
      </c>
      <c r="E2740" t="s">
        <v>5042</v>
      </c>
      <c r="F2740" t="s">
        <v>5046</v>
      </c>
      <c r="G2740" t="s">
        <v>5061</v>
      </c>
      <c r="H2740">
        <v>79191</v>
      </c>
      <c r="I2740">
        <v>9</v>
      </c>
      <c r="J2740" t="s">
        <v>5070</v>
      </c>
      <c r="K2740">
        <v>6728.9</v>
      </c>
      <c r="L2740" t="s">
        <v>5079</v>
      </c>
    </row>
    <row r="2741" spans="1:12" x14ac:dyDescent="0.25">
      <c r="A2741" t="s">
        <v>2751</v>
      </c>
      <c r="B2741" s="4">
        <v>45491.986997399479</v>
      </c>
      <c r="C2741" t="s">
        <v>5014</v>
      </c>
      <c r="D2741" t="s">
        <v>5026</v>
      </c>
      <c r="E2741" t="s">
        <v>5045</v>
      </c>
      <c r="F2741" t="s">
        <v>5046</v>
      </c>
      <c r="G2741" t="s">
        <v>5060</v>
      </c>
      <c r="H2741">
        <v>12569</v>
      </c>
      <c r="I2741">
        <v>8</v>
      </c>
      <c r="J2741" t="s">
        <v>5069</v>
      </c>
      <c r="K2741">
        <v>1078.94</v>
      </c>
      <c r="L2741" t="s">
        <v>5078</v>
      </c>
    </row>
    <row r="2742" spans="1:12" x14ac:dyDescent="0.25">
      <c r="A2742" t="s">
        <v>2752</v>
      </c>
      <c r="B2742" s="4">
        <v>45492.060012002403</v>
      </c>
      <c r="C2742" t="s">
        <v>5012</v>
      </c>
      <c r="D2742" t="s">
        <v>5027</v>
      </c>
      <c r="E2742" t="s">
        <v>5031</v>
      </c>
      <c r="F2742" t="s">
        <v>5048</v>
      </c>
      <c r="G2742" t="s">
        <v>5055</v>
      </c>
      <c r="H2742">
        <v>24826</v>
      </c>
      <c r="I2742">
        <v>8</v>
      </c>
      <c r="J2742" t="s">
        <v>5068</v>
      </c>
      <c r="K2742">
        <v>2095.9</v>
      </c>
      <c r="L2742" t="s">
        <v>5078</v>
      </c>
    </row>
    <row r="2743" spans="1:12" x14ac:dyDescent="0.25">
      <c r="A2743" t="s">
        <v>2753</v>
      </c>
      <c r="B2743" s="4">
        <v>45492.133026605312</v>
      </c>
      <c r="C2743" t="s">
        <v>5023</v>
      </c>
      <c r="D2743" t="s">
        <v>5026</v>
      </c>
      <c r="E2743" t="s">
        <v>5043</v>
      </c>
      <c r="F2743" t="s">
        <v>5048</v>
      </c>
      <c r="G2743" t="s">
        <v>5056</v>
      </c>
      <c r="H2743">
        <v>28387</v>
      </c>
      <c r="I2743">
        <v>2</v>
      </c>
      <c r="J2743" t="s">
        <v>5073</v>
      </c>
      <c r="K2743">
        <v>3955.66</v>
      </c>
      <c r="L2743" t="s">
        <v>5074</v>
      </c>
    </row>
    <row r="2744" spans="1:12" x14ac:dyDescent="0.25">
      <c r="A2744" t="s">
        <v>2754</v>
      </c>
      <c r="B2744" s="4">
        <v>45492.206041208243</v>
      </c>
      <c r="C2744" t="s">
        <v>5013</v>
      </c>
      <c r="D2744" t="s">
        <v>5029</v>
      </c>
      <c r="E2744" t="s">
        <v>5033</v>
      </c>
      <c r="F2744" t="s">
        <v>5046</v>
      </c>
      <c r="G2744" t="s">
        <v>5057</v>
      </c>
      <c r="H2744">
        <v>9629</v>
      </c>
      <c r="I2744">
        <v>8</v>
      </c>
      <c r="J2744" t="s">
        <v>5072</v>
      </c>
      <c r="K2744">
        <v>1799.22</v>
      </c>
      <c r="L2744" t="s">
        <v>5076</v>
      </c>
    </row>
    <row r="2745" spans="1:12" x14ac:dyDescent="0.25">
      <c r="A2745" t="s">
        <v>2755</v>
      </c>
      <c r="B2745" s="4">
        <v>45492.279055811159</v>
      </c>
      <c r="C2745" t="s">
        <v>5025</v>
      </c>
      <c r="D2745" t="s">
        <v>5026</v>
      </c>
      <c r="E2745" t="s">
        <v>5030</v>
      </c>
      <c r="F2745" t="s">
        <v>5046</v>
      </c>
      <c r="G2745" t="s">
        <v>5049</v>
      </c>
      <c r="H2745">
        <v>77028</v>
      </c>
      <c r="I2745">
        <v>2</v>
      </c>
      <c r="J2745" t="s">
        <v>5069</v>
      </c>
      <c r="K2745">
        <v>14903.9</v>
      </c>
      <c r="L2745" t="s">
        <v>5079</v>
      </c>
    </row>
    <row r="2746" spans="1:12" x14ac:dyDescent="0.25">
      <c r="A2746" t="s">
        <v>2756</v>
      </c>
      <c r="B2746" s="4">
        <v>45492.352070414083</v>
      </c>
      <c r="C2746" t="s">
        <v>5014</v>
      </c>
      <c r="D2746" t="s">
        <v>5026</v>
      </c>
      <c r="E2746" t="s">
        <v>5034</v>
      </c>
      <c r="F2746" t="s">
        <v>5047</v>
      </c>
      <c r="G2746" t="s">
        <v>5050</v>
      </c>
      <c r="H2746">
        <v>58300</v>
      </c>
      <c r="I2746">
        <v>1</v>
      </c>
      <c r="J2746" t="s">
        <v>5070</v>
      </c>
      <c r="K2746">
        <v>11799.81</v>
      </c>
      <c r="L2746" t="s">
        <v>5076</v>
      </c>
    </row>
    <row r="2747" spans="1:12" x14ac:dyDescent="0.25">
      <c r="A2747" t="s">
        <v>2757</v>
      </c>
      <c r="B2747" s="4">
        <v>45492.425085016999</v>
      </c>
      <c r="C2747" t="s">
        <v>5024</v>
      </c>
      <c r="D2747" t="s">
        <v>5029</v>
      </c>
      <c r="E2747" t="s">
        <v>5033</v>
      </c>
      <c r="F2747" t="s">
        <v>5048</v>
      </c>
      <c r="G2747" t="s">
        <v>5051</v>
      </c>
      <c r="H2747">
        <v>45133</v>
      </c>
      <c r="I2747">
        <v>8</v>
      </c>
      <c r="J2747" t="s">
        <v>5069</v>
      </c>
      <c r="K2747">
        <v>8881.81</v>
      </c>
      <c r="L2747" t="s">
        <v>5079</v>
      </c>
    </row>
    <row r="2748" spans="1:12" x14ac:dyDescent="0.25">
      <c r="A2748" t="s">
        <v>2758</v>
      </c>
      <c r="B2748" s="4">
        <v>45492.498099619923</v>
      </c>
      <c r="C2748" t="s">
        <v>5022</v>
      </c>
      <c r="D2748" t="s">
        <v>5028</v>
      </c>
      <c r="E2748" t="s">
        <v>5032</v>
      </c>
      <c r="F2748" t="s">
        <v>5046</v>
      </c>
      <c r="G2748" t="s">
        <v>5061</v>
      </c>
      <c r="H2748">
        <v>51109</v>
      </c>
      <c r="I2748">
        <v>2</v>
      </c>
      <c r="J2748" t="s">
        <v>5073</v>
      </c>
      <c r="K2748">
        <v>4214.8</v>
      </c>
      <c r="L2748" t="s">
        <v>5077</v>
      </c>
    </row>
    <row r="2749" spans="1:12" x14ac:dyDescent="0.25">
      <c r="A2749" t="s">
        <v>2759</v>
      </c>
      <c r="B2749" s="4">
        <v>45492.571114222839</v>
      </c>
      <c r="C2749" t="s">
        <v>5020</v>
      </c>
      <c r="D2749" t="s">
        <v>5028</v>
      </c>
      <c r="E2749" t="s">
        <v>5037</v>
      </c>
      <c r="F2749" t="s">
        <v>5048</v>
      </c>
      <c r="G2749" t="s">
        <v>5051</v>
      </c>
      <c r="H2749">
        <v>34655</v>
      </c>
      <c r="I2749">
        <v>5</v>
      </c>
      <c r="J2749" t="s">
        <v>5070</v>
      </c>
      <c r="K2749">
        <v>6235.99</v>
      </c>
      <c r="L2749" t="s">
        <v>5074</v>
      </c>
    </row>
    <row r="2750" spans="1:12" x14ac:dyDescent="0.25">
      <c r="A2750" t="s">
        <v>2760</v>
      </c>
      <c r="B2750" s="4">
        <v>45492.644128825763</v>
      </c>
      <c r="C2750" t="s">
        <v>5017</v>
      </c>
      <c r="D2750" t="s">
        <v>5029</v>
      </c>
      <c r="E2750" t="s">
        <v>5040</v>
      </c>
      <c r="F2750" t="s">
        <v>5048</v>
      </c>
      <c r="G2750" t="s">
        <v>5051</v>
      </c>
      <c r="H2750">
        <v>67092</v>
      </c>
      <c r="I2750">
        <v>5</v>
      </c>
      <c r="J2750" t="s">
        <v>5071</v>
      </c>
      <c r="K2750">
        <v>5743.64</v>
      </c>
      <c r="L2750" t="s">
        <v>5078</v>
      </c>
    </row>
    <row r="2751" spans="1:12" x14ac:dyDescent="0.25">
      <c r="A2751" t="s">
        <v>2761</v>
      </c>
      <c r="B2751" s="4">
        <v>45492.717143428679</v>
      </c>
      <c r="C2751" t="s">
        <v>5022</v>
      </c>
      <c r="D2751" t="s">
        <v>5027</v>
      </c>
      <c r="E2751" t="s">
        <v>5031</v>
      </c>
      <c r="F2751" t="s">
        <v>5047</v>
      </c>
      <c r="G2751" t="s">
        <v>5064</v>
      </c>
      <c r="H2751">
        <v>52171</v>
      </c>
      <c r="I2751">
        <v>13</v>
      </c>
      <c r="J2751" t="s">
        <v>5072</v>
      </c>
      <c r="K2751">
        <v>5654.69</v>
      </c>
      <c r="L2751" t="s">
        <v>5075</v>
      </c>
    </row>
    <row r="2752" spans="1:12" x14ac:dyDescent="0.25">
      <c r="A2752" t="s">
        <v>2762</v>
      </c>
      <c r="B2752" s="4">
        <v>45492.790158031603</v>
      </c>
      <c r="C2752" t="s">
        <v>5023</v>
      </c>
      <c r="D2752" t="s">
        <v>5027</v>
      </c>
      <c r="E2752" t="s">
        <v>5031</v>
      </c>
      <c r="F2752" t="s">
        <v>5046</v>
      </c>
      <c r="G2752" t="s">
        <v>5049</v>
      </c>
      <c r="H2752">
        <v>8045</v>
      </c>
      <c r="I2752">
        <v>4</v>
      </c>
      <c r="J2752" t="s">
        <v>5071</v>
      </c>
      <c r="K2752">
        <v>1636.47</v>
      </c>
      <c r="L2752" t="s">
        <v>5078</v>
      </c>
    </row>
    <row r="2753" spans="1:12" x14ac:dyDescent="0.25">
      <c r="A2753" t="s">
        <v>2763</v>
      </c>
      <c r="B2753" s="4">
        <v>45492.863172634527</v>
      </c>
      <c r="C2753" t="s">
        <v>5023</v>
      </c>
      <c r="D2753" t="s">
        <v>5027</v>
      </c>
      <c r="E2753" t="s">
        <v>5031</v>
      </c>
      <c r="F2753" t="s">
        <v>5047</v>
      </c>
      <c r="G2753" t="s">
        <v>5050</v>
      </c>
      <c r="H2753">
        <v>20237</v>
      </c>
      <c r="I2753">
        <v>11</v>
      </c>
      <c r="J2753" t="s">
        <v>5070</v>
      </c>
      <c r="K2753">
        <v>4104.1099999999997</v>
      </c>
      <c r="L2753" t="s">
        <v>5074</v>
      </c>
    </row>
    <row r="2754" spans="1:12" x14ac:dyDescent="0.25">
      <c r="A2754" t="s">
        <v>2764</v>
      </c>
      <c r="B2754" s="4">
        <v>45492.936187237443</v>
      </c>
      <c r="C2754" t="s">
        <v>5015</v>
      </c>
      <c r="D2754" t="s">
        <v>5027</v>
      </c>
      <c r="E2754" t="s">
        <v>5038</v>
      </c>
      <c r="F2754" t="s">
        <v>5046</v>
      </c>
      <c r="G2754" t="s">
        <v>5049</v>
      </c>
      <c r="H2754">
        <v>50615</v>
      </c>
      <c r="I2754">
        <v>11</v>
      </c>
      <c r="J2754" t="s">
        <v>5072</v>
      </c>
      <c r="K2754">
        <v>4514.6899999999996</v>
      </c>
      <c r="L2754" t="s">
        <v>5075</v>
      </c>
    </row>
    <row r="2755" spans="1:12" x14ac:dyDescent="0.25">
      <c r="A2755" t="s">
        <v>2765</v>
      </c>
      <c r="B2755" s="4">
        <v>45493.009201840359</v>
      </c>
      <c r="C2755" t="s">
        <v>5022</v>
      </c>
      <c r="D2755" t="s">
        <v>5027</v>
      </c>
      <c r="E2755" t="s">
        <v>5042</v>
      </c>
      <c r="F2755" t="s">
        <v>5047</v>
      </c>
      <c r="G2755" t="s">
        <v>5067</v>
      </c>
      <c r="H2755">
        <v>54918</v>
      </c>
      <c r="I2755">
        <v>12</v>
      </c>
      <c r="J2755" t="s">
        <v>5068</v>
      </c>
      <c r="K2755">
        <v>6126.45</v>
      </c>
      <c r="L2755" t="s">
        <v>5074</v>
      </c>
    </row>
    <row r="2756" spans="1:12" x14ac:dyDescent="0.25">
      <c r="A2756" t="s">
        <v>2766</v>
      </c>
      <c r="B2756" s="4">
        <v>45493.08221644329</v>
      </c>
      <c r="C2756" t="s">
        <v>5016</v>
      </c>
      <c r="D2756" t="s">
        <v>5029</v>
      </c>
      <c r="E2756" t="s">
        <v>5040</v>
      </c>
      <c r="F2756" t="s">
        <v>5046</v>
      </c>
      <c r="G2756" t="s">
        <v>5049</v>
      </c>
      <c r="H2756">
        <v>13651</v>
      </c>
      <c r="I2756">
        <v>13</v>
      </c>
      <c r="J2756" t="s">
        <v>5071</v>
      </c>
      <c r="K2756">
        <v>1950.43</v>
      </c>
      <c r="L2756" t="s">
        <v>5075</v>
      </c>
    </row>
    <row r="2757" spans="1:12" x14ac:dyDescent="0.25">
      <c r="A2757" t="s">
        <v>2767</v>
      </c>
      <c r="B2757" s="4">
        <v>45493.155231046207</v>
      </c>
      <c r="C2757" t="s">
        <v>5024</v>
      </c>
      <c r="D2757" t="s">
        <v>5027</v>
      </c>
      <c r="E2757" t="s">
        <v>5038</v>
      </c>
      <c r="F2757" t="s">
        <v>5048</v>
      </c>
      <c r="G2757" t="s">
        <v>5051</v>
      </c>
      <c r="H2757">
        <v>17490</v>
      </c>
      <c r="I2757">
        <v>5</v>
      </c>
      <c r="J2757" t="s">
        <v>5070</v>
      </c>
      <c r="K2757">
        <v>1870.6</v>
      </c>
      <c r="L2757" t="s">
        <v>5079</v>
      </c>
    </row>
    <row r="2758" spans="1:12" x14ac:dyDescent="0.25">
      <c r="A2758" t="s">
        <v>2768</v>
      </c>
      <c r="B2758" s="4">
        <v>45493.228245649123</v>
      </c>
      <c r="C2758" t="s">
        <v>5016</v>
      </c>
      <c r="D2758" t="s">
        <v>5028</v>
      </c>
      <c r="E2758" t="s">
        <v>5036</v>
      </c>
      <c r="F2758" t="s">
        <v>5047</v>
      </c>
      <c r="G2758" t="s">
        <v>5064</v>
      </c>
      <c r="H2758">
        <v>68147</v>
      </c>
      <c r="I2758">
        <v>1</v>
      </c>
      <c r="J2758" t="s">
        <v>5070</v>
      </c>
      <c r="K2758">
        <v>10407.59</v>
      </c>
      <c r="L2758" t="s">
        <v>5078</v>
      </c>
    </row>
    <row r="2759" spans="1:12" x14ac:dyDescent="0.25">
      <c r="A2759" t="s">
        <v>2769</v>
      </c>
      <c r="B2759" s="4">
        <v>45493.301260252047</v>
      </c>
      <c r="C2759" t="s">
        <v>5019</v>
      </c>
      <c r="D2759" t="s">
        <v>5029</v>
      </c>
      <c r="E2759" t="s">
        <v>5041</v>
      </c>
      <c r="F2759" t="s">
        <v>5046</v>
      </c>
      <c r="G2759" t="s">
        <v>5060</v>
      </c>
      <c r="H2759">
        <v>48838</v>
      </c>
      <c r="I2759">
        <v>13</v>
      </c>
      <c r="J2759" t="s">
        <v>5070</v>
      </c>
      <c r="K2759">
        <v>5466.55</v>
      </c>
      <c r="L2759" t="s">
        <v>5075</v>
      </c>
    </row>
    <row r="2760" spans="1:12" x14ac:dyDescent="0.25">
      <c r="A2760" t="s">
        <v>2770</v>
      </c>
      <c r="B2760" s="4">
        <v>45493.374274854963</v>
      </c>
      <c r="C2760" t="s">
        <v>5018</v>
      </c>
      <c r="D2760" t="s">
        <v>5028</v>
      </c>
      <c r="E2760" t="s">
        <v>5035</v>
      </c>
      <c r="F2760" t="s">
        <v>5047</v>
      </c>
      <c r="G2760" t="s">
        <v>5063</v>
      </c>
      <c r="H2760">
        <v>36867</v>
      </c>
      <c r="I2760">
        <v>3</v>
      </c>
      <c r="J2760" t="s">
        <v>5070</v>
      </c>
      <c r="K2760">
        <v>3432.39</v>
      </c>
      <c r="L2760" t="s">
        <v>5074</v>
      </c>
    </row>
    <row r="2761" spans="1:12" x14ac:dyDescent="0.25">
      <c r="A2761" t="s">
        <v>2771</v>
      </c>
      <c r="B2761" s="4">
        <v>45493.447289457879</v>
      </c>
      <c r="C2761" t="s">
        <v>5023</v>
      </c>
      <c r="D2761" t="s">
        <v>5026</v>
      </c>
      <c r="E2761" t="s">
        <v>5045</v>
      </c>
      <c r="F2761" t="s">
        <v>5048</v>
      </c>
      <c r="G2761" t="s">
        <v>5065</v>
      </c>
      <c r="H2761">
        <v>35422</v>
      </c>
      <c r="I2761">
        <v>7</v>
      </c>
      <c r="J2761" t="s">
        <v>5069</v>
      </c>
      <c r="K2761">
        <v>3965.26</v>
      </c>
      <c r="L2761" t="s">
        <v>5075</v>
      </c>
    </row>
    <row r="2762" spans="1:12" x14ac:dyDescent="0.25">
      <c r="A2762" t="s">
        <v>2772</v>
      </c>
      <c r="B2762" s="4">
        <v>45493.52030406081</v>
      </c>
      <c r="C2762" t="s">
        <v>5020</v>
      </c>
      <c r="D2762" t="s">
        <v>5029</v>
      </c>
      <c r="E2762" t="s">
        <v>5039</v>
      </c>
      <c r="F2762" t="s">
        <v>5047</v>
      </c>
      <c r="G2762" t="s">
        <v>5063</v>
      </c>
      <c r="H2762">
        <v>49514</v>
      </c>
      <c r="I2762">
        <v>4</v>
      </c>
      <c r="J2762" t="s">
        <v>5072</v>
      </c>
      <c r="K2762">
        <v>6038.61</v>
      </c>
      <c r="L2762" t="s">
        <v>5075</v>
      </c>
    </row>
    <row r="2763" spans="1:12" x14ac:dyDescent="0.25">
      <c r="A2763" t="s">
        <v>2773</v>
      </c>
      <c r="B2763" s="4">
        <v>45493.593318663727</v>
      </c>
      <c r="C2763" t="s">
        <v>5020</v>
      </c>
      <c r="D2763" t="s">
        <v>5028</v>
      </c>
      <c r="E2763" t="s">
        <v>5035</v>
      </c>
      <c r="F2763" t="s">
        <v>5047</v>
      </c>
      <c r="G2763" t="s">
        <v>5067</v>
      </c>
      <c r="H2763">
        <v>27654</v>
      </c>
      <c r="I2763">
        <v>9</v>
      </c>
      <c r="J2763" t="s">
        <v>5072</v>
      </c>
      <c r="K2763">
        <v>2587.5100000000002</v>
      </c>
      <c r="L2763" t="s">
        <v>5078</v>
      </c>
    </row>
    <row r="2764" spans="1:12" x14ac:dyDescent="0.25">
      <c r="A2764" t="s">
        <v>2774</v>
      </c>
      <c r="B2764" s="4">
        <v>45493.666333266643</v>
      </c>
      <c r="C2764" t="s">
        <v>5014</v>
      </c>
      <c r="D2764" t="s">
        <v>5026</v>
      </c>
      <c r="E2764" t="s">
        <v>5043</v>
      </c>
      <c r="F2764" t="s">
        <v>5047</v>
      </c>
      <c r="G2764" t="s">
        <v>5064</v>
      </c>
      <c r="H2764">
        <v>24226</v>
      </c>
      <c r="I2764">
        <v>11</v>
      </c>
      <c r="J2764" t="s">
        <v>5071</v>
      </c>
      <c r="K2764">
        <v>3453.5</v>
      </c>
      <c r="L2764" t="s">
        <v>5075</v>
      </c>
    </row>
    <row r="2765" spans="1:12" x14ac:dyDescent="0.25">
      <c r="A2765" t="s">
        <v>2775</v>
      </c>
      <c r="B2765" s="4">
        <v>45493.739347869567</v>
      </c>
      <c r="C2765" t="s">
        <v>5025</v>
      </c>
      <c r="D2765" t="s">
        <v>5026</v>
      </c>
      <c r="E2765" t="s">
        <v>5045</v>
      </c>
      <c r="F2765" t="s">
        <v>5047</v>
      </c>
      <c r="G2765" t="s">
        <v>5058</v>
      </c>
      <c r="H2765">
        <v>68262</v>
      </c>
      <c r="I2765">
        <v>2</v>
      </c>
      <c r="J2765" t="s">
        <v>5068</v>
      </c>
      <c r="K2765">
        <v>13703.01</v>
      </c>
      <c r="L2765" t="s">
        <v>5075</v>
      </c>
    </row>
    <row r="2766" spans="1:12" x14ac:dyDescent="0.25">
      <c r="A2766" t="s">
        <v>2776</v>
      </c>
      <c r="B2766" s="4">
        <v>45493.81236247249</v>
      </c>
      <c r="C2766" t="s">
        <v>5021</v>
      </c>
      <c r="D2766" t="s">
        <v>5027</v>
      </c>
      <c r="E2766" t="s">
        <v>5031</v>
      </c>
      <c r="F2766" t="s">
        <v>5047</v>
      </c>
      <c r="G2766" t="s">
        <v>5067</v>
      </c>
      <c r="H2766">
        <v>9390</v>
      </c>
      <c r="I2766">
        <v>10</v>
      </c>
      <c r="J2766" t="s">
        <v>5072</v>
      </c>
      <c r="K2766">
        <v>1147.69</v>
      </c>
      <c r="L2766" t="s">
        <v>5077</v>
      </c>
    </row>
    <row r="2767" spans="1:12" x14ac:dyDescent="0.25">
      <c r="A2767" t="s">
        <v>2777</v>
      </c>
      <c r="B2767" s="4">
        <v>45493.885377075407</v>
      </c>
      <c r="C2767" t="s">
        <v>5022</v>
      </c>
      <c r="D2767" t="s">
        <v>5028</v>
      </c>
      <c r="E2767" t="s">
        <v>5035</v>
      </c>
      <c r="F2767" t="s">
        <v>5046</v>
      </c>
      <c r="G2767" t="s">
        <v>5060</v>
      </c>
      <c r="H2767">
        <v>12027</v>
      </c>
      <c r="I2767">
        <v>8</v>
      </c>
      <c r="J2767" t="s">
        <v>5068</v>
      </c>
      <c r="K2767">
        <v>1113.1600000000001</v>
      </c>
      <c r="L2767" t="s">
        <v>5078</v>
      </c>
    </row>
    <row r="2768" spans="1:12" x14ac:dyDescent="0.25">
      <c r="A2768" t="s">
        <v>2778</v>
      </c>
      <c r="B2768" s="4">
        <v>45493.95839167833</v>
      </c>
      <c r="C2768" t="s">
        <v>5015</v>
      </c>
      <c r="D2768" t="s">
        <v>5028</v>
      </c>
      <c r="E2768" t="s">
        <v>5037</v>
      </c>
      <c r="F2768" t="s">
        <v>5046</v>
      </c>
      <c r="G2768" t="s">
        <v>5057</v>
      </c>
      <c r="H2768">
        <v>11485</v>
      </c>
      <c r="I2768">
        <v>5</v>
      </c>
      <c r="J2768" t="s">
        <v>5073</v>
      </c>
      <c r="K2768">
        <v>2020.28</v>
      </c>
      <c r="L2768" t="s">
        <v>5079</v>
      </c>
    </row>
    <row r="2769" spans="1:12" x14ac:dyDescent="0.25">
      <c r="A2769" t="s">
        <v>2779</v>
      </c>
      <c r="B2769" s="4">
        <v>45494.031406281247</v>
      </c>
      <c r="C2769" t="s">
        <v>5018</v>
      </c>
      <c r="D2769" t="s">
        <v>5026</v>
      </c>
      <c r="E2769" t="s">
        <v>5034</v>
      </c>
      <c r="F2769" t="s">
        <v>5047</v>
      </c>
      <c r="G2769" t="s">
        <v>5050</v>
      </c>
      <c r="H2769">
        <v>45233</v>
      </c>
      <c r="I2769">
        <v>2</v>
      </c>
      <c r="J2769" t="s">
        <v>5069</v>
      </c>
      <c r="K2769">
        <v>5291.15</v>
      </c>
      <c r="L2769" t="s">
        <v>5076</v>
      </c>
    </row>
    <row r="2770" spans="1:12" x14ac:dyDescent="0.25">
      <c r="A2770" t="s">
        <v>2780</v>
      </c>
      <c r="B2770" s="4">
        <v>45494.104420884163</v>
      </c>
      <c r="C2770" t="s">
        <v>5024</v>
      </c>
      <c r="D2770" t="s">
        <v>5026</v>
      </c>
      <c r="E2770" t="s">
        <v>5043</v>
      </c>
      <c r="F2770" t="s">
        <v>5048</v>
      </c>
      <c r="G2770" t="s">
        <v>5059</v>
      </c>
      <c r="H2770">
        <v>65099</v>
      </c>
      <c r="I2770">
        <v>3</v>
      </c>
      <c r="J2770" t="s">
        <v>5072</v>
      </c>
      <c r="K2770">
        <v>12688.87</v>
      </c>
      <c r="L2770" t="s">
        <v>5076</v>
      </c>
    </row>
    <row r="2771" spans="1:12" x14ac:dyDescent="0.25">
      <c r="A2771" t="s">
        <v>2781</v>
      </c>
      <c r="B2771" s="4">
        <v>45494.177435487087</v>
      </c>
      <c r="C2771" t="s">
        <v>5022</v>
      </c>
      <c r="D2771" t="s">
        <v>5026</v>
      </c>
      <c r="E2771" t="s">
        <v>5030</v>
      </c>
      <c r="F2771" t="s">
        <v>5048</v>
      </c>
      <c r="G2771" t="s">
        <v>5059</v>
      </c>
      <c r="H2771">
        <v>21180</v>
      </c>
      <c r="I2771">
        <v>5</v>
      </c>
      <c r="J2771" t="s">
        <v>5070</v>
      </c>
      <c r="K2771">
        <v>2797.15</v>
      </c>
      <c r="L2771" t="s">
        <v>5077</v>
      </c>
    </row>
    <row r="2772" spans="1:12" x14ac:dyDescent="0.25">
      <c r="A2772" t="s">
        <v>2782</v>
      </c>
      <c r="B2772" s="4">
        <v>45494.25045009001</v>
      </c>
      <c r="C2772" t="s">
        <v>5021</v>
      </c>
      <c r="D2772" t="s">
        <v>5027</v>
      </c>
      <c r="E2772" t="s">
        <v>5044</v>
      </c>
      <c r="F2772" t="s">
        <v>5048</v>
      </c>
      <c r="G2772" t="s">
        <v>5059</v>
      </c>
      <c r="H2772">
        <v>55470</v>
      </c>
      <c r="I2772">
        <v>12</v>
      </c>
      <c r="J2772" t="s">
        <v>5073</v>
      </c>
      <c r="K2772">
        <v>9329.34</v>
      </c>
      <c r="L2772" t="s">
        <v>5078</v>
      </c>
    </row>
    <row r="2773" spans="1:12" x14ac:dyDescent="0.25">
      <c r="A2773" t="s">
        <v>2783</v>
      </c>
      <c r="B2773" s="4">
        <v>45494.323464692927</v>
      </c>
      <c r="C2773" t="s">
        <v>5013</v>
      </c>
      <c r="D2773" t="s">
        <v>5029</v>
      </c>
      <c r="E2773" t="s">
        <v>5039</v>
      </c>
      <c r="F2773" t="s">
        <v>5047</v>
      </c>
      <c r="G2773" t="s">
        <v>5058</v>
      </c>
      <c r="H2773">
        <v>61361</v>
      </c>
      <c r="I2773">
        <v>6</v>
      </c>
      <c r="J2773" t="s">
        <v>5072</v>
      </c>
      <c r="K2773">
        <v>5641.22</v>
      </c>
      <c r="L2773" t="s">
        <v>5078</v>
      </c>
    </row>
    <row r="2774" spans="1:12" x14ac:dyDescent="0.25">
      <c r="A2774" t="s">
        <v>2784</v>
      </c>
      <c r="B2774" s="4">
        <v>45494.396479295858</v>
      </c>
      <c r="C2774" t="s">
        <v>5018</v>
      </c>
      <c r="D2774" t="s">
        <v>5029</v>
      </c>
      <c r="E2774" t="s">
        <v>5041</v>
      </c>
      <c r="F2774" t="s">
        <v>5046</v>
      </c>
      <c r="G2774" t="s">
        <v>5057</v>
      </c>
      <c r="H2774">
        <v>16201</v>
      </c>
      <c r="I2774">
        <v>4</v>
      </c>
      <c r="J2774" t="s">
        <v>5068</v>
      </c>
      <c r="K2774">
        <v>3244.59</v>
      </c>
      <c r="L2774" t="s">
        <v>5078</v>
      </c>
    </row>
    <row r="2775" spans="1:12" x14ac:dyDescent="0.25">
      <c r="A2775" t="s">
        <v>2785</v>
      </c>
      <c r="B2775" s="4">
        <v>45494.469493898767</v>
      </c>
      <c r="C2775" t="s">
        <v>5025</v>
      </c>
      <c r="D2775" t="s">
        <v>5027</v>
      </c>
      <c r="E2775" t="s">
        <v>5042</v>
      </c>
      <c r="F2775" t="s">
        <v>5046</v>
      </c>
      <c r="G2775" t="s">
        <v>5061</v>
      </c>
      <c r="H2775">
        <v>48576</v>
      </c>
      <c r="I2775">
        <v>14</v>
      </c>
      <c r="J2775" t="s">
        <v>5072</v>
      </c>
      <c r="K2775">
        <v>8612.0300000000007</v>
      </c>
      <c r="L2775" t="s">
        <v>5077</v>
      </c>
    </row>
    <row r="2776" spans="1:12" x14ac:dyDescent="0.25">
      <c r="A2776" t="s">
        <v>2786</v>
      </c>
      <c r="B2776" s="4">
        <v>45494.54250850169</v>
      </c>
      <c r="C2776" t="s">
        <v>5022</v>
      </c>
      <c r="D2776" t="s">
        <v>5029</v>
      </c>
      <c r="E2776" t="s">
        <v>5033</v>
      </c>
      <c r="F2776" t="s">
        <v>5046</v>
      </c>
      <c r="G2776" t="s">
        <v>5057</v>
      </c>
      <c r="H2776">
        <v>16212</v>
      </c>
      <c r="I2776">
        <v>12</v>
      </c>
      <c r="J2776" t="s">
        <v>5072</v>
      </c>
      <c r="K2776">
        <v>1750.68</v>
      </c>
      <c r="L2776" t="s">
        <v>5074</v>
      </c>
    </row>
    <row r="2777" spans="1:12" x14ac:dyDescent="0.25">
      <c r="A2777" t="s">
        <v>2787</v>
      </c>
      <c r="B2777" s="4">
        <v>45494.615523104621</v>
      </c>
      <c r="C2777" t="s">
        <v>5014</v>
      </c>
      <c r="D2777" t="s">
        <v>5026</v>
      </c>
      <c r="E2777" t="s">
        <v>5043</v>
      </c>
      <c r="F2777" t="s">
        <v>5048</v>
      </c>
      <c r="G2777" t="s">
        <v>5055</v>
      </c>
      <c r="H2777">
        <v>3424</v>
      </c>
      <c r="I2777">
        <v>4</v>
      </c>
      <c r="J2777" t="s">
        <v>5070</v>
      </c>
      <c r="K2777">
        <v>647.39</v>
      </c>
      <c r="L2777" t="s">
        <v>5074</v>
      </c>
    </row>
    <row r="2778" spans="1:12" x14ac:dyDescent="0.25">
      <c r="A2778" t="s">
        <v>2788</v>
      </c>
      <c r="B2778" s="4">
        <v>45494.688537707538</v>
      </c>
      <c r="C2778" t="s">
        <v>5023</v>
      </c>
      <c r="D2778" t="s">
        <v>5028</v>
      </c>
      <c r="E2778" t="s">
        <v>5035</v>
      </c>
      <c r="F2778" t="s">
        <v>5046</v>
      </c>
      <c r="G2778" t="s">
        <v>5060</v>
      </c>
      <c r="H2778">
        <v>27378</v>
      </c>
      <c r="I2778">
        <v>1</v>
      </c>
      <c r="J2778" t="s">
        <v>5068</v>
      </c>
      <c r="K2778">
        <v>3662.81</v>
      </c>
      <c r="L2778" t="s">
        <v>5077</v>
      </c>
    </row>
    <row r="2779" spans="1:12" x14ac:dyDescent="0.25">
      <c r="A2779" t="s">
        <v>2789</v>
      </c>
      <c r="B2779" s="4">
        <v>45494.761552310447</v>
      </c>
      <c r="C2779" t="s">
        <v>5024</v>
      </c>
      <c r="D2779" t="s">
        <v>5028</v>
      </c>
      <c r="E2779" t="s">
        <v>5036</v>
      </c>
      <c r="F2779" t="s">
        <v>5047</v>
      </c>
      <c r="G2779" t="s">
        <v>5063</v>
      </c>
      <c r="H2779">
        <v>2946</v>
      </c>
      <c r="I2779">
        <v>11</v>
      </c>
      <c r="J2779" t="s">
        <v>5070</v>
      </c>
      <c r="K2779">
        <v>248.17</v>
      </c>
      <c r="L2779" t="s">
        <v>5079</v>
      </c>
    </row>
    <row r="2780" spans="1:12" x14ac:dyDescent="0.25">
      <c r="A2780" t="s">
        <v>2790</v>
      </c>
      <c r="B2780" s="4">
        <v>45494.834566913378</v>
      </c>
      <c r="C2780" t="s">
        <v>5019</v>
      </c>
      <c r="D2780" t="s">
        <v>5026</v>
      </c>
      <c r="E2780" t="s">
        <v>5030</v>
      </c>
      <c r="F2780" t="s">
        <v>5048</v>
      </c>
      <c r="G2780" t="s">
        <v>5052</v>
      </c>
      <c r="H2780">
        <v>39682</v>
      </c>
      <c r="I2780">
        <v>1</v>
      </c>
      <c r="J2780" t="s">
        <v>5068</v>
      </c>
      <c r="K2780">
        <v>3503.85</v>
      </c>
      <c r="L2780" t="s">
        <v>5077</v>
      </c>
    </row>
    <row r="2781" spans="1:12" x14ac:dyDescent="0.25">
      <c r="A2781" t="s">
        <v>2791</v>
      </c>
      <c r="B2781" s="4">
        <v>45494.907581516287</v>
      </c>
      <c r="C2781" t="s">
        <v>5017</v>
      </c>
      <c r="D2781" t="s">
        <v>5029</v>
      </c>
      <c r="E2781" t="s">
        <v>5041</v>
      </c>
      <c r="F2781" t="s">
        <v>5047</v>
      </c>
      <c r="G2781" t="s">
        <v>5050</v>
      </c>
      <c r="H2781">
        <v>24746</v>
      </c>
      <c r="I2781">
        <v>12</v>
      </c>
      <c r="J2781" t="s">
        <v>5072</v>
      </c>
      <c r="K2781">
        <v>3725.4</v>
      </c>
      <c r="L2781" t="s">
        <v>5079</v>
      </c>
    </row>
    <row r="2782" spans="1:12" x14ac:dyDescent="0.25">
      <c r="A2782" t="s">
        <v>2792</v>
      </c>
      <c r="B2782" s="4">
        <v>45494.980596119211</v>
      </c>
      <c r="C2782" t="s">
        <v>5021</v>
      </c>
      <c r="D2782" t="s">
        <v>5028</v>
      </c>
      <c r="E2782" t="s">
        <v>5032</v>
      </c>
      <c r="F2782" t="s">
        <v>5046</v>
      </c>
      <c r="G2782" t="s">
        <v>5066</v>
      </c>
      <c r="H2782">
        <v>35320</v>
      </c>
      <c r="I2782">
        <v>4</v>
      </c>
      <c r="J2782" t="s">
        <v>5070</v>
      </c>
      <c r="K2782">
        <v>5835.36</v>
      </c>
      <c r="L2782" t="s">
        <v>5077</v>
      </c>
    </row>
    <row r="2783" spans="1:12" x14ac:dyDescent="0.25">
      <c r="A2783" t="s">
        <v>2793</v>
      </c>
      <c r="B2783" s="4">
        <v>45495.053610722141</v>
      </c>
      <c r="C2783" t="s">
        <v>5025</v>
      </c>
      <c r="D2783" t="s">
        <v>5028</v>
      </c>
      <c r="E2783" t="s">
        <v>5035</v>
      </c>
      <c r="F2783" t="s">
        <v>5047</v>
      </c>
      <c r="G2783" t="s">
        <v>5063</v>
      </c>
      <c r="H2783">
        <v>62240</v>
      </c>
      <c r="I2783">
        <v>10</v>
      </c>
      <c r="J2783" t="s">
        <v>5070</v>
      </c>
      <c r="K2783">
        <v>11167.35</v>
      </c>
      <c r="L2783" t="s">
        <v>5075</v>
      </c>
    </row>
    <row r="2784" spans="1:12" x14ac:dyDescent="0.25">
      <c r="A2784" t="s">
        <v>2794</v>
      </c>
      <c r="B2784" s="4">
        <v>45495.126625325058</v>
      </c>
      <c r="C2784" t="s">
        <v>5018</v>
      </c>
      <c r="D2784" t="s">
        <v>5027</v>
      </c>
      <c r="E2784" t="s">
        <v>5031</v>
      </c>
      <c r="F2784" t="s">
        <v>5047</v>
      </c>
      <c r="G2784" t="s">
        <v>5064</v>
      </c>
      <c r="H2784">
        <v>60481</v>
      </c>
      <c r="I2784">
        <v>10</v>
      </c>
      <c r="J2784" t="s">
        <v>5070</v>
      </c>
      <c r="K2784">
        <v>10447.01</v>
      </c>
      <c r="L2784" t="s">
        <v>5075</v>
      </c>
    </row>
    <row r="2785" spans="1:12" x14ac:dyDescent="0.25">
      <c r="A2785" t="s">
        <v>2795</v>
      </c>
      <c r="B2785" s="4">
        <v>45495.199639927967</v>
      </c>
      <c r="C2785" t="s">
        <v>5023</v>
      </c>
      <c r="D2785" t="s">
        <v>5027</v>
      </c>
      <c r="E2785" t="s">
        <v>5031</v>
      </c>
      <c r="F2785" t="s">
        <v>5048</v>
      </c>
      <c r="G2785" t="s">
        <v>5051</v>
      </c>
      <c r="H2785">
        <v>8017</v>
      </c>
      <c r="I2785">
        <v>3</v>
      </c>
      <c r="J2785" t="s">
        <v>5068</v>
      </c>
      <c r="K2785">
        <v>1066.02</v>
      </c>
      <c r="L2785" t="s">
        <v>5076</v>
      </c>
    </row>
    <row r="2786" spans="1:12" x14ac:dyDescent="0.25">
      <c r="A2786" t="s">
        <v>2796</v>
      </c>
      <c r="B2786" s="4">
        <v>45495.272654530912</v>
      </c>
      <c r="C2786" t="s">
        <v>5020</v>
      </c>
      <c r="D2786" t="s">
        <v>5027</v>
      </c>
      <c r="E2786" t="s">
        <v>5042</v>
      </c>
      <c r="F2786" t="s">
        <v>5046</v>
      </c>
      <c r="G2786" t="s">
        <v>5060</v>
      </c>
      <c r="H2786">
        <v>68958</v>
      </c>
      <c r="I2786">
        <v>5</v>
      </c>
      <c r="J2786" t="s">
        <v>5073</v>
      </c>
      <c r="K2786">
        <v>8528.7099999999991</v>
      </c>
      <c r="L2786" t="s">
        <v>5077</v>
      </c>
    </row>
    <row r="2787" spans="1:12" x14ac:dyDescent="0.25">
      <c r="A2787" t="s">
        <v>2797</v>
      </c>
      <c r="B2787" s="4">
        <v>45495.345669133822</v>
      </c>
      <c r="C2787" t="s">
        <v>5023</v>
      </c>
      <c r="D2787" t="s">
        <v>5028</v>
      </c>
      <c r="E2787" t="s">
        <v>5036</v>
      </c>
      <c r="F2787" t="s">
        <v>5048</v>
      </c>
      <c r="G2787" t="s">
        <v>5052</v>
      </c>
      <c r="H2787">
        <v>50577</v>
      </c>
      <c r="I2787">
        <v>1</v>
      </c>
      <c r="J2787" t="s">
        <v>5068</v>
      </c>
      <c r="K2787">
        <v>4113.8599999999997</v>
      </c>
      <c r="L2787" t="s">
        <v>5075</v>
      </c>
    </row>
    <row r="2788" spans="1:12" x14ac:dyDescent="0.25">
      <c r="A2788" t="s">
        <v>2798</v>
      </c>
      <c r="B2788" s="4">
        <v>45495.418683736738</v>
      </c>
      <c r="C2788" t="s">
        <v>5024</v>
      </c>
      <c r="D2788" t="s">
        <v>5026</v>
      </c>
      <c r="E2788" t="s">
        <v>5034</v>
      </c>
      <c r="F2788" t="s">
        <v>5046</v>
      </c>
      <c r="G2788" t="s">
        <v>5061</v>
      </c>
      <c r="H2788">
        <v>51711</v>
      </c>
      <c r="I2788">
        <v>11</v>
      </c>
      <c r="J2788" t="s">
        <v>5069</v>
      </c>
      <c r="K2788">
        <v>8836.0300000000007</v>
      </c>
      <c r="L2788" t="s">
        <v>5074</v>
      </c>
    </row>
    <row r="2789" spans="1:12" x14ac:dyDescent="0.25">
      <c r="A2789" t="s">
        <v>2799</v>
      </c>
      <c r="B2789" s="4">
        <v>45495.491698339662</v>
      </c>
      <c r="C2789" t="s">
        <v>5016</v>
      </c>
      <c r="D2789" t="s">
        <v>5027</v>
      </c>
      <c r="E2789" t="s">
        <v>5038</v>
      </c>
      <c r="F2789" t="s">
        <v>5047</v>
      </c>
      <c r="G2789" t="s">
        <v>5064</v>
      </c>
      <c r="H2789">
        <v>5163</v>
      </c>
      <c r="I2789">
        <v>2</v>
      </c>
      <c r="J2789" t="s">
        <v>5073</v>
      </c>
      <c r="K2789">
        <v>1099.69</v>
      </c>
      <c r="L2789" t="s">
        <v>5075</v>
      </c>
    </row>
    <row r="2790" spans="1:12" x14ac:dyDescent="0.25">
      <c r="A2790" t="s">
        <v>2800</v>
      </c>
      <c r="B2790" s="4">
        <v>45495.564712942578</v>
      </c>
      <c r="C2790" t="s">
        <v>5023</v>
      </c>
      <c r="D2790" t="s">
        <v>5027</v>
      </c>
      <c r="E2790" t="s">
        <v>5031</v>
      </c>
      <c r="F2790" t="s">
        <v>5046</v>
      </c>
      <c r="G2790" t="s">
        <v>5053</v>
      </c>
      <c r="H2790">
        <v>57437</v>
      </c>
      <c r="I2790">
        <v>14</v>
      </c>
      <c r="J2790" t="s">
        <v>5069</v>
      </c>
      <c r="K2790">
        <v>10295.01</v>
      </c>
      <c r="L2790" t="s">
        <v>5079</v>
      </c>
    </row>
    <row r="2791" spans="1:12" x14ac:dyDescent="0.25">
      <c r="A2791" t="s">
        <v>2801</v>
      </c>
      <c r="B2791" s="4">
        <v>45495.637727545487</v>
      </c>
      <c r="C2791" t="s">
        <v>5015</v>
      </c>
      <c r="D2791" t="s">
        <v>5028</v>
      </c>
      <c r="E2791" t="s">
        <v>5035</v>
      </c>
      <c r="F2791" t="s">
        <v>5048</v>
      </c>
      <c r="G2791" t="s">
        <v>5065</v>
      </c>
      <c r="H2791">
        <v>8391</v>
      </c>
      <c r="I2791">
        <v>8</v>
      </c>
      <c r="J2791" t="s">
        <v>5069</v>
      </c>
      <c r="K2791">
        <v>930.1</v>
      </c>
      <c r="L2791" t="s">
        <v>5077</v>
      </c>
    </row>
    <row r="2792" spans="1:12" x14ac:dyDescent="0.25">
      <c r="A2792" t="s">
        <v>2802</v>
      </c>
      <c r="B2792" s="4">
        <v>45495.710742148432</v>
      </c>
      <c r="C2792" t="s">
        <v>5019</v>
      </c>
      <c r="D2792" t="s">
        <v>5028</v>
      </c>
      <c r="E2792" t="s">
        <v>5035</v>
      </c>
      <c r="F2792" t="s">
        <v>5046</v>
      </c>
      <c r="G2792" t="s">
        <v>5053</v>
      </c>
      <c r="H2792">
        <v>51929</v>
      </c>
      <c r="I2792">
        <v>5</v>
      </c>
      <c r="J2792" t="s">
        <v>5069</v>
      </c>
      <c r="K2792">
        <v>9610.4599999999991</v>
      </c>
      <c r="L2792" t="s">
        <v>5075</v>
      </c>
    </row>
    <row r="2793" spans="1:12" x14ac:dyDescent="0.25">
      <c r="A2793" t="s">
        <v>2803</v>
      </c>
      <c r="B2793" s="4">
        <v>45495.783756751342</v>
      </c>
      <c r="C2793" t="s">
        <v>5022</v>
      </c>
      <c r="D2793" t="s">
        <v>5028</v>
      </c>
      <c r="E2793" t="s">
        <v>5032</v>
      </c>
      <c r="F2793" t="s">
        <v>5048</v>
      </c>
      <c r="G2793" t="s">
        <v>5059</v>
      </c>
      <c r="H2793">
        <v>39865</v>
      </c>
      <c r="I2793">
        <v>13</v>
      </c>
      <c r="J2793" t="s">
        <v>5073</v>
      </c>
      <c r="K2793">
        <v>4697.24</v>
      </c>
      <c r="L2793" t="s">
        <v>5079</v>
      </c>
    </row>
    <row r="2794" spans="1:12" x14ac:dyDescent="0.25">
      <c r="A2794" t="s">
        <v>2804</v>
      </c>
      <c r="B2794" s="4">
        <v>45495.856771354272</v>
      </c>
      <c r="C2794" t="s">
        <v>5014</v>
      </c>
      <c r="D2794" t="s">
        <v>5029</v>
      </c>
      <c r="E2794" t="s">
        <v>5041</v>
      </c>
      <c r="F2794" t="s">
        <v>5046</v>
      </c>
      <c r="G2794" t="s">
        <v>5061</v>
      </c>
      <c r="H2794">
        <v>12170</v>
      </c>
      <c r="I2794">
        <v>11</v>
      </c>
      <c r="J2794" t="s">
        <v>5072</v>
      </c>
      <c r="K2794">
        <v>1513.37</v>
      </c>
      <c r="L2794" t="s">
        <v>5077</v>
      </c>
    </row>
    <row r="2795" spans="1:12" x14ac:dyDescent="0.25">
      <c r="A2795" t="s">
        <v>2805</v>
      </c>
      <c r="B2795" s="4">
        <v>45495.929785957189</v>
      </c>
      <c r="C2795" t="s">
        <v>5018</v>
      </c>
      <c r="D2795" t="s">
        <v>5029</v>
      </c>
      <c r="E2795" t="s">
        <v>5041</v>
      </c>
      <c r="F2795" t="s">
        <v>5048</v>
      </c>
      <c r="G2795" t="s">
        <v>5055</v>
      </c>
      <c r="H2795">
        <v>73836</v>
      </c>
      <c r="I2795">
        <v>4</v>
      </c>
      <c r="J2795" t="s">
        <v>5071</v>
      </c>
      <c r="K2795">
        <v>13675.64</v>
      </c>
      <c r="L2795" t="s">
        <v>5075</v>
      </c>
    </row>
    <row r="2796" spans="1:12" x14ac:dyDescent="0.25">
      <c r="A2796" t="s">
        <v>2806</v>
      </c>
      <c r="B2796" s="4">
        <v>45496.002800560113</v>
      </c>
      <c r="C2796" t="s">
        <v>5014</v>
      </c>
      <c r="D2796" t="s">
        <v>5026</v>
      </c>
      <c r="E2796" t="s">
        <v>5034</v>
      </c>
      <c r="F2796" t="s">
        <v>5047</v>
      </c>
      <c r="G2796" t="s">
        <v>5067</v>
      </c>
      <c r="H2796">
        <v>26545</v>
      </c>
      <c r="I2796">
        <v>11</v>
      </c>
      <c r="J2796" t="s">
        <v>5068</v>
      </c>
      <c r="K2796">
        <v>2599.86</v>
      </c>
      <c r="L2796" t="s">
        <v>5075</v>
      </c>
    </row>
    <row r="2797" spans="1:12" x14ac:dyDescent="0.25">
      <c r="A2797" t="s">
        <v>2807</v>
      </c>
      <c r="B2797" s="4">
        <v>45496.075815163029</v>
      </c>
      <c r="C2797" t="s">
        <v>5021</v>
      </c>
      <c r="D2797" t="s">
        <v>5027</v>
      </c>
      <c r="E2797" t="s">
        <v>5031</v>
      </c>
      <c r="F2797" t="s">
        <v>5047</v>
      </c>
      <c r="G2797" t="s">
        <v>5067</v>
      </c>
      <c r="H2797">
        <v>43836</v>
      </c>
      <c r="I2797">
        <v>11</v>
      </c>
      <c r="J2797" t="s">
        <v>5068</v>
      </c>
      <c r="K2797">
        <v>9457.7199999999993</v>
      </c>
      <c r="L2797" t="s">
        <v>5079</v>
      </c>
    </row>
    <row r="2798" spans="1:12" x14ac:dyDescent="0.25">
      <c r="A2798" t="s">
        <v>2808</v>
      </c>
      <c r="B2798" s="4">
        <v>45496.148829765953</v>
      </c>
      <c r="C2798" t="s">
        <v>5016</v>
      </c>
      <c r="D2798" t="s">
        <v>5029</v>
      </c>
      <c r="E2798" t="s">
        <v>5040</v>
      </c>
      <c r="F2798" t="s">
        <v>5046</v>
      </c>
      <c r="G2798" t="s">
        <v>5054</v>
      </c>
      <c r="H2798">
        <v>25204</v>
      </c>
      <c r="I2798">
        <v>11</v>
      </c>
      <c r="J2798" t="s">
        <v>5071</v>
      </c>
      <c r="K2798">
        <v>4255.26</v>
      </c>
      <c r="L2798" t="s">
        <v>5078</v>
      </c>
    </row>
    <row r="2799" spans="1:12" x14ac:dyDescent="0.25">
      <c r="A2799" t="s">
        <v>2809</v>
      </c>
      <c r="B2799" s="4">
        <v>45496.221844368869</v>
      </c>
      <c r="C2799" t="s">
        <v>5020</v>
      </c>
      <c r="D2799" t="s">
        <v>5026</v>
      </c>
      <c r="E2799" t="s">
        <v>5034</v>
      </c>
      <c r="F2799" t="s">
        <v>5046</v>
      </c>
      <c r="G2799" t="s">
        <v>5057</v>
      </c>
      <c r="H2799">
        <v>35527</v>
      </c>
      <c r="I2799">
        <v>11</v>
      </c>
      <c r="J2799" t="s">
        <v>5073</v>
      </c>
      <c r="K2799">
        <v>5864.84</v>
      </c>
      <c r="L2799" t="s">
        <v>5075</v>
      </c>
    </row>
    <row r="2800" spans="1:12" x14ac:dyDescent="0.25">
      <c r="A2800" t="s">
        <v>2810</v>
      </c>
      <c r="B2800" s="4">
        <v>45496.294858971793</v>
      </c>
      <c r="C2800" t="s">
        <v>5017</v>
      </c>
      <c r="D2800" t="s">
        <v>5026</v>
      </c>
      <c r="E2800" t="s">
        <v>5034</v>
      </c>
      <c r="F2800" t="s">
        <v>5047</v>
      </c>
      <c r="G2800" t="s">
        <v>5067</v>
      </c>
      <c r="H2800">
        <v>10593</v>
      </c>
      <c r="I2800">
        <v>11</v>
      </c>
      <c r="J2800" t="s">
        <v>5072</v>
      </c>
      <c r="K2800">
        <v>2025.05</v>
      </c>
      <c r="L2800" t="s">
        <v>5078</v>
      </c>
    </row>
    <row r="2801" spans="1:12" x14ac:dyDescent="0.25">
      <c r="A2801" t="s">
        <v>2811</v>
      </c>
      <c r="B2801" s="4">
        <v>45496.367873574709</v>
      </c>
      <c r="C2801" t="s">
        <v>5024</v>
      </c>
      <c r="D2801" t="s">
        <v>5028</v>
      </c>
      <c r="E2801" t="s">
        <v>5035</v>
      </c>
      <c r="F2801" t="s">
        <v>5046</v>
      </c>
      <c r="G2801" t="s">
        <v>5066</v>
      </c>
      <c r="H2801">
        <v>20351</v>
      </c>
      <c r="I2801">
        <v>13</v>
      </c>
      <c r="J2801" t="s">
        <v>5071</v>
      </c>
      <c r="K2801">
        <v>3565.14</v>
      </c>
      <c r="L2801" t="s">
        <v>5078</v>
      </c>
    </row>
    <row r="2802" spans="1:12" x14ac:dyDescent="0.25">
      <c r="A2802" t="s">
        <v>2812</v>
      </c>
      <c r="B2802" s="4">
        <v>45496.440888177633</v>
      </c>
      <c r="C2802" t="s">
        <v>5017</v>
      </c>
      <c r="D2802" t="s">
        <v>5028</v>
      </c>
      <c r="E2802" t="s">
        <v>5036</v>
      </c>
      <c r="F2802" t="s">
        <v>5047</v>
      </c>
      <c r="G2802" t="s">
        <v>5050</v>
      </c>
      <c r="H2802">
        <v>74673</v>
      </c>
      <c r="I2802">
        <v>6</v>
      </c>
      <c r="J2802" t="s">
        <v>5072</v>
      </c>
      <c r="K2802">
        <v>16318.95</v>
      </c>
      <c r="L2802" t="s">
        <v>5075</v>
      </c>
    </row>
    <row r="2803" spans="1:12" x14ac:dyDescent="0.25">
      <c r="A2803" t="s">
        <v>2813</v>
      </c>
      <c r="B2803" s="4">
        <v>45496.513902780564</v>
      </c>
      <c r="C2803" t="s">
        <v>5021</v>
      </c>
      <c r="D2803" t="s">
        <v>5029</v>
      </c>
      <c r="E2803" t="s">
        <v>5039</v>
      </c>
      <c r="F2803" t="s">
        <v>5047</v>
      </c>
      <c r="G2803" t="s">
        <v>5058</v>
      </c>
      <c r="H2803">
        <v>34379</v>
      </c>
      <c r="I2803">
        <v>13</v>
      </c>
      <c r="J2803" t="s">
        <v>5072</v>
      </c>
      <c r="K2803">
        <v>4701.88</v>
      </c>
      <c r="L2803" t="s">
        <v>5079</v>
      </c>
    </row>
    <row r="2804" spans="1:12" x14ac:dyDescent="0.25">
      <c r="A2804" t="s">
        <v>2814</v>
      </c>
      <c r="B2804" s="4">
        <v>45496.586917383473</v>
      </c>
      <c r="C2804" t="s">
        <v>5018</v>
      </c>
      <c r="D2804" t="s">
        <v>5028</v>
      </c>
      <c r="E2804" t="s">
        <v>5037</v>
      </c>
      <c r="F2804" t="s">
        <v>5048</v>
      </c>
      <c r="G2804" t="s">
        <v>5051</v>
      </c>
      <c r="H2804">
        <v>14176</v>
      </c>
      <c r="I2804">
        <v>13</v>
      </c>
      <c r="J2804" t="s">
        <v>5072</v>
      </c>
      <c r="K2804">
        <v>1604.81</v>
      </c>
      <c r="L2804" t="s">
        <v>5079</v>
      </c>
    </row>
    <row r="2805" spans="1:12" x14ac:dyDescent="0.25">
      <c r="A2805" t="s">
        <v>2815</v>
      </c>
      <c r="B2805" s="4">
        <v>45496.659931986389</v>
      </c>
      <c r="C2805" t="s">
        <v>5023</v>
      </c>
      <c r="D2805" t="s">
        <v>5026</v>
      </c>
      <c r="E2805" t="s">
        <v>5043</v>
      </c>
      <c r="F2805" t="s">
        <v>5048</v>
      </c>
      <c r="G2805" t="s">
        <v>5052</v>
      </c>
      <c r="H2805">
        <v>78179</v>
      </c>
      <c r="I2805">
        <v>4</v>
      </c>
      <c r="J2805" t="s">
        <v>5069</v>
      </c>
      <c r="K2805">
        <v>10361.98</v>
      </c>
      <c r="L2805" t="s">
        <v>5077</v>
      </c>
    </row>
    <row r="2806" spans="1:12" x14ac:dyDescent="0.25">
      <c r="A2806" t="s">
        <v>2816</v>
      </c>
      <c r="B2806" s="4">
        <v>45496.73294658932</v>
      </c>
      <c r="C2806" t="s">
        <v>5016</v>
      </c>
      <c r="D2806" t="s">
        <v>5029</v>
      </c>
      <c r="E2806" t="s">
        <v>5039</v>
      </c>
      <c r="F2806" t="s">
        <v>5046</v>
      </c>
      <c r="G2806" t="s">
        <v>5053</v>
      </c>
      <c r="H2806">
        <v>49352</v>
      </c>
      <c r="I2806">
        <v>14</v>
      </c>
      <c r="J2806" t="s">
        <v>5070</v>
      </c>
      <c r="K2806">
        <v>6240.5</v>
      </c>
      <c r="L2806" t="s">
        <v>5074</v>
      </c>
    </row>
    <row r="2807" spans="1:12" x14ac:dyDescent="0.25">
      <c r="A2807" t="s">
        <v>2817</v>
      </c>
      <c r="B2807" s="4">
        <v>45496.805961192244</v>
      </c>
      <c r="C2807" t="s">
        <v>5022</v>
      </c>
      <c r="D2807" t="s">
        <v>5027</v>
      </c>
      <c r="E2807" t="s">
        <v>5031</v>
      </c>
      <c r="F2807" t="s">
        <v>5046</v>
      </c>
      <c r="G2807" t="s">
        <v>5061</v>
      </c>
      <c r="H2807">
        <v>39930</v>
      </c>
      <c r="I2807">
        <v>11</v>
      </c>
      <c r="J2807" t="s">
        <v>5072</v>
      </c>
      <c r="K2807">
        <v>4261.95</v>
      </c>
      <c r="L2807" t="s">
        <v>5074</v>
      </c>
    </row>
    <row r="2808" spans="1:12" x14ac:dyDescent="0.25">
      <c r="A2808" t="s">
        <v>2818</v>
      </c>
      <c r="B2808" s="4">
        <v>45496.878975795153</v>
      </c>
      <c r="C2808" t="s">
        <v>5019</v>
      </c>
      <c r="D2808" t="s">
        <v>5029</v>
      </c>
      <c r="E2808" t="s">
        <v>5033</v>
      </c>
      <c r="F2808" t="s">
        <v>5046</v>
      </c>
      <c r="G2808" t="s">
        <v>5054</v>
      </c>
      <c r="H2808">
        <v>13992</v>
      </c>
      <c r="I2808">
        <v>6</v>
      </c>
      <c r="J2808" t="s">
        <v>5073</v>
      </c>
      <c r="K2808">
        <v>2948.58</v>
      </c>
      <c r="L2808" t="s">
        <v>5076</v>
      </c>
    </row>
    <row r="2809" spans="1:12" x14ac:dyDescent="0.25">
      <c r="A2809" t="s">
        <v>2819</v>
      </c>
      <c r="B2809" s="4">
        <v>45496.951990398084</v>
      </c>
      <c r="C2809" t="s">
        <v>5022</v>
      </c>
      <c r="D2809" t="s">
        <v>5027</v>
      </c>
      <c r="E2809" t="s">
        <v>5038</v>
      </c>
      <c r="F2809" t="s">
        <v>5047</v>
      </c>
      <c r="G2809" t="s">
        <v>5050</v>
      </c>
      <c r="H2809">
        <v>37735</v>
      </c>
      <c r="I2809">
        <v>2</v>
      </c>
      <c r="J2809" t="s">
        <v>5071</v>
      </c>
      <c r="K2809">
        <v>4255.42</v>
      </c>
      <c r="L2809" t="s">
        <v>5075</v>
      </c>
    </row>
    <row r="2810" spans="1:12" x14ac:dyDescent="0.25">
      <c r="A2810" t="s">
        <v>2820</v>
      </c>
      <c r="B2810" s="4">
        <v>45497.025005000993</v>
      </c>
      <c r="C2810" t="s">
        <v>5018</v>
      </c>
      <c r="D2810" t="s">
        <v>5028</v>
      </c>
      <c r="E2810" t="s">
        <v>5035</v>
      </c>
      <c r="F2810" t="s">
        <v>5046</v>
      </c>
      <c r="G2810" t="s">
        <v>5066</v>
      </c>
      <c r="H2810">
        <v>76653</v>
      </c>
      <c r="I2810">
        <v>7</v>
      </c>
      <c r="J2810" t="s">
        <v>5071</v>
      </c>
      <c r="K2810">
        <v>6638.11</v>
      </c>
      <c r="L2810" t="s">
        <v>5078</v>
      </c>
    </row>
    <row r="2811" spans="1:12" x14ac:dyDescent="0.25">
      <c r="A2811" t="s">
        <v>2821</v>
      </c>
      <c r="B2811" s="4">
        <v>45497.098019603909</v>
      </c>
      <c r="C2811" t="s">
        <v>5020</v>
      </c>
      <c r="D2811" t="s">
        <v>5026</v>
      </c>
      <c r="E2811" t="s">
        <v>5034</v>
      </c>
      <c r="F2811" t="s">
        <v>5046</v>
      </c>
      <c r="G2811" t="s">
        <v>5054</v>
      </c>
      <c r="H2811">
        <v>31173</v>
      </c>
      <c r="I2811">
        <v>3</v>
      </c>
      <c r="J2811" t="s">
        <v>5071</v>
      </c>
      <c r="K2811">
        <v>4023.91</v>
      </c>
      <c r="L2811" t="s">
        <v>5079</v>
      </c>
    </row>
    <row r="2812" spans="1:12" x14ac:dyDescent="0.25">
      <c r="A2812" t="s">
        <v>2822</v>
      </c>
      <c r="B2812" s="4">
        <v>45497.17103420684</v>
      </c>
      <c r="C2812" t="s">
        <v>5024</v>
      </c>
      <c r="D2812" t="s">
        <v>5026</v>
      </c>
      <c r="E2812" t="s">
        <v>5030</v>
      </c>
      <c r="F2812" t="s">
        <v>5048</v>
      </c>
      <c r="G2812" t="s">
        <v>5056</v>
      </c>
      <c r="H2812">
        <v>45894</v>
      </c>
      <c r="I2812">
        <v>9</v>
      </c>
      <c r="J2812" t="s">
        <v>5073</v>
      </c>
      <c r="K2812">
        <v>9674.74</v>
      </c>
      <c r="L2812" t="s">
        <v>5074</v>
      </c>
    </row>
    <row r="2813" spans="1:12" x14ac:dyDescent="0.25">
      <c r="A2813" t="s">
        <v>2823</v>
      </c>
      <c r="B2813" s="4">
        <v>45497.244048809764</v>
      </c>
      <c r="C2813" t="s">
        <v>5016</v>
      </c>
      <c r="D2813" t="s">
        <v>5026</v>
      </c>
      <c r="E2813" t="s">
        <v>5030</v>
      </c>
      <c r="F2813" t="s">
        <v>5046</v>
      </c>
      <c r="G2813" t="s">
        <v>5061</v>
      </c>
      <c r="H2813">
        <v>16151</v>
      </c>
      <c r="I2813">
        <v>9</v>
      </c>
      <c r="J2813" t="s">
        <v>5073</v>
      </c>
      <c r="K2813">
        <v>3182.83</v>
      </c>
      <c r="L2813" t="s">
        <v>5077</v>
      </c>
    </row>
    <row r="2814" spans="1:12" x14ac:dyDescent="0.25">
      <c r="A2814" t="s">
        <v>2824</v>
      </c>
      <c r="B2814" s="4">
        <v>45497.317063412673</v>
      </c>
      <c r="C2814" t="s">
        <v>5017</v>
      </c>
      <c r="D2814" t="s">
        <v>5027</v>
      </c>
      <c r="E2814" t="s">
        <v>5044</v>
      </c>
      <c r="F2814" t="s">
        <v>5047</v>
      </c>
      <c r="G2814" t="s">
        <v>5058</v>
      </c>
      <c r="H2814">
        <v>1599</v>
      </c>
      <c r="I2814">
        <v>1</v>
      </c>
      <c r="J2814" t="s">
        <v>5072</v>
      </c>
      <c r="K2814">
        <v>268.23</v>
      </c>
      <c r="L2814" t="s">
        <v>5077</v>
      </c>
    </row>
    <row r="2815" spans="1:12" x14ac:dyDescent="0.25">
      <c r="A2815" t="s">
        <v>2825</v>
      </c>
      <c r="B2815" s="4">
        <v>45497.390078015596</v>
      </c>
      <c r="C2815" t="s">
        <v>5024</v>
      </c>
      <c r="D2815" t="s">
        <v>5026</v>
      </c>
      <c r="E2815" t="s">
        <v>5043</v>
      </c>
      <c r="F2815" t="s">
        <v>5046</v>
      </c>
      <c r="G2815" t="s">
        <v>5053</v>
      </c>
      <c r="H2815">
        <v>28394</v>
      </c>
      <c r="I2815">
        <v>9</v>
      </c>
      <c r="J2815" t="s">
        <v>5070</v>
      </c>
      <c r="K2815">
        <v>4777.6000000000004</v>
      </c>
      <c r="L2815" t="s">
        <v>5079</v>
      </c>
    </row>
    <row r="2816" spans="1:12" x14ac:dyDescent="0.25">
      <c r="A2816" t="s">
        <v>2826</v>
      </c>
      <c r="B2816" s="4">
        <v>45497.46309261852</v>
      </c>
      <c r="C2816" t="s">
        <v>5023</v>
      </c>
      <c r="D2816" t="s">
        <v>5029</v>
      </c>
      <c r="E2816" t="s">
        <v>5040</v>
      </c>
      <c r="F2816" t="s">
        <v>5047</v>
      </c>
      <c r="G2816" t="s">
        <v>5062</v>
      </c>
      <c r="H2816">
        <v>18206</v>
      </c>
      <c r="I2816">
        <v>1</v>
      </c>
      <c r="J2816" t="s">
        <v>5069</v>
      </c>
      <c r="K2816">
        <v>3569.64</v>
      </c>
      <c r="L2816" t="s">
        <v>5074</v>
      </c>
    </row>
    <row r="2817" spans="1:12" x14ac:dyDescent="0.25">
      <c r="A2817" t="s">
        <v>2827</v>
      </c>
      <c r="B2817" s="4">
        <v>45497.536107221436</v>
      </c>
      <c r="C2817" t="s">
        <v>5014</v>
      </c>
      <c r="D2817" t="s">
        <v>5029</v>
      </c>
      <c r="E2817" t="s">
        <v>5039</v>
      </c>
      <c r="F2817" t="s">
        <v>5047</v>
      </c>
      <c r="G2817" t="s">
        <v>5064</v>
      </c>
      <c r="H2817">
        <v>26226</v>
      </c>
      <c r="I2817">
        <v>12</v>
      </c>
      <c r="J2817" t="s">
        <v>5072</v>
      </c>
      <c r="K2817">
        <v>2676.69</v>
      </c>
      <c r="L2817" t="s">
        <v>5077</v>
      </c>
    </row>
    <row r="2818" spans="1:12" x14ac:dyDescent="0.25">
      <c r="A2818" t="s">
        <v>2828</v>
      </c>
      <c r="B2818" s="4">
        <v>45497.60912182436</v>
      </c>
      <c r="C2818" t="s">
        <v>5015</v>
      </c>
      <c r="D2818" t="s">
        <v>5026</v>
      </c>
      <c r="E2818" t="s">
        <v>5034</v>
      </c>
      <c r="F2818" t="s">
        <v>5047</v>
      </c>
      <c r="G2818" t="s">
        <v>5064</v>
      </c>
      <c r="H2818">
        <v>23744</v>
      </c>
      <c r="I2818">
        <v>8</v>
      </c>
      <c r="J2818" t="s">
        <v>5072</v>
      </c>
      <c r="K2818">
        <v>1937.93</v>
      </c>
      <c r="L2818" t="s">
        <v>5075</v>
      </c>
    </row>
    <row r="2819" spans="1:12" x14ac:dyDescent="0.25">
      <c r="A2819" t="s">
        <v>2829</v>
      </c>
      <c r="B2819" s="4">
        <v>45497.682136427276</v>
      </c>
      <c r="C2819" t="s">
        <v>5018</v>
      </c>
      <c r="D2819" t="s">
        <v>5028</v>
      </c>
      <c r="E2819" t="s">
        <v>5037</v>
      </c>
      <c r="F2819" t="s">
        <v>5046</v>
      </c>
      <c r="G2819" t="s">
        <v>5054</v>
      </c>
      <c r="H2819">
        <v>11605</v>
      </c>
      <c r="I2819">
        <v>7</v>
      </c>
      <c r="J2819" t="s">
        <v>5069</v>
      </c>
      <c r="K2819">
        <v>1557.75</v>
      </c>
      <c r="L2819" t="s">
        <v>5079</v>
      </c>
    </row>
    <row r="2820" spans="1:12" x14ac:dyDescent="0.25">
      <c r="A2820" t="s">
        <v>2830</v>
      </c>
      <c r="B2820" s="4">
        <v>45497.7551510302</v>
      </c>
      <c r="C2820" t="s">
        <v>5018</v>
      </c>
      <c r="D2820" t="s">
        <v>5026</v>
      </c>
      <c r="E2820" t="s">
        <v>5034</v>
      </c>
      <c r="F2820" t="s">
        <v>5047</v>
      </c>
      <c r="G2820" t="s">
        <v>5063</v>
      </c>
      <c r="H2820">
        <v>66138</v>
      </c>
      <c r="I2820">
        <v>12</v>
      </c>
      <c r="J2820" t="s">
        <v>5073</v>
      </c>
      <c r="K2820">
        <v>7214.48</v>
      </c>
      <c r="L2820" t="s">
        <v>5078</v>
      </c>
    </row>
    <row r="2821" spans="1:12" x14ac:dyDescent="0.25">
      <c r="A2821" t="s">
        <v>2831</v>
      </c>
      <c r="B2821" s="4">
        <v>45497.828165633116</v>
      </c>
      <c r="C2821" t="s">
        <v>5025</v>
      </c>
      <c r="D2821" t="s">
        <v>5028</v>
      </c>
      <c r="E2821" t="s">
        <v>5036</v>
      </c>
      <c r="F2821" t="s">
        <v>5048</v>
      </c>
      <c r="G2821" t="s">
        <v>5065</v>
      </c>
      <c r="H2821">
        <v>38039</v>
      </c>
      <c r="I2821">
        <v>5</v>
      </c>
      <c r="J2821" t="s">
        <v>5069</v>
      </c>
      <c r="K2821">
        <v>7905.19</v>
      </c>
      <c r="L2821" t="s">
        <v>5076</v>
      </c>
    </row>
    <row r="2822" spans="1:12" x14ac:dyDescent="0.25">
      <c r="A2822" t="s">
        <v>2832</v>
      </c>
      <c r="B2822" s="4">
        <v>45497.90118023604</v>
      </c>
      <c r="C2822" t="s">
        <v>5021</v>
      </c>
      <c r="D2822" t="s">
        <v>5027</v>
      </c>
      <c r="E2822" t="s">
        <v>5044</v>
      </c>
      <c r="F2822" t="s">
        <v>5047</v>
      </c>
      <c r="G2822" t="s">
        <v>5064</v>
      </c>
      <c r="H2822">
        <v>76439</v>
      </c>
      <c r="I2822">
        <v>13</v>
      </c>
      <c r="J2822" t="s">
        <v>5071</v>
      </c>
      <c r="K2822">
        <v>11298.87</v>
      </c>
      <c r="L2822" t="s">
        <v>5079</v>
      </c>
    </row>
    <row r="2823" spans="1:12" x14ac:dyDescent="0.25">
      <c r="A2823" t="s">
        <v>2833</v>
      </c>
      <c r="B2823" s="4">
        <v>45497.974194838956</v>
      </c>
      <c r="C2823" t="s">
        <v>5017</v>
      </c>
      <c r="D2823" t="s">
        <v>5027</v>
      </c>
      <c r="E2823" t="s">
        <v>5038</v>
      </c>
      <c r="F2823" t="s">
        <v>5046</v>
      </c>
      <c r="G2823" t="s">
        <v>5053</v>
      </c>
      <c r="H2823">
        <v>27038</v>
      </c>
      <c r="I2823">
        <v>8</v>
      </c>
      <c r="J2823" t="s">
        <v>5073</v>
      </c>
      <c r="K2823">
        <v>3313.25</v>
      </c>
      <c r="L2823" t="s">
        <v>5076</v>
      </c>
    </row>
    <row r="2824" spans="1:12" x14ac:dyDescent="0.25">
      <c r="A2824" t="s">
        <v>2834</v>
      </c>
      <c r="B2824" s="4">
        <v>45498.047209441887</v>
      </c>
      <c r="C2824" t="s">
        <v>5017</v>
      </c>
      <c r="D2824" t="s">
        <v>5027</v>
      </c>
      <c r="E2824" t="s">
        <v>5044</v>
      </c>
      <c r="F2824" t="s">
        <v>5047</v>
      </c>
      <c r="G2824" t="s">
        <v>5067</v>
      </c>
      <c r="H2824">
        <v>19114</v>
      </c>
      <c r="I2824">
        <v>14</v>
      </c>
      <c r="J2824" t="s">
        <v>5069</v>
      </c>
      <c r="K2824">
        <v>2816.61</v>
      </c>
      <c r="L2824" t="s">
        <v>5076</v>
      </c>
    </row>
    <row r="2825" spans="1:12" x14ac:dyDescent="0.25">
      <c r="A2825" t="s">
        <v>2835</v>
      </c>
      <c r="B2825" s="4">
        <v>45498.120224044796</v>
      </c>
      <c r="C2825" t="s">
        <v>5016</v>
      </c>
      <c r="D2825" t="s">
        <v>5029</v>
      </c>
      <c r="E2825" t="s">
        <v>5039</v>
      </c>
      <c r="F2825" t="s">
        <v>5048</v>
      </c>
      <c r="G2825" t="s">
        <v>5059</v>
      </c>
      <c r="H2825">
        <v>69071</v>
      </c>
      <c r="I2825">
        <v>14</v>
      </c>
      <c r="J2825" t="s">
        <v>5073</v>
      </c>
      <c r="K2825">
        <v>9214.17</v>
      </c>
      <c r="L2825" t="s">
        <v>5075</v>
      </c>
    </row>
    <row r="2826" spans="1:12" x14ac:dyDescent="0.25">
      <c r="A2826" t="s">
        <v>2836</v>
      </c>
      <c r="B2826" s="4">
        <v>45498.19323864772</v>
      </c>
      <c r="C2826" t="s">
        <v>5023</v>
      </c>
      <c r="D2826" t="s">
        <v>5027</v>
      </c>
      <c r="E2826" t="s">
        <v>5044</v>
      </c>
      <c r="F2826" t="s">
        <v>5046</v>
      </c>
      <c r="G2826" t="s">
        <v>5060</v>
      </c>
      <c r="H2826">
        <v>18670</v>
      </c>
      <c r="I2826">
        <v>2</v>
      </c>
      <c r="J2826" t="s">
        <v>5070</v>
      </c>
      <c r="K2826">
        <v>3704.79</v>
      </c>
      <c r="L2826" t="s">
        <v>5077</v>
      </c>
    </row>
    <row r="2827" spans="1:12" x14ac:dyDescent="0.25">
      <c r="A2827" t="s">
        <v>2837</v>
      </c>
      <c r="B2827" s="4">
        <v>45498.266253250651</v>
      </c>
      <c r="C2827" t="s">
        <v>5024</v>
      </c>
      <c r="D2827" t="s">
        <v>5028</v>
      </c>
      <c r="E2827" t="s">
        <v>5037</v>
      </c>
      <c r="F2827" t="s">
        <v>5046</v>
      </c>
      <c r="G2827" t="s">
        <v>5060</v>
      </c>
      <c r="H2827">
        <v>16933</v>
      </c>
      <c r="I2827">
        <v>5</v>
      </c>
      <c r="J2827" t="s">
        <v>5073</v>
      </c>
      <c r="K2827">
        <v>3344</v>
      </c>
      <c r="L2827" t="s">
        <v>5077</v>
      </c>
    </row>
    <row r="2828" spans="1:12" x14ac:dyDescent="0.25">
      <c r="A2828" t="s">
        <v>2838</v>
      </c>
      <c r="B2828" s="4">
        <v>45498.339267853567</v>
      </c>
      <c r="C2828" t="s">
        <v>5021</v>
      </c>
      <c r="D2828" t="s">
        <v>5026</v>
      </c>
      <c r="E2828" t="s">
        <v>5034</v>
      </c>
      <c r="F2828" t="s">
        <v>5047</v>
      </c>
      <c r="G2828" t="s">
        <v>5058</v>
      </c>
      <c r="H2828">
        <v>18977</v>
      </c>
      <c r="I2828">
        <v>14</v>
      </c>
      <c r="J2828" t="s">
        <v>5069</v>
      </c>
      <c r="K2828">
        <v>1613.76</v>
      </c>
      <c r="L2828" t="s">
        <v>5074</v>
      </c>
    </row>
    <row r="2829" spans="1:12" x14ac:dyDescent="0.25">
      <c r="A2829" t="s">
        <v>2839</v>
      </c>
      <c r="B2829" s="4">
        <v>45498.412282456477</v>
      </c>
      <c r="C2829" t="s">
        <v>5017</v>
      </c>
      <c r="D2829" t="s">
        <v>5028</v>
      </c>
      <c r="E2829" t="s">
        <v>5036</v>
      </c>
      <c r="F2829" t="s">
        <v>5046</v>
      </c>
      <c r="G2829" t="s">
        <v>5054</v>
      </c>
      <c r="H2829">
        <v>8965</v>
      </c>
      <c r="I2829">
        <v>1</v>
      </c>
      <c r="J2829" t="s">
        <v>5073</v>
      </c>
      <c r="K2829">
        <v>1692.24</v>
      </c>
      <c r="L2829" t="s">
        <v>5077</v>
      </c>
    </row>
    <row r="2830" spans="1:12" x14ac:dyDescent="0.25">
      <c r="A2830" t="s">
        <v>2840</v>
      </c>
      <c r="B2830" s="4">
        <v>45498.485297059407</v>
      </c>
      <c r="C2830" t="s">
        <v>5019</v>
      </c>
      <c r="D2830" t="s">
        <v>5028</v>
      </c>
      <c r="E2830" t="s">
        <v>5035</v>
      </c>
      <c r="F2830" t="s">
        <v>5047</v>
      </c>
      <c r="G2830" t="s">
        <v>5050</v>
      </c>
      <c r="H2830">
        <v>3042</v>
      </c>
      <c r="I2830">
        <v>1</v>
      </c>
      <c r="J2830" t="s">
        <v>5071</v>
      </c>
      <c r="K2830">
        <v>294.69</v>
      </c>
      <c r="L2830" t="s">
        <v>5076</v>
      </c>
    </row>
    <row r="2831" spans="1:12" x14ac:dyDescent="0.25">
      <c r="A2831" t="s">
        <v>2841</v>
      </c>
      <c r="B2831" s="4">
        <v>45498.558311662317</v>
      </c>
      <c r="C2831" t="s">
        <v>5015</v>
      </c>
      <c r="D2831" t="s">
        <v>5026</v>
      </c>
      <c r="E2831" t="s">
        <v>5030</v>
      </c>
      <c r="F2831" t="s">
        <v>5047</v>
      </c>
      <c r="G2831" t="s">
        <v>5067</v>
      </c>
      <c r="H2831">
        <v>20668</v>
      </c>
      <c r="I2831">
        <v>13</v>
      </c>
      <c r="J2831" t="s">
        <v>5070</v>
      </c>
      <c r="K2831">
        <v>3741.57</v>
      </c>
      <c r="L2831" t="s">
        <v>5076</v>
      </c>
    </row>
    <row r="2832" spans="1:12" x14ac:dyDescent="0.25">
      <c r="A2832" t="s">
        <v>2842</v>
      </c>
      <c r="B2832" s="4">
        <v>45498.63132626524</v>
      </c>
      <c r="C2832" t="s">
        <v>5019</v>
      </c>
      <c r="D2832" t="s">
        <v>5028</v>
      </c>
      <c r="E2832" t="s">
        <v>5037</v>
      </c>
      <c r="F2832" t="s">
        <v>5047</v>
      </c>
      <c r="G2832" t="s">
        <v>5067</v>
      </c>
      <c r="H2832">
        <v>46411</v>
      </c>
      <c r="I2832">
        <v>4</v>
      </c>
      <c r="J2832" t="s">
        <v>5072</v>
      </c>
      <c r="K2832">
        <v>5493.44</v>
      </c>
      <c r="L2832" t="s">
        <v>5074</v>
      </c>
    </row>
    <row r="2833" spans="1:12" x14ac:dyDescent="0.25">
      <c r="A2833" t="s">
        <v>2843</v>
      </c>
      <c r="B2833" s="4">
        <v>45498.704340868171</v>
      </c>
      <c r="C2833" t="s">
        <v>5016</v>
      </c>
      <c r="D2833" t="s">
        <v>5026</v>
      </c>
      <c r="E2833" t="s">
        <v>5034</v>
      </c>
      <c r="F2833" t="s">
        <v>5047</v>
      </c>
      <c r="G2833" t="s">
        <v>5067</v>
      </c>
      <c r="H2833">
        <v>43605</v>
      </c>
      <c r="I2833">
        <v>6</v>
      </c>
      <c r="J2833" t="s">
        <v>5070</v>
      </c>
      <c r="K2833">
        <v>5565.69</v>
      </c>
      <c r="L2833" t="s">
        <v>5075</v>
      </c>
    </row>
    <row r="2834" spans="1:12" x14ac:dyDescent="0.25">
      <c r="A2834" t="s">
        <v>2844</v>
      </c>
      <c r="B2834" s="4">
        <v>45498.777355471088</v>
      </c>
      <c r="C2834" t="s">
        <v>5018</v>
      </c>
      <c r="D2834" t="s">
        <v>5026</v>
      </c>
      <c r="E2834" t="s">
        <v>5030</v>
      </c>
      <c r="F2834" t="s">
        <v>5047</v>
      </c>
      <c r="G2834" t="s">
        <v>5062</v>
      </c>
      <c r="H2834">
        <v>59989</v>
      </c>
      <c r="I2834">
        <v>1</v>
      </c>
      <c r="J2834" t="s">
        <v>5071</v>
      </c>
      <c r="K2834">
        <v>7552.88</v>
      </c>
      <c r="L2834" t="s">
        <v>5079</v>
      </c>
    </row>
    <row r="2835" spans="1:12" x14ac:dyDescent="0.25">
      <c r="A2835" t="s">
        <v>2845</v>
      </c>
      <c r="B2835" s="4">
        <v>45498.850370073997</v>
      </c>
      <c r="C2835" t="s">
        <v>5015</v>
      </c>
      <c r="D2835" t="s">
        <v>5029</v>
      </c>
      <c r="E2835" t="s">
        <v>5033</v>
      </c>
      <c r="F2835" t="s">
        <v>5047</v>
      </c>
      <c r="G2835" t="s">
        <v>5058</v>
      </c>
      <c r="H2835">
        <v>38820</v>
      </c>
      <c r="I2835">
        <v>7</v>
      </c>
      <c r="J2835" t="s">
        <v>5070</v>
      </c>
      <c r="K2835">
        <v>3493.79</v>
      </c>
      <c r="L2835" t="s">
        <v>5079</v>
      </c>
    </row>
    <row r="2836" spans="1:12" x14ac:dyDescent="0.25">
      <c r="A2836" t="s">
        <v>2846</v>
      </c>
      <c r="B2836" s="4">
        <v>45498.923384676928</v>
      </c>
      <c r="C2836" t="s">
        <v>5015</v>
      </c>
      <c r="D2836" t="s">
        <v>5026</v>
      </c>
      <c r="E2836" t="s">
        <v>5043</v>
      </c>
      <c r="F2836" t="s">
        <v>5048</v>
      </c>
      <c r="G2836" t="s">
        <v>5052</v>
      </c>
      <c r="H2836">
        <v>53919</v>
      </c>
      <c r="I2836">
        <v>5</v>
      </c>
      <c r="J2836" t="s">
        <v>5072</v>
      </c>
      <c r="K2836">
        <v>4898.38</v>
      </c>
      <c r="L2836" t="s">
        <v>5075</v>
      </c>
    </row>
    <row r="2837" spans="1:12" x14ac:dyDescent="0.25">
      <c r="A2837" t="s">
        <v>2847</v>
      </c>
      <c r="B2837" s="4">
        <v>45498.996399279851</v>
      </c>
      <c r="C2837" t="s">
        <v>5017</v>
      </c>
      <c r="D2837" t="s">
        <v>5028</v>
      </c>
      <c r="E2837" t="s">
        <v>5037</v>
      </c>
      <c r="F2837" t="s">
        <v>5046</v>
      </c>
      <c r="G2837" t="s">
        <v>5057</v>
      </c>
      <c r="H2837">
        <v>10926</v>
      </c>
      <c r="I2837">
        <v>10</v>
      </c>
      <c r="J2837" t="s">
        <v>5072</v>
      </c>
      <c r="K2837">
        <v>2290.62</v>
      </c>
      <c r="L2837" t="s">
        <v>5077</v>
      </c>
    </row>
    <row r="2838" spans="1:12" x14ac:dyDescent="0.25">
      <c r="A2838" t="s">
        <v>2848</v>
      </c>
      <c r="B2838" s="4">
        <v>45499.069413882768</v>
      </c>
      <c r="C2838" t="s">
        <v>5021</v>
      </c>
      <c r="D2838" t="s">
        <v>5029</v>
      </c>
      <c r="E2838" t="s">
        <v>5033</v>
      </c>
      <c r="F2838" t="s">
        <v>5047</v>
      </c>
      <c r="G2838" t="s">
        <v>5062</v>
      </c>
      <c r="H2838">
        <v>65668</v>
      </c>
      <c r="I2838">
        <v>1</v>
      </c>
      <c r="J2838" t="s">
        <v>5070</v>
      </c>
      <c r="K2838">
        <v>6118.62</v>
      </c>
      <c r="L2838" t="s">
        <v>5076</v>
      </c>
    </row>
    <row r="2839" spans="1:12" x14ac:dyDescent="0.25">
      <c r="A2839" t="s">
        <v>2849</v>
      </c>
      <c r="B2839" s="4">
        <v>45499.142428485691</v>
      </c>
      <c r="C2839" t="s">
        <v>5020</v>
      </c>
      <c r="D2839" t="s">
        <v>5029</v>
      </c>
      <c r="E2839" t="s">
        <v>5040</v>
      </c>
      <c r="F2839" t="s">
        <v>5047</v>
      </c>
      <c r="G2839" t="s">
        <v>5050</v>
      </c>
      <c r="H2839">
        <v>53634</v>
      </c>
      <c r="I2839">
        <v>4</v>
      </c>
      <c r="J2839" t="s">
        <v>5068</v>
      </c>
      <c r="K2839">
        <v>7631.65</v>
      </c>
      <c r="L2839" t="s">
        <v>5076</v>
      </c>
    </row>
    <row r="2840" spans="1:12" x14ac:dyDescent="0.25">
      <c r="A2840" t="s">
        <v>2850</v>
      </c>
      <c r="B2840" s="4">
        <v>45499.215443088608</v>
      </c>
      <c r="C2840" t="s">
        <v>5021</v>
      </c>
      <c r="D2840" t="s">
        <v>5027</v>
      </c>
      <c r="E2840" t="s">
        <v>5042</v>
      </c>
      <c r="F2840" t="s">
        <v>5048</v>
      </c>
      <c r="G2840" t="s">
        <v>5052</v>
      </c>
      <c r="H2840">
        <v>15287</v>
      </c>
      <c r="I2840">
        <v>6</v>
      </c>
      <c r="J2840" t="s">
        <v>5071</v>
      </c>
      <c r="K2840">
        <v>3184.25</v>
      </c>
      <c r="L2840" t="s">
        <v>5078</v>
      </c>
    </row>
    <row r="2841" spans="1:12" x14ac:dyDescent="0.25">
      <c r="A2841" t="s">
        <v>2851</v>
      </c>
      <c r="B2841" s="4">
        <v>45499.288457691531</v>
      </c>
      <c r="C2841" t="s">
        <v>5021</v>
      </c>
      <c r="D2841" t="s">
        <v>5029</v>
      </c>
      <c r="E2841" t="s">
        <v>5039</v>
      </c>
      <c r="F2841" t="s">
        <v>5047</v>
      </c>
      <c r="G2841" t="s">
        <v>5064</v>
      </c>
      <c r="H2841">
        <v>26168</v>
      </c>
      <c r="I2841">
        <v>4</v>
      </c>
      <c r="J2841" t="s">
        <v>5069</v>
      </c>
      <c r="K2841">
        <v>3226.81</v>
      </c>
      <c r="L2841" t="s">
        <v>5074</v>
      </c>
    </row>
    <row r="2842" spans="1:12" x14ac:dyDescent="0.25">
      <c r="A2842" t="s">
        <v>2852</v>
      </c>
      <c r="B2842" s="4">
        <v>45499.361472294448</v>
      </c>
      <c r="C2842" t="s">
        <v>5020</v>
      </c>
      <c r="D2842" t="s">
        <v>5026</v>
      </c>
      <c r="E2842" t="s">
        <v>5034</v>
      </c>
      <c r="F2842" t="s">
        <v>5048</v>
      </c>
      <c r="G2842" t="s">
        <v>5065</v>
      </c>
      <c r="H2842">
        <v>76440</v>
      </c>
      <c r="I2842">
        <v>10</v>
      </c>
      <c r="J2842" t="s">
        <v>5068</v>
      </c>
      <c r="K2842">
        <v>6656.82</v>
      </c>
      <c r="L2842" t="s">
        <v>5078</v>
      </c>
    </row>
    <row r="2843" spans="1:12" x14ac:dyDescent="0.25">
      <c r="A2843" t="s">
        <v>2853</v>
      </c>
      <c r="B2843" s="4">
        <v>45499.434486897371</v>
      </c>
      <c r="C2843" t="s">
        <v>5023</v>
      </c>
      <c r="D2843" t="s">
        <v>5026</v>
      </c>
      <c r="E2843" t="s">
        <v>5043</v>
      </c>
      <c r="F2843" t="s">
        <v>5047</v>
      </c>
      <c r="G2843" t="s">
        <v>5063</v>
      </c>
      <c r="H2843">
        <v>52025</v>
      </c>
      <c r="I2843">
        <v>6</v>
      </c>
      <c r="J2843" t="s">
        <v>5072</v>
      </c>
      <c r="K2843">
        <v>8435.7199999999993</v>
      </c>
      <c r="L2843" t="s">
        <v>5077</v>
      </c>
    </row>
    <row r="2844" spans="1:12" x14ac:dyDescent="0.25">
      <c r="A2844" t="s">
        <v>2854</v>
      </c>
      <c r="B2844" s="4">
        <v>45499.507501500288</v>
      </c>
      <c r="C2844" t="s">
        <v>5021</v>
      </c>
      <c r="D2844" t="s">
        <v>5027</v>
      </c>
      <c r="E2844" t="s">
        <v>5031</v>
      </c>
      <c r="F2844" t="s">
        <v>5046</v>
      </c>
      <c r="G2844" t="s">
        <v>5054</v>
      </c>
      <c r="H2844">
        <v>67064</v>
      </c>
      <c r="I2844">
        <v>6</v>
      </c>
      <c r="J2844" t="s">
        <v>5071</v>
      </c>
      <c r="K2844">
        <v>12760.89</v>
      </c>
      <c r="L2844" t="s">
        <v>5076</v>
      </c>
    </row>
    <row r="2845" spans="1:12" x14ac:dyDescent="0.25">
      <c r="A2845" t="s">
        <v>2855</v>
      </c>
      <c r="B2845" s="4">
        <v>45499.580516103219</v>
      </c>
      <c r="C2845" t="s">
        <v>5018</v>
      </c>
      <c r="D2845" t="s">
        <v>5028</v>
      </c>
      <c r="E2845" t="s">
        <v>5032</v>
      </c>
      <c r="F2845" t="s">
        <v>5047</v>
      </c>
      <c r="G2845" t="s">
        <v>5063</v>
      </c>
      <c r="H2845">
        <v>21704</v>
      </c>
      <c r="I2845">
        <v>11</v>
      </c>
      <c r="J2845" t="s">
        <v>5071</v>
      </c>
      <c r="K2845">
        <v>4119.95</v>
      </c>
      <c r="L2845" t="s">
        <v>5075</v>
      </c>
    </row>
    <row r="2846" spans="1:12" x14ac:dyDescent="0.25">
      <c r="A2846" t="s">
        <v>2856</v>
      </c>
      <c r="B2846" s="4">
        <v>45499.653530706128</v>
      </c>
      <c r="C2846" t="s">
        <v>5016</v>
      </c>
      <c r="D2846" t="s">
        <v>5026</v>
      </c>
      <c r="E2846" t="s">
        <v>5043</v>
      </c>
      <c r="F2846" t="s">
        <v>5046</v>
      </c>
      <c r="G2846" t="s">
        <v>5066</v>
      </c>
      <c r="H2846">
        <v>40767</v>
      </c>
      <c r="I2846">
        <v>11</v>
      </c>
      <c r="J2846" t="s">
        <v>5073</v>
      </c>
      <c r="K2846">
        <v>7710.2</v>
      </c>
      <c r="L2846" t="s">
        <v>5078</v>
      </c>
    </row>
    <row r="2847" spans="1:12" x14ac:dyDescent="0.25">
      <c r="A2847" t="s">
        <v>2857</v>
      </c>
      <c r="B2847" s="4">
        <v>45499.726545309051</v>
      </c>
      <c r="C2847" t="s">
        <v>5012</v>
      </c>
      <c r="D2847" t="s">
        <v>5026</v>
      </c>
      <c r="E2847" t="s">
        <v>5045</v>
      </c>
      <c r="F2847" t="s">
        <v>5047</v>
      </c>
      <c r="G2847" t="s">
        <v>5063</v>
      </c>
      <c r="H2847">
        <v>40882</v>
      </c>
      <c r="I2847">
        <v>9</v>
      </c>
      <c r="J2847" t="s">
        <v>5073</v>
      </c>
      <c r="K2847">
        <v>8343.06</v>
      </c>
      <c r="L2847" t="s">
        <v>5079</v>
      </c>
    </row>
    <row r="2848" spans="1:12" x14ac:dyDescent="0.25">
      <c r="A2848" t="s">
        <v>2858</v>
      </c>
      <c r="B2848" s="4">
        <v>45499.799559911982</v>
      </c>
      <c r="C2848" t="s">
        <v>5017</v>
      </c>
      <c r="D2848" t="s">
        <v>5027</v>
      </c>
      <c r="E2848" t="s">
        <v>5038</v>
      </c>
      <c r="F2848" t="s">
        <v>5048</v>
      </c>
      <c r="G2848" t="s">
        <v>5055</v>
      </c>
      <c r="H2848">
        <v>30402</v>
      </c>
      <c r="I2848">
        <v>2</v>
      </c>
      <c r="J2848" t="s">
        <v>5070</v>
      </c>
      <c r="K2848">
        <v>4742.95</v>
      </c>
      <c r="L2848" t="s">
        <v>5078</v>
      </c>
    </row>
    <row r="2849" spans="1:12" x14ac:dyDescent="0.25">
      <c r="A2849" t="s">
        <v>2859</v>
      </c>
      <c r="B2849" s="4">
        <v>45499.872574514899</v>
      </c>
      <c r="C2849" t="s">
        <v>5025</v>
      </c>
      <c r="D2849" t="s">
        <v>5027</v>
      </c>
      <c r="E2849" t="s">
        <v>5042</v>
      </c>
      <c r="F2849" t="s">
        <v>5048</v>
      </c>
      <c r="G2849" t="s">
        <v>5059</v>
      </c>
      <c r="H2849">
        <v>31027</v>
      </c>
      <c r="I2849">
        <v>2</v>
      </c>
      <c r="J2849" t="s">
        <v>5068</v>
      </c>
      <c r="K2849">
        <v>4706.5200000000004</v>
      </c>
      <c r="L2849" t="s">
        <v>5074</v>
      </c>
    </row>
    <row r="2850" spans="1:12" x14ac:dyDescent="0.25">
      <c r="A2850" t="s">
        <v>2860</v>
      </c>
      <c r="B2850" s="4">
        <v>45499.945589117808</v>
      </c>
      <c r="C2850" t="s">
        <v>5023</v>
      </c>
      <c r="D2850" t="s">
        <v>5029</v>
      </c>
      <c r="E2850" t="s">
        <v>5041</v>
      </c>
      <c r="F2850" t="s">
        <v>5047</v>
      </c>
      <c r="G2850" t="s">
        <v>5050</v>
      </c>
      <c r="H2850">
        <v>17515</v>
      </c>
      <c r="I2850">
        <v>8</v>
      </c>
      <c r="J2850" t="s">
        <v>5073</v>
      </c>
      <c r="K2850">
        <v>2029.78</v>
      </c>
      <c r="L2850" t="s">
        <v>5074</v>
      </c>
    </row>
    <row r="2851" spans="1:12" x14ac:dyDescent="0.25">
      <c r="A2851" t="s">
        <v>2861</v>
      </c>
      <c r="B2851" s="4">
        <v>45500.018603720739</v>
      </c>
      <c r="C2851" t="s">
        <v>5023</v>
      </c>
      <c r="D2851" t="s">
        <v>5028</v>
      </c>
      <c r="E2851" t="s">
        <v>5035</v>
      </c>
      <c r="F2851" t="s">
        <v>5048</v>
      </c>
      <c r="G2851" t="s">
        <v>5055</v>
      </c>
      <c r="H2851">
        <v>6060</v>
      </c>
      <c r="I2851">
        <v>5</v>
      </c>
      <c r="J2851" t="s">
        <v>5069</v>
      </c>
      <c r="K2851">
        <v>1233.17</v>
      </c>
      <c r="L2851" t="s">
        <v>5079</v>
      </c>
    </row>
    <row r="2852" spans="1:12" x14ac:dyDescent="0.25">
      <c r="A2852" t="s">
        <v>2862</v>
      </c>
      <c r="B2852" s="4">
        <v>45500.091618323648</v>
      </c>
      <c r="C2852" t="s">
        <v>5020</v>
      </c>
      <c r="D2852" t="s">
        <v>5027</v>
      </c>
      <c r="E2852" t="s">
        <v>5038</v>
      </c>
      <c r="F2852" t="s">
        <v>5048</v>
      </c>
      <c r="G2852" t="s">
        <v>5051</v>
      </c>
      <c r="H2852">
        <v>48611</v>
      </c>
      <c r="I2852">
        <v>13</v>
      </c>
      <c r="J2852" t="s">
        <v>5070</v>
      </c>
      <c r="K2852">
        <v>4611.25</v>
      </c>
      <c r="L2852" t="s">
        <v>5079</v>
      </c>
    </row>
    <row r="2853" spans="1:12" x14ac:dyDescent="0.25">
      <c r="A2853" t="s">
        <v>2863</v>
      </c>
      <c r="B2853" s="4">
        <v>45500.164632926571</v>
      </c>
      <c r="C2853" t="s">
        <v>5021</v>
      </c>
      <c r="D2853" t="s">
        <v>5027</v>
      </c>
      <c r="E2853" t="s">
        <v>5042</v>
      </c>
      <c r="F2853" t="s">
        <v>5047</v>
      </c>
      <c r="G2853" t="s">
        <v>5064</v>
      </c>
      <c r="H2853">
        <v>51294</v>
      </c>
      <c r="I2853">
        <v>14</v>
      </c>
      <c r="J2853" t="s">
        <v>5072</v>
      </c>
      <c r="K2853">
        <v>7405.74</v>
      </c>
      <c r="L2853" t="s">
        <v>5078</v>
      </c>
    </row>
    <row r="2854" spans="1:12" x14ac:dyDescent="0.25">
      <c r="A2854" t="s">
        <v>2864</v>
      </c>
      <c r="B2854" s="4">
        <v>45500.237647529502</v>
      </c>
      <c r="C2854" t="s">
        <v>5024</v>
      </c>
      <c r="D2854" t="s">
        <v>5028</v>
      </c>
      <c r="E2854" t="s">
        <v>5037</v>
      </c>
      <c r="F2854" t="s">
        <v>5048</v>
      </c>
      <c r="G2854" t="s">
        <v>5059</v>
      </c>
      <c r="H2854">
        <v>50851</v>
      </c>
      <c r="I2854">
        <v>9</v>
      </c>
      <c r="J2854" t="s">
        <v>5072</v>
      </c>
      <c r="K2854">
        <v>9107.4699999999993</v>
      </c>
      <c r="L2854" t="s">
        <v>5079</v>
      </c>
    </row>
    <row r="2855" spans="1:12" x14ac:dyDescent="0.25">
      <c r="A2855" t="s">
        <v>2865</v>
      </c>
      <c r="B2855" s="4">
        <v>45500.310662132419</v>
      </c>
      <c r="C2855" t="s">
        <v>5025</v>
      </c>
      <c r="D2855" t="s">
        <v>5028</v>
      </c>
      <c r="E2855" t="s">
        <v>5036</v>
      </c>
      <c r="F2855" t="s">
        <v>5048</v>
      </c>
      <c r="G2855" t="s">
        <v>5059</v>
      </c>
      <c r="H2855">
        <v>4756</v>
      </c>
      <c r="I2855">
        <v>1</v>
      </c>
      <c r="J2855" t="s">
        <v>5071</v>
      </c>
      <c r="K2855">
        <v>391.18</v>
      </c>
      <c r="L2855" t="s">
        <v>5074</v>
      </c>
    </row>
    <row r="2856" spans="1:12" x14ac:dyDescent="0.25">
      <c r="A2856" t="s">
        <v>2866</v>
      </c>
      <c r="B2856" s="4">
        <v>45500.383676735342</v>
      </c>
      <c r="C2856" t="s">
        <v>5024</v>
      </c>
      <c r="D2856" t="s">
        <v>5027</v>
      </c>
      <c r="E2856" t="s">
        <v>5044</v>
      </c>
      <c r="F2856" t="s">
        <v>5046</v>
      </c>
      <c r="G2856" t="s">
        <v>5049</v>
      </c>
      <c r="H2856">
        <v>52738</v>
      </c>
      <c r="I2856">
        <v>13</v>
      </c>
      <c r="J2856" t="s">
        <v>5070</v>
      </c>
      <c r="K2856">
        <v>4286.78</v>
      </c>
      <c r="L2856" t="s">
        <v>5074</v>
      </c>
    </row>
    <row r="2857" spans="1:12" x14ac:dyDescent="0.25">
      <c r="A2857" t="s">
        <v>2867</v>
      </c>
      <c r="B2857" s="4">
        <v>45500.456691338273</v>
      </c>
      <c r="C2857" t="s">
        <v>5025</v>
      </c>
      <c r="D2857" t="s">
        <v>5028</v>
      </c>
      <c r="E2857" t="s">
        <v>5036</v>
      </c>
      <c r="F2857" t="s">
        <v>5046</v>
      </c>
      <c r="G2857" t="s">
        <v>5066</v>
      </c>
      <c r="H2857">
        <v>34043</v>
      </c>
      <c r="I2857">
        <v>4</v>
      </c>
      <c r="J2857" t="s">
        <v>5073</v>
      </c>
      <c r="K2857">
        <v>5941.22</v>
      </c>
      <c r="L2857" t="s">
        <v>5075</v>
      </c>
    </row>
    <row r="2858" spans="1:12" x14ac:dyDescent="0.25">
      <c r="A2858" t="s">
        <v>2868</v>
      </c>
      <c r="B2858" s="4">
        <v>45500.529705941182</v>
      </c>
      <c r="C2858" t="s">
        <v>5019</v>
      </c>
      <c r="D2858" t="s">
        <v>5028</v>
      </c>
      <c r="E2858" t="s">
        <v>5036</v>
      </c>
      <c r="F2858" t="s">
        <v>5047</v>
      </c>
      <c r="G2858" t="s">
        <v>5050</v>
      </c>
      <c r="H2858">
        <v>33402</v>
      </c>
      <c r="I2858">
        <v>5</v>
      </c>
      <c r="J2858" t="s">
        <v>5073</v>
      </c>
      <c r="K2858">
        <v>3851.04</v>
      </c>
      <c r="L2858" t="s">
        <v>5075</v>
      </c>
    </row>
    <row r="2859" spans="1:12" x14ac:dyDescent="0.25">
      <c r="A2859" t="s">
        <v>2869</v>
      </c>
      <c r="B2859" s="4">
        <v>45500.602720544113</v>
      </c>
      <c r="C2859" t="s">
        <v>5022</v>
      </c>
      <c r="D2859" t="s">
        <v>5028</v>
      </c>
      <c r="E2859" t="s">
        <v>5036</v>
      </c>
      <c r="F2859" t="s">
        <v>5046</v>
      </c>
      <c r="G2859" t="s">
        <v>5061</v>
      </c>
      <c r="H2859">
        <v>20039</v>
      </c>
      <c r="I2859">
        <v>14</v>
      </c>
      <c r="J2859" t="s">
        <v>5068</v>
      </c>
      <c r="K2859">
        <v>2023.03</v>
      </c>
      <c r="L2859" t="s">
        <v>5078</v>
      </c>
    </row>
    <row r="2860" spans="1:12" x14ac:dyDescent="0.25">
      <c r="A2860" t="s">
        <v>2870</v>
      </c>
      <c r="B2860" s="4">
        <v>45500.675735147022</v>
      </c>
      <c r="C2860" t="s">
        <v>5020</v>
      </c>
      <c r="D2860" t="s">
        <v>5026</v>
      </c>
      <c r="E2860" t="s">
        <v>5030</v>
      </c>
      <c r="F2860" t="s">
        <v>5047</v>
      </c>
      <c r="G2860" t="s">
        <v>5063</v>
      </c>
      <c r="H2860">
        <v>19642</v>
      </c>
      <c r="I2860">
        <v>8</v>
      </c>
      <c r="J2860" t="s">
        <v>5071</v>
      </c>
      <c r="K2860">
        <v>2678.88</v>
      </c>
      <c r="L2860" t="s">
        <v>5076</v>
      </c>
    </row>
    <row r="2861" spans="1:12" x14ac:dyDescent="0.25">
      <c r="A2861" t="s">
        <v>2871</v>
      </c>
      <c r="B2861" s="4">
        <v>45500.748749749939</v>
      </c>
      <c r="C2861" t="s">
        <v>5013</v>
      </c>
      <c r="D2861" t="s">
        <v>5027</v>
      </c>
      <c r="E2861" t="s">
        <v>5038</v>
      </c>
      <c r="F2861" t="s">
        <v>5046</v>
      </c>
      <c r="G2861" t="s">
        <v>5049</v>
      </c>
      <c r="H2861">
        <v>43530</v>
      </c>
      <c r="I2861">
        <v>9</v>
      </c>
      <c r="J2861" t="s">
        <v>5068</v>
      </c>
      <c r="K2861">
        <v>9520.1200000000008</v>
      </c>
      <c r="L2861" t="s">
        <v>5076</v>
      </c>
    </row>
    <row r="2862" spans="1:12" x14ac:dyDescent="0.25">
      <c r="A2862" t="s">
        <v>2872</v>
      </c>
      <c r="B2862" s="4">
        <v>45500.82176435287</v>
      </c>
      <c r="C2862" t="s">
        <v>5017</v>
      </c>
      <c r="D2862" t="s">
        <v>5029</v>
      </c>
      <c r="E2862" t="s">
        <v>5033</v>
      </c>
      <c r="F2862" t="s">
        <v>5047</v>
      </c>
      <c r="G2862" t="s">
        <v>5050</v>
      </c>
      <c r="H2862">
        <v>54830</v>
      </c>
      <c r="I2862">
        <v>13</v>
      </c>
      <c r="J2862" t="s">
        <v>5068</v>
      </c>
      <c r="K2862">
        <v>10313.57</v>
      </c>
      <c r="L2862" t="s">
        <v>5078</v>
      </c>
    </row>
    <row r="2863" spans="1:12" x14ac:dyDescent="0.25">
      <c r="A2863" t="s">
        <v>2873</v>
      </c>
      <c r="B2863" s="4">
        <v>45500.894778955793</v>
      </c>
      <c r="C2863" t="s">
        <v>5023</v>
      </c>
      <c r="D2863" t="s">
        <v>5028</v>
      </c>
      <c r="E2863" t="s">
        <v>5035</v>
      </c>
      <c r="F2863" t="s">
        <v>5048</v>
      </c>
      <c r="G2863" t="s">
        <v>5059</v>
      </c>
      <c r="H2863">
        <v>75681</v>
      </c>
      <c r="I2863">
        <v>6</v>
      </c>
      <c r="J2863" t="s">
        <v>5071</v>
      </c>
      <c r="K2863">
        <v>9297.76</v>
      </c>
      <c r="L2863" t="s">
        <v>5079</v>
      </c>
    </row>
    <row r="2864" spans="1:12" x14ac:dyDescent="0.25">
      <c r="A2864" t="s">
        <v>2874</v>
      </c>
      <c r="B2864" s="4">
        <v>45500.967793558702</v>
      </c>
      <c r="C2864" t="s">
        <v>5014</v>
      </c>
      <c r="D2864" t="s">
        <v>5029</v>
      </c>
      <c r="E2864" t="s">
        <v>5033</v>
      </c>
      <c r="F2864" t="s">
        <v>5046</v>
      </c>
      <c r="G2864" t="s">
        <v>5053</v>
      </c>
      <c r="H2864">
        <v>22086</v>
      </c>
      <c r="I2864">
        <v>14</v>
      </c>
      <c r="J2864" t="s">
        <v>5069</v>
      </c>
      <c r="K2864">
        <v>3101.97</v>
      </c>
      <c r="L2864" t="s">
        <v>5076</v>
      </c>
    </row>
    <row r="2865" spans="1:12" x14ac:dyDescent="0.25">
      <c r="A2865" t="s">
        <v>2875</v>
      </c>
      <c r="B2865" s="4">
        <v>45501.040808161633</v>
      </c>
      <c r="C2865" t="s">
        <v>5015</v>
      </c>
      <c r="D2865" t="s">
        <v>5026</v>
      </c>
      <c r="E2865" t="s">
        <v>5043</v>
      </c>
      <c r="F2865" t="s">
        <v>5047</v>
      </c>
      <c r="G2865" t="s">
        <v>5067</v>
      </c>
      <c r="H2865">
        <v>7716</v>
      </c>
      <c r="I2865">
        <v>2</v>
      </c>
      <c r="J2865" t="s">
        <v>5070</v>
      </c>
      <c r="K2865">
        <v>632.38</v>
      </c>
      <c r="L2865" t="s">
        <v>5079</v>
      </c>
    </row>
    <row r="2866" spans="1:12" x14ac:dyDescent="0.25">
      <c r="A2866" t="s">
        <v>2876</v>
      </c>
      <c r="B2866" s="4">
        <v>45501.11382276455</v>
      </c>
      <c r="C2866" t="s">
        <v>5020</v>
      </c>
      <c r="D2866" t="s">
        <v>5026</v>
      </c>
      <c r="E2866" t="s">
        <v>5034</v>
      </c>
      <c r="F2866" t="s">
        <v>5047</v>
      </c>
      <c r="G2866" t="s">
        <v>5062</v>
      </c>
      <c r="H2866">
        <v>57492</v>
      </c>
      <c r="I2866">
        <v>6</v>
      </c>
      <c r="J2866" t="s">
        <v>5068</v>
      </c>
      <c r="K2866">
        <v>9870.9599999999991</v>
      </c>
      <c r="L2866" t="s">
        <v>5076</v>
      </c>
    </row>
    <row r="2867" spans="1:12" x14ac:dyDescent="0.25">
      <c r="A2867" t="s">
        <v>2877</v>
      </c>
      <c r="B2867" s="4">
        <v>45501.186837367473</v>
      </c>
      <c r="C2867" t="s">
        <v>5019</v>
      </c>
      <c r="D2867" t="s">
        <v>5026</v>
      </c>
      <c r="E2867" t="s">
        <v>5043</v>
      </c>
      <c r="F2867" t="s">
        <v>5048</v>
      </c>
      <c r="G2867" t="s">
        <v>5065</v>
      </c>
      <c r="H2867">
        <v>10906</v>
      </c>
      <c r="I2867">
        <v>3</v>
      </c>
      <c r="J2867" t="s">
        <v>5073</v>
      </c>
      <c r="K2867">
        <v>1033.98</v>
      </c>
      <c r="L2867" t="s">
        <v>5076</v>
      </c>
    </row>
    <row r="2868" spans="1:12" x14ac:dyDescent="0.25">
      <c r="A2868" t="s">
        <v>2878</v>
      </c>
      <c r="B2868" s="4">
        <v>45501.259851970397</v>
      </c>
      <c r="C2868" t="s">
        <v>5023</v>
      </c>
      <c r="D2868" t="s">
        <v>5026</v>
      </c>
      <c r="E2868" t="s">
        <v>5034</v>
      </c>
      <c r="F2868" t="s">
        <v>5047</v>
      </c>
      <c r="G2868" t="s">
        <v>5062</v>
      </c>
      <c r="H2868">
        <v>41694</v>
      </c>
      <c r="I2868">
        <v>12</v>
      </c>
      <c r="J2868" t="s">
        <v>5073</v>
      </c>
      <c r="K2868">
        <v>7670.8</v>
      </c>
      <c r="L2868" t="s">
        <v>5077</v>
      </c>
    </row>
    <row r="2869" spans="1:12" x14ac:dyDescent="0.25">
      <c r="A2869" t="s">
        <v>2879</v>
      </c>
      <c r="B2869" s="4">
        <v>45501.332866573313</v>
      </c>
      <c r="C2869" t="s">
        <v>5018</v>
      </c>
      <c r="D2869" t="s">
        <v>5026</v>
      </c>
      <c r="E2869" t="s">
        <v>5034</v>
      </c>
      <c r="F2869" t="s">
        <v>5048</v>
      </c>
      <c r="G2869" t="s">
        <v>5059</v>
      </c>
      <c r="H2869">
        <v>34457</v>
      </c>
      <c r="I2869">
        <v>7</v>
      </c>
      <c r="J2869" t="s">
        <v>5073</v>
      </c>
      <c r="K2869">
        <v>5732.23</v>
      </c>
      <c r="L2869" t="s">
        <v>5077</v>
      </c>
    </row>
    <row r="2870" spans="1:12" x14ac:dyDescent="0.25">
      <c r="A2870" t="s">
        <v>2880</v>
      </c>
      <c r="B2870" s="4">
        <v>45501.40588117623</v>
      </c>
      <c r="C2870" t="s">
        <v>5015</v>
      </c>
      <c r="D2870" t="s">
        <v>5027</v>
      </c>
      <c r="E2870" t="s">
        <v>5042</v>
      </c>
      <c r="F2870" t="s">
        <v>5048</v>
      </c>
      <c r="G2870" t="s">
        <v>5052</v>
      </c>
      <c r="H2870">
        <v>77230</v>
      </c>
      <c r="I2870">
        <v>1</v>
      </c>
      <c r="J2870" t="s">
        <v>5071</v>
      </c>
      <c r="K2870">
        <v>14424.36</v>
      </c>
      <c r="L2870" t="s">
        <v>5075</v>
      </c>
    </row>
    <row r="2871" spans="1:12" x14ac:dyDescent="0.25">
      <c r="A2871" t="s">
        <v>2881</v>
      </c>
      <c r="B2871" s="4">
        <v>45501.478895779153</v>
      </c>
      <c r="C2871" t="s">
        <v>5014</v>
      </c>
      <c r="D2871" t="s">
        <v>5026</v>
      </c>
      <c r="E2871" t="s">
        <v>5043</v>
      </c>
      <c r="F2871" t="s">
        <v>5047</v>
      </c>
      <c r="G2871" t="s">
        <v>5050</v>
      </c>
      <c r="H2871">
        <v>44352</v>
      </c>
      <c r="I2871">
        <v>6</v>
      </c>
      <c r="J2871" t="s">
        <v>5069</v>
      </c>
      <c r="K2871">
        <v>6097.72</v>
      </c>
      <c r="L2871" t="s">
        <v>5076</v>
      </c>
    </row>
    <row r="2872" spans="1:12" x14ac:dyDescent="0.25">
      <c r="A2872" t="s">
        <v>2882</v>
      </c>
      <c r="B2872" s="4">
        <v>45501.55191038207</v>
      </c>
      <c r="C2872" t="s">
        <v>5017</v>
      </c>
      <c r="D2872" t="s">
        <v>5027</v>
      </c>
      <c r="E2872" t="s">
        <v>5042</v>
      </c>
      <c r="F2872" t="s">
        <v>5047</v>
      </c>
      <c r="G2872" t="s">
        <v>5063</v>
      </c>
      <c r="H2872">
        <v>70222</v>
      </c>
      <c r="I2872">
        <v>4</v>
      </c>
      <c r="J2872" t="s">
        <v>5069</v>
      </c>
      <c r="K2872">
        <v>11952.7</v>
      </c>
      <c r="L2872" t="s">
        <v>5078</v>
      </c>
    </row>
    <row r="2873" spans="1:12" x14ac:dyDescent="0.25">
      <c r="A2873" t="s">
        <v>2883</v>
      </c>
      <c r="B2873" s="4">
        <v>45501.624924984993</v>
      </c>
      <c r="C2873" t="s">
        <v>5016</v>
      </c>
      <c r="D2873" t="s">
        <v>5029</v>
      </c>
      <c r="E2873" t="s">
        <v>5041</v>
      </c>
      <c r="F2873" t="s">
        <v>5047</v>
      </c>
      <c r="G2873" t="s">
        <v>5067</v>
      </c>
      <c r="H2873">
        <v>75174</v>
      </c>
      <c r="I2873">
        <v>13</v>
      </c>
      <c r="J2873" t="s">
        <v>5069</v>
      </c>
      <c r="K2873">
        <v>8739.69</v>
      </c>
      <c r="L2873" t="s">
        <v>5079</v>
      </c>
    </row>
    <row r="2874" spans="1:12" x14ac:dyDescent="0.25">
      <c r="A2874" t="s">
        <v>2884</v>
      </c>
      <c r="B2874" s="4">
        <v>45501.697939587917</v>
      </c>
      <c r="C2874" t="s">
        <v>5012</v>
      </c>
      <c r="D2874" t="s">
        <v>5026</v>
      </c>
      <c r="E2874" t="s">
        <v>5034</v>
      </c>
      <c r="F2874" t="s">
        <v>5048</v>
      </c>
      <c r="G2874" t="s">
        <v>5056</v>
      </c>
      <c r="H2874">
        <v>40502</v>
      </c>
      <c r="I2874">
        <v>10</v>
      </c>
      <c r="J2874" t="s">
        <v>5072</v>
      </c>
      <c r="K2874">
        <v>6850.03</v>
      </c>
      <c r="L2874" t="s">
        <v>5077</v>
      </c>
    </row>
    <row r="2875" spans="1:12" x14ac:dyDescent="0.25">
      <c r="A2875" t="s">
        <v>2885</v>
      </c>
      <c r="B2875" s="4">
        <v>45501.770954190833</v>
      </c>
      <c r="C2875" t="s">
        <v>5016</v>
      </c>
      <c r="D2875" t="s">
        <v>5027</v>
      </c>
      <c r="E2875" t="s">
        <v>5044</v>
      </c>
      <c r="F2875" t="s">
        <v>5048</v>
      </c>
      <c r="G2875" t="s">
        <v>5065</v>
      </c>
      <c r="H2875">
        <v>13842</v>
      </c>
      <c r="I2875">
        <v>13</v>
      </c>
      <c r="J2875" t="s">
        <v>5069</v>
      </c>
      <c r="K2875">
        <v>2146.7800000000002</v>
      </c>
      <c r="L2875" t="s">
        <v>5079</v>
      </c>
    </row>
    <row r="2876" spans="1:12" x14ac:dyDescent="0.25">
      <c r="A2876" t="s">
        <v>2886</v>
      </c>
      <c r="B2876" s="4">
        <v>45501.84396879375</v>
      </c>
      <c r="C2876" t="s">
        <v>5023</v>
      </c>
      <c r="D2876" t="s">
        <v>5026</v>
      </c>
      <c r="E2876" t="s">
        <v>5030</v>
      </c>
      <c r="F2876" t="s">
        <v>5047</v>
      </c>
      <c r="G2876" t="s">
        <v>5064</v>
      </c>
      <c r="H2876">
        <v>40258</v>
      </c>
      <c r="I2876">
        <v>7</v>
      </c>
      <c r="J2876" t="s">
        <v>5073</v>
      </c>
      <c r="K2876">
        <v>5238.1899999999996</v>
      </c>
      <c r="L2876" t="s">
        <v>5074</v>
      </c>
    </row>
    <row r="2877" spans="1:12" x14ac:dyDescent="0.25">
      <c r="A2877" t="s">
        <v>2887</v>
      </c>
      <c r="B2877" s="4">
        <v>45501.916983396681</v>
      </c>
      <c r="C2877" t="s">
        <v>5013</v>
      </c>
      <c r="D2877" t="s">
        <v>5027</v>
      </c>
      <c r="E2877" t="s">
        <v>5044</v>
      </c>
      <c r="F2877" t="s">
        <v>5048</v>
      </c>
      <c r="G2877" t="s">
        <v>5056</v>
      </c>
      <c r="H2877">
        <v>23474</v>
      </c>
      <c r="I2877">
        <v>12</v>
      </c>
      <c r="J2877" t="s">
        <v>5069</v>
      </c>
      <c r="K2877">
        <v>3028.48</v>
      </c>
      <c r="L2877" t="s">
        <v>5074</v>
      </c>
    </row>
    <row r="2878" spans="1:12" x14ac:dyDescent="0.25">
      <c r="A2878" t="s">
        <v>2888</v>
      </c>
      <c r="B2878" s="4">
        <v>45501.989997999597</v>
      </c>
      <c r="C2878" t="s">
        <v>5019</v>
      </c>
      <c r="D2878" t="s">
        <v>5028</v>
      </c>
      <c r="E2878" t="s">
        <v>5036</v>
      </c>
      <c r="F2878" t="s">
        <v>5046</v>
      </c>
      <c r="G2878" t="s">
        <v>5066</v>
      </c>
      <c r="H2878">
        <v>41225</v>
      </c>
      <c r="I2878">
        <v>13</v>
      </c>
      <c r="J2878" t="s">
        <v>5072</v>
      </c>
      <c r="K2878">
        <v>4017.2</v>
      </c>
      <c r="L2878" t="s">
        <v>5079</v>
      </c>
    </row>
    <row r="2879" spans="1:12" x14ac:dyDescent="0.25">
      <c r="A2879" t="s">
        <v>2889</v>
      </c>
      <c r="B2879" s="4">
        <v>45502.063012602513</v>
      </c>
      <c r="C2879" t="s">
        <v>5024</v>
      </c>
      <c r="D2879" t="s">
        <v>5027</v>
      </c>
      <c r="E2879" t="s">
        <v>5044</v>
      </c>
      <c r="F2879" t="s">
        <v>5047</v>
      </c>
      <c r="G2879" t="s">
        <v>5067</v>
      </c>
      <c r="H2879">
        <v>43012</v>
      </c>
      <c r="I2879">
        <v>2</v>
      </c>
      <c r="J2879" t="s">
        <v>5072</v>
      </c>
      <c r="K2879">
        <v>3801.69</v>
      </c>
      <c r="L2879" t="s">
        <v>5075</v>
      </c>
    </row>
    <row r="2880" spans="1:12" x14ac:dyDescent="0.25">
      <c r="A2880" t="s">
        <v>2890</v>
      </c>
      <c r="B2880" s="4">
        <v>45502.136027205437</v>
      </c>
      <c r="C2880" t="s">
        <v>5024</v>
      </c>
      <c r="D2880" t="s">
        <v>5028</v>
      </c>
      <c r="E2880" t="s">
        <v>5036</v>
      </c>
      <c r="F2880" t="s">
        <v>5047</v>
      </c>
      <c r="G2880" t="s">
        <v>5050</v>
      </c>
      <c r="H2880">
        <v>75992</v>
      </c>
      <c r="I2880">
        <v>8</v>
      </c>
      <c r="J2880" t="s">
        <v>5068</v>
      </c>
      <c r="K2880">
        <v>14338.44</v>
      </c>
      <c r="L2880" t="s">
        <v>5079</v>
      </c>
    </row>
    <row r="2881" spans="1:12" x14ac:dyDescent="0.25">
      <c r="A2881" t="s">
        <v>2891</v>
      </c>
      <c r="B2881" s="4">
        <v>45502.209041808354</v>
      </c>
      <c r="C2881" t="s">
        <v>5019</v>
      </c>
      <c r="D2881" t="s">
        <v>5026</v>
      </c>
      <c r="E2881" t="s">
        <v>5034</v>
      </c>
      <c r="F2881" t="s">
        <v>5048</v>
      </c>
      <c r="G2881" t="s">
        <v>5055</v>
      </c>
      <c r="H2881">
        <v>66951</v>
      </c>
      <c r="I2881">
        <v>8</v>
      </c>
      <c r="J2881" t="s">
        <v>5069</v>
      </c>
      <c r="K2881">
        <v>11751.25</v>
      </c>
      <c r="L2881" t="s">
        <v>5074</v>
      </c>
    </row>
    <row r="2882" spans="1:12" x14ac:dyDescent="0.25">
      <c r="A2882" t="s">
        <v>2892</v>
      </c>
      <c r="B2882" s="4">
        <v>45502.28205641127</v>
      </c>
      <c r="C2882" t="s">
        <v>5013</v>
      </c>
      <c r="D2882" t="s">
        <v>5028</v>
      </c>
      <c r="E2882" t="s">
        <v>5036</v>
      </c>
      <c r="F2882" t="s">
        <v>5046</v>
      </c>
      <c r="G2882" t="s">
        <v>5054</v>
      </c>
      <c r="H2882">
        <v>57068</v>
      </c>
      <c r="I2882">
        <v>4</v>
      </c>
      <c r="J2882" t="s">
        <v>5068</v>
      </c>
      <c r="K2882">
        <v>6867.68</v>
      </c>
      <c r="L2882" t="s">
        <v>5074</v>
      </c>
    </row>
    <row r="2883" spans="1:12" x14ac:dyDescent="0.25">
      <c r="A2883" t="s">
        <v>2893</v>
      </c>
      <c r="B2883" s="4">
        <v>45502.355071014201</v>
      </c>
      <c r="C2883" t="s">
        <v>5014</v>
      </c>
      <c r="D2883" t="s">
        <v>5027</v>
      </c>
      <c r="E2883" t="s">
        <v>5031</v>
      </c>
      <c r="F2883" t="s">
        <v>5047</v>
      </c>
      <c r="G2883" t="s">
        <v>5062</v>
      </c>
      <c r="H2883">
        <v>61532</v>
      </c>
      <c r="I2883">
        <v>11</v>
      </c>
      <c r="J2883" t="s">
        <v>5069</v>
      </c>
      <c r="K2883">
        <v>9966.08</v>
      </c>
      <c r="L2883" t="s">
        <v>5078</v>
      </c>
    </row>
    <row r="2884" spans="1:12" x14ac:dyDescent="0.25">
      <c r="A2884" t="s">
        <v>2894</v>
      </c>
      <c r="B2884" s="4">
        <v>45502.428085617117</v>
      </c>
      <c r="C2884" t="s">
        <v>5025</v>
      </c>
      <c r="D2884" t="s">
        <v>5027</v>
      </c>
      <c r="E2884" t="s">
        <v>5042</v>
      </c>
      <c r="F2884" t="s">
        <v>5047</v>
      </c>
      <c r="G2884" t="s">
        <v>5067</v>
      </c>
      <c r="H2884">
        <v>35754</v>
      </c>
      <c r="I2884">
        <v>4</v>
      </c>
      <c r="J2884" t="s">
        <v>5070</v>
      </c>
      <c r="K2884">
        <v>2870.73</v>
      </c>
      <c r="L2884" t="s">
        <v>5074</v>
      </c>
    </row>
    <row r="2885" spans="1:12" x14ac:dyDescent="0.25">
      <c r="A2885" t="s">
        <v>2895</v>
      </c>
      <c r="B2885" s="4">
        <v>45502.501100220034</v>
      </c>
      <c r="C2885" t="s">
        <v>5018</v>
      </c>
      <c r="D2885" t="s">
        <v>5027</v>
      </c>
      <c r="E2885" t="s">
        <v>5038</v>
      </c>
      <c r="F2885" t="s">
        <v>5048</v>
      </c>
      <c r="G2885" t="s">
        <v>5065</v>
      </c>
      <c r="H2885">
        <v>33691</v>
      </c>
      <c r="I2885">
        <v>7</v>
      </c>
      <c r="J2885" t="s">
        <v>5069</v>
      </c>
      <c r="K2885">
        <v>6193.92</v>
      </c>
      <c r="L2885" t="s">
        <v>5075</v>
      </c>
    </row>
    <row r="2886" spans="1:12" x14ac:dyDescent="0.25">
      <c r="A2886" t="s">
        <v>2896</v>
      </c>
      <c r="B2886" s="4">
        <v>45502.574114822957</v>
      </c>
      <c r="C2886" t="s">
        <v>5014</v>
      </c>
      <c r="D2886" t="s">
        <v>5028</v>
      </c>
      <c r="E2886" t="s">
        <v>5032</v>
      </c>
      <c r="F2886" t="s">
        <v>5048</v>
      </c>
      <c r="G2886" t="s">
        <v>5065</v>
      </c>
      <c r="H2886">
        <v>37139</v>
      </c>
      <c r="I2886">
        <v>5</v>
      </c>
      <c r="J2886" t="s">
        <v>5072</v>
      </c>
      <c r="K2886">
        <v>8074.41</v>
      </c>
      <c r="L2886" t="s">
        <v>5077</v>
      </c>
    </row>
    <row r="2887" spans="1:12" x14ac:dyDescent="0.25">
      <c r="A2887" t="s">
        <v>2897</v>
      </c>
      <c r="B2887" s="4">
        <v>45502.647129425881</v>
      </c>
      <c r="C2887" t="s">
        <v>5012</v>
      </c>
      <c r="D2887" t="s">
        <v>5028</v>
      </c>
      <c r="E2887" t="s">
        <v>5035</v>
      </c>
      <c r="F2887" t="s">
        <v>5046</v>
      </c>
      <c r="G2887" t="s">
        <v>5057</v>
      </c>
      <c r="H2887">
        <v>70142</v>
      </c>
      <c r="I2887">
        <v>14</v>
      </c>
      <c r="J2887" t="s">
        <v>5072</v>
      </c>
      <c r="K2887">
        <v>5654.31</v>
      </c>
      <c r="L2887" t="s">
        <v>5076</v>
      </c>
    </row>
    <row r="2888" spans="1:12" x14ac:dyDescent="0.25">
      <c r="A2888" t="s">
        <v>2898</v>
      </c>
      <c r="B2888" s="4">
        <v>45502.720144028797</v>
      </c>
      <c r="C2888" t="s">
        <v>5025</v>
      </c>
      <c r="D2888" t="s">
        <v>5029</v>
      </c>
      <c r="E2888" t="s">
        <v>5041</v>
      </c>
      <c r="F2888" t="s">
        <v>5048</v>
      </c>
      <c r="G2888" t="s">
        <v>5065</v>
      </c>
      <c r="H2888">
        <v>8488</v>
      </c>
      <c r="I2888">
        <v>4</v>
      </c>
      <c r="J2888" t="s">
        <v>5072</v>
      </c>
      <c r="K2888">
        <v>760.86</v>
      </c>
      <c r="L2888" t="s">
        <v>5074</v>
      </c>
    </row>
    <row r="2889" spans="1:12" x14ac:dyDescent="0.25">
      <c r="A2889" t="s">
        <v>2899</v>
      </c>
      <c r="B2889" s="4">
        <v>45502.793158631728</v>
      </c>
      <c r="C2889" t="s">
        <v>5012</v>
      </c>
      <c r="D2889" t="s">
        <v>5027</v>
      </c>
      <c r="E2889" t="s">
        <v>5042</v>
      </c>
      <c r="F2889" t="s">
        <v>5048</v>
      </c>
      <c r="G2889" t="s">
        <v>5065</v>
      </c>
      <c r="H2889">
        <v>13869</v>
      </c>
      <c r="I2889">
        <v>8</v>
      </c>
      <c r="J2889" t="s">
        <v>5069</v>
      </c>
      <c r="K2889">
        <v>1475.1</v>
      </c>
      <c r="L2889" t="s">
        <v>5079</v>
      </c>
    </row>
    <row r="2890" spans="1:12" x14ac:dyDescent="0.25">
      <c r="A2890" t="s">
        <v>2900</v>
      </c>
      <c r="B2890" s="4">
        <v>45502.866173234637</v>
      </c>
      <c r="C2890" t="s">
        <v>5012</v>
      </c>
      <c r="D2890" t="s">
        <v>5029</v>
      </c>
      <c r="E2890" t="s">
        <v>5039</v>
      </c>
      <c r="F2890" t="s">
        <v>5048</v>
      </c>
      <c r="G2890" t="s">
        <v>5055</v>
      </c>
      <c r="H2890">
        <v>7886</v>
      </c>
      <c r="I2890">
        <v>3</v>
      </c>
      <c r="J2890" t="s">
        <v>5068</v>
      </c>
      <c r="K2890">
        <v>1384.47</v>
      </c>
      <c r="L2890" t="s">
        <v>5079</v>
      </c>
    </row>
    <row r="2891" spans="1:12" x14ac:dyDescent="0.25">
      <c r="A2891" t="s">
        <v>2901</v>
      </c>
      <c r="B2891" s="4">
        <v>45502.939187837561</v>
      </c>
      <c r="C2891" t="s">
        <v>5017</v>
      </c>
      <c r="D2891" t="s">
        <v>5026</v>
      </c>
      <c r="E2891" t="s">
        <v>5043</v>
      </c>
      <c r="F2891" t="s">
        <v>5047</v>
      </c>
      <c r="G2891" t="s">
        <v>5062</v>
      </c>
      <c r="H2891">
        <v>32696</v>
      </c>
      <c r="I2891">
        <v>12</v>
      </c>
      <c r="J2891" t="s">
        <v>5072</v>
      </c>
      <c r="K2891">
        <v>5917.03</v>
      </c>
      <c r="L2891" t="s">
        <v>5074</v>
      </c>
    </row>
    <row r="2892" spans="1:12" x14ac:dyDescent="0.25">
      <c r="A2892" t="s">
        <v>2902</v>
      </c>
      <c r="B2892" s="4">
        <v>45503.012202440477</v>
      </c>
      <c r="C2892" t="s">
        <v>5018</v>
      </c>
      <c r="D2892" t="s">
        <v>5027</v>
      </c>
      <c r="E2892" t="s">
        <v>5042</v>
      </c>
      <c r="F2892" t="s">
        <v>5047</v>
      </c>
      <c r="G2892" t="s">
        <v>5062</v>
      </c>
      <c r="H2892">
        <v>23129</v>
      </c>
      <c r="I2892">
        <v>14</v>
      </c>
      <c r="J2892" t="s">
        <v>5071</v>
      </c>
      <c r="K2892">
        <v>4841.79</v>
      </c>
      <c r="L2892" t="s">
        <v>5075</v>
      </c>
    </row>
    <row r="2893" spans="1:12" x14ac:dyDescent="0.25">
      <c r="A2893" t="s">
        <v>2903</v>
      </c>
      <c r="B2893" s="4">
        <v>45503.085217043401</v>
      </c>
      <c r="C2893" t="s">
        <v>5020</v>
      </c>
      <c r="D2893" t="s">
        <v>5028</v>
      </c>
      <c r="E2893" t="s">
        <v>5035</v>
      </c>
      <c r="F2893" t="s">
        <v>5048</v>
      </c>
      <c r="G2893" t="s">
        <v>5051</v>
      </c>
      <c r="H2893">
        <v>11624</v>
      </c>
      <c r="I2893">
        <v>4</v>
      </c>
      <c r="J2893" t="s">
        <v>5072</v>
      </c>
      <c r="K2893">
        <v>1041.4100000000001</v>
      </c>
      <c r="L2893" t="s">
        <v>5078</v>
      </c>
    </row>
    <row r="2894" spans="1:12" x14ac:dyDescent="0.25">
      <c r="A2894" t="s">
        <v>2904</v>
      </c>
      <c r="B2894" s="4">
        <v>45503.158231646317</v>
      </c>
      <c r="C2894" t="s">
        <v>5014</v>
      </c>
      <c r="D2894" t="s">
        <v>5028</v>
      </c>
      <c r="E2894" t="s">
        <v>5035</v>
      </c>
      <c r="F2894" t="s">
        <v>5046</v>
      </c>
      <c r="G2894" t="s">
        <v>5066</v>
      </c>
      <c r="H2894">
        <v>8587</v>
      </c>
      <c r="I2894">
        <v>4</v>
      </c>
      <c r="J2894" t="s">
        <v>5069</v>
      </c>
      <c r="K2894">
        <v>1833.98</v>
      </c>
      <c r="L2894" t="s">
        <v>5075</v>
      </c>
    </row>
    <row r="2895" spans="1:12" x14ac:dyDescent="0.25">
      <c r="A2895" t="s">
        <v>2905</v>
      </c>
      <c r="B2895" s="4">
        <v>45503.231246249248</v>
      </c>
      <c r="C2895" t="s">
        <v>5016</v>
      </c>
      <c r="D2895" t="s">
        <v>5027</v>
      </c>
      <c r="E2895" t="s">
        <v>5044</v>
      </c>
      <c r="F2895" t="s">
        <v>5048</v>
      </c>
      <c r="G2895" t="s">
        <v>5055</v>
      </c>
      <c r="H2895">
        <v>33059</v>
      </c>
      <c r="I2895">
        <v>9</v>
      </c>
      <c r="J2895" t="s">
        <v>5069</v>
      </c>
      <c r="K2895">
        <v>4771.92</v>
      </c>
      <c r="L2895" t="s">
        <v>5076</v>
      </c>
    </row>
    <row r="2896" spans="1:12" x14ac:dyDescent="0.25">
      <c r="A2896" t="s">
        <v>2906</v>
      </c>
      <c r="B2896" s="4">
        <v>45503.304260852157</v>
      </c>
      <c r="C2896" t="s">
        <v>5024</v>
      </c>
      <c r="D2896" t="s">
        <v>5029</v>
      </c>
      <c r="E2896" t="s">
        <v>5040</v>
      </c>
      <c r="F2896" t="s">
        <v>5048</v>
      </c>
      <c r="G2896" t="s">
        <v>5051</v>
      </c>
      <c r="H2896">
        <v>59147</v>
      </c>
      <c r="I2896">
        <v>12</v>
      </c>
      <c r="J2896" t="s">
        <v>5069</v>
      </c>
      <c r="K2896">
        <v>8877.89</v>
      </c>
      <c r="L2896" t="s">
        <v>5074</v>
      </c>
    </row>
    <row r="2897" spans="1:12" x14ac:dyDescent="0.25">
      <c r="A2897" t="s">
        <v>2907</v>
      </c>
      <c r="B2897" s="4">
        <v>45503.377275455081</v>
      </c>
      <c r="C2897" t="s">
        <v>5024</v>
      </c>
      <c r="D2897" t="s">
        <v>5027</v>
      </c>
      <c r="E2897" t="s">
        <v>5038</v>
      </c>
      <c r="F2897" t="s">
        <v>5047</v>
      </c>
      <c r="G2897" t="s">
        <v>5062</v>
      </c>
      <c r="H2897">
        <v>79673</v>
      </c>
      <c r="I2897">
        <v>5</v>
      </c>
      <c r="J2897" t="s">
        <v>5068</v>
      </c>
      <c r="K2897">
        <v>9452.2199999999993</v>
      </c>
      <c r="L2897" t="s">
        <v>5076</v>
      </c>
    </row>
    <row r="2898" spans="1:12" x14ac:dyDescent="0.25">
      <c r="A2898" t="s">
        <v>2908</v>
      </c>
      <c r="B2898" s="4">
        <v>45503.450290058012</v>
      </c>
      <c r="C2898" t="s">
        <v>5013</v>
      </c>
      <c r="D2898" t="s">
        <v>5027</v>
      </c>
      <c r="E2898" t="s">
        <v>5044</v>
      </c>
      <c r="F2898" t="s">
        <v>5047</v>
      </c>
      <c r="G2898" t="s">
        <v>5050</v>
      </c>
      <c r="H2898">
        <v>70105</v>
      </c>
      <c r="I2898">
        <v>14</v>
      </c>
      <c r="J2898" t="s">
        <v>5072</v>
      </c>
      <c r="K2898">
        <v>15224.06</v>
      </c>
      <c r="L2898" t="s">
        <v>5077</v>
      </c>
    </row>
    <row r="2899" spans="1:12" x14ac:dyDescent="0.25">
      <c r="A2899" t="s">
        <v>2909</v>
      </c>
      <c r="B2899" s="4">
        <v>45503.523304660928</v>
      </c>
      <c r="C2899" t="s">
        <v>5022</v>
      </c>
      <c r="D2899" t="s">
        <v>5028</v>
      </c>
      <c r="E2899" t="s">
        <v>5032</v>
      </c>
      <c r="F2899" t="s">
        <v>5048</v>
      </c>
      <c r="G2899" t="s">
        <v>5052</v>
      </c>
      <c r="H2899">
        <v>30545</v>
      </c>
      <c r="I2899">
        <v>14</v>
      </c>
      <c r="J2899" t="s">
        <v>5073</v>
      </c>
      <c r="K2899">
        <v>3471.22</v>
      </c>
      <c r="L2899" t="s">
        <v>5077</v>
      </c>
    </row>
    <row r="2900" spans="1:12" x14ac:dyDescent="0.25">
      <c r="A2900" t="s">
        <v>2910</v>
      </c>
      <c r="B2900" s="4">
        <v>45503.596319263837</v>
      </c>
      <c r="C2900" t="s">
        <v>5023</v>
      </c>
      <c r="D2900" t="s">
        <v>5029</v>
      </c>
      <c r="E2900" t="s">
        <v>5040</v>
      </c>
      <c r="F2900" t="s">
        <v>5047</v>
      </c>
      <c r="G2900" t="s">
        <v>5063</v>
      </c>
      <c r="H2900">
        <v>34135</v>
      </c>
      <c r="I2900">
        <v>3</v>
      </c>
      <c r="J2900" t="s">
        <v>5068</v>
      </c>
      <c r="K2900">
        <v>7089.81</v>
      </c>
      <c r="L2900" t="s">
        <v>5078</v>
      </c>
    </row>
    <row r="2901" spans="1:12" x14ac:dyDescent="0.25">
      <c r="A2901" t="s">
        <v>2911</v>
      </c>
      <c r="B2901" s="4">
        <v>45503.669333866768</v>
      </c>
      <c r="C2901" t="s">
        <v>5020</v>
      </c>
      <c r="D2901" t="s">
        <v>5028</v>
      </c>
      <c r="E2901" t="s">
        <v>5036</v>
      </c>
      <c r="F2901" t="s">
        <v>5047</v>
      </c>
      <c r="G2901" t="s">
        <v>5063</v>
      </c>
      <c r="H2901">
        <v>55093</v>
      </c>
      <c r="I2901">
        <v>7</v>
      </c>
      <c r="J2901" t="s">
        <v>5069</v>
      </c>
      <c r="K2901">
        <v>5378.84</v>
      </c>
      <c r="L2901" t="s">
        <v>5075</v>
      </c>
    </row>
    <row r="2902" spans="1:12" x14ac:dyDescent="0.25">
      <c r="A2902" t="s">
        <v>2912</v>
      </c>
      <c r="B2902" s="4">
        <v>45503.742348469677</v>
      </c>
      <c r="C2902" t="s">
        <v>5013</v>
      </c>
      <c r="D2902" t="s">
        <v>5029</v>
      </c>
      <c r="E2902" t="s">
        <v>5033</v>
      </c>
      <c r="F2902" t="s">
        <v>5047</v>
      </c>
      <c r="G2902" t="s">
        <v>5067</v>
      </c>
      <c r="H2902">
        <v>41185</v>
      </c>
      <c r="I2902">
        <v>11</v>
      </c>
      <c r="J2902" t="s">
        <v>5070</v>
      </c>
      <c r="K2902">
        <v>7172.25</v>
      </c>
      <c r="L2902" t="s">
        <v>5075</v>
      </c>
    </row>
    <row r="2903" spans="1:12" x14ac:dyDescent="0.25">
      <c r="A2903" t="s">
        <v>2913</v>
      </c>
      <c r="B2903" s="4">
        <v>45503.815363072601</v>
      </c>
      <c r="C2903" t="s">
        <v>5021</v>
      </c>
      <c r="D2903" t="s">
        <v>5026</v>
      </c>
      <c r="E2903" t="s">
        <v>5030</v>
      </c>
      <c r="F2903" t="s">
        <v>5047</v>
      </c>
      <c r="G2903" t="s">
        <v>5067</v>
      </c>
      <c r="H2903">
        <v>15060</v>
      </c>
      <c r="I2903">
        <v>11</v>
      </c>
      <c r="J2903" t="s">
        <v>5068</v>
      </c>
      <c r="K2903">
        <v>2627.11</v>
      </c>
      <c r="L2903" t="s">
        <v>5076</v>
      </c>
    </row>
    <row r="2904" spans="1:12" x14ac:dyDescent="0.25">
      <c r="A2904" t="s">
        <v>2914</v>
      </c>
      <c r="B2904" s="4">
        <v>45503.888377675532</v>
      </c>
      <c r="C2904" t="s">
        <v>5015</v>
      </c>
      <c r="D2904" t="s">
        <v>5026</v>
      </c>
      <c r="E2904" t="s">
        <v>5045</v>
      </c>
      <c r="F2904" t="s">
        <v>5046</v>
      </c>
      <c r="G2904" t="s">
        <v>5057</v>
      </c>
      <c r="H2904">
        <v>29210</v>
      </c>
      <c r="I2904">
        <v>11</v>
      </c>
      <c r="J2904" t="s">
        <v>5070</v>
      </c>
      <c r="K2904">
        <v>2425.09</v>
      </c>
      <c r="L2904" t="s">
        <v>5079</v>
      </c>
    </row>
    <row r="2905" spans="1:12" x14ac:dyDescent="0.25">
      <c r="A2905" t="s">
        <v>2915</v>
      </c>
      <c r="B2905" s="4">
        <v>45503.961392278448</v>
      </c>
      <c r="C2905" t="s">
        <v>5023</v>
      </c>
      <c r="D2905" t="s">
        <v>5028</v>
      </c>
      <c r="E2905" t="s">
        <v>5035</v>
      </c>
      <c r="F2905" t="s">
        <v>5046</v>
      </c>
      <c r="G2905" t="s">
        <v>5057</v>
      </c>
      <c r="H2905">
        <v>46321</v>
      </c>
      <c r="I2905">
        <v>4</v>
      </c>
      <c r="J2905" t="s">
        <v>5071</v>
      </c>
      <c r="K2905">
        <v>5397.55</v>
      </c>
      <c r="L2905" t="s">
        <v>5077</v>
      </c>
    </row>
    <row r="2906" spans="1:12" x14ac:dyDescent="0.25">
      <c r="A2906" t="s">
        <v>2916</v>
      </c>
      <c r="B2906" s="4">
        <v>45504.034406881357</v>
      </c>
      <c r="C2906" t="s">
        <v>5022</v>
      </c>
      <c r="D2906" t="s">
        <v>5026</v>
      </c>
      <c r="E2906" t="s">
        <v>5030</v>
      </c>
      <c r="F2906" t="s">
        <v>5046</v>
      </c>
      <c r="G2906" t="s">
        <v>5060</v>
      </c>
      <c r="H2906">
        <v>72227</v>
      </c>
      <c r="I2906">
        <v>4</v>
      </c>
      <c r="J2906" t="s">
        <v>5072</v>
      </c>
      <c r="K2906">
        <v>13006.77</v>
      </c>
      <c r="L2906" t="s">
        <v>5074</v>
      </c>
    </row>
    <row r="2907" spans="1:12" x14ac:dyDescent="0.25">
      <c r="A2907" t="s">
        <v>2917</v>
      </c>
      <c r="B2907" s="4">
        <v>45504.107421484303</v>
      </c>
      <c r="C2907" t="s">
        <v>5023</v>
      </c>
      <c r="D2907" t="s">
        <v>5026</v>
      </c>
      <c r="E2907" t="s">
        <v>5043</v>
      </c>
      <c r="F2907" t="s">
        <v>5046</v>
      </c>
      <c r="G2907" t="s">
        <v>5057</v>
      </c>
      <c r="H2907">
        <v>28937</v>
      </c>
      <c r="I2907">
        <v>14</v>
      </c>
      <c r="J2907" t="s">
        <v>5069</v>
      </c>
      <c r="K2907">
        <v>6039.2</v>
      </c>
      <c r="L2907" t="s">
        <v>5074</v>
      </c>
    </row>
    <row r="2908" spans="1:12" x14ac:dyDescent="0.25">
      <c r="A2908" t="s">
        <v>2918</v>
      </c>
      <c r="B2908" s="4">
        <v>45504.180436087212</v>
      </c>
      <c r="C2908" t="s">
        <v>5015</v>
      </c>
      <c r="D2908" t="s">
        <v>5029</v>
      </c>
      <c r="E2908" t="s">
        <v>5040</v>
      </c>
      <c r="F2908" t="s">
        <v>5047</v>
      </c>
      <c r="G2908" t="s">
        <v>5067</v>
      </c>
      <c r="H2908">
        <v>36271</v>
      </c>
      <c r="I2908">
        <v>6</v>
      </c>
      <c r="J2908" t="s">
        <v>5073</v>
      </c>
      <c r="K2908">
        <v>6521</v>
      </c>
      <c r="L2908" t="s">
        <v>5076</v>
      </c>
    </row>
    <row r="2909" spans="1:12" x14ac:dyDescent="0.25">
      <c r="A2909" t="s">
        <v>2919</v>
      </c>
      <c r="B2909" s="4">
        <v>45504.253450690128</v>
      </c>
      <c r="C2909" t="s">
        <v>5015</v>
      </c>
      <c r="D2909" t="s">
        <v>5029</v>
      </c>
      <c r="E2909" t="s">
        <v>5033</v>
      </c>
      <c r="F2909" t="s">
        <v>5046</v>
      </c>
      <c r="G2909" t="s">
        <v>5049</v>
      </c>
      <c r="H2909">
        <v>15628</v>
      </c>
      <c r="I2909">
        <v>6</v>
      </c>
      <c r="J2909" t="s">
        <v>5068</v>
      </c>
      <c r="K2909">
        <v>1637.97</v>
      </c>
      <c r="L2909" t="s">
        <v>5077</v>
      </c>
    </row>
    <row r="2910" spans="1:12" x14ac:dyDescent="0.25">
      <c r="A2910" t="s">
        <v>2920</v>
      </c>
      <c r="B2910" s="4">
        <v>45504.326465293052</v>
      </c>
      <c r="C2910" t="s">
        <v>5019</v>
      </c>
      <c r="D2910" t="s">
        <v>5029</v>
      </c>
      <c r="E2910" t="s">
        <v>5041</v>
      </c>
      <c r="F2910" t="s">
        <v>5047</v>
      </c>
      <c r="G2910" t="s">
        <v>5064</v>
      </c>
      <c r="H2910">
        <v>62635</v>
      </c>
      <c r="I2910">
        <v>7</v>
      </c>
      <c r="J2910" t="s">
        <v>5071</v>
      </c>
      <c r="K2910">
        <v>5391.97</v>
      </c>
      <c r="L2910" t="s">
        <v>5075</v>
      </c>
    </row>
    <row r="2911" spans="1:12" x14ac:dyDescent="0.25">
      <c r="A2911" t="s">
        <v>2921</v>
      </c>
      <c r="B2911" s="4">
        <v>45504.399479895983</v>
      </c>
      <c r="C2911" t="s">
        <v>5017</v>
      </c>
      <c r="D2911" t="s">
        <v>5029</v>
      </c>
      <c r="E2911" t="s">
        <v>5033</v>
      </c>
      <c r="F2911" t="s">
        <v>5046</v>
      </c>
      <c r="G2911" t="s">
        <v>5061</v>
      </c>
      <c r="H2911">
        <v>35850</v>
      </c>
      <c r="I2911">
        <v>7</v>
      </c>
      <c r="J2911" t="s">
        <v>5069</v>
      </c>
      <c r="K2911">
        <v>7637.98</v>
      </c>
      <c r="L2911" t="s">
        <v>5076</v>
      </c>
    </row>
    <row r="2912" spans="1:12" x14ac:dyDescent="0.25">
      <c r="A2912" t="s">
        <v>2922</v>
      </c>
      <c r="B2912" s="4">
        <v>45504.472494498892</v>
      </c>
      <c r="C2912" t="s">
        <v>5023</v>
      </c>
      <c r="D2912" t="s">
        <v>5027</v>
      </c>
      <c r="E2912" t="s">
        <v>5042</v>
      </c>
      <c r="F2912" t="s">
        <v>5046</v>
      </c>
      <c r="G2912" t="s">
        <v>5049</v>
      </c>
      <c r="H2912">
        <v>29443</v>
      </c>
      <c r="I2912">
        <v>6</v>
      </c>
      <c r="J2912" t="s">
        <v>5072</v>
      </c>
      <c r="K2912">
        <v>5948.18</v>
      </c>
      <c r="L2912" t="s">
        <v>5079</v>
      </c>
    </row>
    <row r="2913" spans="1:12" x14ac:dyDescent="0.25">
      <c r="A2913" t="s">
        <v>2923</v>
      </c>
      <c r="B2913" s="4">
        <v>45504.545509101823</v>
      </c>
      <c r="C2913" t="s">
        <v>5021</v>
      </c>
      <c r="D2913" t="s">
        <v>5029</v>
      </c>
      <c r="E2913" t="s">
        <v>5040</v>
      </c>
      <c r="F2913" t="s">
        <v>5047</v>
      </c>
      <c r="G2913" t="s">
        <v>5063</v>
      </c>
      <c r="H2913">
        <v>25732</v>
      </c>
      <c r="I2913">
        <v>10</v>
      </c>
      <c r="J2913" t="s">
        <v>5068</v>
      </c>
      <c r="K2913">
        <v>5119.32</v>
      </c>
      <c r="L2913" t="s">
        <v>5075</v>
      </c>
    </row>
    <row r="2914" spans="1:12" x14ac:dyDescent="0.25">
      <c r="A2914" t="s">
        <v>2924</v>
      </c>
      <c r="B2914" s="4">
        <v>45504.618523704732</v>
      </c>
      <c r="C2914" t="s">
        <v>5013</v>
      </c>
      <c r="D2914" t="s">
        <v>5027</v>
      </c>
      <c r="E2914" t="s">
        <v>5031</v>
      </c>
      <c r="F2914" t="s">
        <v>5048</v>
      </c>
      <c r="G2914" t="s">
        <v>5052</v>
      </c>
      <c r="H2914">
        <v>39019</v>
      </c>
      <c r="I2914">
        <v>1</v>
      </c>
      <c r="J2914" t="s">
        <v>5069</v>
      </c>
      <c r="K2914">
        <v>4077.19</v>
      </c>
      <c r="L2914" t="s">
        <v>5079</v>
      </c>
    </row>
    <row r="2915" spans="1:12" x14ac:dyDescent="0.25">
      <c r="A2915" t="s">
        <v>2925</v>
      </c>
      <c r="B2915" s="4">
        <v>45504.691538307648</v>
      </c>
      <c r="C2915" t="s">
        <v>5019</v>
      </c>
      <c r="D2915" t="s">
        <v>5029</v>
      </c>
      <c r="E2915" t="s">
        <v>5039</v>
      </c>
      <c r="F2915" t="s">
        <v>5048</v>
      </c>
      <c r="G2915" t="s">
        <v>5055</v>
      </c>
      <c r="H2915">
        <v>26724</v>
      </c>
      <c r="I2915">
        <v>6</v>
      </c>
      <c r="J2915" t="s">
        <v>5069</v>
      </c>
      <c r="K2915">
        <v>5786.87</v>
      </c>
      <c r="L2915" t="s">
        <v>5075</v>
      </c>
    </row>
    <row r="2916" spans="1:12" x14ac:dyDescent="0.25">
      <c r="A2916" t="s">
        <v>2926</v>
      </c>
      <c r="B2916" s="4">
        <v>45504.764552910579</v>
      </c>
      <c r="C2916" t="s">
        <v>5025</v>
      </c>
      <c r="D2916" t="s">
        <v>5027</v>
      </c>
      <c r="E2916" t="s">
        <v>5031</v>
      </c>
      <c r="F2916" t="s">
        <v>5048</v>
      </c>
      <c r="G2916" t="s">
        <v>5052</v>
      </c>
      <c r="H2916">
        <v>69498</v>
      </c>
      <c r="I2916">
        <v>12</v>
      </c>
      <c r="J2916" t="s">
        <v>5070</v>
      </c>
      <c r="K2916">
        <v>5731.39</v>
      </c>
      <c r="L2916" t="s">
        <v>5074</v>
      </c>
    </row>
    <row r="2917" spans="1:12" x14ac:dyDescent="0.25">
      <c r="A2917" t="s">
        <v>2927</v>
      </c>
      <c r="B2917" s="4">
        <v>45504.837567513503</v>
      </c>
      <c r="C2917" t="s">
        <v>5018</v>
      </c>
      <c r="D2917" t="s">
        <v>5026</v>
      </c>
      <c r="E2917" t="s">
        <v>5043</v>
      </c>
      <c r="F2917" t="s">
        <v>5046</v>
      </c>
      <c r="G2917" t="s">
        <v>5057</v>
      </c>
      <c r="H2917">
        <v>61403</v>
      </c>
      <c r="I2917">
        <v>10</v>
      </c>
      <c r="J2917" t="s">
        <v>5069</v>
      </c>
      <c r="K2917">
        <v>9319.36</v>
      </c>
      <c r="L2917" t="s">
        <v>5077</v>
      </c>
    </row>
    <row r="2918" spans="1:12" x14ac:dyDescent="0.25">
      <c r="A2918" t="s">
        <v>2928</v>
      </c>
      <c r="B2918" s="4">
        <v>45504.910582116412</v>
      </c>
      <c r="C2918" t="s">
        <v>5024</v>
      </c>
      <c r="D2918" t="s">
        <v>5028</v>
      </c>
      <c r="E2918" t="s">
        <v>5037</v>
      </c>
      <c r="F2918" t="s">
        <v>5046</v>
      </c>
      <c r="G2918" t="s">
        <v>5053</v>
      </c>
      <c r="H2918">
        <v>48709</v>
      </c>
      <c r="I2918">
        <v>8</v>
      </c>
      <c r="J2918" t="s">
        <v>5070</v>
      </c>
      <c r="K2918">
        <v>4851.88</v>
      </c>
      <c r="L2918" t="s">
        <v>5076</v>
      </c>
    </row>
    <row r="2919" spans="1:12" x14ac:dyDescent="0.25">
      <c r="A2919" t="s">
        <v>2929</v>
      </c>
      <c r="B2919" s="4">
        <v>45504.983596719343</v>
      </c>
      <c r="C2919" t="s">
        <v>5017</v>
      </c>
      <c r="D2919" t="s">
        <v>5029</v>
      </c>
      <c r="E2919" t="s">
        <v>5033</v>
      </c>
      <c r="F2919" t="s">
        <v>5047</v>
      </c>
      <c r="G2919" t="s">
        <v>5063</v>
      </c>
      <c r="H2919">
        <v>74622</v>
      </c>
      <c r="I2919">
        <v>13</v>
      </c>
      <c r="J2919" t="s">
        <v>5070</v>
      </c>
      <c r="K2919">
        <v>7546</v>
      </c>
      <c r="L2919" t="s">
        <v>5079</v>
      </c>
    </row>
    <row r="2920" spans="1:12" x14ac:dyDescent="0.25">
      <c r="A2920" t="s">
        <v>2930</v>
      </c>
      <c r="B2920" s="4">
        <v>45505.056611322259</v>
      </c>
      <c r="C2920" t="s">
        <v>5020</v>
      </c>
      <c r="D2920" t="s">
        <v>5027</v>
      </c>
      <c r="E2920" t="s">
        <v>5038</v>
      </c>
      <c r="F2920" t="s">
        <v>5046</v>
      </c>
      <c r="G2920" t="s">
        <v>5066</v>
      </c>
      <c r="H2920">
        <v>24007</v>
      </c>
      <c r="I2920">
        <v>8</v>
      </c>
      <c r="J2920" t="s">
        <v>5069</v>
      </c>
      <c r="K2920">
        <v>2068.23</v>
      </c>
      <c r="L2920" t="s">
        <v>5076</v>
      </c>
    </row>
    <row r="2921" spans="1:12" x14ac:dyDescent="0.25">
      <c r="A2921" t="s">
        <v>2931</v>
      </c>
      <c r="B2921" s="4">
        <v>45505.129625925183</v>
      </c>
      <c r="C2921" t="s">
        <v>5014</v>
      </c>
      <c r="D2921" t="s">
        <v>5027</v>
      </c>
      <c r="E2921" t="s">
        <v>5044</v>
      </c>
      <c r="F2921" t="s">
        <v>5047</v>
      </c>
      <c r="G2921" t="s">
        <v>5064</v>
      </c>
      <c r="H2921">
        <v>44375</v>
      </c>
      <c r="I2921">
        <v>5</v>
      </c>
      <c r="J2921" t="s">
        <v>5073</v>
      </c>
      <c r="K2921">
        <v>6622.1</v>
      </c>
      <c r="L2921" t="s">
        <v>5076</v>
      </c>
    </row>
    <row r="2922" spans="1:12" x14ac:dyDescent="0.25">
      <c r="A2922" t="s">
        <v>2932</v>
      </c>
      <c r="B2922" s="4">
        <v>45505.202640528099</v>
      </c>
      <c r="C2922" t="s">
        <v>5020</v>
      </c>
      <c r="D2922" t="s">
        <v>5026</v>
      </c>
      <c r="E2922" t="s">
        <v>5034</v>
      </c>
      <c r="F2922" t="s">
        <v>5046</v>
      </c>
      <c r="G2922" t="s">
        <v>5057</v>
      </c>
      <c r="H2922">
        <v>76973</v>
      </c>
      <c r="I2922">
        <v>8</v>
      </c>
      <c r="J2922" t="s">
        <v>5072</v>
      </c>
      <c r="K2922">
        <v>10938.07</v>
      </c>
      <c r="L2922" t="s">
        <v>5078</v>
      </c>
    </row>
    <row r="2923" spans="1:12" x14ac:dyDescent="0.25">
      <c r="A2923" t="s">
        <v>2933</v>
      </c>
      <c r="B2923" s="4">
        <v>45505.275655131023</v>
      </c>
      <c r="C2923" t="s">
        <v>5014</v>
      </c>
      <c r="D2923" t="s">
        <v>5026</v>
      </c>
      <c r="E2923" t="s">
        <v>5030</v>
      </c>
      <c r="F2923" t="s">
        <v>5047</v>
      </c>
      <c r="G2923" t="s">
        <v>5064</v>
      </c>
      <c r="H2923">
        <v>65262</v>
      </c>
      <c r="I2923">
        <v>6</v>
      </c>
      <c r="J2923" t="s">
        <v>5070</v>
      </c>
      <c r="K2923">
        <v>11028.7</v>
      </c>
      <c r="L2923" t="s">
        <v>5079</v>
      </c>
    </row>
    <row r="2924" spans="1:12" x14ac:dyDescent="0.25">
      <c r="A2924" t="s">
        <v>2934</v>
      </c>
      <c r="B2924" s="4">
        <v>45505.348669733947</v>
      </c>
      <c r="C2924" t="s">
        <v>5017</v>
      </c>
      <c r="D2924" t="s">
        <v>5028</v>
      </c>
      <c r="E2924" t="s">
        <v>5037</v>
      </c>
      <c r="F2924" t="s">
        <v>5047</v>
      </c>
      <c r="G2924" t="s">
        <v>5058</v>
      </c>
      <c r="H2924">
        <v>14333</v>
      </c>
      <c r="I2924">
        <v>14</v>
      </c>
      <c r="J2924" t="s">
        <v>5072</v>
      </c>
      <c r="K2924">
        <v>3113.07</v>
      </c>
      <c r="L2924" t="s">
        <v>5078</v>
      </c>
    </row>
    <row r="2925" spans="1:12" x14ac:dyDescent="0.25">
      <c r="A2925" t="s">
        <v>2935</v>
      </c>
      <c r="B2925" s="4">
        <v>45505.421684336863</v>
      </c>
      <c r="C2925" t="s">
        <v>5025</v>
      </c>
      <c r="D2925" t="s">
        <v>5026</v>
      </c>
      <c r="E2925" t="s">
        <v>5034</v>
      </c>
      <c r="F2925" t="s">
        <v>5047</v>
      </c>
      <c r="G2925" t="s">
        <v>5058</v>
      </c>
      <c r="H2925">
        <v>70558</v>
      </c>
      <c r="I2925">
        <v>5</v>
      </c>
      <c r="J2925" t="s">
        <v>5070</v>
      </c>
      <c r="K2925">
        <v>11379.55</v>
      </c>
      <c r="L2925" t="s">
        <v>5079</v>
      </c>
    </row>
    <row r="2926" spans="1:12" x14ac:dyDescent="0.25">
      <c r="A2926" t="s">
        <v>2936</v>
      </c>
      <c r="B2926" s="4">
        <v>45505.494698939779</v>
      </c>
      <c r="C2926" t="s">
        <v>5021</v>
      </c>
      <c r="D2926" t="s">
        <v>5028</v>
      </c>
      <c r="E2926" t="s">
        <v>5035</v>
      </c>
      <c r="F2926" t="s">
        <v>5046</v>
      </c>
      <c r="G2926" t="s">
        <v>5057</v>
      </c>
      <c r="H2926">
        <v>50824</v>
      </c>
      <c r="I2926">
        <v>8</v>
      </c>
      <c r="J2926" t="s">
        <v>5068</v>
      </c>
      <c r="K2926">
        <v>5911.51</v>
      </c>
      <c r="L2926" t="s">
        <v>5076</v>
      </c>
    </row>
    <row r="2927" spans="1:12" x14ac:dyDescent="0.25">
      <c r="A2927" t="s">
        <v>2937</v>
      </c>
      <c r="B2927" s="4">
        <v>45505.56771354271</v>
      </c>
      <c r="C2927" t="s">
        <v>5018</v>
      </c>
      <c r="D2927" t="s">
        <v>5027</v>
      </c>
      <c r="E2927" t="s">
        <v>5038</v>
      </c>
      <c r="F2927" t="s">
        <v>5047</v>
      </c>
      <c r="G2927" t="s">
        <v>5064</v>
      </c>
      <c r="H2927">
        <v>43154</v>
      </c>
      <c r="I2927">
        <v>2</v>
      </c>
      <c r="J2927" t="s">
        <v>5070</v>
      </c>
      <c r="K2927">
        <v>7049.8</v>
      </c>
      <c r="L2927" t="s">
        <v>5076</v>
      </c>
    </row>
    <row r="2928" spans="1:12" x14ac:dyDescent="0.25">
      <c r="A2928" t="s">
        <v>2938</v>
      </c>
      <c r="B2928" s="4">
        <v>45505.640728145627</v>
      </c>
      <c r="C2928" t="s">
        <v>5018</v>
      </c>
      <c r="D2928" t="s">
        <v>5028</v>
      </c>
      <c r="E2928" t="s">
        <v>5032</v>
      </c>
      <c r="F2928" t="s">
        <v>5047</v>
      </c>
      <c r="G2928" t="s">
        <v>5063</v>
      </c>
      <c r="H2928">
        <v>24853</v>
      </c>
      <c r="I2928">
        <v>11</v>
      </c>
      <c r="J2928" t="s">
        <v>5068</v>
      </c>
      <c r="K2928">
        <v>4008.21</v>
      </c>
      <c r="L2928" t="s">
        <v>5078</v>
      </c>
    </row>
    <row r="2929" spans="1:12" x14ac:dyDescent="0.25">
      <c r="A2929" t="s">
        <v>2939</v>
      </c>
      <c r="B2929" s="4">
        <v>45505.713742748543</v>
      </c>
      <c r="C2929" t="s">
        <v>5016</v>
      </c>
      <c r="D2929" t="s">
        <v>5029</v>
      </c>
      <c r="E2929" t="s">
        <v>5039</v>
      </c>
      <c r="F2929" t="s">
        <v>5048</v>
      </c>
      <c r="G2929" t="s">
        <v>5052</v>
      </c>
      <c r="H2929">
        <v>74247</v>
      </c>
      <c r="I2929">
        <v>10</v>
      </c>
      <c r="J2929" t="s">
        <v>5071</v>
      </c>
      <c r="K2929">
        <v>15958.15</v>
      </c>
      <c r="L2929" t="s">
        <v>5074</v>
      </c>
    </row>
    <row r="2930" spans="1:12" x14ac:dyDescent="0.25">
      <c r="A2930" t="s">
        <v>2940</v>
      </c>
      <c r="B2930" s="4">
        <v>45505.786757351467</v>
      </c>
      <c r="C2930" t="s">
        <v>5024</v>
      </c>
      <c r="D2930" t="s">
        <v>5026</v>
      </c>
      <c r="E2930" t="s">
        <v>5045</v>
      </c>
      <c r="F2930" t="s">
        <v>5048</v>
      </c>
      <c r="G2930" t="s">
        <v>5059</v>
      </c>
      <c r="H2930">
        <v>6433</v>
      </c>
      <c r="I2930">
        <v>13</v>
      </c>
      <c r="J2930" t="s">
        <v>5072</v>
      </c>
      <c r="K2930">
        <v>1006.37</v>
      </c>
      <c r="L2930" t="s">
        <v>5077</v>
      </c>
    </row>
    <row r="2931" spans="1:12" x14ac:dyDescent="0.25">
      <c r="A2931" t="s">
        <v>2941</v>
      </c>
      <c r="B2931" s="4">
        <v>45505.859771954383</v>
      </c>
      <c r="C2931" t="s">
        <v>5019</v>
      </c>
      <c r="D2931" t="s">
        <v>5028</v>
      </c>
      <c r="E2931" t="s">
        <v>5036</v>
      </c>
      <c r="F2931" t="s">
        <v>5046</v>
      </c>
      <c r="G2931" t="s">
        <v>5053</v>
      </c>
      <c r="H2931">
        <v>27863</v>
      </c>
      <c r="I2931">
        <v>8</v>
      </c>
      <c r="J2931" t="s">
        <v>5069</v>
      </c>
      <c r="K2931">
        <v>5747.99</v>
      </c>
      <c r="L2931" t="s">
        <v>5079</v>
      </c>
    </row>
    <row r="2932" spans="1:12" x14ac:dyDescent="0.25">
      <c r="A2932" t="s">
        <v>2942</v>
      </c>
      <c r="B2932" s="4">
        <v>45505.932786557307</v>
      </c>
      <c r="C2932" t="s">
        <v>5017</v>
      </c>
      <c r="D2932" t="s">
        <v>5026</v>
      </c>
      <c r="E2932" t="s">
        <v>5043</v>
      </c>
      <c r="F2932" t="s">
        <v>5046</v>
      </c>
      <c r="G2932" t="s">
        <v>5053</v>
      </c>
      <c r="H2932">
        <v>55649</v>
      </c>
      <c r="I2932">
        <v>8</v>
      </c>
      <c r="J2932" t="s">
        <v>5070</v>
      </c>
      <c r="K2932">
        <v>7816.56</v>
      </c>
      <c r="L2932" t="s">
        <v>5074</v>
      </c>
    </row>
    <row r="2933" spans="1:12" x14ac:dyDescent="0.25">
      <c r="A2933" t="s">
        <v>2943</v>
      </c>
      <c r="B2933" s="4">
        <v>45506.00580116023</v>
      </c>
      <c r="C2933" t="s">
        <v>5025</v>
      </c>
      <c r="D2933" t="s">
        <v>5028</v>
      </c>
      <c r="E2933" t="s">
        <v>5036</v>
      </c>
      <c r="F2933" t="s">
        <v>5048</v>
      </c>
      <c r="G2933" t="s">
        <v>5065</v>
      </c>
      <c r="H2933">
        <v>9673</v>
      </c>
      <c r="I2933">
        <v>8</v>
      </c>
      <c r="J2933" t="s">
        <v>5069</v>
      </c>
      <c r="K2933">
        <v>1160.81</v>
      </c>
      <c r="L2933" t="s">
        <v>5077</v>
      </c>
    </row>
    <row r="2934" spans="1:12" x14ac:dyDescent="0.25">
      <c r="A2934" t="s">
        <v>2944</v>
      </c>
      <c r="B2934" s="4">
        <v>45506.078815763147</v>
      </c>
      <c r="C2934" t="s">
        <v>5017</v>
      </c>
      <c r="D2934" t="s">
        <v>5026</v>
      </c>
      <c r="E2934" t="s">
        <v>5045</v>
      </c>
      <c r="F2934" t="s">
        <v>5047</v>
      </c>
      <c r="G2934" t="s">
        <v>5067</v>
      </c>
      <c r="H2934">
        <v>66876</v>
      </c>
      <c r="I2934">
        <v>1</v>
      </c>
      <c r="J2934" t="s">
        <v>5070</v>
      </c>
      <c r="K2934">
        <v>7502.26</v>
      </c>
      <c r="L2934" t="s">
        <v>5079</v>
      </c>
    </row>
    <row r="2935" spans="1:12" x14ac:dyDescent="0.25">
      <c r="A2935" t="s">
        <v>2945</v>
      </c>
      <c r="B2935" s="4">
        <v>45506.151830366063</v>
      </c>
      <c r="C2935" t="s">
        <v>5016</v>
      </c>
      <c r="D2935" t="s">
        <v>5027</v>
      </c>
      <c r="E2935" t="s">
        <v>5031</v>
      </c>
      <c r="F2935" t="s">
        <v>5048</v>
      </c>
      <c r="G2935" t="s">
        <v>5065</v>
      </c>
      <c r="H2935">
        <v>58505</v>
      </c>
      <c r="I2935">
        <v>7</v>
      </c>
      <c r="J2935" t="s">
        <v>5072</v>
      </c>
      <c r="K2935">
        <v>11862.76</v>
      </c>
      <c r="L2935" t="s">
        <v>5078</v>
      </c>
    </row>
    <row r="2936" spans="1:12" x14ac:dyDescent="0.25">
      <c r="A2936" t="s">
        <v>2946</v>
      </c>
      <c r="B2936" s="4">
        <v>45506.224844968987</v>
      </c>
      <c r="C2936" t="s">
        <v>5014</v>
      </c>
      <c r="D2936" t="s">
        <v>5027</v>
      </c>
      <c r="E2936" t="s">
        <v>5042</v>
      </c>
      <c r="F2936" t="s">
        <v>5047</v>
      </c>
      <c r="G2936" t="s">
        <v>5063</v>
      </c>
      <c r="H2936">
        <v>9484</v>
      </c>
      <c r="I2936">
        <v>9</v>
      </c>
      <c r="J2936" t="s">
        <v>5073</v>
      </c>
      <c r="K2936">
        <v>810.58</v>
      </c>
      <c r="L2936" t="s">
        <v>5074</v>
      </c>
    </row>
    <row r="2937" spans="1:12" x14ac:dyDescent="0.25">
      <c r="A2937" t="s">
        <v>2947</v>
      </c>
      <c r="B2937" s="4">
        <v>45506.297859571911</v>
      </c>
      <c r="C2937" t="s">
        <v>5024</v>
      </c>
      <c r="D2937" t="s">
        <v>5027</v>
      </c>
      <c r="E2937" t="s">
        <v>5031</v>
      </c>
      <c r="F2937" t="s">
        <v>5047</v>
      </c>
      <c r="G2937" t="s">
        <v>5058</v>
      </c>
      <c r="H2937">
        <v>60432</v>
      </c>
      <c r="I2937">
        <v>8</v>
      </c>
      <c r="J2937" t="s">
        <v>5072</v>
      </c>
      <c r="K2937">
        <v>11190</v>
      </c>
      <c r="L2937" t="s">
        <v>5076</v>
      </c>
    </row>
    <row r="2938" spans="1:12" x14ac:dyDescent="0.25">
      <c r="A2938" t="s">
        <v>2948</v>
      </c>
      <c r="B2938" s="4">
        <v>45506.370874174827</v>
      </c>
      <c r="C2938" t="s">
        <v>5023</v>
      </c>
      <c r="D2938" t="s">
        <v>5027</v>
      </c>
      <c r="E2938" t="s">
        <v>5044</v>
      </c>
      <c r="F2938" t="s">
        <v>5048</v>
      </c>
      <c r="G2938" t="s">
        <v>5051</v>
      </c>
      <c r="H2938">
        <v>54649</v>
      </c>
      <c r="I2938">
        <v>4</v>
      </c>
      <c r="J2938" t="s">
        <v>5070</v>
      </c>
      <c r="K2938">
        <v>4766.0600000000004</v>
      </c>
      <c r="L2938" t="s">
        <v>5079</v>
      </c>
    </row>
    <row r="2939" spans="1:12" x14ac:dyDescent="0.25">
      <c r="A2939" t="s">
        <v>2949</v>
      </c>
      <c r="B2939" s="4">
        <v>45506.443888777758</v>
      </c>
      <c r="C2939" t="s">
        <v>5019</v>
      </c>
      <c r="D2939" t="s">
        <v>5029</v>
      </c>
      <c r="E2939" t="s">
        <v>5040</v>
      </c>
      <c r="F2939" t="s">
        <v>5048</v>
      </c>
      <c r="G2939" t="s">
        <v>5059</v>
      </c>
      <c r="H2939">
        <v>51083</v>
      </c>
      <c r="I2939">
        <v>3</v>
      </c>
      <c r="J2939" t="s">
        <v>5070</v>
      </c>
      <c r="K2939">
        <v>10462.83</v>
      </c>
      <c r="L2939" t="s">
        <v>5078</v>
      </c>
    </row>
    <row r="2940" spans="1:12" x14ac:dyDescent="0.25">
      <c r="A2940" t="s">
        <v>2950</v>
      </c>
      <c r="B2940" s="4">
        <v>45506.516903380667</v>
      </c>
      <c r="C2940" t="s">
        <v>5013</v>
      </c>
      <c r="D2940" t="s">
        <v>5027</v>
      </c>
      <c r="E2940" t="s">
        <v>5042</v>
      </c>
      <c r="F2940" t="s">
        <v>5046</v>
      </c>
      <c r="G2940" t="s">
        <v>5061</v>
      </c>
      <c r="H2940">
        <v>58886</v>
      </c>
      <c r="I2940">
        <v>14</v>
      </c>
      <c r="J2940" t="s">
        <v>5069</v>
      </c>
      <c r="K2940">
        <v>11051.05</v>
      </c>
      <c r="L2940" t="s">
        <v>5075</v>
      </c>
    </row>
    <row r="2941" spans="1:12" x14ac:dyDescent="0.25">
      <c r="A2941" t="s">
        <v>2951</v>
      </c>
      <c r="B2941" s="4">
        <v>45506.589917983591</v>
      </c>
      <c r="C2941" t="s">
        <v>5020</v>
      </c>
      <c r="D2941" t="s">
        <v>5026</v>
      </c>
      <c r="E2941" t="s">
        <v>5043</v>
      </c>
      <c r="F2941" t="s">
        <v>5047</v>
      </c>
      <c r="G2941" t="s">
        <v>5067</v>
      </c>
      <c r="H2941">
        <v>14369</v>
      </c>
      <c r="I2941">
        <v>10</v>
      </c>
      <c r="J2941" t="s">
        <v>5072</v>
      </c>
      <c r="K2941">
        <v>1638.01</v>
      </c>
      <c r="L2941" t="s">
        <v>5079</v>
      </c>
    </row>
    <row r="2942" spans="1:12" x14ac:dyDescent="0.25">
      <c r="A2942" t="s">
        <v>2952</v>
      </c>
      <c r="B2942" s="4">
        <v>45506.662932586507</v>
      </c>
      <c r="C2942" t="s">
        <v>5023</v>
      </c>
      <c r="D2942" t="s">
        <v>5026</v>
      </c>
      <c r="E2942" t="s">
        <v>5043</v>
      </c>
      <c r="F2942" t="s">
        <v>5047</v>
      </c>
      <c r="G2942" t="s">
        <v>5063</v>
      </c>
      <c r="H2942">
        <v>70058</v>
      </c>
      <c r="I2942">
        <v>8</v>
      </c>
      <c r="J2942" t="s">
        <v>5073</v>
      </c>
      <c r="K2942">
        <v>10582.64</v>
      </c>
      <c r="L2942" t="s">
        <v>5075</v>
      </c>
    </row>
    <row r="2943" spans="1:12" x14ac:dyDescent="0.25">
      <c r="A2943" t="s">
        <v>2953</v>
      </c>
      <c r="B2943" s="4">
        <v>45506.735947189431</v>
      </c>
      <c r="C2943" t="s">
        <v>5013</v>
      </c>
      <c r="D2943" t="s">
        <v>5027</v>
      </c>
      <c r="E2943" t="s">
        <v>5031</v>
      </c>
      <c r="F2943" t="s">
        <v>5046</v>
      </c>
      <c r="G2943" t="s">
        <v>5057</v>
      </c>
      <c r="H2943">
        <v>17972</v>
      </c>
      <c r="I2943">
        <v>11</v>
      </c>
      <c r="J2943" t="s">
        <v>5073</v>
      </c>
      <c r="K2943">
        <v>2783.02</v>
      </c>
      <c r="L2943" t="s">
        <v>5078</v>
      </c>
    </row>
    <row r="2944" spans="1:12" x14ac:dyDescent="0.25">
      <c r="A2944" t="s">
        <v>2954</v>
      </c>
      <c r="B2944" s="4">
        <v>45506.808961792347</v>
      </c>
      <c r="C2944" t="s">
        <v>5015</v>
      </c>
      <c r="D2944" t="s">
        <v>5026</v>
      </c>
      <c r="E2944" t="s">
        <v>5043</v>
      </c>
      <c r="F2944" t="s">
        <v>5046</v>
      </c>
      <c r="G2944" t="s">
        <v>5053</v>
      </c>
      <c r="H2944">
        <v>59896</v>
      </c>
      <c r="I2944">
        <v>4</v>
      </c>
      <c r="J2944" t="s">
        <v>5069</v>
      </c>
      <c r="K2944">
        <v>9236.17</v>
      </c>
      <c r="L2944" t="s">
        <v>5077</v>
      </c>
    </row>
    <row r="2945" spans="1:12" x14ac:dyDescent="0.25">
      <c r="A2945" t="s">
        <v>2955</v>
      </c>
      <c r="B2945" s="4">
        <v>45506.881976395278</v>
      </c>
      <c r="C2945" t="s">
        <v>5025</v>
      </c>
      <c r="D2945" t="s">
        <v>5027</v>
      </c>
      <c r="E2945" t="s">
        <v>5031</v>
      </c>
      <c r="F2945" t="s">
        <v>5048</v>
      </c>
      <c r="G2945" t="s">
        <v>5056</v>
      </c>
      <c r="H2945">
        <v>5840</v>
      </c>
      <c r="I2945">
        <v>3</v>
      </c>
      <c r="J2945" t="s">
        <v>5070</v>
      </c>
      <c r="K2945">
        <v>829.61</v>
      </c>
      <c r="L2945" t="s">
        <v>5075</v>
      </c>
    </row>
    <row r="2946" spans="1:12" x14ac:dyDescent="0.25">
      <c r="A2946" t="s">
        <v>2956</v>
      </c>
      <c r="B2946" s="4">
        <v>45506.954990998187</v>
      </c>
      <c r="C2946" t="s">
        <v>5021</v>
      </c>
      <c r="D2946" t="s">
        <v>5029</v>
      </c>
      <c r="E2946" t="s">
        <v>5033</v>
      </c>
      <c r="F2946" t="s">
        <v>5046</v>
      </c>
      <c r="G2946" t="s">
        <v>5066</v>
      </c>
      <c r="H2946">
        <v>26278</v>
      </c>
      <c r="I2946">
        <v>1</v>
      </c>
      <c r="J2946" t="s">
        <v>5073</v>
      </c>
      <c r="K2946">
        <v>3053.59</v>
      </c>
      <c r="L2946" t="s">
        <v>5079</v>
      </c>
    </row>
    <row r="2947" spans="1:12" x14ac:dyDescent="0.25">
      <c r="A2947" t="s">
        <v>2957</v>
      </c>
      <c r="B2947" s="4">
        <v>45507.028005601111</v>
      </c>
      <c r="C2947" t="s">
        <v>5017</v>
      </c>
      <c r="D2947" t="s">
        <v>5026</v>
      </c>
      <c r="E2947" t="s">
        <v>5045</v>
      </c>
      <c r="F2947" t="s">
        <v>5048</v>
      </c>
      <c r="G2947" t="s">
        <v>5065</v>
      </c>
      <c r="H2947">
        <v>14269</v>
      </c>
      <c r="I2947">
        <v>13</v>
      </c>
      <c r="J2947" t="s">
        <v>5068</v>
      </c>
      <c r="K2947">
        <v>1582.3</v>
      </c>
      <c r="L2947" t="s">
        <v>5075</v>
      </c>
    </row>
    <row r="2948" spans="1:12" x14ac:dyDescent="0.25">
      <c r="A2948" t="s">
        <v>2958</v>
      </c>
      <c r="B2948" s="4">
        <v>45507.101020204042</v>
      </c>
      <c r="C2948" t="s">
        <v>5023</v>
      </c>
      <c r="D2948" t="s">
        <v>5027</v>
      </c>
      <c r="E2948" t="s">
        <v>5038</v>
      </c>
      <c r="F2948" t="s">
        <v>5047</v>
      </c>
      <c r="G2948" t="s">
        <v>5064</v>
      </c>
      <c r="H2948">
        <v>14531</v>
      </c>
      <c r="I2948">
        <v>8</v>
      </c>
      <c r="J2948" t="s">
        <v>5073</v>
      </c>
      <c r="K2948">
        <v>1888.73</v>
      </c>
      <c r="L2948" t="s">
        <v>5078</v>
      </c>
    </row>
    <row r="2949" spans="1:12" x14ac:dyDescent="0.25">
      <c r="A2949" t="s">
        <v>2959</v>
      </c>
      <c r="B2949" s="4">
        <v>45507.174034806958</v>
      </c>
      <c r="C2949" t="s">
        <v>5021</v>
      </c>
      <c r="D2949" t="s">
        <v>5028</v>
      </c>
      <c r="E2949" t="s">
        <v>5037</v>
      </c>
      <c r="F2949" t="s">
        <v>5048</v>
      </c>
      <c r="G2949" t="s">
        <v>5056</v>
      </c>
      <c r="H2949">
        <v>59238</v>
      </c>
      <c r="I2949">
        <v>5</v>
      </c>
      <c r="J2949" t="s">
        <v>5069</v>
      </c>
      <c r="K2949">
        <v>9496.75</v>
      </c>
      <c r="L2949" t="s">
        <v>5077</v>
      </c>
    </row>
    <row r="2950" spans="1:12" x14ac:dyDescent="0.25">
      <c r="A2950" t="s">
        <v>2960</v>
      </c>
      <c r="B2950" s="4">
        <v>45507.247049409867</v>
      </c>
      <c r="C2950" t="s">
        <v>5019</v>
      </c>
      <c r="D2950" t="s">
        <v>5028</v>
      </c>
      <c r="E2950" t="s">
        <v>5036</v>
      </c>
      <c r="F2950" t="s">
        <v>5047</v>
      </c>
      <c r="G2950" t="s">
        <v>5062</v>
      </c>
      <c r="H2950">
        <v>64737</v>
      </c>
      <c r="I2950">
        <v>8</v>
      </c>
      <c r="J2950" t="s">
        <v>5068</v>
      </c>
      <c r="K2950">
        <v>11670.86</v>
      </c>
      <c r="L2950" t="s">
        <v>5075</v>
      </c>
    </row>
    <row r="2951" spans="1:12" x14ac:dyDescent="0.25">
      <c r="A2951" t="s">
        <v>2961</v>
      </c>
      <c r="B2951" s="4">
        <v>45507.320064012798</v>
      </c>
      <c r="C2951" t="s">
        <v>5021</v>
      </c>
      <c r="D2951" t="s">
        <v>5029</v>
      </c>
      <c r="E2951" t="s">
        <v>5040</v>
      </c>
      <c r="F2951" t="s">
        <v>5046</v>
      </c>
      <c r="G2951" t="s">
        <v>5053</v>
      </c>
      <c r="H2951">
        <v>36276</v>
      </c>
      <c r="I2951">
        <v>5</v>
      </c>
      <c r="J2951" t="s">
        <v>5073</v>
      </c>
      <c r="K2951">
        <v>4938.07</v>
      </c>
      <c r="L2951" t="s">
        <v>5077</v>
      </c>
    </row>
    <row r="2952" spans="1:12" x14ac:dyDescent="0.25">
      <c r="A2952" t="s">
        <v>2962</v>
      </c>
      <c r="B2952" s="4">
        <v>45507.393078615707</v>
      </c>
      <c r="C2952" t="s">
        <v>5021</v>
      </c>
      <c r="D2952" t="s">
        <v>5026</v>
      </c>
      <c r="E2952" t="s">
        <v>5045</v>
      </c>
      <c r="F2952" t="s">
        <v>5048</v>
      </c>
      <c r="G2952" t="s">
        <v>5052</v>
      </c>
      <c r="H2952">
        <v>19787</v>
      </c>
      <c r="I2952">
        <v>12</v>
      </c>
      <c r="J2952" t="s">
        <v>5070</v>
      </c>
      <c r="K2952">
        <v>3089.74</v>
      </c>
      <c r="L2952" t="s">
        <v>5078</v>
      </c>
    </row>
    <row r="2953" spans="1:12" x14ac:dyDescent="0.25">
      <c r="A2953" t="s">
        <v>2963</v>
      </c>
      <c r="B2953" s="4">
        <v>45507.466093218631</v>
      </c>
      <c r="C2953" t="s">
        <v>5016</v>
      </c>
      <c r="D2953" t="s">
        <v>5026</v>
      </c>
      <c r="E2953" t="s">
        <v>5045</v>
      </c>
      <c r="F2953" t="s">
        <v>5048</v>
      </c>
      <c r="G2953" t="s">
        <v>5052</v>
      </c>
      <c r="H2953">
        <v>18538</v>
      </c>
      <c r="I2953">
        <v>11</v>
      </c>
      <c r="J2953" t="s">
        <v>5072</v>
      </c>
      <c r="K2953">
        <v>3158.82</v>
      </c>
      <c r="L2953" t="s">
        <v>5074</v>
      </c>
    </row>
    <row r="2954" spans="1:12" x14ac:dyDescent="0.25">
      <c r="A2954" t="s">
        <v>2964</v>
      </c>
      <c r="B2954" s="4">
        <v>45507.539107821562</v>
      </c>
      <c r="C2954" t="s">
        <v>5012</v>
      </c>
      <c r="D2954" t="s">
        <v>5027</v>
      </c>
      <c r="E2954" t="s">
        <v>5044</v>
      </c>
      <c r="F2954" t="s">
        <v>5046</v>
      </c>
      <c r="G2954" t="s">
        <v>5061</v>
      </c>
      <c r="H2954">
        <v>19540</v>
      </c>
      <c r="I2954">
        <v>5</v>
      </c>
      <c r="J2954" t="s">
        <v>5069</v>
      </c>
      <c r="K2954">
        <v>2961.68</v>
      </c>
      <c r="L2954" t="s">
        <v>5078</v>
      </c>
    </row>
    <row r="2955" spans="1:12" x14ac:dyDescent="0.25">
      <c r="A2955" t="s">
        <v>2965</v>
      </c>
      <c r="B2955" s="4">
        <v>45507.612122424478</v>
      </c>
      <c r="C2955" t="s">
        <v>5017</v>
      </c>
      <c r="D2955" t="s">
        <v>5028</v>
      </c>
      <c r="E2955" t="s">
        <v>5035</v>
      </c>
      <c r="F2955" t="s">
        <v>5046</v>
      </c>
      <c r="G2955" t="s">
        <v>5061</v>
      </c>
      <c r="H2955">
        <v>77897</v>
      </c>
      <c r="I2955">
        <v>5</v>
      </c>
      <c r="J2955" t="s">
        <v>5072</v>
      </c>
      <c r="K2955">
        <v>15945.99</v>
      </c>
      <c r="L2955" t="s">
        <v>5078</v>
      </c>
    </row>
    <row r="2956" spans="1:12" x14ac:dyDescent="0.25">
      <c r="A2956" t="s">
        <v>2966</v>
      </c>
      <c r="B2956" s="4">
        <v>45507.685137027387</v>
      </c>
      <c r="C2956" t="s">
        <v>5023</v>
      </c>
      <c r="D2956" t="s">
        <v>5028</v>
      </c>
      <c r="E2956" t="s">
        <v>5035</v>
      </c>
      <c r="F2956" t="s">
        <v>5047</v>
      </c>
      <c r="G2956" t="s">
        <v>5064</v>
      </c>
      <c r="H2956">
        <v>23074</v>
      </c>
      <c r="I2956">
        <v>11</v>
      </c>
      <c r="J2956" t="s">
        <v>5068</v>
      </c>
      <c r="K2956">
        <v>2917.58</v>
      </c>
      <c r="L2956" t="s">
        <v>5078</v>
      </c>
    </row>
    <row r="2957" spans="1:12" x14ac:dyDescent="0.25">
      <c r="A2957" t="s">
        <v>2967</v>
      </c>
      <c r="B2957" s="4">
        <v>45507.758151630333</v>
      </c>
      <c r="C2957" t="s">
        <v>5022</v>
      </c>
      <c r="D2957" t="s">
        <v>5027</v>
      </c>
      <c r="E2957" t="s">
        <v>5031</v>
      </c>
      <c r="F2957" t="s">
        <v>5048</v>
      </c>
      <c r="G2957" t="s">
        <v>5051</v>
      </c>
      <c r="H2957">
        <v>65702</v>
      </c>
      <c r="I2957">
        <v>13</v>
      </c>
      <c r="J2957" t="s">
        <v>5068</v>
      </c>
      <c r="K2957">
        <v>11872.22</v>
      </c>
      <c r="L2957" t="s">
        <v>5076</v>
      </c>
    </row>
    <row r="2958" spans="1:12" x14ac:dyDescent="0.25">
      <c r="A2958" t="s">
        <v>2968</v>
      </c>
      <c r="B2958" s="4">
        <v>45507.831166233242</v>
      </c>
      <c r="C2958" t="s">
        <v>5012</v>
      </c>
      <c r="D2958" t="s">
        <v>5026</v>
      </c>
      <c r="E2958" t="s">
        <v>5045</v>
      </c>
      <c r="F2958" t="s">
        <v>5048</v>
      </c>
      <c r="G2958" t="s">
        <v>5056</v>
      </c>
      <c r="H2958">
        <v>27328</v>
      </c>
      <c r="I2958">
        <v>7</v>
      </c>
      <c r="J2958" t="s">
        <v>5071</v>
      </c>
      <c r="K2958">
        <v>5420.11</v>
      </c>
      <c r="L2958" t="s">
        <v>5079</v>
      </c>
    </row>
    <row r="2959" spans="1:12" x14ac:dyDescent="0.25">
      <c r="A2959" t="s">
        <v>2969</v>
      </c>
      <c r="B2959" s="4">
        <v>45507.904180836158</v>
      </c>
      <c r="C2959" t="s">
        <v>5024</v>
      </c>
      <c r="D2959" t="s">
        <v>5028</v>
      </c>
      <c r="E2959" t="s">
        <v>5036</v>
      </c>
      <c r="F2959" t="s">
        <v>5046</v>
      </c>
      <c r="G2959" t="s">
        <v>5054</v>
      </c>
      <c r="H2959">
        <v>24765</v>
      </c>
      <c r="I2959">
        <v>3</v>
      </c>
      <c r="J2959" t="s">
        <v>5069</v>
      </c>
      <c r="K2959">
        <v>4380.67</v>
      </c>
      <c r="L2959" t="s">
        <v>5075</v>
      </c>
    </row>
    <row r="2960" spans="1:12" x14ac:dyDescent="0.25">
      <c r="A2960" t="s">
        <v>2970</v>
      </c>
      <c r="B2960" s="4">
        <v>45507.977195439089</v>
      </c>
      <c r="C2960" t="s">
        <v>5014</v>
      </c>
      <c r="D2960" t="s">
        <v>5027</v>
      </c>
      <c r="E2960" t="s">
        <v>5042</v>
      </c>
      <c r="F2960" t="s">
        <v>5046</v>
      </c>
      <c r="G2960" t="s">
        <v>5066</v>
      </c>
      <c r="H2960">
        <v>63000</v>
      </c>
      <c r="I2960">
        <v>11</v>
      </c>
      <c r="J2960" t="s">
        <v>5072</v>
      </c>
      <c r="K2960">
        <v>9907.58</v>
      </c>
      <c r="L2960" t="s">
        <v>5075</v>
      </c>
    </row>
    <row r="2961" spans="1:12" x14ac:dyDescent="0.25">
      <c r="A2961" t="s">
        <v>2971</v>
      </c>
      <c r="B2961" s="4">
        <v>45508.050210042013</v>
      </c>
      <c r="C2961" t="s">
        <v>5019</v>
      </c>
      <c r="D2961" t="s">
        <v>5029</v>
      </c>
      <c r="E2961" t="s">
        <v>5041</v>
      </c>
      <c r="F2961" t="s">
        <v>5046</v>
      </c>
      <c r="G2961" t="s">
        <v>5049</v>
      </c>
      <c r="H2961">
        <v>69541</v>
      </c>
      <c r="I2961">
        <v>3</v>
      </c>
      <c r="J2961" t="s">
        <v>5073</v>
      </c>
      <c r="K2961">
        <v>6242.96</v>
      </c>
      <c r="L2961" t="s">
        <v>5074</v>
      </c>
    </row>
    <row r="2962" spans="1:12" x14ac:dyDescent="0.25">
      <c r="A2962" t="s">
        <v>2972</v>
      </c>
      <c r="B2962" s="4">
        <v>45508.123224644922</v>
      </c>
      <c r="C2962" t="s">
        <v>5012</v>
      </c>
      <c r="D2962" t="s">
        <v>5028</v>
      </c>
      <c r="E2962" t="s">
        <v>5037</v>
      </c>
      <c r="F2962" t="s">
        <v>5048</v>
      </c>
      <c r="G2962" t="s">
        <v>5055</v>
      </c>
      <c r="H2962">
        <v>54565</v>
      </c>
      <c r="I2962">
        <v>12</v>
      </c>
      <c r="J2962" t="s">
        <v>5073</v>
      </c>
      <c r="K2962">
        <v>4367.74</v>
      </c>
      <c r="L2962" t="s">
        <v>5078</v>
      </c>
    </row>
    <row r="2963" spans="1:12" x14ac:dyDescent="0.25">
      <c r="A2963" t="s">
        <v>2973</v>
      </c>
      <c r="B2963" s="4">
        <v>45508.196239247853</v>
      </c>
      <c r="C2963" t="s">
        <v>5015</v>
      </c>
      <c r="D2963" t="s">
        <v>5028</v>
      </c>
      <c r="E2963" t="s">
        <v>5035</v>
      </c>
      <c r="F2963" t="s">
        <v>5047</v>
      </c>
      <c r="G2963" t="s">
        <v>5062</v>
      </c>
      <c r="H2963">
        <v>41779</v>
      </c>
      <c r="I2963">
        <v>2</v>
      </c>
      <c r="J2963" t="s">
        <v>5068</v>
      </c>
      <c r="K2963">
        <v>7523.45</v>
      </c>
      <c r="L2963" t="s">
        <v>5076</v>
      </c>
    </row>
    <row r="2964" spans="1:12" x14ac:dyDescent="0.25">
      <c r="A2964" t="s">
        <v>2974</v>
      </c>
      <c r="B2964" s="4">
        <v>45508.269253850762</v>
      </c>
      <c r="C2964" t="s">
        <v>5015</v>
      </c>
      <c r="D2964" t="s">
        <v>5026</v>
      </c>
      <c r="E2964" t="s">
        <v>5045</v>
      </c>
      <c r="F2964" t="s">
        <v>5046</v>
      </c>
      <c r="G2964" t="s">
        <v>5057</v>
      </c>
      <c r="H2964">
        <v>45555</v>
      </c>
      <c r="I2964">
        <v>13</v>
      </c>
      <c r="J2964" t="s">
        <v>5073</v>
      </c>
      <c r="K2964">
        <v>7854.1</v>
      </c>
      <c r="L2964" t="s">
        <v>5074</v>
      </c>
    </row>
    <row r="2965" spans="1:12" x14ac:dyDescent="0.25">
      <c r="A2965" t="s">
        <v>2975</v>
      </c>
      <c r="B2965" s="4">
        <v>45508.342268453678</v>
      </c>
      <c r="C2965" t="s">
        <v>5021</v>
      </c>
      <c r="D2965" t="s">
        <v>5027</v>
      </c>
      <c r="E2965" t="s">
        <v>5038</v>
      </c>
      <c r="F2965" t="s">
        <v>5048</v>
      </c>
      <c r="G2965" t="s">
        <v>5059</v>
      </c>
      <c r="H2965">
        <v>31246</v>
      </c>
      <c r="I2965">
        <v>2</v>
      </c>
      <c r="J2965" t="s">
        <v>5068</v>
      </c>
      <c r="K2965">
        <v>6135.04</v>
      </c>
      <c r="L2965" t="s">
        <v>5074</v>
      </c>
    </row>
    <row r="2966" spans="1:12" x14ac:dyDescent="0.25">
      <c r="A2966" t="s">
        <v>2976</v>
      </c>
      <c r="B2966" s="4">
        <v>45508.415283056609</v>
      </c>
      <c r="C2966" t="s">
        <v>5018</v>
      </c>
      <c r="D2966" t="s">
        <v>5029</v>
      </c>
      <c r="E2966" t="s">
        <v>5033</v>
      </c>
      <c r="F2966" t="s">
        <v>5048</v>
      </c>
      <c r="G2966" t="s">
        <v>5052</v>
      </c>
      <c r="H2966">
        <v>62609</v>
      </c>
      <c r="I2966">
        <v>7</v>
      </c>
      <c r="J2966" t="s">
        <v>5071</v>
      </c>
      <c r="K2966">
        <v>10189.85</v>
      </c>
      <c r="L2966" t="s">
        <v>5078</v>
      </c>
    </row>
    <row r="2967" spans="1:12" x14ac:dyDescent="0.25">
      <c r="A2967" t="s">
        <v>2977</v>
      </c>
      <c r="B2967" s="4">
        <v>45508.488297659533</v>
      </c>
      <c r="C2967" t="s">
        <v>5012</v>
      </c>
      <c r="D2967" t="s">
        <v>5028</v>
      </c>
      <c r="E2967" t="s">
        <v>5036</v>
      </c>
      <c r="F2967" t="s">
        <v>5046</v>
      </c>
      <c r="G2967" t="s">
        <v>5054</v>
      </c>
      <c r="H2967">
        <v>4909</v>
      </c>
      <c r="I2967">
        <v>4</v>
      </c>
      <c r="J2967" t="s">
        <v>5069</v>
      </c>
      <c r="K2967">
        <v>850.3</v>
      </c>
      <c r="L2967" t="s">
        <v>5078</v>
      </c>
    </row>
    <row r="2968" spans="1:12" x14ac:dyDescent="0.25">
      <c r="A2968" t="s">
        <v>2978</v>
      </c>
      <c r="B2968" s="4">
        <v>45508.561312262442</v>
      </c>
      <c r="C2968" t="s">
        <v>5017</v>
      </c>
      <c r="D2968" t="s">
        <v>5027</v>
      </c>
      <c r="E2968" t="s">
        <v>5044</v>
      </c>
      <c r="F2968" t="s">
        <v>5048</v>
      </c>
      <c r="G2968" t="s">
        <v>5059</v>
      </c>
      <c r="H2968">
        <v>32063</v>
      </c>
      <c r="I2968">
        <v>12</v>
      </c>
      <c r="J2968" t="s">
        <v>5072</v>
      </c>
      <c r="K2968">
        <v>2963.38</v>
      </c>
      <c r="L2968" t="s">
        <v>5079</v>
      </c>
    </row>
    <row r="2969" spans="1:12" x14ac:dyDescent="0.25">
      <c r="A2969" t="s">
        <v>2979</v>
      </c>
      <c r="B2969" s="4">
        <v>45508.634326865373</v>
      </c>
      <c r="C2969" t="s">
        <v>5017</v>
      </c>
      <c r="D2969" t="s">
        <v>5027</v>
      </c>
      <c r="E2969" t="s">
        <v>5038</v>
      </c>
      <c r="F2969" t="s">
        <v>5048</v>
      </c>
      <c r="G2969" t="s">
        <v>5052</v>
      </c>
      <c r="H2969">
        <v>43255</v>
      </c>
      <c r="I2969">
        <v>8</v>
      </c>
      <c r="J2969" t="s">
        <v>5069</v>
      </c>
      <c r="K2969">
        <v>5392.59</v>
      </c>
      <c r="L2969" t="s">
        <v>5077</v>
      </c>
    </row>
    <row r="2970" spans="1:12" x14ac:dyDescent="0.25">
      <c r="A2970" t="s">
        <v>2980</v>
      </c>
      <c r="B2970" s="4">
        <v>45508.707341468289</v>
      </c>
      <c r="C2970" t="s">
        <v>5021</v>
      </c>
      <c r="D2970" t="s">
        <v>5027</v>
      </c>
      <c r="E2970" t="s">
        <v>5044</v>
      </c>
      <c r="F2970" t="s">
        <v>5047</v>
      </c>
      <c r="G2970" t="s">
        <v>5050</v>
      </c>
      <c r="H2970">
        <v>53584</v>
      </c>
      <c r="I2970">
        <v>5</v>
      </c>
      <c r="J2970" t="s">
        <v>5072</v>
      </c>
      <c r="K2970">
        <v>10551.4</v>
      </c>
      <c r="L2970" t="s">
        <v>5076</v>
      </c>
    </row>
    <row r="2971" spans="1:12" x14ac:dyDescent="0.25">
      <c r="A2971" t="s">
        <v>2981</v>
      </c>
      <c r="B2971" s="4">
        <v>45508.780356071213</v>
      </c>
      <c r="C2971" t="s">
        <v>5022</v>
      </c>
      <c r="D2971" t="s">
        <v>5028</v>
      </c>
      <c r="E2971" t="s">
        <v>5035</v>
      </c>
      <c r="F2971" t="s">
        <v>5047</v>
      </c>
      <c r="G2971" t="s">
        <v>5058</v>
      </c>
      <c r="H2971">
        <v>40766</v>
      </c>
      <c r="I2971">
        <v>11</v>
      </c>
      <c r="J2971" t="s">
        <v>5069</v>
      </c>
      <c r="K2971">
        <v>6377.47</v>
      </c>
      <c r="L2971" t="s">
        <v>5077</v>
      </c>
    </row>
    <row r="2972" spans="1:12" x14ac:dyDescent="0.25">
      <c r="A2972" t="s">
        <v>2982</v>
      </c>
      <c r="B2972" s="4">
        <v>45508.853370674129</v>
      </c>
      <c r="C2972" t="s">
        <v>5015</v>
      </c>
      <c r="D2972" t="s">
        <v>5026</v>
      </c>
      <c r="E2972" t="s">
        <v>5045</v>
      </c>
      <c r="F2972" t="s">
        <v>5046</v>
      </c>
      <c r="G2972" t="s">
        <v>5060</v>
      </c>
      <c r="H2972">
        <v>9526</v>
      </c>
      <c r="I2972">
        <v>13</v>
      </c>
      <c r="J2972" t="s">
        <v>5073</v>
      </c>
      <c r="K2972">
        <v>899.9</v>
      </c>
      <c r="L2972" t="s">
        <v>5077</v>
      </c>
    </row>
    <row r="2973" spans="1:12" x14ac:dyDescent="0.25">
      <c r="A2973" t="s">
        <v>2983</v>
      </c>
      <c r="B2973" s="4">
        <v>45508.926385277053</v>
      </c>
      <c r="C2973" t="s">
        <v>5025</v>
      </c>
      <c r="D2973" t="s">
        <v>5028</v>
      </c>
      <c r="E2973" t="s">
        <v>5035</v>
      </c>
      <c r="F2973" t="s">
        <v>5048</v>
      </c>
      <c r="G2973" t="s">
        <v>5051</v>
      </c>
      <c r="H2973">
        <v>8591</v>
      </c>
      <c r="I2973">
        <v>8</v>
      </c>
      <c r="J2973" t="s">
        <v>5070</v>
      </c>
      <c r="K2973">
        <v>1266.01</v>
      </c>
      <c r="L2973" t="s">
        <v>5075</v>
      </c>
    </row>
    <row r="2974" spans="1:12" x14ac:dyDescent="0.25">
      <c r="A2974" t="s">
        <v>2984</v>
      </c>
      <c r="B2974" s="4">
        <v>45508.999399879962</v>
      </c>
      <c r="C2974" t="s">
        <v>5012</v>
      </c>
      <c r="D2974" t="s">
        <v>5028</v>
      </c>
      <c r="E2974" t="s">
        <v>5035</v>
      </c>
      <c r="F2974" t="s">
        <v>5046</v>
      </c>
      <c r="G2974" t="s">
        <v>5061</v>
      </c>
      <c r="H2974">
        <v>63848</v>
      </c>
      <c r="I2974">
        <v>8</v>
      </c>
      <c r="J2974" t="s">
        <v>5071</v>
      </c>
      <c r="K2974">
        <v>7651.5</v>
      </c>
      <c r="L2974" t="s">
        <v>5074</v>
      </c>
    </row>
    <row r="2975" spans="1:12" x14ac:dyDescent="0.25">
      <c r="A2975" t="s">
        <v>2985</v>
      </c>
      <c r="B2975" s="4">
        <v>45509.072414482893</v>
      </c>
      <c r="C2975" t="s">
        <v>5018</v>
      </c>
      <c r="D2975" t="s">
        <v>5026</v>
      </c>
      <c r="E2975" t="s">
        <v>5030</v>
      </c>
      <c r="F2975" t="s">
        <v>5047</v>
      </c>
      <c r="G2975" t="s">
        <v>5058</v>
      </c>
      <c r="H2975">
        <v>41068</v>
      </c>
      <c r="I2975">
        <v>8</v>
      </c>
      <c r="J2975" t="s">
        <v>5069</v>
      </c>
      <c r="K2975">
        <v>8585.0400000000009</v>
      </c>
      <c r="L2975" t="s">
        <v>5075</v>
      </c>
    </row>
    <row r="2976" spans="1:12" x14ac:dyDescent="0.25">
      <c r="A2976" t="s">
        <v>2986</v>
      </c>
      <c r="B2976" s="4">
        <v>45509.145429085809</v>
      </c>
      <c r="C2976" t="s">
        <v>5021</v>
      </c>
      <c r="D2976" t="s">
        <v>5026</v>
      </c>
      <c r="E2976" t="s">
        <v>5043</v>
      </c>
      <c r="F2976" t="s">
        <v>5046</v>
      </c>
      <c r="G2976" t="s">
        <v>5049</v>
      </c>
      <c r="H2976">
        <v>49554</v>
      </c>
      <c r="I2976">
        <v>3</v>
      </c>
      <c r="J2976" t="s">
        <v>5073</v>
      </c>
      <c r="K2976">
        <v>6912.59</v>
      </c>
      <c r="L2976" t="s">
        <v>5074</v>
      </c>
    </row>
    <row r="2977" spans="1:12" x14ac:dyDescent="0.25">
      <c r="A2977" t="s">
        <v>2987</v>
      </c>
      <c r="B2977" s="4">
        <v>45509.218443688733</v>
      </c>
      <c r="C2977" t="s">
        <v>5013</v>
      </c>
      <c r="D2977" t="s">
        <v>5028</v>
      </c>
      <c r="E2977" t="s">
        <v>5037</v>
      </c>
      <c r="F2977" t="s">
        <v>5048</v>
      </c>
      <c r="G2977" t="s">
        <v>5051</v>
      </c>
      <c r="H2977">
        <v>33800</v>
      </c>
      <c r="I2977">
        <v>2</v>
      </c>
      <c r="J2977" t="s">
        <v>5073</v>
      </c>
      <c r="K2977">
        <v>3779.21</v>
      </c>
      <c r="L2977" t="s">
        <v>5076</v>
      </c>
    </row>
    <row r="2978" spans="1:12" x14ac:dyDescent="0.25">
      <c r="A2978" t="s">
        <v>2988</v>
      </c>
      <c r="B2978" s="4">
        <v>45509.291458291656</v>
      </c>
      <c r="C2978" t="s">
        <v>5012</v>
      </c>
      <c r="D2978" t="s">
        <v>5028</v>
      </c>
      <c r="E2978" t="s">
        <v>5036</v>
      </c>
      <c r="F2978" t="s">
        <v>5046</v>
      </c>
      <c r="G2978" t="s">
        <v>5054</v>
      </c>
      <c r="H2978">
        <v>4926</v>
      </c>
      <c r="I2978">
        <v>7</v>
      </c>
      <c r="J2978" t="s">
        <v>5073</v>
      </c>
      <c r="K2978">
        <v>788.98</v>
      </c>
      <c r="L2978" t="s">
        <v>5075</v>
      </c>
    </row>
    <row r="2979" spans="1:12" x14ac:dyDescent="0.25">
      <c r="A2979" t="s">
        <v>2989</v>
      </c>
      <c r="B2979" s="4">
        <v>45509.364472894573</v>
      </c>
      <c r="C2979" t="s">
        <v>5024</v>
      </c>
      <c r="D2979" t="s">
        <v>5029</v>
      </c>
      <c r="E2979" t="s">
        <v>5039</v>
      </c>
      <c r="F2979" t="s">
        <v>5048</v>
      </c>
      <c r="G2979" t="s">
        <v>5059</v>
      </c>
      <c r="H2979">
        <v>7639</v>
      </c>
      <c r="I2979">
        <v>11</v>
      </c>
      <c r="J2979" t="s">
        <v>5073</v>
      </c>
      <c r="K2979">
        <v>1670.64</v>
      </c>
      <c r="L2979" t="s">
        <v>5075</v>
      </c>
    </row>
    <row r="2980" spans="1:12" x14ac:dyDescent="0.25">
      <c r="A2980" t="s">
        <v>2990</v>
      </c>
      <c r="B2980" s="4">
        <v>45509.437487497489</v>
      </c>
      <c r="C2980" t="s">
        <v>5024</v>
      </c>
      <c r="D2980" t="s">
        <v>5029</v>
      </c>
      <c r="E2980" t="s">
        <v>5041</v>
      </c>
      <c r="F2980" t="s">
        <v>5047</v>
      </c>
      <c r="G2980" t="s">
        <v>5058</v>
      </c>
      <c r="H2980">
        <v>58148</v>
      </c>
      <c r="I2980">
        <v>3</v>
      </c>
      <c r="J2980" t="s">
        <v>5069</v>
      </c>
      <c r="K2980">
        <v>7613.99</v>
      </c>
      <c r="L2980" t="s">
        <v>5078</v>
      </c>
    </row>
    <row r="2981" spans="1:12" x14ac:dyDescent="0.25">
      <c r="A2981" t="s">
        <v>2991</v>
      </c>
      <c r="B2981" s="4">
        <v>45509.51050210042</v>
      </c>
      <c r="C2981" t="s">
        <v>5023</v>
      </c>
      <c r="D2981" t="s">
        <v>5028</v>
      </c>
      <c r="E2981" t="s">
        <v>5036</v>
      </c>
      <c r="F2981" t="s">
        <v>5048</v>
      </c>
      <c r="G2981" t="s">
        <v>5059</v>
      </c>
      <c r="H2981">
        <v>23791</v>
      </c>
      <c r="I2981">
        <v>6</v>
      </c>
      <c r="J2981" t="s">
        <v>5070</v>
      </c>
      <c r="K2981">
        <v>2319.23</v>
      </c>
      <c r="L2981" t="s">
        <v>5076</v>
      </c>
    </row>
    <row r="2982" spans="1:12" x14ac:dyDescent="0.25">
      <c r="A2982" t="s">
        <v>2992</v>
      </c>
      <c r="B2982" s="4">
        <v>45509.583516703336</v>
      </c>
      <c r="C2982" t="s">
        <v>5023</v>
      </c>
      <c r="D2982" t="s">
        <v>5029</v>
      </c>
      <c r="E2982" t="s">
        <v>5041</v>
      </c>
      <c r="F2982" t="s">
        <v>5047</v>
      </c>
      <c r="G2982" t="s">
        <v>5050</v>
      </c>
      <c r="H2982">
        <v>57035</v>
      </c>
      <c r="I2982">
        <v>2</v>
      </c>
      <c r="J2982" t="s">
        <v>5071</v>
      </c>
      <c r="K2982">
        <v>5649.05</v>
      </c>
      <c r="L2982" t="s">
        <v>5079</v>
      </c>
    </row>
    <row r="2983" spans="1:12" x14ac:dyDescent="0.25">
      <c r="A2983" t="s">
        <v>2993</v>
      </c>
      <c r="B2983" s="4">
        <v>45509.656531306253</v>
      </c>
      <c r="C2983" t="s">
        <v>5020</v>
      </c>
      <c r="D2983" t="s">
        <v>5028</v>
      </c>
      <c r="E2983" t="s">
        <v>5035</v>
      </c>
      <c r="F2983" t="s">
        <v>5048</v>
      </c>
      <c r="G2983" t="s">
        <v>5051</v>
      </c>
      <c r="H2983">
        <v>24091</v>
      </c>
      <c r="I2983">
        <v>2</v>
      </c>
      <c r="J2983" t="s">
        <v>5070</v>
      </c>
      <c r="K2983">
        <v>2321.58</v>
      </c>
      <c r="L2983" t="s">
        <v>5079</v>
      </c>
    </row>
    <row r="2984" spans="1:12" x14ac:dyDescent="0.25">
      <c r="A2984" t="s">
        <v>2994</v>
      </c>
      <c r="B2984" s="4">
        <v>45509.729545909177</v>
      </c>
      <c r="C2984" t="s">
        <v>5015</v>
      </c>
      <c r="D2984" t="s">
        <v>5026</v>
      </c>
      <c r="E2984" t="s">
        <v>5030</v>
      </c>
      <c r="F2984" t="s">
        <v>5046</v>
      </c>
      <c r="G2984" t="s">
        <v>5057</v>
      </c>
      <c r="H2984">
        <v>51581</v>
      </c>
      <c r="I2984">
        <v>2</v>
      </c>
      <c r="J2984" t="s">
        <v>5071</v>
      </c>
      <c r="K2984">
        <v>6617.37</v>
      </c>
      <c r="L2984" t="s">
        <v>5074</v>
      </c>
    </row>
    <row r="2985" spans="1:12" x14ac:dyDescent="0.25">
      <c r="A2985" t="s">
        <v>2995</v>
      </c>
      <c r="B2985" s="4">
        <v>45509.802560512093</v>
      </c>
      <c r="C2985" t="s">
        <v>5017</v>
      </c>
      <c r="D2985" t="s">
        <v>5027</v>
      </c>
      <c r="E2985" t="s">
        <v>5031</v>
      </c>
      <c r="F2985" t="s">
        <v>5047</v>
      </c>
      <c r="G2985" t="s">
        <v>5064</v>
      </c>
      <c r="H2985">
        <v>10156</v>
      </c>
      <c r="I2985">
        <v>1</v>
      </c>
      <c r="J2985" t="s">
        <v>5070</v>
      </c>
      <c r="K2985">
        <v>2156.88</v>
      </c>
      <c r="L2985" t="s">
        <v>5079</v>
      </c>
    </row>
    <row r="2986" spans="1:12" x14ac:dyDescent="0.25">
      <c r="A2986" t="s">
        <v>2996</v>
      </c>
      <c r="B2986" s="4">
        <v>45509.875575115009</v>
      </c>
      <c r="C2986" t="s">
        <v>5015</v>
      </c>
      <c r="D2986" t="s">
        <v>5027</v>
      </c>
      <c r="E2986" t="s">
        <v>5038</v>
      </c>
      <c r="F2986" t="s">
        <v>5046</v>
      </c>
      <c r="G2986" t="s">
        <v>5049</v>
      </c>
      <c r="H2986">
        <v>10629</v>
      </c>
      <c r="I2986">
        <v>7</v>
      </c>
      <c r="J2986" t="s">
        <v>5068</v>
      </c>
      <c r="K2986">
        <v>1869.45</v>
      </c>
      <c r="L2986" t="s">
        <v>5076</v>
      </c>
    </row>
    <row r="2987" spans="1:12" x14ac:dyDescent="0.25">
      <c r="A2987" t="s">
        <v>2997</v>
      </c>
      <c r="B2987" s="4">
        <v>45509.94858971794</v>
      </c>
      <c r="C2987" t="s">
        <v>5018</v>
      </c>
      <c r="D2987" t="s">
        <v>5029</v>
      </c>
      <c r="E2987" t="s">
        <v>5033</v>
      </c>
      <c r="F2987" t="s">
        <v>5048</v>
      </c>
      <c r="G2987" t="s">
        <v>5065</v>
      </c>
      <c r="H2987">
        <v>50229</v>
      </c>
      <c r="I2987">
        <v>4</v>
      </c>
      <c r="J2987" t="s">
        <v>5069</v>
      </c>
      <c r="K2987">
        <v>8237.59</v>
      </c>
      <c r="L2987" t="s">
        <v>5076</v>
      </c>
    </row>
    <row r="2988" spans="1:12" x14ac:dyDescent="0.25">
      <c r="A2988" t="s">
        <v>2998</v>
      </c>
      <c r="B2988" s="4">
        <v>45510.021604320857</v>
      </c>
      <c r="C2988" t="s">
        <v>5024</v>
      </c>
      <c r="D2988" t="s">
        <v>5027</v>
      </c>
      <c r="E2988" t="s">
        <v>5038</v>
      </c>
      <c r="F2988" t="s">
        <v>5048</v>
      </c>
      <c r="G2988" t="s">
        <v>5055</v>
      </c>
      <c r="H2988">
        <v>19043</v>
      </c>
      <c r="I2988">
        <v>13</v>
      </c>
      <c r="J2988" t="s">
        <v>5072</v>
      </c>
      <c r="K2988">
        <v>2671.32</v>
      </c>
      <c r="L2988" t="s">
        <v>5078</v>
      </c>
    </row>
    <row r="2989" spans="1:12" x14ac:dyDescent="0.25">
      <c r="A2989" t="s">
        <v>2999</v>
      </c>
      <c r="B2989" s="4">
        <v>45510.094618923787</v>
      </c>
      <c r="C2989" t="s">
        <v>5018</v>
      </c>
      <c r="D2989" t="s">
        <v>5028</v>
      </c>
      <c r="E2989" t="s">
        <v>5035</v>
      </c>
      <c r="F2989" t="s">
        <v>5048</v>
      </c>
      <c r="G2989" t="s">
        <v>5065</v>
      </c>
      <c r="H2989">
        <v>72493</v>
      </c>
      <c r="I2989">
        <v>12</v>
      </c>
      <c r="J2989" t="s">
        <v>5073</v>
      </c>
      <c r="K2989">
        <v>14568.73</v>
      </c>
      <c r="L2989" t="s">
        <v>5075</v>
      </c>
    </row>
    <row r="2990" spans="1:12" x14ac:dyDescent="0.25">
      <c r="A2990" t="s">
        <v>3000</v>
      </c>
      <c r="B2990" s="4">
        <v>45510.167633526697</v>
      </c>
      <c r="C2990" t="s">
        <v>5021</v>
      </c>
      <c r="D2990" t="s">
        <v>5029</v>
      </c>
      <c r="E2990" t="s">
        <v>5040</v>
      </c>
      <c r="F2990" t="s">
        <v>5047</v>
      </c>
      <c r="G2990" t="s">
        <v>5050</v>
      </c>
      <c r="H2990">
        <v>26579</v>
      </c>
      <c r="I2990">
        <v>8</v>
      </c>
      <c r="J2990" t="s">
        <v>5073</v>
      </c>
      <c r="K2990">
        <v>4848.5600000000004</v>
      </c>
      <c r="L2990" t="s">
        <v>5079</v>
      </c>
    </row>
    <row r="2991" spans="1:12" x14ac:dyDescent="0.25">
      <c r="A2991" t="s">
        <v>3001</v>
      </c>
      <c r="B2991" s="4">
        <v>45510.24064812962</v>
      </c>
      <c r="C2991" t="s">
        <v>5018</v>
      </c>
      <c r="D2991" t="s">
        <v>5029</v>
      </c>
      <c r="E2991" t="s">
        <v>5033</v>
      </c>
      <c r="F2991" t="s">
        <v>5046</v>
      </c>
      <c r="G2991" t="s">
        <v>5060</v>
      </c>
      <c r="H2991">
        <v>51486</v>
      </c>
      <c r="I2991">
        <v>5</v>
      </c>
      <c r="J2991" t="s">
        <v>5070</v>
      </c>
      <c r="K2991">
        <v>9106.14</v>
      </c>
      <c r="L2991" t="s">
        <v>5079</v>
      </c>
    </row>
    <row r="2992" spans="1:12" x14ac:dyDescent="0.25">
      <c r="A2992" t="s">
        <v>3002</v>
      </c>
      <c r="B2992" s="4">
        <v>45510.313662732537</v>
      </c>
      <c r="C2992" t="s">
        <v>5025</v>
      </c>
      <c r="D2992" t="s">
        <v>5026</v>
      </c>
      <c r="E2992" t="s">
        <v>5045</v>
      </c>
      <c r="F2992" t="s">
        <v>5046</v>
      </c>
      <c r="G2992" t="s">
        <v>5066</v>
      </c>
      <c r="H2992">
        <v>65052</v>
      </c>
      <c r="I2992">
        <v>12</v>
      </c>
      <c r="J2992" t="s">
        <v>5069</v>
      </c>
      <c r="K2992">
        <v>6230.83</v>
      </c>
      <c r="L2992" t="s">
        <v>5077</v>
      </c>
    </row>
    <row r="2993" spans="1:12" x14ac:dyDescent="0.25">
      <c r="A2993" t="s">
        <v>3003</v>
      </c>
      <c r="B2993" s="4">
        <v>45510.38667733546</v>
      </c>
      <c r="C2993" t="s">
        <v>5021</v>
      </c>
      <c r="D2993" t="s">
        <v>5027</v>
      </c>
      <c r="E2993" t="s">
        <v>5031</v>
      </c>
      <c r="F2993" t="s">
        <v>5047</v>
      </c>
      <c r="G2993" t="s">
        <v>5063</v>
      </c>
      <c r="H2993">
        <v>78167</v>
      </c>
      <c r="I2993">
        <v>13</v>
      </c>
      <c r="J2993" t="s">
        <v>5071</v>
      </c>
      <c r="K2993">
        <v>12590.95</v>
      </c>
      <c r="L2993" t="s">
        <v>5076</v>
      </c>
    </row>
    <row r="2994" spans="1:12" x14ac:dyDescent="0.25">
      <c r="A2994" t="s">
        <v>3004</v>
      </c>
      <c r="B2994" s="4">
        <v>45510.459691938377</v>
      </c>
      <c r="C2994" t="s">
        <v>5018</v>
      </c>
      <c r="D2994" t="s">
        <v>5028</v>
      </c>
      <c r="E2994" t="s">
        <v>5036</v>
      </c>
      <c r="F2994" t="s">
        <v>5048</v>
      </c>
      <c r="G2994" t="s">
        <v>5052</v>
      </c>
      <c r="H2994">
        <v>74721</v>
      </c>
      <c r="I2994">
        <v>14</v>
      </c>
      <c r="J2994" t="s">
        <v>5068</v>
      </c>
      <c r="K2994">
        <v>16178.29</v>
      </c>
      <c r="L2994" t="s">
        <v>5074</v>
      </c>
    </row>
    <row r="2995" spans="1:12" x14ac:dyDescent="0.25">
      <c r="A2995" t="s">
        <v>3005</v>
      </c>
      <c r="B2995" s="4">
        <v>45510.532706541308</v>
      </c>
      <c r="C2995" t="s">
        <v>5019</v>
      </c>
      <c r="D2995" t="s">
        <v>5029</v>
      </c>
      <c r="E2995" t="s">
        <v>5041</v>
      </c>
      <c r="F2995" t="s">
        <v>5047</v>
      </c>
      <c r="G2995" t="s">
        <v>5050</v>
      </c>
      <c r="H2995">
        <v>36319</v>
      </c>
      <c r="I2995">
        <v>7</v>
      </c>
      <c r="J2995" t="s">
        <v>5068</v>
      </c>
      <c r="K2995">
        <v>6779.84</v>
      </c>
      <c r="L2995" t="s">
        <v>5078</v>
      </c>
    </row>
    <row r="2996" spans="1:12" x14ac:dyDescent="0.25">
      <c r="A2996" t="s">
        <v>3006</v>
      </c>
      <c r="B2996" s="4">
        <v>45510.605721144217</v>
      </c>
      <c r="C2996" t="s">
        <v>5012</v>
      </c>
      <c r="D2996" t="s">
        <v>5026</v>
      </c>
      <c r="E2996" t="s">
        <v>5043</v>
      </c>
      <c r="F2996" t="s">
        <v>5046</v>
      </c>
      <c r="G2996" t="s">
        <v>5053</v>
      </c>
      <c r="H2996">
        <v>28841</v>
      </c>
      <c r="I2996">
        <v>8</v>
      </c>
      <c r="J2996" t="s">
        <v>5068</v>
      </c>
      <c r="K2996">
        <v>3880.09</v>
      </c>
      <c r="L2996" t="s">
        <v>5077</v>
      </c>
    </row>
    <row r="2997" spans="1:12" x14ac:dyDescent="0.25">
      <c r="A2997" t="s">
        <v>3007</v>
      </c>
      <c r="B2997" s="4">
        <v>45510.67873574714</v>
      </c>
      <c r="C2997" t="s">
        <v>5020</v>
      </c>
      <c r="D2997" t="s">
        <v>5026</v>
      </c>
      <c r="E2997" t="s">
        <v>5043</v>
      </c>
      <c r="F2997" t="s">
        <v>5047</v>
      </c>
      <c r="G2997" t="s">
        <v>5063</v>
      </c>
      <c r="H2997">
        <v>17029</v>
      </c>
      <c r="I2997">
        <v>9</v>
      </c>
      <c r="J2997" t="s">
        <v>5071</v>
      </c>
      <c r="K2997">
        <v>1404.36</v>
      </c>
      <c r="L2997" t="s">
        <v>5076</v>
      </c>
    </row>
    <row r="2998" spans="1:12" x14ac:dyDescent="0.25">
      <c r="A2998" t="s">
        <v>3008</v>
      </c>
      <c r="B2998" s="4">
        <v>45510.751750350071</v>
      </c>
      <c r="C2998" t="s">
        <v>5014</v>
      </c>
      <c r="D2998" t="s">
        <v>5027</v>
      </c>
      <c r="E2998" t="s">
        <v>5044</v>
      </c>
      <c r="F2998" t="s">
        <v>5046</v>
      </c>
      <c r="G2998" t="s">
        <v>5061</v>
      </c>
      <c r="H2998">
        <v>9127</v>
      </c>
      <c r="I2998">
        <v>8</v>
      </c>
      <c r="J2998" t="s">
        <v>5073</v>
      </c>
      <c r="K2998">
        <v>1511.43</v>
      </c>
      <c r="L2998" t="s">
        <v>5079</v>
      </c>
    </row>
    <row r="2999" spans="1:12" x14ac:dyDescent="0.25">
      <c r="A2999" t="s">
        <v>3009</v>
      </c>
      <c r="B2999" s="4">
        <v>45510.824764952988</v>
      </c>
      <c r="C2999" t="s">
        <v>5018</v>
      </c>
      <c r="D2999" t="s">
        <v>5029</v>
      </c>
      <c r="E2999" t="s">
        <v>5039</v>
      </c>
      <c r="F2999" t="s">
        <v>5046</v>
      </c>
      <c r="G2999" t="s">
        <v>5057</v>
      </c>
      <c r="H2999">
        <v>76858</v>
      </c>
      <c r="I2999">
        <v>2</v>
      </c>
      <c r="J2999" t="s">
        <v>5073</v>
      </c>
      <c r="K2999">
        <v>14172.18</v>
      </c>
      <c r="L2999" t="s">
        <v>5074</v>
      </c>
    </row>
    <row r="3000" spans="1:12" x14ac:dyDescent="0.25">
      <c r="A3000" t="s">
        <v>3010</v>
      </c>
      <c r="B3000" s="4">
        <v>45510.897779555897</v>
      </c>
      <c r="C3000" t="s">
        <v>5017</v>
      </c>
      <c r="D3000" t="s">
        <v>5026</v>
      </c>
      <c r="E3000" t="s">
        <v>5034</v>
      </c>
      <c r="F3000" t="s">
        <v>5046</v>
      </c>
      <c r="G3000" t="s">
        <v>5057</v>
      </c>
      <c r="H3000">
        <v>25463</v>
      </c>
      <c r="I3000">
        <v>5</v>
      </c>
      <c r="J3000" t="s">
        <v>5069</v>
      </c>
      <c r="K3000">
        <v>2292.81</v>
      </c>
      <c r="L3000" t="s">
        <v>5079</v>
      </c>
    </row>
    <row r="3001" spans="1:12" x14ac:dyDescent="0.25">
      <c r="A3001" t="s">
        <v>3011</v>
      </c>
      <c r="B3001" s="4">
        <v>45510.970794158828</v>
      </c>
      <c r="C3001" t="s">
        <v>5021</v>
      </c>
      <c r="D3001" t="s">
        <v>5026</v>
      </c>
      <c r="E3001" t="s">
        <v>5043</v>
      </c>
      <c r="F3001" t="s">
        <v>5046</v>
      </c>
      <c r="G3001" t="s">
        <v>5066</v>
      </c>
      <c r="H3001">
        <v>16419</v>
      </c>
      <c r="I3001">
        <v>4</v>
      </c>
      <c r="J3001" t="s">
        <v>5070</v>
      </c>
      <c r="K3001">
        <v>1355.15</v>
      </c>
      <c r="L3001" t="s">
        <v>5077</v>
      </c>
    </row>
    <row r="3002" spans="1:12" x14ac:dyDescent="0.25">
      <c r="A3002" t="s">
        <v>3012</v>
      </c>
      <c r="B3002" s="4">
        <v>45511.043808761751</v>
      </c>
      <c r="C3002" t="s">
        <v>5023</v>
      </c>
      <c r="D3002" t="s">
        <v>5027</v>
      </c>
      <c r="E3002" t="s">
        <v>5038</v>
      </c>
      <c r="F3002" t="s">
        <v>5046</v>
      </c>
      <c r="G3002" t="s">
        <v>5066</v>
      </c>
      <c r="H3002">
        <v>25055</v>
      </c>
      <c r="I3002">
        <v>2</v>
      </c>
      <c r="J3002" t="s">
        <v>5073</v>
      </c>
      <c r="K3002">
        <v>2446.0100000000002</v>
      </c>
      <c r="L3002" t="s">
        <v>5078</v>
      </c>
    </row>
    <row r="3003" spans="1:12" x14ac:dyDescent="0.25">
      <c r="A3003" t="s">
        <v>3013</v>
      </c>
      <c r="B3003" s="4">
        <v>45511.116823364668</v>
      </c>
      <c r="C3003" t="s">
        <v>5018</v>
      </c>
      <c r="D3003" t="s">
        <v>5029</v>
      </c>
      <c r="E3003" t="s">
        <v>5041</v>
      </c>
      <c r="F3003" t="s">
        <v>5046</v>
      </c>
      <c r="G3003" t="s">
        <v>5057</v>
      </c>
      <c r="H3003">
        <v>12326</v>
      </c>
      <c r="I3003">
        <v>1</v>
      </c>
      <c r="J3003" t="s">
        <v>5069</v>
      </c>
      <c r="K3003">
        <v>2529.23</v>
      </c>
      <c r="L3003" t="s">
        <v>5075</v>
      </c>
    </row>
    <row r="3004" spans="1:12" x14ac:dyDescent="0.25">
      <c r="A3004" t="s">
        <v>3014</v>
      </c>
      <c r="B3004" s="4">
        <v>45511.189837967591</v>
      </c>
      <c r="C3004" t="s">
        <v>5019</v>
      </c>
      <c r="D3004" t="s">
        <v>5029</v>
      </c>
      <c r="E3004" t="s">
        <v>5039</v>
      </c>
      <c r="F3004" t="s">
        <v>5048</v>
      </c>
      <c r="G3004" t="s">
        <v>5052</v>
      </c>
      <c r="H3004">
        <v>1605</v>
      </c>
      <c r="I3004">
        <v>2</v>
      </c>
      <c r="J3004" t="s">
        <v>5071</v>
      </c>
      <c r="K3004">
        <v>247.9</v>
      </c>
      <c r="L3004" t="s">
        <v>5076</v>
      </c>
    </row>
    <row r="3005" spans="1:12" x14ac:dyDescent="0.25">
      <c r="A3005" t="s">
        <v>3015</v>
      </c>
      <c r="B3005" s="4">
        <v>45511.262852570508</v>
      </c>
      <c r="C3005" t="s">
        <v>5012</v>
      </c>
      <c r="D3005" t="s">
        <v>5026</v>
      </c>
      <c r="E3005" t="s">
        <v>5045</v>
      </c>
      <c r="F3005" t="s">
        <v>5048</v>
      </c>
      <c r="G3005" t="s">
        <v>5055</v>
      </c>
      <c r="H3005">
        <v>38924</v>
      </c>
      <c r="I3005">
        <v>11</v>
      </c>
      <c r="J3005" t="s">
        <v>5071</v>
      </c>
      <c r="K3005">
        <v>3988.41</v>
      </c>
      <c r="L3005" t="s">
        <v>5074</v>
      </c>
    </row>
    <row r="3006" spans="1:12" x14ac:dyDescent="0.25">
      <c r="A3006" t="s">
        <v>3016</v>
      </c>
      <c r="B3006" s="4">
        <v>45511.335867173417</v>
      </c>
      <c r="C3006" t="s">
        <v>5014</v>
      </c>
      <c r="D3006" t="s">
        <v>5026</v>
      </c>
      <c r="E3006" t="s">
        <v>5034</v>
      </c>
      <c r="F3006" t="s">
        <v>5047</v>
      </c>
      <c r="G3006" t="s">
        <v>5058</v>
      </c>
      <c r="H3006">
        <v>40441</v>
      </c>
      <c r="I3006">
        <v>3</v>
      </c>
      <c r="J3006" t="s">
        <v>5072</v>
      </c>
      <c r="K3006">
        <v>7621.3</v>
      </c>
      <c r="L3006" t="s">
        <v>5075</v>
      </c>
    </row>
    <row r="3007" spans="1:12" x14ac:dyDescent="0.25">
      <c r="A3007" t="s">
        <v>3017</v>
      </c>
      <c r="B3007" s="4">
        <v>45511.408881776348</v>
      </c>
      <c r="C3007" t="s">
        <v>5023</v>
      </c>
      <c r="D3007" t="s">
        <v>5027</v>
      </c>
      <c r="E3007" t="s">
        <v>5038</v>
      </c>
      <c r="F3007" t="s">
        <v>5046</v>
      </c>
      <c r="G3007" t="s">
        <v>5060</v>
      </c>
      <c r="H3007">
        <v>23765</v>
      </c>
      <c r="I3007">
        <v>2</v>
      </c>
      <c r="J3007" t="s">
        <v>5071</v>
      </c>
      <c r="K3007">
        <v>1934.07</v>
      </c>
      <c r="L3007" t="s">
        <v>5077</v>
      </c>
    </row>
    <row r="3008" spans="1:12" x14ac:dyDescent="0.25">
      <c r="A3008" t="s">
        <v>3018</v>
      </c>
      <c r="B3008" s="4">
        <v>45511.481896379271</v>
      </c>
      <c r="C3008" t="s">
        <v>5020</v>
      </c>
      <c r="D3008" t="s">
        <v>5029</v>
      </c>
      <c r="E3008" t="s">
        <v>5041</v>
      </c>
      <c r="F3008" t="s">
        <v>5047</v>
      </c>
      <c r="G3008" t="s">
        <v>5067</v>
      </c>
      <c r="H3008">
        <v>20098</v>
      </c>
      <c r="I3008">
        <v>7</v>
      </c>
      <c r="J3008" t="s">
        <v>5073</v>
      </c>
      <c r="K3008">
        <v>2376.88</v>
      </c>
      <c r="L3008" t="s">
        <v>5079</v>
      </c>
    </row>
    <row r="3009" spans="1:12" x14ac:dyDescent="0.25">
      <c r="A3009" t="s">
        <v>3019</v>
      </c>
      <c r="B3009" s="4">
        <v>45511.554910982188</v>
      </c>
      <c r="C3009" t="s">
        <v>5019</v>
      </c>
      <c r="D3009" t="s">
        <v>5026</v>
      </c>
      <c r="E3009" t="s">
        <v>5045</v>
      </c>
      <c r="F3009" t="s">
        <v>5048</v>
      </c>
      <c r="G3009" t="s">
        <v>5055</v>
      </c>
      <c r="H3009">
        <v>7387</v>
      </c>
      <c r="I3009">
        <v>10</v>
      </c>
      <c r="J3009" t="s">
        <v>5073</v>
      </c>
      <c r="K3009">
        <v>1556.43</v>
      </c>
      <c r="L3009" t="s">
        <v>5076</v>
      </c>
    </row>
    <row r="3010" spans="1:12" x14ac:dyDescent="0.25">
      <c r="A3010" t="s">
        <v>3020</v>
      </c>
      <c r="B3010" s="4">
        <v>45511.627925585119</v>
      </c>
      <c r="C3010" t="s">
        <v>5012</v>
      </c>
      <c r="D3010" t="s">
        <v>5028</v>
      </c>
      <c r="E3010" t="s">
        <v>5032</v>
      </c>
      <c r="F3010" t="s">
        <v>5046</v>
      </c>
      <c r="G3010" t="s">
        <v>5060</v>
      </c>
      <c r="H3010">
        <v>55407</v>
      </c>
      <c r="I3010">
        <v>10</v>
      </c>
      <c r="J3010" t="s">
        <v>5068</v>
      </c>
      <c r="K3010">
        <v>5324.25</v>
      </c>
      <c r="L3010" t="s">
        <v>5075</v>
      </c>
    </row>
    <row r="3011" spans="1:12" x14ac:dyDescent="0.25">
      <c r="A3011" t="s">
        <v>3021</v>
      </c>
      <c r="B3011" s="4">
        <v>45511.700940188042</v>
      </c>
      <c r="C3011" t="s">
        <v>5022</v>
      </c>
      <c r="D3011" t="s">
        <v>5026</v>
      </c>
      <c r="E3011" t="s">
        <v>5030</v>
      </c>
      <c r="F3011" t="s">
        <v>5048</v>
      </c>
      <c r="G3011" t="s">
        <v>5065</v>
      </c>
      <c r="H3011">
        <v>7511</v>
      </c>
      <c r="I3011">
        <v>9</v>
      </c>
      <c r="J3011" t="s">
        <v>5071</v>
      </c>
      <c r="K3011">
        <v>789.53</v>
      </c>
      <c r="L3011" t="s">
        <v>5078</v>
      </c>
    </row>
    <row r="3012" spans="1:12" x14ac:dyDescent="0.25">
      <c r="A3012" t="s">
        <v>3022</v>
      </c>
      <c r="B3012" s="4">
        <v>45511.773954790951</v>
      </c>
      <c r="C3012" t="s">
        <v>5021</v>
      </c>
      <c r="D3012" t="s">
        <v>5027</v>
      </c>
      <c r="E3012" t="s">
        <v>5038</v>
      </c>
      <c r="F3012" t="s">
        <v>5048</v>
      </c>
      <c r="G3012" t="s">
        <v>5056</v>
      </c>
      <c r="H3012">
        <v>71632</v>
      </c>
      <c r="I3012">
        <v>5</v>
      </c>
      <c r="J3012" t="s">
        <v>5073</v>
      </c>
      <c r="K3012">
        <v>7350.58</v>
      </c>
      <c r="L3012" t="s">
        <v>5076</v>
      </c>
    </row>
    <row r="3013" spans="1:12" x14ac:dyDescent="0.25">
      <c r="A3013" t="s">
        <v>3023</v>
      </c>
      <c r="B3013" s="4">
        <v>45511.846969393882</v>
      </c>
      <c r="C3013" t="s">
        <v>5019</v>
      </c>
      <c r="D3013" t="s">
        <v>5029</v>
      </c>
      <c r="E3013" t="s">
        <v>5033</v>
      </c>
      <c r="F3013" t="s">
        <v>5047</v>
      </c>
      <c r="G3013" t="s">
        <v>5050</v>
      </c>
      <c r="H3013">
        <v>72121</v>
      </c>
      <c r="I3013">
        <v>1</v>
      </c>
      <c r="J3013" t="s">
        <v>5068</v>
      </c>
      <c r="K3013">
        <v>11583.11</v>
      </c>
      <c r="L3013" t="s">
        <v>5074</v>
      </c>
    </row>
    <row r="3014" spans="1:12" x14ac:dyDescent="0.25">
      <c r="A3014" t="s">
        <v>3024</v>
      </c>
      <c r="B3014" s="4">
        <v>45511.919983996791</v>
      </c>
      <c r="C3014" t="s">
        <v>5014</v>
      </c>
      <c r="D3014" t="s">
        <v>5028</v>
      </c>
      <c r="E3014" t="s">
        <v>5037</v>
      </c>
      <c r="F3014" t="s">
        <v>5048</v>
      </c>
      <c r="G3014" t="s">
        <v>5052</v>
      </c>
      <c r="H3014">
        <v>57081</v>
      </c>
      <c r="I3014">
        <v>4</v>
      </c>
      <c r="J3014" t="s">
        <v>5072</v>
      </c>
      <c r="K3014">
        <v>11194.53</v>
      </c>
      <c r="L3014" t="s">
        <v>5079</v>
      </c>
    </row>
    <row r="3015" spans="1:12" x14ac:dyDescent="0.25">
      <c r="A3015" t="s">
        <v>3025</v>
      </c>
      <c r="B3015" s="4">
        <v>45511.992998599708</v>
      </c>
      <c r="C3015" t="s">
        <v>5015</v>
      </c>
      <c r="D3015" t="s">
        <v>5026</v>
      </c>
      <c r="E3015" t="s">
        <v>5030</v>
      </c>
      <c r="F3015" t="s">
        <v>5046</v>
      </c>
      <c r="G3015" t="s">
        <v>5057</v>
      </c>
      <c r="H3015">
        <v>32131</v>
      </c>
      <c r="I3015">
        <v>5</v>
      </c>
      <c r="J3015" t="s">
        <v>5073</v>
      </c>
      <c r="K3015">
        <v>3547.27</v>
      </c>
      <c r="L3015" t="s">
        <v>5074</v>
      </c>
    </row>
    <row r="3016" spans="1:12" x14ac:dyDescent="0.25">
      <c r="A3016" t="s">
        <v>3026</v>
      </c>
      <c r="B3016" s="4">
        <v>45512.066013202639</v>
      </c>
      <c r="C3016" t="s">
        <v>5022</v>
      </c>
      <c r="D3016" t="s">
        <v>5029</v>
      </c>
      <c r="E3016" t="s">
        <v>5033</v>
      </c>
      <c r="F3016" t="s">
        <v>5046</v>
      </c>
      <c r="G3016" t="s">
        <v>5061</v>
      </c>
      <c r="H3016">
        <v>3353</v>
      </c>
      <c r="I3016">
        <v>7</v>
      </c>
      <c r="J3016" t="s">
        <v>5072</v>
      </c>
      <c r="K3016">
        <v>358.49</v>
      </c>
      <c r="L3016" t="s">
        <v>5076</v>
      </c>
    </row>
    <row r="3017" spans="1:12" x14ac:dyDescent="0.25">
      <c r="A3017" t="s">
        <v>3027</v>
      </c>
      <c r="B3017" s="4">
        <v>45512.139027805562</v>
      </c>
      <c r="C3017" t="s">
        <v>5020</v>
      </c>
      <c r="D3017" t="s">
        <v>5026</v>
      </c>
      <c r="E3017" t="s">
        <v>5030</v>
      </c>
      <c r="F3017" t="s">
        <v>5047</v>
      </c>
      <c r="G3017" t="s">
        <v>5067</v>
      </c>
      <c r="H3017">
        <v>23522</v>
      </c>
      <c r="I3017">
        <v>3</v>
      </c>
      <c r="J3017" t="s">
        <v>5073</v>
      </c>
      <c r="K3017">
        <v>2163.81</v>
      </c>
      <c r="L3017" t="s">
        <v>5077</v>
      </c>
    </row>
    <row r="3018" spans="1:12" x14ac:dyDescent="0.25">
      <c r="A3018" t="s">
        <v>3028</v>
      </c>
      <c r="B3018" s="4">
        <v>45512.212042408471</v>
      </c>
      <c r="C3018" t="s">
        <v>5020</v>
      </c>
      <c r="D3018" t="s">
        <v>5029</v>
      </c>
      <c r="E3018" t="s">
        <v>5039</v>
      </c>
      <c r="F3018" t="s">
        <v>5046</v>
      </c>
      <c r="G3018" t="s">
        <v>5060</v>
      </c>
      <c r="H3018">
        <v>17067</v>
      </c>
      <c r="I3018">
        <v>2</v>
      </c>
      <c r="J3018" t="s">
        <v>5069</v>
      </c>
      <c r="K3018">
        <v>2175.29</v>
      </c>
      <c r="L3018" t="s">
        <v>5079</v>
      </c>
    </row>
    <row r="3019" spans="1:12" x14ac:dyDescent="0.25">
      <c r="A3019" t="s">
        <v>3029</v>
      </c>
      <c r="B3019" s="4">
        <v>45512.285057011402</v>
      </c>
      <c r="C3019" t="s">
        <v>5018</v>
      </c>
      <c r="D3019" t="s">
        <v>5029</v>
      </c>
      <c r="E3019" t="s">
        <v>5033</v>
      </c>
      <c r="F3019" t="s">
        <v>5047</v>
      </c>
      <c r="G3019" t="s">
        <v>5062</v>
      </c>
      <c r="H3019">
        <v>64324</v>
      </c>
      <c r="I3019">
        <v>3</v>
      </c>
      <c r="J3019" t="s">
        <v>5069</v>
      </c>
      <c r="K3019">
        <v>13119.37</v>
      </c>
      <c r="L3019" t="s">
        <v>5076</v>
      </c>
    </row>
    <row r="3020" spans="1:12" x14ac:dyDescent="0.25">
      <c r="A3020" t="s">
        <v>3030</v>
      </c>
      <c r="B3020" s="4">
        <v>45512.358071614319</v>
      </c>
      <c r="C3020" t="s">
        <v>5025</v>
      </c>
      <c r="D3020" t="s">
        <v>5028</v>
      </c>
      <c r="E3020" t="s">
        <v>5037</v>
      </c>
      <c r="F3020" t="s">
        <v>5046</v>
      </c>
      <c r="G3020" t="s">
        <v>5049</v>
      </c>
      <c r="H3020">
        <v>24536</v>
      </c>
      <c r="I3020">
        <v>7</v>
      </c>
      <c r="J3020" t="s">
        <v>5073</v>
      </c>
      <c r="K3020">
        <v>4496.6000000000004</v>
      </c>
      <c r="L3020" t="s">
        <v>5076</v>
      </c>
    </row>
    <row r="3021" spans="1:12" x14ac:dyDescent="0.25">
      <c r="A3021" t="s">
        <v>3031</v>
      </c>
      <c r="B3021" s="4">
        <v>45512.431086217242</v>
      </c>
      <c r="C3021" t="s">
        <v>5012</v>
      </c>
      <c r="D3021" t="s">
        <v>5026</v>
      </c>
      <c r="E3021" t="s">
        <v>5030</v>
      </c>
      <c r="F3021" t="s">
        <v>5048</v>
      </c>
      <c r="G3021" t="s">
        <v>5056</v>
      </c>
      <c r="H3021">
        <v>54861</v>
      </c>
      <c r="I3021">
        <v>1</v>
      </c>
      <c r="J3021" t="s">
        <v>5068</v>
      </c>
      <c r="K3021">
        <v>8787.02</v>
      </c>
      <c r="L3021" t="s">
        <v>5075</v>
      </c>
    </row>
    <row r="3022" spans="1:12" x14ac:dyDescent="0.25">
      <c r="A3022" t="s">
        <v>3032</v>
      </c>
      <c r="B3022" s="4">
        <v>45512.504100820159</v>
      </c>
      <c r="C3022" t="s">
        <v>5019</v>
      </c>
      <c r="D3022" t="s">
        <v>5029</v>
      </c>
      <c r="E3022" t="s">
        <v>5033</v>
      </c>
      <c r="F3022" t="s">
        <v>5047</v>
      </c>
      <c r="G3022" t="s">
        <v>5064</v>
      </c>
      <c r="H3022">
        <v>75675</v>
      </c>
      <c r="I3022">
        <v>3</v>
      </c>
      <c r="J3022" t="s">
        <v>5072</v>
      </c>
      <c r="K3022">
        <v>7781.6</v>
      </c>
      <c r="L3022" t="s">
        <v>5077</v>
      </c>
    </row>
    <row r="3023" spans="1:12" x14ac:dyDescent="0.25">
      <c r="A3023" t="s">
        <v>3033</v>
      </c>
      <c r="B3023" s="4">
        <v>45512.577115423082</v>
      </c>
      <c r="C3023" t="s">
        <v>5020</v>
      </c>
      <c r="D3023" t="s">
        <v>5027</v>
      </c>
      <c r="E3023" t="s">
        <v>5044</v>
      </c>
      <c r="F3023" t="s">
        <v>5047</v>
      </c>
      <c r="G3023" t="s">
        <v>5058</v>
      </c>
      <c r="H3023">
        <v>58824</v>
      </c>
      <c r="I3023">
        <v>11</v>
      </c>
      <c r="J3023" t="s">
        <v>5070</v>
      </c>
      <c r="K3023">
        <v>9694.67</v>
      </c>
      <c r="L3023" t="s">
        <v>5074</v>
      </c>
    </row>
    <row r="3024" spans="1:12" x14ac:dyDescent="0.25">
      <c r="A3024" t="s">
        <v>3034</v>
      </c>
      <c r="B3024" s="4">
        <v>45512.650130025999</v>
      </c>
      <c r="C3024" t="s">
        <v>5023</v>
      </c>
      <c r="D3024" t="s">
        <v>5028</v>
      </c>
      <c r="E3024" t="s">
        <v>5032</v>
      </c>
      <c r="F3024" t="s">
        <v>5046</v>
      </c>
      <c r="G3024" t="s">
        <v>5066</v>
      </c>
      <c r="H3024">
        <v>34290</v>
      </c>
      <c r="I3024">
        <v>8</v>
      </c>
      <c r="J3024" t="s">
        <v>5072</v>
      </c>
      <c r="K3024">
        <v>3613.61</v>
      </c>
      <c r="L3024" t="s">
        <v>5078</v>
      </c>
    </row>
    <row r="3025" spans="1:12" x14ac:dyDescent="0.25">
      <c r="A3025" t="s">
        <v>3035</v>
      </c>
      <c r="B3025" s="4">
        <v>45512.723144628922</v>
      </c>
      <c r="C3025" t="s">
        <v>5025</v>
      </c>
      <c r="D3025" t="s">
        <v>5026</v>
      </c>
      <c r="E3025" t="s">
        <v>5034</v>
      </c>
      <c r="F3025" t="s">
        <v>5048</v>
      </c>
      <c r="G3025" t="s">
        <v>5051</v>
      </c>
      <c r="H3025">
        <v>41916</v>
      </c>
      <c r="I3025">
        <v>4</v>
      </c>
      <c r="J3025" t="s">
        <v>5068</v>
      </c>
      <c r="K3025">
        <v>3859.82</v>
      </c>
      <c r="L3025" t="s">
        <v>5077</v>
      </c>
    </row>
    <row r="3026" spans="1:12" x14ac:dyDescent="0.25">
      <c r="A3026" t="s">
        <v>3036</v>
      </c>
      <c r="B3026" s="4">
        <v>45512.796159231839</v>
      </c>
      <c r="C3026" t="s">
        <v>5015</v>
      </c>
      <c r="D3026" t="s">
        <v>5027</v>
      </c>
      <c r="E3026" t="s">
        <v>5031</v>
      </c>
      <c r="F3026" t="s">
        <v>5048</v>
      </c>
      <c r="G3026" t="s">
        <v>5052</v>
      </c>
      <c r="H3026">
        <v>6094</v>
      </c>
      <c r="I3026">
        <v>12</v>
      </c>
      <c r="J3026" t="s">
        <v>5072</v>
      </c>
      <c r="K3026">
        <v>1138.73</v>
      </c>
      <c r="L3026" t="s">
        <v>5075</v>
      </c>
    </row>
    <row r="3027" spans="1:12" x14ac:dyDescent="0.25">
      <c r="A3027" t="s">
        <v>3037</v>
      </c>
      <c r="B3027" s="4">
        <v>45512.869173834762</v>
      </c>
      <c r="C3027" t="s">
        <v>5014</v>
      </c>
      <c r="D3027" t="s">
        <v>5027</v>
      </c>
      <c r="E3027" t="s">
        <v>5044</v>
      </c>
      <c r="F3027" t="s">
        <v>5046</v>
      </c>
      <c r="G3027" t="s">
        <v>5066</v>
      </c>
      <c r="H3027">
        <v>24115</v>
      </c>
      <c r="I3027">
        <v>12</v>
      </c>
      <c r="J3027" t="s">
        <v>5070</v>
      </c>
      <c r="K3027">
        <v>4933.79</v>
      </c>
      <c r="L3027" t="s">
        <v>5078</v>
      </c>
    </row>
    <row r="3028" spans="1:12" x14ac:dyDescent="0.25">
      <c r="A3028" t="s">
        <v>3038</v>
      </c>
      <c r="B3028" s="4">
        <v>45512.942188437693</v>
      </c>
      <c r="C3028" t="s">
        <v>5023</v>
      </c>
      <c r="D3028" t="s">
        <v>5026</v>
      </c>
      <c r="E3028" t="s">
        <v>5034</v>
      </c>
      <c r="F3028" t="s">
        <v>5048</v>
      </c>
      <c r="G3028" t="s">
        <v>5065</v>
      </c>
      <c r="H3028">
        <v>51509</v>
      </c>
      <c r="I3028">
        <v>9</v>
      </c>
      <c r="J3028" t="s">
        <v>5069</v>
      </c>
      <c r="K3028">
        <v>10958.75</v>
      </c>
      <c r="L3028" t="s">
        <v>5077</v>
      </c>
    </row>
    <row r="3029" spans="1:12" x14ac:dyDescent="0.25">
      <c r="A3029" t="s">
        <v>3039</v>
      </c>
      <c r="B3029" s="4">
        <v>45513.015203040603</v>
      </c>
      <c r="C3029" t="s">
        <v>5020</v>
      </c>
      <c r="D3029" t="s">
        <v>5027</v>
      </c>
      <c r="E3029" t="s">
        <v>5042</v>
      </c>
      <c r="F3029" t="s">
        <v>5046</v>
      </c>
      <c r="G3029" t="s">
        <v>5066</v>
      </c>
      <c r="H3029">
        <v>37624</v>
      </c>
      <c r="I3029">
        <v>4</v>
      </c>
      <c r="J3029" t="s">
        <v>5073</v>
      </c>
      <c r="K3029">
        <v>7470.32</v>
      </c>
      <c r="L3029" t="s">
        <v>5077</v>
      </c>
    </row>
    <row r="3030" spans="1:12" x14ac:dyDescent="0.25">
      <c r="A3030" t="s">
        <v>3040</v>
      </c>
      <c r="B3030" s="4">
        <v>45513.088217643519</v>
      </c>
      <c r="C3030" t="s">
        <v>5023</v>
      </c>
      <c r="D3030" t="s">
        <v>5028</v>
      </c>
      <c r="E3030" t="s">
        <v>5035</v>
      </c>
      <c r="F3030" t="s">
        <v>5046</v>
      </c>
      <c r="G3030" t="s">
        <v>5060</v>
      </c>
      <c r="H3030">
        <v>78530</v>
      </c>
      <c r="I3030">
        <v>11</v>
      </c>
      <c r="J3030" t="s">
        <v>5071</v>
      </c>
      <c r="K3030">
        <v>11156.35</v>
      </c>
      <c r="L3030" t="s">
        <v>5075</v>
      </c>
    </row>
    <row r="3031" spans="1:12" x14ac:dyDescent="0.25">
      <c r="A3031" t="s">
        <v>3041</v>
      </c>
      <c r="B3031" s="4">
        <v>45513.16123224645</v>
      </c>
      <c r="C3031" t="s">
        <v>5012</v>
      </c>
      <c r="D3031" t="s">
        <v>5029</v>
      </c>
      <c r="E3031" t="s">
        <v>5041</v>
      </c>
      <c r="F3031" t="s">
        <v>5046</v>
      </c>
      <c r="G3031" t="s">
        <v>5066</v>
      </c>
      <c r="H3031">
        <v>50823</v>
      </c>
      <c r="I3031">
        <v>7</v>
      </c>
      <c r="J3031" t="s">
        <v>5073</v>
      </c>
      <c r="K3031">
        <v>7496.01</v>
      </c>
      <c r="L3031" t="s">
        <v>5079</v>
      </c>
    </row>
    <row r="3032" spans="1:12" x14ac:dyDescent="0.25">
      <c r="A3032" t="s">
        <v>3042</v>
      </c>
      <c r="B3032" s="4">
        <v>45513.234246849373</v>
      </c>
      <c r="C3032" t="s">
        <v>5017</v>
      </c>
      <c r="D3032" t="s">
        <v>5029</v>
      </c>
      <c r="E3032" t="s">
        <v>5033</v>
      </c>
      <c r="F3032" t="s">
        <v>5047</v>
      </c>
      <c r="G3032" t="s">
        <v>5067</v>
      </c>
      <c r="H3032">
        <v>76145</v>
      </c>
      <c r="I3032">
        <v>1</v>
      </c>
      <c r="J3032" t="s">
        <v>5068</v>
      </c>
      <c r="K3032">
        <v>6441.93</v>
      </c>
      <c r="L3032" t="s">
        <v>5074</v>
      </c>
    </row>
    <row r="3033" spans="1:12" x14ac:dyDescent="0.25">
      <c r="A3033" t="s">
        <v>3043</v>
      </c>
      <c r="B3033" s="4">
        <v>45513.307261452283</v>
      </c>
      <c r="C3033" t="s">
        <v>5015</v>
      </c>
      <c r="D3033" t="s">
        <v>5026</v>
      </c>
      <c r="E3033" t="s">
        <v>5045</v>
      </c>
      <c r="F3033" t="s">
        <v>5047</v>
      </c>
      <c r="G3033" t="s">
        <v>5063</v>
      </c>
      <c r="H3033">
        <v>67186</v>
      </c>
      <c r="I3033">
        <v>7</v>
      </c>
      <c r="J3033" t="s">
        <v>5071</v>
      </c>
      <c r="K3033">
        <v>11009.77</v>
      </c>
      <c r="L3033" t="s">
        <v>5079</v>
      </c>
    </row>
    <row r="3034" spans="1:12" x14ac:dyDescent="0.25">
      <c r="A3034" t="s">
        <v>3044</v>
      </c>
      <c r="B3034" s="4">
        <v>45513.380276055213</v>
      </c>
      <c r="C3034" t="s">
        <v>5023</v>
      </c>
      <c r="D3034" t="s">
        <v>5027</v>
      </c>
      <c r="E3034" t="s">
        <v>5031</v>
      </c>
      <c r="F3034" t="s">
        <v>5047</v>
      </c>
      <c r="G3034" t="s">
        <v>5062</v>
      </c>
      <c r="H3034">
        <v>54662</v>
      </c>
      <c r="I3034">
        <v>14</v>
      </c>
      <c r="J3034" t="s">
        <v>5073</v>
      </c>
      <c r="K3034">
        <v>5235.29</v>
      </c>
      <c r="L3034" t="s">
        <v>5075</v>
      </c>
    </row>
    <row r="3035" spans="1:12" x14ac:dyDescent="0.25">
      <c r="A3035" t="s">
        <v>3045</v>
      </c>
      <c r="B3035" s="4">
        <v>45513.453290658123</v>
      </c>
      <c r="C3035" t="s">
        <v>5013</v>
      </c>
      <c r="D3035" t="s">
        <v>5028</v>
      </c>
      <c r="E3035" t="s">
        <v>5036</v>
      </c>
      <c r="F3035" t="s">
        <v>5048</v>
      </c>
      <c r="G3035" t="s">
        <v>5059</v>
      </c>
      <c r="H3035">
        <v>61646</v>
      </c>
      <c r="I3035">
        <v>11</v>
      </c>
      <c r="J3035" t="s">
        <v>5071</v>
      </c>
      <c r="K3035">
        <v>5902.59</v>
      </c>
      <c r="L3035" t="s">
        <v>5077</v>
      </c>
    </row>
    <row r="3036" spans="1:12" x14ac:dyDescent="0.25">
      <c r="A3036" t="s">
        <v>3046</v>
      </c>
      <c r="B3036" s="4">
        <v>45513.526305261039</v>
      </c>
      <c r="C3036" t="s">
        <v>5017</v>
      </c>
      <c r="D3036" t="s">
        <v>5028</v>
      </c>
      <c r="E3036" t="s">
        <v>5032</v>
      </c>
      <c r="F3036" t="s">
        <v>5047</v>
      </c>
      <c r="G3036" t="s">
        <v>5063</v>
      </c>
      <c r="H3036">
        <v>44871</v>
      </c>
      <c r="I3036">
        <v>2</v>
      </c>
      <c r="J3036" t="s">
        <v>5071</v>
      </c>
      <c r="K3036">
        <v>5070.72</v>
      </c>
      <c r="L3036" t="s">
        <v>5076</v>
      </c>
    </row>
    <row r="3037" spans="1:12" x14ac:dyDescent="0.25">
      <c r="A3037" t="s">
        <v>3047</v>
      </c>
      <c r="B3037" s="4">
        <v>45513.59931986397</v>
      </c>
      <c r="C3037" t="s">
        <v>5013</v>
      </c>
      <c r="D3037" t="s">
        <v>5029</v>
      </c>
      <c r="E3037" t="s">
        <v>5039</v>
      </c>
      <c r="F3037" t="s">
        <v>5046</v>
      </c>
      <c r="G3037" t="s">
        <v>5066</v>
      </c>
      <c r="H3037">
        <v>77629</v>
      </c>
      <c r="I3037">
        <v>6</v>
      </c>
      <c r="J3037" t="s">
        <v>5071</v>
      </c>
      <c r="K3037">
        <v>11714.03</v>
      </c>
      <c r="L3037" t="s">
        <v>5079</v>
      </c>
    </row>
    <row r="3038" spans="1:12" x14ac:dyDescent="0.25">
      <c r="A3038" t="s">
        <v>3048</v>
      </c>
      <c r="B3038" s="4">
        <v>45513.672334466894</v>
      </c>
      <c r="C3038" t="s">
        <v>5014</v>
      </c>
      <c r="D3038" t="s">
        <v>5029</v>
      </c>
      <c r="E3038" t="s">
        <v>5039</v>
      </c>
      <c r="F3038" t="s">
        <v>5047</v>
      </c>
      <c r="G3038" t="s">
        <v>5063</v>
      </c>
      <c r="H3038">
        <v>43563</v>
      </c>
      <c r="I3038">
        <v>9</v>
      </c>
      <c r="J3038" t="s">
        <v>5072</v>
      </c>
      <c r="K3038">
        <v>8000.08</v>
      </c>
      <c r="L3038" t="s">
        <v>5078</v>
      </c>
    </row>
    <row r="3039" spans="1:12" x14ac:dyDescent="0.25">
      <c r="A3039" t="s">
        <v>3049</v>
      </c>
      <c r="B3039" s="4">
        <v>45513.745349069803</v>
      </c>
      <c r="C3039" t="s">
        <v>5016</v>
      </c>
      <c r="D3039" t="s">
        <v>5026</v>
      </c>
      <c r="E3039" t="s">
        <v>5034</v>
      </c>
      <c r="F3039" t="s">
        <v>5046</v>
      </c>
      <c r="G3039" t="s">
        <v>5061</v>
      </c>
      <c r="H3039">
        <v>73089</v>
      </c>
      <c r="I3039">
        <v>13</v>
      </c>
      <c r="J3039" t="s">
        <v>5073</v>
      </c>
      <c r="K3039">
        <v>7316.99</v>
      </c>
      <c r="L3039" t="s">
        <v>5077</v>
      </c>
    </row>
    <row r="3040" spans="1:12" x14ac:dyDescent="0.25">
      <c r="A3040" t="s">
        <v>3050</v>
      </c>
      <c r="B3040" s="4">
        <v>45513.818363672734</v>
      </c>
      <c r="C3040" t="s">
        <v>5018</v>
      </c>
      <c r="D3040" t="s">
        <v>5027</v>
      </c>
      <c r="E3040" t="s">
        <v>5038</v>
      </c>
      <c r="F3040" t="s">
        <v>5048</v>
      </c>
      <c r="G3040" t="s">
        <v>5055</v>
      </c>
      <c r="H3040">
        <v>39639</v>
      </c>
      <c r="I3040">
        <v>2</v>
      </c>
      <c r="J3040" t="s">
        <v>5072</v>
      </c>
      <c r="K3040">
        <v>7129.08</v>
      </c>
      <c r="L3040" t="s">
        <v>5079</v>
      </c>
    </row>
    <row r="3041" spans="1:12" x14ac:dyDescent="0.25">
      <c r="A3041" t="s">
        <v>3051</v>
      </c>
      <c r="B3041" s="4">
        <v>45513.89137827565</v>
      </c>
      <c r="C3041" t="s">
        <v>5015</v>
      </c>
      <c r="D3041" t="s">
        <v>5027</v>
      </c>
      <c r="E3041" t="s">
        <v>5031</v>
      </c>
      <c r="F3041" t="s">
        <v>5047</v>
      </c>
      <c r="G3041" t="s">
        <v>5050</v>
      </c>
      <c r="H3041">
        <v>48937</v>
      </c>
      <c r="I3041">
        <v>11</v>
      </c>
      <c r="J3041" t="s">
        <v>5071</v>
      </c>
      <c r="K3041">
        <v>7131.09</v>
      </c>
      <c r="L3041" t="s">
        <v>5077</v>
      </c>
    </row>
    <row r="3042" spans="1:12" x14ac:dyDescent="0.25">
      <c r="A3042" t="s">
        <v>3052</v>
      </c>
      <c r="B3042" s="4">
        <v>45513.964392878574</v>
      </c>
      <c r="C3042" t="s">
        <v>5021</v>
      </c>
      <c r="D3042" t="s">
        <v>5026</v>
      </c>
      <c r="E3042" t="s">
        <v>5030</v>
      </c>
      <c r="F3042" t="s">
        <v>5048</v>
      </c>
      <c r="G3042" t="s">
        <v>5051</v>
      </c>
      <c r="H3042">
        <v>52299</v>
      </c>
      <c r="I3042">
        <v>8</v>
      </c>
      <c r="J3042" t="s">
        <v>5072</v>
      </c>
      <c r="K3042">
        <v>9084.6299999999992</v>
      </c>
      <c r="L3042" t="s">
        <v>5076</v>
      </c>
    </row>
    <row r="3043" spans="1:12" x14ac:dyDescent="0.25">
      <c r="A3043" t="s">
        <v>3053</v>
      </c>
      <c r="B3043" s="4">
        <v>45514.03740748149</v>
      </c>
      <c r="C3043" t="s">
        <v>5022</v>
      </c>
      <c r="D3043" t="s">
        <v>5029</v>
      </c>
      <c r="E3043" t="s">
        <v>5040</v>
      </c>
      <c r="F3043" t="s">
        <v>5046</v>
      </c>
      <c r="G3043" t="s">
        <v>5066</v>
      </c>
      <c r="H3043">
        <v>35070</v>
      </c>
      <c r="I3043">
        <v>7</v>
      </c>
      <c r="J3043" t="s">
        <v>5071</v>
      </c>
      <c r="K3043">
        <v>3219.07</v>
      </c>
      <c r="L3043" t="s">
        <v>5078</v>
      </c>
    </row>
    <row r="3044" spans="1:12" x14ac:dyDescent="0.25">
      <c r="A3044" t="s">
        <v>3054</v>
      </c>
      <c r="B3044" s="4">
        <v>45514.110422084414</v>
      </c>
      <c r="C3044" t="s">
        <v>5013</v>
      </c>
      <c r="D3044" t="s">
        <v>5029</v>
      </c>
      <c r="E3044" t="s">
        <v>5040</v>
      </c>
      <c r="F3044" t="s">
        <v>5046</v>
      </c>
      <c r="G3044" t="s">
        <v>5049</v>
      </c>
      <c r="H3044">
        <v>25054</v>
      </c>
      <c r="I3044">
        <v>10</v>
      </c>
      <c r="J3044" t="s">
        <v>5069</v>
      </c>
      <c r="K3044">
        <v>5315.69</v>
      </c>
      <c r="L3044" t="s">
        <v>5075</v>
      </c>
    </row>
    <row r="3045" spans="1:12" x14ac:dyDescent="0.25">
      <c r="A3045" t="s">
        <v>3055</v>
      </c>
      <c r="B3045" s="4">
        <v>45514.18343668733</v>
      </c>
      <c r="C3045" t="s">
        <v>5021</v>
      </c>
      <c r="D3045" t="s">
        <v>5027</v>
      </c>
      <c r="E3045" t="s">
        <v>5042</v>
      </c>
      <c r="F3045" t="s">
        <v>5048</v>
      </c>
      <c r="G3045" t="s">
        <v>5051</v>
      </c>
      <c r="H3045">
        <v>43018</v>
      </c>
      <c r="I3045">
        <v>7</v>
      </c>
      <c r="J3045" t="s">
        <v>5068</v>
      </c>
      <c r="K3045">
        <v>7038.17</v>
      </c>
      <c r="L3045" t="s">
        <v>5079</v>
      </c>
    </row>
    <row r="3046" spans="1:12" x14ac:dyDescent="0.25">
      <c r="A3046" t="s">
        <v>3056</v>
      </c>
      <c r="B3046" s="4">
        <v>45514.256451290254</v>
      </c>
      <c r="C3046" t="s">
        <v>5021</v>
      </c>
      <c r="D3046" t="s">
        <v>5028</v>
      </c>
      <c r="E3046" t="s">
        <v>5036</v>
      </c>
      <c r="F3046" t="s">
        <v>5048</v>
      </c>
      <c r="G3046" t="s">
        <v>5051</v>
      </c>
      <c r="H3046">
        <v>11070</v>
      </c>
      <c r="I3046">
        <v>3</v>
      </c>
      <c r="J3046" t="s">
        <v>5068</v>
      </c>
      <c r="K3046">
        <v>1653.32</v>
      </c>
      <c r="L3046" t="s">
        <v>5076</v>
      </c>
    </row>
    <row r="3047" spans="1:12" x14ac:dyDescent="0.25">
      <c r="A3047" t="s">
        <v>3057</v>
      </c>
      <c r="B3047" s="4">
        <v>45514.32946589317</v>
      </c>
      <c r="C3047" t="s">
        <v>5012</v>
      </c>
      <c r="D3047" t="s">
        <v>5027</v>
      </c>
      <c r="E3047" t="s">
        <v>5044</v>
      </c>
      <c r="F3047" t="s">
        <v>5048</v>
      </c>
      <c r="G3047" t="s">
        <v>5051</v>
      </c>
      <c r="H3047">
        <v>1797</v>
      </c>
      <c r="I3047">
        <v>9</v>
      </c>
      <c r="J3047" t="s">
        <v>5068</v>
      </c>
      <c r="K3047">
        <v>392.05</v>
      </c>
      <c r="L3047" t="s">
        <v>5077</v>
      </c>
    </row>
    <row r="3048" spans="1:12" x14ac:dyDescent="0.25">
      <c r="A3048" t="s">
        <v>3058</v>
      </c>
      <c r="B3048" s="4">
        <v>45514.402480496094</v>
      </c>
      <c r="C3048" t="s">
        <v>5022</v>
      </c>
      <c r="D3048" t="s">
        <v>5027</v>
      </c>
      <c r="E3048" t="s">
        <v>5038</v>
      </c>
      <c r="F3048" t="s">
        <v>5048</v>
      </c>
      <c r="G3048" t="s">
        <v>5051</v>
      </c>
      <c r="H3048">
        <v>29787</v>
      </c>
      <c r="I3048">
        <v>14</v>
      </c>
      <c r="J3048" t="s">
        <v>5072</v>
      </c>
      <c r="K3048">
        <v>4183.26</v>
      </c>
      <c r="L3048" t="s">
        <v>5074</v>
      </c>
    </row>
    <row r="3049" spans="1:12" x14ac:dyDescent="0.25">
      <c r="A3049" t="s">
        <v>3059</v>
      </c>
      <c r="B3049" s="4">
        <v>45514.475495099017</v>
      </c>
      <c r="C3049" t="s">
        <v>5023</v>
      </c>
      <c r="D3049" t="s">
        <v>5026</v>
      </c>
      <c r="E3049" t="s">
        <v>5030</v>
      </c>
      <c r="F3049" t="s">
        <v>5047</v>
      </c>
      <c r="G3049" t="s">
        <v>5062</v>
      </c>
      <c r="H3049">
        <v>25744</v>
      </c>
      <c r="I3049">
        <v>4</v>
      </c>
      <c r="J3049" t="s">
        <v>5068</v>
      </c>
      <c r="K3049">
        <v>5530.56</v>
      </c>
      <c r="L3049" t="s">
        <v>5077</v>
      </c>
    </row>
    <row r="3050" spans="1:12" x14ac:dyDescent="0.25">
      <c r="A3050" t="s">
        <v>3060</v>
      </c>
      <c r="B3050" s="4">
        <v>45514.548509701926</v>
      </c>
      <c r="C3050" t="s">
        <v>5022</v>
      </c>
      <c r="D3050" t="s">
        <v>5026</v>
      </c>
      <c r="E3050" t="s">
        <v>5030</v>
      </c>
      <c r="F3050" t="s">
        <v>5046</v>
      </c>
      <c r="G3050" t="s">
        <v>5049</v>
      </c>
      <c r="H3050">
        <v>10934</v>
      </c>
      <c r="I3050">
        <v>13</v>
      </c>
      <c r="J3050" t="s">
        <v>5073</v>
      </c>
      <c r="K3050">
        <v>1817.64</v>
      </c>
      <c r="L3050" t="s">
        <v>5075</v>
      </c>
    </row>
    <row r="3051" spans="1:12" x14ac:dyDescent="0.25">
      <c r="A3051" t="s">
        <v>3061</v>
      </c>
      <c r="B3051" s="4">
        <v>45514.62152430485</v>
      </c>
      <c r="C3051" t="s">
        <v>5023</v>
      </c>
      <c r="D3051" t="s">
        <v>5028</v>
      </c>
      <c r="E3051" t="s">
        <v>5032</v>
      </c>
      <c r="F3051" t="s">
        <v>5047</v>
      </c>
      <c r="G3051" t="s">
        <v>5063</v>
      </c>
      <c r="H3051">
        <v>6877</v>
      </c>
      <c r="I3051">
        <v>10</v>
      </c>
      <c r="J3051" t="s">
        <v>5070</v>
      </c>
      <c r="K3051">
        <v>1421.92</v>
      </c>
      <c r="L3051" t="s">
        <v>5075</v>
      </c>
    </row>
    <row r="3052" spans="1:12" x14ac:dyDescent="0.25">
      <c r="A3052" t="s">
        <v>3062</v>
      </c>
      <c r="B3052" s="4">
        <v>45514.694538907781</v>
      </c>
      <c r="C3052" t="s">
        <v>5013</v>
      </c>
      <c r="D3052" t="s">
        <v>5028</v>
      </c>
      <c r="E3052" t="s">
        <v>5032</v>
      </c>
      <c r="F3052" t="s">
        <v>5047</v>
      </c>
      <c r="G3052" t="s">
        <v>5067</v>
      </c>
      <c r="H3052">
        <v>70447</v>
      </c>
      <c r="I3052">
        <v>4</v>
      </c>
      <c r="J3052" t="s">
        <v>5070</v>
      </c>
      <c r="K3052">
        <v>14016.16</v>
      </c>
      <c r="L3052" t="s">
        <v>5075</v>
      </c>
    </row>
    <row r="3053" spans="1:12" x14ac:dyDescent="0.25">
      <c r="A3053" t="s">
        <v>3063</v>
      </c>
      <c r="B3053" s="4">
        <v>45514.767553510697</v>
      </c>
      <c r="C3053" t="s">
        <v>5013</v>
      </c>
      <c r="D3053" t="s">
        <v>5026</v>
      </c>
      <c r="E3053" t="s">
        <v>5030</v>
      </c>
      <c r="F3053" t="s">
        <v>5048</v>
      </c>
      <c r="G3053" t="s">
        <v>5056</v>
      </c>
      <c r="H3053">
        <v>41910</v>
      </c>
      <c r="I3053">
        <v>10</v>
      </c>
      <c r="J3053" t="s">
        <v>5068</v>
      </c>
      <c r="K3053">
        <v>6249.65</v>
      </c>
      <c r="L3053" t="s">
        <v>5077</v>
      </c>
    </row>
    <row r="3054" spans="1:12" x14ac:dyDescent="0.25">
      <c r="A3054" t="s">
        <v>3064</v>
      </c>
      <c r="B3054" s="4">
        <v>45514.840568113621</v>
      </c>
      <c r="C3054" t="s">
        <v>5023</v>
      </c>
      <c r="D3054" t="s">
        <v>5028</v>
      </c>
      <c r="E3054" t="s">
        <v>5036</v>
      </c>
      <c r="F3054" t="s">
        <v>5047</v>
      </c>
      <c r="G3054" t="s">
        <v>5067</v>
      </c>
      <c r="H3054">
        <v>77587</v>
      </c>
      <c r="I3054">
        <v>3</v>
      </c>
      <c r="J3054" t="s">
        <v>5073</v>
      </c>
      <c r="K3054">
        <v>16849.73</v>
      </c>
      <c r="L3054" t="s">
        <v>5077</v>
      </c>
    </row>
    <row r="3055" spans="1:12" x14ac:dyDescent="0.25">
      <c r="A3055" t="s">
        <v>3065</v>
      </c>
      <c r="B3055" s="4">
        <v>45514.913582716537</v>
      </c>
      <c r="C3055" t="s">
        <v>5014</v>
      </c>
      <c r="D3055" t="s">
        <v>5026</v>
      </c>
      <c r="E3055" t="s">
        <v>5043</v>
      </c>
      <c r="F3055" t="s">
        <v>5048</v>
      </c>
      <c r="G3055" t="s">
        <v>5056</v>
      </c>
      <c r="H3055">
        <v>49556</v>
      </c>
      <c r="I3055">
        <v>8</v>
      </c>
      <c r="J3055" t="s">
        <v>5072</v>
      </c>
      <c r="K3055">
        <v>6509.35</v>
      </c>
      <c r="L3055" t="s">
        <v>5074</v>
      </c>
    </row>
    <row r="3056" spans="1:12" x14ac:dyDescent="0.25">
      <c r="A3056" t="s">
        <v>3066</v>
      </c>
      <c r="B3056" s="4">
        <v>45514.986597319446</v>
      </c>
      <c r="C3056" t="s">
        <v>5024</v>
      </c>
      <c r="D3056" t="s">
        <v>5029</v>
      </c>
      <c r="E3056" t="s">
        <v>5040</v>
      </c>
      <c r="F3056" t="s">
        <v>5048</v>
      </c>
      <c r="G3056" t="s">
        <v>5059</v>
      </c>
      <c r="H3056">
        <v>66310</v>
      </c>
      <c r="I3056">
        <v>11</v>
      </c>
      <c r="J3056" t="s">
        <v>5068</v>
      </c>
      <c r="K3056">
        <v>14483.97</v>
      </c>
      <c r="L3056" t="s">
        <v>5079</v>
      </c>
    </row>
    <row r="3057" spans="1:12" x14ac:dyDescent="0.25">
      <c r="A3057" t="s">
        <v>3067</v>
      </c>
      <c r="B3057" s="4">
        <v>45515.059611922377</v>
      </c>
      <c r="C3057" t="s">
        <v>5022</v>
      </c>
      <c r="D3057" t="s">
        <v>5026</v>
      </c>
      <c r="E3057" t="s">
        <v>5043</v>
      </c>
      <c r="F3057" t="s">
        <v>5048</v>
      </c>
      <c r="G3057" t="s">
        <v>5056</v>
      </c>
      <c r="H3057">
        <v>57366</v>
      </c>
      <c r="I3057">
        <v>11</v>
      </c>
      <c r="J3057" t="s">
        <v>5073</v>
      </c>
      <c r="K3057">
        <v>4880.78</v>
      </c>
      <c r="L3057" t="s">
        <v>5074</v>
      </c>
    </row>
    <row r="3058" spans="1:12" x14ac:dyDescent="0.25">
      <c r="A3058" t="s">
        <v>3068</v>
      </c>
      <c r="B3058" s="4">
        <v>45515.132626525301</v>
      </c>
      <c r="C3058" t="s">
        <v>5013</v>
      </c>
      <c r="D3058" t="s">
        <v>5027</v>
      </c>
      <c r="E3058" t="s">
        <v>5044</v>
      </c>
      <c r="F3058" t="s">
        <v>5048</v>
      </c>
      <c r="G3058" t="s">
        <v>5055</v>
      </c>
      <c r="H3058">
        <v>54382</v>
      </c>
      <c r="I3058">
        <v>5</v>
      </c>
      <c r="J3058" t="s">
        <v>5069</v>
      </c>
      <c r="K3058">
        <v>11753.37</v>
      </c>
      <c r="L3058" t="s">
        <v>5078</v>
      </c>
    </row>
    <row r="3059" spans="1:12" x14ac:dyDescent="0.25">
      <c r="A3059" t="s">
        <v>3069</v>
      </c>
      <c r="B3059" s="4">
        <v>45515.205641128217</v>
      </c>
      <c r="C3059" t="s">
        <v>5019</v>
      </c>
      <c r="D3059" t="s">
        <v>5026</v>
      </c>
      <c r="E3059" t="s">
        <v>5045</v>
      </c>
      <c r="F3059" t="s">
        <v>5048</v>
      </c>
      <c r="G3059" t="s">
        <v>5065</v>
      </c>
      <c r="H3059">
        <v>78780</v>
      </c>
      <c r="I3059">
        <v>9</v>
      </c>
      <c r="J3059" t="s">
        <v>5072</v>
      </c>
      <c r="K3059">
        <v>14419.61</v>
      </c>
      <c r="L3059" t="s">
        <v>5079</v>
      </c>
    </row>
    <row r="3060" spans="1:12" x14ac:dyDescent="0.25">
      <c r="A3060" t="s">
        <v>3070</v>
      </c>
      <c r="B3060" s="4">
        <v>45515.278655731148</v>
      </c>
      <c r="C3060" t="s">
        <v>5022</v>
      </c>
      <c r="D3060" t="s">
        <v>5027</v>
      </c>
      <c r="E3060" t="s">
        <v>5042</v>
      </c>
      <c r="F3060" t="s">
        <v>5047</v>
      </c>
      <c r="G3060" t="s">
        <v>5050</v>
      </c>
      <c r="H3060">
        <v>59822</v>
      </c>
      <c r="I3060">
        <v>5</v>
      </c>
      <c r="J3060" t="s">
        <v>5073</v>
      </c>
      <c r="K3060">
        <v>11958.4</v>
      </c>
      <c r="L3060" t="s">
        <v>5078</v>
      </c>
    </row>
    <row r="3061" spans="1:12" x14ac:dyDescent="0.25">
      <c r="A3061" t="s">
        <v>3071</v>
      </c>
      <c r="B3061" s="4">
        <v>45515.351670334057</v>
      </c>
      <c r="C3061" t="s">
        <v>5023</v>
      </c>
      <c r="D3061" t="s">
        <v>5029</v>
      </c>
      <c r="E3061" t="s">
        <v>5040</v>
      </c>
      <c r="F3061" t="s">
        <v>5047</v>
      </c>
      <c r="G3061" t="s">
        <v>5058</v>
      </c>
      <c r="H3061">
        <v>36386</v>
      </c>
      <c r="I3061">
        <v>14</v>
      </c>
      <c r="J3061" t="s">
        <v>5073</v>
      </c>
      <c r="K3061">
        <v>4904.4399999999996</v>
      </c>
      <c r="L3061" t="s">
        <v>5075</v>
      </c>
    </row>
    <row r="3062" spans="1:12" x14ac:dyDescent="0.25">
      <c r="A3062" t="s">
        <v>3072</v>
      </c>
      <c r="B3062" s="4">
        <v>45515.424684936981</v>
      </c>
      <c r="C3062" t="s">
        <v>5019</v>
      </c>
      <c r="D3062" t="s">
        <v>5026</v>
      </c>
      <c r="E3062" t="s">
        <v>5034</v>
      </c>
      <c r="F3062" t="s">
        <v>5047</v>
      </c>
      <c r="G3062" t="s">
        <v>5063</v>
      </c>
      <c r="H3062">
        <v>20282</v>
      </c>
      <c r="I3062">
        <v>1</v>
      </c>
      <c r="J3062" t="s">
        <v>5069</v>
      </c>
      <c r="K3062">
        <v>3320.7</v>
      </c>
      <c r="L3062" t="s">
        <v>5074</v>
      </c>
    </row>
    <row r="3063" spans="1:12" x14ac:dyDescent="0.25">
      <c r="A3063" t="s">
        <v>3073</v>
      </c>
      <c r="B3063" s="4">
        <v>45515.497699539897</v>
      </c>
      <c r="C3063" t="s">
        <v>5019</v>
      </c>
      <c r="D3063" t="s">
        <v>5026</v>
      </c>
      <c r="E3063" t="s">
        <v>5045</v>
      </c>
      <c r="F3063" t="s">
        <v>5048</v>
      </c>
      <c r="G3063" t="s">
        <v>5052</v>
      </c>
      <c r="H3063">
        <v>67219</v>
      </c>
      <c r="I3063">
        <v>7</v>
      </c>
      <c r="J3063" t="s">
        <v>5073</v>
      </c>
      <c r="K3063">
        <v>12479.01</v>
      </c>
      <c r="L3063" t="s">
        <v>5076</v>
      </c>
    </row>
    <row r="3064" spans="1:12" x14ac:dyDescent="0.25">
      <c r="A3064" t="s">
        <v>3074</v>
      </c>
      <c r="B3064" s="4">
        <v>45515.570714142821</v>
      </c>
      <c r="C3064" t="s">
        <v>5023</v>
      </c>
      <c r="D3064" t="s">
        <v>5029</v>
      </c>
      <c r="E3064" t="s">
        <v>5039</v>
      </c>
      <c r="F3064" t="s">
        <v>5047</v>
      </c>
      <c r="G3064" t="s">
        <v>5067</v>
      </c>
      <c r="H3064">
        <v>28492</v>
      </c>
      <c r="I3064">
        <v>12</v>
      </c>
      <c r="J3064" t="s">
        <v>5073</v>
      </c>
      <c r="K3064">
        <v>4759.74</v>
      </c>
      <c r="L3064" t="s">
        <v>5075</v>
      </c>
    </row>
    <row r="3065" spans="1:12" x14ac:dyDescent="0.25">
      <c r="A3065" t="s">
        <v>3075</v>
      </c>
      <c r="B3065" s="4">
        <v>45515.643728745737</v>
      </c>
      <c r="C3065" t="s">
        <v>5018</v>
      </c>
      <c r="D3065" t="s">
        <v>5027</v>
      </c>
      <c r="E3065" t="s">
        <v>5042</v>
      </c>
      <c r="F3065" t="s">
        <v>5046</v>
      </c>
      <c r="G3065" t="s">
        <v>5057</v>
      </c>
      <c r="H3065">
        <v>76592</v>
      </c>
      <c r="I3065">
        <v>6</v>
      </c>
      <c r="J3065" t="s">
        <v>5069</v>
      </c>
      <c r="K3065">
        <v>10271.85</v>
      </c>
      <c r="L3065" t="s">
        <v>5079</v>
      </c>
    </row>
    <row r="3066" spans="1:12" x14ac:dyDescent="0.25">
      <c r="A3066" t="s">
        <v>3076</v>
      </c>
      <c r="B3066" s="4">
        <v>45515.716743348668</v>
      </c>
      <c r="C3066" t="s">
        <v>5016</v>
      </c>
      <c r="D3066" t="s">
        <v>5026</v>
      </c>
      <c r="E3066" t="s">
        <v>5043</v>
      </c>
      <c r="F3066" t="s">
        <v>5047</v>
      </c>
      <c r="G3066" t="s">
        <v>5050</v>
      </c>
      <c r="H3066">
        <v>24321</v>
      </c>
      <c r="I3066">
        <v>3</v>
      </c>
      <c r="J3066" t="s">
        <v>5068</v>
      </c>
      <c r="K3066">
        <v>4579.62</v>
      </c>
      <c r="L3066" t="s">
        <v>5076</v>
      </c>
    </row>
    <row r="3067" spans="1:12" x14ac:dyDescent="0.25">
      <c r="A3067" t="s">
        <v>3077</v>
      </c>
      <c r="B3067" s="4">
        <v>45515.789757951577</v>
      </c>
      <c r="C3067" t="s">
        <v>5019</v>
      </c>
      <c r="D3067" t="s">
        <v>5027</v>
      </c>
      <c r="E3067" t="s">
        <v>5031</v>
      </c>
      <c r="F3067" t="s">
        <v>5047</v>
      </c>
      <c r="G3067" t="s">
        <v>5064</v>
      </c>
      <c r="H3067">
        <v>2783</v>
      </c>
      <c r="I3067">
        <v>9</v>
      </c>
      <c r="J3067" t="s">
        <v>5068</v>
      </c>
      <c r="K3067">
        <v>292.63</v>
      </c>
      <c r="L3067" t="s">
        <v>5078</v>
      </c>
    </row>
    <row r="3068" spans="1:12" x14ac:dyDescent="0.25">
      <c r="A3068" t="s">
        <v>3078</v>
      </c>
      <c r="B3068" s="4">
        <v>45515.862772554501</v>
      </c>
      <c r="C3068" t="s">
        <v>5021</v>
      </c>
      <c r="D3068" t="s">
        <v>5027</v>
      </c>
      <c r="E3068" t="s">
        <v>5031</v>
      </c>
      <c r="F3068" t="s">
        <v>5046</v>
      </c>
      <c r="G3068" t="s">
        <v>5049</v>
      </c>
      <c r="H3068">
        <v>68966</v>
      </c>
      <c r="I3068">
        <v>8</v>
      </c>
      <c r="J3068" t="s">
        <v>5071</v>
      </c>
      <c r="K3068">
        <v>5550.52</v>
      </c>
      <c r="L3068" t="s">
        <v>5079</v>
      </c>
    </row>
    <row r="3069" spans="1:12" x14ac:dyDescent="0.25">
      <c r="A3069" t="s">
        <v>3079</v>
      </c>
      <c r="B3069" s="4">
        <v>45515.935787157432</v>
      </c>
      <c r="C3069" t="s">
        <v>5018</v>
      </c>
      <c r="D3069" t="s">
        <v>5027</v>
      </c>
      <c r="E3069" t="s">
        <v>5042</v>
      </c>
      <c r="F3069" t="s">
        <v>5048</v>
      </c>
      <c r="G3069" t="s">
        <v>5055</v>
      </c>
      <c r="H3069">
        <v>40384</v>
      </c>
      <c r="I3069">
        <v>4</v>
      </c>
      <c r="J3069" t="s">
        <v>5069</v>
      </c>
      <c r="K3069">
        <v>6805.47</v>
      </c>
      <c r="L3069" t="s">
        <v>5077</v>
      </c>
    </row>
    <row r="3070" spans="1:12" x14ac:dyDescent="0.25">
      <c r="A3070" t="s">
        <v>3080</v>
      </c>
      <c r="B3070" s="4">
        <v>45516.008801760348</v>
      </c>
      <c r="C3070" t="s">
        <v>5021</v>
      </c>
      <c r="D3070" t="s">
        <v>5029</v>
      </c>
      <c r="E3070" t="s">
        <v>5033</v>
      </c>
      <c r="F3070" t="s">
        <v>5046</v>
      </c>
      <c r="G3070" t="s">
        <v>5066</v>
      </c>
      <c r="H3070">
        <v>35303</v>
      </c>
      <c r="I3070">
        <v>14</v>
      </c>
      <c r="J3070" t="s">
        <v>5068</v>
      </c>
      <c r="K3070">
        <v>7103.2</v>
      </c>
      <c r="L3070" t="s">
        <v>5074</v>
      </c>
    </row>
    <row r="3071" spans="1:12" x14ac:dyDescent="0.25">
      <c r="A3071" t="s">
        <v>3081</v>
      </c>
      <c r="B3071" s="4">
        <v>45516.081816363258</v>
      </c>
      <c r="C3071" t="s">
        <v>5025</v>
      </c>
      <c r="D3071" t="s">
        <v>5026</v>
      </c>
      <c r="E3071" t="s">
        <v>5034</v>
      </c>
      <c r="F3071" t="s">
        <v>5048</v>
      </c>
      <c r="G3071" t="s">
        <v>5056</v>
      </c>
      <c r="H3071">
        <v>73988</v>
      </c>
      <c r="I3071">
        <v>11</v>
      </c>
      <c r="J3071" t="s">
        <v>5071</v>
      </c>
      <c r="K3071">
        <v>9586.57</v>
      </c>
      <c r="L3071" t="s">
        <v>5077</v>
      </c>
    </row>
    <row r="3072" spans="1:12" x14ac:dyDescent="0.25">
      <c r="A3072" t="s">
        <v>3082</v>
      </c>
      <c r="B3072" s="4">
        <v>45516.154830966203</v>
      </c>
      <c r="C3072" t="s">
        <v>5018</v>
      </c>
      <c r="D3072" t="s">
        <v>5029</v>
      </c>
      <c r="E3072" t="s">
        <v>5033</v>
      </c>
      <c r="F3072" t="s">
        <v>5047</v>
      </c>
      <c r="G3072" t="s">
        <v>5067</v>
      </c>
      <c r="H3072">
        <v>60977</v>
      </c>
      <c r="I3072">
        <v>10</v>
      </c>
      <c r="J3072" t="s">
        <v>5069</v>
      </c>
      <c r="K3072">
        <v>7214.39</v>
      </c>
      <c r="L3072" t="s">
        <v>5074</v>
      </c>
    </row>
    <row r="3073" spans="1:12" x14ac:dyDescent="0.25">
      <c r="A3073" t="s">
        <v>3083</v>
      </c>
      <c r="B3073" s="4">
        <v>45516.227845569112</v>
      </c>
      <c r="C3073" t="s">
        <v>5015</v>
      </c>
      <c r="D3073" t="s">
        <v>5026</v>
      </c>
      <c r="E3073" t="s">
        <v>5045</v>
      </c>
      <c r="F3073" t="s">
        <v>5047</v>
      </c>
      <c r="G3073" t="s">
        <v>5050</v>
      </c>
      <c r="H3073">
        <v>49068</v>
      </c>
      <c r="I3073">
        <v>13</v>
      </c>
      <c r="J3073" t="s">
        <v>5068</v>
      </c>
      <c r="K3073">
        <v>8321.2199999999993</v>
      </c>
      <c r="L3073" t="s">
        <v>5079</v>
      </c>
    </row>
    <row r="3074" spans="1:12" x14ac:dyDescent="0.25">
      <c r="A3074" t="s">
        <v>3084</v>
      </c>
      <c r="B3074" s="4">
        <v>45516.300860172028</v>
      </c>
      <c r="C3074" t="s">
        <v>5016</v>
      </c>
      <c r="D3074" t="s">
        <v>5028</v>
      </c>
      <c r="E3074" t="s">
        <v>5037</v>
      </c>
      <c r="F3074" t="s">
        <v>5047</v>
      </c>
      <c r="G3074" t="s">
        <v>5063</v>
      </c>
      <c r="H3074">
        <v>26236</v>
      </c>
      <c r="I3074">
        <v>9</v>
      </c>
      <c r="J3074" t="s">
        <v>5071</v>
      </c>
      <c r="K3074">
        <v>5263.2</v>
      </c>
      <c r="L3074" t="s">
        <v>5075</v>
      </c>
    </row>
    <row r="3075" spans="1:12" x14ac:dyDescent="0.25">
      <c r="A3075" t="s">
        <v>3085</v>
      </c>
      <c r="B3075" s="4">
        <v>45516.373874774952</v>
      </c>
      <c r="C3075" t="s">
        <v>5014</v>
      </c>
      <c r="D3075" t="s">
        <v>5028</v>
      </c>
      <c r="E3075" t="s">
        <v>5037</v>
      </c>
      <c r="F3075" t="s">
        <v>5047</v>
      </c>
      <c r="G3075" t="s">
        <v>5062</v>
      </c>
      <c r="H3075">
        <v>42813</v>
      </c>
      <c r="I3075">
        <v>4</v>
      </c>
      <c r="J3075" t="s">
        <v>5073</v>
      </c>
      <c r="K3075">
        <v>6657.83</v>
      </c>
      <c r="L3075" t="s">
        <v>5076</v>
      </c>
    </row>
    <row r="3076" spans="1:12" x14ac:dyDescent="0.25">
      <c r="A3076" t="s">
        <v>3086</v>
      </c>
      <c r="B3076" s="4">
        <v>45516.446889377869</v>
      </c>
      <c r="C3076" t="s">
        <v>5017</v>
      </c>
      <c r="D3076" t="s">
        <v>5026</v>
      </c>
      <c r="E3076" t="s">
        <v>5034</v>
      </c>
      <c r="F3076" t="s">
        <v>5047</v>
      </c>
      <c r="G3076" t="s">
        <v>5067</v>
      </c>
      <c r="H3076">
        <v>41680</v>
      </c>
      <c r="I3076">
        <v>14</v>
      </c>
      <c r="J3076" t="s">
        <v>5069</v>
      </c>
      <c r="K3076">
        <v>3568.56</v>
      </c>
      <c r="L3076" t="s">
        <v>5074</v>
      </c>
    </row>
    <row r="3077" spans="1:12" x14ac:dyDescent="0.25">
      <c r="A3077" t="s">
        <v>3087</v>
      </c>
      <c r="B3077" s="4">
        <v>45516.519903980778</v>
      </c>
      <c r="C3077" t="s">
        <v>5013</v>
      </c>
      <c r="D3077" t="s">
        <v>5028</v>
      </c>
      <c r="E3077" t="s">
        <v>5037</v>
      </c>
      <c r="F3077" t="s">
        <v>5047</v>
      </c>
      <c r="G3077" t="s">
        <v>5062</v>
      </c>
      <c r="H3077">
        <v>11726</v>
      </c>
      <c r="I3077">
        <v>12</v>
      </c>
      <c r="J3077" t="s">
        <v>5070</v>
      </c>
      <c r="K3077">
        <v>2305.88</v>
      </c>
      <c r="L3077" t="s">
        <v>5078</v>
      </c>
    </row>
    <row r="3078" spans="1:12" x14ac:dyDescent="0.25">
      <c r="A3078" t="s">
        <v>3088</v>
      </c>
      <c r="B3078" s="4">
        <v>45516.592918583723</v>
      </c>
      <c r="C3078" t="s">
        <v>5020</v>
      </c>
      <c r="D3078" t="s">
        <v>5028</v>
      </c>
      <c r="E3078" t="s">
        <v>5037</v>
      </c>
      <c r="F3078" t="s">
        <v>5047</v>
      </c>
      <c r="G3078" t="s">
        <v>5064</v>
      </c>
      <c r="H3078">
        <v>70134</v>
      </c>
      <c r="I3078">
        <v>12</v>
      </c>
      <c r="J3078" t="s">
        <v>5071</v>
      </c>
      <c r="K3078">
        <v>13285.86</v>
      </c>
      <c r="L3078" t="s">
        <v>5074</v>
      </c>
    </row>
    <row r="3079" spans="1:12" x14ac:dyDescent="0.25">
      <c r="A3079" t="s">
        <v>3089</v>
      </c>
      <c r="B3079" s="4">
        <v>45516.665933186632</v>
      </c>
      <c r="C3079" t="s">
        <v>5024</v>
      </c>
      <c r="D3079" t="s">
        <v>5029</v>
      </c>
      <c r="E3079" t="s">
        <v>5033</v>
      </c>
      <c r="F3079" t="s">
        <v>5046</v>
      </c>
      <c r="G3079" t="s">
        <v>5061</v>
      </c>
      <c r="H3079">
        <v>77345</v>
      </c>
      <c r="I3079">
        <v>14</v>
      </c>
      <c r="J3079" t="s">
        <v>5071</v>
      </c>
      <c r="K3079">
        <v>11247.13</v>
      </c>
      <c r="L3079" t="s">
        <v>5077</v>
      </c>
    </row>
    <row r="3080" spans="1:12" x14ac:dyDescent="0.25">
      <c r="A3080" t="s">
        <v>3090</v>
      </c>
      <c r="B3080" s="4">
        <v>45516.738947789549</v>
      </c>
      <c r="C3080" t="s">
        <v>5012</v>
      </c>
      <c r="D3080" t="s">
        <v>5026</v>
      </c>
      <c r="E3080" t="s">
        <v>5030</v>
      </c>
      <c r="F3080" t="s">
        <v>5046</v>
      </c>
      <c r="G3080" t="s">
        <v>5057</v>
      </c>
      <c r="H3080">
        <v>61464</v>
      </c>
      <c r="I3080">
        <v>14</v>
      </c>
      <c r="J3080" t="s">
        <v>5072</v>
      </c>
      <c r="K3080">
        <v>8694.7199999999993</v>
      </c>
      <c r="L3080" t="s">
        <v>5074</v>
      </c>
    </row>
    <row r="3081" spans="1:12" x14ac:dyDescent="0.25">
      <c r="A3081" t="s">
        <v>3091</v>
      </c>
      <c r="B3081" s="4">
        <v>45516.811962392479</v>
      </c>
      <c r="C3081" t="s">
        <v>5012</v>
      </c>
      <c r="D3081" t="s">
        <v>5026</v>
      </c>
      <c r="E3081" t="s">
        <v>5043</v>
      </c>
      <c r="F3081" t="s">
        <v>5046</v>
      </c>
      <c r="G3081" t="s">
        <v>5060</v>
      </c>
      <c r="H3081">
        <v>23272</v>
      </c>
      <c r="I3081">
        <v>2</v>
      </c>
      <c r="J3081" t="s">
        <v>5072</v>
      </c>
      <c r="K3081">
        <v>4331.84</v>
      </c>
      <c r="L3081" t="s">
        <v>5075</v>
      </c>
    </row>
    <row r="3082" spans="1:12" x14ac:dyDescent="0.25">
      <c r="A3082" t="s">
        <v>3092</v>
      </c>
      <c r="B3082" s="4">
        <v>45516.884976995403</v>
      </c>
      <c r="C3082" t="s">
        <v>5019</v>
      </c>
      <c r="D3082" t="s">
        <v>5026</v>
      </c>
      <c r="E3082" t="s">
        <v>5045</v>
      </c>
      <c r="F3082" t="s">
        <v>5046</v>
      </c>
      <c r="G3082" t="s">
        <v>5057</v>
      </c>
      <c r="H3082">
        <v>62401</v>
      </c>
      <c r="I3082">
        <v>2</v>
      </c>
      <c r="J3082" t="s">
        <v>5069</v>
      </c>
      <c r="K3082">
        <v>8848.2000000000007</v>
      </c>
      <c r="L3082" t="s">
        <v>5078</v>
      </c>
    </row>
    <row r="3083" spans="1:12" x14ac:dyDescent="0.25">
      <c r="A3083" t="s">
        <v>3093</v>
      </c>
      <c r="B3083" s="4">
        <v>45516.957991598312</v>
      </c>
      <c r="C3083" t="s">
        <v>5016</v>
      </c>
      <c r="D3083" t="s">
        <v>5028</v>
      </c>
      <c r="E3083" t="s">
        <v>5037</v>
      </c>
      <c r="F3083" t="s">
        <v>5046</v>
      </c>
      <c r="G3083" t="s">
        <v>5057</v>
      </c>
      <c r="H3083">
        <v>29530</v>
      </c>
      <c r="I3083">
        <v>2</v>
      </c>
      <c r="J3083" t="s">
        <v>5071</v>
      </c>
      <c r="K3083">
        <v>3532.08</v>
      </c>
      <c r="L3083" t="s">
        <v>5077</v>
      </c>
    </row>
    <row r="3084" spans="1:12" x14ac:dyDescent="0.25">
      <c r="A3084" t="s">
        <v>3094</v>
      </c>
      <c r="B3084" s="4">
        <v>45517.031006201243</v>
      </c>
      <c r="C3084" t="s">
        <v>5019</v>
      </c>
      <c r="D3084" t="s">
        <v>5029</v>
      </c>
      <c r="E3084" t="s">
        <v>5040</v>
      </c>
      <c r="F3084" t="s">
        <v>5048</v>
      </c>
      <c r="G3084" t="s">
        <v>5065</v>
      </c>
      <c r="H3084">
        <v>36701</v>
      </c>
      <c r="I3084">
        <v>8</v>
      </c>
      <c r="J3084" t="s">
        <v>5068</v>
      </c>
      <c r="K3084">
        <v>7427.69</v>
      </c>
      <c r="L3084" t="s">
        <v>5074</v>
      </c>
    </row>
    <row r="3085" spans="1:12" x14ac:dyDescent="0.25">
      <c r="A3085" t="s">
        <v>3095</v>
      </c>
      <c r="B3085" s="4">
        <v>45517.104020804152</v>
      </c>
      <c r="C3085" t="s">
        <v>5021</v>
      </c>
      <c r="D3085" t="s">
        <v>5027</v>
      </c>
      <c r="E3085" t="s">
        <v>5044</v>
      </c>
      <c r="F3085" t="s">
        <v>5048</v>
      </c>
      <c r="G3085" t="s">
        <v>5065</v>
      </c>
      <c r="H3085">
        <v>72637</v>
      </c>
      <c r="I3085">
        <v>4</v>
      </c>
      <c r="J3085" t="s">
        <v>5073</v>
      </c>
      <c r="K3085">
        <v>15374.96</v>
      </c>
      <c r="L3085" t="s">
        <v>5074</v>
      </c>
    </row>
    <row r="3086" spans="1:12" x14ac:dyDescent="0.25">
      <c r="A3086" t="s">
        <v>3096</v>
      </c>
      <c r="B3086" s="4">
        <v>45517.177035407069</v>
      </c>
      <c r="C3086" t="s">
        <v>5023</v>
      </c>
      <c r="D3086" t="s">
        <v>5027</v>
      </c>
      <c r="E3086" t="s">
        <v>5042</v>
      </c>
      <c r="F3086" t="s">
        <v>5047</v>
      </c>
      <c r="G3086" t="s">
        <v>5062</v>
      </c>
      <c r="H3086">
        <v>75137</v>
      </c>
      <c r="I3086">
        <v>14</v>
      </c>
      <c r="J3086" t="s">
        <v>5071</v>
      </c>
      <c r="K3086">
        <v>9518.26</v>
      </c>
      <c r="L3086" t="s">
        <v>5074</v>
      </c>
    </row>
    <row r="3087" spans="1:12" x14ac:dyDescent="0.25">
      <c r="A3087" t="s">
        <v>3097</v>
      </c>
      <c r="B3087" s="4">
        <v>45517.25005001</v>
      </c>
      <c r="C3087" t="s">
        <v>5013</v>
      </c>
      <c r="D3087" t="s">
        <v>5026</v>
      </c>
      <c r="E3087" t="s">
        <v>5043</v>
      </c>
      <c r="F3087" t="s">
        <v>5047</v>
      </c>
      <c r="G3087" t="s">
        <v>5063</v>
      </c>
      <c r="H3087">
        <v>79271</v>
      </c>
      <c r="I3087">
        <v>12</v>
      </c>
      <c r="J3087" t="s">
        <v>5068</v>
      </c>
      <c r="K3087">
        <v>11210.47</v>
      </c>
      <c r="L3087" t="s">
        <v>5077</v>
      </c>
    </row>
    <row r="3088" spans="1:12" x14ac:dyDescent="0.25">
      <c r="A3088" t="s">
        <v>3098</v>
      </c>
      <c r="B3088" s="4">
        <v>45517.323064612923</v>
      </c>
      <c r="C3088" t="s">
        <v>5014</v>
      </c>
      <c r="D3088" t="s">
        <v>5026</v>
      </c>
      <c r="E3088" t="s">
        <v>5030</v>
      </c>
      <c r="F3088" t="s">
        <v>5048</v>
      </c>
      <c r="G3088" t="s">
        <v>5059</v>
      </c>
      <c r="H3088">
        <v>69702</v>
      </c>
      <c r="I3088">
        <v>2</v>
      </c>
      <c r="J3088" t="s">
        <v>5071</v>
      </c>
      <c r="K3088">
        <v>11098.7</v>
      </c>
      <c r="L3088" t="s">
        <v>5074</v>
      </c>
    </row>
    <row r="3089" spans="1:12" x14ac:dyDescent="0.25">
      <c r="A3089" t="s">
        <v>3099</v>
      </c>
      <c r="B3089" s="4">
        <v>45517.396079215832</v>
      </c>
      <c r="C3089" t="s">
        <v>5012</v>
      </c>
      <c r="D3089" t="s">
        <v>5027</v>
      </c>
      <c r="E3089" t="s">
        <v>5042</v>
      </c>
      <c r="F3089" t="s">
        <v>5048</v>
      </c>
      <c r="G3089" t="s">
        <v>5059</v>
      </c>
      <c r="H3089">
        <v>66318</v>
      </c>
      <c r="I3089">
        <v>10</v>
      </c>
      <c r="J3089" t="s">
        <v>5071</v>
      </c>
      <c r="K3089">
        <v>11338.52</v>
      </c>
      <c r="L3089" t="s">
        <v>5079</v>
      </c>
    </row>
    <row r="3090" spans="1:12" x14ac:dyDescent="0.25">
      <c r="A3090" t="s">
        <v>3100</v>
      </c>
      <c r="B3090" s="4">
        <v>45517.469093818763</v>
      </c>
      <c r="C3090" t="s">
        <v>5017</v>
      </c>
      <c r="D3090" t="s">
        <v>5026</v>
      </c>
      <c r="E3090" t="s">
        <v>5045</v>
      </c>
      <c r="F3090" t="s">
        <v>5047</v>
      </c>
      <c r="G3090" t="s">
        <v>5058</v>
      </c>
      <c r="H3090">
        <v>20335</v>
      </c>
      <c r="I3090">
        <v>6</v>
      </c>
      <c r="J3090" t="s">
        <v>5071</v>
      </c>
      <c r="K3090">
        <v>4080.85</v>
      </c>
      <c r="L3090" t="s">
        <v>5075</v>
      </c>
    </row>
    <row r="3091" spans="1:12" x14ac:dyDescent="0.25">
      <c r="A3091" t="s">
        <v>3101</v>
      </c>
      <c r="B3091" s="4">
        <v>45517.54210842168</v>
      </c>
      <c r="C3091" t="s">
        <v>5018</v>
      </c>
      <c r="D3091" t="s">
        <v>5027</v>
      </c>
      <c r="E3091" t="s">
        <v>5042</v>
      </c>
      <c r="F3091" t="s">
        <v>5047</v>
      </c>
      <c r="G3091" t="s">
        <v>5064</v>
      </c>
      <c r="H3091">
        <v>2042</v>
      </c>
      <c r="I3091">
        <v>4</v>
      </c>
      <c r="J3091" t="s">
        <v>5072</v>
      </c>
      <c r="K3091">
        <v>302.27</v>
      </c>
      <c r="L3091" t="s">
        <v>5078</v>
      </c>
    </row>
    <row r="3092" spans="1:12" x14ac:dyDescent="0.25">
      <c r="A3092" t="s">
        <v>3102</v>
      </c>
      <c r="B3092" s="4">
        <v>45517.615123024603</v>
      </c>
      <c r="C3092" t="s">
        <v>5021</v>
      </c>
      <c r="D3092" t="s">
        <v>5029</v>
      </c>
      <c r="E3092" t="s">
        <v>5040</v>
      </c>
      <c r="F3092" t="s">
        <v>5047</v>
      </c>
      <c r="G3092" t="s">
        <v>5050</v>
      </c>
      <c r="H3092">
        <v>35515</v>
      </c>
      <c r="I3092">
        <v>10</v>
      </c>
      <c r="J3092" t="s">
        <v>5072</v>
      </c>
      <c r="K3092">
        <v>3403.53</v>
      </c>
      <c r="L3092" t="s">
        <v>5078</v>
      </c>
    </row>
    <row r="3093" spans="1:12" x14ac:dyDescent="0.25">
      <c r="A3093" t="s">
        <v>3103</v>
      </c>
      <c r="B3093" s="4">
        <v>45517.68813762752</v>
      </c>
      <c r="C3093" t="s">
        <v>5022</v>
      </c>
      <c r="D3093" t="s">
        <v>5026</v>
      </c>
      <c r="E3093" t="s">
        <v>5034</v>
      </c>
      <c r="F3093" t="s">
        <v>5048</v>
      </c>
      <c r="G3093" t="s">
        <v>5059</v>
      </c>
      <c r="H3093">
        <v>23188</v>
      </c>
      <c r="I3093">
        <v>12</v>
      </c>
      <c r="J3093" t="s">
        <v>5069</v>
      </c>
      <c r="K3093">
        <v>3482.56</v>
      </c>
      <c r="L3093" t="s">
        <v>5074</v>
      </c>
    </row>
    <row r="3094" spans="1:12" x14ac:dyDescent="0.25">
      <c r="A3094" t="s">
        <v>3104</v>
      </c>
      <c r="B3094" s="4">
        <v>45517.761152230443</v>
      </c>
      <c r="C3094" t="s">
        <v>5017</v>
      </c>
      <c r="D3094" t="s">
        <v>5026</v>
      </c>
      <c r="E3094" t="s">
        <v>5030</v>
      </c>
      <c r="F3094" t="s">
        <v>5048</v>
      </c>
      <c r="G3094" t="s">
        <v>5051</v>
      </c>
      <c r="H3094">
        <v>75726</v>
      </c>
      <c r="I3094">
        <v>14</v>
      </c>
      <c r="J3094" t="s">
        <v>5072</v>
      </c>
      <c r="K3094">
        <v>10649.59</v>
      </c>
      <c r="L3094" t="s">
        <v>5078</v>
      </c>
    </row>
    <row r="3095" spans="1:12" x14ac:dyDescent="0.25">
      <c r="A3095" t="s">
        <v>3105</v>
      </c>
      <c r="B3095" s="4">
        <v>45517.83416683336</v>
      </c>
      <c r="C3095" t="s">
        <v>5020</v>
      </c>
      <c r="D3095" t="s">
        <v>5028</v>
      </c>
      <c r="E3095" t="s">
        <v>5036</v>
      </c>
      <c r="F3095" t="s">
        <v>5048</v>
      </c>
      <c r="G3095" t="s">
        <v>5055</v>
      </c>
      <c r="H3095">
        <v>2946</v>
      </c>
      <c r="I3095">
        <v>8</v>
      </c>
      <c r="J3095" t="s">
        <v>5071</v>
      </c>
      <c r="K3095">
        <v>406.28</v>
      </c>
      <c r="L3095" t="s">
        <v>5077</v>
      </c>
    </row>
    <row r="3096" spans="1:12" x14ac:dyDescent="0.25">
      <c r="A3096" t="s">
        <v>3106</v>
      </c>
      <c r="B3096" s="4">
        <v>45517.907181436283</v>
      </c>
      <c r="C3096" t="s">
        <v>5022</v>
      </c>
      <c r="D3096" t="s">
        <v>5029</v>
      </c>
      <c r="E3096" t="s">
        <v>5039</v>
      </c>
      <c r="F3096" t="s">
        <v>5048</v>
      </c>
      <c r="G3096" t="s">
        <v>5055</v>
      </c>
      <c r="H3096">
        <v>77516</v>
      </c>
      <c r="I3096">
        <v>9</v>
      </c>
      <c r="J3096" t="s">
        <v>5072</v>
      </c>
      <c r="K3096">
        <v>13288.71</v>
      </c>
      <c r="L3096" t="s">
        <v>5076</v>
      </c>
    </row>
    <row r="3097" spans="1:12" x14ac:dyDescent="0.25">
      <c r="A3097" t="s">
        <v>3107</v>
      </c>
      <c r="B3097" s="4">
        <v>45517.9801960392</v>
      </c>
      <c r="C3097" t="s">
        <v>5015</v>
      </c>
      <c r="D3097" t="s">
        <v>5026</v>
      </c>
      <c r="E3097" t="s">
        <v>5045</v>
      </c>
      <c r="F3097" t="s">
        <v>5048</v>
      </c>
      <c r="G3097" t="s">
        <v>5055</v>
      </c>
      <c r="H3097">
        <v>20459</v>
      </c>
      <c r="I3097">
        <v>10</v>
      </c>
      <c r="J3097" t="s">
        <v>5069</v>
      </c>
      <c r="K3097">
        <v>2519.84</v>
      </c>
      <c r="L3097" t="s">
        <v>5075</v>
      </c>
    </row>
    <row r="3098" spans="1:12" x14ac:dyDescent="0.25">
      <c r="A3098" t="s">
        <v>3108</v>
      </c>
      <c r="B3098" s="4">
        <v>45518.053210642123</v>
      </c>
      <c r="C3098" t="s">
        <v>5020</v>
      </c>
      <c r="D3098" t="s">
        <v>5026</v>
      </c>
      <c r="E3098" t="s">
        <v>5045</v>
      </c>
      <c r="F3098" t="s">
        <v>5047</v>
      </c>
      <c r="G3098" t="s">
        <v>5062</v>
      </c>
      <c r="H3098">
        <v>8697</v>
      </c>
      <c r="I3098">
        <v>11</v>
      </c>
      <c r="J3098" t="s">
        <v>5069</v>
      </c>
      <c r="K3098">
        <v>956.06</v>
      </c>
      <c r="L3098" t="s">
        <v>5076</v>
      </c>
    </row>
    <row r="3099" spans="1:12" x14ac:dyDescent="0.25">
      <c r="A3099" t="s">
        <v>3109</v>
      </c>
      <c r="B3099" s="4">
        <v>45518.126225245047</v>
      </c>
      <c r="C3099" t="s">
        <v>5013</v>
      </c>
      <c r="D3099" t="s">
        <v>5029</v>
      </c>
      <c r="E3099" t="s">
        <v>5039</v>
      </c>
      <c r="F3099" t="s">
        <v>5047</v>
      </c>
      <c r="G3099" t="s">
        <v>5062</v>
      </c>
      <c r="H3099">
        <v>41727</v>
      </c>
      <c r="I3099">
        <v>1</v>
      </c>
      <c r="J3099" t="s">
        <v>5068</v>
      </c>
      <c r="K3099">
        <v>8997.4</v>
      </c>
      <c r="L3099" t="s">
        <v>5074</v>
      </c>
    </row>
    <row r="3100" spans="1:12" x14ac:dyDescent="0.25">
      <c r="A3100" t="s">
        <v>3110</v>
      </c>
      <c r="B3100" s="4">
        <v>45518.199239847963</v>
      </c>
      <c r="C3100" t="s">
        <v>5023</v>
      </c>
      <c r="D3100" t="s">
        <v>5026</v>
      </c>
      <c r="E3100" t="s">
        <v>5045</v>
      </c>
      <c r="F3100" t="s">
        <v>5048</v>
      </c>
      <c r="G3100" t="s">
        <v>5065</v>
      </c>
      <c r="H3100">
        <v>32227</v>
      </c>
      <c r="I3100">
        <v>9</v>
      </c>
      <c r="J3100" t="s">
        <v>5072</v>
      </c>
      <c r="K3100">
        <v>4320.01</v>
      </c>
      <c r="L3100" t="s">
        <v>5079</v>
      </c>
    </row>
    <row r="3101" spans="1:12" x14ac:dyDescent="0.25">
      <c r="A3101" t="s">
        <v>3111</v>
      </c>
      <c r="B3101" s="4">
        <v>45518.27225445088</v>
      </c>
      <c r="C3101" t="s">
        <v>5022</v>
      </c>
      <c r="D3101" t="s">
        <v>5027</v>
      </c>
      <c r="E3101" t="s">
        <v>5044</v>
      </c>
      <c r="F3101" t="s">
        <v>5048</v>
      </c>
      <c r="G3101" t="s">
        <v>5065</v>
      </c>
      <c r="H3101">
        <v>16092</v>
      </c>
      <c r="I3101">
        <v>5</v>
      </c>
      <c r="J3101" t="s">
        <v>5072</v>
      </c>
      <c r="K3101">
        <v>3494.43</v>
      </c>
      <c r="L3101" t="s">
        <v>5074</v>
      </c>
    </row>
    <row r="3102" spans="1:12" x14ac:dyDescent="0.25">
      <c r="A3102" t="s">
        <v>3112</v>
      </c>
      <c r="B3102" s="4">
        <v>45518.345269053811</v>
      </c>
      <c r="C3102" t="s">
        <v>5023</v>
      </c>
      <c r="D3102" t="s">
        <v>5028</v>
      </c>
      <c r="E3102" t="s">
        <v>5032</v>
      </c>
      <c r="F3102" t="s">
        <v>5048</v>
      </c>
      <c r="G3102" t="s">
        <v>5051</v>
      </c>
      <c r="H3102">
        <v>74392</v>
      </c>
      <c r="I3102">
        <v>5</v>
      </c>
      <c r="J3102" t="s">
        <v>5069</v>
      </c>
      <c r="K3102">
        <v>9953.07</v>
      </c>
      <c r="L3102" t="s">
        <v>5079</v>
      </c>
    </row>
    <row r="3103" spans="1:12" x14ac:dyDescent="0.25">
      <c r="A3103" t="s">
        <v>3113</v>
      </c>
      <c r="B3103" s="4">
        <v>45518.418283656727</v>
      </c>
      <c r="C3103" t="s">
        <v>5012</v>
      </c>
      <c r="D3103" t="s">
        <v>5027</v>
      </c>
      <c r="E3103" t="s">
        <v>5042</v>
      </c>
      <c r="F3103" t="s">
        <v>5048</v>
      </c>
      <c r="G3103" t="s">
        <v>5055</v>
      </c>
      <c r="H3103">
        <v>68660</v>
      </c>
      <c r="I3103">
        <v>2</v>
      </c>
      <c r="J3103" t="s">
        <v>5071</v>
      </c>
      <c r="K3103">
        <v>11074.68</v>
      </c>
      <c r="L3103" t="s">
        <v>5074</v>
      </c>
    </row>
    <row r="3104" spans="1:12" x14ac:dyDescent="0.25">
      <c r="A3104" t="s">
        <v>3114</v>
      </c>
      <c r="B3104" s="4">
        <v>45518.491298259643</v>
      </c>
      <c r="C3104" t="s">
        <v>5016</v>
      </c>
      <c r="D3104" t="s">
        <v>5026</v>
      </c>
      <c r="E3104" t="s">
        <v>5043</v>
      </c>
      <c r="F3104" t="s">
        <v>5047</v>
      </c>
      <c r="G3104" t="s">
        <v>5062</v>
      </c>
      <c r="H3104">
        <v>50302</v>
      </c>
      <c r="I3104">
        <v>8</v>
      </c>
      <c r="J3104" t="s">
        <v>5068</v>
      </c>
      <c r="K3104">
        <v>7200.61</v>
      </c>
      <c r="L3104" t="s">
        <v>5076</v>
      </c>
    </row>
    <row r="3105" spans="1:12" x14ac:dyDescent="0.25">
      <c r="A3105" t="s">
        <v>3115</v>
      </c>
      <c r="B3105" s="4">
        <v>45518.564312862567</v>
      </c>
      <c r="C3105" t="s">
        <v>5019</v>
      </c>
      <c r="D3105" t="s">
        <v>5027</v>
      </c>
      <c r="E3105" t="s">
        <v>5042</v>
      </c>
      <c r="F3105" t="s">
        <v>5048</v>
      </c>
      <c r="G3105" t="s">
        <v>5055</v>
      </c>
      <c r="H3105">
        <v>22871</v>
      </c>
      <c r="I3105">
        <v>12</v>
      </c>
      <c r="J3105" t="s">
        <v>5071</v>
      </c>
      <c r="K3105">
        <v>2100.21</v>
      </c>
      <c r="L3105" t="s">
        <v>5077</v>
      </c>
    </row>
    <row r="3106" spans="1:12" x14ac:dyDescent="0.25">
      <c r="A3106" t="s">
        <v>3116</v>
      </c>
      <c r="B3106" s="4">
        <v>45518.637327465483</v>
      </c>
      <c r="C3106" t="s">
        <v>5021</v>
      </c>
      <c r="D3106" t="s">
        <v>5029</v>
      </c>
      <c r="E3106" t="s">
        <v>5033</v>
      </c>
      <c r="F3106" t="s">
        <v>5046</v>
      </c>
      <c r="G3106" t="s">
        <v>5057</v>
      </c>
      <c r="H3106">
        <v>35524</v>
      </c>
      <c r="I3106">
        <v>7</v>
      </c>
      <c r="J3106" t="s">
        <v>5069</v>
      </c>
      <c r="K3106">
        <v>2967.7</v>
      </c>
      <c r="L3106" t="s">
        <v>5076</v>
      </c>
    </row>
    <row r="3107" spans="1:12" x14ac:dyDescent="0.25">
      <c r="A3107" t="s">
        <v>3117</v>
      </c>
      <c r="B3107" s="4">
        <v>45518.7103420684</v>
      </c>
      <c r="C3107" t="s">
        <v>5013</v>
      </c>
      <c r="D3107" t="s">
        <v>5027</v>
      </c>
      <c r="E3107" t="s">
        <v>5042</v>
      </c>
      <c r="F3107" t="s">
        <v>5048</v>
      </c>
      <c r="G3107" t="s">
        <v>5059</v>
      </c>
      <c r="H3107">
        <v>14792</v>
      </c>
      <c r="I3107">
        <v>12</v>
      </c>
      <c r="J3107" t="s">
        <v>5068</v>
      </c>
      <c r="K3107">
        <v>2189.77</v>
      </c>
      <c r="L3107" t="s">
        <v>5078</v>
      </c>
    </row>
    <row r="3108" spans="1:12" x14ac:dyDescent="0.25">
      <c r="A3108" t="s">
        <v>3118</v>
      </c>
      <c r="B3108" s="4">
        <v>45518.783356671331</v>
      </c>
      <c r="C3108" t="s">
        <v>5024</v>
      </c>
      <c r="D3108" t="s">
        <v>5026</v>
      </c>
      <c r="E3108" t="s">
        <v>5043</v>
      </c>
      <c r="F3108" t="s">
        <v>5046</v>
      </c>
      <c r="G3108" t="s">
        <v>5057</v>
      </c>
      <c r="H3108">
        <v>24549</v>
      </c>
      <c r="I3108">
        <v>12</v>
      </c>
      <c r="J3108" t="s">
        <v>5072</v>
      </c>
      <c r="K3108">
        <v>3755.51</v>
      </c>
      <c r="L3108" t="s">
        <v>5075</v>
      </c>
    </row>
    <row r="3109" spans="1:12" x14ac:dyDescent="0.25">
      <c r="A3109" t="s">
        <v>3119</v>
      </c>
      <c r="B3109" s="4">
        <v>45518.856371274247</v>
      </c>
      <c r="C3109" t="s">
        <v>5015</v>
      </c>
      <c r="D3109" t="s">
        <v>5029</v>
      </c>
      <c r="E3109" t="s">
        <v>5041</v>
      </c>
      <c r="F3109" t="s">
        <v>5048</v>
      </c>
      <c r="G3109" t="s">
        <v>5059</v>
      </c>
      <c r="H3109">
        <v>21446</v>
      </c>
      <c r="I3109">
        <v>2</v>
      </c>
      <c r="J3109" t="s">
        <v>5069</v>
      </c>
      <c r="K3109">
        <v>3794.61</v>
      </c>
      <c r="L3109" t="s">
        <v>5074</v>
      </c>
    </row>
    <row r="3110" spans="1:12" x14ac:dyDescent="0.25">
      <c r="A3110" t="s">
        <v>3120</v>
      </c>
      <c r="B3110" s="4">
        <v>45518.929385877163</v>
      </c>
      <c r="C3110" t="s">
        <v>5022</v>
      </c>
      <c r="D3110" t="s">
        <v>5026</v>
      </c>
      <c r="E3110" t="s">
        <v>5030</v>
      </c>
      <c r="F3110" t="s">
        <v>5047</v>
      </c>
      <c r="G3110" t="s">
        <v>5050</v>
      </c>
      <c r="H3110">
        <v>8046</v>
      </c>
      <c r="I3110">
        <v>9</v>
      </c>
      <c r="J3110" t="s">
        <v>5071</v>
      </c>
      <c r="K3110">
        <v>784.38</v>
      </c>
      <c r="L3110" t="s">
        <v>5079</v>
      </c>
    </row>
    <row r="3111" spans="1:12" x14ac:dyDescent="0.25">
      <c r="A3111" t="s">
        <v>3121</v>
      </c>
      <c r="B3111" s="4">
        <v>45519.002400480087</v>
      </c>
      <c r="C3111" t="s">
        <v>5016</v>
      </c>
      <c r="D3111" t="s">
        <v>5027</v>
      </c>
      <c r="E3111" t="s">
        <v>5044</v>
      </c>
      <c r="F3111" t="s">
        <v>5048</v>
      </c>
      <c r="G3111" t="s">
        <v>5051</v>
      </c>
      <c r="H3111">
        <v>68482</v>
      </c>
      <c r="I3111">
        <v>13</v>
      </c>
      <c r="J3111" t="s">
        <v>5072</v>
      </c>
      <c r="K3111">
        <v>8881.01</v>
      </c>
      <c r="L3111" t="s">
        <v>5076</v>
      </c>
    </row>
    <row r="3112" spans="1:12" x14ac:dyDescent="0.25">
      <c r="A3112" t="s">
        <v>3122</v>
      </c>
      <c r="B3112" s="4">
        <v>45519.075415083011</v>
      </c>
      <c r="C3112" t="s">
        <v>5017</v>
      </c>
      <c r="D3112" t="s">
        <v>5027</v>
      </c>
      <c r="E3112" t="s">
        <v>5044</v>
      </c>
      <c r="F3112" t="s">
        <v>5046</v>
      </c>
      <c r="G3112" t="s">
        <v>5057</v>
      </c>
      <c r="H3112">
        <v>22198</v>
      </c>
      <c r="I3112">
        <v>11</v>
      </c>
      <c r="J3112" t="s">
        <v>5069</v>
      </c>
      <c r="K3112">
        <v>3728.68</v>
      </c>
      <c r="L3112" t="s">
        <v>5077</v>
      </c>
    </row>
    <row r="3113" spans="1:12" x14ac:dyDescent="0.25">
      <c r="A3113" t="s">
        <v>3123</v>
      </c>
      <c r="B3113" s="4">
        <v>45519.148429685927</v>
      </c>
      <c r="C3113" t="s">
        <v>5025</v>
      </c>
      <c r="D3113" t="s">
        <v>5026</v>
      </c>
      <c r="E3113" t="s">
        <v>5030</v>
      </c>
      <c r="F3113" t="s">
        <v>5046</v>
      </c>
      <c r="G3113" t="s">
        <v>5060</v>
      </c>
      <c r="H3113">
        <v>56296</v>
      </c>
      <c r="I3113">
        <v>6</v>
      </c>
      <c r="J3113" t="s">
        <v>5070</v>
      </c>
      <c r="K3113">
        <v>4514.88</v>
      </c>
      <c r="L3113" t="s">
        <v>5078</v>
      </c>
    </row>
    <row r="3114" spans="1:12" x14ac:dyDescent="0.25">
      <c r="A3114" t="s">
        <v>3124</v>
      </c>
      <c r="B3114" s="4">
        <v>45519.221444288851</v>
      </c>
      <c r="C3114" t="s">
        <v>5013</v>
      </c>
      <c r="D3114" t="s">
        <v>5026</v>
      </c>
      <c r="E3114" t="s">
        <v>5034</v>
      </c>
      <c r="F3114" t="s">
        <v>5047</v>
      </c>
      <c r="G3114" t="s">
        <v>5058</v>
      </c>
      <c r="H3114">
        <v>62446</v>
      </c>
      <c r="I3114">
        <v>8</v>
      </c>
      <c r="J3114" t="s">
        <v>5068</v>
      </c>
      <c r="K3114">
        <v>13330.6</v>
      </c>
      <c r="L3114" t="s">
        <v>5077</v>
      </c>
    </row>
    <row r="3115" spans="1:12" x14ac:dyDescent="0.25">
      <c r="A3115" t="s">
        <v>3125</v>
      </c>
      <c r="B3115" s="4">
        <v>45519.294458891767</v>
      </c>
      <c r="C3115" t="s">
        <v>5019</v>
      </c>
      <c r="D3115" t="s">
        <v>5028</v>
      </c>
      <c r="E3115" t="s">
        <v>5037</v>
      </c>
      <c r="F3115" t="s">
        <v>5047</v>
      </c>
      <c r="G3115" t="s">
        <v>5064</v>
      </c>
      <c r="H3115">
        <v>40992</v>
      </c>
      <c r="I3115">
        <v>4</v>
      </c>
      <c r="J3115" t="s">
        <v>5071</v>
      </c>
      <c r="K3115">
        <v>8953.35</v>
      </c>
      <c r="L3115" t="s">
        <v>5076</v>
      </c>
    </row>
    <row r="3116" spans="1:12" x14ac:dyDescent="0.25">
      <c r="A3116" t="s">
        <v>3126</v>
      </c>
      <c r="B3116" s="4">
        <v>45519.367473494691</v>
      </c>
      <c r="C3116" t="s">
        <v>5024</v>
      </c>
      <c r="D3116" t="s">
        <v>5026</v>
      </c>
      <c r="E3116" t="s">
        <v>5043</v>
      </c>
      <c r="F3116" t="s">
        <v>5047</v>
      </c>
      <c r="G3116" t="s">
        <v>5064</v>
      </c>
      <c r="H3116">
        <v>52090</v>
      </c>
      <c r="I3116">
        <v>8</v>
      </c>
      <c r="J3116" t="s">
        <v>5073</v>
      </c>
      <c r="K3116">
        <v>10770.72</v>
      </c>
      <c r="L3116" t="s">
        <v>5074</v>
      </c>
    </row>
    <row r="3117" spans="1:12" x14ac:dyDescent="0.25">
      <c r="A3117" t="s">
        <v>3127</v>
      </c>
      <c r="B3117" s="4">
        <v>45519.440488097607</v>
      </c>
      <c r="C3117" t="s">
        <v>5015</v>
      </c>
      <c r="D3117" t="s">
        <v>5027</v>
      </c>
      <c r="E3117" t="s">
        <v>5031</v>
      </c>
      <c r="F3117" t="s">
        <v>5046</v>
      </c>
      <c r="G3117" t="s">
        <v>5060</v>
      </c>
      <c r="H3117">
        <v>51528</v>
      </c>
      <c r="I3117">
        <v>4</v>
      </c>
      <c r="J3117" t="s">
        <v>5070</v>
      </c>
      <c r="K3117">
        <v>8500.2900000000009</v>
      </c>
      <c r="L3117" t="s">
        <v>5075</v>
      </c>
    </row>
    <row r="3118" spans="1:12" x14ac:dyDescent="0.25">
      <c r="A3118" t="s">
        <v>3128</v>
      </c>
      <c r="B3118" s="4">
        <v>45519.513502700531</v>
      </c>
      <c r="C3118" t="s">
        <v>5016</v>
      </c>
      <c r="D3118" t="s">
        <v>5028</v>
      </c>
      <c r="E3118" t="s">
        <v>5037</v>
      </c>
      <c r="F3118" t="s">
        <v>5046</v>
      </c>
      <c r="G3118" t="s">
        <v>5049</v>
      </c>
      <c r="H3118">
        <v>63977</v>
      </c>
      <c r="I3118">
        <v>9</v>
      </c>
      <c r="J3118" t="s">
        <v>5071</v>
      </c>
      <c r="K3118">
        <v>9095.32</v>
      </c>
      <c r="L3118" t="s">
        <v>5077</v>
      </c>
    </row>
    <row r="3119" spans="1:12" x14ac:dyDescent="0.25">
      <c r="A3119" t="s">
        <v>3129</v>
      </c>
      <c r="B3119" s="4">
        <v>45519.586517303462</v>
      </c>
      <c r="C3119" t="s">
        <v>5022</v>
      </c>
      <c r="D3119" t="s">
        <v>5029</v>
      </c>
      <c r="E3119" t="s">
        <v>5040</v>
      </c>
      <c r="F3119" t="s">
        <v>5047</v>
      </c>
      <c r="G3119" t="s">
        <v>5062</v>
      </c>
      <c r="H3119">
        <v>6870</v>
      </c>
      <c r="I3119">
        <v>9</v>
      </c>
      <c r="J3119" t="s">
        <v>5071</v>
      </c>
      <c r="K3119">
        <v>984.5</v>
      </c>
      <c r="L3119" t="s">
        <v>5074</v>
      </c>
    </row>
    <row r="3120" spans="1:12" x14ac:dyDescent="0.25">
      <c r="A3120" t="s">
        <v>3130</v>
      </c>
      <c r="B3120" s="4">
        <v>45519.659531906378</v>
      </c>
      <c r="C3120" t="s">
        <v>5019</v>
      </c>
      <c r="D3120" t="s">
        <v>5029</v>
      </c>
      <c r="E3120" t="s">
        <v>5040</v>
      </c>
      <c r="F3120" t="s">
        <v>5046</v>
      </c>
      <c r="G3120" t="s">
        <v>5066</v>
      </c>
      <c r="H3120">
        <v>12274</v>
      </c>
      <c r="I3120">
        <v>1</v>
      </c>
      <c r="J3120" t="s">
        <v>5072</v>
      </c>
      <c r="K3120">
        <v>2257.06</v>
      </c>
      <c r="L3120" t="s">
        <v>5078</v>
      </c>
    </row>
    <row r="3121" spans="1:12" x14ac:dyDescent="0.25">
      <c r="A3121" t="s">
        <v>3131</v>
      </c>
      <c r="B3121" s="4">
        <v>45519.732546509287</v>
      </c>
      <c r="C3121" t="s">
        <v>5021</v>
      </c>
      <c r="D3121" t="s">
        <v>5026</v>
      </c>
      <c r="E3121" t="s">
        <v>5030</v>
      </c>
      <c r="F3121" t="s">
        <v>5048</v>
      </c>
      <c r="G3121" t="s">
        <v>5056</v>
      </c>
      <c r="H3121">
        <v>53996</v>
      </c>
      <c r="I3121">
        <v>9</v>
      </c>
      <c r="J3121" t="s">
        <v>5072</v>
      </c>
      <c r="K3121">
        <v>9495.16</v>
      </c>
      <c r="L3121" t="s">
        <v>5077</v>
      </c>
    </row>
    <row r="3122" spans="1:12" x14ac:dyDescent="0.25">
      <c r="A3122" t="s">
        <v>3132</v>
      </c>
      <c r="B3122" s="4">
        <v>45519.805561112233</v>
      </c>
      <c r="C3122" t="s">
        <v>5012</v>
      </c>
      <c r="D3122" t="s">
        <v>5026</v>
      </c>
      <c r="E3122" t="s">
        <v>5043</v>
      </c>
      <c r="F3122" t="s">
        <v>5048</v>
      </c>
      <c r="G3122" t="s">
        <v>5059</v>
      </c>
      <c r="H3122">
        <v>28156</v>
      </c>
      <c r="I3122">
        <v>1</v>
      </c>
      <c r="J3122" t="s">
        <v>5068</v>
      </c>
      <c r="K3122">
        <v>4969.75</v>
      </c>
      <c r="L3122" t="s">
        <v>5074</v>
      </c>
    </row>
    <row r="3123" spans="1:12" x14ac:dyDescent="0.25">
      <c r="A3123" t="s">
        <v>3133</v>
      </c>
      <c r="B3123" s="4">
        <v>45519.878575715142</v>
      </c>
      <c r="C3123" t="s">
        <v>5018</v>
      </c>
      <c r="D3123" t="s">
        <v>5027</v>
      </c>
      <c r="E3123" t="s">
        <v>5042</v>
      </c>
      <c r="F3123" t="s">
        <v>5046</v>
      </c>
      <c r="G3123" t="s">
        <v>5060</v>
      </c>
      <c r="H3123">
        <v>19559</v>
      </c>
      <c r="I3123">
        <v>6</v>
      </c>
      <c r="J3123" t="s">
        <v>5071</v>
      </c>
      <c r="K3123">
        <v>3332.47</v>
      </c>
      <c r="L3123" t="s">
        <v>5076</v>
      </c>
    </row>
    <row r="3124" spans="1:12" x14ac:dyDescent="0.25">
      <c r="A3124" t="s">
        <v>3134</v>
      </c>
      <c r="B3124" s="4">
        <v>45519.951590318058</v>
      </c>
      <c r="C3124" t="s">
        <v>5021</v>
      </c>
      <c r="D3124" t="s">
        <v>5029</v>
      </c>
      <c r="E3124" t="s">
        <v>5041</v>
      </c>
      <c r="F3124" t="s">
        <v>5048</v>
      </c>
      <c r="G3124" t="s">
        <v>5052</v>
      </c>
      <c r="H3124">
        <v>21575</v>
      </c>
      <c r="I3124">
        <v>2</v>
      </c>
      <c r="J3124" t="s">
        <v>5070</v>
      </c>
      <c r="K3124">
        <v>2615.52</v>
      </c>
      <c r="L3124" t="s">
        <v>5077</v>
      </c>
    </row>
    <row r="3125" spans="1:12" x14ac:dyDescent="0.25">
      <c r="A3125" t="s">
        <v>3135</v>
      </c>
      <c r="B3125" s="4">
        <v>45520.024604920982</v>
      </c>
      <c r="C3125" t="s">
        <v>5025</v>
      </c>
      <c r="D3125" t="s">
        <v>5027</v>
      </c>
      <c r="E3125" t="s">
        <v>5031</v>
      </c>
      <c r="F3125" t="s">
        <v>5048</v>
      </c>
      <c r="G3125" t="s">
        <v>5051</v>
      </c>
      <c r="H3125">
        <v>10534</v>
      </c>
      <c r="I3125">
        <v>7</v>
      </c>
      <c r="J3125" t="s">
        <v>5068</v>
      </c>
      <c r="K3125">
        <v>980.75</v>
      </c>
      <c r="L3125" t="s">
        <v>5079</v>
      </c>
    </row>
    <row r="3126" spans="1:12" x14ac:dyDescent="0.25">
      <c r="A3126" t="s">
        <v>3136</v>
      </c>
      <c r="B3126" s="4">
        <v>45520.097619523898</v>
      </c>
      <c r="C3126" t="s">
        <v>5019</v>
      </c>
      <c r="D3126" t="s">
        <v>5027</v>
      </c>
      <c r="E3126" t="s">
        <v>5042</v>
      </c>
      <c r="F3126" t="s">
        <v>5048</v>
      </c>
      <c r="G3126" t="s">
        <v>5056</v>
      </c>
      <c r="H3126">
        <v>19764</v>
      </c>
      <c r="I3126">
        <v>13</v>
      </c>
      <c r="J3126" t="s">
        <v>5070</v>
      </c>
      <c r="K3126">
        <v>4157.08</v>
      </c>
      <c r="L3126" t="s">
        <v>5074</v>
      </c>
    </row>
    <row r="3127" spans="1:12" x14ac:dyDescent="0.25">
      <c r="A3127" t="s">
        <v>3137</v>
      </c>
      <c r="B3127" s="4">
        <v>45520.170634126807</v>
      </c>
      <c r="C3127" t="s">
        <v>5024</v>
      </c>
      <c r="D3127" t="s">
        <v>5026</v>
      </c>
      <c r="E3127" t="s">
        <v>5030</v>
      </c>
      <c r="F3127" t="s">
        <v>5046</v>
      </c>
      <c r="G3127" t="s">
        <v>5049</v>
      </c>
      <c r="H3127">
        <v>21936</v>
      </c>
      <c r="I3127">
        <v>13</v>
      </c>
      <c r="J3127" t="s">
        <v>5073</v>
      </c>
      <c r="K3127">
        <v>4081.7</v>
      </c>
      <c r="L3127" t="s">
        <v>5079</v>
      </c>
    </row>
    <row r="3128" spans="1:12" x14ac:dyDescent="0.25">
      <c r="A3128" t="s">
        <v>3138</v>
      </c>
      <c r="B3128" s="4">
        <v>45520.243648729753</v>
      </c>
      <c r="C3128" t="s">
        <v>5024</v>
      </c>
      <c r="D3128" t="s">
        <v>5027</v>
      </c>
      <c r="E3128" t="s">
        <v>5042</v>
      </c>
      <c r="F3128" t="s">
        <v>5046</v>
      </c>
      <c r="G3128" t="s">
        <v>5054</v>
      </c>
      <c r="H3128">
        <v>47323</v>
      </c>
      <c r="I3128">
        <v>12</v>
      </c>
      <c r="J3128" t="s">
        <v>5072</v>
      </c>
      <c r="K3128">
        <v>5999.88</v>
      </c>
      <c r="L3128" t="s">
        <v>5077</v>
      </c>
    </row>
    <row r="3129" spans="1:12" x14ac:dyDescent="0.25">
      <c r="A3129" t="s">
        <v>3139</v>
      </c>
      <c r="B3129" s="4">
        <v>45520.316663332662</v>
      </c>
      <c r="C3129" t="s">
        <v>5017</v>
      </c>
      <c r="D3129" t="s">
        <v>5029</v>
      </c>
      <c r="E3129" t="s">
        <v>5040</v>
      </c>
      <c r="F3129" t="s">
        <v>5048</v>
      </c>
      <c r="G3129" t="s">
        <v>5052</v>
      </c>
      <c r="H3129">
        <v>73956</v>
      </c>
      <c r="I3129">
        <v>6</v>
      </c>
      <c r="J3129" t="s">
        <v>5071</v>
      </c>
      <c r="K3129">
        <v>13474.01</v>
      </c>
      <c r="L3129" t="s">
        <v>5076</v>
      </c>
    </row>
    <row r="3130" spans="1:12" x14ac:dyDescent="0.25">
      <c r="A3130" t="s">
        <v>3140</v>
      </c>
      <c r="B3130" s="4">
        <v>45520.389677935578</v>
      </c>
      <c r="C3130" t="s">
        <v>5023</v>
      </c>
      <c r="D3130" t="s">
        <v>5027</v>
      </c>
      <c r="E3130" t="s">
        <v>5044</v>
      </c>
      <c r="F3130" t="s">
        <v>5046</v>
      </c>
      <c r="G3130" t="s">
        <v>5066</v>
      </c>
      <c r="H3130">
        <v>69147</v>
      </c>
      <c r="I3130">
        <v>9</v>
      </c>
      <c r="J3130" t="s">
        <v>5068</v>
      </c>
      <c r="K3130">
        <v>12504.88</v>
      </c>
      <c r="L3130" t="s">
        <v>5077</v>
      </c>
    </row>
    <row r="3131" spans="1:12" x14ac:dyDescent="0.25">
      <c r="A3131" t="s">
        <v>3141</v>
      </c>
      <c r="B3131" s="4">
        <v>45520.462692538509</v>
      </c>
      <c r="C3131" t="s">
        <v>5025</v>
      </c>
      <c r="D3131" t="s">
        <v>5029</v>
      </c>
      <c r="E3131" t="s">
        <v>5040</v>
      </c>
      <c r="F3131" t="s">
        <v>5047</v>
      </c>
      <c r="G3131" t="s">
        <v>5062</v>
      </c>
      <c r="H3131">
        <v>69882</v>
      </c>
      <c r="I3131">
        <v>1</v>
      </c>
      <c r="J3131" t="s">
        <v>5070</v>
      </c>
      <c r="K3131">
        <v>7451.25</v>
      </c>
      <c r="L3131" t="s">
        <v>5076</v>
      </c>
    </row>
    <row r="3132" spans="1:12" x14ac:dyDescent="0.25">
      <c r="A3132" t="s">
        <v>3142</v>
      </c>
      <c r="B3132" s="4">
        <v>45520.535707141433</v>
      </c>
      <c r="C3132" t="s">
        <v>5018</v>
      </c>
      <c r="D3132" t="s">
        <v>5027</v>
      </c>
      <c r="E3132" t="s">
        <v>5031</v>
      </c>
      <c r="F3132" t="s">
        <v>5047</v>
      </c>
      <c r="G3132" t="s">
        <v>5050</v>
      </c>
      <c r="H3132">
        <v>13438</v>
      </c>
      <c r="I3132">
        <v>5</v>
      </c>
      <c r="J3132" t="s">
        <v>5070</v>
      </c>
      <c r="K3132">
        <v>1940.47</v>
      </c>
      <c r="L3132" t="s">
        <v>5075</v>
      </c>
    </row>
    <row r="3133" spans="1:12" x14ac:dyDescent="0.25">
      <c r="A3133" t="s">
        <v>3143</v>
      </c>
      <c r="B3133" s="4">
        <v>45520.608721744342</v>
      </c>
      <c r="C3133" t="s">
        <v>5016</v>
      </c>
      <c r="D3133" t="s">
        <v>5029</v>
      </c>
      <c r="E3133" t="s">
        <v>5039</v>
      </c>
      <c r="F3133" t="s">
        <v>5047</v>
      </c>
      <c r="G3133" t="s">
        <v>5050</v>
      </c>
      <c r="H3133">
        <v>19793</v>
      </c>
      <c r="I3133">
        <v>1</v>
      </c>
      <c r="J3133" t="s">
        <v>5073</v>
      </c>
      <c r="K3133">
        <v>3933.13</v>
      </c>
      <c r="L3133" t="s">
        <v>5079</v>
      </c>
    </row>
    <row r="3134" spans="1:12" x14ac:dyDescent="0.25">
      <c r="A3134" t="s">
        <v>3144</v>
      </c>
      <c r="B3134" s="4">
        <v>45520.681736347273</v>
      </c>
      <c r="C3134" t="s">
        <v>5021</v>
      </c>
      <c r="D3134" t="s">
        <v>5029</v>
      </c>
      <c r="E3134" t="s">
        <v>5040</v>
      </c>
      <c r="F3134" t="s">
        <v>5046</v>
      </c>
      <c r="G3134" t="s">
        <v>5060</v>
      </c>
      <c r="H3134">
        <v>67500</v>
      </c>
      <c r="I3134">
        <v>10</v>
      </c>
      <c r="J3134" t="s">
        <v>5070</v>
      </c>
      <c r="K3134">
        <v>10814.36</v>
      </c>
      <c r="L3134" t="s">
        <v>5075</v>
      </c>
    </row>
    <row r="3135" spans="1:12" x14ac:dyDescent="0.25">
      <c r="A3135" t="s">
        <v>3145</v>
      </c>
      <c r="B3135" s="4">
        <v>45520.754750950182</v>
      </c>
      <c r="C3135" t="s">
        <v>5024</v>
      </c>
      <c r="D3135" t="s">
        <v>5027</v>
      </c>
      <c r="E3135" t="s">
        <v>5044</v>
      </c>
      <c r="F3135" t="s">
        <v>5047</v>
      </c>
      <c r="G3135" t="s">
        <v>5058</v>
      </c>
      <c r="H3135">
        <v>3411</v>
      </c>
      <c r="I3135">
        <v>5</v>
      </c>
      <c r="J3135" t="s">
        <v>5073</v>
      </c>
      <c r="K3135">
        <v>515.95000000000005</v>
      </c>
      <c r="L3135" t="s">
        <v>5076</v>
      </c>
    </row>
    <row r="3136" spans="1:12" x14ac:dyDescent="0.25">
      <c r="A3136" t="s">
        <v>3146</v>
      </c>
      <c r="B3136" s="4">
        <v>45520.827765553098</v>
      </c>
      <c r="C3136" t="s">
        <v>5014</v>
      </c>
      <c r="D3136" t="s">
        <v>5028</v>
      </c>
      <c r="E3136" t="s">
        <v>5035</v>
      </c>
      <c r="F3136" t="s">
        <v>5046</v>
      </c>
      <c r="G3136" t="s">
        <v>5061</v>
      </c>
      <c r="H3136">
        <v>40651</v>
      </c>
      <c r="I3136">
        <v>4</v>
      </c>
      <c r="J3136" t="s">
        <v>5069</v>
      </c>
      <c r="K3136">
        <v>6820.28</v>
      </c>
      <c r="L3136" t="s">
        <v>5079</v>
      </c>
    </row>
    <row r="3137" spans="1:12" x14ac:dyDescent="0.25">
      <c r="A3137" t="s">
        <v>3147</v>
      </c>
      <c r="B3137" s="4">
        <v>45520.900780156029</v>
      </c>
      <c r="C3137" t="s">
        <v>5019</v>
      </c>
      <c r="D3137" t="s">
        <v>5029</v>
      </c>
      <c r="E3137" t="s">
        <v>5039</v>
      </c>
      <c r="F3137" t="s">
        <v>5046</v>
      </c>
      <c r="G3137" t="s">
        <v>5057</v>
      </c>
      <c r="H3137">
        <v>53140</v>
      </c>
      <c r="I3137">
        <v>14</v>
      </c>
      <c r="J3137" t="s">
        <v>5070</v>
      </c>
      <c r="K3137">
        <v>8913.7099999999991</v>
      </c>
      <c r="L3137" t="s">
        <v>5079</v>
      </c>
    </row>
    <row r="3138" spans="1:12" x14ac:dyDescent="0.25">
      <c r="A3138" t="s">
        <v>3148</v>
      </c>
      <c r="B3138" s="4">
        <v>45520.973794758953</v>
      </c>
      <c r="C3138" t="s">
        <v>5019</v>
      </c>
      <c r="D3138" t="s">
        <v>5026</v>
      </c>
      <c r="E3138" t="s">
        <v>5043</v>
      </c>
      <c r="F3138" t="s">
        <v>5046</v>
      </c>
      <c r="G3138" t="s">
        <v>5057</v>
      </c>
      <c r="H3138">
        <v>50325</v>
      </c>
      <c r="I3138">
        <v>14</v>
      </c>
      <c r="J3138" t="s">
        <v>5072</v>
      </c>
      <c r="K3138">
        <v>7094.54</v>
      </c>
      <c r="L3138" t="s">
        <v>5074</v>
      </c>
    </row>
    <row r="3139" spans="1:12" x14ac:dyDescent="0.25">
      <c r="A3139" t="s">
        <v>3149</v>
      </c>
      <c r="B3139" s="4">
        <v>45521.046809361862</v>
      </c>
      <c r="C3139" t="s">
        <v>5025</v>
      </c>
      <c r="D3139" t="s">
        <v>5029</v>
      </c>
      <c r="E3139" t="s">
        <v>5040</v>
      </c>
      <c r="F3139" t="s">
        <v>5047</v>
      </c>
      <c r="G3139" t="s">
        <v>5050</v>
      </c>
      <c r="H3139">
        <v>9012</v>
      </c>
      <c r="I3139">
        <v>13</v>
      </c>
      <c r="J3139" t="s">
        <v>5071</v>
      </c>
      <c r="K3139">
        <v>1404.5</v>
      </c>
      <c r="L3139" t="s">
        <v>5077</v>
      </c>
    </row>
    <row r="3140" spans="1:12" x14ac:dyDescent="0.25">
      <c r="A3140" t="s">
        <v>3150</v>
      </c>
      <c r="B3140" s="4">
        <v>45521.119823964793</v>
      </c>
      <c r="C3140" t="s">
        <v>5017</v>
      </c>
      <c r="D3140" t="s">
        <v>5027</v>
      </c>
      <c r="E3140" t="s">
        <v>5042</v>
      </c>
      <c r="F3140" t="s">
        <v>5048</v>
      </c>
      <c r="G3140" t="s">
        <v>5052</v>
      </c>
      <c r="H3140">
        <v>46289</v>
      </c>
      <c r="I3140">
        <v>13</v>
      </c>
      <c r="J3140" t="s">
        <v>5071</v>
      </c>
      <c r="K3140">
        <v>10166.450000000001</v>
      </c>
      <c r="L3140" t="s">
        <v>5074</v>
      </c>
    </row>
    <row r="3141" spans="1:12" x14ac:dyDescent="0.25">
      <c r="A3141" t="s">
        <v>3151</v>
      </c>
      <c r="B3141" s="4">
        <v>45521.192838567709</v>
      </c>
      <c r="C3141" t="s">
        <v>5012</v>
      </c>
      <c r="D3141" t="s">
        <v>5029</v>
      </c>
      <c r="E3141" t="s">
        <v>5033</v>
      </c>
      <c r="F3141" t="s">
        <v>5046</v>
      </c>
      <c r="G3141" t="s">
        <v>5060</v>
      </c>
      <c r="H3141">
        <v>71037</v>
      </c>
      <c r="I3141">
        <v>6</v>
      </c>
      <c r="J3141" t="s">
        <v>5071</v>
      </c>
      <c r="K3141">
        <v>7990.08</v>
      </c>
      <c r="L3141" t="s">
        <v>5078</v>
      </c>
    </row>
    <row r="3142" spans="1:12" x14ac:dyDescent="0.25">
      <c r="A3142" t="s">
        <v>3152</v>
      </c>
      <c r="B3142" s="4">
        <v>45521.265853170633</v>
      </c>
      <c r="C3142" t="s">
        <v>5016</v>
      </c>
      <c r="D3142" t="s">
        <v>5027</v>
      </c>
      <c r="E3142" t="s">
        <v>5038</v>
      </c>
      <c r="F3142" t="s">
        <v>5046</v>
      </c>
      <c r="G3142" t="s">
        <v>5049</v>
      </c>
      <c r="H3142">
        <v>51627</v>
      </c>
      <c r="I3142">
        <v>10</v>
      </c>
      <c r="J3142" t="s">
        <v>5073</v>
      </c>
      <c r="K3142">
        <v>7376.43</v>
      </c>
      <c r="L3142" t="s">
        <v>5075</v>
      </c>
    </row>
    <row r="3143" spans="1:12" x14ac:dyDescent="0.25">
      <c r="A3143" t="s">
        <v>3153</v>
      </c>
      <c r="B3143" s="4">
        <v>45521.338867773557</v>
      </c>
      <c r="C3143" t="s">
        <v>5022</v>
      </c>
      <c r="D3143" t="s">
        <v>5029</v>
      </c>
      <c r="E3143" t="s">
        <v>5040</v>
      </c>
      <c r="F3143" t="s">
        <v>5046</v>
      </c>
      <c r="G3143" t="s">
        <v>5049</v>
      </c>
      <c r="H3143">
        <v>18021</v>
      </c>
      <c r="I3143">
        <v>7</v>
      </c>
      <c r="J3143" t="s">
        <v>5072</v>
      </c>
      <c r="K3143">
        <v>2952.59</v>
      </c>
      <c r="L3143" t="s">
        <v>5074</v>
      </c>
    </row>
    <row r="3144" spans="1:12" x14ac:dyDescent="0.25">
      <c r="A3144" t="s">
        <v>3154</v>
      </c>
      <c r="B3144" s="4">
        <v>45521.411882376473</v>
      </c>
      <c r="C3144" t="s">
        <v>5024</v>
      </c>
      <c r="D3144" t="s">
        <v>5028</v>
      </c>
      <c r="E3144" t="s">
        <v>5035</v>
      </c>
      <c r="F3144" t="s">
        <v>5047</v>
      </c>
      <c r="G3144" t="s">
        <v>5063</v>
      </c>
      <c r="H3144">
        <v>52862</v>
      </c>
      <c r="I3144">
        <v>14</v>
      </c>
      <c r="J3144" t="s">
        <v>5068</v>
      </c>
      <c r="K3144">
        <v>10492.47</v>
      </c>
      <c r="L3144" t="s">
        <v>5079</v>
      </c>
    </row>
    <row r="3145" spans="1:12" x14ac:dyDescent="0.25">
      <c r="A3145" t="s">
        <v>3155</v>
      </c>
      <c r="B3145" s="4">
        <v>45521.484896979389</v>
      </c>
      <c r="C3145" t="s">
        <v>5023</v>
      </c>
      <c r="D3145" t="s">
        <v>5026</v>
      </c>
      <c r="E3145" t="s">
        <v>5045</v>
      </c>
      <c r="F3145" t="s">
        <v>5046</v>
      </c>
      <c r="G3145" t="s">
        <v>5053</v>
      </c>
      <c r="H3145">
        <v>14223</v>
      </c>
      <c r="I3145">
        <v>1</v>
      </c>
      <c r="J3145" t="s">
        <v>5068</v>
      </c>
      <c r="K3145">
        <v>1460.68</v>
      </c>
      <c r="L3145" t="s">
        <v>5079</v>
      </c>
    </row>
    <row r="3146" spans="1:12" x14ac:dyDescent="0.25">
      <c r="A3146" t="s">
        <v>3156</v>
      </c>
      <c r="B3146" s="4">
        <v>45521.557911582313</v>
      </c>
      <c r="C3146" t="s">
        <v>5022</v>
      </c>
      <c r="D3146" t="s">
        <v>5026</v>
      </c>
      <c r="E3146" t="s">
        <v>5030</v>
      </c>
      <c r="F3146" t="s">
        <v>5046</v>
      </c>
      <c r="G3146" t="s">
        <v>5053</v>
      </c>
      <c r="H3146">
        <v>16707</v>
      </c>
      <c r="I3146">
        <v>6</v>
      </c>
      <c r="J3146" t="s">
        <v>5068</v>
      </c>
      <c r="K3146">
        <v>2435.06</v>
      </c>
      <c r="L3146" t="s">
        <v>5074</v>
      </c>
    </row>
    <row r="3147" spans="1:12" x14ac:dyDescent="0.25">
      <c r="A3147" t="s">
        <v>3157</v>
      </c>
      <c r="B3147" s="4">
        <v>45521.630926185229</v>
      </c>
      <c r="C3147" t="s">
        <v>5019</v>
      </c>
      <c r="D3147" t="s">
        <v>5029</v>
      </c>
      <c r="E3147" t="s">
        <v>5041</v>
      </c>
      <c r="F3147" t="s">
        <v>5046</v>
      </c>
      <c r="G3147" t="s">
        <v>5049</v>
      </c>
      <c r="H3147">
        <v>3026</v>
      </c>
      <c r="I3147">
        <v>1</v>
      </c>
      <c r="J3147" t="s">
        <v>5069</v>
      </c>
      <c r="K3147">
        <v>300.02999999999997</v>
      </c>
      <c r="L3147" t="s">
        <v>5077</v>
      </c>
    </row>
    <row r="3148" spans="1:12" x14ac:dyDescent="0.25">
      <c r="A3148" t="s">
        <v>3158</v>
      </c>
      <c r="B3148" s="4">
        <v>45521.703940788153</v>
      </c>
      <c r="C3148" t="s">
        <v>5020</v>
      </c>
      <c r="D3148" t="s">
        <v>5027</v>
      </c>
      <c r="E3148" t="s">
        <v>5044</v>
      </c>
      <c r="F3148" t="s">
        <v>5048</v>
      </c>
      <c r="G3148" t="s">
        <v>5055</v>
      </c>
      <c r="H3148">
        <v>28279</v>
      </c>
      <c r="I3148">
        <v>4</v>
      </c>
      <c r="J3148" t="s">
        <v>5072</v>
      </c>
      <c r="K3148">
        <v>6193.53</v>
      </c>
      <c r="L3148" t="s">
        <v>5075</v>
      </c>
    </row>
    <row r="3149" spans="1:12" x14ac:dyDescent="0.25">
      <c r="A3149" t="s">
        <v>3159</v>
      </c>
      <c r="B3149" s="4">
        <v>45521.776955391077</v>
      </c>
      <c r="C3149" t="s">
        <v>5018</v>
      </c>
      <c r="D3149" t="s">
        <v>5026</v>
      </c>
      <c r="E3149" t="s">
        <v>5034</v>
      </c>
      <c r="F3149" t="s">
        <v>5046</v>
      </c>
      <c r="G3149" t="s">
        <v>5061</v>
      </c>
      <c r="H3149">
        <v>62513</v>
      </c>
      <c r="I3149">
        <v>9</v>
      </c>
      <c r="J3149" t="s">
        <v>5071</v>
      </c>
      <c r="K3149">
        <v>6821.71</v>
      </c>
      <c r="L3149" t="s">
        <v>5079</v>
      </c>
    </row>
    <row r="3150" spans="1:12" x14ac:dyDescent="0.25">
      <c r="A3150" t="s">
        <v>3160</v>
      </c>
      <c r="B3150" s="4">
        <v>45521.849969993993</v>
      </c>
      <c r="C3150" t="s">
        <v>5019</v>
      </c>
      <c r="D3150" t="s">
        <v>5028</v>
      </c>
      <c r="E3150" t="s">
        <v>5032</v>
      </c>
      <c r="F3150" t="s">
        <v>5046</v>
      </c>
      <c r="G3150" t="s">
        <v>5060</v>
      </c>
      <c r="H3150">
        <v>1705</v>
      </c>
      <c r="I3150">
        <v>11</v>
      </c>
      <c r="J3150" t="s">
        <v>5071</v>
      </c>
      <c r="K3150">
        <v>351.9</v>
      </c>
      <c r="L3150" t="s">
        <v>5075</v>
      </c>
    </row>
    <row r="3151" spans="1:12" x14ac:dyDescent="0.25">
      <c r="A3151" t="s">
        <v>3161</v>
      </c>
      <c r="B3151" s="4">
        <v>45521.922984596909</v>
      </c>
      <c r="C3151" t="s">
        <v>5021</v>
      </c>
      <c r="D3151" t="s">
        <v>5028</v>
      </c>
      <c r="E3151" t="s">
        <v>5032</v>
      </c>
      <c r="F3151" t="s">
        <v>5047</v>
      </c>
      <c r="G3151" t="s">
        <v>5058</v>
      </c>
      <c r="H3151">
        <v>74699</v>
      </c>
      <c r="I3151">
        <v>9</v>
      </c>
      <c r="J3151" t="s">
        <v>5071</v>
      </c>
      <c r="K3151">
        <v>15742.5</v>
      </c>
      <c r="L3151" t="s">
        <v>5076</v>
      </c>
    </row>
    <row r="3152" spans="1:12" x14ac:dyDescent="0.25">
      <c r="A3152" t="s">
        <v>3162</v>
      </c>
      <c r="B3152" s="4">
        <v>45521.99599919984</v>
      </c>
      <c r="C3152" t="s">
        <v>5013</v>
      </c>
      <c r="D3152" t="s">
        <v>5027</v>
      </c>
      <c r="E3152" t="s">
        <v>5038</v>
      </c>
      <c r="F3152" t="s">
        <v>5047</v>
      </c>
      <c r="G3152" t="s">
        <v>5067</v>
      </c>
      <c r="H3152">
        <v>52542</v>
      </c>
      <c r="I3152">
        <v>2</v>
      </c>
      <c r="J3152" t="s">
        <v>5071</v>
      </c>
      <c r="K3152">
        <v>4226.66</v>
      </c>
      <c r="L3152" t="s">
        <v>5076</v>
      </c>
    </row>
    <row r="3153" spans="1:12" x14ac:dyDescent="0.25">
      <c r="A3153" t="s">
        <v>3163</v>
      </c>
      <c r="B3153" s="4">
        <v>45522.069013802757</v>
      </c>
      <c r="C3153" t="s">
        <v>5023</v>
      </c>
      <c r="D3153" t="s">
        <v>5028</v>
      </c>
      <c r="E3153" t="s">
        <v>5036</v>
      </c>
      <c r="F3153" t="s">
        <v>5046</v>
      </c>
      <c r="G3153" t="s">
        <v>5053</v>
      </c>
      <c r="H3153">
        <v>53016</v>
      </c>
      <c r="I3153">
        <v>4</v>
      </c>
      <c r="J3153" t="s">
        <v>5068</v>
      </c>
      <c r="K3153">
        <v>7788.24</v>
      </c>
      <c r="L3153" t="s">
        <v>5074</v>
      </c>
    </row>
    <row r="3154" spans="1:12" x14ac:dyDescent="0.25">
      <c r="A3154" t="s">
        <v>3164</v>
      </c>
      <c r="B3154" s="4">
        <v>45522.142028405673</v>
      </c>
      <c r="C3154" t="s">
        <v>5016</v>
      </c>
      <c r="D3154" t="s">
        <v>5029</v>
      </c>
      <c r="E3154" t="s">
        <v>5040</v>
      </c>
      <c r="F3154" t="s">
        <v>5048</v>
      </c>
      <c r="G3154" t="s">
        <v>5051</v>
      </c>
      <c r="H3154">
        <v>37051</v>
      </c>
      <c r="I3154">
        <v>14</v>
      </c>
      <c r="J3154" t="s">
        <v>5071</v>
      </c>
      <c r="K3154">
        <v>7461.3</v>
      </c>
      <c r="L3154" t="s">
        <v>5078</v>
      </c>
    </row>
    <row r="3155" spans="1:12" x14ac:dyDescent="0.25">
      <c r="A3155" t="s">
        <v>3165</v>
      </c>
      <c r="B3155" s="4">
        <v>45522.215043008597</v>
      </c>
      <c r="C3155" t="s">
        <v>5012</v>
      </c>
      <c r="D3155" t="s">
        <v>5027</v>
      </c>
      <c r="E3155" t="s">
        <v>5042</v>
      </c>
      <c r="F3155" t="s">
        <v>5046</v>
      </c>
      <c r="G3155" t="s">
        <v>5060</v>
      </c>
      <c r="H3155">
        <v>76406</v>
      </c>
      <c r="I3155">
        <v>10</v>
      </c>
      <c r="J3155" t="s">
        <v>5069</v>
      </c>
      <c r="K3155">
        <v>15369.71</v>
      </c>
      <c r="L3155" t="s">
        <v>5077</v>
      </c>
    </row>
    <row r="3156" spans="1:12" x14ac:dyDescent="0.25">
      <c r="A3156" t="s">
        <v>3166</v>
      </c>
      <c r="B3156" s="4">
        <v>45522.288057611513</v>
      </c>
      <c r="C3156" t="s">
        <v>5025</v>
      </c>
      <c r="D3156" t="s">
        <v>5026</v>
      </c>
      <c r="E3156" t="s">
        <v>5043</v>
      </c>
      <c r="F3156" t="s">
        <v>5048</v>
      </c>
      <c r="G3156" t="s">
        <v>5056</v>
      </c>
      <c r="H3156">
        <v>47408</v>
      </c>
      <c r="I3156">
        <v>5</v>
      </c>
      <c r="J3156" t="s">
        <v>5073</v>
      </c>
      <c r="K3156">
        <v>4567.3599999999997</v>
      </c>
      <c r="L3156" t="s">
        <v>5074</v>
      </c>
    </row>
    <row r="3157" spans="1:12" x14ac:dyDescent="0.25">
      <c r="A3157" t="s">
        <v>3167</v>
      </c>
      <c r="B3157" s="4">
        <v>45522.361072214429</v>
      </c>
      <c r="C3157" t="s">
        <v>5017</v>
      </c>
      <c r="D3157" t="s">
        <v>5027</v>
      </c>
      <c r="E3157" t="s">
        <v>5038</v>
      </c>
      <c r="F3157" t="s">
        <v>5047</v>
      </c>
      <c r="G3157" t="s">
        <v>5067</v>
      </c>
      <c r="H3157">
        <v>58392</v>
      </c>
      <c r="I3157">
        <v>2</v>
      </c>
      <c r="J3157" t="s">
        <v>5073</v>
      </c>
      <c r="K3157">
        <v>11620.86</v>
      </c>
      <c r="L3157" t="s">
        <v>5077</v>
      </c>
    </row>
    <row r="3158" spans="1:12" x14ac:dyDescent="0.25">
      <c r="A3158" t="s">
        <v>3168</v>
      </c>
      <c r="B3158" s="4">
        <v>45522.43408681736</v>
      </c>
      <c r="C3158" t="s">
        <v>5021</v>
      </c>
      <c r="D3158" t="s">
        <v>5028</v>
      </c>
      <c r="E3158" t="s">
        <v>5035</v>
      </c>
      <c r="F3158" t="s">
        <v>5048</v>
      </c>
      <c r="G3158" t="s">
        <v>5059</v>
      </c>
      <c r="H3158">
        <v>30105</v>
      </c>
      <c r="I3158">
        <v>2</v>
      </c>
      <c r="J3158" t="s">
        <v>5069</v>
      </c>
      <c r="K3158">
        <v>6106.58</v>
      </c>
      <c r="L3158" t="s">
        <v>5075</v>
      </c>
    </row>
    <row r="3159" spans="1:12" x14ac:dyDescent="0.25">
      <c r="A3159" t="s">
        <v>3169</v>
      </c>
      <c r="B3159" s="4">
        <v>45522.507101420277</v>
      </c>
      <c r="C3159" t="s">
        <v>5013</v>
      </c>
      <c r="D3159" t="s">
        <v>5029</v>
      </c>
      <c r="E3159" t="s">
        <v>5041</v>
      </c>
      <c r="F3159" t="s">
        <v>5048</v>
      </c>
      <c r="G3159" t="s">
        <v>5065</v>
      </c>
      <c r="H3159">
        <v>35366</v>
      </c>
      <c r="I3159">
        <v>4</v>
      </c>
      <c r="J3159" t="s">
        <v>5069</v>
      </c>
      <c r="K3159">
        <v>3500.42</v>
      </c>
      <c r="L3159" t="s">
        <v>5079</v>
      </c>
    </row>
    <row r="3160" spans="1:12" x14ac:dyDescent="0.25">
      <c r="A3160" t="s">
        <v>3170</v>
      </c>
      <c r="B3160" s="4">
        <v>45522.580116023193</v>
      </c>
      <c r="C3160" t="s">
        <v>5016</v>
      </c>
      <c r="D3160" t="s">
        <v>5027</v>
      </c>
      <c r="E3160" t="s">
        <v>5038</v>
      </c>
      <c r="F3160" t="s">
        <v>5046</v>
      </c>
      <c r="G3160" t="s">
        <v>5061</v>
      </c>
      <c r="H3160">
        <v>29620</v>
      </c>
      <c r="I3160">
        <v>3</v>
      </c>
      <c r="J3160" t="s">
        <v>5068</v>
      </c>
      <c r="K3160">
        <v>6179.15</v>
      </c>
      <c r="L3160" t="s">
        <v>5079</v>
      </c>
    </row>
    <row r="3161" spans="1:12" x14ac:dyDescent="0.25">
      <c r="A3161" t="s">
        <v>3171</v>
      </c>
      <c r="B3161" s="4">
        <v>45522.653130626117</v>
      </c>
      <c r="C3161" t="s">
        <v>5021</v>
      </c>
      <c r="D3161" t="s">
        <v>5027</v>
      </c>
      <c r="E3161" t="s">
        <v>5031</v>
      </c>
      <c r="F3161" t="s">
        <v>5048</v>
      </c>
      <c r="G3161" t="s">
        <v>5055</v>
      </c>
      <c r="H3161">
        <v>62947</v>
      </c>
      <c r="I3161">
        <v>2</v>
      </c>
      <c r="J3161" t="s">
        <v>5069</v>
      </c>
      <c r="K3161">
        <v>8816.06</v>
      </c>
      <c r="L3161" t="s">
        <v>5078</v>
      </c>
    </row>
    <row r="3162" spans="1:12" x14ac:dyDescent="0.25">
      <c r="A3162" t="s">
        <v>3172</v>
      </c>
      <c r="B3162" s="4">
        <v>45522.72614522904</v>
      </c>
      <c r="C3162" t="s">
        <v>5020</v>
      </c>
      <c r="D3162" t="s">
        <v>5029</v>
      </c>
      <c r="E3162" t="s">
        <v>5039</v>
      </c>
      <c r="F3162" t="s">
        <v>5046</v>
      </c>
      <c r="G3162" t="s">
        <v>5066</v>
      </c>
      <c r="H3162">
        <v>18490</v>
      </c>
      <c r="I3162">
        <v>1</v>
      </c>
      <c r="J3162" t="s">
        <v>5071</v>
      </c>
      <c r="K3162">
        <v>3519.96</v>
      </c>
      <c r="L3162" t="s">
        <v>5077</v>
      </c>
    </row>
    <row r="3163" spans="1:12" x14ac:dyDescent="0.25">
      <c r="A3163" t="s">
        <v>3173</v>
      </c>
      <c r="B3163" s="4">
        <v>45522.799159831957</v>
      </c>
      <c r="C3163" t="s">
        <v>5018</v>
      </c>
      <c r="D3163" t="s">
        <v>5027</v>
      </c>
      <c r="E3163" t="s">
        <v>5044</v>
      </c>
      <c r="F3163" t="s">
        <v>5047</v>
      </c>
      <c r="G3163" t="s">
        <v>5064</v>
      </c>
      <c r="H3163">
        <v>31711</v>
      </c>
      <c r="I3163">
        <v>5</v>
      </c>
      <c r="J3163" t="s">
        <v>5068</v>
      </c>
      <c r="K3163">
        <v>6591.83</v>
      </c>
      <c r="L3163" t="s">
        <v>5078</v>
      </c>
    </row>
    <row r="3164" spans="1:12" x14ac:dyDescent="0.25">
      <c r="A3164" t="s">
        <v>3174</v>
      </c>
      <c r="B3164" s="4">
        <v>45522.872174434888</v>
      </c>
      <c r="C3164" t="s">
        <v>5017</v>
      </c>
      <c r="D3164" t="s">
        <v>5027</v>
      </c>
      <c r="E3164" t="s">
        <v>5031</v>
      </c>
      <c r="F3164" t="s">
        <v>5047</v>
      </c>
      <c r="G3164" t="s">
        <v>5067</v>
      </c>
      <c r="H3164">
        <v>76432</v>
      </c>
      <c r="I3164">
        <v>12</v>
      </c>
      <c r="J3164" t="s">
        <v>5071</v>
      </c>
      <c r="K3164">
        <v>14264.33</v>
      </c>
      <c r="L3164" t="s">
        <v>5079</v>
      </c>
    </row>
    <row r="3165" spans="1:12" x14ac:dyDescent="0.25">
      <c r="A3165" t="s">
        <v>3175</v>
      </c>
      <c r="B3165" s="4">
        <v>45522.945189037797</v>
      </c>
      <c r="C3165" t="s">
        <v>5014</v>
      </c>
      <c r="D3165" t="s">
        <v>5027</v>
      </c>
      <c r="E3165" t="s">
        <v>5038</v>
      </c>
      <c r="F3165" t="s">
        <v>5048</v>
      </c>
      <c r="G3165" t="s">
        <v>5065</v>
      </c>
      <c r="H3165">
        <v>66783</v>
      </c>
      <c r="I3165">
        <v>4</v>
      </c>
      <c r="J3165" t="s">
        <v>5073</v>
      </c>
      <c r="K3165">
        <v>9090.56</v>
      </c>
      <c r="L3165" t="s">
        <v>5076</v>
      </c>
    </row>
    <row r="3166" spans="1:12" x14ac:dyDescent="0.25">
      <c r="A3166" t="s">
        <v>3176</v>
      </c>
      <c r="B3166" s="4">
        <v>45523.01820364072</v>
      </c>
      <c r="C3166" t="s">
        <v>5025</v>
      </c>
      <c r="D3166" t="s">
        <v>5029</v>
      </c>
      <c r="E3166" t="s">
        <v>5039</v>
      </c>
      <c r="F3166" t="s">
        <v>5047</v>
      </c>
      <c r="G3166" t="s">
        <v>5063</v>
      </c>
      <c r="H3166">
        <v>8534</v>
      </c>
      <c r="I3166">
        <v>1</v>
      </c>
      <c r="J3166" t="s">
        <v>5069</v>
      </c>
      <c r="K3166">
        <v>1509.75</v>
      </c>
      <c r="L3166" t="s">
        <v>5074</v>
      </c>
    </row>
    <row r="3167" spans="1:12" x14ac:dyDescent="0.25">
      <c r="A3167" t="s">
        <v>3177</v>
      </c>
      <c r="B3167" s="4">
        <v>45523.091218243637</v>
      </c>
      <c r="C3167" t="s">
        <v>5021</v>
      </c>
      <c r="D3167" t="s">
        <v>5028</v>
      </c>
      <c r="E3167" t="s">
        <v>5032</v>
      </c>
      <c r="F3167" t="s">
        <v>5048</v>
      </c>
      <c r="G3167" t="s">
        <v>5065</v>
      </c>
      <c r="H3167">
        <v>68166</v>
      </c>
      <c r="I3167">
        <v>9</v>
      </c>
      <c r="J3167" t="s">
        <v>5070</v>
      </c>
      <c r="K3167">
        <v>14381.61</v>
      </c>
      <c r="L3167" t="s">
        <v>5076</v>
      </c>
    </row>
    <row r="3168" spans="1:12" x14ac:dyDescent="0.25">
      <c r="A3168" t="s">
        <v>3178</v>
      </c>
      <c r="B3168" s="4">
        <v>45523.16423284656</v>
      </c>
      <c r="C3168" t="s">
        <v>5014</v>
      </c>
      <c r="D3168" t="s">
        <v>5029</v>
      </c>
      <c r="E3168" t="s">
        <v>5039</v>
      </c>
      <c r="F3168" t="s">
        <v>5047</v>
      </c>
      <c r="G3168" t="s">
        <v>5064</v>
      </c>
      <c r="H3168">
        <v>3090</v>
      </c>
      <c r="I3168">
        <v>3</v>
      </c>
      <c r="J3168" t="s">
        <v>5072</v>
      </c>
      <c r="K3168">
        <v>565.91999999999996</v>
      </c>
      <c r="L3168" t="s">
        <v>5078</v>
      </c>
    </row>
    <row r="3169" spans="1:12" x14ac:dyDescent="0.25">
      <c r="A3169" t="s">
        <v>3179</v>
      </c>
      <c r="B3169" s="4">
        <v>45523.237247449477</v>
      </c>
      <c r="C3169" t="s">
        <v>5023</v>
      </c>
      <c r="D3169" t="s">
        <v>5026</v>
      </c>
      <c r="E3169" t="s">
        <v>5045</v>
      </c>
      <c r="F3169" t="s">
        <v>5046</v>
      </c>
      <c r="G3169" t="s">
        <v>5066</v>
      </c>
      <c r="H3169">
        <v>13746</v>
      </c>
      <c r="I3169">
        <v>14</v>
      </c>
      <c r="J3169" t="s">
        <v>5069</v>
      </c>
      <c r="K3169">
        <v>1529.52</v>
      </c>
      <c r="L3169" t="s">
        <v>5075</v>
      </c>
    </row>
    <row r="3170" spans="1:12" x14ac:dyDescent="0.25">
      <c r="A3170" t="s">
        <v>3180</v>
      </c>
      <c r="B3170" s="4">
        <v>45523.310262052408</v>
      </c>
      <c r="C3170" t="s">
        <v>5020</v>
      </c>
      <c r="D3170" t="s">
        <v>5027</v>
      </c>
      <c r="E3170" t="s">
        <v>5044</v>
      </c>
      <c r="F3170" t="s">
        <v>5046</v>
      </c>
      <c r="G3170" t="s">
        <v>5061</v>
      </c>
      <c r="H3170">
        <v>18747</v>
      </c>
      <c r="I3170">
        <v>7</v>
      </c>
      <c r="J3170" t="s">
        <v>5068</v>
      </c>
      <c r="K3170">
        <v>2532.5700000000002</v>
      </c>
      <c r="L3170" t="s">
        <v>5075</v>
      </c>
    </row>
    <row r="3171" spans="1:12" x14ac:dyDescent="0.25">
      <c r="A3171" t="s">
        <v>3181</v>
      </c>
      <c r="B3171" s="4">
        <v>45523.383276655317</v>
      </c>
      <c r="C3171" t="s">
        <v>5023</v>
      </c>
      <c r="D3171" t="s">
        <v>5027</v>
      </c>
      <c r="E3171" t="s">
        <v>5044</v>
      </c>
      <c r="F3171" t="s">
        <v>5046</v>
      </c>
      <c r="G3171" t="s">
        <v>5053</v>
      </c>
      <c r="H3171">
        <v>36249</v>
      </c>
      <c r="I3171">
        <v>5</v>
      </c>
      <c r="J3171" t="s">
        <v>5073</v>
      </c>
      <c r="K3171">
        <v>6540.03</v>
      </c>
      <c r="L3171" t="s">
        <v>5076</v>
      </c>
    </row>
    <row r="3172" spans="1:12" x14ac:dyDescent="0.25">
      <c r="A3172" t="s">
        <v>3182</v>
      </c>
      <c r="B3172" s="4">
        <v>45523.456291258241</v>
      </c>
      <c r="C3172" t="s">
        <v>5024</v>
      </c>
      <c r="D3172" t="s">
        <v>5027</v>
      </c>
      <c r="E3172" t="s">
        <v>5038</v>
      </c>
      <c r="F3172" t="s">
        <v>5046</v>
      </c>
      <c r="G3172" t="s">
        <v>5060</v>
      </c>
      <c r="H3172">
        <v>37918</v>
      </c>
      <c r="I3172">
        <v>7</v>
      </c>
      <c r="J3172" t="s">
        <v>5072</v>
      </c>
      <c r="K3172">
        <v>8127.78</v>
      </c>
      <c r="L3172" t="s">
        <v>5077</v>
      </c>
    </row>
    <row r="3173" spans="1:12" x14ac:dyDescent="0.25">
      <c r="A3173" t="s">
        <v>3183</v>
      </c>
      <c r="B3173" s="4">
        <v>45523.529305861171</v>
      </c>
      <c r="C3173" t="s">
        <v>5020</v>
      </c>
      <c r="D3173" t="s">
        <v>5029</v>
      </c>
      <c r="E3173" t="s">
        <v>5033</v>
      </c>
      <c r="F3173" t="s">
        <v>5048</v>
      </c>
      <c r="G3173" t="s">
        <v>5051</v>
      </c>
      <c r="H3173">
        <v>71148</v>
      </c>
      <c r="I3173">
        <v>8</v>
      </c>
      <c r="J3173" t="s">
        <v>5071</v>
      </c>
      <c r="K3173">
        <v>8569.7099999999991</v>
      </c>
      <c r="L3173" t="s">
        <v>5078</v>
      </c>
    </row>
    <row r="3174" spans="1:12" x14ac:dyDescent="0.25">
      <c r="A3174" t="s">
        <v>3184</v>
      </c>
      <c r="B3174" s="4">
        <v>45523.602320464088</v>
      </c>
      <c r="C3174" t="s">
        <v>5020</v>
      </c>
      <c r="D3174" t="s">
        <v>5028</v>
      </c>
      <c r="E3174" t="s">
        <v>5036</v>
      </c>
      <c r="F3174" t="s">
        <v>5048</v>
      </c>
      <c r="G3174" t="s">
        <v>5059</v>
      </c>
      <c r="H3174">
        <v>54815</v>
      </c>
      <c r="I3174">
        <v>11</v>
      </c>
      <c r="J3174" t="s">
        <v>5068</v>
      </c>
      <c r="K3174">
        <v>11833.84</v>
      </c>
      <c r="L3174" t="s">
        <v>5079</v>
      </c>
    </row>
    <row r="3175" spans="1:12" x14ac:dyDescent="0.25">
      <c r="A3175" t="s">
        <v>3185</v>
      </c>
      <c r="B3175" s="4">
        <v>45523.675335066997</v>
      </c>
      <c r="C3175" t="s">
        <v>5020</v>
      </c>
      <c r="D3175" t="s">
        <v>5028</v>
      </c>
      <c r="E3175" t="s">
        <v>5032</v>
      </c>
      <c r="F3175" t="s">
        <v>5046</v>
      </c>
      <c r="G3175" t="s">
        <v>5057</v>
      </c>
      <c r="H3175">
        <v>49276</v>
      </c>
      <c r="I3175">
        <v>12</v>
      </c>
      <c r="J3175" t="s">
        <v>5069</v>
      </c>
      <c r="K3175">
        <v>10637.75</v>
      </c>
      <c r="L3175" t="s">
        <v>5076</v>
      </c>
    </row>
    <row r="3176" spans="1:12" x14ac:dyDescent="0.25">
      <c r="A3176" t="s">
        <v>3186</v>
      </c>
      <c r="B3176" s="4">
        <v>45523.748349669928</v>
      </c>
      <c r="C3176" t="s">
        <v>5022</v>
      </c>
      <c r="D3176" t="s">
        <v>5029</v>
      </c>
      <c r="E3176" t="s">
        <v>5041</v>
      </c>
      <c r="F3176" t="s">
        <v>5048</v>
      </c>
      <c r="G3176" t="s">
        <v>5056</v>
      </c>
      <c r="H3176">
        <v>14302</v>
      </c>
      <c r="I3176">
        <v>7</v>
      </c>
      <c r="J3176" t="s">
        <v>5071</v>
      </c>
      <c r="K3176">
        <v>2154.0500000000002</v>
      </c>
      <c r="L3176" t="s">
        <v>5074</v>
      </c>
    </row>
    <row r="3177" spans="1:12" x14ac:dyDescent="0.25">
      <c r="A3177" t="s">
        <v>3187</v>
      </c>
      <c r="B3177" s="4">
        <v>45523.821364272837</v>
      </c>
      <c r="C3177" t="s">
        <v>5024</v>
      </c>
      <c r="D3177" t="s">
        <v>5028</v>
      </c>
      <c r="E3177" t="s">
        <v>5037</v>
      </c>
      <c r="F3177" t="s">
        <v>5046</v>
      </c>
      <c r="G3177" t="s">
        <v>5054</v>
      </c>
      <c r="H3177">
        <v>77925</v>
      </c>
      <c r="I3177">
        <v>14</v>
      </c>
      <c r="J3177" t="s">
        <v>5069</v>
      </c>
      <c r="K3177">
        <v>14124.09</v>
      </c>
      <c r="L3177" t="s">
        <v>5078</v>
      </c>
    </row>
    <row r="3178" spans="1:12" x14ac:dyDescent="0.25">
      <c r="A3178" t="s">
        <v>3188</v>
      </c>
      <c r="B3178" s="4">
        <v>45523.894378875761</v>
      </c>
      <c r="C3178" t="s">
        <v>5021</v>
      </c>
      <c r="D3178" t="s">
        <v>5029</v>
      </c>
      <c r="E3178" t="s">
        <v>5040</v>
      </c>
      <c r="F3178" t="s">
        <v>5046</v>
      </c>
      <c r="G3178" t="s">
        <v>5066</v>
      </c>
      <c r="H3178">
        <v>67108</v>
      </c>
      <c r="I3178">
        <v>9</v>
      </c>
      <c r="J3178" t="s">
        <v>5069</v>
      </c>
      <c r="K3178">
        <v>8328.2999999999993</v>
      </c>
      <c r="L3178" t="s">
        <v>5077</v>
      </c>
    </row>
    <row r="3179" spans="1:12" x14ac:dyDescent="0.25">
      <c r="A3179" t="s">
        <v>3189</v>
      </c>
      <c r="B3179" s="4">
        <v>45523.967393478692</v>
      </c>
      <c r="C3179" t="s">
        <v>5017</v>
      </c>
      <c r="D3179" t="s">
        <v>5029</v>
      </c>
      <c r="E3179" t="s">
        <v>5041</v>
      </c>
      <c r="F3179" t="s">
        <v>5048</v>
      </c>
      <c r="G3179" t="s">
        <v>5051</v>
      </c>
      <c r="H3179">
        <v>35337</v>
      </c>
      <c r="I3179">
        <v>4</v>
      </c>
      <c r="J3179" t="s">
        <v>5072</v>
      </c>
      <c r="K3179">
        <v>5265.2</v>
      </c>
      <c r="L3179" t="s">
        <v>5078</v>
      </c>
    </row>
    <row r="3180" spans="1:12" x14ac:dyDescent="0.25">
      <c r="A3180" t="s">
        <v>3190</v>
      </c>
      <c r="B3180" s="4">
        <v>45524.040408081608</v>
      </c>
      <c r="C3180" t="s">
        <v>5020</v>
      </c>
      <c r="D3180" t="s">
        <v>5028</v>
      </c>
      <c r="E3180" t="s">
        <v>5035</v>
      </c>
      <c r="F3180" t="s">
        <v>5048</v>
      </c>
      <c r="G3180" t="s">
        <v>5055</v>
      </c>
      <c r="H3180">
        <v>35799</v>
      </c>
      <c r="I3180">
        <v>4</v>
      </c>
      <c r="J3180" t="s">
        <v>5072</v>
      </c>
      <c r="K3180">
        <v>3620.54</v>
      </c>
      <c r="L3180" t="s">
        <v>5075</v>
      </c>
    </row>
    <row r="3181" spans="1:12" x14ac:dyDescent="0.25">
      <c r="A3181" t="s">
        <v>3191</v>
      </c>
      <c r="B3181" s="4">
        <v>45524.113422684517</v>
      </c>
      <c r="C3181" t="s">
        <v>5022</v>
      </c>
      <c r="D3181" t="s">
        <v>5026</v>
      </c>
      <c r="E3181" t="s">
        <v>5030</v>
      </c>
      <c r="F3181" t="s">
        <v>5046</v>
      </c>
      <c r="G3181" t="s">
        <v>5049</v>
      </c>
      <c r="H3181">
        <v>39438</v>
      </c>
      <c r="I3181">
        <v>4</v>
      </c>
      <c r="J3181" t="s">
        <v>5071</v>
      </c>
      <c r="K3181">
        <v>7073.72</v>
      </c>
      <c r="L3181" t="s">
        <v>5075</v>
      </c>
    </row>
    <row r="3182" spans="1:12" x14ac:dyDescent="0.25">
      <c r="A3182" t="s">
        <v>3192</v>
      </c>
      <c r="B3182" s="4">
        <v>45524.186437287462</v>
      </c>
      <c r="C3182" t="s">
        <v>5019</v>
      </c>
      <c r="D3182" t="s">
        <v>5027</v>
      </c>
      <c r="E3182" t="s">
        <v>5044</v>
      </c>
      <c r="F3182" t="s">
        <v>5046</v>
      </c>
      <c r="G3182" t="s">
        <v>5066</v>
      </c>
      <c r="H3182">
        <v>71674</v>
      </c>
      <c r="I3182">
        <v>11</v>
      </c>
      <c r="J3182" t="s">
        <v>5072</v>
      </c>
      <c r="K3182">
        <v>7375.87</v>
      </c>
      <c r="L3182" t="s">
        <v>5077</v>
      </c>
    </row>
    <row r="3183" spans="1:12" x14ac:dyDescent="0.25">
      <c r="A3183" t="s">
        <v>3193</v>
      </c>
      <c r="B3183" s="4">
        <v>45524.259451890372</v>
      </c>
      <c r="C3183" t="s">
        <v>5014</v>
      </c>
      <c r="D3183" t="s">
        <v>5028</v>
      </c>
      <c r="E3183" t="s">
        <v>5036</v>
      </c>
      <c r="F3183" t="s">
        <v>5047</v>
      </c>
      <c r="G3183" t="s">
        <v>5062</v>
      </c>
      <c r="H3183">
        <v>74487</v>
      </c>
      <c r="I3183">
        <v>8</v>
      </c>
      <c r="J3183" t="s">
        <v>5071</v>
      </c>
      <c r="K3183">
        <v>7624.43</v>
      </c>
      <c r="L3183" t="s">
        <v>5076</v>
      </c>
    </row>
    <row r="3184" spans="1:12" x14ac:dyDescent="0.25">
      <c r="A3184" t="s">
        <v>3194</v>
      </c>
      <c r="B3184" s="4">
        <v>45524.332466493302</v>
      </c>
      <c r="C3184" t="s">
        <v>5014</v>
      </c>
      <c r="D3184" t="s">
        <v>5026</v>
      </c>
      <c r="E3184" t="s">
        <v>5045</v>
      </c>
      <c r="F3184" t="s">
        <v>5046</v>
      </c>
      <c r="G3184" t="s">
        <v>5057</v>
      </c>
      <c r="H3184">
        <v>1063</v>
      </c>
      <c r="I3184">
        <v>12</v>
      </c>
      <c r="J3184" t="s">
        <v>5070</v>
      </c>
      <c r="K3184">
        <v>191.68</v>
      </c>
      <c r="L3184" t="s">
        <v>5076</v>
      </c>
    </row>
    <row r="3185" spans="1:12" x14ac:dyDescent="0.25">
      <c r="A3185" t="s">
        <v>3195</v>
      </c>
      <c r="B3185" s="4">
        <v>45524.405481096219</v>
      </c>
      <c r="C3185" t="s">
        <v>5018</v>
      </c>
      <c r="D3185" t="s">
        <v>5028</v>
      </c>
      <c r="E3185" t="s">
        <v>5032</v>
      </c>
      <c r="F3185" t="s">
        <v>5047</v>
      </c>
      <c r="G3185" t="s">
        <v>5064</v>
      </c>
      <c r="H3185">
        <v>4135</v>
      </c>
      <c r="I3185">
        <v>9</v>
      </c>
      <c r="J3185" t="s">
        <v>5072</v>
      </c>
      <c r="K3185">
        <v>560.09</v>
      </c>
      <c r="L3185" t="s">
        <v>5074</v>
      </c>
    </row>
    <row r="3186" spans="1:12" x14ac:dyDescent="0.25">
      <c r="A3186" t="s">
        <v>3196</v>
      </c>
      <c r="B3186" s="4">
        <v>45524.478495699143</v>
      </c>
      <c r="C3186" t="s">
        <v>5014</v>
      </c>
      <c r="D3186" t="s">
        <v>5028</v>
      </c>
      <c r="E3186" t="s">
        <v>5036</v>
      </c>
      <c r="F3186" t="s">
        <v>5046</v>
      </c>
      <c r="G3186" t="s">
        <v>5049</v>
      </c>
      <c r="H3186">
        <v>37036</v>
      </c>
      <c r="I3186">
        <v>5</v>
      </c>
      <c r="J3186" t="s">
        <v>5073</v>
      </c>
      <c r="K3186">
        <v>6993.3</v>
      </c>
      <c r="L3186" t="s">
        <v>5078</v>
      </c>
    </row>
    <row r="3187" spans="1:12" x14ac:dyDescent="0.25">
      <c r="A3187" t="s">
        <v>3197</v>
      </c>
      <c r="B3187" s="4">
        <v>45524.551510302059</v>
      </c>
      <c r="C3187" t="s">
        <v>5020</v>
      </c>
      <c r="D3187" t="s">
        <v>5027</v>
      </c>
      <c r="E3187" t="s">
        <v>5031</v>
      </c>
      <c r="F3187" t="s">
        <v>5046</v>
      </c>
      <c r="G3187" t="s">
        <v>5049</v>
      </c>
      <c r="H3187">
        <v>31558</v>
      </c>
      <c r="I3187">
        <v>6</v>
      </c>
      <c r="J3187" t="s">
        <v>5070</v>
      </c>
      <c r="K3187">
        <v>5080.3900000000003</v>
      </c>
      <c r="L3187" t="s">
        <v>5074</v>
      </c>
    </row>
    <row r="3188" spans="1:12" x14ac:dyDescent="0.25">
      <c r="A3188" t="s">
        <v>3198</v>
      </c>
      <c r="B3188" s="4">
        <v>45524.624524904983</v>
      </c>
      <c r="C3188" t="s">
        <v>5012</v>
      </c>
      <c r="D3188" t="s">
        <v>5027</v>
      </c>
      <c r="E3188" t="s">
        <v>5044</v>
      </c>
      <c r="F3188" t="s">
        <v>5048</v>
      </c>
      <c r="G3188" t="s">
        <v>5065</v>
      </c>
      <c r="H3188">
        <v>49710</v>
      </c>
      <c r="I3188">
        <v>8</v>
      </c>
      <c r="J3188" t="s">
        <v>5070</v>
      </c>
      <c r="K3188">
        <v>4139.49</v>
      </c>
      <c r="L3188" t="s">
        <v>5079</v>
      </c>
    </row>
    <row r="3189" spans="1:12" x14ac:dyDescent="0.25">
      <c r="A3189" t="s">
        <v>3199</v>
      </c>
      <c r="B3189" s="4">
        <v>45524.697539507892</v>
      </c>
      <c r="C3189" t="s">
        <v>5019</v>
      </c>
      <c r="D3189" t="s">
        <v>5026</v>
      </c>
      <c r="E3189" t="s">
        <v>5043</v>
      </c>
      <c r="F3189" t="s">
        <v>5047</v>
      </c>
      <c r="G3189" t="s">
        <v>5062</v>
      </c>
      <c r="H3189">
        <v>5485</v>
      </c>
      <c r="I3189">
        <v>13</v>
      </c>
      <c r="J3189" t="s">
        <v>5069</v>
      </c>
      <c r="K3189">
        <v>1088.6199999999999</v>
      </c>
      <c r="L3189" t="s">
        <v>5079</v>
      </c>
    </row>
    <row r="3190" spans="1:12" x14ac:dyDescent="0.25">
      <c r="A3190" t="s">
        <v>3200</v>
      </c>
      <c r="B3190" s="4">
        <v>45524.770554110823</v>
      </c>
      <c r="C3190" t="s">
        <v>5016</v>
      </c>
      <c r="D3190" t="s">
        <v>5029</v>
      </c>
      <c r="E3190" t="s">
        <v>5040</v>
      </c>
      <c r="F3190" t="s">
        <v>5046</v>
      </c>
      <c r="G3190" t="s">
        <v>5061</v>
      </c>
      <c r="H3190">
        <v>53073</v>
      </c>
      <c r="I3190">
        <v>4</v>
      </c>
      <c r="J3190" t="s">
        <v>5070</v>
      </c>
      <c r="K3190">
        <v>8556.76</v>
      </c>
      <c r="L3190" t="s">
        <v>5077</v>
      </c>
    </row>
    <row r="3191" spans="1:12" x14ac:dyDescent="0.25">
      <c r="A3191" t="s">
        <v>3201</v>
      </c>
      <c r="B3191" s="4">
        <v>45524.843568713739</v>
      </c>
      <c r="C3191" t="s">
        <v>5016</v>
      </c>
      <c r="D3191" t="s">
        <v>5028</v>
      </c>
      <c r="E3191" t="s">
        <v>5036</v>
      </c>
      <c r="F3191" t="s">
        <v>5047</v>
      </c>
      <c r="G3191" t="s">
        <v>5063</v>
      </c>
      <c r="H3191">
        <v>45239</v>
      </c>
      <c r="I3191">
        <v>5</v>
      </c>
      <c r="J3191" t="s">
        <v>5072</v>
      </c>
      <c r="K3191">
        <v>4079</v>
      </c>
      <c r="L3191" t="s">
        <v>5076</v>
      </c>
    </row>
    <row r="3192" spans="1:12" x14ac:dyDescent="0.25">
      <c r="A3192" t="s">
        <v>3202</v>
      </c>
      <c r="B3192" s="4">
        <v>45524.916583316663</v>
      </c>
      <c r="C3192" t="s">
        <v>5012</v>
      </c>
      <c r="D3192" t="s">
        <v>5029</v>
      </c>
      <c r="E3192" t="s">
        <v>5040</v>
      </c>
      <c r="F3192" t="s">
        <v>5046</v>
      </c>
      <c r="G3192" t="s">
        <v>5066</v>
      </c>
      <c r="H3192">
        <v>47760</v>
      </c>
      <c r="I3192">
        <v>1</v>
      </c>
      <c r="J3192" t="s">
        <v>5072</v>
      </c>
      <c r="K3192">
        <v>6741</v>
      </c>
      <c r="L3192" t="s">
        <v>5078</v>
      </c>
    </row>
    <row r="3193" spans="1:12" x14ac:dyDescent="0.25">
      <c r="A3193" t="s">
        <v>3203</v>
      </c>
      <c r="B3193" s="4">
        <v>45524.989597919594</v>
      </c>
      <c r="C3193" t="s">
        <v>5019</v>
      </c>
      <c r="D3193" t="s">
        <v>5028</v>
      </c>
      <c r="E3193" t="s">
        <v>5037</v>
      </c>
      <c r="F3193" t="s">
        <v>5047</v>
      </c>
      <c r="G3193" t="s">
        <v>5063</v>
      </c>
      <c r="H3193">
        <v>25610</v>
      </c>
      <c r="I3193">
        <v>9</v>
      </c>
      <c r="J3193" t="s">
        <v>5072</v>
      </c>
      <c r="K3193">
        <v>5612.89</v>
      </c>
      <c r="L3193" t="s">
        <v>5075</v>
      </c>
    </row>
    <row r="3194" spans="1:12" x14ac:dyDescent="0.25">
      <c r="A3194" t="s">
        <v>3204</v>
      </c>
      <c r="B3194" s="4">
        <v>45525.062612522503</v>
      </c>
      <c r="C3194" t="s">
        <v>5017</v>
      </c>
      <c r="D3194" t="s">
        <v>5027</v>
      </c>
      <c r="E3194" t="s">
        <v>5038</v>
      </c>
      <c r="F3194" t="s">
        <v>5046</v>
      </c>
      <c r="G3194" t="s">
        <v>5066</v>
      </c>
      <c r="H3194">
        <v>76057</v>
      </c>
      <c r="I3194">
        <v>13</v>
      </c>
      <c r="J3194" t="s">
        <v>5068</v>
      </c>
      <c r="K3194">
        <v>7628.67</v>
      </c>
      <c r="L3194" t="s">
        <v>5075</v>
      </c>
    </row>
    <row r="3195" spans="1:12" x14ac:dyDescent="0.25">
      <c r="A3195" t="s">
        <v>3205</v>
      </c>
      <c r="B3195" s="4">
        <v>45525.135627125419</v>
      </c>
      <c r="C3195" t="s">
        <v>5014</v>
      </c>
      <c r="D3195" t="s">
        <v>5026</v>
      </c>
      <c r="E3195" t="s">
        <v>5034</v>
      </c>
      <c r="F3195" t="s">
        <v>5046</v>
      </c>
      <c r="G3195" t="s">
        <v>5060</v>
      </c>
      <c r="H3195">
        <v>19970</v>
      </c>
      <c r="I3195">
        <v>7</v>
      </c>
      <c r="J3195" t="s">
        <v>5069</v>
      </c>
      <c r="K3195">
        <v>1758.43</v>
      </c>
      <c r="L3195" t="s">
        <v>5078</v>
      </c>
    </row>
    <row r="3196" spans="1:12" x14ac:dyDescent="0.25">
      <c r="A3196" t="s">
        <v>3206</v>
      </c>
      <c r="B3196" s="4">
        <v>45525.208641728343</v>
      </c>
      <c r="C3196" t="s">
        <v>5014</v>
      </c>
      <c r="D3196" t="s">
        <v>5027</v>
      </c>
      <c r="E3196" t="s">
        <v>5044</v>
      </c>
      <c r="F3196" t="s">
        <v>5046</v>
      </c>
      <c r="G3196" t="s">
        <v>5049</v>
      </c>
      <c r="H3196">
        <v>10857</v>
      </c>
      <c r="I3196">
        <v>14</v>
      </c>
      <c r="J3196" t="s">
        <v>5068</v>
      </c>
      <c r="K3196">
        <v>1820.62</v>
      </c>
      <c r="L3196" t="s">
        <v>5077</v>
      </c>
    </row>
    <row r="3197" spans="1:12" x14ac:dyDescent="0.25">
      <c r="A3197" t="s">
        <v>3207</v>
      </c>
      <c r="B3197" s="4">
        <v>45525.281656331259</v>
      </c>
      <c r="C3197" t="s">
        <v>5016</v>
      </c>
      <c r="D3197" t="s">
        <v>5028</v>
      </c>
      <c r="E3197" t="s">
        <v>5037</v>
      </c>
      <c r="F3197" t="s">
        <v>5046</v>
      </c>
      <c r="G3197" t="s">
        <v>5054</v>
      </c>
      <c r="H3197">
        <v>61548</v>
      </c>
      <c r="I3197">
        <v>11</v>
      </c>
      <c r="J3197" t="s">
        <v>5071</v>
      </c>
      <c r="K3197">
        <v>5058.1499999999996</v>
      </c>
      <c r="L3197" t="s">
        <v>5078</v>
      </c>
    </row>
    <row r="3198" spans="1:12" x14ac:dyDescent="0.25">
      <c r="A3198" t="s">
        <v>3208</v>
      </c>
      <c r="B3198" s="4">
        <v>45525.354670934183</v>
      </c>
      <c r="C3198" t="s">
        <v>5018</v>
      </c>
      <c r="D3198" t="s">
        <v>5028</v>
      </c>
      <c r="E3198" t="s">
        <v>5037</v>
      </c>
      <c r="F3198" t="s">
        <v>5046</v>
      </c>
      <c r="G3198" t="s">
        <v>5061</v>
      </c>
      <c r="H3198">
        <v>8604</v>
      </c>
      <c r="I3198">
        <v>5</v>
      </c>
      <c r="J3198" t="s">
        <v>5069</v>
      </c>
      <c r="K3198">
        <v>1029.8900000000001</v>
      </c>
      <c r="L3198" t="s">
        <v>5075</v>
      </c>
    </row>
    <row r="3199" spans="1:12" x14ac:dyDescent="0.25">
      <c r="A3199" t="s">
        <v>3209</v>
      </c>
      <c r="B3199" s="4">
        <v>45525.427685537114</v>
      </c>
      <c r="C3199" t="s">
        <v>5025</v>
      </c>
      <c r="D3199" t="s">
        <v>5029</v>
      </c>
      <c r="E3199" t="s">
        <v>5039</v>
      </c>
      <c r="F3199" t="s">
        <v>5047</v>
      </c>
      <c r="G3199" t="s">
        <v>5050</v>
      </c>
      <c r="H3199">
        <v>4505</v>
      </c>
      <c r="I3199">
        <v>1</v>
      </c>
      <c r="J3199" t="s">
        <v>5071</v>
      </c>
      <c r="K3199">
        <v>885.45</v>
      </c>
      <c r="L3199" t="s">
        <v>5074</v>
      </c>
    </row>
    <row r="3200" spans="1:12" x14ac:dyDescent="0.25">
      <c r="A3200" t="s">
        <v>3210</v>
      </c>
      <c r="B3200" s="4">
        <v>45525.500700140023</v>
      </c>
      <c r="C3200" t="s">
        <v>5023</v>
      </c>
      <c r="D3200" t="s">
        <v>5028</v>
      </c>
      <c r="E3200" t="s">
        <v>5035</v>
      </c>
      <c r="F3200" t="s">
        <v>5048</v>
      </c>
      <c r="G3200" t="s">
        <v>5052</v>
      </c>
      <c r="H3200">
        <v>23203</v>
      </c>
      <c r="I3200">
        <v>4</v>
      </c>
      <c r="J3200" t="s">
        <v>5073</v>
      </c>
      <c r="K3200">
        <v>4936.99</v>
      </c>
      <c r="L3200" t="s">
        <v>5074</v>
      </c>
    </row>
    <row r="3201" spans="1:12" x14ac:dyDescent="0.25">
      <c r="A3201" t="s">
        <v>3211</v>
      </c>
      <c r="B3201" s="4">
        <v>45525.573714742939</v>
      </c>
      <c r="C3201" t="s">
        <v>5013</v>
      </c>
      <c r="D3201" t="s">
        <v>5028</v>
      </c>
      <c r="E3201" t="s">
        <v>5037</v>
      </c>
      <c r="F3201" t="s">
        <v>5047</v>
      </c>
      <c r="G3201" t="s">
        <v>5050</v>
      </c>
      <c r="H3201">
        <v>14638</v>
      </c>
      <c r="I3201">
        <v>4</v>
      </c>
      <c r="J3201" t="s">
        <v>5072</v>
      </c>
      <c r="K3201">
        <v>2899.65</v>
      </c>
      <c r="L3201" t="s">
        <v>5075</v>
      </c>
    </row>
    <row r="3202" spans="1:12" x14ac:dyDescent="0.25">
      <c r="A3202" t="s">
        <v>3212</v>
      </c>
      <c r="B3202" s="4">
        <v>45525.64672934587</v>
      </c>
      <c r="C3202" t="s">
        <v>5015</v>
      </c>
      <c r="D3202" t="s">
        <v>5027</v>
      </c>
      <c r="E3202" t="s">
        <v>5042</v>
      </c>
      <c r="F3202" t="s">
        <v>5047</v>
      </c>
      <c r="G3202" t="s">
        <v>5050</v>
      </c>
      <c r="H3202">
        <v>1178</v>
      </c>
      <c r="I3202">
        <v>10</v>
      </c>
      <c r="J3202" t="s">
        <v>5068</v>
      </c>
      <c r="K3202">
        <v>107.38</v>
      </c>
      <c r="L3202" t="s">
        <v>5079</v>
      </c>
    </row>
    <row r="3203" spans="1:12" x14ac:dyDescent="0.25">
      <c r="A3203" t="s">
        <v>3213</v>
      </c>
      <c r="B3203" s="4">
        <v>45525.719743948794</v>
      </c>
      <c r="C3203" t="s">
        <v>5021</v>
      </c>
      <c r="D3203" t="s">
        <v>5028</v>
      </c>
      <c r="E3203" t="s">
        <v>5035</v>
      </c>
      <c r="F3203" t="s">
        <v>5048</v>
      </c>
      <c r="G3203" t="s">
        <v>5052</v>
      </c>
      <c r="H3203">
        <v>15635</v>
      </c>
      <c r="I3203">
        <v>13</v>
      </c>
      <c r="J3203" t="s">
        <v>5073</v>
      </c>
      <c r="K3203">
        <v>2340.23</v>
      </c>
      <c r="L3203" t="s">
        <v>5077</v>
      </c>
    </row>
    <row r="3204" spans="1:12" x14ac:dyDescent="0.25">
      <c r="A3204" t="s">
        <v>3214</v>
      </c>
      <c r="B3204" s="4">
        <v>45525.792758551703</v>
      </c>
      <c r="C3204" t="s">
        <v>5022</v>
      </c>
      <c r="D3204" t="s">
        <v>5027</v>
      </c>
      <c r="E3204" t="s">
        <v>5038</v>
      </c>
      <c r="F3204" t="s">
        <v>5046</v>
      </c>
      <c r="G3204" t="s">
        <v>5061</v>
      </c>
      <c r="H3204">
        <v>20171</v>
      </c>
      <c r="I3204">
        <v>1</v>
      </c>
      <c r="J3204" t="s">
        <v>5073</v>
      </c>
      <c r="K3204">
        <v>3202.21</v>
      </c>
      <c r="L3204" t="s">
        <v>5079</v>
      </c>
    </row>
    <row r="3205" spans="1:12" x14ac:dyDescent="0.25">
      <c r="A3205" t="s">
        <v>3215</v>
      </c>
      <c r="B3205" s="4">
        <v>45525.865773154626</v>
      </c>
      <c r="C3205" t="s">
        <v>5019</v>
      </c>
      <c r="D3205" t="s">
        <v>5027</v>
      </c>
      <c r="E3205" t="s">
        <v>5031</v>
      </c>
      <c r="F3205" t="s">
        <v>5048</v>
      </c>
      <c r="G3205" t="s">
        <v>5059</v>
      </c>
      <c r="H3205">
        <v>66499</v>
      </c>
      <c r="I3205">
        <v>10</v>
      </c>
      <c r="J3205" t="s">
        <v>5072</v>
      </c>
      <c r="K3205">
        <v>6589.35</v>
      </c>
      <c r="L3205" t="s">
        <v>5077</v>
      </c>
    </row>
    <row r="3206" spans="1:12" x14ac:dyDescent="0.25">
      <c r="A3206" t="s">
        <v>3216</v>
      </c>
      <c r="B3206" s="4">
        <v>45525.938787757543</v>
      </c>
      <c r="C3206" t="s">
        <v>5021</v>
      </c>
      <c r="D3206" t="s">
        <v>5028</v>
      </c>
      <c r="E3206" t="s">
        <v>5035</v>
      </c>
      <c r="F3206" t="s">
        <v>5048</v>
      </c>
      <c r="G3206" t="s">
        <v>5055</v>
      </c>
      <c r="H3206">
        <v>76969</v>
      </c>
      <c r="I3206">
        <v>2</v>
      </c>
      <c r="J3206" t="s">
        <v>5068</v>
      </c>
      <c r="K3206">
        <v>12473.68</v>
      </c>
      <c r="L3206" t="s">
        <v>5078</v>
      </c>
    </row>
    <row r="3207" spans="1:12" x14ac:dyDescent="0.25">
      <c r="A3207" t="s">
        <v>3217</v>
      </c>
      <c r="B3207" s="4">
        <v>45526.011802360466</v>
      </c>
      <c r="C3207" t="s">
        <v>5022</v>
      </c>
      <c r="D3207" t="s">
        <v>5029</v>
      </c>
      <c r="E3207" t="s">
        <v>5040</v>
      </c>
      <c r="F3207" t="s">
        <v>5046</v>
      </c>
      <c r="G3207" t="s">
        <v>5057</v>
      </c>
      <c r="H3207">
        <v>42999</v>
      </c>
      <c r="I3207">
        <v>12</v>
      </c>
      <c r="J3207" t="s">
        <v>5071</v>
      </c>
      <c r="K3207">
        <v>3736.57</v>
      </c>
      <c r="L3207" t="s">
        <v>5077</v>
      </c>
    </row>
    <row r="3208" spans="1:12" x14ac:dyDescent="0.25">
      <c r="A3208" t="s">
        <v>3218</v>
      </c>
      <c r="B3208" s="4">
        <v>45526.08481696339</v>
      </c>
      <c r="C3208" t="s">
        <v>5012</v>
      </c>
      <c r="D3208" t="s">
        <v>5027</v>
      </c>
      <c r="E3208" t="s">
        <v>5044</v>
      </c>
      <c r="F3208" t="s">
        <v>5046</v>
      </c>
      <c r="G3208" t="s">
        <v>5061</v>
      </c>
      <c r="H3208">
        <v>11872</v>
      </c>
      <c r="I3208">
        <v>10</v>
      </c>
      <c r="J3208" t="s">
        <v>5073</v>
      </c>
      <c r="K3208">
        <v>1372.63</v>
      </c>
      <c r="L3208" t="s">
        <v>5075</v>
      </c>
    </row>
    <row r="3209" spans="1:12" x14ac:dyDescent="0.25">
      <c r="A3209" t="s">
        <v>3219</v>
      </c>
      <c r="B3209" s="4">
        <v>45526.157831566306</v>
      </c>
      <c r="C3209" t="s">
        <v>5023</v>
      </c>
      <c r="D3209" t="s">
        <v>5026</v>
      </c>
      <c r="E3209" t="s">
        <v>5045</v>
      </c>
      <c r="F3209" t="s">
        <v>5048</v>
      </c>
      <c r="G3209" t="s">
        <v>5065</v>
      </c>
      <c r="H3209">
        <v>77615</v>
      </c>
      <c r="I3209">
        <v>11</v>
      </c>
      <c r="J3209" t="s">
        <v>5072</v>
      </c>
      <c r="K3209">
        <v>11350.66</v>
      </c>
      <c r="L3209" t="s">
        <v>5077</v>
      </c>
    </row>
    <row r="3210" spans="1:12" x14ac:dyDescent="0.25">
      <c r="A3210" t="s">
        <v>3220</v>
      </c>
      <c r="B3210" s="4">
        <v>45526.230846169223</v>
      </c>
      <c r="C3210" t="s">
        <v>5015</v>
      </c>
      <c r="D3210" t="s">
        <v>5027</v>
      </c>
      <c r="E3210" t="s">
        <v>5038</v>
      </c>
      <c r="F3210" t="s">
        <v>5047</v>
      </c>
      <c r="G3210" t="s">
        <v>5050</v>
      </c>
      <c r="H3210">
        <v>50459</v>
      </c>
      <c r="I3210">
        <v>9</v>
      </c>
      <c r="J3210" t="s">
        <v>5073</v>
      </c>
      <c r="K3210">
        <v>9141.7099999999991</v>
      </c>
      <c r="L3210" t="s">
        <v>5074</v>
      </c>
    </row>
    <row r="3211" spans="1:12" x14ac:dyDescent="0.25">
      <c r="A3211" t="s">
        <v>3221</v>
      </c>
      <c r="B3211" s="4">
        <v>45526.303860772146</v>
      </c>
      <c r="C3211" t="s">
        <v>5015</v>
      </c>
      <c r="D3211" t="s">
        <v>5029</v>
      </c>
      <c r="E3211" t="s">
        <v>5040</v>
      </c>
      <c r="F3211" t="s">
        <v>5047</v>
      </c>
      <c r="G3211" t="s">
        <v>5063</v>
      </c>
      <c r="H3211">
        <v>48188</v>
      </c>
      <c r="I3211">
        <v>6</v>
      </c>
      <c r="J3211" t="s">
        <v>5068</v>
      </c>
      <c r="K3211">
        <v>6998.49</v>
      </c>
      <c r="L3211" t="s">
        <v>5079</v>
      </c>
    </row>
    <row r="3212" spans="1:12" x14ac:dyDescent="0.25">
      <c r="A3212" t="s">
        <v>3222</v>
      </c>
      <c r="B3212" s="4">
        <v>45526.37687537507</v>
      </c>
      <c r="C3212" t="s">
        <v>5019</v>
      </c>
      <c r="D3212" t="s">
        <v>5026</v>
      </c>
      <c r="E3212" t="s">
        <v>5034</v>
      </c>
      <c r="F3212" t="s">
        <v>5046</v>
      </c>
      <c r="G3212" t="s">
        <v>5049</v>
      </c>
      <c r="H3212">
        <v>68995</v>
      </c>
      <c r="I3212">
        <v>9</v>
      </c>
      <c r="J3212" t="s">
        <v>5073</v>
      </c>
      <c r="K3212">
        <v>5791.9</v>
      </c>
      <c r="L3212" t="s">
        <v>5078</v>
      </c>
    </row>
    <row r="3213" spans="1:12" x14ac:dyDescent="0.25">
      <c r="A3213" t="s">
        <v>3223</v>
      </c>
      <c r="B3213" s="4">
        <v>45526.449889977986</v>
      </c>
      <c r="C3213" t="s">
        <v>5015</v>
      </c>
      <c r="D3213" t="s">
        <v>5029</v>
      </c>
      <c r="E3213" t="s">
        <v>5039</v>
      </c>
      <c r="F3213" t="s">
        <v>5046</v>
      </c>
      <c r="G3213" t="s">
        <v>5061</v>
      </c>
      <c r="H3213">
        <v>45029</v>
      </c>
      <c r="I3213">
        <v>2</v>
      </c>
      <c r="J3213" t="s">
        <v>5073</v>
      </c>
      <c r="K3213">
        <v>7905.36</v>
      </c>
      <c r="L3213" t="s">
        <v>5076</v>
      </c>
    </row>
    <row r="3214" spans="1:12" x14ac:dyDescent="0.25">
      <c r="A3214" t="s">
        <v>3224</v>
      </c>
      <c r="B3214" s="4">
        <v>45526.522904580917</v>
      </c>
      <c r="C3214" t="s">
        <v>5014</v>
      </c>
      <c r="D3214" t="s">
        <v>5026</v>
      </c>
      <c r="E3214" t="s">
        <v>5030</v>
      </c>
      <c r="F3214" t="s">
        <v>5047</v>
      </c>
      <c r="G3214" t="s">
        <v>5062</v>
      </c>
      <c r="H3214">
        <v>54998</v>
      </c>
      <c r="I3214">
        <v>14</v>
      </c>
      <c r="J3214" t="s">
        <v>5069</v>
      </c>
      <c r="K3214">
        <v>10953.1</v>
      </c>
      <c r="L3214" t="s">
        <v>5077</v>
      </c>
    </row>
    <row r="3215" spans="1:12" x14ac:dyDescent="0.25">
      <c r="A3215" t="s">
        <v>3225</v>
      </c>
      <c r="B3215" s="4">
        <v>45526.595919183826</v>
      </c>
      <c r="C3215" t="s">
        <v>5021</v>
      </c>
      <c r="D3215" t="s">
        <v>5028</v>
      </c>
      <c r="E3215" t="s">
        <v>5036</v>
      </c>
      <c r="F3215" t="s">
        <v>5046</v>
      </c>
      <c r="G3215" t="s">
        <v>5053</v>
      </c>
      <c r="H3215">
        <v>62437</v>
      </c>
      <c r="I3215">
        <v>13</v>
      </c>
      <c r="J3215" t="s">
        <v>5071</v>
      </c>
      <c r="K3215">
        <v>5954.55</v>
      </c>
      <c r="L3215" t="s">
        <v>5078</v>
      </c>
    </row>
    <row r="3216" spans="1:12" x14ac:dyDescent="0.25">
      <c r="A3216" t="s">
        <v>3226</v>
      </c>
      <c r="B3216" s="4">
        <v>45526.66893378675</v>
      </c>
      <c r="C3216" t="s">
        <v>5017</v>
      </c>
      <c r="D3216" t="s">
        <v>5029</v>
      </c>
      <c r="E3216" t="s">
        <v>5039</v>
      </c>
      <c r="F3216" t="s">
        <v>5047</v>
      </c>
      <c r="G3216" t="s">
        <v>5064</v>
      </c>
      <c r="H3216">
        <v>1785</v>
      </c>
      <c r="I3216">
        <v>10</v>
      </c>
      <c r="J3216" t="s">
        <v>5072</v>
      </c>
      <c r="K3216">
        <v>145.47999999999999</v>
      </c>
      <c r="L3216" t="s">
        <v>5075</v>
      </c>
    </row>
    <row r="3217" spans="1:12" x14ac:dyDescent="0.25">
      <c r="A3217" t="s">
        <v>3227</v>
      </c>
      <c r="B3217" s="4">
        <v>45526.741948389667</v>
      </c>
      <c r="C3217" t="s">
        <v>5020</v>
      </c>
      <c r="D3217" t="s">
        <v>5026</v>
      </c>
      <c r="E3217" t="s">
        <v>5043</v>
      </c>
      <c r="F3217" t="s">
        <v>5046</v>
      </c>
      <c r="G3217" t="s">
        <v>5057</v>
      </c>
      <c r="H3217">
        <v>70064</v>
      </c>
      <c r="I3217">
        <v>7</v>
      </c>
      <c r="J3217" t="s">
        <v>5070</v>
      </c>
      <c r="K3217">
        <v>9061.27</v>
      </c>
      <c r="L3217" t="s">
        <v>5078</v>
      </c>
    </row>
    <row r="3218" spans="1:12" x14ac:dyDescent="0.25">
      <c r="A3218" t="s">
        <v>3228</v>
      </c>
      <c r="B3218" s="4">
        <v>45526.81496299259</v>
      </c>
      <c r="C3218" t="s">
        <v>5016</v>
      </c>
      <c r="D3218" t="s">
        <v>5026</v>
      </c>
      <c r="E3218" t="s">
        <v>5045</v>
      </c>
      <c r="F3218" t="s">
        <v>5047</v>
      </c>
      <c r="G3218" t="s">
        <v>5050</v>
      </c>
      <c r="H3218">
        <v>22775</v>
      </c>
      <c r="I3218">
        <v>2</v>
      </c>
      <c r="J3218" t="s">
        <v>5068</v>
      </c>
      <c r="K3218">
        <v>4640.6400000000003</v>
      </c>
      <c r="L3218" t="s">
        <v>5076</v>
      </c>
    </row>
    <row r="3219" spans="1:12" x14ac:dyDescent="0.25">
      <c r="A3219" t="s">
        <v>3229</v>
      </c>
      <c r="B3219" s="4">
        <v>45526.887977595507</v>
      </c>
      <c r="C3219" t="s">
        <v>5013</v>
      </c>
      <c r="D3219" t="s">
        <v>5026</v>
      </c>
      <c r="E3219" t="s">
        <v>5045</v>
      </c>
      <c r="F3219" t="s">
        <v>5046</v>
      </c>
      <c r="G3219" t="s">
        <v>5053</v>
      </c>
      <c r="H3219">
        <v>45086</v>
      </c>
      <c r="I3219">
        <v>10</v>
      </c>
      <c r="J3219" t="s">
        <v>5070</v>
      </c>
      <c r="K3219">
        <v>5878.44</v>
      </c>
      <c r="L3219" t="s">
        <v>5079</v>
      </c>
    </row>
    <row r="3220" spans="1:12" x14ac:dyDescent="0.25">
      <c r="A3220" t="s">
        <v>3230</v>
      </c>
      <c r="B3220" s="4">
        <v>45526.960992198437</v>
      </c>
      <c r="C3220" t="s">
        <v>5018</v>
      </c>
      <c r="D3220" t="s">
        <v>5028</v>
      </c>
      <c r="E3220" t="s">
        <v>5035</v>
      </c>
      <c r="F3220" t="s">
        <v>5048</v>
      </c>
      <c r="G3220" t="s">
        <v>5055</v>
      </c>
      <c r="H3220">
        <v>38345</v>
      </c>
      <c r="I3220">
        <v>13</v>
      </c>
      <c r="J3220" t="s">
        <v>5072</v>
      </c>
      <c r="K3220">
        <v>7774.92</v>
      </c>
      <c r="L3220" t="s">
        <v>5079</v>
      </c>
    </row>
    <row r="3221" spans="1:12" x14ac:dyDescent="0.25">
      <c r="A3221" t="s">
        <v>3231</v>
      </c>
      <c r="B3221" s="4">
        <v>45527.034006801347</v>
      </c>
      <c r="C3221" t="s">
        <v>5012</v>
      </c>
      <c r="D3221" t="s">
        <v>5026</v>
      </c>
      <c r="E3221" t="s">
        <v>5034</v>
      </c>
      <c r="F3221" t="s">
        <v>5046</v>
      </c>
      <c r="G3221" t="s">
        <v>5060</v>
      </c>
      <c r="H3221">
        <v>79924</v>
      </c>
      <c r="I3221">
        <v>3</v>
      </c>
      <c r="J3221" t="s">
        <v>5069</v>
      </c>
      <c r="K3221">
        <v>12408.07</v>
      </c>
      <c r="L3221" t="s">
        <v>5078</v>
      </c>
    </row>
    <row r="3222" spans="1:12" x14ac:dyDescent="0.25">
      <c r="A3222" t="s">
        <v>3232</v>
      </c>
      <c r="B3222" s="4">
        <v>45527.10702140427</v>
      </c>
      <c r="C3222" t="s">
        <v>5024</v>
      </c>
      <c r="D3222" t="s">
        <v>5029</v>
      </c>
      <c r="E3222" t="s">
        <v>5039</v>
      </c>
      <c r="F3222" t="s">
        <v>5048</v>
      </c>
      <c r="G3222" t="s">
        <v>5052</v>
      </c>
      <c r="H3222">
        <v>58620</v>
      </c>
      <c r="I3222">
        <v>13</v>
      </c>
      <c r="J3222" t="s">
        <v>5072</v>
      </c>
      <c r="K3222">
        <v>5107.5200000000004</v>
      </c>
      <c r="L3222" t="s">
        <v>5077</v>
      </c>
    </row>
    <row r="3223" spans="1:12" x14ac:dyDescent="0.25">
      <c r="A3223" t="s">
        <v>3233</v>
      </c>
      <c r="B3223" s="4">
        <v>45527.180036007201</v>
      </c>
      <c r="C3223" t="s">
        <v>5018</v>
      </c>
      <c r="D3223" t="s">
        <v>5029</v>
      </c>
      <c r="E3223" t="s">
        <v>5041</v>
      </c>
      <c r="F3223" t="s">
        <v>5048</v>
      </c>
      <c r="G3223" t="s">
        <v>5052</v>
      </c>
      <c r="H3223">
        <v>16329</v>
      </c>
      <c r="I3223">
        <v>11</v>
      </c>
      <c r="J3223" t="s">
        <v>5073</v>
      </c>
      <c r="K3223">
        <v>2933.36</v>
      </c>
      <c r="L3223" t="s">
        <v>5076</v>
      </c>
    </row>
    <row r="3224" spans="1:12" x14ac:dyDescent="0.25">
      <c r="A3224" t="s">
        <v>3234</v>
      </c>
      <c r="B3224" s="4">
        <v>45527.253050610117</v>
      </c>
      <c r="C3224" t="s">
        <v>5015</v>
      </c>
      <c r="D3224" t="s">
        <v>5028</v>
      </c>
      <c r="E3224" t="s">
        <v>5037</v>
      </c>
      <c r="F3224" t="s">
        <v>5046</v>
      </c>
      <c r="G3224" t="s">
        <v>5066</v>
      </c>
      <c r="H3224">
        <v>28865</v>
      </c>
      <c r="I3224">
        <v>8</v>
      </c>
      <c r="J3224" t="s">
        <v>5070</v>
      </c>
      <c r="K3224">
        <v>3768.06</v>
      </c>
      <c r="L3224" t="s">
        <v>5079</v>
      </c>
    </row>
    <row r="3225" spans="1:12" x14ac:dyDescent="0.25">
      <c r="A3225" t="s">
        <v>3235</v>
      </c>
      <c r="B3225" s="4">
        <v>45527.326065213027</v>
      </c>
      <c r="C3225" t="s">
        <v>5015</v>
      </c>
      <c r="D3225" t="s">
        <v>5029</v>
      </c>
      <c r="E3225" t="s">
        <v>5033</v>
      </c>
      <c r="F3225" t="s">
        <v>5047</v>
      </c>
      <c r="G3225" t="s">
        <v>5063</v>
      </c>
      <c r="H3225">
        <v>26530</v>
      </c>
      <c r="I3225">
        <v>13</v>
      </c>
      <c r="J3225" t="s">
        <v>5070</v>
      </c>
      <c r="K3225">
        <v>2826.57</v>
      </c>
      <c r="L3225" t="s">
        <v>5076</v>
      </c>
    </row>
    <row r="3226" spans="1:12" x14ac:dyDescent="0.25">
      <c r="A3226" t="s">
        <v>3236</v>
      </c>
      <c r="B3226" s="4">
        <v>45527.399079815958</v>
      </c>
      <c r="C3226" t="s">
        <v>5013</v>
      </c>
      <c r="D3226" t="s">
        <v>5027</v>
      </c>
      <c r="E3226" t="s">
        <v>5044</v>
      </c>
      <c r="F3226" t="s">
        <v>5047</v>
      </c>
      <c r="G3226" t="s">
        <v>5063</v>
      </c>
      <c r="H3226">
        <v>54535</v>
      </c>
      <c r="I3226">
        <v>8</v>
      </c>
      <c r="J3226" t="s">
        <v>5073</v>
      </c>
      <c r="K3226">
        <v>7503.35</v>
      </c>
      <c r="L3226" t="s">
        <v>5076</v>
      </c>
    </row>
    <row r="3227" spans="1:12" x14ac:dyDescent="0.25">
      <c r="A3227" t="s">
        <v>3237</v>
      </c>
      <c r="B3227" s="4">
        <v>45527.472094418867</v>
      </c>
      <c r="C3227" t="s">
        <v>5016</v>
      </c>
      <c r="D3227" t="s">
        <v>5027</v>
      </c>
      <c r="E3227" t="s">
        <v>5042</v>
      </c>
      <c r="F3227" t="s">
        <v>5046</v>
      </c>
      <c r="G3227" t="s">
        <v>5061</v>
      </c>
      <c r="H3227">
        <v>30036</v>
      </c>
      <c r="I3227">
        <v>11</v>
      </c>
      <c r="J3227" t="s">
        <v>5073</v>
      </c>
      <c r="K3227">
        <v>2845.69</v>
      </c>
      <c r="L3227" t="s">
        <v>5077</v>
      </c>
    </row>
    <row r="3228" spans="1:12" x14ac:dyDescent="0.25">
      <c r="A3228" t="s">
        <v>3238</v>
      </c>
      <c r="B3228" s="4">
        <v>45527.545109021798</v>
      </c>
      <c r="C3228" t="s">
        <v>5025</v>
      </c>
      <c r="D3228" t="s">
        <v>5029</v>
      </c>
      <c r="E3228" t="s">
        <v>5041</v>
      </c>
      <c r="F3228" t="s">
        <v>5046</v>
      </c>
      <c r="G3228" t="s">
        <v>5061</v>
      </c>
      <c r="H3228">
        <v>51623</v>
      </c>
      <c r="I3228">
        <v>1</v>
      </c>
      <c r="J3228" t="s">
        <v>5071</v>
      </c>
      <c r="K3228">
        <v>10453.44</v>
      </c>
      <c r="L3228" t="s">
        <v>5074</v>
      </c>
    </row>
    <row r="3229" spans="1:12" x14ac:dyDescent="0.25">
      <c r="A3229" t="s">
        <v>3239</v>
      </c>
      <c r="B3229" s="4">
        <v>45527.618123624721</v>
      </c>
      <c r="C3229" t="s">
        <v>5021</v>
      </c>
      <c r="D3229" t="s">
        <v>5029</v>
      </c>
      <c r="E3229" t="s">
        <v>5041</v>
      </c>
      <c r="F3229" t="s">
        <v>5047</v>
      </c>
      <c r="G3229" t="s">
        <v>5067</v>
      </c>
      <c r="H3229">
        <v>50449</v>
      </c>
      <c r="I3229">
        <v>8</v>
      </c>
      <c r="J3229" t="s">
        <v>5071</v>
      </c>
      <c r="K3229">
        <v>5216.3</v>
      </c>
      <c r="L3229" t="s">
        <v>5076</v>
      </c>
    </row>
    <row r="3230" spans="1:12" x14ac:dyDescent="0.25">
      <c r="A3230" t="s">
        <v>3240</v>
      </c>
      <c r="B3230" s="4">
        <v>45527.691138227638</v>
      </c>
      <c r="C3230" t="s">
        <v>5024</v>
      </c>
      <c r="D3230" t="s">
        <v>5028</v>
      </c>
      <c r="E3230" t="s">
        <v>5035</v>
      </c>
      <c r="F3230" t="s">
        <v>5047</v>
      </c>
      <c r="G3230" t="s">
        <v>5050</v>
      </c>
      <c r="H3230">
        <v>6615</v>
      </c>
      <c r="I3230">
        <v>14</v>
      </c>
      <c r="J3230" t="s">
        <v>5072</v>
      </c>
      <c r="K3230">
        <v>956.7</v>
      </c>
      <c r="L3230" t="s">
        <v>5077</v>
      </c>
    </row>
    <row r="3231" spans="1:12" x14ac:dyDescent="0.25">
      <c r="A3231" t="s">
        <v>3241</v>
      </c>
      <c r="B3231" s="4">
        <v>45527.764152830547</v>
      </c>
      <c r="C3231" t="s">
        <v>5025</v>
      </c>
      <c r="D3231" t="s">
        <v>5026</v>
      </c>
      <c r="E3231" t="s">
        <v>5030</v>
      </c>
      <c r="F3231" t="s">
        <v>5046</v>
      </c>
      <c r="G3231" t="s">
        <v>5049</v>
      </c>
      <c r="H3231">
        <v>34430</v>
      </c>
      <c r="I3231">
        <v>13</v>
      </c>
      <c r="J3231" t="s">
        <v>5069</v>
      </c>
      <c r="K3231">
        <v>3662.6</v>
      </c>
      <c r="L3231" t="s">
        <v>5077</v>
      </c>
    </row>
    <row r="3232" spans="1:12" x14ac:dyDescent="0.25">
      <c r="A3232" t="s">
        <v>3242</v>
      </c>
      <c r="B3232" s="4">
        <v>45527.837167433478</v>
      </c>
      <c r="C3232" t="s">
        <v>5022</v>
      </c>
      <c r="D3232" t="s">
        <v>5028</v>
      </c>
      <c r="E3232" t="s">
        <v>5035</v>
      </c>
      <c r="F3232" t="s">
        <v>5046</v>
      </c>
      <c r="G3232" t="s">
        <v>5053</v>
      </c>
      <c r="H3232">
        <v>72996</v>
      </c>
      <c r="I3232">
        <v>14</v>
      </c>
      <c r="J3232" t="s">
        <v>5070</v>
      </c>
      <c r="K3232">
        <v>8729.3700000000008</v>
      </c>
      <c r="L3232" t="s">
        <v>5074</v>
      </c>
    </row>
    <row r="3233" spans="1:12" x14ac:dyDescent="0.25">
      <c r="A3233" t="s">
        <v>3243</v>
      </c>
      <c r="B3233" s="4">
        <v>45527.910182036401</v>
      </c>
      <c r="C3233" t="s">
        <v>5017</v>
      </c>
      <c r="D3233" t="s">
        <v>5028</v>
      </c>
      <c r="E3233" t="s">
        <v>5035</v>
      </c>
      <c r="F3233" t="s">
        <v>5047</v>
      </c>
      <c r="G3233" t="s">
        <v>5064</v>
      </c>
      <c r="H3233">
        <v>17699</v>
      </c>
      <c r="I3233">
        <v>14</v>
      </c>
      <c r="J3233" t="s">
        <v>5072</v>
      </c>
      <c r="K3233">
        <v>3651.68</v>
      </c>
      <c r="L3233" t="s">
        <v>5076</v>
      </c>
    </row>
    <row r="3234" spans="1:12" x14ac:dyDescent="0.25">
      <c r="A3234" t="s">
        <v>3244</v>
      </c>
      <c r="B3234" s="4">
        <v>45527.983196639318</v>
      </c>
      <c r="C3234" t="s">
        <v>5018</v>
      </c>
      <c r="D3234" t="s">
        <v>5026</v>
      </c>
      <c r="E3234" t="s">
        <v>5030</v>
      </c>
      <c r="F3234" t="s">
        <v>5048</v>
      </c>
      <c r="G3234" t="s">
        <v>5056</v>
      </c>
      <c r="H3234">
        <v>40875</v>
      </c>
      <c r="I3234">
        <v>10</v>
      </c>
      <c r="J3234" t="s">
        <v>5069</v>
      </c>
      <c r="K3234">
        <v>4687.87</v>
      </c>
      <c r="L3234" t="s">
        <v>5079</v>
      </c>
    </row>
    <row r="3235" spans="1:12" x14ac:dyDescent="0.25">
      <c r="A3235" t="s">
        <v>3245</v>
      </c>
      <c r="B3235" s="4">
        <v>45528.056211242249</v>
      </c>
      <c r="C3235" t="s">
        <v>5018</v>
      </c>
      <c r="D3235" t="s">
        <v>5027</v>
      </c>
      <c r="E3235" t="s">
        <v>5042</v>
      </c>
      <c r="F3235" t="s">
        <v>5047</v>
      </c>
      <c r="G3235" t="s">
        <v>5067</v>
      </c>
      <c r="H3235">
        <v>54849</v>
      </c>
      <c r="I3235">
        <v>13</v>
      </c>
      <c r="J3235" t="s">
        <v>5068</v>
      </c>
      <c r="K3235">
        <v>8670.2000000000007</v>
      </c>
      <c r="L3235" t="s">
        <v>5078</v>
      </c>
    </row>
    <row r="3236" spans="1:12" x14ac:dyDescent="0.25">
      <c r="A3236" t="s">
        <v>3246</v>
      </c>
      <c r="B3236" s="4">
        <v>45528.129225845158</v>
      </c>
      <c r="C3236" t="s">
        <v>5016</v>
      </c>
      <c r="D3236" t="s">
        <v>5029</v>
      </c>
      <c r="E3236" t="s">
        <v>5039</v>
      </c>
      <c r="F3236" t="s">
        <v>5047</v>
      </c>
      <c r="G3236" t="s">
        <v>5050</v>
      </c>
      <c r="H3236">
        <v>67451</v>
      </c>
      <c r="I3236">
        <v>10</v>
      </c>
      <c r="J3236" t="s">
        <v>5070</v>
      </c>
      <c r="K3236">
        <v>11724.52</v>
      </c>
      <c r="L3236" t="s">
        <v>5076</v>
      </c>
    </row>
    <row r="3237" spans="1:12" x14ac:dyDescent="0.25">
      <c r="A3237" t="s">
        <v>3247</v>
      </c>
      <c r="B3237" s="4">
        <v>45528.202240448081</v>
      </c>
      <c r="C3237" t="s">
        <v>5017</v>
      </c>
      <c r="D3237" t="s">
        <v>5029</v>
      </c>
      <c r="E3237" t="s">
        <v>5040</v>
      </c>
      <c r="F3237" t="s">
        <v>5048</v>
      </c>
      <c r="G3237" t="s">
        <v>5055</v>
      </c>
      <c r="H3237">
        <v>17552</v>
      </c>
      <c r="I3237">
        <v>9</v>
      </c>
      <c r="J3237" t="s">
        <v>5073</v>
      </c>
      <c r="K3237">
        <v>2428.3200000000002</v>
      </c>
      <c r="L3237" t="s">
        <v>5079</v>
      </c>
    </row>
    <row r="3238" spans="1:12" x14ac:dyDescent="0.25">
      <c r="A3238" t="s">
        <v>3248</v>
      </c>
      <c r="B3238" s="4">
        <v>45528.275255050998</v>
      </c>
      <c r="C3238" t="s">
        <v>5017</v>
      </c>
      <c r="D3238" t="s">
        <v>5026</v>
      </c>
      <c r="E3238" t="s">
        <v>5043</v>
      </c>
      <c r="F3238" t="s">
        <v>5047</v>
      </c>
      <c r="G3238" t="s">
        <v>5067</v>
      </c>
      <c r="H3238">
        <v>77232</v>
      </c>
      <c r="I3238">
        <v>6</v>
      </c>
      <c r="J3238" t="s">
        <v>5070</v>
      </c>
      <c r="K3238">
        <v>14236.24</v>
      </c>
      <c r="L3238" t="s">
        <v>5076</v>
      </c>
    </row>
    <row r="3239" spans="1:12" x14ac:dyDescent="0.25">
      <c r="A3239" t="s">
        <v>3249</v>
      </c>
      <c r="B3239" s="4">
        <v>45528.348269653921</v>
      </c>
      <c r="C3239" t="s">
        <v>5024</v>
      </c>
      <c r="D3239" t="s">
        <v>5027</v>
      </c>
      <c r="E3239" t="s">
        <v>5044</v>
      </c>
      <c r="F3239" t="s">
        <v>5047</v>
      </c>
      <c r="G3239" t="s">
        <v>5050</v>
      </c>
      <c r="H3239">
        <v>66749</v>
      </c>
      <c r="I3239">
        <v>6</v>
      </c>
      <c r="J3239" t="s">
        <v>5073</v>
      </c>
      <c r="K3239">
        <v>10497.3</v>
      </c>
      <c r="L3239" t="s">
        <v>5076</v>
      </c>
    </row>
    <row r="3240" spans="1:12" x14ac:dyDescent="0.25">
      <c r="A3240" t="s">
        <v>3250</v>
      </c>
      <c r="B3240" s="4">
        <v>45528.421284256838</v>
      </c>
      <c r="C3240" t="s">
        <v>5017</v>
      </c>
      <c r="D3240" t="s">
        <v>5026</v>
      </c>
      <c r="E3240" t="s">
        <v>5045</v>
      </c>
      <c r="F3240" t="s">
        <v>5048</v>
      </c>
      <c r="G3240" t="s">
        <v>5052</v>
      </c>
      <c r="H3240">
        <v>65850</v>
      </c>
      <c r="I3240">
        <v>13</v>
      </c>
      <c r="J3240" t="s">
        <v>5068</v>
      </c>
      <c r="K3240">
        <v>9222.44</v>
      </c>
      <c r="L3240" t="s">
        <v>5077</v>
      </c>
    </row>
    <row r="3241" spans="1:12" x14ac:dyDescent="0.25">
      <c r="A3241" t="s">
        <v>3251</v>
      </c>
      <c r="B3241" s="4">
        <v>45528.494298859769</v>
      </c>
      <c r="C3241" t="s">
        <v>5021</v>
      </c>
      <c r="D3241" t="s">
        <v>5028</v>
      </c>
      <c r="E3241" t="s">
        <v>5037</v>
      </c>
      <c r="F3241" t="s">
        <v>5047</v>
      </c>
      <c r="G3241" t="s">
        <v>5063</v>
      </c>
      <c r="H3241">
        <v>48907</v>
      </c>
      <c r="I3241">
        <v>5</v>
      </c>
      <c r="J3241" t="s">
        <v>5073</v>
      </c>
      <c r="K3241">
        <v>8278.56</v>
      </c>
      <c r="L3241" t="s">
        <v>5076</v>
      </c>
    </row>
    <row r="3242" spans="1:12" x14ac:dyDescent="0.25">
      <c r="A3242" t="s">
        <v>3252</v>
      </c>
      <c r="B3242" s="4">
        <v>45528.567313462678</v>
      </c>
      <c r="C3242" t="s">
        <v>5016</v>
      </c>
      <c r="D3242" t="s">
        <v>5026</v>
      </c>
      <c r="E3242" t="s">
        <v>5030</v>
      </c>
      <c r="F3242" t="s">
        <v>5047</v>
      </c>
      <c r="G3242" t="s">
        <v>5050</v>
      </c>
      <c r="H3242">
        <v>3631</v>
      </c>
      <c r="I3242">
        <v>13</v>
      </c>
      <c r="J3242" t="s">
        <v>5068</v>
      </c>
      <c r="K3242">
        <v>338.43</v>
      </c>
      <c r="L3242" t="s">
        <v>5077</v>
      </c>
    </row>
    <row r="3243" spans="1:12" x14ac:dyDescent="0.25">
      <c r="A3243" t="s">
        <v>3253</v>
      </c>
      <c r="B3243" s="4">
        <v>45528.640328065601</v>
      </c>
      <c r="C3243" t="s">
        <v>5024</v>
      </c>
      <c r="D3243" t="s">
        <v>5028</v>
      </c>
      <c r="E3243" t="s">
        <v>5032</v>
      </c>
      <c r="F3243" t="s">
        <v>5046</v>
      </c>
      <c r="G3243" t="s">
        <v>5053</v>
      </c>
      <c r="H3243">
        <v>9097</v>
      </c>
      <c r="I3243">
        <v>3</v>
      </c>
      <c r="J3243" t="s">
        <v>5069</v>
      </c>
      <c r="K3243">
        <v>1864.37</v>
      </c>
      <c r="L3243" t="s">
        <v>5076</v>
      </c>
    </row>
    <row r="3244" spans="1:12" x14ac:dyDescent="0.25">
      <c r="A3244" t="s">
        <v>3254</v>
      </c>
      <c r="B3244" s="4">
        <v>45528.713342668532</v>
      </c>
      <c r="C3244" t="s">
        <v>5023</v>
      </c>
      <c r="D3244" t="s">
        <v>5028</v>
      </c>
      <c r="E3244" t="s">
        <v>5037</v>
      </c>
      <c r="F3244" t="s">
        <v>5047</v>
      </c>
      <c r="G3244" t="s">
        <v>5063</v>
      </c>
      <c r="H3244">
        <v>18261</v>
      </c>
      <c r="I3244">
        <v>1</v>
      </c>
      <c r="J3244" t="s">
        <v>5071</v>
      </c>
      <c r="K3244">
        <v>3402.35</v>
      </c>
      <c r="L3244" t="s">
        <v>5079</v>
      </c>
    </row>
    <row r="3245" spans="1:12" x14ac:dyDescent="0.25">
      <c r="A3245" t="s">
        <v>3255</v>
      </c>
      <c r="B3245" s="4">
        <v>45528.786357271449</v>
      </c>
      <c r="C3245" t="s">
        <v>5019</v>
      </c>
      <c r="D3245" t="s">
        <v>5028</v>
      </c>
      <c r="E3245" t="s">
        <v>5032</v>
      </c>
      <c r="F3245" t="s">
        <v>5047</v>
      </c>
      <c r="G3245" t="s">
        <v>5064</v>
      </c>
      <c r="H3245">
        <v>19792</v>
      </c>
      <c r="I3245">
        <v>9</v>
      </c>
      <c r="J3245" t="s">
        <v>5072</v>
      </c>
      <c r="K3245">
        <v>3087.42</v>
      </c>
      <c r="L3245" t="s">
        <v>5077</v>
      </c>
    </row>
    <row r="3246" spans="1:12" x14ac:dyDescent="0.25">
      <c r="A3246" t="s">
        <v>3256</v>
      </c>
      <c r="B3246" s="4">
        <v>45528.859371874372</v>
      </c>
      <c r="C3246" t="s">
        <v>5024</v>
      </c>
      <c r="D3246" t="s">
        <v>5028</v>
      </c>
      <c r="E3246" t="s">
        <v>5032</v>
      </c>
      <c r="F3246" t="s">
        <v>5047</v>
      </c>
      <c r="G3246" t="s">
        <v>5062</v>
      </c>
      <c r="H3246">
        <v>79908</v>
      </c>
      <c r="I3246">
        <v>10</v>
      </c>
      <c r="J3246" t="s">
        <v>5071</v>
      </c>
      <c r="K3246">
        <v>17035.189999999999</v>
      </c>
      <c r="L3246" t="s">
        <v>5076</v>
      </c>
    </row>
    <row r="3247" spans="1:12" x14ac:dyDescent="0.25">
      <c r="A3247" t="s">
        <v>3257</v>
      </c>
      <c r="B3247" s="4">
        <v>45528.932386477289</v>
      </c>
      <c r="C3247" t="s">
        <v>5015</v>
      </c>
      <c r="D3247" t="s">
        <v>5028</v>
      </c>
      <c r="E3247" t="s">
        <v>5032</v>
      </c>
      <c r="F3247" t="s">
        <v>5047</v>
      </c>
      <c r="G3247" t="s">
        <v>5050</v>
      </c>
      <c r="H3247">
        <v>22450</v>
      </c>
      <c r="I3247">
        <v>4</v>
      </c>
      <c r="J3247" t="s">
        <v>5071</v>
      </c>
      <c r="K3247">
        <v>4522.08</v>
      </c>
      <c r="L3247" t="s">
        <v>5074</v>
      </c>
    </row>
    <row r="3248" spans="1:12" x14ac:dyDescent="0.25">
      <c r="A3248" t="s">
        <v>3258</v>
      </c>
      <c r="B3248" s="4">
        <v>45529.005401080212</v>
      </c>
      <c r="C3248" t="s">
        <v>5017</v>
      </c>
      <c r="D3248" t="s">
        <v>5026</v>
      </c>
      <c r="E3248" t="s">
        <v>5034</v>
      </c>
      <c r="F3248" t="s">
        <v>5048</v>
      </c>
      <c r="G3248" t="s">
        <v>5055</v>
      </c>
      <c r="H3248">
        <v>16704</v>
      </c>
      <c r="I3248">
        <v>10</v>
      </c>
      <c r="J3248" t="s">
        <v>5071</v>
      </c>
      <c r="K3248">
        <v>2976.3</v>
      </c>
      <c r="L3248" t="s">
        <v>5079</v>
      </c>
    </row>
    <row r="3249" spans="1:12" x14ac:dyDescent="0.25">
      <c r="A3249" t="s">
        <v>3259</v>
      </c>
      <c r="B3249" s="4">
        <v>45529.078415683143</v>
      </c>
      <c r="C3249" t="s">
        <v>5021</v>
      </c>
      <c r="D3249" t="s">
        <v>5028</v>
      </c>
      <c r="E3249" t="s">
        <v>5035</v>
      </c>
      <c r="F3249" t="s">
        <v>5048</v>
      </c>
      <c r="G3249" t="s">
        <v>5052</v>
      </c>
      <c r="H3249">
        <v>8196</v>
      </c>
      <c r="I3249">
        <v>2</v>
      </c>
      <c r="J3249" t="s">
        <v>5068</v>
      </c>
      <c r="K3249">
        <v>1653.75</v>
      </c>
      <c r="L3249" t="s">
        <v>5076</v>
      </c>
    </row>
    <row r="3250" spans="1:12" x14ac:dyDescent="0.25">
      <c r="A3250" t="s">
        <v>3260</v>
      </c>
      <c r="B3250" s="4">
        <v>45529.151430286052</v>
      </c>
      <c r="C3250" t="s">
        <v>5012</v>
      </c>
      <c r="D3250" t="s">
        <v>5028</v>
      </c>
      <c r="E3250" t="s">
        <v>5035</v>
      </c>
      <c r="F3250" t="s">
        <v>5047</v>
      </c>
      <c r="G3250" t="s">
        <v>5058</v>
      </c>
      <c r="H3250">
        <v>75783</v>
      </c>
      <c r="I3250">
        <v>6</v>
      </c>
      <c r="J3250" t="s">
        <v>5069</v>
      </c>
      <c r="K3250">
        <v>6405.35</v>
      </c>
      <c r="L3250" t="s">
        <v>5074</v>
      </c>
    </row>
    <row r="3251" spans="1:12" x14ac:dyDescent="0.25">
      <c r="A3251" t="s">
        <v>3261</v>
      </c>
      <c r="B3251" s="4">
        <v>45529.224444888969</v>
      </c>
      <c r="C3251" t="s">
        <v>5013</v>
      </c>
      <c r="D3251" t="s">
        <v>5028</v>
      </c>
      <c r="E3251" t="s">
        <v>5037</v>
      </c>
      <c r="F3251" t="s">
        <v>5046</v>
      </c>
      <c r="G3251" t="s">
        <v>5053</v>
      </c>
      <c r="H3251">
        <v>25576</v>
      </c>
      <c r="I3251">
        <v>2</v>
      </c>
      <c r="J3251" t="s">
        <v>5072</v>
      </c>
      <c r="K3251">
        <v>4407.58</v>
      </c>
      <c r="L3251" t="s">
        <v>5076</v>
      </c>
    </row>
    <row r="3252" spans="1:12" x14ac:dyDescent="0.25">
      <c r="A3252" t="s">
        <v>3262</v>
      </c>
      <c r="B3252" s="4">
        <v>45529.2974594919</v>
      </c>
      <c r="C3252" t="s">
        <v>5014</v>
      </c>
      <c r="D3252" t="s">
        <v>5028</v>
      </c>
      <c r="E3252" t="s">
        <v>5032</v>
      </c>
      <c r="F3252" t="s">
        <v>5046</v>
      </c>
      <c r="G3252" t="s">
        <v>5054</v>
      </c>
      <c r="H3252">
        <v>36016</v>
      </c>
      <c r="I3252">
        <v>4</v>
      </c>
      <c r="J3252" t="s">
        <v>5072</v>
      </c>
      <c r="K3252">
        <v>4729.57</v>
      </c>
      <c r="L3252" t="s">
        <v>5075</v>
      </c>
    </row>
    <row r="3253" spans="1:12" x14ac:dyDescent="0.25">
      <c r="A3253" t="s">
        <v>3263</v>
      </c>
      <c r="B3253" s="4">
        <v>45529.370474094823</v>
      </c>
      <c r="C3253" t="s">
        <v>5017</v>
      </c>
      <c r="D3253" t="s">
        <v>5029</v>
      </c>
      <c r="E3253" t="s">
        <v>5039</v>
      </c>
      <c r="F3253" t="s">
        <v>5046</v>
      </c>
      <c r="G3253" t="s">
        <v>5061</v>
      </c>
      <c r="H3253">
        <v>72986</v>
      </c>
      <c r="I3253">
        <v>9</v>
      </c>
      <c r="J3253" t="s">
        <v>5072</v>
      </c>
      <c r="K3253">
        <v>11477.84</v>
      </c>
      <c r="L3253" t="s">
        <v>5077</v>
      </c>
    </row>
    <row r="3254" spans="1:12" x14ac:dyDescent="0.25">
      <c r="A3254" t="s">
        <v>3264</v>
      </c>
      <c r="B3254" s="4">
        <v>45529.443488697732</v>
      </c>
      <c r="C3254" t="s">
        <v>5020</v>
      </c>
      <c r="D3254" t="s">
        <v>5026</v>
      </c>
      <c r="E3254" t="s">
        <v>5030</v>
      </c>
      <c r="F3254" t="s">
        <v>5048</v>
      </c>
      <c r="G3254" t="s">
        <v>5056</v>
      </c>
      <c r="H3254">
        <v>25272</v>
      </c>
      <c r="I3254">
        <v>10</v>
      </c>
      <c r="J3254" t="s">
        <v>5069</v>
      </c>
      <c r="K3254">
        <v>3610.75</v>
      </c>
      <c r="L3254" t="s">
        <v>5075</v>
      </c>
    </row>
    <row r="3255" spans="1:12" x14ac:dyDescent="0.25">
      <c r="A3255" t="s">
        <v>3265</v>
      </c>
      <c r="B3255" s="4">
        <v>45529.516503300663</v>
      </c>
      <c r="C3255" t="s">
        <v>5022</v>
      </c>
      <c r="D3255" t="s">
        <v>5028</v>
      </c>
      <c r="E3255" t="s">
        <v>5035</v>
      </c>
      <c r="F3255" t="s">
        <v>5047</v>
      </c>
      <c r="G3255" t="s">
        <v>5063</v>
      </c>
      <c r="H3255">
        <v>20268</v>
      </c>
      <c r="I3255">
        <v>11</v>
      </c>
      <c r="J3255" t="s">
        <v>5069</v>
      </c>
      <c r="K3255">
        <v>2318.77</v>
      </c>
      <c r="L3255" t="s">
        <v>5079</v>
      </c>
    </row>
    <row r="3256" spans="1:12" x14ac:dyDescent="0.25">
      <c r="A3256" t="s">
        <v>3266</v>
      </c>
      <c r="B3256" s="4">
        <v>45529.58951790358</v>
      </c>
      <c r="C3256" t="s">
        <v>5014</v>
      </c>
      <c r="D3256" t="s">
        <v>5026</v>
      </c>
      <c r="E3256" t="s">
        <v>5030</v>
      </c>
      <c r="F3256" t="s">
        <v>5048</v>
      </c>
      <c r="G3256" t="s">
        <v>5055</v>
      </c>
      <c r="H3256">
        <v>35037</v>
      </c>
      <c r="I3256">
        <v>2</v>
      </c>
      <c r="J3256" t="s">
        <v>5073</v>
      </c>
      <c r="K3256">
        <v>6363.46</v>
      </c>
      <c r="L3256" t="s">
        <v>5076</v>
      </c>
    </row>
    <row r="3257" spans="1:12" x14ac:dyDescent="0.25">
      <c r="A3257" t="s">
        <v>3267</v>
      </c>
      <c r="B3257" s="4">
        <v>45529.662532506503</v>
      </c>
      <c r="C3257" t="s">
        <v>5022</v>
      </c>
      <c r="D3257" t="s">
        <v>5028</v>
      </c>
      <c r="E3257" t="s">
        <v>5032</v>
      </c>
      <c r="F3257" t="s">
        <v>5047</v>
      </c>
      <c r="G3257" t="s">
        <v>5067</v>
      </c>
      <c r="H3257">
        <v>39484</v>
      </c>
      <c r="I3257">
        <v>14</v>
      </c>
      <c r="J3257" t="s">
        <v>5072</v>
      </c>
      <c r="K3257">
        <v>8160.77</v>
      </c>
      <c r="L3257" t="s">
        <v>5077</v>
      </c>
    </row>
    <row r="3258" spans="1:12" x14ac:dyDescent="0.25">
      <c r="A3258" t="s">
        <v>3268</v>
      </c>
      <c r="B3258" s="4">
        <v>45529.73554710942</v>
      </c>
      <c r="C3258" t="s">
        <v>5016</v>
      </c>
      <c r="D3258" t="s">
        <v>5028</v>
      </c>
      <c r="E3258" t="s">
        <v>5032</v>
      </c>
      <c r="F3258" t="s">
        <v>5046</v>
      </c>
      <c r="G3258" t="s">
        <v>5054</v>
      </c>
      <c r="H3258">
        <v>76287</v>
      </c>
      <c r="I3258">
        <v>14</v>
      </c>
      <c r="J3258" t="s">
        <v>5068</v>
      </c>
      <c r="K3258">
        <v>11089.6</v>
      </c>
      <c r="L3258" t="s">
        <v>5079</v>
      </c>
    </row>
    <row r="3259" spans="1:12" x14ac:dyDescent="0.25">
      <c r="A3259" t="s">
        <v>3269</v>
      </c>
      <c r="B3259" s="4">
        <v>45529.808561712343</v>
      </c>
      <c r="C3259" t="s">
        <v>5016</v>
      </c>
      <c r="D3259" t="s">
        <v>5029</v>
      </c>
      <c r="E3259" t="s">
        <v>5033</v>
      </c>
      <c r="F3259" t="s">
        <v>5047</v>
      </c>
      <c r="G3259" t="s">
        <v>5050</v>
      </c>
      <c r="H3259">
        <v>68726</v>
      </c>
      <c r="I3259">
        <v>13</v>
      </c>
      <c r="J3259" t="s">
        <v>5073</v>
      </c>
      <c r="K3259">
        <v>13484.74</v>
      </c>
      <c r="L3259" t="s">
        <v>5079</v>
      </c>
    </row>
    <row r="3260" spans="1:12" x14ac:dyDescent="0.25">
      <c r="A3260" t="s">
        <v>3270</v>
      </c>
      <c r="B3260" s="4">
        <v>45529.881576315252</v>
      </c>
      <c r="C3260" t="s">
        <v>5018</v>
      </c>
      <c r="D3260" t="s">
        <v>5028</v>
      </c>
      <c r="E3260" t="s">
        <v>5035</v>
      </c>
      <c r="F3260" t="s">
        <v>5046</v>
      </c>
      <c r="G3260" t="s">
        <v>5049</v>
      </c>
      <c r="H3260">
        <v>38206</v>
      </c>
      <c r="I3260">
        <v>9</v>
      </c>
      <c r="J3260" t="s">
        <v>5069</v>
      </c>
      <c r="K3260">
        <v>6511.31</v>
      </c>
      <c r="L3260" t="s">
        <v>5077</v>
      </c>
    </row>
    <row r="3261" spans="1:12" x14ac:dyDescent="0.25">
      <c r="A3261" t="s">
        <v>3271</v>
      </c>
      <c r="B3261" s="4">
        <v>45529.954590918183</v>
      </c>
      <c r="C3261" t="s">
        <v>5014</v>
      </c>
      <c r="D3261" t="s">
        <v>5027</v>
      </c>
      <c r="E3261" t="s">
        <v>5031</v>
      </c>
      <c r="F3261" t="s">
        <v>5048</v>
      </c>
      <c r="G3261" t="s">
        <v>5065</v>
      </c>
      <c r="H3261">
        <v>6383</v>
      </c>
      <c r="I3261">
        <v>8</v>
      </c>
      <c r="J3261" t="s">
        <v>5068</v>
      </c>
      <c r="K3261">
        <v>1026.23</v>
      </c>
      <c r="L3261" t="s">
        <v>5074</v>
      </c>
    </row>
    <row r="3262" spans="1:12" x14ac:dyDescent="0.25">
      <c r="A3262" t="s">
        <v>3272</v>
      </c>
      <c r="B3262" s="4">
        <v>45530.0276055211</v>
      </c>
      <c r="C3262" t="s">
        <v>5014</v>
      </c>
      <c r="D3262" t="s">
        <v>5029</v>
      </c>
      <c r="E3262" t="s">
        <v>5041</v>
      </c>
      <c r="F3262" t="s">
        <v>5047</v>
      </c>
      <c r="G3262" t="s">
        <v>5050</v>
      </c>
      <c r="H3262">
        <v>78648</v>
      </c>
      <c r="I3262">
        <v>3</v>
      </c>
      <c r="J3262" t="s">
        <v>5068</v>
      </c>
      <c r="K3262">
        <v>10635.32</v>
      </c>
      <c r="L3262" t="s">
        <v>5078</v>
      </c>
    </row>
    <row r="3263" spans="1:12" x14ac:dyDescent="0.25">
      <c r="A3263" t="s">
        <v>3273</v>
      </c>
      <c r="B3263" s="4">
        <v>45530.100620124023</v>
      </c>
      <c r="C3263" t="s">
        <v>5020</v>
      </c>
      <c r="D3263" t="s">
        <v>5028</v>
      </c>
      <c r="E3263" t="s">
        <v>5037</v>
      </c>
      <c r="F3263" t="s">
        <v>5046</v>
      </c>
      <c r="G3263" t="s">
        <v>5066</v>
      </c>
      <c r="H3263">
        <v>14796</v>
      </c>
      <c r="I3263">
        <v>1</v>
      </c>
      <c r="J3263" t="s">
        <v>5073</v>
      </c>
      <c r="K3263">
        <v>2145.81</v>
      </c>
      <c r="L3263" t="s">
        <v>5074</v>
      </c>
    </row>
    <row r="3264" spans="1:12" x14ac:dyDescent="0.25">
      <c r="A3264" t="s">
        <v>3274</v>
      </c>
      <c r="B3264" s="4">
        <v>45530.173634726947</v>
      </c>
      <c r="C3264" t="s">
        <v>5021</v>
      </c>
      <c r="D3264" t="s">
        <v>5027</v>
      </c>
      <c r="E3264" t="s">
        <v>5044</v>
      </c>
      <c r="F3264" t="s">
        <v>5047</v>
      </c>
      <c r="G3264" t="s">
        <v>5064</v>
      </c>
      <c r="H3264">
        <v>15743</v>
      </c>
      <c r="I3264">
        <v>9</v>
      </c>
      <c r="J3264" t="s">
        <v>5069</v>
      </c>
      <c r="K3264">
        <v>3023.21</v>
      </c>
      <c r="L3264" t="s">
        <v>5074</v>
      </c>
    </row>
    <row r="3265" spans="1:12" x14ac:dyDescent="0.25">
      <c r="A3265" t="s">
        <v>3275</v>
      </c>
      <c r="B3265" s="4">
        <v>45530.246649329863</v>
      </c>
      <c r="C3265" t="s">
        <v>5013</v>
      </c>
      <c r="D3265" t="s">
        <v>5027</v>
      </c>
      <c r="E3265" t="s">
        <v>5044</v>
      </c>
      <c r="F3265" t="s">
        <v>5048</v>
      </c>
      <c r="G3265" t="s">
        <v>5059</v>
      </c>
      <c r="H3265">
        <v>41431</v>
      </c>
      <c r="I3265">
        <v>7</v>
      </c>
      <c r="J3265" t="s">
        <v>5072</v>
      </c>
      <c r="K3265">
        <v>7781.24</v>
      </c>
      <c r="L3265" t="s">
        <v>5077</v>
      </c>
    </row>
    <row r="3266" spans="1:12" x14ac:dyDescent="0.25">
      <c r="A3266" t="s">
        <v>3276</v>
      </c>
      <c r="B3266" s="4">
        <v>45530.31966393278</v>
      </c>
      <c r="C3266" t="s">
        <v>5016</v>
      </c>
      <c r="D3266" t="s">
        <v>5027</v>
      </c>
      <c r="E3266" t="s">
        <v>5042</v>
      </c>
      <c r="F3266" t="s">
        <v>5046</v>
      </c>
      <c r="G3266" t="s">
        <v>5049</v>
      </c>
      <c r="H3266">
        <v>34390</v>
      </c>
      <c r="I3266">
        <v>13</v>
      </c>
      <c r="J3266" t="s">
        <v>5070</v>
      </c>
      <c r="K3266">
        <v>6352.54</v>
      </c>
      <c r="L3266" t="s">
        <v>5077</v>
      </c>
    </row>
    <row r="3267" spans="1:12" x14ac:dyDescent="0.25">
      <c r="A3267" t="s">
        <v>3277</v>
      </c>
      <c r="B3267" s="4">
        <v>45530.392678535703</v>
      </c>
      <c r="C3267" t="s">
        <v>5019</v>
      </c>
      <c r="D3267" t="s">
        <v>5028</v>
      </c>
      <c r="E3267" t="s">
        <v>5036</v>
      </c>
      <c r="F3267" t="s">
        <v>5047</v>
      </c>
      <c r="G3267" t="s">
        <v>5050</v>
      </c>
      <c r="H3267">
        <v>27568</v>
      </c>
      <c r="I3267">
        <v>11</v>
      </c>
      <c r="J3267" t="s">
        <v>5070</v>
      </c>
      <c r="K3267">
        <v>4036.49</v>
      </c>
      <c r="L3267" t="s">
        <v>5076</v>
      </c>
    </row>
    <row r="3268" spans="1:12" x14ac:dyDescent="0.25">
      <c r="A3268" t="s">
        <v>3278</v>
      </c>
      <c r="B3268" s="4">
        <v>45530.46569313862</v>
      </c>
      <c r="C3268" t="s">
        <v>5019</v>
      </c>
      <c r="D3268" t="s">
        <v>5028</v>
      </c>
      <c r="E3268" t="s">
        <v>5035</v>
      </c>
      <c r="F3268" t="s">
        <v>5047</v>
      </c>
      <c r="G3268" t="s">
        <v>5050</v>
      </c>
      <c r="H3268">
        <v>25401</v>
      </c>
      <c r="I3268">
        <v>14</v>
      </c>
      <c r="J3268" t="s">
        <v>5073</v>
      </c>
      <c r="K3268">
        <v>5381.02</v>
      </c>
      <c r="L3268" t="s">
        <v>5077</v>
      </c>
    </row>
    <row r="3269" spans="1:12" x14ac:dyDescent="0.25">
      <c r="A3269" t="s">
        <v>3279</v>
      </c>
      <c r="B3269" s="4">
        <v>45530.538707741543</v>
      </c>
      <c r="C3269" t="s">
        <v>5017</v>
      </c>
      <c r="D3269" t="s">
        <v>5027</v>
      </c>
      <c r="E3269" t="s">
        <v>5038</v>
      </c>
      <c r="F3269" t="s">
        <v>5047</v>
      </c>
      <c r="G3269" t="s">
        <v>5067</v>
      </c>
      <c r="H3269">
        <v>61599</v>
      </c>
      <c r="I3269">
        <v>12</v>
      </c>
      <c r="J3269" t="s">
        <v>5070</v>
      </c>
      <c r="K3269">
        <v>5544.1</v>
      </c>
      <c r="L3269" t="s">
        <v>5079</v>
      </c>
    </row>
    <row r="3270" spans="1:12" x14ac:dyDescent="0.25">
      <c r="A3270" t="s">
        <v>3280</v>
      </c>
      <c r="B3270" s="4">
        <v>45530.611722344467</v>
      </c>
      <c r="C3270" t="s">
        <v>5023</v>
      </c>
      <c r="D3270" t="s">
        <v>5029</v>
      </c>
      <c r="E3270" t="s">
        <v>5041</v>
      </c>
      <c r="F3270" t="s">
        <v>5047</v>
      </c>
      <c r="G3270" t="s">
        <v>5050</v>
      </c>
      <c r="H3270">
        <v>31993</v>
      </c>
      <c r="I3270">
        <v>3</v>
      </c>
      <c r="J3270" t="s">
        <v>5072</v>
      </c>
      <c r="K3270">
        <v>6105.28</v>
      </c>
      <c r="L3270" t="s">
        <v>5075</v>
      </c>
    </row>
    <row r="3271" spans="1:12" x14ac:dyDescent="0.25">
      <c r="A3271" t="s">
        <v>3281</v>
      </c>
      <c r="B3271" s="4">
        <v>45530.684736947383</v>
      </c>
      <c r="C3271" t="s">
        <v>5013</v>
      </c>
      <c r="D3271" t="s">
        <v>5026</v>
      </c>
      <c r="E3271" t="s">
        <v>5030</v>
      </c>
      <c r="F3271" t="s">
        <v>5046</v>
      </c>
      <c r="G3271" t="s">
        <v>5054</v>
      </c>
      <c r="H3271">
        <v>4888</v>
      </c>
      <c r="I3271">
        <v>6</v>
      </c>
      <c r="J3271" t="s">
        <v>5068</v>
      </c>
      <c r="K3271">
        <v>839.44</v>
      </c>
      <c r="L3271" t="s">
        <v>5074</v>
      </c>
    </row>
    <row r="3272" spans="1:12" x14ac:dyDescent="0.25">
      <c r="A3272" t="s">
        <v>3282</v>
      </c>
      <c r="B3272" s="4">
        <v>45530.7577515503</v>
      </c>
      <c r="C3272" t="s">
        <v>5012</v>
      </c>
      <c r="D3272" t="s">
        <v>5027</v>
      </c>
      <c r="E3272" t="s">
        <v>5044</v>
      </c>
      <c r="F3272" t="s">
        <v>5046</v>
      </c>
      <c r="G3272" t="s">
        <v>5057</v>
      </c>
      <c r="H3272">
        <v>46114</v>
      </c>
      <c r="I3272">
        <v>4</v>
      </c>
      <c r="J3272" t="s">
        <v>5068</v>
      </c>
      <c r="K3272">
        <v>8229.68</v>
      </c>
      <c r="L3272" t="s">
        <v>5078</v>
      </c>
    </row>
    <row r="3273" spans="1:12" x14ac:dyDescent="0.25">
      <c r="A3273" t="s">
        <v>3283</v>
      </c>
      <c r="B3273" s="4">
        <v>45530.830766153231</v>
      </c>
      <c r="C3273" t="s">
        <v>5014</v>
      </c>
      <c r="D3273" t="s">
        <v>5028</v>
      </c>
      <c r="E3273" t="s">
        <v>5032</v>
      </c>
      <c r="F3273" t="s">
        <v>5048</v>
      </c>
      <c r="G3273" t="s">
        <v>5055</v>
      </c>
      <c r="H3273">
        <v>6659</v>
      </c>
      <c r="I3273">
        <v>10</v>
      </c>
      <c r="J3273" t="s">
        <v>5068</v>
      </c>
      <c r="K3273">
        <v>1292.1500000000001</v>
      </c>
      <c r="L3273" t="s">
        <v>5079</v>
      </c>
    </row>
    <row r="3274" spans="1:12" x14ac:dyDescent="0.25">
      <c r="A3274" t="s">
        <v>3284</v>
      </c>
      <c r="B3274" s="4">
        <v>45530.903780756147</v>
      </c>
      <c r="C3274" t="s">
        <v>5020</v>
      </c>
      <c r="D3274" t="s">
        <v>5026</v>
      </c>
      <c r="E3274" t="s">
        <v>5034</v>
      </c>
      <c r="F3274" t="s">
        <v>5046</v>
      </c>
      <c r="G3274" t="s">
        <v>5066</v>
      </c>
      <c r="H3274">
        <v>53632</v>
      </c>
      <c r="I3274">
        <v>7</v>
      </c>
      <c r="J3274" t="s">
        <v>5068</v>
      </c>
      <c r="K3274">
        <v>9625.23</v>
      </c>
      <c r="L3274" t="s">
        <v>5077</v>
      </c>
    </row>
    <row r="3275" spans="1:12" x14ac:dyDescent="0.25">
      <c r="A3275" t="s">
        <v>3285</v>
      </c>
      <c r="B3275" s="4">
        <v>45530.976795359064</v>
      </c>
      <c r="C3275" t="s">
        <v>5012</v>
      </c>
      <c r="D3275" t="s">
        <v>5026</v>
      </c>
      <c r="E3275" t="s">
        <v>5030</v>
      </c>
      <c r="F3275" t="s">
        <v>5047</v>
      </c>
      <c r="G3275" t="s">
        <v>5064</v>
      </c>
      <c r="H3275">
        <v>70053</v>
      </c>
      <c r="I3275">
        <v>2</v>
      </c>
      <c r="J3275" t="s">
        <v>5073</v>
      </c>
      <c r="K3275">
        <v>10721.9</v>
      </c>
      <c r="L3275" t="s">
        <v>5079</v>
      </c>
    </row>
    <row r="3276" spans="1:12" x14ac:dyDescent="0.25">
      <c r="A3276" t="s">
        <v>3286</v>
      </c>
      <c r="B3276" s="4">
        <v>45531.049809961987</v>
      </c>
      <c r="C3276" t="s">
        <v>5021</v>
      </c>
      <c r="D3276" t="s">
        <v>5029</v>
      </c>
      <c r="E3276" t="s">
        <v>5041</v>
      </c>
      <c r="F3276" t="s">
        <v>5046</v>
      </c>
      <c r="G3276" t="s">
        <v>5061</v>
      </c>
      <c r="H3276">
        <v>73672</v>
      </c>
      <c r="I3276">
        <v>12</v>
      </c>
      <c r="J3276" t="s">
        <v>5071</v>
      </c>
      <c r="K3276">
        <v>14467.04</v>
      </c>
      <c r="L3276" t="s">
        <v>5074</v>
      </c>
    </row>
    <row r="3277" spans="1:12" x14ac:dyDescent="0.25">
      <c r="A3277" t="s">
        <v>3287</v>
      </c>
      <c r="B3277" s="4">
        <v>45531.122824564911</v>
      </c>
      <c r="C3277" t="s">
        <v>5018</v>
      </c>
      <c r="D3277" t="s">
        <v>5028</v>
      </c>
      <c r="E3277" t="s">
        <v>5037</v>
      </c>
      <c r="F3277" t="s">
        <v>5048</v>
      </c>
      <c r="G3277" t="s">
        <v>5056</v>
      </c>
      <c r="H3277">
        <v>38719</v>
      </c>
      <c r="I3277">
        <v>10</v>
      </c>
      <c r="J3277" t="s">
        <v>5073</v>
      </c>
      <c r="K3277">
        <v>5399.75</v>
      </c>
      <c r="L3277" t="s">
        <v>5074</v>
      </c>
    </row>
    <row r="3278" spans="1:12" x14ac:dyDescent="0.25">
      <c r="A3278" t="s">
        <v>3288</v>
      </c>
      <c r="B3278" s="4">
        <v>45531.195839167827</v>
      </c>
      <c r="C3278" t="s">
        <v>5022</v>
      </c>
      <c r="D3278" t="s">
        <v>5029</v>
      </c>
      <c r="E3278" t="s">
        <v>5040</v>
      </c>
      <c r="F3278" t="s">
        <v>5046</v>
      </c>
      <c r="G3278" t="s">
        <v>5054</v>
      </c>
      <c r="H3278">
        <v>64778</v>
      </c>
      <c r="I3278">
        <v>9</v>
      </c>
      <c r="J3278" t="s">
        <v>5068</v>
      </c>
      <c r="K3278">
        <v>13167.31</v>
      </c>
      <c r="L3278" t="s">
        <v>5076</v>
      </c>
    </row>
    <row r="3279" spans="1:12" x14ac:dyDescent="0.25">
      <c r="A3279" t="s">
        <v>3289</v>
      </c>
      <c r="B3279" s="4">
        <v>45531.268853770751</v>
      </c>
      <c r="C3279" t="s">
        <v>5025</v>
      </c>
      <c r="D3279" t="s">
        <v>5027</v>
      </c>
      <c r="E3279" t="s">
        <v>5044</v>
      </c>
      <c r="F3279" t="s">
        <v>5047</v>
      </c>
      <c r="G3279" t="s">
        <v>5063</v>
      </c>
      <c r="H3279">
        <v>40204</v>
      </c>
      <c r="I3279">
        <v>8</v>
      </c>
      <c r="J3279" t="s">
        <v>5072</v>
      </c>
      <c r="K3279">
        <v>8754.67</v>
      </c>
      <c r="L3279" t="s">
        <v>5077</v>
      </c>
    </row>
    <row r="3280" spans="1:12" x14ac:dyDescent="0.25">
      <c r="A3280" t="s">
        <v>3290</v>
      </c>
      <c r="B3280" s="4">
        <v>45531.341868373667</v>
      </c>
      <c r="C3280" t="s">
        <v>5014</v>
      </c>
      <c r="D3280" t="s">
        <v>5026</v>
      </c>
      <c r="E3280" t="s">
        <v>5043</v>
      </c>
      <c r="F3280" t="s">
        <v>5046</v>
      </c>
      <c r="G3280" t="s">
        <v>5060</v>
      </c>
      <c r="H3280">
        <v>62441</v>
      </c>
      <c r="I3280">
        <v>11</v>
      </c>
      <c r="J3280" t="s">
        <v>5071</v>
      </c>
      <c r="K3280">
        <v>10857.82</v>
      </c>
      <c r="L3280" t="s">
        <v>5079</v>
      </c>
    </row>
    <row r="3281" spans="1:12" x14ac:dyDescent="0.25">
      <c r="A3281" t="s">
        <v>3291</v>
      </c>
      <c r="B3281" s="4">
        <v>45531.414882976584</v>
      </c>
      <c r="C3281" t="s">
        <v>5019</v>
      </c>
      <c r="D3281" t="s">
        <v>5027</v>
      </c>
      <c r="E3281" t="s">
        <v>5044</v>
      </c>
      <c r="F3281" t="s">
        <v>5047</v>
      </c>
      <c r="G3281" t="s">
        <v>5050</v>
      </c>
      <c r="H3281">
        <v>22441</v>
      </c>
      <c r="I3281">
        <v>8</v>
      </c>
      <c r="J3281" t="s">
        <v>5073</v>
      </c>
      <c r="K3281">
        <v>4838.8</v>
      </c>
      <c r="L3281" t="s">
        <v>5075</v>
      </c>
    </row>
    <row r="3282" spans="1:12" x14ac:dyDescent="0.25">
      <c r="A3282" t="s">
        <v>3292</v>
      </c>
      <c r="B3282" s="4">
        <v>45531.487897579507</v>
      </c>
      <c r="C3282" t="s">
        <v>5020</v>
      </c>
      <c r="D3282" t="s">
        <v>5026</v>
      </c>
      <c r="E3282" t="s">
        <v>5043</v>
      </c>
      <c r="F3282" t="s">
        <v>5046</v>
      </c>
      <c r="G3282" t="s">
        <v>5053</v>
      </c>
      <c r="H3282">
        <v>44050</v>
      </c>
      <c r="I3282">
        <v>6</v>
      </c>
      <c r="J3282" t="s">
        <v>5068</v>
      </c>
      <c r="K3282">
        <v>9607.48</v>
      </c>
      <c r="L3282" t="s">
        <v>5075</v>
      </c>
    </row>
    <row r="3283" spans="1:12" x14ac:dyDescent="0.25">
      <c r="A3283" t="s">
        <v>3293</v>
      </c>
      <c r="B3283" s="4">
        <v>45531.560912182431</v>
      </c>
      <c r="C3283" t="s">
        <v>5014</v>
      </c>
      <c r="D3283" t="s">
        <v>5027</v>
      </c>
      <c r="E3283" t="s">
        <v>5044</v>
      </c>
      <c r="F3283" t="s">
        <v>5048</v>
      </c>
      <c r="G3283" t="s">
        <v>5059</v>
      </c>
      <c r="H3283">
        <v>26698</v>
      </c>
      <c r="I3283">
        <v>1</v>
      </c>
      <c r="J3283" t="s">
        <v>5069</v>
      </c>
      <c r="K3283">
        <v>4395.76</v>
      </c>
      <c r="L3283" t="s">
        <v>5075</v>
      </c>
    </row>
    <row r="3284" spans="1:12" x14ac:dyDescent="0.25">
      <c r="A3284" t="s">
        <v>3294</v>
      </c>
      <c r="B3284" s="4">
        <v>45531.633926785347</v>
      </c>
      <c r="C3284" t="s">
        <v>5022</v>
      </c>
      <c r="D3284" t="s">
        <v>5028</v>
      </c>
      <c r="E3284" t="s">
        <v>5037</v>
      </c>
      <c r="F3284" t="s">
        <v>5046</v>
      </c>
      <c r="G3284" t="s">
        <v>5061</v>
      </c>
      <c r="H3284">
        <v>37492</v>
      </c>
      <c r="I3284">
        <v>13</v>
      </c>
      <c r="J3284" t="s">
        <v>5071</v>
      </c>
      <c r="K3284">
        <v>7070.21</v>
      </c>
      <c r="L3284" t="s">
        <v>5077</v>
      </c>
    </row>
    <row r="3285" spans="1:12" x14ac:dyDescent="0.25">
      <c r="A3285" t="s">
        <v>3295</v>
      </c>
      <c r="B3285" s="4">
        <v>45531.706941388278</v>
      </c>
      <c r="C3285" t="s">
        <v>5025</v>
      </c>
      <c r="D3285" t="s">
        <v>5027</v>
      </c>
      <c r="E3285" t="s">
        <v>5042</v>
      </c>
      <c r="F3285" t="s">
        <v>5048</v>
      </c>
      <c r="G3285" t="s">
        <v>5051</v>
      </c>
      <c r="H3285">
        <v>30917</v>
      </c>
      <c r="I3285">
        <v>12</v>
      </c>
      <c r="J3285" t="s">
        <v>5070</v>
      </c>
      <c r="K3285">
        <v>3722.44</v>
      </c>
      <c r="L3285" t="s">
        <v>5079</v>
      </c>
    </row>
    <row r="3286" spans="1:12" x14ac:dyDescent="0.25">
      <c r="A3286" t="s">
        <v>3296</v>
      </c>
      <c r="B3286" s="4">
        <v>45531.779955991187</v>
      </c>
      <c r="C3286" t="s">
        <v>5016</v>
      </c>
      <c r="D3286" t="s">
        <v>5026</v>
      </c>
      <c r="E3286" t="s">
        <v>5045</v>
      </c>
      <c r="F3286" t="s">
        <v>5046</v>
      </c>
      <c r="G3286" t="s">
        <v>5049</v>
      </c>
      <c r="H3286">
        <v>19920</v>
      </c>
      <c r="I3286">
        <v>13</v>
      </c>
      <c r="J3286" t="s">
        <v>5070</v>
      </c>
      <c r="K3286">
        <v>4377.2700000000004</v>
      </c>
      <c r="L3286" t="s">
        <v>5075</v>
      </c>
    </row>
    <row r="3287" spans="1:12" x14ac:dyDescent="0.25">
      <c r="A3287" t="s">
        <v>3297</v>
      </c>
      <c r="B3287" s="4">
        <v>45531.852970594111</v>
      </c>
      <c r="C3287" t="s">
        <v>5015</v>
      </c>
      <c r="D3287" t="s">
        <v>5027</v>
      </c>
      <c r="E3287" t="s">
        <v>5042</v>
      </c>
      <c r="F3287" t="s">
        <v>5046</v>
      </c>
      <c r="G3287" t="s">
        <v>5049</v>
      </c>
      <c r="H3287">
        <v>21009</v>
      </c>
      <c r="I3287">
        <v>7</v>
      </c>
      <c r="J3287" t="s">
        <v>5072</v>
      </c>
      <c r="K3287">
        <v>3202.22</v>
      </c>
      <c r="L3287" t="s">
        <v>5078</v>
      </c>
    </row>
    <row r="3288" spans="1:12" x14ac:dyDescent="0.25">
      <c r="A3288" t="s">
        <v>3298</v>
      </c>
      <c r="B3288" s="4">
        <v>45531.925985197027</v>
      </c>
      <c r="C3288" t="s">
        <v>5016</v>
      </c>
      <c r="D3288" t="s">
        <v>5028</v>
      </c>
      <c r="E3288" t="s">
        <v>5035</v>
      </c>
      <c r="F3288" t="s">
        <v>5046</v>
      </c>
      <c r="G3288" t="s">
        <v>5057</v>
      </c>
      <c r="H3288">
        <v>63759</v>
      </c>
      <c r="I3288">
        <v>2</v>
      </c>
      <c r="J3288" t="s">
        <v>5073</v>
      </c>
      <c r="K3288">
        <v>10466.540000000001</v>
      </c>
      <c r="L3288" t="s">
        <v>5079</v>
      </c>
    </row>
    <row r="3289" spans="1:12" x14ac:dyDescent="0.25">
      <c r="A3289" t="s">
        <v>3299</v>
      </c>
      <c r="B3289" s="4">
        <v>45531.998999799951</v>
      </c>
      <c r="C3289" t="s">
        <v>5013</v>
      </c>
      <c r="D3289" t="s">
        <v>5027</v>
      </c>
      <c r="E3289" t="s">
        <v>5042</v>
      </c>
      <c r="F3289" t="s">
        <v>5046</v>
      </c>
      <c r="G3289" t="s">
        <v>5061</v>
      </c>
      <c r="H3289">
        <v>21908</v>
      </c>
      <c r="I3289">
        <v>8</v>
      </c>
      <c r="J3289" t="s">
        <v>5072</v>
      </c>
      <c r="K3289">
        <v>3975.89</v>
      </c>
      <c r="L3289" t="s">
        <v>5079</v>
      </c>
    </row>
    <row r="3290" spans="1:12" x14ac:dyDescent="0.25">
      <c r="A3290" t="s">
        <v>3300</v>
      </c>
      <c r="B3290" s="4">
        <v>45532.072014402867</v>
      </c>
      <c r="C3290" t="s">
        <v>5024</v>
      </c>
      <c r="D3290" t="s">
        <v>5029</v>
      </c>
      <c r="E3290" t="s">
        <v>5040</v>
      </c>
      <c r="F3290" t="s">
        <v>5046</v>
      </c>
      <c r="G3290" t="s">
        <v>5057</v>
      </c>
      <c r="H3290">
        <v>40790</v>
      </c>
      <c r="I3290">
        <v>13</v>
      </c>
      <c r="J3290" t="s">
        <v>5073</v>
      </c>
      <c r="K3290">
        <v>6079.75</v>
      </c>
      <c r="L3290" t="s">
        <v>5079</v>
      </c>
    </row>
    <row r="3291" spans="1:12" x14ac:dyDescent="0.25">
      <c r="A3291" t="s">
        <v>3301</v>
      </c>
      <c r="B3291" s="4">
        <v>45532.145029005798</v>
      </c>
      <c r="C3291" t="s">
        <v>5024</v>
      </c>
      <c r="D3291" t="s">
        <v>5027</v>
      </c>
      <c r="E3291" t="s">
        <v>5038</v>
      </c>
      <c r="F3291" t="s">
        <v>5047</v>
      </c>
      <c r="G3291" t="s">
        <v>5067</v>
      </c>
      <c r="H3291">
        <v>78700</v>
      </c>
      <c r="I3291">
        <v>13</v>
      </c>
      <c r="J3291" t="s">
        <v>5070</v>
      </c>
      <c r="K3291">
        <v>10702.94</v>
      </c>
      <c r="L3291" t="s">
        <v>5079</v>
      </c>
    </row>
    <row r="3292" spans="1:12" x14ac:dyDescent="0.25">
      <c r="A3292" t="s">
        <v>3302</v>
      </c>
      <c r="B3292" s="4">
        <v>45532.218043608707</v>
      </c>
      <c r="C3292" t="s">
        <v>5015</v>
      </c>
      <c r="D3292" t="s">
        <v>5028</v>
      </c>
      <c r="E3292" t="s">
        <v>5036</v>
      </c>
      <c r="F3292" t="s">
        <v>5046</v>
      </c>
      <c r="G3292" t="s">
        <v>5061</v>
      </c>
      <c r="H3292">
        <v>37757</v>
      </c>
      <c r="I3292">
        <v>6</v>
      </c>
      <c r="J3292" t="s">
        <v>5071</v>
      </c>
      <c r="K3292">
        <v>7070.34</v>
      </c>
      <c r="L3292" t="s">
        <v>5075</v>
      </c>
    </row>
    <row r="3293" spans="1:12" x14ac:dyDescent="0.25">
      <c r="A3293" t="s">
        <v>3303</v>
      </c>
      <c r="B3293" s="4">
        <v>45532.291058211631</v>
      </c>
      <c r="C3293" t="s">
        <v>5023</v>
      </c>
      <c r="D3293" t="s">
        <v>5028</v>
      </c>
      <c r="E3293" t="s">
        <v>5035</v>
      </c>
      <c r="F3293" t="s">
        <v>5046</v>
      </c>
      <c r="G3293" t="s">
        <v>5060</v>
      </c>
      <c r="H3293">
        <v>29798</v>
      </c>
      <c r="I3293">
        <v>4</v>
      </c>
      <c r="J3293" t="s">
        <v>5072</v>
      </c>
      <c r="K3293">
        <v>4762.1099999999997</v>
      </c>
      <c r="L3293" t="s">
        <v>5075</v>
      </c>
    </row>
    <row r="3294" spans="1:12" x14ac:dyDescent="0.25">
      <c r="A3294" t="s">
        <v>3304</v>
      </c>
      <c r="B3294" s="4">
        <v>45532.364072814562</v>
      </c>
      <c r="C3294" t="s">
        <v>5021</v>
      </c>
      <c r="D3294" t="s">
        <v>5028</v>
      </c>
      <c r="E3294" t="s">
        <v>5035</v>
      </c>
      <c r="F3294" t="s">
        <v>5048</v>
      </c>
      <c r="G3294" t="s">
        <v>5065</v>
      </c>
      <c r="H3294">
        <v>59852</v>
      </c>
      <c r="I3294">
        <v>14</v>
      </c>
      <c r="J3294" t="s">
        <v>5071</v>
      </c>
      <c r="K3294">
        <v>8215.26</v>
      </c>
      <c r="L3294" t="s">
        <v>5075</v>
      </c>
    </row>
    <row r="3295" spans="1:12" x14ac:dyDescent="0.25">
      <c r="A3295" t="s">
        <v>3305</v>
      </c>
      <c r="B3295" s="4">
        <v>45532.437087417478</v>
      </c>
      <c r="C3295" t="s">
        <v>5023</v>
      </c>
      <c r="D3295" t="s">
        <v>5029</v>
      </c>
      <c r="E3295" t="s">
        <v>5041</v>
      </c>
      <c r="F3295" t="s">
        <v>5048</v>
      </c>
      <c r="G3295" t="s">
        <v>5052</v>
      </c>
      <c r="H3295">
        <v>28475</v>
      </c>
      <c r="I3295">
        <v>7</v>
      </c>
      <c r="J3295" t="s">
        <v>5070</v>
      </c>
      <c r="K3295">
        <v>2470.6799999999998</v>
      </c>
      <c r="L3295" t="s">
        <v>5079</v>
      </c>
    </row>
    <row r="3296" spans="1:12" x14ac:dyDescent="0.25">
      <c r="A3296" t="s">
        <v>3306</v>
      </c>
      <c r="B3296" s="4">
        <v>45532.510102020387</v>
      </c>
      <c r="C3296" t="s">
        <v>5018</v>
      </c>
      <c r="D3296" t="s">
        <v>5026</v>
      </c>
      <c r="E3296" t="s">
        <v>5045</v>
      </c>
      <c r="F3296" t="s">
        <v>5046</v>
      </c>
      <c r="G3296" t="s">
        <v>5057</v>
      </c>
      <c r="H3296">
        <v>63976</v>
      </c>
      <c r="I3296">
        <v>2</v>
      </c>
      <c r="J3296" t="s">
        <v>5070</v>
      </c>
      <c r="K3296">
        <v>12637.38</v>
      </c>
      <c r="L3296" t="s">
        <v>5079</v>
      </c>
    </row>
    <row r="3297" spans="1:12" x14ac:dyDescent="0.25">
      <c r="A3297" t="s">
        <v>3307</v>
      </c>
      <c r="B3297" s="4">
        <v>45532.583116623318</v>
      </c>
      <c r="C3297" t="s">
        <v>5019</v>
      </c>
      <c r="D3297" t="s">
        <v>5028</v>
      </c>
      <c r="E3297" t="s">
        <v>5032</v>
      </c>
      <c r="F3297" t="s">
        <v>5047</v>
      </c>
      <c r="G3297" t="s">
        <v>5058</v>
      </c>
      <c r="H3297">
        <v>68792</v>
      </c>
      <c r="I3297">
        <v>10</v>
      </c>
      <c r="J3297" t="s">
        <v>5070</v>
      </c>
      <c r="K3297">
        <v>5925.04</v>
      </c>
      <c r="L3297" t="s">
        <v>5075</v>
      </c>
    </row>
    <row r="3298" spans="1:12" x14ac:dyDescent="0.25">
      <c r="A3298" t="s">
        <v>3308</v>
      </c>
      <c r="B3298" s="4">
        <v>45532.656131226242</v>
      </c>
      <c r="C3298" t="s">
        <v>5023</v>
      </c>
      <c r="D3298" t="s">
        <v>5027</v>
      </c>
      <c r="E3298" t="s">
        <v>5044</v>
      </c>
      <c r="F3298" t="s">
        <v>5048</v>
      </c>
      <c r="G3298" t="s">
        <v>5059</v>
      </c>
      <c r="H3298">
        <v>18259</v>
      </c>
      <c r="I3298">
        <v>4</v>
      </c>
      <c r="J3298" t="s">
        <v>5069</v>
      </c>
      <c r="K3298">
        <v>2724.62</v>
      </c>
      <c r="L3298" t="s">
        <v>5079</v>
      </c>
    </row>
    <row r="3299" spans="1:12" x14ac:dyDescent="0.25">
      <c r="A3299" t="s">
        <v>3309</v>
      </c>
      <c r="B3299" s="4">
        <v>45532.729145829158</v>
      </c>
      <c r="C3299" t="s">
        <v>5013</v>
      </c>
      <c r="D3299" t="s">
        <v>5029</v>
      </c>
      <c r="E3299" t="s">
        <v>5040</v>
      </c>
      <c r="F3299" t="s">
        <v>5047</v>
      </c>
      <c r="G3299" t="s">
        <v>5067</v>
      </c>
      <c r="H3299">
        <v>27300</v>
      </c>
      <c r="I3299">
        <v>12</v>
      </c>
      <c r="J3299" t="s">
        <v>5072</v>
      </c>
      <c r="K3299">
        <v>5944.57</v>
      </c>
      <c r="L3299" t="s">
        <v>5075</v>
      </c>
    </row>
    <row r="3300" spans="1:12" x14ac:dyDescent="0.25">
      <c r="A3300" t="s">
        <v>3310</v>
      </c>
      <c r="B3300" s="4">
        <v>45532.802160432082</v>
      </c>
      <c r="C3300" t="s">
        <v>5015</v>
      </c>
      <c r="D3300" t="s">
        <v>5027</v>
      </c>
      <c r="E3300" t="s">
        <v>5031</v>
      </c>
      <c r="F3300" t="s">
        <v>5048</v>
      </c>
      <c r="G3300" t="s">
        <v>5059</v>
      </c>
      <c r="H3300">
        <v>66124</v>
      </c>
      <c r="I3300">
        <v>7</v>
      </c>
      <c r="J3300" t="s">
        <v>5068</v>
      </c>
      <c r="K3300">
        <v>14515.38</v>
      </c>
      <c r="L3300" t="s">
        <v>5079</v>
      </c>
    </row>
    <row r="3301" spans="1:12" x14ac:dyDescent="0.25">
      <c r="A3301" t="s">
        <v>3311</v>
      </c>
      <c r="B3301" s="4">
        <v>45532.875175034998</v>
      </c>
      <c r="C3301" t="s">
        <v>5017</v>
      </c>
      <c r="D3301" t="s">
        <v>5026</v>
      </c>
      <c r="E3301" t="s">
        <v>5030</v>
      </c>
      <c r="F3301" t="s">
        <v>5046</v>
      </c>
      <c r="G3301" t="s">
        <v>5061</v>
      </c>
      <c r="H3301">
        <v>78538</v>
      </c>
      <c r="I3301">
        <v>1</v>
      </c>
      <c r="J3301" t="s">
        <v>5068</v>
      </c>
      <c r="K3301">
        <v>10888.69</v>
      </c>
      <c r="L3301" t="s">
        <v>5079</v>
      </c>
    </row>
    <row r="3302" spans="1:12" x14ac:dyDescent="0.25">
      <c r="A3302" t="s">
        <v>3312</v>
      </c>
      <c r="B3302" s="4">
        <v>45532.948189637907</v>
      </c>
      <c r="C3302" t="s">
        <v>5013</v>
      </c>
      <c r="D3302" t="s">
        <v>5026</v>
      </c>
      <c r="E3302" t="s">
        <v>5030</v>
      </c>
      <c r="F3302" t="s">
        <v>5047</v>
      </c>
      <c r="G3302" t="s">
        <v>5050</v>
      </c>
      <c r="H3302">
        <v>6906</v>
      </c>
      <c r="I3302">
        <v>1</v>
      </c>
      <c r="J3302" t="s">
        <v>5069</v>
      </c>
      <c r="K3302">
        <v>570.49</v>
      </c>
      <c r="L3302" t="s">
        <v>5078</v>
      </c>
    </row>
    <row r="3303" spans="1:12" x14ac:dyDescent="0.25">
      <c r="A3303" t="s">
        <v>3313</v>
      </c>
      <c r="B3303" s="4">
        <v>45533.021204240853</v>
      </c>
      <c r="C3303" t="s">
        <v>5020</v>
      </c>
      <c r="D3303" t="s">
        <v>5029</v>
      </c>
      <c r="E3303" t="s">
        <v>5039</v>
      </c>
      <c r="F3303" t="s">
        <v>5046</v>
      </c>
      <c r="G3303" t="s">
        <v>5053</v>
      </c>
      <c r="H3303">
        <v>20612</v>
      </c>
      <c r="I3303">
        <v>3</v>
      </c>
      <c r="J3303" t="s">
        <v>5069</v>
      </c>
      <c r="K3303">
        <v>3845.69</v>
      </c>
      <c r="L3303" t="s">
        <v>5079</v>
      </c>
    </row>
    <row r="3304" spans="1:12" x14ac:dyDescent="0.25">
      <c r="A3304" t="s">
        <v>3314</v>
      </c>
      <c r="B3304" s="4">
        <v>45533.094218843762</v>
      </c>
      <c r="C3304" t="s">
        <v>5014</v>
      </c>
      <c r="D3304" t="s">
        <v>5026</v>
      </c>
      <c r="E3304" t="s">
        <v>5045</v>
      </c>
      <c r="F3304" t="s">
        <v>5048</v>
      </c>
      <c r="G3304" t="s">
        <v>5056</v>
      </c>
      <c r="H3304">
        <v>35018</v>
      </c>
      <c r="I3304">
        <v>4</v>
      </c>
      <c r="J3304" t="s">
        <v>5070</v>
      </c>
      <c r="K3304">
        <v>3879.92</v>
      </c>
      <c r="L3304" t="s">
        <v>5075</v>
      </c>
    </row>
    <row r="3305" spans="1:12" x14ac:dyDescent="0.25">
      <c r="A3305" t="s">
        <v>3315</v>
      </c>
      <c r="B3305" s="4">
        <v>45533.167233446678</v>
      </c>
      <c r="C3305" t="s">
        <v>5022</v>
      </c>
      <c r="D3305" t="s">
        <v>5027</v>
      </c>
      <c r="E3305" t="s">
        <v>5038</v>
      </c>
      <c r="F3305" t="s">
        <v>5047</v>
      </c>
      <c r="G3305" t="s">
        <v>5062</v>
      </c>
      <c r="H3305">
        <v>59954</v>
      </c>
      <c r="I3305">
        <v>13</v>
      </c>
      <c r="J3305" t="s">
        <v>5069</v>
      </c>
      <c r="K3305">
        <v>5610.8</v>
      </c>
      <c r="L3305" t="s">
        <v>5075</v>
      </c>
    </row>
    <row r="3306" spans="1:12" x14ac:dyDescent="0.25">
      <c r="A3306" t="s">
        <v>3316</v>
      </c>
      <c r="B3306" s="4">
        <v>45533.240248049609</v>
      </c>
      <c r="C3306" t="s">
        <v>5024</v>
      </c>
      <c r="D3306" t="s">
        <v>5027</v>
      </c>
      <c r="E3306" t="s">
        <v>5042</v>
      </c>
      <c r="F3306" t="s">
        <v>5048</v>
      </c>
      <c r="G3306" t="s">
        <v>5059</v>
      </c>
      <c r="H3306">
        <v>37671</v>
      </c>
      <c r="I3306">
        <v>14</v>
      </c>
      <c r="J3306" t="s">
        <v>5072</v>
      </c>
      <c r="K3306">
        <v>7155.17</v>
      </c>
      <c r="L3306" t="s">
        <v>5074</v>
      </c>
    </row>
    <row r="3307" spans="1:12" x14ac:dyDescent="0.25">
      <c r="A3307" t="s">
        <v>3317</v>
      </c>
      <c r="B3307" s="4">
        <v>45533.313262652533</v>
      </c>
      <c r="C3307" t="s">
        <v>5023</v>
      </c>
      <c r="D3307" t="s">
        <v>5026</v>
      </c>
      <c r="E3307" t="s">
        <v>5034</v>
      </c>
      <c r="F3307" t="s">
        <v>5046</v>
      </c>
      <c r="G3307" t="s">
        <v>5061</v>
      </c>
      <c r="H3307">
        <v>8859</v>
      </c>
      <c r="I3307">
        <v>1</v>
      </c>
      <c r="J3307" t="s">
        <v>5069</v>
      </c>
      <c r="K3307">
        <v>1553.5</v>
      </c>
      <c r="L3307" t="s">
        <v>5074</v>
      </c>
    </row>
    <row r="3308" spans="1:12" x14ac:dyDescent="0.25">
      <c r="A3308" t="s">
        <v>3318</v>
      </c>
      <c r="B3308" s="4">
        <v>45533.386277255442</v>
      </c>
      <c r="C3308" t="s">
        <v>5016</v>
      </c>
      <c r="D3308" t="s">
        <v>5029</v>
      </c>
      <c r="E3308" t="s">
        <v>5041</v>
      </c>
      <c r="F3308" t="s">
        <v>5048</v>
      </c>
      <c r="G3308" t="s">
        <v>5051</v>
      </c>
      <c r="H3308">
        <v>64906</v>
      </c>
      <c r="I3308">
        <v>3</v>
      </c>
      <c r="J3308" t="s">
        <v>5069</v>
      </c>
      <c r="K3308">
        <v>11490.67</v>
      </c>
      <c r="L3308" t="s">
        <v>5075</v>
      </c>
    </row>
    <row r="3309" spans="1:12" x14ac:dyDescent="0.25">
      <c r="A3309" t="s">
        <v>3319</v>
      </c>
      <c r="B3309" s="4">
        <v>45533.459291858373</v>
      </c>
      <c r="C3309" t="s">
        <v>5012</v>
      </c>
      <c r="D3309" t="s">
        <v>5026</v>
      </c>
      <c r="E3309" t="s">
        <v>5045</v>
      </c>
      <c r="F3309" t="s">
        <v>5048</v>
      </c>
      <c r="G3309" t="s">
        <v>5065</v>
      </c>
      <c r="H3309">
        <v>10707</v>
      </c>
      <c r="I3309">
        <v>13</v>
      </c>
      <c r="J3309" t="s">
        <v>5069</v>
      </c>
      <c r="K3309">
        <v>1911.65</v>
      </c>
      <c r="L3309" t="s">
        <v>5077</v>
      </c>
    </row>
    <row r="3310" spans="1:12" x14ac:dyDescent="0.25">
      <c r="A3310" t="s">
        <v>3320</v>
      </c>
      <c r="B3310" s="4">
        <v>45533.532306461282</v>
      </c>
      <c r="C3310" t="s">
        <v>5016</v>
      </c>
      <c r="D3310" t="s">
        <v>5028</v>
      </c>
      <c r="E3310" t="s">
        <v>5037</v>
      </c>
      <c r="F3310" t="s">
        <v>5046</v>
      </c>
      <c r="G3310" t="s">
        <v>5061</v>
      </c>
      <c r="H3310">
        <v>62579</v>
      </c>
      <c r="I3310">
        <v>7</v>
      </c>
      <c r="J3310" t="s">
        <v>5071</v>
      </c>
      <c r="K3310">
        <v>13194.3</v>
      </c>
      <c r="L3310" t="s">
        <v>5076</v>
      </c>
    </row>
    <row r="3311" spans="1:12" x14ac:dyDescent="0.25">
      <c r="A3311" t="s">
        <v>3321</v>
      </c>
      <c r="B3311" s="4">
        <v>45533.605321064199</v>
      </c>
      <c r="C3311" t="s">
        <v>5012</v>
      </c>
      <c r="D3311" t="s">
        <v>5028</v>
      </c>
      <c r="E3311" t="s">
        <v>5036</v>
      </c>
      <c r="F3311" t="s">
        <v>5047</v>
      </c>
      <c r="G3311" t="s">
        <v>5064</v>
      </c>
      <c r="H3311">
        <v>60984</v>
      </c>
      <c r="I3311">
        <v>8</v>
      </c>
      <c r="J3311" t="s">
        <v>5071</v>
      </c>
      <c r="K3311">
        <v>8195.89</v>
      </c>
      <c r="L3311" t="s">
        <v>5075</v>
      </c>
    </row>
    <row r="3312" spans="1:12" x14ac:dyDescent="0.25">
      <c r="A3312" t="s">
        <v>3322</v>
      </c>
      <c r="B3312" s="4">
        <v>45533.678335667129</v>
      </c>
      <c r="C3312" t="s">
        <v>5021</v>
      </c>
      <c r="D3312" t="s">
        <v>5027</v>
      </c>
      <c r="E3312" t="s">
        <v>5044</v>
      </c>
      <c r="F3312" t="s">
        <v>5048</v>
      </c>
      <c r="G3312" t="s">
        <v>5065</v>
      </c>
      <c r="H3312">
        <v>51666</v>
      </c>
      <c r="I3312">
        <v>5</v>
      </c>
      <c r="J3312" t="s">
        <v>5069</v>
      </c>
      <c r="K3312">
        <v>8504.86</v>
      </c>
      <c r="L3312" t="s">
        <v>5077</v>
      </c>
    </row>
    <row r="3313" spans="1:12" x14ac:dyDescent="0.25">
      <c r="A3313" t="s">
        <v>3323</v>
      </c>
      <c r="B3313" s="4">
        <v>45533.751350270053</v>
      </c>
      <c r="C3313" t="s">
        <v>5020</v>
      </c>
      <c r="D3313" t="s">
        <v>5026</v>
      </c>
      <c r="E3313" t="s">
        <v>5043</v>
      </c>
      <c r="F3313" t="s">
        <v>5048</v>
      </c>
      <c r="G3313" t="s">
        <v>5056</v>
      </c>
      <c r="H3313">
        <v>42060</v>
      </c>
      <c r="I3313">
        <v>14</v>
      </c>
      <c r="J3313" t="s">
        <v>5069</v>
      </c>
      <c r="K3313">
        <v>5513.94</v>
      </c>
      <c r="L3313" t="s">
        <v>5075</v>
      </c>
    </row>
    <row r="3314" spans="1:12" x14ac:dyDescent="0.25">
      <c r="A3314" t="s">
        <v>3324</v>
      </c>
      <c r="B3314" s="4">
        <v>45533.824364872977</v>
      </c>
      <c r="C3314" t="s">
        <v>5017</v>
      </c>
      <c r="D3314" t="s">
        <v>5026</v>
      </c>
      <c r="E3314" t="s">
        <v>5043</v>
      </c>
      <c r="F3314" t="s">
        <v>5046</v>
      </c>
      <c r="G3314" t="s">
        <v>5061</v>
      </c>
      <c r="H3314">
        <v>70588</v>
      </c>
      <c r="I3314">
        <v>6</v>
      </c>
      <c r="J3314" t="s">
        <v>5073</v>
      </c>
      <c r="K3314">
        <v>10278.299999999999</v>
      </c>
      <c r="L3314" t="s">
        <v>5077</v>
      </c>
    </row>
    <row r="3315" spans="1:12" x14ac:dyDescent="0.25">
      <c r="A3315" t="s">
        <v>3325</v>
      </c>
      <c r="B3315" s="4">
        <v>45533.897379475893</v>
      </c>
      <c r="C3315" t="s">
        <v>5012</v>
      </c>
      <c r="D3315" t="s">
        <v>5027</v>
      </c>
      <c r="E3315" t="s">
        <v>5031</v>
      </c>
      <c r="F3315" t="s">
        <v>5046</v>
      </c>
      <c r="G3315" t="s">
        <v>5057</v>
      </c>
      <c r="H3315">
        <v>31352</v>
      </c>
      <c r="I3315">
        <v>7</v>
      </c>
      <c r="J3315" t="s">
        <v>5071</v>
      </c>
      <c r="K3315">
        <v>5915.46</v>
      </c>
      <c r="L3315" t="s">
        <v>5075</v>
      </c>
    </row>
    <row r="3316" spans="1:12" x14ac:dyDescent="0.25">
      <c r="A3316" t="s">
        <v>3326</v>
      </c>
      <c r="B3316" s="4">
        <v>45533.970394078809</v>
      </c>
      <c r="C3316" t="s">
        <v>5024</v>
      </c>
      <c r="D3316" t="s">
        <v>5026</v>
      </c>
      <c r="E3316" t="s">
        <v>5034</v>
      </c>
      <c r="F3316" t="s">
        <v>5046</v>
      </c>
      <c r="G3316" t="s">
        <v>5061</v>
      </c>
      <c r="H3316">
        <v>72880</v>
      </c>
      <c r="I3316">
        <v>13</v>
      </c>
      <c r="J3316" t="s">
        <v>5073</v>
      </c>
      <c r="K3316">
        <v>10178.1</v>
      </c>
      <c r="L3316" t="s">
        <v>5077</v>
      </c>
    </row>
    <row r="3317" spans="1:12" x14ac:dyDescent="0.25">
      <c r="A3317" t="s">
        <v>3327</v>
      </c>
      <c r="B3317" s="4">
        <v>45534.043408681733</v>
      </c>
      <c r="C3317" t="s">
        <v>5014</v>
      </c>
      <c r="D3317" t="s">
        <v>5026</v>
      </c>
      <c r="E3317" t="s">
        <v>5045</v>
      </c>
      <c r="F3317" t="s">
        <v>5048</v>
      </c>
      <c r="G3317" t="s">
        <v>5059</v>
      </c>
      <c r="H3317">
        <v>13686</v>
      </c>
      <c r="I3317">
        <v>8</v>
      </c>
      <c r="J3317" t="s">
        <v>5072</v>
      </c>
      <c r="K3317">
        <v>1354.91</v>
      </c>
      <c r="L3317" t="s">
        <v>5078</v>
      </c>
    </row>
    <row r="3318" spans="1:12" x14ac:dyDescent="0.25">
      <c r="A3318" t="s">
        <v>3328</v>
      </c>
      <c r="B3318" s="4">
        <v>45534.116423284649</v>
      </c>
      <c r="C3318" t="s">
        <v>5025</v>
      </c>
      <c r="D3318" t="s">
        <v>5027</v>
      </c>
      <c r="E3318" t="s">
        <v>5038</v>
      </c>
      <c r="F3318" t="s">
        <v>5047</v>
      </c>
      <c r="G3318" t="s">
        <v>5063</v>
      </c>
      <c r="H3318">
        <v>78096</v>
      </c>
      <c r="I3318">
        <v>13</v>
      </c>
      <c r="J3318" t="s">
        <v>5069</v>
      </c>
      <c r="K3318">
        <v>8603.2199999999993</v>
      </c>
      <c r="L3318" t="s">
        <v>5074</v>
      </c>
    </row>
    <row r="3319" spans="1:12" x14ac:dyDescent="0.25">
      <c r="A3319" t="s">
        <v>3329</v>
      </c>
      <c r="B3319" s="4">
        <v>45534.189437887573</v>
      </c>
      <c r="C3319" t="s">
        <v>5020</v>
      </c>
      <c r="D3319" t="s">
        <v>5029</v>
      </c>
      <c r="E3319" t="s">
        <v>5033</v>
      </c>
      <c r="F3319" t="s">
        <v>5048</v>
      </c>
      <c r="G3319" t="s">
        <v>5055</v>
      </c>
      <c r="H3319">
        <v>61047</v>
      </c>
      <c r="I3319">
        <v>9</v>
      </c>
      <c r="J3319" t="s">
        <v>5073</v>
      </c>
      <c r="K3319">
        <v>9600.06</v>
      </c>
      <c r="L3319" t="s">
        <v>5077</v>
      </c>
    </row>
    <row r="3320" spans="1:12" x14ac:dyDescent="0.25">
      <c r="A3320" t="s">
        <v>3330</v>
      </c>
      <c r="B3320" s="4">
        <v>45534.262452490497</v>
      </c>
      <c r="C3320" t="s">
        <v>5014</v>
      </c>
      <c r="D3320" t="s">
        <v>5026</v>
      </c>
      <c r="E3320" t="s">
        <v>5045</v>
      </c>
      <c r="F3320" t="s">
        <v>5047</v>
      </c>
      <c r="G3320" t="s">
        <v>5067</v>
      </c>
      <c r="H3320">
        <v>47618</v>
      </c>
      <c r="I3320">
        <v>3</v>
      </c>
      <c r="J3320" t="s">
        <v>5070</v>
      </c>
      <c r="K3320">
        <v>6736.71</v>
      </c>
      <c r="L3320" t="s">
        <v>5078</v>
      </c>
    </row>
    <row r="3321" spans="1:12" x14ac:dyDescent="0.25">
      <c r="A3321" t="s">
        <v>3331</v>
      </c>
      <c r="B3321" s="4">
        <v>45534.335467093413</v>
      </c>
      <c r="C3321" t="s">
        <v>5019</v>
      </c>
      <c r="D3321" t="s">
        <v>5028</v>
      </c>
      <c r="E3321" t="s">
        <v>5032</v>
      </c>
      <c r="F3321" t="s">
        <v>5047</v>
      </c>
      <c r="G3321" t="s">
        <v>5067</v>
      </c>
      <c r="H3321">
        <v>23415</v>
      </c>
      <c r="I3321">
        <v>14</v>
      </c>
      <c r="J3321" t="s">
        <v>5072</v>
      </c>
      <c r="K3321">
        <v>4965.07</v>
      </c>
      <c r="L3321" t="s">
        <v>5079</v>
      </c>
    </row>
    <row r="3322" spans="1:12" x14ac:dyDescent="0.25">
      <c r="A3322" t="s">
        <v>3332</v>
      </c>
      <c r="B3322" s="4">
        <v>45534.40848169633</v>
      </c>
      <c r="C3322" t="s">
        <v>5014</v>
      </c>
      <c r="D3322" t="s">
        <v>5028</v>
      </c>
      <c r="E3322" t="s">
        <v>5037</v>
      </c>
      <c r="F3322" t="s">
        <v>5047</v>
      </c>
      <c r="G3322" t="s">
        <v>5062</v>
      </c>
      <c r="H3322">
        <v>46261</v>
      </c>
      <c r="I3322">
        <v>2</v>
      </c>
      <c r="J3322" t="s">
        <v>5073</v>
      </c>
      <c r="K3322">
        <v>10016.56</v>
      </c>
      <c r="L3322" t="s">
        <v>5074</v>
      </c>
    </row>
    <row r="3323" spans="1:12" x14ac:dyDescent="0.25">
      <c r="A3323" t="s">
        <v>3333</v>
      </c>
      <c r="B3323" s="4">
        <v>45534.48149629926</v>
      </c>
      <c r="C3323" t="s">
        <v>5021</v>
      </c>
      <c r="D3323" t="s">
        <v>5028</v>
      </c>
      <c r="E3323" t="s">
        <v>5037</v>
      </c>
      <c r="F3323" t="s">
        <v>5047</v>
      </c>
      <c r="G3323" t="s">
        <v>5067</v>
      </c>
      <c r="H3323">
        <v>58550</v>
      </c>
      <c r="I3323">
        <v>11</v>
      </c>
      <c r="J3323" t="s">
        <v>5071</v>
      </c>
      <c r="K3323">
        <v>6404.78</v>
      </c>
      <c r="L3323" t="s">
        <v>5077</v>
      </c>
    </row>
    <row r="3324" spans="1:12" x14ac:dyDescent="0.25">
      <c r="A3324" t="s">
        <v>3334</v>
      </c>
      <c r="B3324" s="4">
        <v>45534.554510902177</v>
      </c>
      <c r="C3324" t="s">
        <v>5016</v>
      </c>
      <c r="D3324" t="s">
        <v>5026</v>
      </c>
      <c r="E3324" t="s">
        <v>5030</v>
      </c>
      <c r="F3324" t="s">
        <v>5046</v>
      </c>
      <c r="G3324" t="s">
        <v>5057</v>
      </c>
      <c r="H3324">
        <v>8934</v>
      </c>
      <c r="I3324">
        <v>12</v>
      </c>
      <c r="J3324" t="s">
        <v>5071</v>
      </c>
      <c r="K3324">
        <v>1735.92</v>
      </c>
      <c r="L3324" t="s">
        <v>5079</v>
      </c>
    </row>
    <row r="3325" spans="1:12" x14ac:dyDescent="0.25">
      <c r="A3325" t="s">
        <v>3335</v>
      </c>
      <c r="B3325" s="4">
        <v>45534.627525505093</v>
      </c>
      <c r="C3325" t="s">
        <v>5023</v>
      </c>
      <c r="D3325" t="s">
        <v>5026</v>
      </c>
      <c r="E3325" t="s">
        <v>5043</v>
      </c>
      <c r="F3325" t="s">
        <v>5046</v>
      </c>
      <c r="G3325" t="s">
        <v>5061</v>
      </c>
      <c r="H3325">
        <v>20091</v>
      </c>
      <c r="I3325">
        <v>1</v>
      </c>
      <c r="J3325" t="s">
        <v>5071</v>
      </c>
      <c r="K3325">
        <v>3155.36</v>
      </c>
      <c r="L3325" t="s">
        <v>5079</v>
      </c>
    </row>
    <row r="3326" spans="1:12" x14ac:dyDescent="0.25">
      <c r="A3326" t="s">
        <v>3336</v>
      </c>
      <c r="B3326" s="4">
        <v>45534.700540108017</v>
      </c>
      <c r="C3326" t="s">
        <v>5020</v>
      </c>
      <c r="D3326" t="s">
        <v>5027</v>
      </c>
      <c r="E3326" t="s">
        <v>5042</v>
      </c>
      <c r="F3326" t="s">
        <v>5046</v>
      </c>
      <c r="G3326" t="s">
        <v>5066</v>
      </c>
      <c r="H3326">
        <v>63823</v>
      </c>
      <c r="I3326">
        <v>3</v>
      </c>
      <c r="J3326" t="s">
        <v>5071</v>
      </c>
      <c r="K3326">
        <v>10309.1</v>
      </c>
      <c r="L3326" t="s">
        <v>5078</v>
      </c>
    </row>
    <row r="3327" spans="1:12" x14ac:dyDescent="0.25">
      <c r="A3327" t="s">
        <v>3337</v>
      </c>
      <c r="B3327" s="4">
        <v>45534.773554710941</v>
      </c>
      <c r="C3327" t="s">
        <v>5013</v>
      </c>
      <c r="D3327" t="s">
        <v>5029</v>
      </c>
      <c r="E3327" t="s">
        <v>5041</v>
      </c>
      <c r="F3327" t="s">
        <v>5048</v>
      </c>
      <c r="G3327" t="s">
        <v>5051</v>
      </c>
      <c r="H3327">
        <v>22924</v>
      </c>
      <c r="I3327">
        <v>8</v>
      </c>
      <c r="J3327" t="s">
        <v>5070</v>
      </c>
      <c r="K3327">
        <v>3590.03</v>
      </c>
      <c r="L3327" t="s">
        <v>5075</v>
      </c>
    </row>
    <row r="3328" spans="1:12" x14ac:dyDescent="0.25">
      <c r="A3328" t="s">
        <v>3338</v>
      </c>
      <c r="B3328" s="4">
        <v>45534.846569313857</v>
      </c>
      <c r="C3328" t="s">
        <v>5021</v>
      </c>
      <c r="D3328" t="s">
        <v>5027</v>
      </c>
      <c r="E3328" t="s">
        <v>5038</v>
      </c>
      <c r="F3328" t="s">
        <v>5048</v>
      </c>
      <c r="G3328" t="s">
        <v>5065</v>
      </c>
      <c r="H3328">
        <v>27907</v>
      </c>
      <c r="I3328">
        <v>3</v>
      </c>
      <c r="J3328" t="s">
        <v>5071</v>
      </c>
      <c r="K3328">
        <v>5304.3</v>
      </c>
      <c r="L3328" t="s">
        <v>5078</v>
      </c>
    </row>
    <row r="3329" spans="1:12" x14ac:dyDescent="0.25">
      <c r="A3329" t="s">
        <v>3339</v>
      </c>
      <c r="B3329" s="4">
        <v>45534.919583916781</v>
      </c>
      <c r="C3329" t="s">
        <v>5024</v>
      </c>
      <c r="D3329" t="s">
        <v>5028</v>
      </c>
      <c r="E3329" t="s">
        <v>5036</v>
      </c>
      <c r="F3329" t="s">
        <v>5046</v>
      </c>
      <c r="G3329" t="s">
        <v>5060</v>
      </c>
      <c r="H3329">
        <v>51969</v>
      </c>
      <c r="I3329">
        <v>7</v>
      </c>
      <c r="J3329" t="s">
        <v>5073</v>
      </c>
      <c r="K3329">
        <v>11342.63</v>
      </c>
      <c r="L3329" t="s">
        <v>5078</v>
      </c>
    </row>
    <row r="3330" spans="1:12" x14ac:dyDescent="0.25">
      <c r="A3330" t="s">
        <v>3340</v>
      </c>
      <c r="B3330" s="4">
        <v>45534.992598519697</v>
      </c>
      <c r="C3330" t="s">
        <v>5015</v>
      </c>
      <c r="D3330" t="s">
        <v>5029</v>
      </c>
      <c r="E3330" t="s">
        <v>5041</v>
      </c>
      <c r="F3330" t="s">
        <v>5048</v>
      </c>
      <c r="G3330" t="s">
        <v>5059</v>
      </c>
      <c r="H3330">
        <v>58226</v>
      </c>
      <c r="I3330">
        <v>5</v>
      </c>
      <c r="J3330" t="s">
        <v>5073</v>
      </c>
      <c r="K3330">
        <v>8250.91</v>
      </c>
      <c r="L3330" t="s">
        <v>5076</v>
      </c>
    </row>
    <row r="3331" spans="1:12" x14ac:dyDescent="0.25">
      <c r="A3331" t="s">
        <v>3341</v>
      </c>
      <c r="B3331" s="4">
        <v>45535.065613122613</v>
      </c>
      <c r="C3331" t="s">
        <v>5020</v>
      </c>
      <c r="D3331" t="s">
        <v>5026</v>
      </c>
      <c r="E3331" t="s">
        <v>5030</v>
      </c>
      <c r="F3331" t="s">
        <v>5047</v>
      </c>
      <c r="G3331" t="s">
        <v>5050</v>
      </c>
      <c r="H3331">
        <v>62594</v>
      </c>
      <c r="I3331">
        <v>12</v>
      </c>
      <c r="J3331" t="s">
        <v>5072</v>
      </c>
      <c r="K3331">
        <v>13075.01</v>
      </c>
      <c r="L3331" t="s">
        <v>5077</v>
      </c>
    </row>
    <row r="3332" spans="1:12" x14ac:dyDescent="0.25">
      <c r="A3332" t="s">
        <v>3342</v>
      </c>
      <c r="B3332" s="4">
        <v>45535.138627725537</v>
      </c>
      <c r="C3332" t="s">
        <v>5019</v>
      </c>
      <c r="D3332" t="s">
        <v>5028</v>
      </c>
      <c r="E3332" t="s">
        <v>5036</v>
      </c>
      <c r="F3332" t="s">
        <v>5047</v>
      </c>
      <c r="G3332" t="s">
        <v>5063</v>
      </c>
      <c r="H3332">
        <v>7494</v>
      </c>
      <c r="I3332">
        <v>3</v>
      </c>
      <c r="J3332" t="s">
        <v>5068</v>
      </c>
      <c r="K3332">
        <v>1000.61</v>
      </c>
      <c r="L3332" t="s">
        <v>5075</v>
      </c>
    </row>
    <row r="3333" spans="1:12" x14ac:dyDescent="0.25">
      <c r="A3333" t="s">
        <v>3343</v>
      </c>
      <c r="B3333" s="4">
        <v>45535.211642328461</v>
      </c>
      <c r="C3333" t="s">
        <v>5024</v>
      </c>
      <c r="D3333" t="s">
        <v>5027</v>
      </c>
      <c r="E3333" t="s">
        <v>5038</v>
      </c>
      <c r="F3333" t="s">
        <v>5048</v>
      </c>
      <c r="G3333" t="s">
        <v>5055</v>
      </c>
      <c r="H3333">
        <v>18259</v>
      </c>
      <c r="I3333">
        <v>10</v>
      </c>
      <c r="J3333" t="s">
        <v>5071</v>
      </c>
      <c r="K3333">
        <v>2622.65</v>
      </c>
      <c r="L3333" t="s">
        <v>5078</v>
      </c>
    </row>
    <row r="3334" spans="1:12" x14ac:dyDescent="0.25">
      <c r="A3334" t="s">
        <v>3344</v>
      </c>
      <c r="B3334" s="4">
        <v>45535.284656931377</v>
      </c>
      <c r="C3334" t="s">
        <v>5016</v>
      </c>
      <c r="D3334" t="s">
        <v>5028</v>
      </c>
      <c r="E3334" t="s">
        <v>5032</v>
      </c>
      <c r="F3334" t="s">
        <v>5047</v>
      </c>
      <c r="G3334" t="s">
        <v>5062</v>
      </c>
      <c r="H3334">
        <v>14170</v>
      </c>
      <c r="I3334">
        <v>5</v>
      </c>
      <c r="J3334" t="s">
        <v>5069</v>
      </c>
      <c r="K3334">
        <v>2412.44</v>
      </c>
      <c r="L3334" t="s">
        <v>5075</v>
      </c>
    </row>
    <row r="3335" spans="1:12" x14ac:dyDescent="0.25">
      <c r="A3335" t="s">
        <v>3345</v>
      </c>
      <c r="B3335" s="4">
        <v>45535.357671534308</v>
      </c>
      <c r="C3335" t="s">
        <v>5016</v>
      </c>
      <c r="D3335" t="s">
        <v>5027</v>
      </c>
      <c r="E3335" t="s">
        <v>5031</v>
      </c>
      <c r="F3335" t="s">
        <v>5047</v>
      </c>
      <c r="G3335" t="s">
        <v>5064</v>
      </c>
      <c r="H3335">
        <v>41566</v>
      </c>
      <c r="I3335">
        <v>11</v>
      </c>
      <c r="J3335" t="s">
        <v>5070</v>
      </c>
      <c r="K3335">
        <v>3509.33</v>
      </c>
      <c r="L3335" t="s">
        <v>5079</v>
      </c>
    </row>
    <row r="3336" spans="1:12" x14ac:dyDescent="0.25">
      <c r="A3336" t="s">
        <v>3346</v>
      </c>
      <c r="B3336" s="4">
        <v>45535.430686137217</v>
      </c>
      <c r="C3336" t="s">
        <v>5021</v>
      </c>
      <c r="D3336" t="s">
        <v>5028</v>
      </c>
      <c r="E3336" t="s">
        <v>5035</v>
      </c>
      <c r="F3336" t="s">
        <v>5048</v>
      </c>
      <c r="G3336" t="s">
        <v>5056</v>
      </c>
      <c r="H3336">
        <v>25854</v>
      </c>
      <c r="I3336">
        <v>1</v>
      </c>
      <c r="J3336" t="s">
        <v>5073</v>
      </c>
      <c r="K3336">
        <v>3052.09</v>
      </c>
      <c r="L3336" t="s">
        <v>5079</v>
      </c>
    </row>
    <row r="3337" spans="1:12" x14ac:dyDescent="0.25">
      <c r="A3337" t="s">
        <v>3347</v>
      </c>
      <c r="B3337" s="4">
        <v>45535.503700740141</v>
      </c>
      <c r="C3337" t="s">
        <v>5016</v>
      </c>
      <c r="D3337" t="s">
        <v>5029</v>
      </c>
      <c r="E3337" t="s">
        <v>5041</v>
      </c>
      <c r="F3337" t="s">
        <v>5047</v>
      </c>
      <c r="G3337" t="s">
        <v>5058</v>
      </c>
      <c r="H3337">
        <v>10533</v>
      </c>
      <c r="I3337">
        <v>14</v>
      </c>
      <c r="J3337" t="s">
        <v>5070</v>
      </c>
      <c r="K3337">
        <v>1647.97</v>
      </c>
      <c r="L3337" t="s">
        <v>5079</v>
      </c>
    </row>
    <row r="3338" spans="1:12" x14ac:dyDescent="0.25">
      <c r="A3338" t="s">
        <v>3348</v>
      </c>
      <c r="B3338" s="4">
        <v>45535.576715343057</v>
      </c>
      <c r="C3338" t="s">
        <v>5025</v>
      </c>
      <c r="D3338" t="s">
        <v>5028</v>
      </c>
      <c r="E3338" t="s">
        <v>5032</v>
      </c>
      <c r="F3338" t="s">
        <v>5048</v>
      </c>
      <c r="G3338" t="s">
        <v>5065</v>
      </c>
      <c r="H3338">
        <v>20248</v>
      </c>
      <c r="I3338">
        <v>11</v>
      </c>
      <c r="J3338" t="s">
        <v>5071</v>
      </c>
      <c r="K3338">
        <v>4441.18</v>
      </c>
      <c r="L3338" t="s">
        <v>5077</v>
      </c>
    </row>
    <row r="3339" spans="1:12" x14ac:dyDescent="0.25">
      <c r="A3339" t="s">
        <v>3349</v>
      </c>
      <c r="B3339" s="4">
        <v>45535.649729945981</v>
      </c>
      <c r="C3339" t="s">
        <v>5013</v>
      </c>
      <c r="D3339" t="s">
        <v>5026</v>
      </c>
      <c r="E3339" t="s">
        <v>5034</v>
      </c>
      <c r="F3339" t="s">
        <v>5046</v>
      </c>
      <c r="G3339" t="s">
        <v>5066</v>
      </c>
      <c r="H3339">
        <v>26212</v>
      </c>
      <c r="I3339">
        <v>2</v>
      </c>
      <c r="J3339" t="s">
        <v>5071</v>
      </c>
      <c r="K3339">
        <v>5682.43</v>
      </c>
      <c r="L3339" t="s">
        <v>5077</v>
      </c>
    </row>
    <row r="3340" spans="1:12" x14ac:dyDescent="0.25">
      <c r="A3340" t="s">
        <v>3350</v>
      </c>
      <c r="B3340" s="4">
        <v>45535.722744548897</v>
      </c>
      <c r="C3340" t="s">
        <v>5016</v>
      </c>
      <c r="D3340" t="s">
        <v>5028</v>
      </c>
      <c r="E3340" t="s">
        <v>5036</v>
      </c>
      <c r="F3340" t="s">
        <v>5048</v>
      </c>
      <c r="G3340" t="s">
        <v>5055</v>
      </c>
      <c r="H3340">
        <v>2280</v>
      </c>
      <c r="I3340">
        <v>8</v>
      </c>
      <c r="J3340" t="s">
        <v>5070</v>
      </c>
      <c r="K3340">
        <v>255.14</v>
      </c>
      <c r="L3340" t="s">
        <v>5079</v>
      </c>
    </row>
    <row r="3341" spans="1:12" x14ac:dyDescent="0.25">
      <c r="A3341" t="s">
        <v>3351</v>
      </c>
      <c r="B3341" s="4">
        <v>45535.795759151828</v>
      </c>
      <c r="C3341" t="s">
        <v>5016</v>
      </c>
      <c r="D3341" t="s">
        <v>5026</v>
      </c>
      <c r="E3341" t="s">
        <v>5043</v>
      </c>
      <c r="F3341" t="s">
        <v>5047</v>
      </c>
      <c r="G3341" t="s">
        <v>5064</v>
      </c>
      <c r="H3341">
        <v>18881</v>
      </c>
      <c r="I3341">
        <v>6</v>
      </c>
      <c r="J3341" t="s">
        <v>5072</v>
      </c>
      <c r="K3341">
        <v>2261.4299999999998</v>
      </c>
      <c r="L3341" t="s">
        <v>5076</v>
      </c>
    </row>
    <row r="3342" spans="1:12" x14ac:dyDescent="0.25">
      <c r="A3342" t="s">
        <v>3352</v>
      </c>
      <c r="B3342" s="4">
        <v>45535.868773754737</v>
      </c>
      <c r="C3342" t="s">
        <v>5013</v>
      </c>
      <c r="D3342" t="s">
        <v>5028</v>
      </c>
      <c r="E3342" t="s">
        <v>5032</v>
      </c>
      <c r="F3342" t="s">
        <v>5046</v>
      </c>
      <c r="G3342" t="s">
        <v>5057</v>
      </c>
      <c r="H3342">
        <v>47158</v>
      </c>
      <c r="I3342">
        <v>6</v>
      </c>
      <c r="J3342" t="s">
        <v>5069</v>
      </c>
      <c r="K3342">
        <v>4881.49</v>
      </c>
      <c r="L3342" t="s">
        <v>5074</v>
      </c>
    </row>
    <row r="3343" spans="1:12" x14ac:dyDescent="0.25">
      <c r="A3343" t="s">
        <v>3353</v>
      </c>
      <c r="B3343" s="4">
        <v>45535.941788357661</v>
      </c>
      <c r="C3343" t="s">
        <v>5014</v>
      </c>
      <c r="D3343" t="s">
        <v>5028</v>
      </c>
      <c r="E3343" t="s">
        <v>5037</v>
      </c>
      <c r="F3343" t="s">
        <v>5047</v>
      </c>
      <c r="G3343" t="s">
        <v>5067</v>
      </c>
      <c r="H3343">
        <v>7063</v>
      </c>
      <c r="I3343">
        <v>4</v>
      </c>
      <c r="J3343" t="s">
        <v>5071</v>
      </c>
      <c r="K3343">
        <v>1476.26</v>
      </c>
      <c r="L3343" t="s">
        <v>5076</v>
      </c>
    </row>
    <row r="3344" spans="1:12" x14ac:dyDescent="0.25">
      <c r="A3344" t="s">
        <v>3354</v>
      </c>
      <c r="B3344" s="4">
        <v>45536.014802960592</v>
      </c>
      <c r="C3344" t="s">
        <v>5015</v>
      </c>
      <c r="D3344" t="s">
        <v>5029</v>
      </c>
      <c r="E3344" t="s">
        <v>5033</v>
      </c>
      <c r="F3344" t="s">
        <v>5048</v>
      </c>
      <c r="G3344" t="s">
        <v>5059</v>
      </c>
      <c r="H3344">
        <v>36313</v>
      </c>
      <c r="I3344">
        <v>11</v>
      </c>
      <c r="J3344" t="s">
        <v>5072</v>
      </c>
      <c r="K3344">
        <v>4564.6499999999996</v>
      </c>
      <c r="L3344" t="s">
        <v>5077</v>
      </c>
    </row>
    <row r="3345" spans="1:12" x14ac:dyDescent="0.25">
      <c r="A3345" t="s">
        <v>3355</v>
      </c>
      <c r="B3345" s="4">
        <v>45536.087817563508</v>
      </c>
      <c r="C3345" t="s">
        <v>5020</v>
      </c>
      <c r="D3345" t="s">
        <v>5029</v>
      </c>
      <c r="E3345" t="s">
        <v>5033</v>
      </c>
      <c r="F3345" t="s">
        <v>5047</v>
      </c>
      <c r="G3345" t="s">
        <v>5062</v>
      </c>
      <c r="H3345">
        <v>30811</v>
      </c>
      <c r="I3345">
        <v>9</v>
      </c>
      <c r="J3345" t="s">
        <v>5069</v>
      </c>
      <c r="K3345">
        <v>4289.88</v>
      </c>
      <c r="L3345" t="s">
        <v>5076</v>
      </c>
    </row>
    <row r="3346" spans="1:12" x14ac:dyDescent="0.25">
      <c r="A3346" t="s">
        <v>3356</v>
      </c>
      <c r="B3346" s="4">
        <v>45536.160832166417</v>
      </c>
      <c r="C3346" t="s">
        <v>5017</v>
      </c>
      <c r="D3346" t="s">
        <v>5027</v>
      </c>
      <c r="E3346" t="s">
        <v>5031</v>
      </c>
      <c r="F3346" t="s">
        <v>5046</v>
      </c>
      <c r="G3346" t="s">
        <v>5060</v>
      </c>
      <c r="H3346">
        <v>76660</v>
      </c>
      <c r="I3346">
        <v>1</v>
      </c>
      <c r="J3346" t="s">
        <v>5070</v>
      </c>
      <c r="K3346">
        <v>7857.49</v>
      </c>
      <c r="L3346" t="s">
        <v>5077</v>
      </c>
    </row>
    <row r="3347" spans="1:12" x14ac:dyDescent="0.25">
      <c r="A3347" t="s">
        <v>3357</v>
      </c>
      <c r="B3347" s="4">
        <v>45536.233846769363</v>
      </c>
      <c r="C3347" t="s">
        <v>5021</v>
      </c>
      <c r="D3347" t="s">
        <v>5027</v>
      </c>
      <c r="E3347" t="s">
        <v>5038</v>
      </c>
      <c r="F3347" t="s">
        <v>5047</v>
      </c>
      <c r="G3347" t="s">
        <v>5062</v>
      </c>
      <c r="H3347">
        <v>25133</v>
      </c>
      <c r="I3347">
        <v>1</v>
      </c>
      <c r="J3347" t="s">
        <v>5069</v>
      </c>
      <c r="K3347">
        <v>4110.6499999999996</v>
      </c>
      <c r="L3347" t="s">
        <v>5077</v>
      </c>
    </row>
    <row r="3348" spans="1:12" x14ac:dyDescent="0.25">
      <c r="A3348" t="s">
        <v>3358</v>
      </c>
      <c r="B3348" s="4">
        <v>45536.306861372272</v>
      </c>
      <c r="C3348" t="s">
        <v>5012</v>
      </c>
      <c r="D3348" t="s">
        <v>5026</v>
      </c>
      <c r="E3348" t="s">
        <v>5045</v>
      </c>
      <c r="F3348" t="s">
        <v>5048</v>
      </c>
      <c r="G3348" t="s">
        <v>5055</v>
      </c>
      <c r="H3348">
        <v>2619</v>
      </c>
      <c r="I3348">
        <v>4</v>
      </c>
      <c r="J3348" t="s">
        <v>5071</v>
      </c>
      <c r="K3348">
        <v>506.73</v>
      </c>
      <c r="L3348" t="s">
        <v>5074</v>
      </c>
    </row>
    <row r="3349" spans="1:12" x14ac:dyDescent="0.25">
      <c r="A3349" t="s">
        <v>3359</v>
      </c>
      <c r="B3349" s="4">
        <v>45536.379875975188</v>
      </c>
      <c r="C3349" t="s">
        <v>5025</v>
      </c>
      <c r="D3349" t="s">
        <v>5026</v>
      </c>
      <c r="E3349" t="s">
        <v>5043</v>
      </c>
      <c r="F3349" t="s">
        <v>5046</v>
      </c>
      <c r="G3349" t="s">
        <v>5057</v>
      </c>
      <c r="H3349">
        <v>26410</v>
      </c>
      <c r="I3349">
        <v>11</v>
      </c>
      <c r="J3349" t="s">
        <v>5070</v>
      </c>
      <c r="K3349">
        <v>3955.09</v>
      </c>
      <c r="L3349" t="s">
        <v>5077</v>
      </c>
    </row>
    <row r="3350" spans="1:12" x14ac:dyDescent="0.25">
      <c r="A3350" t="s">
        <v>3360</v>
      </c>
      <c r="B3350" s="4">
        <v>45536.452890578112</v>
      </c>
      <c r="C3350" t="s">
        <v>5014</v>
      </c>
      <c r="D3350" t="s">
        <v>5027</v>
      </c>
      <c r="E3350" t="s">
        <v>5042</v>
      </c>
      <c r="F3350" t="s">
        <v>5048</v>
      </c>
      <c r="G3350" t="s">
        <v>5052</v>
      </c>
      <c r="H3350">
        <v>29304</v>
      </c>
      <c r="I3350">
        <v>2</v>
      </c>
      <c r="J3350" t="s">
        <v>5068</v>
      </c>
      <c r="K3350">
        <v>3646.49</v>
      </c>
      <c r="L3350" t="s">
        <v>5079</v>
      </c>
    </row>
    <row r="3351" spans="1:12" x14ac:dyDescent="0.25">
      <c r="A3351" t="s">
        <v>3361</v>
      </c>
      <c r="B3351" s="4">
        <v>45536.525905181028</v>
      </c>
      <c r="C3351" t="s">
        <v>5021</v>
      </c>
      <c r="D3351" t="s">
        <v>5029</v>
      </c>
      <c r="E3351" t="s">
        <v>5040</v>
      </c>
      <c r="F3351" t="s">
        <v>5048</v>
      </c>
      <c r="G3351" t="s">
        <v>5051</v>
      </c>
      <c r="H3351">
        <v>66416</v>
      </c>
      <c r="I3351">
        <v>6</v>
      </c>
      <c r="J3351" t="s">
        <v>5070</v>
      </c>
      <c r="K3351">
        <v>12548.15</v>
      </c>
      <c r="L3351" t="s">
        <v>5076</v>
      </c>
    </row>
    <row r="3352" spans="1:12" x14ac:dyDescent="0.25">
      <c r="A3352" t="s">
        <v>3362</v>
      </c>
      <c r="B3352" s="4">
        <v>45536.598919783937</v>
      </c>
      <c r="C3352" t="s">
        <v>5023</v>
      </c>
      <c r="D3352" t="s">
        <v>5026</v>
      </c>
      <c r="E3352" t="s">
        <v>5045</v>
      </c>
      <c r="F3352" t="s">
        <v>5046</v>
      </c>
      <c r="G3352" t="s">
        <v>5061</v>
      </c>
      <c r="H3352">
        <v>2527</v>
      </c>
      <c r="I3352">
        <v>4</v>
      </c>
      <c r="J3352" t="s">
        <v>5072</v>
      </c>
      <c r="K3352">
        <v>499.31</v>
      </c>
      <c r="L3352" t="s">
        <v>5076</v>
      </c>
    </row>
    <row r="3353" spans="1:12" x14ac:dyDescent="0.25">
      <c r="A3353" t="s">
        <v>3363</v>
      </c>
      <c r="B3353" s="4">
        <v>45536.671934386883</v>
      </c>
      <c r="C3353" t="s">
        <v>5025</v>
      </c>
      <c r="D3353" t="s">
        <v>5028</v>
      </c>
      <c r="E3353" t="s">
        <v>5035</v>
      </c>
      <c r="F3353" t="s">
        <v>5047</v>
      </c>
      <c r="G3353" t="s">
        <v>5050</v>
      </c>
      <c r="H3353">
        <v>61207</v>
      </c>
      <c r="I3353">
        <v>3</v>
      </c>
      <c r="J3353" t="s">
        <v>5073</v>
      </c>
      <c r="K3353">
        <v>6696.69</v>
      </c>
      <c r="L3353" t="s">
        <v>5074</v>
      </c>
    </row>
    <row r="3354" spans="1:12" x14ac:dyDescent="0.25">
      <c r="A3354" t="s">
        <v>3364</v>
      </c>
      <c r="B3354" s="4">
        <v>45536.744948989792</v>
      </c>
      <c r="C3354" t="s">
        <v>5019</v>
      </c>
      <c r="D3354" t="s">
        <v>5026</v>
      </c>
      <c r="E3354" t="s">
        <v>5043</v>
      </c>
      <c r="F3354" t="s">
        <v>5047</v>
      </c>
      <c r="G3354" t="s">
        <v>5058</v>
      </c>
      <c r="H3354">
        <v>4964</v>
      </c>
      <c r="I3354">
        <v>8</v>
      </c>
      <c r="J3354" t="s">
        <v>5068</v>
      </c>
      <c r="K3354">
        <v>484.9</v>
      </c>
      <c r="L3354" t="s">
        <v>5074</v>
      </c>
    </row>
    <row r="3355" spans="1:12" x14ac:dyDescent="0.25">
      <c r="A3355" t="s">
        <v>3365</v>
      </c>
      <c r="B3355" s="4">
        <v>45536.817963592708</v>
      </c>
      <c r="C3355" t="s">
        <v>5016</v>
      </c>
      <c r="D3355" t="s">
        <v>5028</v>
      </c>
      <c r="E3355" t="s">
        <v>5037</v>
      </c>
      <c r="F3355" t="s">
        <v>5047</v>
      </c>
      <c r="G3355" t="s">
        <v>5063</v>
      </c>
      <c r="H3355">
        <v>11884</v>
      </c>
      <c r="I3355">
        <v>2</v>
      </c>
      <c r="J3355" t="s">
        <v>5071</v>
      </c>
      <c r="K3355">
        <v>1410.12</v>
      </c>
      <c r="L3355" t="s">
        <v>5077</v>
      </c>
    </row>
    <row r="3356" spans="1:12" x14ac:dyDescent="0.25">
      <c r="A3356" t="s">
        <v>3366</v>
      </c>
      <c r="B3356" s="4">
        <v>45536.890978195639</v>
      </c>
      <c r="C3356" t="s">
        <v>5018</v>
      </c>
      <c r="D3356" t="s">
        <v>5026</v>
      </c>
      <c r="E3356" t="s">
        <v>5045</v>
      </c>
      <c r="F3356" t="s">
        <v>5046</v>
      </c>
      <c r="G3356" t="s">
        <v>5053</v>
      </c>
      <c r="H3356">
        <v>31084</v>
      </c>
      <c r="I3356">
        <v>1</v>
      </c>
      <c r="J3356" t="s">
        <v>5073</v>
      </c>
      <c r="K3356">
        <v>3733.75</v>
      </c>
      <c r="L3356" t="s">
        <v>5074</v>
      </c>
    </row>
    <row r="3357" spans="1:12" x14ac:dyDescent="0.25">
      <c r="A3357" t="s">
        <v>3367</v>
      </c>
      <c r="B3357" s="4">
        <v>45536.963992798563</v>
      </c>
      <c r="C3357" t="s">
        <v>5014</v>
      </c>
      <c r="D3357" t="s">
        <v>5028</v>
      </c>
      <c r="E3357" t="s">
        <v>5037</v>
      </c>
      <c r="F3357" t="s">
        <v>5048</v>
      </c>
      <c r="G3357" t="s">
        <v>5052</v>
      </c>
      <c r="H3357">
        <v>9157</v>
      </c>
      <c r="I3357">
        <v>7</v>
      </c>
      <c r="J3357" t="s">
        <v>5068</v>
      </c>
      <c r="K3357">
        <v>894.23</v>
      </c>
      <c r="L3357" t="s">
        <v>5077</v>
      </c>
    </row>
    <row r="3358" spans="1:12" x14ac:dyDescent="0.25">
      <c r="A3358" t="s">
        <v>3368</v>
      </c>
      <c r="B3358" s="4">
        <v>45537.037007401472</v>
      </c>
      <c r="C3358" t="s">
        <v>5018</v>
      </c>
      <c r="D3358" t="s">
        <v>5027</v>
      </c>
      <c r="E3358" t="s">
        <v>5044</v>
      </c>
      <c r="F3358" t="s">
        <v>5046</v>
      </c>
      <c r="G3358" t="s">
        <v>5054</v>
      </c>
      <c r="H3358">
        <v>75660</v>
      </c>
      <c r="I3358">
        <v>11</v>
      </c>
      <c r="J3358" t="s">
        <v>5072</v>
      </c>
      <c r="K3358">
        <v>7693.88</v>
      </c>
      <c r="L3358" t="s">
        <v>5074</v>
      </c>
    </row>
    <row r="3359" spans="1:12" x14ac:dyDescent="0.25">
      <c r="A3359" t="s">
        <v>3369</v>
      </c>
      <c r="B3359" s="4">
        <v>45537.110022004403</v>
      </c>
      <c r="C3359" t="s">
        <v>5014</v>
      </c>
      <c r="D3359" t="s">
        <v>5027</v>
      </c>
      <c r="E3359" t="s">
        <v>5044</v>
      </c>
      <c r="F3359" t="s">
        <v>5046</v>
      </c>
      <c r="G3359" t="s">
        <v>5060</v>
      </c>
      <c r="H3359">
        <v>14536</v>
      </c>
      <c r="I3359">
        <v>1</v>
      </c>
      <c r="J3359" t="s">
        <v>5072</v>
      </c>
      <c r="K3359">
        <v>2748.64</v>
      </c>
      <c r="L3359" t="s">
        <v>5078</v>
      </c>
    </row>
    <row r="3360" spans="1:12" x14ac:dyDescent="0.25">
      <c r="A3360" t="s">
        <v>3370</v>
      </c>
      <c r="B3360" s="4">
        <v>45537.183036607312</v>
      </c>
      <c r="C3360" t="s">
        <v>5023</v>
      </c>
      <c r="D3360" t="s">
        <v>5029</v>
      </c>
      <c r="E3360" t="s">
        <v>5039</v>
      </c>
      <c r="F3360" t="s">
        <v>5046</v>
      </c>
      <c r="G3360" t="s">
        <v>5049</v>
      </c>
      <c r="H3360">
        <v>33947</v>
      </c>
      <c r="I3360">
        <v>1</v>
      </c>
      <c r="J3360" t="s">
        <v>5072</v>
      </c>
      <c r="K3360">
        <v>6952.27</v>
      </c>
      <c r="L3360" t="s">
        <v>5079</v>
      </c>
    </row>
    <row r="3361" spans="1:12" x14ac:dyDescent="0.25">
      <c r="A3361" t="s">
        <v>3371</v>
      </c>
      <c r="B3361" s="4">
        <v>45537.256051210228</v>
      </c>
      <c r="C3361" t="s">
        <v>5013</v>
      </c>
      <c r="D3361" t="s">
        <v>5028</v>
      </c>
      <c r="E3361" t="s">
        <v>5037</v>
      </c>
      <c r="F3361" t="s">
        <v>5048</v>
      </c>
      <c r="G3361" t="s">
        <v>5065</v>
      </c>
      <c r="H3361">
        <v>72063</v>
      </c>
      <c r="I3361">
        <v>9</v>
      </c>
      <c r="J3361" t="s">
        <v>5072</v>
      </c>
      <c r="K3361">
        <v>15070.19</v>
      </c>
      <c r="L3361" t="s">
        <v>5079</v>
      </c>
    </row>
    <row r="3362" spans="1:12" x14ac:dyDescent="0.25">
      <c r="A3362" t="s">
        <v>3372</v>
      </c>
      <c r="B3362" s="4">
        <v>45537.329065813159</v>
      </c>
      <c r="C3362" t="s">
        <v>5019</v>
      </c>
      <c r="D3362" t="s">
        <v>5027</v>
      </c>
      <c r="E3362" t="s">
        <v>5031</v>
      </c>
      <c r="F3362" t="s">
        <v>5046</v>
      </c>
      <c r="G3362" t="s">
        <v>5060</v>
      </c>
      <c r="H3362">
        <v>32912</v>
      </c>
      <c r="I3362">
        <v>10</v>
      </c>
      <c r="J3362" t="s">
        <v>5070</v>
      </c>
      <c r="K3362">
        <v>3625.99</v>
      </c>
      <c r="L3362" t="s">
        <v>5075</v>
      </c>
    </row>
    <row r="3363" spans="1:12" x14ac:dyDescent="0.25">
      <c r="A3363" t="s">
        <v>3373</v>
      </c>
      <c r="B3363" s="4">
        <v>45537.402080416083</v>
      </c>
      <c r="C3363" t="s">
        <v>5023</v>
      </c>
      <c r="D3363" t="s">
        <v>5028</v>
      </c>
      <c r="E3363" t="s">
        <v>5032</v>
      </c>
      <c r="F3363" t="s">
        <v>5048</v>
      </c>
      <c r="G3363" t="s">
        <v>5059</v>
      </c>
      <c r="H3363">
        <v>28044</v>
      </c>
      <c r="I3363">
        <v>3</v>
      </c>
      <c r="J3363" t="s">
        <v>5069</v>
      </c>
      <c r="K3363">
        <v>2738.09</v>
      </c>
      <c r="L3363" t="s">
        <v>5078</v>
      </c>
    </row>
    <row r="3364" spans="1:12" x14ac:dyDescent="0.25">
      <c r="A3364" t="s">
        <v>3374</v>
      </c>
      <c r="B3364" s="4">
        <v>45537.475095018992</v>
      </c>
      <c r="C3364" t="s">
        <v>5017</v>
      </c>
      <c r="D3364" t="s">
        <v>5029</v>
      </c>
      <c r="E3364" t="s">
        <v>5040</v>
      </c>
      <c r="F3364" t="s">
        <v>5048</v>
      </c>
      <c r="G3364" t="s">
        <v>5065</v>
      </c>
      <c r="H3364">
        <v>34307</v>
      </c>
      <c r="I3364">
        <v>3</v>
      </c>
      <c r="J3364" t="s">
        <v>5072</v>
      </c>
      <c r="K3364">
        <v>5520.88</v>
      </c>
      <c r="L3364" t="s">
        <v>5077</v>
      </c>
    </row>
    <row r="3365" spans="1:12" x14ac:dyDescent="0.25">
      <c r="A3365" t="s">
        <v>3375</v>
      </c>
      <c r="B3365" s="4">
        <v>45537.548109621923</v>
      </c>
      <c r="C3365" t="s">
        <v>5020</v>
      </c>
      <c r="D3365" t="s">
        <v>5027</v>
      </c>
      <c r="E3365" t="s">
        <v>5042</v>
      </c>
      <c r="F3365" t="s">
        <v>5046</v>
      </c>
      <c r="G3365" t="s">
        <v>5066</v>
      </c>
      <c r="H3365">
        <v>25818</v>
      </c>
      <c r="I3365">
        <v>4</v>
      </c>
      <c r="J3365" t="s">
        <v>5071</v>
      </c>
      <c r="K3365">
        <v>3798.54</v>
      </c>
      <c r="L3365" t="s">
        <v>5079</v>
      </c>
    </row>
    <row r="3366" spans="1:12" x14ac:dyDescent="0.25">
      <c r="A3366" t="s">
        <v>3376</v>
      </c>
      <c r="B3366" s="4">
        <v>45537.621124224839</v>
      </c>
      <c r="C3366" t="s">
        <v>5014</v>
      </c>
      <c r="D3366" t="s">
        <v>5028</v>
      </c>
      <c r="E3366" t="s">
        <v>5036</v>
      </c>
      <c r="F3366" t="s">
        <v>5047</v>
      </c>
      <c r="G3366" t="s">
        <v>5062</v>
      </c>
      <c r="H3366">
        <v>9484</v>
      </c>
      <c r="I3366">
        <v>11</v>
      </c>
      <c r="J3366" t="s">
        <v>5072</v>
      </c>
      <c r="K3366">
        <v>1092.69</v>
      </c>
      <c r="L3366" t="s">
        <v>5077</v>
      </c>
    </row>
    <row r="3367" spans="1:12" x14ac:dyDescent="0.25">
      <c r="A3367" t="s">
        <v>3377</v>
      </c>
      <c r="B3367" s="4">
        <v>45537.694138827763</v>
      </c>
      <c r="C3367" t="s">
        <v>5013</v>
      </c>
      <c r="D3367" t="s">
        <v>5028</v>
      </c>
      <c r="E3367" t="s">
        <v>5037</v>
      </c>
      <c r="F3367" t="s">
        <v>5048</v>
      </c>
      <c r="G3367" t="s">
        <v>5052</v>
      </c>
      <c r="H3367">
        <v>41747</v>
      </c>
      <c r="I3367">
        <v>13</v>
      </c>
      <c r="J3367" t="s">
        <v>5071</v>
      </c>
      <c r="K3367">
        <v>5753.73</v>
      </c>
      <c r="L3367" t="s">
        <v>5074</v>
      </c>
    </row>
    <row r="3368" spans="1:12" x14ac:dyDescent="0.25">
      <c r="A3368" t="s">
        <v>3378</v>
      </c>
      <c r="B3368" s="4">
        <v>45537.767153430686</v>
      </c>
      <c r="C3368" t="s">
        <v>5016</v>
      </c>
      <c r="D3368" t="s">
        <v>5026</v>
      </c>
      <c r="E3368" t="s">
        <v>5043</v>
      </c>
      <c r="F3368" t="s">
        <v>5047</v>
      </c>
      <c r="G3368" t="s">
        <v>5050</v>
      </c>
      <c r="H3368">
        <v>72086</v>
      </c>
      <c r="I3368">
        <v>5</v>
      </c>
      <c r="J3368" t="s">
        <v>5072</v>
      </c>
      <c r="K3368">
        <v>12182.79</v>
      </c>
      <c r="L3368" t="s">
        <v>5079</v>
      </c>
    </row>
    <row r="3369" spans="1:12" x14ac:dyDescent="0.25">
      <c r="A3369" t="s">
        <v>3379</v>
      </c>
      <c r="B3369" s="4">
        <v>45537.840168033603</v>
      </c>
      <c r="C3369" t="s">
        <v>5017</v>
      </c>
      <c r="D3369" t="s">
        <v>5028</v>
      </c>
      <c r="E3369" t="s">
        <v>5032</v>
      </c>
      <c r="F3369" t="s">
        <v>5046</v>
      </c>
      <c r="G3369" t="s">
        <v>5066</v>
      </c>
      <c r="H3369">
        <v>63358</v>
      </c>
      <c r="I3369">
        <v>2</v>
      </c>
      <c r="J3369" t="s">
        <v>5068</v>
      </c>
      <c r="K3369">
        <v>13250.42</v>
      </c>
      <c r="L3369" t="s">
        <v>5079</v>
      </c>
    </row>
    <row r="3370" spans="1:12" x14ac:dyDescent="0.25">
      <c r="A3370" t="s">
        <v>3380</v>
      </c>
      <c r="B3370" s="4">
        <v>45537.913182636519</v>
      </c>
      <c r="C3370" t="s">
        <v>5020</v>
      </c>
      <c r="D3370" t="s">
        <v>5029</v>
      </c>
      <c r="E3370" t="s">
        <v>5040</v>
      </c>
      <c r="F3370" t="s">
        <v>5048</v>
      </c>
      <c r="G3370" t="s">
        <v>5065</v>
      </c>
      <c r="H3370">
        <v>67547</v>
      </c>
      <c r="I3370">
        <v>4</v>
      </c>
      <c r="J3370" t="s">
        <v>5071</v>
      </c>
      <c r="K3370">
        <v>13551.46</v>
      </c>
      <c r="L3370" t="s">
        <v>5074</v>
      </c>
    </row>
    <row r="3371" spans="1:12" x14ac:dyDescent="0.25">
      <c r="A3371" t="s">
        <v>3381</v>
      </c>
      <c r="B3371" s="4">
        <v>45537.986197239443</v>
      </c>
      <c r="C3371" t="s">
        <v>5014</v>
      </c>
      <c r="D3371" t="s">
        <v>5028</v>
      </c>
      <c r="E3371" t="s">
        <v>5032</v>
      </c>
      <c r="F3371" t="s">
        <v>5046</v>
      </c>
      <c r="G3371" t="s">
        <v>5066</v>
      </c>
      <c r="H3371">
        <v>73364</v>
      </c>
      <c r="I3371">
        <v>9</v>
      </c>
      <c r="J3371" t="s">
        <v>5072</v>
      </c>
      <c r="K3371">
        <v>6362.25</v>
      </c>
      <c r="L3371" t="s">
        <v>5078</v>
      </c>
    </row>
    <row r="3372" spans="1:12" x14ac:dyDescent="0.25">
      <c r="A3372" t="s">
        <v>3382</v>
      </c>
      <c r="B3372" s="4">
        <v>45538.059211842359</v>
      </c>
      <c r="C3372" t="s">
        <v>5023</v>
      </c>
      <c r="D3372" t="s">
        <v>5028</v>
      </c>
      <c r="E3372" t="s">
        <v>5037</v>
      </c>
      <c r="F3372" t="s">
        <v>5046</v>
      </c>
      <c r="G3372" t="s">
        <v>5057</v>
      </c>
      <c r="H3372">
        <v>50214</v>
      </c>
      <c r="I3372">
        <v>5</v>
      </c>
      <c r="J3372" t="s">
        <v>5069</v>
      </c>
      <c r="K3372">
        <v>8146.42</v>
      </c>
      <c r="L3372" t="s">
        <v>5077</v>
      </c>
    </row>
    <row r="3373" spans="1:12" x14ac:dyDescent="0.25">
      <c r="A3373" t="s">
        <v>3383</v>
      </c>
      <c r="B3373" s="4">
        <v>45538.132226445283</v>
      </c>
      <c r="C3373" t="s">
        <v>5022</v>
      </c>
      <c r="D3373" t="s">
        <v>5026</v>
      </c>
      <c r="E3373" t="s">
        <v>5043</v>
      </c>
      <c r="F3373" t="s">
        <v>5048</v>
      </c>
      <c r="G3373" t="s">
        <v>5059</v>
      </c>
      <c r="H3373">
        <v>43040</v>
      </c>
      <c r="I3373">
        <v>9</v>
      </c>
      <c r="J3373" t="s">
        <v>5070</v>
      </c>
      <c r="K3373">
        <v>6059.68</v>
      </c>
      <c r="L3373" t="s">
        <v>5078</v>
      </c>
    </row>
    <row r="3374" spans="1:12" x14ac:dyDescent="0.25">
      <c r="A3374" t="s">
        <v>3384</v>
      </c>
      <c r="B3374" s="4">
        <v>45538.205241048207</v>
      </c>
      <c r="C3374" t="s">
        <v>5024</v>
      </c>
      <c r="D3374" t="s">
        <v>5028</v>
      </c>
      <c r="E3374" t="s">
        <v>5032</v>
      </c>
      <c r="F3374" t="s">
        <v>5047</v>
      </c>
      <c r="G3374" t="s">
        <v>5067</v>
      </c>
      <c r="H3374">
        <v>22497</v>
      </c>
      <c r="I3374">
        <v>8</v>
      </c>
      <c r="J3374" t="s">
        <v>5072</v>
      </c>
      <c r="K3374">
        <v>2945.16</v>
      </c>
      <c r="L3374" t="s">
        <v>5079</v>
      </c>
    </row>
    <row r="3375" spans="1:12" x14ac:dyDescent="0.25">
      <c r="A3375" t="s">
        <v>3385</v>
      </c>
      <c r="B3375" s="4">
        <v>45538.278255651123</v>
      </c>
      <c r="C3375" t="s">
        <v>5017</v>
      </c>
      <c r="D3375" t="s">
        <v>5028</v>
      </c>
      <c r="E3375" t="s">
        <v>5035</v>
      </c>
      <c r="F3375" t="s">
        <v>5046</v>
      </c>
      <c r="G3375" t="s">
        <v>5053</v>
      </c>
      <c r="H3375">
        <v>2883</v>
      </c>
      <c r="I3375">
        <v>4</v>
      </c>
      <c r="J3375" t="s">
        <v>5069</v>
      </c>
      <c r="K3375">
        <v>395.49</v>
      </c>
      <c r="L3375" t="s">
        <v>5079</v>
      </c>
    </row>
    <row r="3376" spans="1:12" x14ac:dyDescent="0.25">
      <c r="A3376" t="s">
        <v>3386</v>
      </c>
      <c r="B3376" s="4">
        <v>45538.351270254039</v>
      </c>
      <c r="C3376" t="s">
        <v>5017</v>
      </c>
      <c r="D3376" t="s">
        <v>5026</v>
      </c>
      <c r="E3376" t="s">
        <v>5043</v>
      </c>
      <c r="F3376" t="s">
        <v>5047</v>
      </c>
      <c r="G3376" t="s">
        <v>5063</v>
      </c>
      <c r="H3376">
        <v>21469</v>
      </c>
      <c r="I3376">
        <v>10</v>
      </c>
      <c r="J3376" t="s">
        <v>5072</v>
      </c>
      <c r="K3376">
        <v>4242.8</v>
      </c>
      <c r="L3376" t="s">
        <v>5075</v>
      </c>
    </row>
    <row r="3377" spans="1:12" x14ac:dyDescent="0.25">
      <c r="A3377" t="s">
        <v>3387</v>
      </c>
      <c r="B3377" s="4">
        <v>45538.42428485697</v>
      </c>
      <c r="C3377" t="s">
        <v>5015</v>
      </c>
      <c r="D3377" t="s">
        <v>5029</v>
      </c>
      <c r="E3377" t="s">
        <v>5039</v>
      </c>
      <c r="F3377" t="s">
        <v>5048</v>
      </c>
      <c r="G3377" t="s">
        <v>5056</v>
      </c>
      <c r="H3377">
        <v>9989</v>
      </c>
      <c r="I3377">
        <v>13</v>
      </c>
      <c r="J3377" t="s">
        <v>5069</v>
      </c>
      <c r="K3377">
        <v>818.1</v>
      </c>
      <c r="L3377" t="s">
        <v>5076</v>
      </c>
    </row>
    <row r="3378" spans="1:12" x14ac:dyDescent="0.25">
      <c r="A3378" t="s">
        <v>3388</v>
      </c>
      <c r="B3378" s="4">
        <v>45538.497299459887</v>
      </c>
      <c r="C3378" t="s">
        <v>5022</v>
      </c>
      <c r="D3378" t="s">
        <v>5028</v>
      </c>
      <c r="E3378" t="s">
        <v>5032</v>
      </c>
      <c r="F3378" t="s">
        <v>5047</v>
      </c>
      <c r="G3378" t="s">
        <v>5062</v>
      </c>
      <c r="H3378">
        <v>8506</v>
      </c>
      <c r="I3378">
        <v>3</v>
      </c>
      <c r="J3378" t="s">
        <v>5069</v>
      </c>
      <c r="K3378">
        <v>1515.58</v>
      </c>
      <c r="L3378" t="s">
        <v>5078</v>
      </c>
    </row>
    <row r="3379" spans="1:12" x14ac:dyDescent="0.25">
      <c r="A3379" t="s">
        <v>3389</v>
      </c>
      <c r="B3379" s="4">
        <v>45538.57031406281</v>
      </c>
      <c r="C3379" t="s">
        <v>5017</v>
      </c>
      <c r="D3379" t="s">
        <v>5028</v>
      </c>
      <c r="E3379" t="s">
        <v>5032</v>
      </c>
      <c r="F3379" t="s">
        <v>5048</v>
      </c>
      <c r="G3379" t="s">
        <v>5052</v>
      </c>
      <c r="H3379">
        <v>26154</v>
      </c>
      <c r="I3379">
        <v>6</v>
      </c>
      <c r="J3379" t="s">
        <v>5071</v>
      </c>
      <c r="K3379">
        <v>2428.16</v>
      </c>
      <c r="L3379" t="s">
        <v>5074</v>
      </c>
    </row>
    <row r="3380" spans="1:12" x14ac:dyDescent="0.25">
      <c r="A3380" t="s">
        <v>3390</v>
      </c>
      <c r="B3380" s="4">
        <v>45538.643328665727</v>
      </c>
      <c r="C3380" t="s">
        <v>5021</v>
      </c>
      <c r="D3380" t="s">
        <v>5026</v>
      </c>
      <c r="E3380" t="s">
        <v>5034</v>
      </c>
      <c r="F3380" t="s">
        <v>5047</v>
      </c>
      <c r="G3380" t="s">
        <v>5062</v>
      </c>
      <c r="H3380">
        <v>24631</v>
      </c>
      <c r="I3380">
        <v>1</v>
      </c>
      <c r="J3380" t="s">
        <v>5070</v>
      </c>
      <c r="K3380">
        <v>4199.5600000000004</v>
      </c>
      <c r="L3380" t="s">
        <v>5077</v>
      </c>
    </row>
    <row r="3381" spans="1:12" x14ac:dyDescent="0.25">
      <c r="A3381" t="s">
        <v>3391</v>
      </c>
      <c r="B3381" s="4">
        <v>45538.716343268643</v>
      </c>
      <c r="C3381" t="s">
        <v>5024</v>
      </c>
      <c r="D3381" t="s">
        <v>5027</v>
      </c>
      <c r="E3381" t="s">
        <v>5042</v>
      </c>
      <c r="F3381" t="s">
        <v>5046</v>
      </c>
      <c r="G3381" t="s">
        <v>5066</v>
      </c>
      <c r="H3381">
        <v>41510</v>
      </c>
      <c r="I3381">
        <v>1</v>
      </c>
      <c r="J3381" t="s">
        <v>5069</v>
      </c>
      <c r="K3381">
        <v>7518.25</v>
      </c>
      <c r="L3381" t="s">
        <v>5076</v>
      </c>
    </row>
    <row r="3382" spans="1:12" x14ac:dyDescent="0.25">
      <c r="A3382" t="s">
        <v>3392</v>
      </c>
      <c r="B3382" s="4">
        <v>45538.789357871567</v>
      </c>
      <c r="C3382" t="s">
        <v>5014</v>
      </c>
      <c r="D3382" t="s">
        <v>5028</v>
      </c>
      <c r="E3382" t="s">
        <v>5037</v>
      </c>
      <c r="F3382" t="s">
        <v>5047</v>
      </c>
      <c r="G3382" t="s">
        <v>5062</v>
      </c>
      <c r="H3382">
        <v>31944</v>
      </c>
      <c r="I3382">
        <v>14</v>
      </c>
      <c r="J3382" t="s">
        <v>5069</v>
      </c>
      <c r="K3382">
        <v>5761.89</v>
      </c>
      <c r="L3382" t="s">
        <v>5079</v>
      </c>
    </row>
    <row r="3383" spans="1:12" x14ac:dyDescent="0.25">
      <c r="A3383" t="s">
        <v>3393</v>
      </c>
      <c r="B3383" s="4">
        <v>45538.86237247449</v>
      </c>
      <c r="C3383" t="s">
        <v>5023</v>
      </c>
      <c r="D3383" t="s">
        <v>5027</v>
      </c>
      <c r="E3383" t="s">
        <v>5044</v>
      </c>
      <c r="F3383" t="s">
        <v>5046</v>
      </c>
      <c r="G3383" t="s">
        <v>5066</v>
      </c>
      <c r="H3383">
        <v>44763</v>
      </c>
      <c r="I3383">
        <v>11</v>
      </c>
      <c r="J3383" t="s">
        <v>5072</v>
      </c>
      <c r="K3383">
        <v>8800.7900000000009</v>
      </c>
      <c r="L3383" t="s">
        <v>5074</v>
      </c>
    </row>
    <row r="3384" spans="1:12" x14ac:dyDescent="0.25">
      <c r="A3384" t="s">
        <v>3394</v>
      </c>
      <c r="B3384" s="4">
        <v>45538.935387077407</v>
      </c>
      <c r="C3384" t="s">
        <v>5025</v>
      </c>
      <c r="D3384" t="s">
        <v>5028</v>
      </c>
      <c r="E3384" t="s">
        <v>5037</v>
      </c>
      <c r="F3384" t="s">
        <v>5046</v>
      </c>
      <c r="G3384" t="s">
        <v>5066</v>
      </c>
      <c r="H3384">
        <v>46728</v>
      </c>
      <c r="I3384">
        <v>10</v>
      </c>
      <c r="J3384" t="s">
        <v>5072</v>
      </c>
      <c r="K3384">
        <v>10149.73</v>
      </c>
      <c r="L3384" t="s">
        <v>5075</v>
      </c>
    </row>
    <row r="3385" spans="1:12" x14ac:dyDescent="0.25">
      <c r="A3385" t="s">
        <v>3395</v>
      </c>
      <c r="B3385" s="4">
        <v>45539.008401680338</v>
      </c>
      <c r="C3385" t="s">
        <v>5023</v>
      </c>
      <c r="D3385" t="s">
        <v>5027</v>
      </c>
      <c r="E3385" t="s">
        <v>5031</v>
      </c>
      <c r="F3385" t="s">
        <v>5047</v>
      </c>
      <c r="G3385" t="s">
        <v>5062</v>
      </c>
      <c r="H3385">
        <v>73359</v>
      </c>
      <c r="I3385">
        <v>8</v>
      </c>
      <c r="J3385" t="s">
        <v>5072</v>
      </c>
      <c r="K3385">
        <v>9920.57</v>
      </c>
      <c r="L3385" t="s">
        <v>5078</v>
      </c>
    </row>
    <row r="3386" spans="1:12" x14ac:dyDescent="0.25">
      <c r="A3386" t="s">
        <v>3396</v>
      </c>
      <c r="B3386" s="4">
        <v>45539.081416283247</v>
      </c>
      <c r="C3386" t="s">
        <v>5018</v>
      </c>
      <c r="D3386" t="s">
        <v>5026</v>
      </c>
      <c r="E3386" t="s">
        <v>5030</v>
      </c>
      <c r="F3386" t="s">
        <v>5046</v>
      </c>
      <c r="G3386" t="s">
        <v>5049</v>
      </c>
      <c r="H3386">
        <v>53418</v>
      </c>
      <c r="I3386">
        <v>6</v>
      </c>
      <c r="J3386" t="s">
        <v>5071</v>
      </c>
      <c r="K3386">
        <v>5459.14</v>
      </c>
      <c r="L3386" t="s">
        <v>5079</v>
      </c>
    </row>
    <row r="3387" spans="1:12" x14ac:dyDescent="0.25">
      <c r="A3387" t="s">
        <v>3397</v>
      </c>
      <c r="B3387" s="4">
        <v>45539.15443088617</v>
      </c>
      <c r="C3387" t="s">
        <v>5019</v>
      </c>
      <c r="D3387" t="s">
        <v>5028</v>
      </c>
      <c r="E3387" t="s">
        <v>5035</v>
      </c>
      <c r="F3387" t="s">
        <v>5047</v>
      </c>
      <c r="G3387" t="s">
        <v>5063</v>
      </c>
      <c r="H3387">
        <v>56636</v>
      </c>
      <c r="I3387">
        <v>9</v>
      </c>
      <c r="J3387" t="s">
        <v>5070</v>
      </c>
      <c r="K3387">
        <v>9435.9599999999991</v>
      </c>
      <c r="L3387" t="s">
        <v>5076</v>
      </c>
    </row>
    <row r="3388" spans="1:12" x14ac:dyDescent="0.25">
      <c r="A3388" t="s">
        <v>3398</v>
      </c>
      <c r="B3388" s="4">
        <v>45539.227445489087</v>
      </c>
      <c r="C3388" t="s">
        <v>5013</v>
      </c>
      <c r="D3388" t="s">
        <v>5029</v>
      </c>
      <c r="E3388" t="s">
        <v>5041</v>
      </c>
      <c r="F3388" t="s">
        <v>5046</v>
      </c>
      <c r="G3388" t="s">
        <v>5060</v>
      </c>
      <c r="H3388">
        <v>1397</v>
      </c>
      <c r="I3388">
        <v>2</v>
      </c>
      <c r="J3388" t="s">
        <v>5068</v>
      </c>
      <c r="K3388">
        <v>226.24</v>
      </c>
      <c r="L3388" t="s">
        <v>5077</v>
      </c>
    </row>
    <row r="3389" spans="1:12" x14ac:dyDescent="0.25">
      <c r="A3389" t="s">
        <v>3399</v>
      </c>
      <c r="B3389" s="4">
        <v>45539.30046009201</v>
      </c>
      <c r="C3389" t="s">
        <v>5019</v>
      </c>
      <c r="D3389" t="s">
        <v>5026</v>
      </c>
      <c r="E3389" t="s">
        <v>5045</v>
      </c>
      <c r="F3389" t="s">
        <v>5048</v>
      </c>
      <c r="G3389" t="s">
        <v>5059</v>
      </c>
      <c r="H3389">
        <v>39159</v>
      </c>
      <c r="I3389">
        <v>6</v>
      </c>
      <c r="J3389" t="s">
        <v>5073</v>
      </c>
      <c r="K3389">
        <v>3648.95</v>
      </c>
      <c r="L3389" t="s">
        <v>5077</v>
      </c>
    </row>
    <row r="3390" spans="1:12" x14ac:dyDescent="0.25">
      <c r="A3390" t="s">
        <v>3400</v>
      </c>
      <c r="B3390" s="4">
        <v>45539.373474694927</v>
      </c>
      <c r="C3390" t="s">
        <v>5014</v>
      </c>
      <c r="D3390" t="s">
        <v>5029</v>
      </c>
      <c r="E3390" t="s">
        <v>5040</v>
      </c>
      <c r="F3390" t="s">
        <v>5046</v>
      </c>
      <c r="G3390" t="s">
        <v>5054</v>
      </c>
      <c r="H3390">
        <v>59620</v>
      </c>
      <c r="I3390">
        <v>5</v>
      </c>
      <c r="J3390" t="s">
        <v>5068</v>
      </c>
      <c r="K3390">
        <v>12019.54</v>
      </c>
      <c r="L3390" t="s">
        <v>5074</v>
      </c>
    </row>
    <row r="3391" spans="1:12" x14ac:dyDescent="0.25">
      <c r="A3391" t="s">
        <v>3401</v>
      </c>
      <c r="B3391" s="4">
        <v>45539.446489297858</v>
      </c>
      <c r="C3391" t="s">
        <v>5016</v>
      </c>
      <c r="D3391" t="s">
        <v>5027</v>
      </c>
      <c r="E3391" t="s">
        <v>5031</v>
      </c>
      <c r="F3391" t="s">
        <v>5048</v>
      </c>
      <c r="G3391" t="s">
        <v>5052</v>
      </c>
      <c r="H3391">
        <v>16456</v>
      </c>
      <c r="I3391">
        <v>13</v>
      </c>
      <c r="J3391" t="s">
        <v>5072</v>
      </c>
      <c r="K3391">
        <v>1398.57</v>
      </c>
      <c r="L3391" t="s">
        <v>5079</v>
      </c>
    </row>
    <row r="3392" spans="1:12" x14ac:dyDescent="0.25">
      <c r="A3392" t="s">
        <v>3402</v>
      </c>
      <c r="B3392" s="4">
        <v>45539.519503900767</v>
      </c>
      <c r="C3392" t="s">
        <v>5020</v>
      </c>
      <c r="D3392" t="s">
        <v>5026</v>
      </c>
      <c r="E3392" t="s">
        <v>5043</v>
      </c>
      <c r="F3392" t="s">
        <v>5047</v>
      </c>
      <c r="G3392" t="s">
        <v>5058</v>
      </c>
      <c r="H3392">
        <v>40509</v>
      </c>
      <c r="I3392">
        <v>5</v>
      </c>
      <c r="J3392" t="s">
        <v>5068</v>
      </c>
      <c r="K3392">
        <v>4359.1000000000004</v>
      </c>
      <c r="L3392" t="s">
        <v>5074</v>
      </c>
    </row>
    <row r="3393" spans="1:12" x14ac:dyDescent="0.25">
      <c r="A3393" t="s">
        <v>3403</v>
      </c>
      <c r="B3393" s="4">
        <v>45539.59251850369</v>
      </c>
      <c r="C3393" t="s">
        <v>5015</v>
      </c>
      <c r="D3393" t="s">
        <v>5027</v>
      </c>
      <c r="E3393" t="s">
        <v>5031</v>
      </c>
      <c r="F3393" t="s">
        <v>5048</v>
      </c>
      <c r="G3393" t="s">
        <v>5059</v>
      </c>
      <c r="H3393">
        <v>37911</v>
      </c>
      <c r="I3393">
        <v>5</v>
      </c>
      <c r="J3393" t="s">
        <v>5069</v>
      </c>
      <c r="K3393">
        <v>7578.69</v>
      </c>
      <c r="L3393" t="s">
        <v>5074</v>
      </c>
    </row>
    <row r="3394" spans="1:12" x14ac:dyDescent="0.25">
      <c r="A3394" t="s">
        <v>3404</v>
      </c>
      <c r="B3394" s="4">
        <v>45539.665533106621</v>
      </c>
      <c r="C3394" t="s">
        <v>5023</v>
      </c>
      <c r="D3394" t="s">
        <v>5028</v>
      </c>
      <c r="E3394" t="s">
        <v>5032</v>
      </c>
      <c r="F3394" t="s">
        <v>5046</v>
      </c>
      <c r="G3394" t="s">
        <v>5054</v>
      </c>
      <c r="H3394">
        <v>54602</v>
      </c>
      <c r="I3394">
        <v>10</v>
      </c>
      <c r="J3394" t="s">
        <v>5072</v>
      </c>
      <c r="K3394">
        <v>9141.19</v>
      </c>
      <c r="L3394" t="s">
        <v>5074</v>
      </c>
    </row>
    <row r="3395" spans="1:12" x14ac:dyDescent="0.25">
      <c r="A3395" t="s">
        <v>3405</v>
      </c>
      <c r="B3395" s="4">
        <v>45539.738547709538</v>
      </c>
      <c r="C3395" t="s">
        <v>5018</v>
      </c>
      <c r="D3395" t="s">
        <v>5027</v>
      </c>
      <c r="E3395" t="s">
        <v>5031</v>
      </c>
      <c r="F3395" t="s">
        <v>5047</v>
      </c>
      <c r="G3395" t="s">
        <v>5058</v>
      </c>
      <c r="H3395">
        <v>78652</v>
      </c>
      <c r="I3395">
        <v>5</v>
      </c>
      <c r="J3395" t="s">
        <v>5071</v>
      </c>
      <c r="K3395">
        <v>8756.59</v>
      </c>
      <c r="L3395" t="s">
        <v>5077</v>
      </c>
    </row>
    <row r="3396" spans="1:12" x14ac:dyDescent="0.25">
      <c r="A3396" t="s">
        <v>3406</v>
      </c>
      <c r="B3396" s="4">
        <v>45539.811562312447</v>
      </c>
      <c r="C3396" t="s">
        <v>5019</v>
      </c>
      <c r="D3396" t="s">
        <v>5027</v>
      </c>
      <c r="E3396" t="s">
        <v>5042</v>
      </c>
      <c r="F3396" t="s">
        <v>5048</v>
      </c>
      <c r="G3396" t="s">
        <v>5059</v>
      </c>
      <c r="H3396">
        <v>77596</v>
      </c>
      <c r="I3396">
        <v>7</v>
      </c>
      <c r="J3396" t="s">
        <v>5068</v>
      </c>
      <c r="K3396">
        <v>15873.31</v>
      </c>
      <c r="L3396" t="s">
        <v>5075</v>
      </c>
    </row>
    <row r="3397" spans="1:12" x14ac:dyDescent="0.25">
      <c r="A3397" t="s">
        <v>3407</v>
      </c>
      <c r="B3397" s="4">
        <v>45539.884576915378</v>
      </c>
      <c r="C3397" t="s">
        <v>5012</v>
      </c>
      <c r="D3397" t="s">
        <v>5029</v>
      </c>
      <c r="E3397" t="s">
        <v>5033</v>
      </c>
      <c r="F3397" t="s">
        <v>5048</v>
      </c>
      <c r="G3397" t="s">
        <v>5065</v>
      </c>
      <c r="H3397">
        <v>70912</v>
      </c>
      <c r="I3397">
        <v>3</v>
      </c>
      <c r="J3397" t="s">
        <v>5069</v>
      </c>
      <c r="K3397">
        <v>6740.45</v>
      </c>
      <c r="L3397" t="s">
        <v>5074</v>
      </c>
    </row>
    <row r="3398" spans="1:12" x14ac:dyDescent="0.25">
      <c r="A3398" t="s">
        <v>3408</v>
      </c>
      <c r="B3398" s="4">
        <v>45539.957591518301</v>
      </c>
      <c r="C3398" t="s">
        <v>5013</v>
      </c>
      <c r="D3398" t="s">
        <v>5029</v>
      </c>
      <c r="E3398" t="s">
        <v>5039</v>
      </c>
      <c r="F3398" t="s">
        <v>5046</v>
      </c>
      <c r="G3398" t="s">
        <v>5066</v>
      </c>
      <c r="H3398">
        <v>74501</v>
      </c>
      <c r="I3398">
        <v>14</v>
      </c>
      <c r="J3398" t="s">
        <v>5072</v>
      </c>
      <c r="K3398">
        <v>6489.76</v>
      </c>
      <c r="L3398" t="s">
        <v>5076</v>
      </c>
    </row>
    <row r="3399" spans="1:12" x14ac:dyDescent="0.25">
      <c r="A3399" t="s">
        <v>3409</v>
      </c>
      <c r="B3399" s="4">
        <v>45540.030606121218</v>
      </c>
      <c r="C3399" t="s">
        <v>5021</v>
      </c>
      <c r="D3399" t="s">
        <v>5026</v>
      </c>
      <c r="E3399" t="s">
        <v>5043</v>
      </c>
      <c r="F3399" t="s">
        <v>5047</v>
      </c>
      <c r="G3399" t="s">
        <v>5058</v>
      </c>
      <c r="H3399">
        <v>20133</v>
      </c>
      <c r="I3399">
        <v>10</v>
      </c>
      <c r="J3399" t="s">
        <v>5068</v>
      </c>
      <c r="K3399">
        <v>3065.9</v>
      </c>
      <c r="L3399" t="s">
        <v>5076</v>
      </c>
    </row>
    <row r="3400" spans="1:12" x14ac:dyDescent="0.25">
      <c r="A3400" t="s">
        <v>3410</v>
      </c>
      <c r="B3400" s="4">
        <v>45540.103620724141</v>
      </c>
      <c r="C3400" t="s">
        <v>5025</v>
      </c>
      <c r="D3400" t="s">
        <v>5026</v>
      </c>
      <c r="E3400" t="s">
        <v>5030</v>
      </c>
      <c r="F3400" t="s">
        <v>5047</v>
      </c>
      <c r="G3400" t="s">
        <v>5063</v>
      </c>
      <c r="H3400">
        <v>72827</v>
      </c>
      <c r="I3400">
        <v>1</v>
      </c>
      <c r="J3400" t="s">
        <v>5070</v>
      </c>
      <c r="K3400">
        <v>14783.01</v>
      </c>
      <c r="L3400" t="s">
        <v>5079</v>
      </c>
    </row>
    <row r="3401" spans="1:12" x14ac:dyDescent="0.25">
      <c r="A3401" t="s">
        <v>3411</v>
      </c>
      <c r="B3401" s="4">
        <v>45540.176635327058</v>
      </c>
      <c r="C3401" t="s">
        <v>5023</v>
      </c>
      <c r="D3401" t="s">
        <v>5027</v>
      </c>
      <c r="E3401" t="s">
        <v>5031</v>
      </c>
      <c r="F3401" t="s">
        <v>5047</v>
      </c>
      <c r="G3401" t="s">
        <v>5063</v>
      </c>
      <c r="H3401">
        <v>33616</v>
      </c>
      <c r="I3401">
        <v>1</v>
      </c>
      <c r="J3401" t="s">
        <v>5069</v>
      </c>
      <c r="K3401">
        <v>3207.69</v>
      </c>
      <c r="L3401" t="s">
        <v>5079</v>
      </c>
    </row>
    <row r="3402" spans="1:12" x14ac:dyDescent="0.25">
      <c r="A3402" t="s">
        <v>3412</v>
      </c>
      <c r="B3402" s="4">
        <v>45540.249649929967</v>
      </c>
      <c r="C3402" t="s">
        <v>5025</v>
      </c>
      <c r="D3402" t="s">
        <v>5028</v>
      </c>
      <c r="E3402" t="s">
        <v>5032</v>
      </c>
      <c r="F3402" t="s">
        <v>5048</v>
      </c>
      <c r="G3402" t="s">
        <v>5052</v>
      </c>
      <c r="H3402">
        <v>19579</v>
      </c>
      <c r="I3402">
        <v>3</v>
      </c>
      <c r="J3402" t="s">
        <v>5068</v>
      </c>
      <c r="K3402">
        <v>2717.44</v>
      </c>
      <c r="L3402" t="s">
        <v>5076</v>
      </c>
    </row>
    <row r="3403" spans="1:12" x14ac:dyDescent="0.25">
      <c r="A3403" t="s">
        <v>3413</v>
      </c>
      <c r="B3403" s="4">
        <v>45540.322664532912</v>
      </c>
      <c r="C3403" t="s">
        <v>5020</v>
      </c>
      <c r="D3403" t="s">
        <v>5026</v>
      </c>
      <c r="E3403" t="s">
        <v>5034</v>
      </c>
      <c r="F3403" t="s">
        <v>5048</v>
      </c>
      <c r="G3403" t="s">
        <v>5055</v>
      </c>
      <c r="H3403">
        <v>48178</v>
      </c>
      <c r="I3403">
        <v>10</v>
      </c>
      <c r="J3403" t="s">
        <v>5070</v>
      </c>
      <c r="K3403">
        <v>7648.09</v>
      </c>
      <c r="L3403" t="s">
        <v>5074</v>
      </c>
    </row>
    <row r="3404" spans="1:12" x14ac:dyDescent="0.25">
      <c r="A3404" t="s">
        <v>3414</v>
      </c>
      <c r="B3404" s="4">
        <v>45540.395679135821</v>
      </c>
      <c r="C3404" t="s">
        <v>5017</v>
      </c>
      <c r="D3404" t="s">
        <v>5027</v>
      </c>
      <c r="E3404" t="s">
        <v>5042</v>
      </c>
      <c r="F3404" t="s">
        <v>5048</v>
      </c>
      <c r="G3404" t="s">
        <v>5065</v>
      </c>
      <c r="H3404">
        <v>16604</v>
      </c>
      <c r="I3404">
        <v>8</v>
      </c>
      <c r="J3404" t="s">
        <v>5072</v>
      </c>
      <c r="K3404">
        <v>3572.82</v>
      </c>
      <c r="L3404" t="s">
        <v>5078</v>
      </c>
    </row>
    <row r="3405" spans="1:12" x14ac:dyDescent="0.25">
      <c r="A3405" t="s">
        <v>3415</v>
      </c>
      <c r="B3405" s="4">
        <v>45540.468693738738</v>
      </c>
      <c r="C3405" t="s">
        <v>5019</v>
      </c>
      <c r="D3405" t="s">
        <v>5026</v>
      </c>
      <c r="E3405" t="s">
        <v>5034</v>
      </c>
      <c r="F3405" t="s">
        <v>5046</v>
      </c>
      <c r="G3405" t="s">
        <v>5066</v>
      </c>
      <c r="H3405">
        <v>4770</v>
      </c>
      <c r="I3405">
        <v>4</v>
      </c>
      <c r="J3405" t="s">
        <v>5072</v>
      </c>
      <c r="K3405">
        <v>840.35</v>
      </c>
      <c r="L3405" t="s">
        <v>5079</v>
      </c>
    </row>
    <row r="3406" spans="1:12" x14ac:dyDescent="0.25">
      <c r="A3406" t="s">
        <v>3416</v>
      </c>
      <c r="B3406" s="4">
        <v>45540.541708341669</v>
      </c>
      <c r="C3406" t="s">
        <v>5017</v>
      </c>
      <c r="D3406" t="s">
        <v>5026</v>
      </c>
      <c r="E3406" t="s">
        <v>5045</v>
      </c>
      <c r="F3406" t="s">
        <v>5048</v>
      </c>
      <c r="G3406" t="s">
        <v>5051</v>
      </c>
      <c r="H3406">
        <v>10554</v>
      </c>
      <c r="I3406">
        <v>3</v>
      </c>
      <c r="J3406" t="s">
        <v>5070</v>
      </c>
      <c r="K3406">
        <v>935.17</v>
      </c>
      <c r="L3406" t="s">
        <v>5077</v>
      </c>
    </row>
    <row r="3407" spans="1:12" x14ac:dyDescent="0.25">
      <c r="A3407" t="s">
        <v>3417</v>
      </c>
      <c r="B3407" s="4">
        <v>45540.614722944592</v>
      </c>
      <c r="C3407" t="s">
        <v>5014</v>
      </c>
      <c r="D3407" t="s">
        <v>5029</v>
      </c>
      <c r="E3407" t="s">
        <v>5039</v>
      </c>
      <c r="F3407" t="s">
        <v>5047</v>
      </c>
      <c r="G3407" t="s">
        <v>5062</v>
      </c>
      <c r="H3407">
        <v>50592</v>
      </c>
      <c r="I3407">
        <v>11</v>
      </c>
      <c r="J3407" t="s">
        <v>5068</v>
      </c>
      <c r="K3407">
        <v>10711.89</v>
      </c>
      <c r="L3407" t="s">
        <v>5076</v>
      </c>
    </row>
    <row r="3408" spans="1:12" x14ac:dyDescent="0.25">
      <c r="A3408" t="s">
        <v>3418</v>
      </c>
      <c r="B3408" s="4">
        <v>45540.687737547501</v>
      </c>
      <c r="C3408" t="s">
        <v>5014</v>
      </c>
      <c r="D3408" t="s">
        <v>5029</v>
      </c>
      <c r="E3408" t="s">
        <v>5033</v>
      </c>
      <c r="F3408" t="s">
        <v>5047</v>
      </c>
      <c r="G3408" t="s">
        <v>5064</v>
      </c>
      <c r="H3408">
        <v>19358</v>
      </c>
      <c r="I3408">
        <v>6</v>
      </c>
      <c r="J3408" t="s">
        <v>5071</v>
      </c>
      <c r="K3408">
        <v>3324.5</v>
      </c>
      <c r="L3408" t="s">
        <v>5078</v>
      </c>
    </row>
    <row r="3409" spans="1:12" x14ac:dyDescent="0.25">
      <c r="A3409" t="s">
        <v>3419</v>
      </c>
      <c r="B3409" s="4">
        <v>45540.760752150432</v>
      </c>
      <c r="C3409" t="s">
        <v>5017</v>
      </c>
      <c r="D3409" t="s">
        <v>5027</v>
      </c>
      <c r="E3409" t="s">
        <v>5038</v>
      </c>
      <c r="F3409" t="s">
        <v>5047</v>
      </c>
      <c r="G3409" t="s">
        <v>5067</v>
      </c>
      <c r="H3409">
        <v>36304</v>
      </c>
      <c r="I3409">
        <v>12</v>
      </c>
      <c r="J3409" t="s">
        <v>5072</v>
      </c>
      <c r="K3409">
        <v>4905.29</v>
      </c>
      <c r="L3409" t="s">
        <v>5078</v>
      </c>
    </row>
    <row r="3410" spans="1:12" x14ac:dyDescent="0.25">
      <c r="A3410" t="s">
        <v>3420</v>
      </c>
      <c r="B3410" s="4">
        <v>45540.833766753341</v>
      </c>
      <c r="C3410" t="s">
        <v>5018</v>
      </c>
      <c r="D3410" t="s">
        <v>5027</v>
      </c>
      <c r="E3410" t="s">
        <v>5044</v>
      </c>
      <c r="F3410" t="s">
        <v>5047</v>
      </c>
      <c r="G3410" t="s">
        <v>5063</v>
      </c>
      <c r="H3410">
        <v>59301</v>
      </c>
      <c r="I3410">
        <v>11</v>
      </c>
      <c r="J3410" t="s">
        <v>5072</v>
      </c>
      <c r="K3410">
        <v>10905.37</v>
      </c>
      <c r="L3410" t="s">
        <v>5074</v>
      </c>
    </row>
    <row r="3411" spans="1:12" x14ac:dyDescent="0.25">
      <c r="A3411" t="s">
        <v>3421</v>
      </c>
      <c r="B3411" s="4">
        <v>45540.906781356272</v>
      </c>
      <c r="C3411" t="s">
        <v>5025</v>
      </c>
      <c r="D3411" t="s">
        <v>5028</v>
      </c>
      <c r="E3411" t="s">
        <v>5032</v>
      </c>
      <c r="F3411" t="s">
        <v>5047</v>
      </c>
      <c r="G3411" t="s">
        <v>5064</v>
      </c>
      <c r="H3411">
        <v>66937</v>
      </c>
      <c r="I3411">
        <v>9</v>
      </c>
      <c r="J3411" t="s">
        <v>5073</v>
      </c>
      <c r="K3411">
        <v>9033.2199999999993</v>
      </c>
      <c r="L3411" t="s">
        <v>5078</v>
      </c>
    </row>
    <row r="3412" spans="1:12" x14ac:dyDescent="0.25">
      <c r="A3412" t="s">
        <v>3422</v>
      </c>
      <c r="B3412" s="4">
        <v>45540.979795959189</v>
      </c>
      <c r="C3412" t="s">
        <v>5012</v>
      </c>
      <c r="D3412" t="s">
        <v>5029</v>
      </c>
      <c r="E3412" t="s">
        <v>5040</v>
      </c>
      <c r="F3412" t="s">
        <v>5046</v>
      </c>
      <c r="G3412" t="s">
        <v>5060</v>
      </c>
      <c r="H3412">
        <v>57298</v>
      </c>
      <c r="I3412">
        <v>8</v>
      </c>
      <c r="J3412" t="s">
        <v>5071</v>
      </c>
      <c r="K3412">
        <v>10657.35</v>
      </c>
      <c r="L3412" t="s">
        <v>5075</v>
      </c>
    </row>
    <row r="3413" spans="1:12" x14ac:dyDescent="0.25">
      <c r="A3413" t="s">
        <v>3423</v>
      </c>
      <c r="B3413" s="4">
        <v>45541.052810562112</v>
      </c>
      <c r="C3413" t="s">
        <v>5017</v>
      </c>
      <c r="D3413" t="s">
        <v>5026</v>
      </c>
      <c r="E3413" t="s">
        <v>5034</v>
      </c>
      <c r="F3413" t="s">
        <v>5048</v>
      </c>
      <c r="G3413" t="s">
        <v>5052</v>
      </c>
      <c r="H3413">
        <v>35604</v>
      </c>
      <c r="I3413">
        <v>9</v>
      </c>
      <c r="J3413" t="s">
        <v>5070</v>
      </c>
      <c r="K3413">
        <v>6583.22</v>
      </c>
      <c r="L3413" t="s">
        <v>5079</v>
      </c>
    </row>
    <row r="3414" spans="1:12" x14ac:dyDescent="0.25">
      <c r="A3414" t="s">
        <v>3424</v>
      </c>
      <c r="B3414" s="4">
        <v>45541.125825165022</v>
      </c>
      <c r="C3414" t="s">
        <v>5017</v>
      </c>
      <c r="D3414" t="s">
        <v>5029</v>
      </c>
      <c r="E3414" t="s">
        <v>5039</v>
      </c>
      <c r="F3414" t="s">
        <v>5046</v>
      </c>
      <c r="G3414" t="s">
        <v>5066</v>
      </c>
      <c r="H3414">
        <v>74471</v>
      </c>
      <c r="I3414">
        <v>14</v>
      </c>
      <c r="J3414" t="s">
        <v>5071</v>
      </c>
      <c r="K3414">
        <v>14751.85</v>
      </c>
      <c r="L3414" t="s">
        <v>5074</v>
      </c>
    </row>
    <row r="3415" spans="1:12" x14ac:dyDescent="0.25">
      <c r="A3415" t="s">
        <v>3425</v>
      </c>
      <c r="B3415" s="4">
        <v>45541.198839767952</v>
      </c>
      <c r="C3415" t="s">
        <v>5024</v>
      </c>
      <c r="D3415" t="s">
        <v>5029</v>
      </c>
      <c r="E3415" t="s">
        <v>5041</v>
      </c>
      <c r="F3415" t="s">
        <v>5046</v>
      </c>
      <c r="G3415" t="s">
        <v>5049</v>
      </c>
      <c r="H3415">
        <v>58175</v>
      </c>
      <c r="I3415">
        <v>12</v>
      </c>
      <c r="J3415" t="s">
        <v>5069</v>
      </c>
      <c r="K3415">
        <v>10359.030000000001</v>
      </c>
      <c r="L3415" t="s">
        <v>5076</v>
      </c>
    </row>
    <row r="3416" spans="1:12" x14ac:dyDescent="0.25">
      <c r="A3416" t="s">
        <v>3426</v>
      </c>
      <c r="B3416" s="4">
        <v>45541.271854370869</v>
      </c>
      <c r="C3416" t="s">
        <v>5024</v>
      </c>
      <c r="D3416" t="s">
        <v>5026</v>
      </c>
      <c r="E3416" t="s">
        <v>5043</v>
      </c>
      <c r="F3416" t="s">
        <v>5047</v>
      </c>
      <c r="G3416" t="s">
        <v>5050</v>
      </c>
      <c r="H3416">
        <v>7485</v>
      </c>
      <c r="I3416">
        <v>7</v>
      </c>
      <c r="J3416" t="s">
        <v>5070</v>
      </c>
      <c r="K3416">
        <v>923.29</v>
      </c>
      <c r="L3416" t="s">
        <v>5079</v>
      </c>
    </row>
    <row r="3417" spans="1:12" x14ac:dyDescent="0.25">
      <c r="A3417" t="s">
        <v>3427</v>
      </c>
      <c r="B3417" s="4">
        <v>45541.344868973792</v>
      </c>
      <c r="C3417" t="s">
        <v>5013</v>
      </c>
      <c r="D3417" t="s">
        <v>5028</v>
      </c>
      <c r="E3417" t="s">
        <v>5032</v>
      </c>
      <c r="F3417" t="s">
        <v>5046</v>
      </c>
      <c r="G3417" t="s">
        <v>5061</v>
      </c>
      <c r="H3417">
        <v>26919</v>
      </c>
      <c r="I3417">
        <v>12</v>
      </c>
      <c r="J3417" t="s">
        <v>5072</v>
      </c>
      <c r="K3417">
        <v>3475.25</v>
      </c>
      <c r="L3417" t="s">
        <v>5079</v>
      </c>
    </row>
    <row r="3418" spans="1:12" x14ac:dyDescent="0.25">
      <c r="A3418" t="s">
        <v>3428</v>
      </c>
      <c r="B3418" s="4">
        <v>45541.417883576723</v>
      </c>
      <c r="C3418" t="s">
        <v>5016</v>
      </c>
      <c r="D3418" t="s">
        <v>5029</v>
      </c>
      <c r="E3418" t="s">
        <v>5040</v>
      </c>
      <c r="F3418" t="s">
        <v>5048</v>
      </c>
      <c r="G3418" t="s">
        <v>5052</v>
      </c>
      <c r="H3418">
        <v>5993</v>
      </c>
      <c r="I3418">
        <v>10</v>
      </c>
      <c r="J3418" t="s">
        <v>5072</v>
      </c>
      <c r="K3418">
        <v>1008.22</v>
      </c>
      <c r="L3418" t="s">
        <v>5075</v>
      </c>
    </row>
    <row r="3419" spans="1:12" x14ac:dyDescent="0.25">
      <c r="A3419" t="s">
        <v>3429</v>
      </c>
      <c r="B3419" s="4">
        <v>45541.490898179632</v>
      </c>
      <c r="C3419" t="s">
        <v>5018</v>
      </c>
      <c r="D3419" t="s">
        <v>5029</v>
      </c>
      <c r="E3419" t="s">
        <v>5039</v>
      </c>
      <c r="F3419" t="s">
        <v>5046</v>
      </c>
      <c r="G3419" t="s">
        <v>5057</v>
      </c>
      <c r="H3419">
        <v>8341</v>
      </c>
      <c r="I3419">
        <v>4</v>
      </c>
      <c r="J3419" t="s">
        <v>5072</v>
      </c>
      <c r="K3419">
        <v>1499.65</v>
      </c>
      <c r="L3419" t="s">
        <v>5076</v>
      </c>
    </row>
    <row r="3420" spans="1:12" x14ac:dyDescent="0.25">
      <c r="A3420" t="s">
        <v>3430</v>
      </c>
      <c r="B3420" s="4">
        <v>45541.563912782549</v>
      </c>
      <c r="C3420" t="s">
        <v>5022</v>
      </c>
      <c r="D3420" t="s">
        <v>5028</v>
      </c>
      <c r="E3420" t="s">
        <v>5032</v>
      </c>
      <c r="F3420" t="s">
        <v>5048</v>
      </c>
      <c r="G3420" t="s">
        <v>5055</v>
      </c>
      <c r="H3420">
        <v>26019</v>
      </c>
      <c r="I3420">
        <v>14</v>
      </c>
      <c r="J3420" t="s">
        <v>5069</v>
      </c>
      <c r="K3420">
        <v>3675.42</v>
      </c>
      <c r="L3420" t="s">
        <v>5074</v>
      </c>
    </row>
    <row r="3421" spans="1:12" x14ac:dyDescent="0.25">
      <c r="A3421" t="s">
        <v>3431</v>
      </c>
      <c r="B3421" s="4">
        <v>45541.636927385473</v>
      </c>
      <c r="C3421" t="s">
        <v>5024</v>
      </c>
      <c r="D3421" t="s">
        <v>5027</v>
      </c>
      <c r="E3421" t="s">
        <v>5042</v>
      </c>
      <c r="F3421" t="s">
        <v>5047</v>
      </c>
      <c r="G3421" t="s">
        <v>5067</v>
      </c>
      <c r="H3421">
        <v>43811</v>
      </c>
      <c r="I3421">
        <v>5</v>
      </c>
      <c r="J3421" t="s">
        <v>5072</v>
      </c>
      <c r="K3421">
        <v>9319.7999999999993</v>
      </c>
      <c r="L3421" t="s">
        <v>5074</v>
      </c>
    </row>
    <row r="3422" spans="1:12" x14ac:dyDescent="0.25">
      <c r="A3422" t="s">
        <v>3432</v>
      </c>
      <c r="B3422" s="4">
        <v>45541.709941988389</v>
      </c>
      <c r="C3422" t="s">
        <v>5024</v>
      </c>
      <c r="D3422" t="s">
        <v>5026</v>
      </c>
      <c r="E3422" t="s">
        <v>5034</v>
      </c>
      <c r="F3422" t="s">
        <v>5047</v>
      </c>
      <c r="G3422" t="s">
        <v>5058</v>
      </c>
      <c r="H3422">
        <v>76809</v>
      </c>
      <c r="I3422">
        <v>13</v>
      </c>
      <c r="J3422" t="s">
        <v>5069</v>
      </c>
      <c r="K3422">
        <v>9642.5</v>
      </c>
      <c r="L3422" t="s">
        <v>5079</v>
      </c>
    </row>
    <row r="3423" spans="1:12" x14ac:dyDescent="0.25">
      <c r="A3423" t="s">
        <v>3433</v>
      </c>
      <c r="B3423" s="4">
        <v>45541.782956591313</v>
      </c>
      <c r="C3423" t="s">
        <v>5018</v>
      </c>
      <c r="D3423" t="s">
        <v>5029</v>
      </c>
      <c r="E3423" t="s">
        <v>5039</v>
      </c>
      <c r="F3423" t="s">
        <v>5048</v>
      </c>
      <c r="G3423" t="s">
        <v>5052</v>
      </c>
      <c r="H3423">
        <v>64818</v>
      </c>
      <c r="I3423">
        <v>14</v>
      </c>
      <c r="J3423" t="s">
        <v>5071</v>
      </c>
      <c r="K3423">
        <v>6140.14</v>
      </c>
      <c r="L3423" t="s">
        <v>5078</v>
      </c>
    </row>
    <row r="3424" spans="1:12" x14ac:dyDescent="0.25">
      <c r="A3424" t="s">
        <v>3434</v>
      </c>
      <c r="B3424" s="4">
        <v>45541.855971194243</v>
      </c>
      <c r="C3424" t="s">
        <v>5012</v>
      </c>
      <c r="D3424" t="s">
        <v>5027</v>
      </c>
      <c r="E3424" t="s">
        <v>5038</v>
      </c>
      <c r="F3424" t="s">
        <v>5048</v>
      </c>
      <c r="G3424" t="s">
        <v>5056</v>
      </c>
      <c r="H3424">
        <v>6282</v>
      </c>
      <c r="I3424">
        <v>13</v>
      </c>
      <c r="J3424" t="s">
        <v>5070</v>
      </c>
      <c r="K3424">
        <v>1298.29</v>
      </c>
      <c r="L3424" t="s">
        <v>5078</v>
      </c>
    </row>
    <row r="3425" spans="1:12" x14ac:dyDescent="0.25">
      <c r="A3425" t="s">
        <v>3435</v>
      </c>
      <c r="B3425" s="4">
        <v>45541.928985797153</v>
      </c>
      <c r="C3425" t="s">
        <v>5020</v>
      </c>
      <c r="D3425" t="s">
        <v>5029</v>
      </c>
      <c r="E3425" t="s">
        <v>5041</v>
      </c>
      <c r="F3425" t="s">
        <v>5046</v>
      </c>
      <c r="G3425" t="s">
        <v>5061</v>
      </c>
      <c r="H3425">
        <v>14472</v>
      </c>
      <c r="I3425">
        <v>10</v>
      </c>
      <c r="J3425" t="s">
        <v>5069</v>
      </c>
      <c r="K3425">
        <v>2737.46</v>
      </c>
      <c r="L3425" t="s">
        <v>5075</v>
      </c>
    </row>
    <row r="3426" spans="1:12" x14ac:dyDescent="0.25">
      <c r="A3426" t="s">
        <v>3436</v>
      </c>
      <c r="B3426" s="4">
        <v>45542.002000400069</v>
      </c>
      <c r="C3426" t="s">
        <v>5014</v>
      </c>
      <c r="D3426" t="s">
        <v>5028</v>
      </c>
      <c r="E3426" t="s">
        <v>5032</v>
      </c>
      <c r="F3426" t="s">
        <v>5046</v>
      </c>
      <c r="G3426" t="s">
        <v>5053</v>
      </c>
      <c r="H3426">
        <v>31593</v>
      </c>
      <c r="I3426">
        <v>10</v>
      </c>
      <c r="J3426" t="s">
        <v>5069</v>
      </c>
      <c r="K3426">
        <v>3667.74</v>
      </c>
      <c r="L3426" t="s">
        <v>5074</v>
      </c>
    </row>
    <row r="3427" spans="1:12" x14ac:dyDescent="0.25">
      <c r="A3427" t="s">
        <v>3437</v>
      </c>
      <c r="B3427" s="4">
        <v>45542.075015003</v>
      </c>
      <c r="C3427" t="s">
        <v>5017</v>
      </c>
      <c r="D3427" t="s">
        <v>5029</v>
      </c>
      <c r="E3427" t="s">
        <v>5041</v>
      </c>
      <c r="F3427" t="s">
        <v>5048</v>
      </c>
      <c r="G3427" t="s">
        <v>5065</v>
      </c>
      <c r="H3427">
        <v>69923</v>
      </c>
      <c r="I3427">
        <v>11</v>
      </c>
      <c r="J3427" t="s">
        <v>5073</v>
      </c>
      <c r="K3427">
        <v>14117.26</v>
      </c>
      <c r="L3427" t="s">
        <v>5075</v>
      </c>
    </row>
    <row r="3428" spans="1:12" x14ac:dyDescent="0.25">
      <c r="A3428" t="s">
        <v>3438</v>
      </c>
      <c r="B3428" s="4">
        <v>45542.148029605924</v>
      </c>
      <c r="C3428" t="s">
        <v>5022</v>
      </c>
      <c r="D3428" t="s">
        <v>5027</v>
      </c>
      <c r="E3428" t="s">
        <v>5038</v>
      </c>
      <c r="F3428" t="s">
        <v>5046</v>
      </c>
      <c r="G3428" t="s">
        <v>5053</v>
      </c>
      <c r="H3428">
        <v>66669</v>
      </c>
      <c r="I3428">
        <v>8</v>
      </c>
      <c r="J3428" t="s">
        <v>5071</v>
      </c>
      <c r="K3428">
        <v>5861.32</v>
      </c>
      <c r="L3428" t="s">
        <v>5077</v>
      </c>
    </row>
    <row r="3429" spans="1:12" x14ac:dyDescent="0.25">
      <c r="A3429" t="s">
        <v>3439</v>
      </c>
      <c r="B3429" s="4">
        <v>45542.221044208833</v>
      </c>
      <c r="C3429" t="s">
        <v>5020</v>
      </c>
      <c r="D3429" t="s">
        <v>5028</v>
      </c>
      <c r="E3429" t="s">
        <v>5032</v>
      </c>
      <c r="F3429" t="s">
        <v>5046</v>
      </c>
      <c r="G3429" t="s">
        <v>5053</v>
      </c>
      <c r="H3429">
        <v>19570</v>
      </c>
      <c r="I3429">
        <v>7</v>
      </c>
      <c r="J3429" t="s">
        <v>5068</v>
      </c>
      <c r="K3429">
        <v>3802.83</v>
      </c>
      <c r="L3429" t="s">
        <v>5075</v>
      </c>
    </row>
    <row r="3430" spans="1:12" x14ac:dyDescent="0.25">
      <c r="A3430" t="s">
        <v>3440</v>
      </c>
      <c r="B3430" s="4">
        <v>45542.294058811764</v>
      </c>
      <c r="C3430" t="s">
        <v>5019</v>
      </c>
      <c r="D3430" t="s">
        <v>5027</v>
      </c>
      <c r="E3430" t="s">
        <v>5038</v>
      </c>
      <c r="F3430" t="s">
        <v>5047</v>
      </c>
      <c r="G3430" t="s">
        <v>5062</v>
      </c>
      <c r="H3430">
        <v>46820</v>
      </c>
      <c r="I3430">
        <v>14</v>
      </c>
      <c r="J3430" t="s">
        <v>5069</v>
      </c>
      <c r="K3430">
        <v>6727.29</v>
      </c>
      <c r="L3430" t="s">
        <v>5074</v>
      </c>
    </row>
    <row r="3431" spans="1:12" x14ac:dyDescent="0.25">
      <c r="A3431" t="s">
        <v>3441</v>
      </c>
      <c r="B3431" s="4">
        <v>45542.367073414673</v>
      </c>
      <c r="C3431" t="s">
        <v>5024</v>
      </c>
      <c r="D3431" t="s">
        <v>5028</v>
      </c>
      <c r="E3431" t="s">
        <v>5032</v>
      </c>
      <c r="F3431" t="s">
        <v>5046</v>
      </c>
      <c r="G3431" t="s">
        <v>5049</v>
      </c>
      <c r="H3431">
        <v>70344</v>
      </c>
      <c r="I3431">
        <v>3</v>
      </c>
      <c r="J3431" t="s">
        <v>5072</v>
      </c>
      <c r="K3431">
        <v>15213.74</v>
      </c>
      <c r="L3431" t="s">
        <v>5078</v>
      </c>
    </row>
    <row r="3432" spans="1:12" x14ac:dyDescent="0.25">
      <c r="A3432" t="s">
        <v>3442</v>
      </c>
      <c r="B3432" s="4">
        <v>45542.440088017589</v>
      </c>
      <c r="C3432" t="s">
        <v>5022</v>
      </c>
      <c r="D3432" t="s">
        <v>5028</v>
      </c>
      <c r="E3432" t="s">
        <v>5032</v>
      </c>
      <c r="F3432" t="s">
        <v>5047</v>
      </c>
      <c r="G3432" t="s">
        <v>5050</v>
      </c>
      <c r="H3432">
        <v>68145</v>
      </c>
      <c r="I3432">
        <v>1</v>
      </c>
      <c r="J3432" t="s">
        <v>5068</v>
      </c>
      <c r="K3432">
        <v>10381.65</v>
      </c>
      <c r="L3432" t="s">
        <v>5075</v>
      </c>
    </row>
    <row r="3433" spans="1:12" x14ac:dyDescent="0.25">
      <c r="A3433" t="s">
        <v>3443</v>
      </c>
      <c r="B3433" s="4">
        <v>45542.51310262052</v>
      </c>
      <c r="C3433" t="s">
        <v>5018</v>
      </c>
      <c r="D3433" t="s">
        <v>5026</v>
      </c>
      <c r="E3433" t="s">
        <v>5034</v>
      </c>
      <c r="F3433" t="s">
        <v>5047</v>
      </c>
      <c r="G3433" t="s">
        <v>5062</v>
      </c>
      <c r="H3433">
        <v>59612</v>
      </c>
      <c r="I3433">
        <v>1</v>
      </c>
      <c r="J3433" t="s">
        <v>5068</v>
      </c>
      <c r="K3433">
        <v>8582.09</v>
      </c>
      <c r="L3433" t="s">
        <v>5075</v>
      </c>
    </row>
    <row r="3434" spans="1:12" x14ac:dyDescent="0.25">
      <c r="A3434" t="s">
        <v>3444</v>
      </c>
      <c r="B3434" s="4">
        <v>45542.586117223444</v>
      </c>
      <c r="C3434" t="s">
        <v>5022</v>
      </c>
      <c r="D3434" t="s">
        <v>5026</v>
      </c>
      <c r="E3434" t="s">
        <v>5034</v>
      </c>
      <c r="F3434" t="s">
        <v>5047</v>
      </c>
      <c r="G3434" t="s">
        <v>5062</v>
      </c>
      <c r="H3434">
        <v>49703</v>
      </c>
      <c r="I3434">
        <v>5</v>
      </c>
      <c r="J3434" t="s">
        <v>5071</v>
      </c>
      <c r="K3434">
        <v>9221.68</v>
      </c>
      <c r="L3434" t="s">
        <v>5076</v>
      </c>
    </row>
    <row r="3435" spans="1:12" x14ac:dyDescent="0.25">
      <c r="A3435" t="s">
        <v>3445</v>
      </c>
      <c r="B3435" s="4">
        <v>45542.659131826353</v>
      </c>
      <c r="C3435" t="s">
        <v>5019</v>
      </c>
      <c r="D3435" t="s">
        <v>5026</v>
      </c>
      <c r="E3435" t="s">
        <v>5045</v>
      </c>
      <c r="F3435" t="s">
        <v>5047</v>
      </c>
      <c r="G3435" t="s">
        <v>5058</v>
      </c>
      <c r="H3435">
        <v>34983</v>
      </c>
      <c r="I3435">
        <v>2</v>
      </c>
      <c r="J3435" t="s">
        <v>5073</v>
      </c>
      <c r="K3435">
        <v>6410.25</v>
      </c>
      <c r="L3435" t="s">
        <v>5076</v>
      </c>
    </row>
    <row r="3436" spans="1:12" x14ac:dyDescent="0.25">
      <c r="A3436" t="s">
        <v>3446</v>
      </c>
      <c r="B3436" s="4">
        <v>45542.732146429284</v>
      </c>
      <c r="C3436" t="s">
        <v>5020</v>
      </c>
      <c r="D3436" t="s">
        <v>5028</v>
      </c>
      <c r="E3436" t="s">
        <v>5035</v>
      </c>
      <c r="F3436" t="s">
        <v>5047</v>
      </c>
      <c r="G3436" t="s">
        <v>5058</v>
      </c>
      <c r="H3436">
        <v>1132</v>
      </c>
      <c r="I3436">
        <v>12</v>
      </c>
      <c r="J3436" t="s">
        <v>5072</v>
      </c>
      <c r="K3436">
        <v>196.28</v>
      </c>
      <c r="L3436" t="s">
        <v>5075</v>
      </c>
    </row>
    <row r="3437" spans="1:12" x14ac:dyDescent="0.25">
      <c r="A3437" t="s">
        <v>3447</v>
      </c>
      <c r="B3437" s="4">
        <v>45542.8051610322</v>
      </c>
      <c r="C3437" t="s">
        <v>5013</v>
      </c>
      <c r="D3437" t="s">
        <v>5028</v>
      </c>
      <c r="E3437" t="s">
        <v>5036</v>
      </c>
      <c r="F3437" t="s">
        <v>5047</v>
      </c>
      <c r="G3437" t="s">
        <v>5067</v>
      </c>
      <c r="H3437">
        <v>42078</v>
      </c>
      <c r="I3437">
        <v>5</v>
      </c>
      <c r="J3437" t="s">
        <v>5070</v>
      </c>
      <c r="K3437">
        <v>5401.25</v>
      </c>
      <c r="L3437" t="s">
        <v>5074</v>
      </c>
    </row>
    <row r="3438" spans="1:12" x14ac:dyDescent="0.25">
      <c r="A3438" t="s">
        <v>3448</v>
      </c>
      <c r="B3438" s="4">
        <v>45542.878175635124</v>
      </c>
      <c r="C3438" t="s">
        <v>5019</v>
      </c>
      <c r="D3438" t="s">
        <v>5028</v>
      </c>
      <c r="E3438" t="s">
        <v>5035</v>
      </c>
      <c r="F3438" t="s">
        <v>5048</v>
      </c>
      <c r="G3438" t="s">
        <v>5065</v>
      </c>
      <c r="H3438">
        <v>33748</v>
      </c>
      <c r="I3438">
        <v>6</v>
      </c>
      <c r="J3438" t="s">
        <v>5068</v>
      </c>
      <c r="K3438">
        <v>7411.36</v>
      </c>
      <c r="L3438" t="s">
        <v>5078</v>
      </c>
    </row>
    <row r="3439" spans="1:12" x14ac:dyDescent="0.25">
      <c r="A3439" t="s">
        <v>3449</v>
      </c>
      <c r="B3439" s="4">
        <v>45542.951190238047</v>
      </c>
      <c r="C3439" t="s">
        <v>5021</v>
      </c>
      <c r="D3439" t="s">
        <v>5029</v>
      </c>
      <c r="E3439" t="s">
        <v>5033</v>
      </c>
      <c r="F3439" t="s">
        <v>5046</v>
      </c>
      <c r="G3439" t="s">
        <v>5057</v>
      </c>
      <c r="H3439">
        <v>68929</v>
      </c>
      <c r="I3439">
        <v>7</v>
      </c>
      <c r="J3439" t="s">
        <v>5073</v>
      </c>
      <c r="K3439">
        <v>9339.66</v>
      </c>
      <c r="L3439" t="s">
        <v>5076</v>
      </c>
    </row>
    <row r="3440" spans="1:12" x14ac:dyDescent="0.25">
      <c r="A3440" t="s">
        <v>3450</v>
      </c>
      <c r="B3440" s="4">
        <v>45543.024204840956</v>
      </c>
      <c r="C3440" t="s">
        <v>5013</v>
      </c>
      <c r="D3440" t="s">
        <v>5027</v>
      </c>
      <c r="E3440" t="s">
        <v>5031</v>
      </c>
      <c r="F3440" t="s">
        <v>5046</v>
      </c>
      <c r="G3440" t="s">
        <v>5060</v>
      </c>
      <c r="H3440">
        <v>34678</v>
      </c>
      <c r="I3440">
        <v>5</v>
      </c>
      <c r="J3440" t="s">
        <v>5073</v>
      </c>
      <c r="K3440">
        <v>5624.62</v>
      </c>
      <c r="L3440" t="s">
        <v>5075</v>
      </c>
    </row>
    <row r="3441" spans="1:12" x14ac:dyDescent="0.25">
      <c r="A3441" t="s">
        <v>3451</v>
      </c>
      <c r="B3441" s="4">
        <v>45543.09721944388</v>
      </c>
      <c r="C3441" t="s">
        <v>5019</v>
      </c>
      <c r="D3441" t="s">
        <v>5026</v>
      </c>
      <c r="E3441" t="s">
        <v>5030</v>
      </c>
      <c r="F3441" t="s">
        <v>5046</v>
      </c>
      <c r="G3441" t="s">
        <v>5057</v>
      </c>
      <c r="H3441">
        <v>10397</v>
      </c>
      <c r="I3441">
        <v>7</v>
      </c>
      <c r="J3441" t="s">
        <v>5073</v>
      </c>
      <c r="K3441">
        <v>2160.31</v>
      </c>
      <c r="L3441" t="s">
        <v>5079</v>
      </c>
    </row>
    <row r="3442" spans="1:12" x14ac:dyDescent="0.25">
      <c r="A3442" t="s">
        <v>3452</v>
      </c>
      <c r="B3442" s="4">
        <v>45543.170234046796</v>
      </c>
      <c r="C3442" t="s">
        <v>5016</v>
      </c>
      <c r="D3442" t="s">
        <v>5026</v>
      </c>
      <c r="E3442" t="s">
        <v>5043</v>
      </c>
      <c r="F3442" t="s">
        <v>5048</v>
      </c>
      <c r="G3442" t="s">
        <v>5059</v>
      </c>
      <c r="H3442">
        <v>77758</v>
      </c>
      <c r="I3442">
        <v>4</v>
      </c>
      <c r="J3442" t="s">
        <v>5072</v>
      </c>
      <c r="K3442">
        <v>12514.58</v>
      </c>
      <c r="L3442" t="s">
        <v>5075</v>
      </c>
    </row>
    <row r="3443" spans="1:12" x14ac:dyDescent="0.25">
      <c r="A3443" t="s">
        <v>3453</v>
      </c>
      <c r="B3443" s="4">
        <v>45543.24324864972</v>
      </c>
      <c r="C3443" t="s">
        <v>5019</v>
      </c>
      <c r="D3443" t="s">
        <v>5028</v>
      </c>
      <c r="E3443" t="s">
        <v>5037</v>
      </c>
      <c r="F3443" t="s">
        <v>5048</v>
      </c>
      <c r="G3443" t="s">
        <v>5051</v>
      </c>
      <c r="H3443">
        <v>9292</v>
      </c>
      <c r="I3443">
        <v>2</v>
      </c>
      <c r="J3443" t="s">
        <v>5068</v>
      </c>
      <c r="K3443">
        <v>1509.37</v>
      </c>
      <c r="L3443" t="s">
        <v>5076</v>
      </c>
    </row>
    <row r="3444" spans="1:12" x14ac:dyDescent="0.25">
      <c r="A3444" t="s">
        <v>3454</v>
      </c>
      <c r="B3444" s="4">
        <v>45543.316263252651</v>
      </c>
      <c r="C3444" t="s">
        <v>5025</v>
      </c>
      <c r="D3444" t="s">
        <v>5026</v>
      </c>
      <c r="E3444" t="s">
        <v>5034</v>
      </c>
      <c r="F3444" t="s">
        <v>5047</v>
      </c>
      <c r="G3444" t="s">
        <v>5058</v>
      </c>
      <c r="H3444">
        <v>59133</v>
      </c>
      <c r="I3444">
        <v>11</v>
      </c>
      <c r="J3444" t="s">
        <v>5069</v>
      </c>
      <c r="K3444">
        <v>10846.31</v>
      </c>
      <c r="L3444" t="s">
        <v>5077</v>
      </c>
    </row>
    <row r="3445" spans="1:12" x14ac:dyDescent="0.25">
      <c r="A3445" t="s">
        <v>3455</v>
      </c>
      <c r="B3445" s="4">
        <v>45543.389277855567</v>
      </c>
      <c r="C3445" t="s">
        <v>5020</v>
      </c>
      <c r="D3445" t="s">
        <v>5027</v>
      </c>
      <c r="E3445" t="s">
        <v>5042</v>
      </c>
      <c r="F3445" t="s">
        <v>5047</v>
      </c>
      <c r="G3445" t="s">
        <v>5067</v>
      </c>
      <c r="H3445">
        <v>7263</v>
      </c>
      <c r="I3445">
        <v>7</v>
      </c>
      <c r="J3445" t="s">
        <v>5070</v>
      </c>
      <c r="K3445">
        <v>1371.65</v>
      </c>
      <c r="L3445" t="s">
        <v>5075</v>
      </c>
    </row>
    <row r="3446" spans="1:12" x14ac:dyDescent="0.25">
      <c r="A3446" t="s">
        <v>3456</v>
      </c>
      <c r="B3446" s="4">
        <v>45543.462292458476</v>
      </c>
      <c r="C3446" t="s">
        <v>5023</v>
      </c>
      <c r="D3446" t="s">
        <v>5029</v>
      </c>
      <c r="E3446" t="s">
        <v>5033</v>
      </c>
      <c r="F3446" t="s">
        <v>5048</v>
      </c>
      <c r="G3446" t="s">
        <v>5065</v>
      </c>
      <c r="H3446">
        <v>53504</v>
      </c>
      <c r="I3446">
        <v>5</v>
      </c>
      <c r="J3446" t="s">
        <v>5070</v>
      </c>
      <c r="K3446">
        <v>6185.43</v>
      </c>
      <c r="L3446" t="s">
        <v>5077</v>
      </c>
    </row>
    <row r="3447" spans="1:12" x14ac:dyDescent="0.25">
      <c r="A3447" t="s">
        <v>3457</v>
      </c>
      <c r="B3447" s="4">
        <v>45543.535307061407</v>
      </c>
      <c r="C3447" t="s">
        <v>5025</v>
      </c>
      <c r="D3447" t="s">
        <v>5026</v>
      </c>
      <c r="E3447" t="s">
        <v>5034</v>
      </c>
      <c r="F3447" t="s">
        <v>5047</v>
      </c>
      <c r="G3447" t="s">
        <v>5064</v>
      </c>
      <c r="H3447">
        <v>66702</v>
      </c>
      <c r="I3447">
        <v>5</v>
      </c>
      <c r="J3447" t="s">
        <v>5069</v>
      </c>
      <c r="K3447">
        <v>14551.08</v>
      </c>
      <c r="L3447" t="s">
        <v>5079</v>
      </c>
    </row>
    <row r="3448" spans="1:12" x14ac:dyDescent="0.25">
      <c r="A3448" t="s">
        <v>3458</v>
      </c>
      <c r="B3448" s="4">
        <v>45543.608321664331</v>
      </c>
      <c r="C3448" t="s">
        <v>5020</v>
      </c>
      <c r="D3448" t="s">
        <v>5028</v>
      </c>
      <c r="E3448" t="s">
        <v>5037</v>
      </c>
      <c r="F3448" t="s">
        <v>5046</v>
      </c>
      <c r="G3448" t="s">
        <v>5049</v>
      </c>
      <c r="H3448">
        <v>46002</v>
      </c>
      <c r="I3448">
        <v>7</v>
      </c>
      <c r="J3448" t="s">
        <v>5069</v>
      </c>
      <c r="K3448">
        <v>9168.7199999999993</v>
      </c>
      <c r="L3448" t="s">
        <v>5079</v>
      </c>
    </row>
    <row r="3449" spans="1:12" x14ac:dyDescent="0.25">
      <c r="A3449" t="s">
        <v>3459</v>
      </c>
      <c r="B3449" s="4">
        <v>45543.681336267247</v>
      </c>
      <c r="C3449" t="s">
        <v>5014</v>
      </c>
      <c r="D3449" t="s">
        <v>5029</v>
      </c>
      <c r="E3449" t="s">
        <v>5040</v>
      </c>
      <c r="F3449" t="s">
        <v>5048</v>
      </c>
      <c r="G3449" t="s">
        <v>5052</v>
      </c>
      <c r="H3449">
        <v>31239</v>
      </c>
      <c r="I3449">
        <v>6</v>
      </c>
      <c r="J3449" t="s">
        <v>5068</v>
      </c>
      <c r="K3449">
        <v>5232.95</v>
      </c>
      <c r="L3449" t="s">
        <v>5075</v>
      </c>
    </row>
    <row r="3450" spans="1:12" x14ac:dyDescent="0.25">
      <c r="A3450" t="s">
        <v>3460</v>
      </c>
      <c r="B3450" s="4">
        <v>45543.754350870171</v>
      </c>
      <c r="C3450" t="s">
        <v>5024</v>
      </c>
      <c r="D3450" t="s">
        <v>5027</v>
      </c>
      <c r="E3450" t="s">
        <v>5042</v>
      </c>
      <c r="F3450" t="s">
        <v>5048</v>
      </c>
      <c r="G3450" t="s">
        <v>5065</v>
      </c>
      <c r="H3450">
        <v>39551</v>
      </c>
      <c r="I3450">
        <v>11</v>
      </c>
      <c r="J3450" t="s">
        <v>5071</v>
      </c>
      <c r="K3450">
        <v>7459.96</v>
      </c>
      <c r="L3450" t="s">
        <v>5077</v>
      </c>
    </row>
    <row r="3451" spans="1:12" x14ac:dyDescent="0.25">
      <c r="A3451" t="s">
        <v>3461</v>
      </c>
      <c r="B3451" s="4">
        <v>45543.827365473087</v>
      </c>
      <c r="C3451" t="s">
        <v>5023</v>
      </c>
      <c r="D3451" t="s">
        <v>5027</v>
      </c>
      <c r="E3451" t="s">
        <v>5044</v>
      </c>
      <c r="F3451" t="s">
        <v>5047</v>
      </c>
      <c r="G3451" t="s">
        <v>5058</v>
      </c>
      <c r="H3451">
        <v>58492</v>
      </c>
      <c r="I3451">
        <v>9</v>
      </c>
      <c r="J3451" t="s">
        <v>5068</v>
      </c>
      <c r="K3451">
        <v>5519.11</v>
      </c>
      <c r="L3451" t="s">
        <v>5076</v>
      </c>
    </row>
    <row r="3452" spans="1:12" x14ac:dyDescent="0.25">
      <c r="A3452" t="s">
        <v>3462</v>
      </c>
      <c r="B3452" s="4">
        <v>45543.900380075997</v>
      </c>
      <c r="C3452" t="s">
        <v>5020</v>
      </c>
      <c r="D3452" t="s">
        <v>5027</v>
      </c>
      <c r="E3452" t="s">
        <v>5038</v>
      </c>
      <c r="F3452" t="s">
        <v>5048</v>
      </c>
      <c r="G3452" t="s">
        <v>5056</v>
      </c>
      <c r="H3452">
        <v>56119</v>
      </c>
      <c r="I3452">
        <v>8</v>
      </c>
      <c r="J3452" t="s">
        <v>5069</v>
      </c>
      <c r="K3452">
        <v>11988.67</v>
      </c>
      <c r="L3452" t="s">
        <v>5077</v>
      </c>
    </row>
    <row r="3453" spans="1:12" x14ac:dyDescent="0.25">
      <c r="A3453" t="s">
        <v>3463</v>
      </c>
      <c r="B3453" s="4">
        <v>45543.973394678927</v>
      </c>
      <c r="C3453" t="s">
        <v>5022</v>
      </c>
      <c r="D3453" t="s">
        <v>5028</v>
      </c>
      <c r="E3453" t="s">
        <v>5035</v>
      </c>
      <c r="F3453" t="s">
        <v>5047</v>
      </c>
      <c r="G3453" t="s">
        <v>5062</v>
      </c>
      <c r="H3453">
        <v>32403</v>
      </c>
      <c r="I3453">
        <v>1</v>
      </c>
      <c r="J3453" t="s">
        <v>5069</v>
      </c>
      <c r="K3453">
        <v>3686.47</v>
      </c>
      <c r="L3453" t="s">
        <v>5074</v>
      </c>
    </row>
    <row r="3454" spans="1:12" x14ac:dyDescent="0.25">
      <c r="A3454" t="s">
        <v>3464</v>
      </c>
      <c r="B3454" s="4">
        <v>45544.046409281851</v>
      </c>
      <c r="C3454" t="s">
        <v>5021</v>
      </c>
      <c r="D3454" t="s">
        <v>5028</v>
      </c>
      <c r="E3454" t="s">
        <v>5032</v>
      </c>
      <c r="F3454" t="s">
        <v>5047</v>
      </c>
      <c r="G3454" t="s">
        <v>5050</v>
      </c>
      <c r="H3454">
        <v>75767</v>
      </c>
      <c r="I3454">
        <v>11</v>
      </c>
      <c r="J3454" t="s">
        <v>5070</v>
      </c>
      <c r="K3454">
        <v>15162.14</v>
      </c>
      <c r="L3454" t="s">
        <v>5074</v>
      </c>
    </row>
    <row r="3455" spans="1:12" x14ac:dyDescent="0.25">
      <c r="A3455" t="s">
        <v>3465</v>
      </c>
      <c r="B3455" s="4">
        <v>45544.119423884767</v>
      </c>
      <c r="C3455" t="s">
        <v>5016</v>
      </c>
      <c r="D3455" t="s">
        <v>5026</v>
      </c>
      <c r="E3455" t="s">
        <v>5045</v>
      </c>
      <c r="F3455" t="s">
        <v>5046</v>
      </c>
      <c r="G3455" t="s">
        <v>5066</v>
      </c>
      <c r="H3455">
        <v>78567</v>
      </c>
      <c r="I3455">
        <v>3</v>
      </c>
      <c r="J3455" t="s">
        <v>5069</v>
      </c>
      <c r="K3455">
        <v>10233.31</v>
      </c>
      <c r="L3455" t="s">
        <v>5074</v>
      </c>
    </row>
    <row r="3456" spans="1:12" x14ac:dyDescent="0.25">
      <c r="A3456" t="s">
        <v>3466</v>
      </c>
      <c r="B3456" s="4">
        <v>45544.192438487698</v>
      </c>
      <c r="C3456" t="s">
        <v>5024</v>
      </c>
      <c r="D3456" t="s">
        <v>5026</v>
      </c>
      <c r="E3456" t="s">
        <v>5034</v>
      </c>
      <c r="F3456" t="s">
        <v>5046</v>
      </c>
      <c r="G3456" t="s">
        <v>5066</v>
      </c>
      <c r="H3456">
        <v>69260</v>
      </c>
      <c r="I3456">
        <v>11</v>
      </c>
      <c r="J3456" t="s">
        <v>5072</v>
      </c>
      <c r="K3456">
        <v>11335.79</v>
      </c>
      <c r="L3456" t="s">
        <v>5079</v>
      </c>
    </row>
    <row r="3457" spans="1:12" x14ac:dyDescent="0.25">
      <c r="A3457" t="s">
        <v>3467</v>
      </c>
      <c r="B3457" s="4">
        <v>45544.265453090607</v>
      </c>
      <c r="C3457" t="s">
        <v>5020</v>
      </c>
      <c r="D3457" t="s">
        <v>5026</v>
      </c>
      <c r="E3457" t="s">
        <v>5034</v>
      </c>
      <c r="F3457" t="s">
        <v>5048</v>
      </c>
      <c r="G3457" t="s">
        <v>5055</v>
      </c>
      <c r="H3457">
        <v>77087</v>
      </c>
      <c r="I3457">
        <v>10</v>
      </c>
      <c r="J3457" t="s">
        <v>5070</v>
      </c>
      <c r="K3457">
        <v>7792.27</v>
      </c>
      <c r="L3457" t="s">
        <v>5079</v>
      </c>
    </row>
    <row r="3458" spans="1:12" x14ac:dyDescent="0.25">
      <c r="A3458" t="s">
        <v>3468</v>
      </c>
      <c r="B3458" s="4">
        <v>45544.338467693531</v>
      </c>
      <c r="C3458" t="s">
        <v>5021</v>
      </c>
      <c r="D3458" t="s">
        <v>5028</v>
      </c>
      <c r="E3458" t="s">
        <v>5032</v>
      </c>
      <c r="F3458" t="s">
        <v>5046</v>
      </c>
      <c r="G3458" t="s">
        <v>5049</v>
      </c>
      <c r="H3458">
        <v>67696</v>
      </c>
      <c r="I3458">
        <v>6</v>
      </c>
      <c r="J3458" t="s">
        <v>5073</v>
      </c>
      <c r="K3458">
        <v>6068.77</v>
      </c>
      <c r="L3458" t="s">
        <v>5076</v>
      </c>
    </row>
    <row r="3459" spans="1:12" x14ac:dyDescent="0.25">
      <c r="A3459" t="s">
        <v>3469</v>
      </c>
      <c r="B3459" s="4">
        <v>45544.411482296448</v>
      </c>
      <c r="C3459" t="s">
        <v>5025</v>
      </c>
      <c r="D3459" t="s">
        <v>5026</v>
      </c>
      <c r="E3459" t="s">
        <v>5030</v>
      </c>
      <c r="F3459" t="s">
        <v>5046</v>
      </c>
      <c r="G3459" t="s">
        <v>5057</v>
      </c>
      <c r="H3459">
        <v>42078</v>
      </c>
      <c r="I3459">
        <v>6</v>
      </c>
      <c r="J3459" t="s">
        <v>5070</v>
      </c>
      <c r="K3459">
        <v>4488.99</v>
      </c>
      <c r="L3459" t="s">
        <v>5074</v>
      </c>
    </row>
    <row r="3460" spans="1:12" x14ac:dyDescent="0.25">
      <c r="A3460" t="s">
        <v>3470</v>
      </c>
      <c r="B3460" s="4">
        <v>45544.484496899378</v>
      </c>
      <c r="C3460" t="s">
        <v>5012</v>
      </c>
      <c r="D3460" t="s">
        <v>5028</v>
      </c>
      <c r="E3460" t="s">
        <v>5032</v>
      </c>
      <c r="F3460" t="s">
        <v>5047</v>
      </c>
      <c r="G3460" t="s">
        <v>5063</v>
      </c>
      <c r="H3460">
        <v>40794</v>
      </c>
      <c r="I3460">
        <v>2</v>
      </c>
      <c r="J3460" t="s">
        <v>5071</v>
      </c>
      <c r="K3460">
        <v>6346.53</v>
      </c>
      <c r="L3460" t="s">
        <v>5076</v>
      </c>
    </row>
    <row r="3461" spans="1:12" x14ac:dyDescent="0.25">
      <c r="A3461" t="s">
        <v>3471</v>
      </c>
      <c r="B3461" s="4">
        <v>45544.557511502288</v>
      </c>
      <c r="C3461" t="s">
        <v>5023</v>
      </c>
      <c r="D3461" t="s">
        <v>5027</v>
      </c>
      <c r="E3461" t="s">
        <v>5044</v>
      </c>
      <c r="F3461" t="s">
        <v>5046</v>
      </c>
      <c r="G3461" t="s">
        <v>5049</v>
      </c>
      <c r="H3461">
        <v>15205</v>
      </c>
      <c r="I3461">
        <v>6</v>
      </c>
      <c r="J3461" t="s">
        <v>5072</v>
      </c>
      <c r="K3461">
        <v>1436.78</v>
      </c>
      <c r="L3461" t="s">
        <v>5078</v>
      </c>
    </row>
    <row r="3462" spans="1:12" x14ac:dyDescent="0.25">
      <c r="A3462" t="s">
        <v>3472</v>
      </c>
      <c r="B3462" s="4">
        <v>45544.630526105218</v>
      </c>
      <c r="C3462" t="s">
        <v>5022</v>
      </c>
      <c r="D3462" t="s">
        <v>5027</v>
      </c>
      <c r="E3462" t="s">
        <v>5031</v>
      </c>
      <c r="F3462" t="s">
        <v>5046</v>
      </c>
      <c r="G3462" t="s">
        <v>5060</v>
      </c>
      <c r="H3462">
        <v>45308</v>
      </c>
      <c r="I3462">
        <v>10</v>
      </c>
      <c r="J3462" t="s">
        <v>5072</v>
      </c>
      <c r="K3462">
        <v>5111.4799999999996</v>
      </c>
      <c r="L3462" t="s">
        <v>5074</v>
      </c>
    </row>
    <row r="3463" spans="1:12" x14ac:dyDescent="0.25">
      <c r="A3463" t="s">
        <v>3473</v>
      </c>
      <c r="B3463" s="4">
        <v>45544.703540708128</v>
      </c>
      <c r="C3463" t="s">
        <v>5016</v>
      </c>
      <c r="D3463" t="s">
        <v>5026</v>
      </c>
      <c r="E3463" t="s">
        <v>5043</v>
      </c>
      <c r="F3463" t="s">
        <v>5048</v>
      </c>
      <c r="G3463" t="s">
        <v>5065</v>
      </c>
      <c r="H3463">
        <v>31920</v>
      </c>
      <c r="I3463">
        <v>11</v>
      </c>
      <c r="J3463" t="s">
        <v>5069</v>
      </c>
      <c r="K3463">
        <v>3036.82</v>
      </c>
      <c r="L3463" t="s">
        <v>5075</v>
      </c>
    </row>
    <row r="3464" spans="1:12" x14ac:dyDescent="0.25">
      <c r="A3464" t="s">
        <v>3474</v>
      </c>
      <c r="B3464" s="4">
        <v>45544.776555311051</v>
      </c>
      <c r="C3464" t="s">
        <v>5024</v>
      </c>
      <c r="D3464" t="s">
        <v>5026</v>
      </c>
      <c r="E3464" t="s">
        <v>5034</v>
      </c>
      <c r="F3464" t="s">
        <v>5048</v>
      </c>
      <c r="G3464" t="s">
        <v>5051</v>
      </c>
      <c r="H3464">
        <v>22786</v>
      </c>
      <c r="I3464">
        <v>3</v>
      </c>
      <c r="J3464" t="s">
        <v>5072</v>
      </c>
      <c r="K3464">
        <v>3212.5</v>
      </c>
      <c r="L3464" t="s">
        <v>5075</v>
      </c>
    </row>
    <row r="3465" spans="1:12" x14ac:dyDescent="0.25">
      <c r="A3465" t="s">
        <v>3475</v>
      </c>
      <c r="B3465" s="4">
        <v>45544.849569913982</v>
      </c>
      <c r="C3465" t="s">
        <v>5019</v>
      </c>
      <c r="D3465" t="s">
        <v>5027</v>
      </c>
      <c r="E3465" t="s">
        <v>5042</v>
      </c>
      <c r="F3465" t="s">
        <v>5047</v>
      </c>
      <c r="G3465" t="s">
        <v>5062</v>
      </c>
      <c r="H3465">
        <v>50864</v>
      </c>
      <c r="I3465">
        <v>13</v>
      </c>
      <c r="J3465" t="s">
        <v>5070</v>
      </c>
      <c r="K3465">
        <v>6299.98</v>
      </c>
      <c r="L3465" t="s">
        <v>5076</v>
      </c>
    </row>
    <row r="3466" spans="1:12" x14ac:dyDescent="0.25">
      <c r="A3466" t="s">
        <v>3476</v>
      </c>
      <c r="B3466" s="4">
        <v>45544.922584516898</v>
      </c>
      <c r="C3466" t="s">
        <v>5020</v>
      </c>
      <c r="D3466" t="s">
        <v>5027</v>
      </c>
      <c r="E3466" t="s">
        <v>5031</v>
      </c>
      <c r="F3466" t="s">
        <v>5048</v>
      </c>
      <c r="G3466" t="s">
        <v>5056</v>
      </c>
      <c r="H3466">
        <v>53674</v>
      </c>
      <c r="I3466">
        <v>6</v>
      </c>
      <c r="J3466" t="s">
        <v>5069</v>
      </c>
      <c r="K3466">
        <v>10815.81</v>
      </c>
      <c r="L3466" t="s">
        <v>5076</v>
      </c>
    </row>
    <row r="3467" spans="1:12" x14ac:dyDescent="0.25">
      <c r="A3467" t="s">
        <v>3477</v>
      </c>
      <c r="B3467" s="4">
        <v>45544.995599119808</v>
      </c>
      <c r="C3467" t="s">
        <v>5013</v>
      </c>
      <c r="D3467" t="s">
        <v>5029</v>
      </c>
      <c r="E3467" t="s">
        <v>5041</v>
      </c>
      <c r="F3467" t="s">
        <v>5047</v>
      </c>
      <c r="G3467" t="s">
        <v>5058</v>
      </c>
      <c r="H3467">
        <v>32297</v>
      </c>
      <c r="I3467">
        <v>13</v>
      </c>
      <c r="J3467" t="s">
        <v>5072</v>
      </c>
      <c r="K3467">
        <v>6090.55</v>
      </c>
      <c r="L3467" t="s">
        <v>5077</v>
      </c>
    </row>
    <row r="3468" spans="1:12" x14ac:dyDescent="0.25">
      <c r="A3468" t="s">
        <v>3478</v>
      </c>
      <c r="B3468" s="4">
        <v>45545.068613722753</v>
      </c>
      <c r="C3468" t="s">
        <v>5022</v>
      </c>
      <c r="D3468" t="s">
        <v>5029</v>
      </c>
      <c r="E3468" t="s">
        <v>5039</v>
      </c>
      <c r="F3468" t="s">
        <v>5047</v>
      </c>
      <c r="G3468" t="s">
        <v>5067</v>
      </c>
      <c r="H3468">
        <v>70885</v>
      </c>
      <c r="I3468">
        <v>10</v>
      </c>
      <c r="J3468" t="s">
        <v>5073</v>
      </c>
      <c r="K3468">
        <v>12458.54</v>
      </c>
      <c r="L3468" t="s">
        <v>5076</v>
      </c>
    </row>
    <row r="3469" spans="1:12" x14ac:dyDescent="0.25">
      <c r="A3469" t="s">
        <v>3479</v>
      </c>
      <c r="B3469" s="4">
        <v>45545.141628325662</v>
      </c>
      <c r="C3469" t="s">
        <v>5014</v>
      </c>
      <c r="D3469" t="s">
        <v>5029</v>
      </c>
      <c r="E3469" t="s">
        <v>5041</v>
      </c>
      <c r="F3469" t="s">
        <v>5046</v>
      </c>
      <c r="G3469" t="s">
        <v>5060</v>
      </c>
      <c r="H3469">
        <v>49544</v>
      </c>
      <c r="I3469">
        <v>1</v>
      </c>
      <c r="J3469" t="s">
        <v>5070</v>
      </c>
      <c r="K3469">
        <v>10686.36</v>
      </c>
      <c r="L3469" t="s">
        <v>5079</v>
      </c>
    </row>
    <row r="3470" spans="1:12" x14ac:dyDescent="0.25">
      <c r="A3470" t="s">
        <v>3480</v>
      </c>
      <c r="B3470" s="4">
        <v>45545.214642928579</v>
      </c>
      <c r="C3470" t="s">
        <v>5013</v>
      </c>
      <c r="D3470" t="s">
        <v>5028</v>
      </c>
      <c r="E3470" t="s">
        <v>5035</v>
      </c>
      <c r="F3470" t="s">
        <v>5047</v>
      </c>
      <c r="G3470" t="s">
        <v>5067</v>
      </c>
      <c r="H3470">
        <v>35973</v>
      </c>
      <c r="I3470">
        <v>12</v>
      </c>
      <c r="J3470" t="s">
        <v>5072</v>
      </c>
      <c r="K3470">
        <v>4928.2700000000004</v>
      </c>
      <c r="L3470" t="s">
        <v>5075</v>
      </c>
    </row>
    <row r="3471" spans="1:12" x14ac:dyDescent="0.25">
      <c r="A3471" t="s">
        <v>3481</v>
      </c>
      <c r="B3471" s="4">
        <v>45545.287657531502</v>
      </c>
      <c r="C3471" t="s">
        <v>5024</v>
      </c>
      <c r="D3471" t="s">
        <v>5027</v>
      </c>
      <c r="E3471" t="s">
        <v>5044</v>
      </c>
      <c r="F3471" t="s">
        <v>5047</v>
      </c>
      <c r="G3471" t="s">
        <v>5050</v>
      </c>
      <c r="H3471">
        <v>56429</v>
      </c>
      <c r="I3471">
        <v>5</v>
      </c>
      <c r="J3471" t="s">
        <v>5071</v>
      </c>
      <c r="K3471">
        <v>6666.68</v>
      </c>
      <c r="L3471" t="s">
        <v>5076</v>
      </c>
    </row>
    <row r="3472" spans="1:12" x14ac:dyDescent="0.25">
      <c r="A3472" t="s">
        <v>3482</v>
      </c>
      <c r="B3472" s="4">
        <v>45545.360672134419</v>
      </c>
      <c r="C3472" t="s">
        <v>5016</v>
      </c>
      <c r="D3472" t="s">
        <v>5028</v>
      </c>
      <c r="E3472" t="s">
        <v>5035</v>
      </c>
      <c r="F3472" t="s">
        <v>5048</v>
      </c>
      <c r="G3472" t="s">
        <v>5056</v>
      </c>
      <c r="H3472">
        <v>15220</v>
      </c>
      <c r="I3472">
        <v>12</v>
      </c>
      <c r="J3472" t="s">
        <v>5073</v>
      </c>
      <c r="K3472">
        <v>1362.78</v>
      </c>
      <c r="L3472" t="s">
        <v>5079</v>
      </c>
    </row>
    <row r="3473" spans="1:12" x14ac:dyDescent="0.25">
      <c r="A3473" t="s">
        <v>3483</v>
      </c>
      <c r="B3473" s="4">
        <v>45545.433686737328</v>
      </c>
      <c r="C3473" t="s">
        <v>5025</v>
      </c>
      <c r="D3473" t="s">
        <v>5026</v>
      </c>
      <c r="E3473" t="s">
        <v>5034</v>
      </c>
      <c r="F3473" t="s">
        <v>5047</v>
      </c>
      <c r="G3473" t="s">
        <v>5067</v>
      </c>
      <c r="H3473">
        <v>56544</v>
      </c>
      <c r="I3473">
        <v>5</v>
      </c>
      <c r="J3473" t="s">
        <v>5068</v>
      </c>
      <c r="K3473">
        <v>6004.22</v>
      </c>
      <c r="L3473" t="s">
        <v>5075</v>
      </c>
    </row>
    <row r="3474" spans="1:12" x14ac:dyDescent="0.25">
      <c r="A3474" t="s">
        <v>3484</v>
      </c>
      <c r="B3474" s="4">
        <v>45545.506701340273</v>
      </c>
      <c r="C3474" t="s">
        <v>5015</v>
      </c>
      <c r="D3474" t="s">
        <v>5029</v>
      </c>
      <c r="E3474" t="s">
        <v>5041</v>
      </c>
      <c r="F3474" t="s">
        <v>5046</v>
      </c>
      <c r="G3474" t="s">
        <v>5066</v>
      </c>
      <c r="H3474">
        <v>47662</v>
      </c>
      <c r="I3474">
        <v>3</v>
      </c>
      <c r="J3474" t="s">
        <v>5068</v>
      </c>
      <c r="K3474">
        <v>7680.03</v>
      </c>
      <c r="L3474" t="s">
        <v>5078</v>
      </c>
    </row>
    <row r="3475" spans="1:12" x14ac:dyDescent="0.25">
      <c r="A3475" t="s">
        <v>3485</v>
      </c>
      <c r="B3475" s="4">
        <v>45545.579715943182</v>
      </c>
      <c r="C3475" t="s">
        <v>5013</v>
      </c>
      <c r="D3475" t="s">
        <v>5027</v>
      </c>
      <c r="E3475" t="s">
        <v>5038</v>
      </c>
      <c r="F3475" t="s">
        <v>5046</v>
      </c>
      <c r="G3475" t="s">
        <v>5061</v>
      </c>
      <c r="H3475">
        <v>4687</v>
      </c>
      <c r="I3475">
        <v>10</v>
      </c>
      <c r="J3475" t="s">
        <v>5069</v>
      </c>
      <c r="K3475">
        <v>635.70000000000005</v>
      </c>
      <c r="L3475" t="s">
        <v>5079</v>
      </c>
    </row>
    <row r="3476" spans="1:12" x14ac:dyDescent="0.25">
      <c r="A3476" t="s">
        <v>3486</v>
      </c>
      <c r="B3476" s="4">
        <v>45545.652730546099</v>
      </c>
      <c r="C3476" t="s">
        <v>5018</v>
      </c>
      <c r="D3476" t="s">
        <v>5027</v>
      </c>
      <c r="E3476" t="s">
        <v>5038</v>
      </c>
      <c r="F3476" t="s">
        <v>5048</v>
      </c>
      <c r="G3476" t="s">
        <v>5059</v>
      </c>
      <c r="H3476">
        <v>38876</v>
      </c>
      <c r="I3476">
        <v>14</v>
      </c>
      <c r="J3476" t="s">
        <v>5073</v>
      </c>
      <c r="K3476">
        <v>7722.29</v>
      </c>
      <c r="L3476" t="s">
        <v>5077</v>
      </c>
    </row>
    <row r="3477" spans="1:12" x14ac:dyDescent="0.25">
      <c r="A3477" t="s">
        <v>3487</v>
      </c>
      <c r="B3477" s="4">
        <v>45545.72574514903</v>
      </c>
      <c r="C3477" t="s">
        <v>5025</v>
      </c>
      <c r="D3477" t="s">
        <v>5026</v>
      </c>
      <c r="E3477" t="s">
        <v>5030</v>
      </c>
      <c r="F3477" t="s">
        <v>5046</v>
      </c>
      <c r="G3477" t="s">
        <v>5053</v>
      </c>
      <c r="H3477">
        <v>13031</v>
      </c>
      <c r="I3477">
        <v>1</v>
      </c>
      <c r="J3477" t="s">
        <v>5069</v>
      </c>
      <c r="K3477">
        <v>1909.51</v>
      </c>
      <c r="L3477" t="s">
        <v>5074</v>
      </c>
    </row>
    <row r="3478" spans="1:12" x14ac:dyDescent="0.25">
      <c r="A3478" t="s">
        <v>3488</v>
      </c>
      <c r="B3478" s="4">
        <v>45545.798759751953</v>
      </c>
      <c r="C3478" t="s">
        <v>5021</v>
      </c>
      <c r="D3478" t="s">
        <v>5028</v>
      </c>
      <c r="E3478" t="s">
        <v>5036</v>
      </c>
      <c r="F3478" t="s">
        <v>5048</v>
      </c>
      <c r="G3478" t="s">
        <v>5052</v>
      </c>
      <c r="H3478">
        <v>79744</v>
      </c>
      <c r="I3478">
        <v>3</v>
      </c>
      <c r="J3478" t="s">
        <v>5072</v>
      </c>
      <c r="K3478">
        <v>14993.32</v>
      </c>
      <c r="L3478" t="s">
        <v>5074</v>
      </c>
    </row>
    <row r="3479" spans="1:12" x14ac:dyDescent="0.25">
      <c r="A3479" t="s">
        <v>3489</v>
      </c>
      <c r="B3479" s="4">
        <v>45545.871774354862</v>
      </c>
      <c r="C3479" t="s">
        <v>5013</v>
      </c>
      <c r="D3479" t="s">
        <v>5028</v>
      </c>
      <c r="E3479" t="s">
        <v>5036</v>
      </c>
      <c r="F3479" t="s">
        <v>5048</v>
      </c>
      <c r="G3479" t="s">
        <v>5056</v>
      </c>
      <c r="H3479">
        <v>62804</v>
      </c>
      <c r="I3479">
        <v>6</v>
      </c>
      <c r="J3479" t="s">
        <v>5072</v>
      </c>
      <c r="K3479">
        <v>6703.54</v>
      </c>
      <c r="L3479" t="s">
        <v>5077</v>
      </c>
    </row>
    <row r="3480" spans="1:12" x14ac:dyDescent="0.25">
      <c r="A3480" t="s">
        <v>3490</v>
      </c>
      <c r="B3480" s="4">
        <v>45545.944788957793</v>
      </c>
      <c r="C3480" t="s">
        <v>5014</v>
      </c>
      <c r="D3480" t="s">
        <v>5027</v>
      </c>
      <c r="E3480" t="s">
        <v>5031</v>
      </c>
      <c r="F3480" t="s">
        <v>5046</v>
      </c>
      <c r="G3480" t="s">
        <v>5057</v>
      </c>
      <c r="H3480">
        <v>52902</v>
      </c>
      <c r="I3480">
        <v>7</v>
      </c>
      <c r="J3480" t="s">
        <v>5069</v>
      </c>
      <c r="K3480">
        <v>9542.73</v>
      </c>
      <c r="L3480" t="s">
        <v>5075</v>
      </c>
    </row>
    <row r="3481" spans="1:12" x14ac:dyDescent="0.25">
      <c r="A3481" t="s">
        <v>3491</v>
      </c>
      <c r="B3481" s="4">
        <v>45546.01780356071</v>
      </c>
      <c r="C3481" t="s">
        <v>5019</v>
      </c>
      <c r="D3481" t="s">
        <v>5028</v>
      </c>
      <c r="E3481" t="s">
        <v>5032</v>
      </c>
      <c r="F3481" t="s">
        <v>5046</v>
      </c>
      <c r="G3481" t="s">
        <v>5054</v>
      </c>
      <c r="H3481">
        <v>12775</v>
      </c>
      <c r="I3481">
        <v>8</v>
      </c>
      <c r="J3481" t="s">
        <v>5069</v>
      </c>
      <c r="K3481">
        <v>2524.3200000000002</v>
      </c>
      <c r="L3481" t="s">
        <v>5076</v>
      </c>
    </row>
    <row r="3482" spans="1:12" x14ac:dyDescent="0.25">
      <c r="A3482" t="s">
        <v>3492</v>
      </c>
      <c r="B3482" s="4">
        <v>45546.090818163633</v>
      </c>
      <c r="C3482" t="s">
        <v>5025</v>
      </c>
      <c r="D3482" t="s">
        <v>5028</v>
      </c>
      <c r="E3482" t="s">
        <v>5037</v>
      </c>
      <c r="F3482" t="s">
        <v>5048</v>
      </c>
      <c r="G3482" t="s">
        <v>5052</v>
      </c>
      <c r="H3482">
        <v>1607</v>
      </c>
      <c r="I3482">
        <v>2</v>
      </c>
      <c r="J3482" t="s">
        <v>5071</v>
      </c>
      <c r="K3482">
        <v>220.45</v>
      </c>
      <c r="L3482" t="s">
        <v>5077</v>
      </c>
    </row>
    <row r="3483" spans="1:12" x14ac:dyDescent="0.25">
      <c r="A3483" t="s">
        <v>3493</v>
      </c>
      <c r="B3483" s="4">
        <v>45546.16383276655</v>
      </c>
      <c r="C3483" t="s">
        <v>5016</v>
      </c>
      <c r="D3483" t="s">
        <v>5028</v>
      </c>
      <c r="E3483" t="s">
        <v>5032</v>
      </c>
      <c r="F3483" t="s">
        <v>5046</v>
      </c>
      <c r="G3483" t="s">
        <v>5054</v>
      </c>
      <c r="H3483">
        <v>64492</v>
      </c>
      <c r="I3483">
        <v>12</v>
      </c>
      <c r="J3483" t="s">
        <v>5068</v>
      </c>
      <c r="K3483">
        <v>12756.03</v>
      </c>
      <c r="L3483" t="s">
        <v>5077</v>
      </c>
    </row>
    <row r="3484" spans="1:12" x14ac:dyDescent="0.25">
      <c r="A3484" t="s">
        <v>3494</v>
      </c>
      <c r="B3484" s="4">
        <v>45546.236847369473</v>
      </c>
      <c r="C3484" t="s">
        <v>5015</v>
      </c>
      <c r="D3484" t="s">
        <v>5028</v>
      </c>
      <c r="E3484" t="s">
        <v>5036</v>
      </c>
      <c r="F3484" t="s">
        <v>5048</v>
      </c>
      <c r="G3484" t="s">
        <v>5065</v>
      </c>
      <c r="H3484">
        <v>71880</v>
      </c>
      <c r="I3484">
        <v>10</v>
      </c>
      <c r="J3484" t="s">
        <v>5071</v>
      </c>
      <c r="K3484">
        <v>8190.52</v>
      </c>
      <c r="L3484" t="s">
        <v>5078</v>
      </c>
    </row>
    <row r="3485" spans="1:12" x14ac:dyDescent="0.25">
      <c r="A3485" t="s">
        <v>3495</v>
      </c>
      <c r="B3485" s="4">
        <v>45546.309861972382</v>
      </c>
      <c r="C3485" t="s">
        <v>5023</v>
      </c>
      <c r="D3485" t="s">
        <v>5029</v>
      </c>
      <c r="E3485" t="s">
        <v>5039</v>
      </c>
      <c r="F3485" t="s">
        <v>5048</v>
      </c>
      <c r="G3485" t="s">
        <v>5052</v>
      </c>
      <c r="H3485">
        <v>37133</v>
      </c>
      <c r="I3485">
        <v>4</v>
      </c>
      <c r="J3485" t="s">
        <v>5069</v>
      </c>
      <c r="K3485">
        <v>4513.05</v>
      </c>
      <c r="L3485" t="s">
        <v>5075</v>
      </c>
    </row>
    <row r="3486" spans="1:12" x14ac:dyDescent="0.25">
      <c r="A3486" t="s">
        <v>3496</v>
      </c>
      <c r="B3486" s="4">
        <v>45546.382876575313</v>
      </c>
      <c r="C3486" t="s">
        <v>5020</v>
      </c>
      <c r="D3486" t="s">
        <v>5029</v>
      </c>
      <c r="E3486" t="s">
        <v>5040</v>
      </c>
      <c r="F3486" t="s">
        <v>5046</v>
      </c>
      <c r="G3486" t="s">
        <v>5060</v>
      </c>
      <c r="H3486">
        <v>78217</v>
      </c>
      <c r="I3486">
        <v>13</v>
      </c>
      <c r="J3486" t="s">
        <v>5073</v>
      </c>
      <c r="K3486">
        <v>9411.5499999999993</v>
      </c>
      <c r="L3486" t="s">
        <v>5074</v>
      </c>
    </row>
    <row r="3487" spans="1:12" x14ac:dyDescent="0.25">
      <c r="A3487" t="s">
        <v>3497</v>
      </c>
      <c r="B3487" s="4">
        <v>45546.45589117823</v>
      </c>
      <c r="C3487" t="s">
        <v>5017</v>
      </c>
      <c r="D3487" t="s">
        <v>5028</v>
      </c>
      <c r="E3487" t="s">
        <v>5035</v>
      </c>
      <c r="F3487" t="s">
        <v>5047</v>
      </c>
      <c r="G3487" t="s">
        <v>5058</v>
      </c>
      <c r="H3487">
        <v>23584</v>
      </c>
      <c r="I3487">
        <v>9</v>
      </c>
      <c r="J3487" t="s">
        <v>5073</v>
      </c>
      <c r="K3487">
        <v>4036.58</v>
      </c>
      <c r="L3487" t="s">
        <v>5074</v>
      </c>
    </row>
    <row r="3488" spans="1:12" x14ac:dyDescent="0.25">
      <c r="A3488" t="s">
        <v>3498</v>
      </c>
      <c r="B3488" s="4">
        <v>45546.528905781153</v>
      </c>
      <c r="C3488" t="s">
        <v>5021</v>
      </c>
      <c r="D3488" t="s">
        <v>5029</v>
      </c>
      <c r="E3488" t="s">
        <v>5033</v>
      </c>
      <c r="F3488" t="s">
        <v>5046</v>
      </c>
      <c r="G3488" t="s">
        <v>5049</v>
      </c>
      <c r="H3488">
        <v>35563</v>
      </c>
      <c r="I3488">
        <v>11</v>
      </c>
      <c r="J3488" t="s">
        <v>5068</v>
      </c>
      <c r="K3488">
        <v>4053.8</v>
      </c>
      <c r="L3488" t="s">
        <v>5079</v>
      </c>
    </row>
    <row r="3489" spans="1:12" x14ac:dyDescent="0.25">
      <c r="A3489" t="s">
        <v>3499</v>
      </c>
      <c r="B3489" s="4">
        <v>45546.601920384077</v>
      </c>
      <c r="C3489" t="s">
        <v>5018</v>
      </c>
      <c r="D3489" t="s">
        <v>5028</v>
      </c>
      <c r="E3489" t="s">
        <v>5036</v>
      </c>
      <c r="F3489" t="s">
        <v>5047</v>
      </c>
      <c r="G3489" t="s">
        <v>5063</v>
      </c>
      <c r="H3489">
        <v>51393</v>
      </c>
      <c r="I3489">
        <v>5</v>
      </c>
      <c r="J3489" t="s">
        <v>5069</v>
      </c>
      <c r="K3489">
        <v>9208.74</v>
      </c>
      <c r="L3489" t="s">
        <v>5074</v>
      </c>
    </row>
    <row r="3490" spans="1:12" x14ac:dyDescent="0.25">
      <c r="A3490" t="s">
        <v>3500</v>
      </c>
      <c r="B3490" s="4">
        <v>45546.674934986993</v>
      </c>
      <c r="C3490" t="s">
        <v>5019</v>
      </c>
      <c r="D3490" t="s">
        <v>5026</v>
      </c>
      <c r="E3490" t="s">
        <v>5043</v>
      </c>
      <c r="F3490" t="s">
        <v>5046</v>
      </c>
      <c r="G3490" t="s">
        <v>5053</v>
      </c>
      <c r="H3490">
        <v>74332</v>
      </c>
      <c r="I3490">
        <v>12</v>
      </c>
      <c r="J3490" t="s">
        <v>5069</v>
      </c>
      <c r="K3490">
        <v>11922.65</v>
      </c>
      <c r="L3490" t="s">
        <v>5077</v>
      </c>
    </row>
    <row r="3491" spans="1:12" x14ac:dyDescent="0.25">
      <c r="A3491" t="s">
        <v>3501</v>
      </c>
      <c r="B3491" s="4">
        <v>45546.74794958991</v>
      </c>
      <c r="C3491" t="s">
        <v>5014</v>
      </c>
      <c r="D3491" t="s">
        <v>5026</v>
      </c>
      <c r="E3491" t="s">
        <v>5030</v>
      </c>
      <c r="F3491" t="s">
        <v>5047</v>
      </c>
      <c r="G3491" t="s">
        <v>5067</v>
      </c>
      <c r="H3491">
        <v>28560</v>
      </c>
      <c r="I3491">
        <v>1</v>
      </c>
      <c r="J3491" t="s">
        <v>5070</v>
      </c>
      <c r="K3491">
        <v>2765.67</v>
      </c>
      <c r="L3491" t="s">
        <v>5076</v>
      </c>
    </row>
    <row r="3492" spans="1:12" x14ac:dyDescent="0.25">
      <c r="A3492" t="s">
        <v>3502</v>
      </c>
      <c r="B3492" s="4">
        <v>45546.820964192833</v>
      </c>
      <c r="C3492" t="s">
        <v>5017</v>
      </c>
      <c r="D3492" t="s">
        <v>5028</v>
      </c>
      <c r="E3492" t="s">
        <v>5032</v>
      </c>
      <c r="F3492" t="s">
        <v>5046</v>
      </c>
      <c r="G3492" t="s">
        <v>5066</v>
      </c>
      <c r="H3492">
        <v>24033</v>
      </c>
      <c r="I3492">
        <v>3</v>
      </c>
      <c r="J3492" t="s">
        <v>5070</v>
      </c>
      <c r="K3492">
        <v>4928.49</v>
      </c>
      <c r="L3492" t="s">
        <v>5078</v>
      </c>
    </row>
    <row r="3493" spans="1:12" x14ac:dyDescent="0.25">
      <c r="A3493" t="s">
        <v>3503</v>
      </c>
      <c r="B3493" s="4">
        <v>45546.89397879575</v>
      </c>
      <c r="C3493" t="s">
        <v>5014</v>
      </c>
      <c r="D3493" t="s">
        <v>5027</v>
      </c>
      <c r="E3493" t="s">
        <v>5042</v>
      </c>
      <c r="F3493" t="s">
        <v>5048</v>
      </c>
      <c r="G3493" t="s">
        <v>5056</v>
      </c>
      <c r="H3493">
        <v>1783</v>
      </c>
      <c r="I3493">
        <v>3</v>
      </c>
      <c r="J3493" t="s">
        <v>5073</v>
      </c>
      <c r="K3493">
        <v>284.22000000000003</v>
      </c>
      <c r="L3493" t="s">
        <v>5076</v>
      </c>
    </row>
    <row r="3494" spans="1:12" x14ac:dyDescent="0.25">
      <c r="A3494" t="s">
        <v>3504</v>
      </c>
      <c r="B3494" s="4">
        <v>45546.966993398673</v>
      </c>
      <c r="C3494" t="s">
        <v>5024</v>
      </c>
      <c r="D3494" t="s">
        <v>5027</v>
      </c>
      <c r="E3494" t="s">
        <v>5038</v>
      </c>
      <c r="F3494" t="s">
        <v>5047</v>
      </c>
      <c r="G3494" t="s">
        <v>5063</v>
      </c>
      <c r="H3494">
        <v>62948</v>
      </c>
      <c r="I3494">
        <v>8</v>
      </c>
      <c r="J3494" t="s">
        <v>5072</v>
      </c>
      <c r="K3494">
        <v>5641.14</v>
      </c>
      <c r="L3494" t="s">
        <v>5077</v>
      </c>
    </row>
    <row r="3495" spans="1:12" x14ac:dyDescent="0.25">
      <c r="A3495" t="s">
        <v>3505</v>
      </c>
      <c r="B3495" s="4">
        <v>45547.040008001597</v>
      </c>
      <c r="C3495" t="s">
        <v>5018</v>
      </c>
      <c r="D3495" t="s">
        <v>5029</v>
      </c>
      <c r="E3495" t="s">
        <v>5039</v>
      </c>
      <c r="F3495" t="s">
        <v>5047</v>
      </c>
      <c r="G3495" t="s">
        <v>5058</v>
      </c>
      <c r="H3495">
        <v>1841</v>
      </c>
      <c r="I3495">
        <v>3</v>
      </c>
      <c r="J3495" t="s">
        <v>5069</v>
      </c>
      <c r="K3495">
        <v>248.11</v>
      </c>
      <c r="L3495" t="s">
        <v>5079</v>
      </c>
    </row>
    <row r="3496" spans="1:12" x14ac:dyDescent="0.25">
      <c r="A3496" t="s">
        <v>3506</v>
      </c>
      <c r="B3496" s="4">
        <v>45547.113022604513</v>
      </c>
      <c r="C3496" t="s">
        <v>5014</v>
      </c>
      <c r="D3496" t="s">
        <v>5026</v>
      </c>
      <c r="E3496" t="s">
        <v>5034</v>
      </c>
      <c r="F3496" t="s">
        <v>5048</v>
      </c>
      <c r="G3496" t="s">
        <v>5051</v>
      </c>
      <c r="H3496">
        <v>14908</v>
      </c>
      <c r="I3496">
        <v>1</v>
      </c>
      <c r="J3496" t="s">
        <v>5071</v>
      </c>
      <c r="K3496">
        <v>2430.1</v>
      </c>
      <c r="L3496" t="s">
        <v>5079</v>
      </c>
    </row>
    <row r="3497" spans="1:12" x14ac:dyDescent="0.25">
      <c r="A3497" t="s">
        <v>3507</v>
      </c>
      <c r="B3497" s="4">
        <v>45547.18603720743</v>
      </c>
      <c r="C3497" t="s">
        <v>5015</v>
      </c>
      <c r="D3497" t="s">
        <v>5026</v>
      </c>
      <c r="E3497" t="s">
        <v>5034</v>
      </c>
      <c r="F3497" t="s">
        <v>5046</v>
      </c>
      <c r="G3497" t="s">
        <v>5066</v>
      </c>
      <c r="H3497">
        <v>8387</v>
      </c>
      <c r="I3497">
        <v>11</v>
      </c>
      <c r="J3497" t="s">
        <v>5072</v>
      </c>
      <c r="K3497">
        <v>781.37</v>
      </c>
      <c r="L3497" t="s">
        <v>5079</v>
      </c>
    </row>
    <row r="3498" spans="1:12" x14ac:dyDescent="0.25">
      <c r="A3498" t="s">
        <v>3508</v>
      </c>
      <c r="B3498" s="4">
        <v>45547.259051810361</v>
      </c>
      <c r="C3498" t="s">
        <v>5021</v>
      </c>
      <c r="D3498" t="s">
        <v>5029</v>
      </c>
      <c r="E3498" t="s">
        <v>5041</v>
      </c>
      <c r="F3498" t="s">
        <v>5048</v>
      </c>
      <c r="G3498" t="s">
        <v>5056</v>
      </c>
      <c r="H3498">
        <v>8413</v>
      </c>
      <c r="I3498">
        <v>2</v>
      </c>
      <c r="J3498" t="s">
        <v>5069</v>
      </c>
      <c r="K3498">
        <v>1277.72</v>
      </c>
      <c r="L3498" t="s">
        <v>5077</v>
      </c>
    </row>
    <row r="3499" spans="1:12" x14ac:dyDescent="0.25">
      <c r="A3499" t="s">
        <v>3509</v>
      </c>
      <c r="B3499" s="4">
        <v>45547.332066413277</v>
      </c>
      <c r="C3499" t="s">
        <v>5018</v>
      </c>
      <c r="D3499" t="s">
        <v>5027</v>
      </c>
      <c r="E3499" t="s">
        <v>5042</v>
      </c>
      <c r="F3499" t="s">
        <v>5048</v>
      </c>
      <c r="G3499" t="s">
        <v>5059</v>
      </c>
      <c r="H3499">
        <v>42715</v>
      </c>
      <c r="I3499">
        <v>14</v>
      </c>
      <c r="J3499" t="s">
        <v>5069</v>
      </c>
      <c r="K3499">
        <v>3605.71</v>
      </c>
      <c r="L3499" t="s">
        <v>5078</v>
      </c>
    </row>
    <row r="3500" spans="1:12" x14ac:dyDescent="0.25">
      <c r="A3500" t="s">
        <v>3510</v>
      </c>
      <c r="B3500" s="4">
        <v>45547.405081016193</v>
      </c>
      <c r="C3500" t="s">
        <v>5019</v>
      </c>
      <c r="D3500" t="s">
        <v>5026</v>
      </c>
      <c r="E3500" t="s">
        <v>5045</v>
      </c>
      <c r="F3500" t="s">
        <v>5048</v>
      </c>
      <c r="G3500" t="s">
        <v>5056</v>
      </c>
      <c r="H3500">
        <v>9154</v>
      </c>
      <c r="I3500">
        <v>11</v>
      </c>
      <c r="J3500" t="s">
        <v>5070</v>
      </c>
      <c r="K3500">
        <v>1695.91</v>
      </c>
      <c r="L3500" t="s">
        <v>5074</v>
      </c>
    </row>
    <row r="3501" spans="1:12" x14ac:dyDescent="0.25">
      <c r="A3501" t="s">
        <v>3511</v>
      </c>
      <c r="B3501" s="4">
        <v>45547.478095619117</v>
      </c>
      <c r="C3501" t="s">
        <v>5021</v>
      </c>
      <c r="D3501" t="s">
        <v>5027</v>
      </c>
      <c r="E3501" t="s">
        <v>5044</v>
      </c>
      <c r="F3501" t="s">
        <v>5047</v>
      </c>
      <c r="G3501" t="s">
        <v>5058</v>
      </c>
      <c r="H3501">
        <v>26391</v>
      </c>
      <c r="I3501">
        <v>12</v>
      </c>
      <c r="J3501" t="s">
        <v>5069</v>
      </c>
      <c r="K3501">
        <v>4813.1400000000003</v>
      </c>
      <c r="L3501" t="s">
        <v>5077</v>
      </c>
    </row>
    <row r="3502" spans="1:12" x14ac:dyDescent="0.25">
      <c r="A3502" t="s">
        <v>3512</v>
      </c>
      <c r="B3502" s="4">
        <v>45547.551110222033</v>
      </c>
      <c r="C3502" t="s">
        <v>5024</v>
      </c>
      <c r="D3502" t="s">
        <v>5029</v>
      </c>
      <c r="E3502" t="s">
        <v>5033</v>
      </c>
      <c r="F3502" t="s">
        <v>5047</v>
      </c>
      <c r="G3502" t="s">
        <v>5067</v>
      </c>
      <c r="H3502">
        <v>21971</v>
      </c>
      <c r="I3502">
        <v>5</v>
      </c>
      <c r="J3502" t="s">
        <v>5070</v>
      </c>
      <c r="K3502">
        <v>3752.99</v>
      </c>
      <c r="L3502" t="s">
        <v>5078</v>
      </c>
    </row>
    <row r="3503" spans="1:12" x14ac:dyDescent="0.25">
      <c r="A3503" t="s">
        <v>3513</v>
      </c>
      <c r="B3503" s="4">
        <v>45547.624124824957</v>
      </c>
      <c r="C3503" t="s">
        <v>5022</v>
      </c>
      <c r="D3503" t="s">
        <v>5026</v>
      </c>
      <c r="E3503" t="s">
        <v>5045</v>
      </c>
      <c r="F3503" t="s">
        <v>5048</v>
      </c>
      <c r="G3503" t="s">
        <v>5056</v>
      </c>
      <c r="H3503">
        <v>24149</v>
      </c>
      <c r="I3503">
        <v>5</v>
      </c>
      <c r="J3503" t="s">
        <v>5070</v>
      </c>
      <c r="K3503">
        <v>3272.8</v>
      </c>
      <c r="L3503" t="s">
        <v>5074</v>
      </c>
    </row>
    <row r="3504" spans="1:12" x14ac:dyDescent="0.25">
      <c r="A3504" t="s">
        <v>3514</v>
      </c>
      <c r="B3504" s="4">
        <v>45547.697139427881</v>
      </c>
      <c r="C3504" t="s">
        <v>5017</v>
      </c>
      <c r="D3504" t="s">
        <v>5027</v>
      </c>
      <c r="E3504" t="s">
        <v>5042</v>
      </c>
      <c r="F3504" t="s">
        <v>5047</v>
      </c>
      <c r="G3504" t="s">
        <v>5067</v>
      </c>
      <c r="H3504">
        <v>26099</v>
      </c>
      <c r="I3504">
        <v>4</v>
      </c>
      <c r="J3504" t="s">
        <v>5073</v>
      </c>
      <c r="K3504">
        <v>3011.16</v>
      </c>
      <c r="L3504" t="s">
        <v>5077</v>
      </c>
    </row>
    <row r="3505" spans="1:12" x14ac:dyDescent="0.25">
      <c r="A3505" t="s">
        <v>3515</v>
      </c>
      <c r="B3505" s="4">
        <v>45547.770154030797</v>
      </c>
      <c r="C3505" t="s">
        <v>5016</v>
      </c>
      <c r="D3505" t="s">
        <v>5028</v>
      </c>
      <c r="E3505" t="s">
        <v>5036</v>
      </c>
      <c r="F3505" t="s">
        <v>5047</v>
      </c>
      <c r="G3505" t="s">
        <v>5062</v>
      </c>
      <c r="H3505">
        <v>61123</v>
      </c>
      <c r="I3505">
        <v>7</v>
      </c>
      <c r="J3505" t="s">
        <v>5069</v>
      </c>
      <c r="K3505">
        <v>12084.29</v>
      </c>
      <c r="L3505" t="s">
        <v>5077</v>
      </c>
    </row>
    <row r="3506" spans="1:12" x14ac:dyDescent="0.25">
      <c r="A3506" t="s">
        <v>3516</v>
      </c>
      <c r="B3506" s="4">
        <v>45547.843168633714</v>
      </c>
      <c r="C3506" t="s">
        <v>5012</v>
      </c>
      <c r="D3506" t="s">
        <v>5026</v>
      </c>
      <c r="E3506" t="s">
        <v>5043</v>
      </c>
      <c r="F3506" t="s">
        <v>5048</v>
      </c>
      <c r="G3506" t="s">
        <v>5056</v>
      </c>
      <c r="H3506">
        <v>17819</v>
      </c>
      <c r="I3506">
        <v>7</v>
      </c>
      <c r="J3506" t="s">
        <v>5071</v>
      </c>
      <c r="K3506">
        <v>3652.29</v>
      </c>
      <c r="L3506" t="s">
        <v>5078</v>
      </c>
    </row>
    <row r="3507" spans="1:12" x14ac:dyDescent="0.25">
      <c r="A3507" t="s">
        <v>3517</v>
      </c>
      <c r="B3507" s="4">
        <v>45547.916183236637</v>
      </c>
      <c r="C3507" t="s">
        <v>5014</v>
      </c>
      <c r="D3507" t="s">
        <v>5028</v>
      </c>
      <c r="E3507" t="s">
        <v>5032</v>
      </c>
      <c r="F3507" t="s">
        <v>5046</v>
      </c>
      <c r="G3507" t="s">
        <v>5053</v>
      </c>
      <c r="H3507">
        <v>72349</v>
      </c>
      <c r="I3507">
        <v>8</v>
      </c>
      <c r="J3507" t="s">
        <v>5072</v>
      </c>
      <c r="K3507">
        <v>8300.49</v>
      </c>
      <c r="L3507" t="s">
        <v>5077</v>
      </c>
    </row>
    <row r="3508" spans="1:12" x14ac:dyDescent="0.25">
      <c r="A3508" t="s">
        <v>3518</v>
      </c>
      <c r="B3508" s="4">
        <v>45547.989197839561</v>
      </c>
      <c r="C3508" t="s">
        <v>5014</v>
      </c>
      <c r="D3508" t="s">
        <v>5029</v>
      </c>
      <c r="E3508" t="s">
        <v>5041</v>
      </c>
      <c r="F3508" t="s">
        <v>5046</v>
      </c>
      <c r="G3508" t="s">
        <v>5053</v>
      </c>
      <c r="H3508">
        <v>1284</v>
      </c>
      <c r="I3508">
        <v>10</v>
      </c>
      <c r="J3508" t="s">
        <v>5069</v>
      </c>
      <c r="K3508">
        <v>193.92</v>
      </c>
      <c r="L3508" t="s">
        <v>5077</v>
      </c>
    </row>
    <row r="3509" spans="1:12" x14ac:dyDescent="0.25">
      <c r="A3509" t="s">
        <v>3519</v>
      </c>
      <c r="B3509" s="4">
        <v>45548.062212442492</v>
      </c>
      <c r="C3509" t="s">
        <v>5018</v>
      </c>
      <c r="D3509" t="s">
        <v>5028</v>
      </c>
      <c r="E3509" t="s">
        <v>5036</v>
      </c>
      <c r="F3509" t="s">
        <v>5046</v>
      </c>
      <c r="G3509" t="s">
        <v>5054</v>
      </c>
      <c r="H3509">
        <v>33692</v>
      </c>
      <c r="I3509">
        <v>6</v>
      </c>
      <c r="J3509" t="s">
        <v>5069</v>
      </c>
      <c r="K3509">
        <v>6035.11</v>
      </c>
      <c r="L3509" t="s">
        <v>5074</v>
      </c>
    </row>
    <row r="3510" spans="1:12" x14ac:dyDescent="0.25">
      <c r="A3510" t="s">
        <v>3520</v>
      </c>
      <c r="B3510" s="4">
        <v>45548.135227045408</v>
      </c>
      <c r="C3510" t="s">
        <v>5014</v>
      </c>
      <c r="D3510" t="s">
        <v>5029</v>
      </c>
      <c r="E3510" t="s">
        <v>5040</v>
      </c>
      <c r="F3510" t="s">
        <v>5048</v>
      </c>
      <c r="G3510" t="s">
        <v>5055</v>
      </c>
      <c r="H3510">
        <v>5825</v>
      </c>
      <c r="I3510">
        <v>11</v>
      </c>
      <c r="J3510" t="s">
        <v>5073</v>
      </c>
      <c r="K3510">
        <v>602.76</v>
      </c>
      <c r="L3510" t="s">
        <v>5079</v>
      </c>
    </row>
    <row r="3511" spans="1:12" x14ac:dyDescent="0.25">
      <c r="A3511" t="s">
        <v>3521</v>
      </c>
      <c r="B3511" s="4">
        <v>45548.208241648317</v>
      </c>
      <c r="C3511" t="s">
        <v>5012</v>
      </c>
      <c r="D3511" t="s">
        <v>5026</v>
      </c>
      <c r="E3511" t="s">
        <v>5034</v>
      </c>
      <c r="F3511" t="s">
        <v>5048</v>
      </c>
      <c r="G3511" t="s">
        <v>5052</v>
      </c>
      <c r="H3511">
        <v>17892</v>
      </c>
      <c r="I3511">
        <v>13</v>
      </c>
      <c r="J3511" t="s">
        <v>5073</v>
      </c>
      <c r="K3511">
        <v>3513.39</v>
      </c>
      <c r="L3511" t="s">
        <v>5078</v>
      </c>
    </row>
    <row r="3512" spans="1:12" x14ac:dyDescent="0.25">
      <c r="A3512" t="s">
        <v>3522</v>
      </c>
      <c r="B3512" s="4">
        <v>45548.281256251248</v>
      </c>
      <c r="C3512" t="s">
        <v>5018</v>
      </c>
      <c r="D3512" t="s">
        <v>5026</v>
      </c>
      <c r="E3512" t="s">
        <v>5045</v>
      </c>
      <c r="F3512" t="s">
        <v>5048</v>
      </c>
      <c r="G3512" t="s">
        <v>5055</v>
      </c>
      <c r="H3512">
        <v>35315</v>
      </c>
      <c r="I3512">
        <v>12</v>
      </c>
      <c r="J3512" t="s">
        <v>5069</v>
      </c>
      <c r="K3512">
        <v>5392.04</v>
      </c>
      <c r="L3512" t="s">
        <v>5076</v>
      </c>
    </row>
    <row r="3513" spans="1:12" x14ac:dyDescent="0.25">
      <c r="A3513" t="s">
        <v>3523</v>
      </c>
      <c r="B3513" s="4">
        <v>45548.354270854157</v>
      </c>
      <c r="C3513" t="s">
        <v>5025</v>
      </c>
      <c r="D3513" t="s">
        <v>5028</v>
      </c>
      <c r="E3513" t="s">
        <v>5035</v>
      </c>
      <c r="F3513" t="s">
        <v>5047</v>
      </c>
      <c r="G3513" t="s">
        <v>5063</v>
      </c>
      <c r="H3513">
        <v>56746</v>
      </c>
      <c r="I3513">
        <v>1</v>
      </c>
      <c r="J3513" t="s">
        <v>5070</v>
      </c>
      <c r="K3513">
        <v>8306.5400000000009</v>
      </c>
      <c r="L3513" t="s">
        <v>5077</v>
      </c>
    </row>
    <row r="3514" spans="1:12" x14ac:dyDescent="0.25">
      <c r="A3514" t="s">
        <v>3524</v>
      </c>
      <c r="B3514" s="4">
        <v>45548.427285457081</v>
      </c>
      <c r="C3514" t="s">
        <v>5022</v>
      </c>
      <c r="D3514" t="s">
        <v>5028</v>
      </c>
      <c r="E3514" t="s">
        <v>5037</v>
      </c>
      <c r="F3514" t="s">
        <v>5047</v>
      </c>
      <c r="G3514" t="s">
        <v>5062</v>
      </c>
      <c r="H3514">
        <v>15432</v>
      </c>
      <c r="I3514">
        <v>5</v>
      </c>
      <c r="J3514" t="s">
        <v>5070</v>
      </c>
      <c r="K3514">
        <v>1720.67</v>
      </c>
      <c r="L3514" t="s">
        <v>5078</v>
      </c>
    </row>
    <row r="3515" spans="1:12" x14ac:dyDescent="0.25">
      <c r="A3515" t="s">
        <v>3525</v>
      </c>
      <c r="B3515" s="4">
        <v>45548.500300060012</v>
      </c>
      <c r="C3515" t="s">
        <v>5018</v>
      </c>
      <c r="D3515" t="s">
        <v>5028</v>
      </c>
      <c r="E3515" t="s">
        <v>5035</v>
      </c>
      <c r="F3515" t="s">
        <v>5046</v>
      </c>
      <c r="G3515" t="s">
        <v>5061</v>
      </c>
      <c r="H3515">
        <v>54458</v>
      </c>
      <c r="I3515">
        <v>2</v>
      </c>
      <c r="J3515" t="s">
        <v>5068</v>
      </c>
      <c r="K3515">
        <v>7142.09</v>
      </c>
      <c r="L3515" t="s">
        <v>5074</v>
      </c>
    </row>
    <row r="3516" spans="1:12" x14ac:dyDescent="0.25">
      <c r="A3516" t="s">
        <v>3526</v>
      </c>
      <c r="B3516" s="4">
        <v>45548.573314662928</v>
      </c>
      <c r="C3516" t="s">
        <v>5024</v>
      </c>
      <c r="D3516" t="s">
        <v>5026</v>
      </c>
      <c r="E3516" t="s">
        <v>5043</v>
      </c>
      <c r="F3516" t="s">
        <v>5048</v>
      </c>
      <c r="G3516" t="s">
        <v>5052</v>
      </c>
      <c r="H3516">
        <v>19033</v>
      </c>
      <c r="I3516">
        <v>3</v>
      </c>
      <c r="J3516" t="s">
        <v>5070</v>
      </c>
      <c r="K3516">
        <v>3929.39</v>
      </c>
      <c r="L3516" t="s">
        <v>5076</v>
      </c>
    </row>
    <row r="3517" spans="1:12" x14ac:dyDescent="0.25">
      <c r="A3517" t="s">
        <v>3527</v>
      </c>
      <c r="B3517" s="4">
        <v>45548.646329265837</v>
      </c>
      <c r="C3517" t="s">
        <v>5022</v>
      </c>
      <c r="D3517" t="s">
        <v>5026</v>
      </c>
      <c r="E3517" t="s">
        <v>5034</v>
      </c>
      <c r="F3517" t="s">
        <v>5048</v>
      </c>
      <c r="G3517" t="s">
        <v>5052</v>
      </c>
      <c r="H3517">
        <v>63347</v>
      </c>
      <c r="I3517">
        <v>11</v>
      </c>
      <c r="J3517" t="s">
        <v>5070</v>
      </c>
      <c r="K3517">
        <v>6230.58</v>
      </c>
      <c r="L3517" t="s">
        <v>5076</v>
      </c>
    </row>
    <row r="3518" spans="1:12" x14ac:dyDescent="0.25">
      <c r="A3518" t="s">
        <v>3528</v>
      </c>
      <c r="B3518" s="4">
        <v>45548.719343868783</v>
      </c>
      <c r="C3518" t="s">
        <v>5021</v>
      </c>
      <c r="D3518" t="s">
        <v>5026</v>
      </c>
      <c r="E3518" t="s">
        <v>5043</v>
      </c>
      <c r="F3518" t="s">
        <v>5046</v>
      </c>
      <c r="G3518" t="s">
        <v>5057</v>
      </c>
      <c r="H3518">
        <v>27896</v>
      </c>
      <c r="I3518">
        <v>4</v>
      </c>
      <c r="J3518" t="s">
        <v>5072</v>
      </c>
      <c r="K3518">
        <v>6114.33</v>
      </c>
      <c r="L3518" t="s">
        <v>5075</v>
      </c>
    </row>
    <row r="3519" spans="1:12" x14ac:dyDescent="0.25">
      <c r="A3519" t="s">
        <v>3529</v>
      </c>
      <c r="B3519" s="4">
        <v>45548.792358471692</v>
      </c>
      <c r="C3519" t="s">
        <v>5025</v>
      </c>
      <c r="D3519" t="s">
        <v>5029</v>
      </c>
      <c r="E3519" t="s">
        <v>5041</v>
      </c>
      <c r="F3519" t="s">
        <v>5047</v>
      </c>
      <c r="G3519" t="s">
        <v>5058</v>
      </c>
      <c r="H3519">
        <v>25608</v>
      </c>
      <c r="I3519">
        <v>5</v>
      </c>
      <c r="J3519" t="s">
        <v>5072</v>
      </c>
      <c r="K3519">
        <v>3599.25</v>
      </c>
      <c r="L3519" t="s">
        <v>5075</v>
      </c>
    </row>
    <row r="3520" spans="1:12" x14ac:dyDescent="0.25">
      <c r="A3520" t="s">
        <v>3530</v>
      </c>
      <c r="B3520" s="4">
        <v>45548.865373074608</v>
      </c>
      <c r="C3520" t="s">
        <v>5020</v>
      </c>
      <c r="D3520" t="s">
        <v>5028</v>
      </c>
      <c r="E3520" t="s">
        <v>5036</v>
      </c>
      <c r="F3520" t="s">
        <v>5046</v>
      </c>
      <c r="G3520" t="s">
        <v>5057</v>
      </c>
      <c r="H3520">
        <v>28921</v>
      </c>
      <c r="I3520">
        <v>2</v>
      </c>
      <c r="J3520" t="s">
        <v>5071</v>
      </c>
      <c r="K3520">
        <v>4332.3100000000004</v>
      </c>
      <c r="L3520" t="s">
        <v>5078</v>
      </c>
    </row>
    <row r="3521" spans="1:12" x14ac:dyDescent="0.25">
      <c r="A3521" t="s">
        <v>3531</v>
      </c>
      <c r="B3521" s="4">
        <v>45548.938387677532</v>
      </c>
      <c r="C3521" t="s">
        <v>5022</v>
      </c>
      <c r="D3521" t="s">
        <v>5026</v>
      </c>
      <c r="E3521" t="s">
        <v>5030</v>
      </c>
      <c r="F3521" t="s">
        <v>5046</v>
      </c>
      <c r="G3521" t="s">
        <v>5061</v>
      </c>
      <c r="H3521">
        <v>12106</v>
      </c>
      <c r="I3521">
        <v>2</v>
      </c>
      <c r="J3521" t="s">
        <v>5073</v>
      </c>
      <c r="K3521">
        <v>1702.94</v>
      </c>
      <c r="L3521" t="s">
        <v>5075</v>
      </c>
    </row>
    <row r="3522" spans="1:12" x14ac:dyDescent="0.25">
      <c r="A3522" t="s">
        <v>3532</v>
      </c>
      <c r="B3522" s="4">
        <v>45549.011402280448</v>
      </c>
      <c r="C3522" t="s">
        <v>5012</v>
      </c>
      <c r="D3522" t="s">
        <v>5027</v>
      </c>
      <c r="E3522" t="s">
        <v>5044</v>
      </c>
      <c r="F3522" t="s">
        <v>5046</v>
      </c>
      <c r="G3522" t="s">
        <v>5053</v>
      </c>
      <c r="H3522">
        <v>51212</v>
      </c>
      <c r="I3522">
        <v>12</v>
      </c>
      <c r="J3522" t="s">
        <v>5069</v>
      </c>
      <c r="K3522">
        <v>6655.73</v>
      </c>
      <c r="L3522" t="s">
        <v>5076</v>
      </c>
    </row>
    <row r="3523" spans="1:12" x14ac:dyDescent="0.25">
      <c r="A3523" t="s">
        <v>3533</v>
      </c>
      <c r="B3523" s="4">
        <v>45549.084416883357</v>
      </c>
      <c r="C3523" t="s">
        <v>5023</v>
      </c>
      <c r="D3523" t="s">
        <v>5028</v>
      </c>
      <c r="E3523" t="s">
        <v>5035</v>
      </c>
      <c r="F3523" t="s">
        <v>5047</v>
      </c>
      <c r="G3523" t="s">
        <v>5067</v>
      </c>
      <c r="H3523">
        <v>4353</v>
      </c>
      <c r="I3523">
        <v>8</v>
      </c>
      <c r="J3523" t="s">
        <v>5072</v>
      </c>
      <c r="K3523">
        <v>904.07</v>
      </c>
      <c r="L3523" t="s">
        <v>5077</v>
      </c>
    </row>
    <row r="3524" spans="1:12" x14ac:dyDescent="0.25">
      <c r="A3524" t="s">
        <v>3534</v>
      </c>
      <c r="B3524" s="4">
        <v>45549.157431486303</v>
      </c>
      <c r="C3524" t="s">
        <v>5017</v>
      </c>
      <c r="D3524" t="s">
        <v>5028</v>
      </c>
      <c r="E3524" t="s">
        <v>5037</v>
      </c>
      <c r="F3524" t="s">
        <v>5047</v>
      </c>
      <c r="G3524" t="s">
        <v>5067</v>
      </c>
      <c r="H3524">
        <v>22433</v>
      </c>
      <c r="I3524">
        <v>10</v>
      </c>
      <c r="J3524" t="s">
        <v>5072</v>
      </c>
      <c r="K3524">
        <v>2585.89</v>
      </c>
      <c r="L3524" t="s">
        <v>5077</v>
      </c>
    </row>
    <row r="3525" spans="1:12" x14ac:dyDescent="0.25">
      <c r="A3525" t="s">
        <v>3535</v>
      </c>
      <c r="B3525" s="4">
        <v>45549.230446089212</v>
      </c>
      <c r="C3525" t="s">
        <v>5025</v>
      </c>
      <c r="D3525" t="s">
        <v>5028</v>
      </c>
      <c r="E3525" t="s">
        <v>5037</v>
      </c>
      <c r="F3525" t="s">
        <v>5048</v>
      </c>
      <c r="G3525" t="s">
        <v>5051</v>
      </c>
      <c r="H3525">
        <v>52305</v>
      </c>
      <c r="I3525">
        <v>9</v>
      </c>
      <c r="J3525" t="s">
        <v>5068</v>
      </c>
      <c r="K3525">
        <v>7567.11</v>
      </c>
      <c r="L3525" t="s">
        <v>5074</v>
      </c>
    </row>
    <row r="3526" spans="1:12" x14ac:dyDescent="0.25">
      <c r="A3526" t="s">
        <v>3536</v>
      </c>
      <c r="B3526" s="4">
        <v>45549.303460692128</v>
      </c>
      <c r="C3526" t="s">
        <v>5017</v>
      </c>
      <c r="D3526" t="s">
        <v>5026</v>
      </c>
      <c r="E3526" t="s">
        <v>5034</v>
      </c>
      <c r="F3526" t="s">
        <v>5047</v>
      </c>
      <c r="G3526" t="s">
        <v>5058</v>
      </c>
      <c r="H3526">
        <v>61277</v>
      </c>
      <c r="I3526">
        <v>8</v>
      </c>
      <c r="J3526" t="s">
        <v>5070</v>
      </c>
      <c r="K3526">
        <v>11280.48</v>
      </c>
      <c r="L3526" t="s">
        <v>5074</v>
      </c>
    </row>
    <row r="3527" spans="1:12" x14ac:dyDescent="0.25">
      <c r="A3527" t="s">
        <v>3537</v>
      </c>
      <c r="B3527" s="4">
        <v>45549.376475295059</v>
      </c>
      <c r="C3527" t="s">
        <v>5020</v>
      </c>
      <c r="D3527" t="s">
        <v>5027</v>
      </c>
      <c r="E3527" t="s">
        <v>5031</v>
      </c>
      <c r="F3527" t="s">
        <v>5048</v>
      </c>
      <c r="G3527" t="s">
        <v>5051</v>
      </c>
      <c r="H3527">
        <v>65784</v>
      </c>
      <c r="I3527">
        <v>10</v>
      </c>
      <c r="J3527" t="s">
        <v>5070</v>
      </c>
      <c r="K3527">
        <v>5932.37</v>
      </c>
      <c r="L3527" t="s">
        <v>5079</v>
      </c>
    </row>
    <row r="3528" spans="1:12" x14ac:dyDescent="0.25">
      <c r="A3528" t="s">
        <v>3538</v>
      </c>
      <c r="B3528" s="4">
        <v>45549.449489897983</v>
      </c>
      <c r="C3528" t="s">
        <v>5014</v>
      </c>
      <c r="D3528" t="s">
        <v>5029</v>
      </c>
      <c r="E3528" t="s">
        <v>5033</v>
      </c>
      <c r="F3528" t="s">
        <v>5046</v>
      </c>
      <c r="G3528" t="s">
        <v>5053</v>
      </c>
      <c r="H3528">
        <v>69462</v>
      </c>
      <c r="I3528">
        <v>12</v>
      </c>
      <c r="J3528" t="s">
        <v>5071</v>
      </c>
      <c r="K3528">
        <v>14325.17</v>
      </c>
      <c r="L3528" t="s">
        <v>5074</v>
      </c>
    </row>
    <row r="3529" spans="1:12" x14ac:dyDescent="0.25">
      <c r="A3529" t="s">
        <v>3539</v>
      </c>
      <c r="B3529" s="4">
        <v>45549.522504500892</v>
      </c>
      <c r="C3529" t="s">
        <v>5014</v>
      </c>
      <c r="D3529" t="s">
        <v>5029</v>
      </c>
      <c r="E3529" t="s">
        <v>5041</v>
      </c>
      <c r="F3529" t="s">
        <v>5048</v>
      </c>
      <c r="G3529" t="s">
        <v>5055</v>
      </c>
      <c r="H3529">
        <v>23888</v>
      </c>
      <c r="I3529">
        <v>7</v>
      </c>
      <c r="J3529" t="s">
        <v>5073</v>
      </c>
      <c r="K3529">
        <v>3920.83</v>
      </c>
      <c r="L3529" t="s">
        <v>5075</v>
      </c>
    </row>
    <row r="3530" spans="1:12" x14ac:dyDescent="0.25">
      <c r="A3530" t="s">
        <v>3540</v>
      </c>
      <c r="B3530" s="4">
        <v>45549.595519103823</v>
      </c>
      <c r="C3530" t="s">
        <v>5017</v>
      </c>
      <c r="D3530" t="s">
        <v>5028</v>
      </c>
      <c r="E3530" t="s">
        <v>5032</v>
      </c>
      <c r="F3530" t="s">
        <v>5047</v>
      </c>
      <c r="G3530" t="s">
        <v>5062</v>
      </c>
      <c r="H3530">
        <v>61302</v>
      </c>
      <c r="I3530">
        <v>4</v>
      </c>
      <c r="J3530" t="s">
        <v>5073</v>
      </c>
      <c r="K3530">
        <v>10394.14</v>
      </c>
      <c r="L3530" t="s">
        <v>5076</v>
      </c>
    </row>
    <row r="3531" spans="1:12" x14ac:dyDescent="0.25">
      <c r="A3531" t="s">
        <v>3541</v>
      </c>
      <c r="B3531" s="4">
        <v>45549.668533706739</v>
      </c>
      <c r="C3531" t="s">
        <v>5015</v>
      </c>
      <c r="D3531" t="s">
        <v>5027</v>
      </c>
      <c r="E3531" t="s">
        <v>5042</v>
      </c>
      <c r="F3531" t="s">
        <v>5048</v>
      </c>
      <c r="G3531" t="s">
        <v>5051</v>
      </c>
      <c r="H3531">
        <v>7058</v>
      </c>
      <c r="I3531">
        <v>4</v>
      </c>
      <c r="J3531" t="s">
        <v>5068</v>
      </c>
      <c r="K3531">
        <v>881.95</v>
      </c>
      <c r="L3531" t="s">
        <v>5075</v>
      </c>
    </row>
    <row r="3532" spans="1:12" x14ac:dyDescent="0.25">
      <c r="A3532" t="s">
        <v>3542</v>
      </c>
      <c r="B3532" s="4">
        <v>45549.741548309663</v>
      </c>
      <c r="C3532" t="s">
        <v>5015</v>
      </c>
      <c r="D3532" t="s">
        <v>5026</v>
      </c>
      <c r="E3532" t="s">
        <v>5045</v>
      </c>
      <c r="F3532" t="s">
        <v>5048</v>
      </c>
      <c r="G3532" t="s">
        <v>5056</v>
      </c>
      <c r="H3532">
        <v>16264</v>
      </c>
      <c r="I3532">
        <v>3</v>
      </c>
      <c r="J3532" t="s">
        <v>5071</v>
      </c>
      <c r="K3532">
        <v>2806.27</v>
      </c>
      <c r="L3532" t="s">
        <v>5079</v>
      </c>
    </row>
    <row r="3533" spans="1:12" x14ac:dyDescent="0.25">
      <c r="A3533" t="s">
        <v>3543</v>
      </c>
      <c r="B3533" s="4">
        <v>45549.814562912579</v>
      </c>
      <c r="C3533" t="s">
        <v>5023</v>
      </c>
      <c r="D3533" t="s">
        <v>5026</v>
      </c>
      <c r="E3533" t="s">
        <v>5030</v>
      </c>
      <c r="F3533" t="s">
        <v>5048</v>
      </c>
      <c r="G3533" t="s">
        <v>5059</v>
      </c>
      <c r="H3533">
        <v>40237</v>
      </c>
      <c r="I3533">
        <v>8</v>
      </c>
      <c r="J3533" t="s">
        <v>5073</v>
      </c>
      <c r="K3533">
        <v>6358.25</v>
      </c>
      <c r="L3533" t="s">
        <v>5078</v>
      </c>
    </row>
    <row r="3534" spans="1:12" x14ac:dyDescent="0.25">
      <c r="A3534" t="s">
        <v>3544</v>
      </c>
      <c r="B3534" s="4">
        <v>45549.887577515503</v>
      </c>
      <c r="C3534" t="s">
        <v>5014</v>
      </c>
      <c r="D3534" t="s">
        <v>5027</v>
      </c>
      <c r="E3534" t="s">
        <v>5042</v>
      </c>
      <c r="F3534" t="s">
        <v>5046</v>
      </c>
      <c r="G3534" t="s">
        <v>5061</v>
      </c>
      <c r="H3534">
        <v>68561</v>
      </c>
      <c r="I3534">
        <v>1</v>
      </c>
      <c r="J3534" t="s">
        <v>5072</v>
      </c>
      <c r="K3534">
        <v>8171.87</v>
      </c>
      <c r="L3534" t="s">
        <v>5077</v>
      </c>
    </row>
    <row r="3535" spans="1:12" x14ac:dyDescent="0.25">
      <c r="A3535" t="s">
        <v>3545</v>
      </c>
      <c r="B3535" s="4">
        <v>45549.960592118412</v>
      </c>
      <c r="C3535" t="s">
        <v>5021</v>
      </c>
      <c r="D3535" t="s">
        <v>5027</v>
      </c>
      <c r="E3535" t="s">
        <v>5044</v>
      </c>
      <c r="F3535" t="s">
        <v>5046</v>
      </c>
      <c r="G3535" t="s">
        <v>5060</v>
      </c>
      <c r="H3535">
        <v>45230</v>
      </c>
      <c r="I3535">
        <v>11</v>
      </c>
      <c r="J3535" t="s">
        <v>5073</v>
      </c>
      <c r="K3535">
        <v>4293.75</v>
      </c>
      <c r="L3535" t="s">
        <v>5079</v>
      </c>
    </row>
    <row r="3536" spans="1:12" x14ac:dyDescent="0.25">
      <c r="A3536" t="s">
        <v>3546</v>
      </c>
      <c r="B3536" s="4">
        <v>45550.033606721343</v>
      </c>
      <c r="C3536" t="s">
        <v>5015</v>
      </c>
      <c r="D3536" t="s">
        <v>5027</v>
      </c>
      <c r="E3536" t="s">
        <v>5044</v>
      </c>
      <c r="F3536" t="s">
        <v>5048</v>
      </c>
      <c r="G3536" t="s">
        <v>5059</v>
      </c>
      <c r="H3536">
        <v>73769</v>
      </c>
      <c r="I3536">
        <v>5</v>
      </c>
      <c r="J3536" t="s">
        <v>5069</v>
      </c>
      <c r="K3536">
        <v>14129.94</v>
      </c>
      <c r="L3536" t="s">
        <v>5078</v>
      </c>
    </row>
    <row r="3537" spans="1:12" x14ac:dyDescent="0.25">
      <c r="A3537" t="s">
        <v>3547</v>
      </c>
      <c r="B3537" s="4">
        <v>45550.106621324259</v>
      </c>
      <c r="C3537" t="s">
        <v>5014</v>
      </c>
      <c r="D3537" t="s">
        <v>5028</v>
      </c>
      <c r="E3537" t="s">
        <v>5035</v>
      </c>
      <c r="F3537" t="s">
        <v>5048</v>
      </c>
      <c r="G3537" t="s">
        <v>5065</v>
      </c>
      <c r="H3537">
        <v>9186</v>
      </c>
      <c r="I3537">
        <v>2</v>
      </c>
      <c r="J3537" t="s">
        <v>5072</v>
      </c>
      <c r="K3537">
        <v>1473.03</v>
      </c>
      <c r="L3537" t="s">
        <v>5075</v>
      </c>
    </row>
    <row r="3538" spans="1:12" x14ac:dyDescent="0.25">
      <c r="A3538" t="s">
        <v>3548</v>
      </c>
      <c r="B3538" s="4">
        <v>45550.179635927183</v>
      </c>
      <c r="C3538" t="s">
        <v>5012</v>
      </c>
      <c r="D3538" t="s">
        <v>5028</v>
      </c>
      <c r="E3538" t="s">
        <v>5037</v>
      </c>
      <c r="F3538" t="s">
        <v>5047</v>
      </c>
      <c r="G3538" t="s">
        <v>5063</v>
      </c>
      <c r="H3538">
        <v>59277</v>
      </c>
      <c r="I3538">
        <v>12</v>
      </c>
      <c r="J3538" t="s">
        <v>5069</v>
      </c>
      <c r="K3538">
        <v>7769.42</v>
      </c>
      <c r="L3538" t="s">
        <v>5077</v>
      </c>
    </row>
    <row r="3539" spans="1:12" x14ac:dyDescent="0.25">
      <c r="A3539" t="s">
        <v>3549</v>
      </c>
      <c r="B3539" s="4">
        <v>45550.252650530107</v>
      </c>
      <c r="C3539" t="s">
        <v>5024</v>
      </c>
      <c r="D3539" t="s">
        <v>5029</v>
      </c>
      <c r="E3539" t="s">
        <v>5040</v>
      </c>
      <c r="F3539" t="s">
        <v>5046</v>
      </c>
      <c r="G3539" t="s">
        <v>5060</v>
      </c>
      <c r="H3539">
        <v>45335</v>
      </c>
      <c r="I3539">
        <v>6</v>
      </c>
      <c r="J3539" t="s">
        <v>5071</v>
      </c>
      <c r="K3539">
        <v>6723.08</v>
      </c>
      <c r="L3539" t="s">
        <v>5075</v>
      </c>
    </row>
    <row r="3540" spans="1:12" x14ac:dyDescent="0.25">
      <c r="A3540" t="s">
        <v>3550</v>
      </c>
      <c r="B3540" s="4">
        <v>45550.325665133023</v>
      </c>
      <c r="C3540" t="s">
        <v>5014</v>
      </c>
      <c r="D3540" t="s">
        <v>5026</v>
      </c>
      <c r="E3540" t="s">
        <v>5043</v>
      </c>
      <c r="F3540" t="s">
        <v>5046</v>
      </c>
      <c r="G3540" t="s">
        <v>5053</v>
      </c>
      <c r="H3540">
        <v>65618</v>
      </c>
      <c r="I3540">
        <v>12</v>
      </c>
      <c r="J3540" t="s">
        <v>5072</v>
      </c>
      <c r="K3540">
        <v>7331.93</v>
      </c>
      <c r="L3540" t="s">
        <v>5077</v>
      </c>
    </row>
    <row r="3541" spans="1:12" x14ac:dyDescent="0.25">
      <c r="A3541" t="s">
        <v>3551</v>
      </c>
      <c r="B3541" s="4">
        <v>45550.398679735939</v>
      </c>
      <c r="C3541" t="s">
        <v>5023</v>
      </c>
      <c r="D3541" t="s">
        <v>5027</v>
      </c>
      <c r="E3541" t="s">
        <v>5031</v>
      </c>
      <c r="F3541" t="s">
        <v>5047</v>
      </c>
      <c r="G3541" t="s">
        <v>5063</v>
      </c>
      <c r="H3541">
        <v>78162</v>
      </c>
      <c r="I3541">
        <v>1</v>
      </c>
      <c r="J3541" t="s">
        <v>5068</v>
      </c>
      <c r="K3541">
        <v>12949.67</v>
      </c>
      <c r="L3541" t="s">
        <v>5074</v>
      </c>
    </row>
    <row r="3542" spans="1:12" x14ac:dyDescent="0.25">
      <c r="A3542" t="s">
        <v>3552</v>
      </c>
      <c r="B3542" s="4">
        <v>45550.471694338863</v>
      </c>
      <c r="C3542" t="s">
        <v>5023</v>
      </c>
      <c r="D3542" t="s">
        <v>5028</v>
      </c>
      <c r="E3542" t="s">
        <v>5037</v>
      </c>
      <c r="F3542" t="s">
        <v>5048</v>
      </c>
      <c r="G3542" t="s">
        <v>5052</v>
      </c>
      <c r="H3542">
        <v>4572</v>
      </c>
      <c r="I3542">
        <v>1</v>
      </c>
      <c r="J3542" t="s">
        <v>5070</v>
      </c>
      <c r="K3542">
        <v>998.86</v>
      </c>
      <c r="L3542" t="s">
        <v>5078</v>
      </c>
    </row>
    <row r="3543" spans="1:12" x14ac:dyDescent="0.25">
      <c r="A3543" t="s">
        <v>3553</v>
      </c>
      <c r="B3543" s="4">
        <v>45550.544708941779</v>
      </c>
      <c r="C3543" t="s">
        <v>5015</v>
      </c>
      <c r="D3543" t="s">
        <v>5026</v>
      </c>
      <c r="E3543" t="s">
        <v>5034</v>
      </c>
      <c r="F3543" t="s">
        <v>5047</v>
      </c>
      <c r="G3543" t="s">
        <v>5064</v>
      </c>
      <c r="H3543">
        <v>46813</v>
      </c>
      <c r="I3543">
        <v>8</v>
      </c>
      <c r="J3543" t="s">
        <v>5068</v>
      </c>
      <c r="K3543">
        <v>7983.86</v>
      </c>
      <c r="L3543" t="s">
        <v>5078</v>
      </c>
    </row>
    <row r="3544" spans="1:12" x14ac:dyDescent="0.25">
      <c r="A3544" t="s">
        <v>3554</v>
      </c>
      <c r="B3544" s="4">
        <v>45550.617723544703</v>
      </c>
      <c r="C3544" t="s">
        <v>5014</v>
      </c>
      <c r="D3544" t="s">
        <v>5027</v>
      </c>
      <c r="E3544" t="s">
        <v>5031</v>
      </c>
      <c r="F3544" t="s">
        <v>5048</v>
      </c>
      <c r="G3544" t="s">
        <v>5051</v>
      </c>
      <c r="H3544">
        <v>4088</v>
      </c>
      <c r="I3544">
        <v>13</v>
      </c>
      <c r="J3544" t="s">
        <v>5068</v>
      </c>
      <c r="K3544">
        <v>869.83</v>
      </c>
      <c r="L3544" t="s">
        <v>5078</v>
      </c>
    </row>
    <row r="3545" spans="1:12" x14ac:dyDescent="0.25">
      <c r="A3545" t="s">
        <v>3555</v>
      </c>
      <c r="B3545" s="4">
        <v>45550.690738147627</v>
      </c>
      <c r="C3545" t="s">
        <v>5017</v>
      </c>
      <c r="D3545" t="s">
        <v>5029</v>
      </c>
      <c r="E3545" t="s">
        <v>5041</v>
      </c>
      <c r="F3545" t="s">
        <v>5048</v>
      </c>
      <c r="G3545" t="s">
        <v>5051</v>
      </c>
      <c r="H3545">
        <v>32104</v>
      </c>
      <c r="I3545">
        <v>4</v>
      </c>
      <c r="J3545" t="s">
        <v>5073</v>
      </c>
      <c r="K3545">
        <v>4425.7</v>
      </c>
      <c r="L3545" t="s">
        <v>5078</v>
      </c>
    </row>
    <row r="3546" spans="1:12" x14ac:dyDescent="0.25">
      <c r="A3546" t="s">
        <v>3556</v>
      </c>
      <c r="B3546" s="4">
        <v>45550.763752750543</v>
      </c>
      <c r="C3546" t="s">
        <v>5017</v>
      </c>
      <c r="D3546" t="s">
        <v>5027</v>
      </c>
      <c r="E3546" t="s">
        <v>5044</v>
      </c>
      <c r="F3546" t="s">
        <v>5048</v>
      </c>
      <c r="G3546" t="s">
        <v>5051</v>
      </c>
      <c r="H3546">
        <v>6289</v>
      </c>
      <c r="I3546">
        <v>9</v>
      </c>
      <c r="J3546" t="s">
        <v>5072</v>
      </c>
      <c r="K3546">
        <v>1225.01</v>
      </c>
      <c r="L3546" t="s">
        <v>5078</v>
      </c>
    </row>
    <row r="3547" spans="1:12" x14ac:dyDescent="0.25">
      <c r="A3547" t="s">
        <v>3557</v>
      </c>
      <c r="B3547" s="4">
        <v>45550.836767353459</v>
      </c>
      <c r="C3547" t="s">
        <v>5025</v>
      </c>
      <c r="D3547" t="s">
        <v>5026</v>
      </c>
      <c r="E3547" t="s">
        <v>5030</v>
      </c>
      <c r="F3547" t="s">
        <v>5047</v>
      </c>
      <c r="G3547" t="s">
        <v>5063</v>
      </c>
      <c r="H3547">
        <v>23378</v>
      </c>
      <c r="I3547">
        <v>4</v>
      </c>
      <c r="J3547" t="s">
        <v>5072</v>
      </c>
      <c r="K3547">
        <v>3982.27</v>
      </c>
      <c r="L3547" t="s">
        <v>5077</v>
      </c>
    </row>
    <row r="3548" spans="1:12" x14ac:dyDescent="0.25">
      <c r="A3548" t="s">
        <v>3558</v>
      </c>
      <c r="B3548" s="4">
        <v>45550.90978195639</v>
      </c>
      <c r="C3548" t="s">
        <v>5021</v>
      </c>
      <c r="D3548" t="s">
        <v>5028</v>
      </c>
      <c r="E3548" t="s">
        <v>5035</v>
      </c>
      <c r="F3548" t="s">
        <v>5048</v>
      </c>
      <c r="G3548" t="s">
        <v>5056</v>
      </c>
      <c r="H3548">
        <v>77034</v>
      </c>
      <c r="I3548">
        <v>11</v>
      </c>
      <c r="J3548" t="s">
        <v>5069</v>
      </c>
      <c r="K3548">
        <v>13775.88</v>
      </c>
      <c r="L3548" t="s">
        <v>5074</v>
      </c>
    </row>
    <row r="3549" spans="1:12" x14ac:dyDescent="0.25">
      <c r="A3549" t="s">
        <v>3559</v>
      </c>
      <c r="B3549" s="4">
        <v>45550.982796559307</v>
      </c>
      <c r="C3549" t="s">
        <v>5025</v>
      </c>
      <c r="D3549" t="s">
        <v>5028</v>
      </c>
      <c r="E3549" t="s">
        <v>5037</v>
      </c>
      <c r="F3549" t="s">
        <v>5047</v>
      </c>
      <c r="G3549" t="s">
        <v>5062</v>
      </c>
      <c r="H3549">
        <v>71043</v>
      </c>
      <c r="I3549">
        <v>1</v>
      </c>
      <c r="J3549" t="s">
        <v>5073</v>
      </c>
      <c r="K3549">
        <v>10284.379999999999</v>
      </c>
      <c r="L3549" t="s">
        <v>5074</v>
      </c>
    </row>
    <row r="3550" spans="1:12" x14ac:dyDescent="0.25">
      <c r="A3550" t="s">
        <v>3560</v>
      </c>
      <c r="B3550" s="4">
        <v>45551.055811162223</v>
      </c>
      <c r="C3550" t="s">
        <v>5019</v>
      </c>
      <c r="D3550" t="s">
        <v>5026</v>
      </c>
      <c r="E3550" t="s">
        <v>5045</v>
      </c>
      <c r="F3550" t="s">
        <v>5047</v>
      </c>
      <c r="G3550" t="s">
        <v>5062</v>
      </c>
      <c r="H3550">
        <v>66245</v>
      </c>
      <c r="I3550">
        <v>5</v>
      </c>
      <c r="J3550" t="s">
        <v>5068</v>
      </c>
      <c r="K3550">
        <v>9906.99</v>
      </c>
      <c r="L3550" t="s">
        <v>5074</v>
      </c>
    </row>
    <row r="3551" spans="1:12" x14ac:dyDescent="0.25">
      <c r="A3551" t="s">
        <v>3561</v>
      </c>
      <c r="B3551" s="4">
        <v>45551.128825765147</v>
      </c>
      <c r="C3551" t="s">
        <v>5022</v>
      </c>
      <c r="D3551" t="s">
        <v>5029</v>
      </c>
      <c r="E3551" t="s">
        <v>5041</v>
      </c>
      <c r="F3551" t="s">
        <v>5047</v>
      </c>
      <c r="G3551" t="s">
        <v>5058</v>
      </c>
      <c r="H3551">
        <v>76069</v>
      </c>
      <c r="I3551">
        <v>12</v>
      </c>
      <c r="J3551" t="s">
        <v>5072</v>
      </c>
      <c r="K3551">
        <v>14793.07</v>
      </c>
      <c r="L3551" t="s">
        <v>5076</v>
      </c>
    </row>
    <row r="3552" spans="1:12" x14ac:dyDescent="0.25">
      <c r="A3552" t="s">
        <v>3562</v>
      </c>
      <c r="B3552" s="4">
        <v>45551.20184036807</v>
      </c>
      <c r="C3552" t="s">
        <v>5015</v>
      </c>
      <c r="D3552" t="s">
        <v>5028</v>
      </c>
      <c r="E3552" t="s">
        <v>5037</v>
      </c>
      <c r="F3552" t="s">
        <v>5046</v>
      </c>
      <c r="G3552" t="s">
        <v>5061</v>
      </c>
      <c r="H3552">
        <v>3140</v>
      </c>
      <c r="I3552">
        <v>10</v>
      </c>
      <c r="J3552" t="s">
        <v>5070</v>
      </c>
      <c r="K3552">
        <v>424.49</v>
      </c>
      <c r="L3552" t="s">
        <v>5074</v>
      </c>
    </row>
    <row r="3553" spans="1:12" x14ac:dyDescent="0.25">
      <c r="A3553" t="s">
        <v>3563</v>
      </c>
      <c r="B3553" s="4">
        <v>45551.274854970987</v>
      </c>
      <c r="C3553" t="s">
        <v>5018</v>
      </c>
      <c r="D3553" t="s">
        <v>5026</v>
      </c>
      <c r="E3553" t="s">
        <v>5043</v>
      </c>
      <c r="F3553" t="s">
        <v>5046</v>
      </c>
      <c r="G3553" t="s">
        <v>5049</v>
      </c>
      <c r="H3553">
        <v>19328</v>
      </c>
      <c r="I3553">
        <v>7</v>
      </c>
      <c r="J3553" t="s">
        <v>5068</v>
      </c>
      <c r="K3553">
        <v>3759.94</v>
      </c>
      <c r="L3553" t="s">
        <v>5078</v>
      </c>
    </row>
    <row r="3554" spans="1:12" x14ac:dyDescent="0.25">
      <c r="A3554" t="s">
        <v>3564</v>
      </c>
      <c r="B3554" s="4">
        <v>45551.34786957391</v>
      </c>
      <c r="C3554" t="s">
        <v>5017</v>
      </c>
      <c r="D3554" t="s">
        <v>5028</v>
      </c>
      <c r="E3554" t="s">
        <v>5036</v>
      </c>
      <c r="F3554" t="s">
        <v>5047</v>
      </c>
      <c r="G3554" t="s">
        <v>5058</v>
      </c>
      <c r="H3554">
        <v>24161</v>
      </c>
      <c r="I3554">
        <v>11</v>
      </c>
      <c r="J3554" t="s">
        <v>5070</v>
      </c>
      <c r="K3554">
        <v>3044.04</v>
      </c>
      <c r="L3554" t="s">
        <v>5076</v>
      </c>
    </row>
    <row r="3555" spans="1:12" x14ac:dyDescent="0.25">
      <c r="A3555" t="s">
        <v>3565</v>
      </c>
      <c r="B3555" s="4">
        <v>45551.420884176827</v>
      </c>
      <c r="C3555" t="s">
        <v>5022</v>
      </c>
      <c r="D3555" t="s">
        <v>5027</v>
      </c>
      <c r="E3555" t="s">
        <v>5044</v>
      </c>
      <c r="F3555" t="s">
        <v>5046</v>
      </c>
      <c r="G3555" t="s">
        <v>5057</v>
      </c>
      <c r="H3555">
        <v>77521</v>
      </c>
      <c r="I3555">
        <v>14</v>
      </c>
      <c r="J3555" t="s">
        <v>5069</v>
      </c>
      <c r="K3555">
        <v>16204.88</v>
      </c>
      <c r="L3555" t="s">
        <v>5079</v>
      </c>
    </row>
    <row r="3556" spans="1:12" x14ac:dyDescent="0.25">
      <c r="A3556" t="s">
        <v>3566</v>
      </c>
      <c r="B3556" s="4">
        <v>45551.493898779743</v>
      </c>
      <c r="C3556" t="s">
        <v>5019</v>
      </c>
      <c r="D3556" t="s">
        <v>5026</v>
      </c>
      <c r="E3556" t="s">
        <v>5030</v>
      </c>
      <c r="F3556" t="s">
        <v>5046</v>
      </c>
      <c r="G3556" t="s">
        <v>5049</v>
      </c>
      <c r="H3556">
        <v>69712</v>
      </c>
      <c r="I3556">
        <v>8</v>
      </c>
      <c r="J3556" t="s">
        <v>5070</v>
      </c>
      <c r="K3556">
        <v>6140.87</v>
      </c>
      <c r="L3556" t="s">
        <v>5076</v>
      </c>
    </row>
    <row r="3557" spans="1:12" x14ac:dyDescent="0.25">
      <c r="A3557" t="s">
        <v>3567</v>
      </c>
      <c r="B3557" s="4">
        <v>45551.566913382667</v>
      </c>
      <c r="C3557" t="s">
        <v>5023</v>
      </c>
      <c r="D3557" t="s">
        <v>5026</v>
      </c>
      <c r="E3557" t="s">
        <v>5043</v>
      </c>
      <c r="F3557" t="s">
        <v>5047</v>
      </c>
      <c r="G3557" t="s">
        <v>5050</v>
      </c>
      <c r="H3557">
        <v>46869</v>
      </c>
      <c r="I3557">
        <v>4</v>
      </c>
      <c r="J3557" t="s">
        <v>5068</v>
      </c>
      <c r="K3557">
        <v>5785.25</v>
      </c>
      <c r="L3557" t="s">
        <v>5079</v>
      </c>
    </row>
    <row r="3558" spans="1:12" x14ac:dyDescent="0.25">
      <c r="A3558" t="s">
        <v>3568</v>
      </c>
      <c r="B3558" s="4">
        <v>45551.63992798559</v>
      </c>
      <c r="C3558" t="s">
        <v>5015</v>
      </c>
      <c r="D3558" t="s">
        <v>5027</v>
      </c>
      <c r="E3558" t="s">
        <v>5038</v>
      </c>
      <c r="F3558" t="s">
        <v>5048</v>
      </c>
      <c r="G3558" t="s">
        <v>5051</v>
      </c>
      <c r="H3558">
        <v>61521</v>
      </c>
      <c r="I3558">
        <v>7</v>
      </c>
      <c r="J3558" t="s">
        <v>5069</v>
      </c>
      <c r="K3558">
        <v>11795.17</v>
      </c>
      <c r="L3558" t="s">
        <v>5079</v>
      </c>
    </row>
    <row r="3559" spans="1:12" x14ac:dyDescent="0.25">
      <c r="A3559" t="s">
        <v>3569</v>
      </c>
      <c r="B3559" s="4">
        <v>45551.712942588507</v>
      </c>
      <c r="C3559" t="s">
        <v>5014</v>
      </c>
      <c r="D3559" t="s">
        <v>5028</v>
      </c>
      <c r="E3559" t="s">
        <v>5037</v>
      </c>
      <c r="F3559" t="s">
        <v>5047</v>
      </c>
      <c r="G3559" t="s">
        <v>5058</v>
      </c>
      <c r="H3559">
        <v>51787</v>
      </c>
      <c r="I3559">
        <v>5</v>
      </c>
      <c r="J3559" t="s">
        <v>5069</v>
      </c>
      <c r="K3559">
        <v>9481.6</v>
      </c>
      <c r="L3559" t="s">
        <v>5076</v>
      </c>
    </row>
    <row r="3560" spans="1:12" x14ac:dyDescent="0.25">
      <c r="A3560" t="s">
        <v>3570</v>
      </c>
      <c r="B3560" s="4">
        <v>45551.785957191438</v>
      </c>
      <c r="C3560" t="s">
        <v>5013</v>
      </c>
      <c r="D3560" t="s">
        <v>5028</v>
      </c>
      <c r="E3560" t="s">
        <v>5036</v>
      </c>
      <c r="F3560" t="s">
        <v>5046</v>
      </c>
      <c r="G3560" t="s">
        <v>5060</v>
      </c>
      <c r="H3560">
        <v>74923</v>
      </c>
      <c r="I3560">
        <v>6</v>
      </c>
      <c r="J3560" t="s">
        <v>5072</v>
      </c>
      <c r="K3560">
        <v>8255.9500000000007</v>
      </c>
      <c r="L3560" t="s">
        <v>5079</v>
      </c>
    </row>
    <row r="3561" spans="1:12" x14ac:dyDescent="0.25">
      <c r="A3561" t="s">
        <v>3571</v>
      </c>
      <c r="B3561" s="4">
        <v>45551.858971794347</v>
      </c>
      <c r="C3561" t="s">
        <v>5016</v>
      </c>
      <c r="D3561" t="s">
        <v>5026</v>
      </c>
      <c r="E3561" t="s">
        <v>5043</v>
      </c>
      <c r="F3561" t="s">
        <v>5046</v>
      </c>
      <c r="G3561" t="s">
        <v>5061</v>
      </c>
      <c r="H3561">
        <v>14277</v>
      </c>
      <c r="I3561">
        <v>9</v>
      </c>
      <c r="J3561" t="s">
        <v>5069</v>
      </c>
      <c r="K3561">
        <v>2605.86</v>
      </c>
      <c r="L3561" t="s">
        <v>5076</v>
      </c>
    </row>
    <row r="3562" spans="1:12" x14ac:dyDescent="0.25">
      <c r="A3562" t="s">
        <v>3572</v>
      </c>
      <c r="B3562" s="4">
        <v>45551.931986397271</v>
      </c>
      <c r="C3562" t="s">
        <v>5024</v>
      </c>
      <c r="D3562" t="s">
        <v>5027</v>
      </c>
      <c r="E3562" t="s">
        <v>5031</v>
      </c>
      <c r="F3562" t="s">
        <v>5048</v>
      </c>
      <c r="G3562" t="s">
        <v>5051</v>
      </c>
      <c r="H3562">
        <v>47084</v>
      </c>
      <c r="I3562">
        <v>10</v>
      </c>
      <c r="J3562" t="s">
        <v>5071</v>
      </c>
      <c r="K3562">
        <v>7467.66</v>
      </c>
      <c r="L3562" t="s">
        <v>5076</v>
      </c>
    </row>
    <row r="3563" spans="1:12" x14ac:dyDescent="0.25">
      <c r="A3563" t="s">
        <v>3573</v>
      </c>
      <c r="B3563" s="4">
        <v>45552.005001000187</v>
      </c>
      <c r="C3563" t="s">
        <v>5015</v>
      </c>
      <c r="D3563" t="s">
        <v>5026</v>
      </c>
      <c r="E3563" t="s">
        <v>5043</v>
      </c>
      <c r="F3563" t="s">
        <v>5046</v>
      </c>
      <c r="G3563" t="s">
        <v>5053</v>
      </c>
      <c r="H3563">
        <v>12998</v>
      </c>
      <c r="I3563">
        <v>1</v>
      </c>
      <c r="J3563" t="s">
        <v>5072</v>
      </c>
      <c r="K3563">
        <v>2702.89</v>
      </c>
      <c r="L3563" t="s">
        <v>5077</v>
      </c>
    </row>
    <row r="3564" spans="1:12" x14ac:dyDescent="0.25">
      <c r="A3564" t="s">
        <v>3574</v>
      </c>
      <c r="B3564" s="4">
        <v>45552.078015603111</v>
      </c>
      <c r="C3564" t="s">
        <v>5016</v>
      </c>
      <c r="D3564" t="s">
        <v>5028</v>
      </c>
      <c r="E3564" t="s">
        <v>5036</v>
      </c>
      <c r="F3564" t="s">
        <v>5048</v>
      </c>
      <c r="G3564" t="s">
        <v>5056</v>
      </c>
      <c r="H3564">
        <v>45560</v>
      </c>
      <c r="I3564">
        <v>11</v>
      </c>
      <c r="J3564" t="s">
        <v>5072</v>
      </c>
      <c r="K3564">
        <v>6662.89</v>
      </c>
      <c r="L3564" t="s">
        <v>5074</v>
      </c>
    </row>
    <row r="3565" spans="1:12" x14ac:dyDescent="0.25">
      <c r="A3565" t="s">
        <v>3575</v>
      </c>
      <c r="B3565" s="4">
        <v>45552.151030206027</v>
      </c>
      <c r="C3565" t="s">
        <v>5016</v>
      </c>
      <c r="D3565" t="s">
        <v>5026</v>
      </c>
      <c r="E3565" t="s">
        <v>5034</v>
      </c>
      <c r="F3565" t="s">
        <v>5046</v>
      </c>
      <c r="G3565" t="s">
        <v>5049</v>
      </c>
      <c r="H3565">
        <v>3063</v>
      </c>
      <c r="I3565">
        <v>5</v>
      </c>
      <c r="J3565" t="s">
        <v>5068</v>
      </c>
      <c r="K3565">
        <v>497.23</v>
      </c>
      <c r="L3565" t="s">
        <v>5076</v>
      </c>
    </row>
    <row r="3566" spans="1:12" x14ac:dyDescent="0.25">
      <c r="A3566" t="s">
        <v>3576</v>
      </c>
      <c r="B3566" s="4">
        <v>45552.224044808958</v>
      </c>
      <c r="C3566" t="s">
        <v>5023</v>
      </c>
      <c r="D3566" t="s">
        <v>5029</v>
      </c>
      <c r="E3566" t="s">
        <v>5041</v>
      </c>
      <c r="F3566" t="s">
        <v>5046</v>
      </c>
      <c r="G3566" t="s">
        <v>5049</v>
      </c>
      <c r="H3566">
        <v>51737</v>
      </c>
      <c r="I3566">
        <v>13</v>
      </c>
      <c r="J3566" t="s">
        <v>5069</v>
      </c>
      <c r="K3566">
        <v>5819.95</v>
      </c>
      <c r="L3566" t="s">
        <v>5074</v>
      </c>
    </row>
    <row r="3567" spans="1:12" x14ac:dyDescent="0.25">
      <c r="A3567" t="s">
        <v>3577</v>
      </c>
      <c r="B3567" s="4">
        <v>45552.297059411867</v>
      </c>
      <c r="C3567" t="s">
        <v>5023</v>
      </c>
      <c r="D3567" t="s">
        <v>5028</v>
      </c>
      <c r="E3567" t="s">
        <v>5036</v>
      </c>
      <c r="F3567" t="s">
        <v>5047</v>
      </c>
      <c r="G3567" t="s">
        <v>5064</v>
      </c>
      <c r="H3567">
        <v>7577</v>
      </c>
      <c r="I3567">
        <v>7</v>
      </c>
      <c r="J3567" t="s">
        <v>5071</v>
      </c>
      <c r="K3567">
        <v>1647.93</v>
      </c>
      <c r="L3567" t="s">
        <v>5079</v>
      </c>
    </row>
    <row r="3568" spans="1:12" x14ac:dyDescent="0.25">
      <c r="A3568" t="s">
        <v>3578</v>
      </c>
      <c r="B3568" s="4">
        <v>45552.370074014791</v>
      </c>
      <c r="C3568" t="s">
        <v>5015</v>
      </c>
      <c r="D3568" t="s">
        <v>5026</v>
      </c>
      <c r="E3568" t="s">
        <v>5030</v>
      </c>
      <c r="F3568" t="s">
        <v>5047</v>
      </c>
      <c r="G3568" t="s">
        <v>5058</v>
      </c>
      <c r="H3568">
        <v>6691</v>
      </c>
      <c r="I3568">
        <v>5</v>
      </c>
      <c r="J3568" t="s">
        <v>5068</v>
      </c>
      <c r="K3568">
        <v>707.29</v>
      </c>
      <c r="L3568" t="s">
        <v>5079</v>
      </c>
    </row>
    <row r="3569" spans="1:12" x14ac:dyDescent="0.25">
      <c r="A3569" t="s">
        <v>3579</v>
      </c>
      <c r="B3569" s="4">
        <v>45552.443088617722</v>
      </c>
      <c r="C3569" t="s">
        <v>5019</v>
      </c>
      <c r="D3569" t="s">
        <v>5029</v>
      </c>
      <c r="E3569" t="s">
        <v>5033</v>
      </c>
      <c r="F3569" t="s">
        <v>5048</v>
      </c>
      <c r="G3569" t="s">
        <v>5056</v>
      </c>
      <c r="H3569">
        <v>74490</v>
      </c>
      <c r="I3569">
        <v>12</v>
      </c>
      <c r="J3569" t="s">
        <v>5069</v>
      </c>
      <c r="K3569">
        <v>12809.47</v>
      </c>
      <c r="L3569" t="s">
        <v>5079</v>
      </c>
    </row>
    <row r="3570" spans="1:12" x14ac:dyDescent="0.25">
      <c r="A3570" t="s">
        <v>3580</v>
      </c>
      <c r="B3570" s="4">
        <v>45552.516103220638</v>
      </c>
      <c r="C3570" t="s">
        <v>5012</v>
      </c>
      <c r="D3570" t="s">
        <v>5028</v>
      </c>
      <c r="E3570" t="s">
        <v>5035</v>
      </c>
      <c r="F3570" t="s">
        <v>5046</v>
      </c>
      <c r="G3570" t="s">
        <v>5057</v>
      </c>
      <c r="H3570">
        <v>25265</v>
      </c>
      <c r="I3570">
        <v>7</v>
      </c>
      <c r="J3570" t="s">
        <v>5071</v>
      </c>
      <c r="K3570">
        <v>3331.16</v>
      </c>
      <c r="L3570" t="s">
        <v>5075</v>
      </c>
    </row>
    <row r="3571" spans="1:12" x14ac:dyDescent="0.25">
      <c r="A3571" t="s">
        <v>3581</v>
      </c>
      <c r="B3571" s="4">
        <v>45552.589117823547</v>
      </c>
      <c r="C3571" t="s">
        <v>5015</v>
      </c>
      <c r="D3571" t="s">
        <v>5029</v>
      </c>
      <c r="E3571" t="s">
        <v>5033</v>
      </c>
      <c r="F3571" t="s">
        <v>5047</v>
      </c>
      <c r="G3571" t="s">
        <v>5050</v>
      </c>
      <c r="H3571">
        <v>25513</v>
      </c>
      <c r="I3571">
        <v>6</v>
      </c>
      <c r="J3571" t="s">
        <v>5072</v>
      </c>
      <c r="K3571">
        <v>3435.05</v>
      </c>
      <c r="L3571" t="s">
        <v>5074</v>
      </c>
    </row>
    <row r="3572" spans="1:12" x14ac:dyDescent="0.25">
      <c r="A3572" t="s">
        <v>3582</v>
      </c>
      <c r="B3572" s="4">
        <v>45552.662132426478</v>
      </c>
      <c r="C3572" t="s">
        <v>5015</v>
      </c>
      <c r="D3572" t="s">
        <v>5027</v>
      </c>
      <c r="E3572" t="s">
        <v>5031</v>
      </c>
      <c r="F3572" t="s">
        <v>5046</v>
      </c>
      <c r="G3572" t="s">
        <v>5060</v>
      </c>
      <c r="H3572">
        <v>39009</v>
      </c>
      <c r="I3572">
        <v>5</v>
      </c>
      <c r="J3572" t="s">
        <v>5073</v>
      </c>
      <c r="K3572">
        <v>8241.4</v>
      </c>
      <c r="L3572" t="s">
        <v>5078</v>
      </c>
    </row>
    <row r="3573" spans="1:12" x14ac:dyDescent="0.25">
      <c r="A3573" t="s">
        <v>3583</v>
      </c>
      <c r="B3573" s="4">
        <v>45552.735147029402</v>
      </c>
      <c r="C3573" t="s">
        <v>5024</v>
      </c>
      <c r="D3573" t="s">
        <v>5029</v>
      </c>
      <c r="E3573" t="s">
        <v>5039</v>
      </c>
      <c r="F3573" t="s">
        <v>5048</v>
      </c>
      <c r="G3573" t="s">
        <v>5059</v>
      </c>
      <c r="H3573">
        <v>43936</v>
      </c>
      <c r="I3573">
        <v>8</v>
      </c>
      <c r="J3573" t="s">
        <v>5071</v>
      </c>
      <c r="K3573">
        <v>8807.58</v>
      </c>
      <c r="L3573" t="s">
        <v>5079</v>
      </c>
    </row>
    <row r="3574" spans="1:12" x14ac:dyDescent="0.25">
      <c r="A3574" t="s">
        <v>3584</v>
      </c>
      <c r="B3574" s="4">
        <v>45552.808161632332</v>
      </c>
      <c r="C3574" t="s">
        <v>5020</v>
      </c>
      <c r="D3574" t="s">
        <v>5027</v>
      </c>
      <c r="E3574" t="s">
        <v>5031</v>
      </c>
      <c r="F3574" t="s">
        <v>5048</v>
      </c>
      <c r="G3574" t="s">
        <v>5065</v>
      </c>
      <c r="H3574">
        <v>6838</v>
      </c>
      <c r="I3574">
        <v>14</v>
      </c>
      <c r="J3574" t="s">
        <v>5071</v>
      </c>
      <c r="K3574">
        <v>1438.14</v>
      </c>
      <c r="L3574" t="s">
        <v>5077</v>
      </c>
    </row>
    <row r="3575" spans="1:12" x14ac:dyDescent="0.25">
      <c r="A3575" t="s">
        <v>3585</v>
      </c>
      <c r="B3575" s="4">
        <v>45552.881176235242</v>
      </c>
      <c r="C3575" t="s">
        <v>5016</v>
      </c>
      <c r="D3575" t="s">
        <v>5029</v>
      </c>
      <c r="E3575" t="s">
        <v>5040</v>
      </c>
      <c r="F3575" t="s">
        <v>5048</v>
      </c>
      <c r="G3575" t="s">
        <v>5051</v>
      </c>
      <c r="H3575">
        <v>27451</v>
      </c>
      <c r="I3575">
        <v>3</v>
      </c>
      <c r="J3575" t="s">
        <v>5071</v>
      </c>
      <c r="K3575">
        <v>5275.28</v>
      </c>
      <c r="L3575" t="s">
        <v>5079</v>
      </c>
    </row>
    <row r="3576" spans="1:12" x14ac:dyDescent="0.25">
      <c r="A3576" t="s">
        <v>3586</v>
      </c>
      <c r="B3576" s="4">
        <v>45552.954190838158</v>
      </c>
      <c r="C3576" t="s">
        <v>5015</v>
      </c>
      <c r="D3576" t="s">
        <v>5028</v>
      </c>
      <c r="E3576" t="s">
        <v>5036</v>
      </c>
      <c r="F3576" t="s">
        <v>5048</v>
      </c>
      <c r="G3576" t="s">
        <v>5056</v>
      </c>
      <c r="H3576">
        <v>33291</v>
      </c>
      <c r="I3576">
        <v>9</v>
      </c>
      <c r="J3576" t="s">
        <v>5068</v>
      </c>
      <c r="K3576">
        <v>6671.25</v>
      </c>
      <c r="L3576" t="s">
        <v>5076</v>
      </c>
    </row>
    <row r="3577" spans="1:12" x14ac:dyDescent="0.25">
      <c r="A3577" t="s">
        <v>3587</v>
      </c>
      <c r="B3577" s="4">
        <v>45553.027205441089</v>
      </c>
      <c r="C3577" t="s">
        <v>5024</v>
      </c>
      <c r="D3577" t="s">
        <v>5029</v>
      </c>
      <c r="E3577" t="s">
        <v>5039</v>
      </c>
      <c r="F3577" t="s">
        <v>5046</v>
      </c>
      <c r="G3577" t="s">
        <v>5053</v>
      </c>
      <c r="H3577">
        <v>22021</v>
      </c>
      <c r="I3577">
        <v>4</v>
      </c>
      <c r="J3577" t="s">
        <v>5072</v>
      </c>
      <c r="K3577">
        <v>3688.56</v>
      </c>
      <c r="L3577" t="s">
        <v>5079</v>
      </c>
    </row>
    <row r="3578" spans="1:12" x14ac:dyDescent="0.25">
      <c r="A3578" t="s">
        <v>3588</v>
      </c>
      <c r="B3578" s="4">
        <v>45553.100220044013</v>
      </c>
      <c r="C3578" t="s">
        <v>5017</v>
      </c>
      <c r="D3578" t="s">
        <v>5026</v>
      </c>
      <c r="E3578" t="s">
        <v>5030</v>
      </c>
      <c r="F3578" t="s">
        <v>5047</v>
      </c>
      <c r="G3578" t="s">
        <v>5058</v>
      </c>
      <c r="H3578">
        <v>65591</v>
      </c>
      <c r="I3578">
        <v>3</v>
      </c>
      <c r="J3578" t="s">
        <v>5071</v>
      </c>
      <c r="K3578">
        <v>9491.17</v>
      </c>
      <c r="L3578" t="s">
        <v>5077</v>
      </c>
    </row>
    <row r="3579" spans="1:12" x14ac:dyDescent="0.25">
      <c r="A3579" t="s">
        <v>3589</v>
      </c>
      <c r="B3579" s="4">
        <v>45553.173234646922</v>
      </c>
      <c r="C3579" t="s">
        <v>5023</v>
      </c>
      <c r="D3579" t="s">
        <v>5028</v>
      </c>
      <c r="E3579" t="s">
        <v>5037</v>
      </c>
      <c r="F3579" t="s">
        <v>5046</v>
      </c>
      <c r="G3579" t="s">
        <v>5060</v>
      </c>
      <c r="H3579">
        <v>5176</v>
      </c>
      <c r="I3579">
        <v>14</v>
      </c>
      <c r="J3579" t="s">
        <v>5070</v>
      </c>
      <c r="K3579">
        <v>1051.21</v>
      </c>
      <c r="L3579" t="s">
        <v>5076</v>
      </c>
    </row>
    <row r="3580" spans="1:12" x14ac:dyDescent="0.25">
      <c r="A3580" t="s">
        <v>3590</v>
      </c>
      <c r="B3580" s="4">
        <v>45553.246249249853</v>
      </c>
      <c r="C3580" t="s">
        <v>5018</v>
      </c>
      <c r="D3580" t="s">
        <v>5029</v>
      </c>
      <c r="E3580" t="s">
        <v>5033</v>
      </c>
      <c r="F3580" t="s">
        <v>5047</v>
      </c>
      <c r="G3580" t="s">
        <v>5063</v>
      </c>
      <c r="H3580">
        <v>79603</v>
      </c>
      <c r="I3580">
        <v>11</v>
      </c>
      <c r="J3580" t="s">
        <v>5070</v>
      </c>
      <c r="K3580">
        <v>17122.61</v>
      </c>
      <c r="L3580" t="s">
        <v>5074</v>
      </c>
    </row>
    <row r="3581" spans="1:12" x14ac:dyDescent="0.25">
      <c r="A3581" t="s">
        <v>3591</v>
      </c>
      <c r="B3581" s="4">
        <v>45553.319263852769</v>
      </c>
      <c r="C3581" t="s">
        <v>5024</v>
      </c>
      <c r="D3581" t="s">
        <v>5027</v>
      </c>
      <c r="E3581" t="s">
        <v>5042</v>
      </c>
      <c r="F3581" t="s">
        <v>5046</v>
      </c>
      <c r="G3581" t="s">
        <v>5066</v>
      </c>
      <c r="H3581">
        <v>70759</v>
      </c>
      <c r="I3581">
        <v>7</v>
      </c>
      <c r="J3581" t="s">
        <v>5070</v>
      </c>
      <c r="K3581">
        <v>15146.54</v>
      </c>
      <c r="L3581" t="s">
        <v>5076</v>
      </c>
    </row>
    <row r="3582" spans="1:12" x14ac:dyDescent="0.25">
      <c r="A3582" t="s">
        <v>3592</v>
      </c>
      <c r="B3582" s="4">
        <v>45553.392278455693</v>
      </c>
      <c r="C3582" t="s">
        <v>5014</v>
      </c>
      <c r="D3582" t="s">
        <v>5026</v>
      </c>
      <c r="E3582" t="s">
        <v>5043</v>
      </c>
      <c r="F3582" t="s">
        <v>5047</v>
      </c>
      <c r="G3582" t="s">
        <v>5064</v>
      </c>
      <c r="H3582">
        <v>9612</v>
      </c>
      <c r="I3582">
        <v>6</v>
      </c>
      <c r="J3582" t="s">
        <v>5073</v>
      </c>
      <c r="K3582">
        <v>2041.99</v>
      </c>
      <c r="L3582" t="s">
        <v>5079</v>
      </c>
    </row>
    <row r="3583" spans="1:12" x14ac:dyDescent="0.25">
      <c r="A3583" t="s">
        <v>3593</v>
      </c>
      <c r="B3583" s="4">
        <v>45553.465293058609</v>
      </c>
      <c r="C3583" t="s">
        <v>5016</v>
      </c>
      <c r="D3583" t="s">
        <v>5026</v>
      </c>
      <c r="E3583" t="s">
        <v>5045</v>
      </c>
      <c r="F3583" t="s">
        <v>5046</v>
      </c>
      <c r="G3583" t="s">
        <v>5060</v>
      </c>
      <c r="H3583">
        <v>32943</v>
      </c>
      <c r="I3583">
        <v>1</v>
      </c>
      <c r="J3583" t="s">
        <v>5072</v>
      </c>
      <c r="K3583">
        <v>5725.99</v>
      </c>
      <c r="L3583" t="s">
        <v>5079</v>
      </c>
    </row>
    <row r="3584" spans="1:12" x14ac:dyDescent="0.25">
      <c r="A3584" t="s">
        <v>3594</v>
      </c>
      <c r="B3584" s="4">
        <v>45553.538307661533</v>
      </c>
      <c r="C3584" t="s">
        <v>5015</v>
      </c>
      <c r="D3584" t="s">
        <v>5029</v>
      </c>
      <c r="E3584" t="s">
        <v>5033</v>
      </c>
      <c r="F3584" t="s">
        <v>5048</v>
      </c>
      <c r="G3584" t="s">
        <v>5065</v>
      </c>
      <c r="H3584">
        <v>78557</v>
      </c>
      <c r="I3584">
        <v>2</v>
      </c>
      <c r="J3584" t="s">
        <v>5073</v>
      </c>
      <c r="K3584">
        <v>11329.7</v>
      </c>
      <c r="L3584" t="s">
        <v>5074</v>
      </c>
    </row>
    <row r="3585" spans="1:12" x14ac:dyDescent="0.25">
      <c r="A3585" t="s">
        <v>3595</v>
      </c>
      <c r="B3585" s="4">
        <v>45553.611322264442</v>
      </c>
      <c r="C3585" t="s">
        <v>5016</v>
      </c>
      <c r="D3585" t="s">
        <v>5028</v>
      </c>
      <c r="E3585" t="s">
        <v>5036</v>
      </c>
      <c r="F3585" t="s">
        <v>5046</v>
      </c>
      <c r="G3585" t="s">
        <v>5066</v>
      </c>
      <c r="H3585">
        <v>47132</v>
      </c>
      <c r="I3585">
        <v>9</v>
      </c>
      <c r="J3585" t="s">
        <v>5070</v>
      </c>
      <c r="K3585">
        <v>8195.73</v>
      </c>
      <c r="L3585" t="s">
        <v>5074</v>
      </c>
    </row>
    <row r="3586" spans="1:12" x14ac:dyDescent="0.25">
      <c r="A3586" t="s">
        <v>3596</v>
      </c>
      <c r="B3586" s="4">
        <v>45553.684336867373</v>
      </c>
      <c r="C3586" t="s">
        <v>5024</v>
      </c>
      <c r="D3586" t="s">
        <v>5026</v>
      </c>
      <c r="E3586" t="s">
        <v>5030</v>
      </c>
      <c r="F3586" t="s">
        <v>5046</v>
      </c>
      <c r="G3586" t="s">
        <v>5053</v>
      </c>
      <c r="H3586">
        <v>75031</v>
      </c>
      <c r="I3586">
        <v>12</v>
      </c>
      <c r="J3586" t="s">
        <v>5071</v>
      </c>
      <c r="K3586">
        <v>14999.88</v>
      </c>
      <c r="L3586" t="s">
        <v>5076</v>
      </c>
    </row>
    <row r="3587" spans="1:12" x14ac:dyDescent="0.25">
      <c r="A3587" t="s">
        <v>3597</v>
      </c>
      <c r="B3587" s="4">
        <v>45553.757351470289</v>
      </c>
      <c r="C3587" t="s">
        <v>5014</v>
      </c>
      <c r="D3587" t="s">
        <v>5026</v>
      </c>
      <c r="E3587" t="s">
        <v>5043</v>
      </c>
      <c r="F3587" t="s">
        <v>5047</v>
      </c>
      <c r="G3587" t="s">
        <v>5067</v>
      </c>
      <c r="H3587">
        <v>70345</v>
      </c>
      <c r="I3587">
        <v>3</v>
      </c>
      <c r="J3587" t="s">
        <v>5070</v>
      </c>
      <c r="K3587">
        <v>13011.01</v>
      </c>
      <c r="L3587" t="s">
        <v>5077</v>
      </c>
    </row>
    <row r="3588" spans="1:12" x14ac:dyDescent="0.25">
      <c r="A3588" t="s">
        <v>3598</v>
      </c>
      <c r="B3588" s="4">
        <v>45553.830366073213</v>
      </c>
      <c r="C3588" t="s">
        <v>5016</v>
      </c>
      <c r="D3588" t="s">
        <v>5027</v>
      </c>
      <c r="E3588" t="s">
        <v>5044</v>
      </c>
      <c r="F3588" t="s">
        <v>5046</v>
      </c>
      <c r="G3588" t="s">
        <v>5057</v>
      </c>
      <c r="H3588">
        <v>34095</v>
      </c>
      <c r="I3588">
        <v>4</v>
      </c>
      <c r="J3588" t="s">
        <v>5069</v>
      </c>
      <c r="K3588">
        <v>2930.18</v>
      </c>
      <c r="L3588" t="s">
        <v>5078</v>
      </c>
    </row>
    <row r="3589" spans="1:12" x14ac:dyDescent="0.25">
      <c r="A3589" t="s">
        <v>3599</v>
      </c>
      <c r="B3589" s="4">
        <v>45553.903380676144</v>
      </c>
      <c r="C3589" t="s">
        <v>5021</v>
      </c>
      <c r="D3589" t="s">
        <v>5027</v>
      </c>
      <c r="E3589" t="s">
        <v>5031</v>
      </c>
      <c r="F3589" t="s">
        <v>5046</v>
      </c>
      <c r="G3589" t="s">
        <v>5066</v>
      </c>
      <c r="H3589">
        <v>42193</v>
      </c>
      <c r="I3589">
        <v>12</v>
      </c>
      <c r="J3589" t="s">
        <v>5072</v>
      </c>
      <c r="K3589">
        <v>7870.25</v>
      </c>
      <c r="L3589" t="s">
        <v>5074</v>
      </c>
    </row>
    <row r="3590" spans="1:12" x14ac:dyDescent="0.25">
      <c r="A3590" t="s">
        <v>3600</v>
      </c>
      <c r="B3590" s="4">
        <v>45553.976395279053</v>
      </c>
      <c r="C3590" t="s">
        <v>5018</v>
      </c>
      <c r="D3590" t="s">
        <v>5028</v>
      </c>
      <c r="E3590" t="s">
        <v>5036</v>
      </c>
      <c r="F3590" t="s">
        <v>5046</v>
      </c>
      <c r="G3590" t="s">
        <v>5054</v>
      </c>
      <c r="H3590">
        <v>59204</v>
      </c>
      <c r="I3590">
        <v>2</v>
      </c>
      <c r="J3590" t="s">
        <v>5069</v>
      </c>
      <c r="K3590">
        <v>6388.77</v>
      </c>
      <c r="L3590" t="s">
        <v>5077</v>
      </c>
    </row>
    <row r="3591" spans="1:12" x14ac:dyDescent="0.25">
      <c r="A3591" t="s">
        <v>3601</v>
      </c>
      <c r="B3591" s="4">
        <v>45554.049409881969</v>
      </c>
      <c r="C3591" t="s">
        <v>5020</v>
      </c>
      <c r="D3591" t="s">
        <v>5028</v>
      </c>
      <c r="E3591" t="s">
        <v>5035</v>
      </c>
      <c r="F3591" t="s">
        <v>5047</v>
      </c>
      <c r="G3591" t="s">
        <v>5058</v>
      </c>
      <c r="H3591">
        <v>12881</v>
      </c>
      <c r="I3591">
        <v>3</v>
      </c>
      <c r="J3591" t="s">
        <v>5071</v>
      </c>
      <c r="K3591">
        <v>1953.32</v>
      </c>
      <c r="L3591" t="s">
        <v>5076</v>
      </c>
    </row>
    <row r="3592" spans="1:12" x14ac:dyDescent="0.25">
      <c r="A3592" t="s">
        <v>3602</v>
      </c>
      <c r="B3592" s="4">
        <v>45554.122424484893</v>
      </c>
      <c r="C3592" t="s">
        <v>5021</v>
      </c>
      <c r="D3592" t="s">
        <v>5028</v>
      </c>
      <c r="E3592" t="s">
        <v>5036</v>
      </c>
      <c r="F3592" t="s">
        <v>5048</v>
      </c>
      <c r="G3592" t="s">
        <v>5052</v>
      </c>
      <c r="H3592">
        <v>16089</v>
      </c>
      <c r="I3592">
        <v>13</v>
      </c>
      <c r="J3592" t="s">
        <v>5072</v>
      </c>
      <c r="K3592">
        <v>3458.02</v>
      </c>
      <c r="L3592" t="s">
        <v>5079</v>
      </c>
    </row>
    <row r="3593" spans="1:12" x14ac:dyDescent="0.25">
      <c r="A3593" t="s">
        <v>3603</v>
      </c>
      <c r="B3593" s="4">
        <v>45554.195439087809</v>
      </c>
      <c r="C3593" t="s">
        <v>5023</v>
      </c>
      <c r="D3593" t="s">
        <v>5026</v>
      </c>
      <c r="E3593" t="s">
        <v>5045</v>
      </c>
      <c r="F3593" t="s">
        <v>5047</v>
      </c>
      <c r="G3593" t="s">
        <v>5058</v>
      </c>
      <c r="H3593">
        <v>69494</v>
      </c>
      <c r="I3593">
        <v>7</v>
      </c>
      <c r="J3593" t="s">
        <v>5070</v>
      </c>
      <c r="K3593">
        <v>15226.39</v>
      </c>
      <c r="L3593" t="s">
        <v>5076</v>
      </c>
    </row>
    <row r="3594" spans="1:12" x14ac:dyDescent="0.25">
      <c r="A3594" t="s">
        <v>3604</v>
      </c>
      <c r="B3594" s="4">
        <v>45554.268453690733</v>
      </c>
      <c r="C3594" t="s">
        <v>5018</v>
      </c>
      <c r="D3594" t="s">
        <v>5026</v>
      </c>
      <c r="E3594" t="s">
        <v>5030</v>
      </c>
      <c r="F3594" t="s">
        <v>5048</v>
      </c>
      <c r="G3594" t="s">
        <v>5052</v>
      </c>
      <c r="H3594">
        <v>11281</v>
      </c>
      <c r="I3594">
        <v>7</v>
      </c>
      <c r="J3594" t="s">
        <v>5073</v>
      </c>
      <c r="K3594">
        <v>1381.01</v>
      </c>
      <c r="L3594" t="s">
        <v>5075</v>
      </c>
    </row>
    <row r="3595" spans="1:12" x14ac:dyDescent="0.25">
      <c r="A3595" t="s">
        <v>3605</v>
      </c>
      <c r="B3595" s="4">
        <v>45554.341468293656</v>
      </c>
      <c r="C3595" t="s">
        <v>5021</v>
      </c>
      <c r="D3595" t="s">
        <v>5029</v>
      </c>
      <c r="E3595" t="s">
        <v>5040</v>
      </c>
      <c r="F3595" t="s">
        <v>5047</v>
      </c>
      <c r="G3595" t="s">
        <v>5058</v>
      </c>
      <c r="H3595">
        <v>18048</v>
      </c>
      <c r="I3595">
        <v>5</v>
      </c>
      <c r="J3595" t="s">
        <v>5069</v>
      </c>
      <c r="K3595">
        <v>1737.32</v>
      </c>
      <c r="L3595" t="s">
        <v>5075</v>
      </c>
    </row>
    <row r="3596" spans="1:12" x14ac:dyDescent="0.25">
      <c r="A3596" t="s">
        <v>3606</v>
      </c>
      <c r="B3596" s="4">
        <v>45554.414482896573</v>
      </c>
      <c r="C3596" t="s">
        <v>5017</v>
      </c>
      <c r="D3596" t="s">
        <v>5028</v>
      </c>
      <c r="E3596" t="s">
        <v>5037</v>
      </c>
      <c r="F3596" t="s">
        <v>5047</v>
      </c>
      <c r="G3596" t="s">
        <v>5058</v>
      </c>
      <c r="H3596">
        <v>79519</v>
      </c>
      <c r="I3596">
        <v>7</v>
      </c>
      <c r="J3596" t="s">
        <v>5069</v>
      </c>
      <c r="K3596">
        <v>10583.48</v>
      </c>
      <c r="L3596" t="s">
        <v>5079</v>
      </c>
    </row>
    <row r="3597" spans="1:12" x14ac:dyDescent="0.25">
      <c r="A3597" t="s">
        <v>3607</v>
      </c>
      <c r="B3597" s="4">
        <v>45554.487497499489</v>
      </c>
      <c r="C3597" t="s">
        <v>5012</v>
      </c>
      <c r="D3597" t="s">
        <v>5029</v>
      </c>
      <c r="E3597" t="s">
        <v>5033</v>
      </c>
      <c r="F3597" t="s">
        <v>5047</v>
      </c>
      <c r="G3597" t="s">
        <v>5067</v>
      </c>
      <c r="H3597">
        <v>67243</v>
      </c>
      <c r="I3597">
        <v>9</v>
      </c>
      <c r="J3597" t="s">
        <v>5070</v>
      </c>
      <c r="K3597">
        <v>13113.14</v>
      </c>
      <c r="L3597" t="s">
        <v>5078</v>
      </c>
    </row>
    <row r="3598" spans="1:12" x14ac:dyDescent="0.25">
      <c r="A3598" t="s">
        <v>3608</v>
      </c>
      <c r="B3598" s="4">
        <v>45554.56051210242</v>
      </c>
      <c r="C3598" t="s">
        <v>5018</v>
      </c>
      <c r="D3598" t="s">
        <v>5028</v>
      </c>
      <c r="E3598" t="s">
        <v>5037</v>
      </c>
      <c r="F3598" t="s">
        <v>5047</v>
      </c>
      <c r="G3598" t="s">
        <v>5050</v>
      </c>
      <c r="H3598">
        <v>51018</v>
      </c>
      <c r="I3598">
        <v>8</v>
      </c>
      <c r="J3598" t="s">
        <v>5072</v>
      </c>
      <c r="K3598">
        <v>4532.6899999999996</v>
      </c>
      <c r="L3598" t="s">
        <v>5076</v>
      </c>
    </row>
    <row r="3599" spans="1:12" x14ac:dyDescent="0.25">
      <c r="A3599" t="s">
        <v>3609</v>
      </c>
      <c r="B3599" s="4">
        <v>45554.633526705336</v>
      </c>
      <c r="C3599" t="s">
        <v>5022</v>
      </c>
      <c r="D3599" t="s">
        <v>5029</v>
      </c>
      <c r="E3599" t="s">
        <v>5040</v>
      </c>
      <c r="F3599" t="s">
        <v>5048</v>
      </c>
      <c r="G3599" t="s">
        <v>5055</v>
      </c>
      <c r="H3599">
        <v>34818</v>
      </c>
      <c r="I3599">
        <v>10</v>
      </c>
      <c r="J3599" t="s">
        <v>5073</v>
      </c>
      <c r="K3599">
        <v>3176.1</v>
      </c>
      <c r="L3599" t="s">
        <v>5077</v>
      </c>
    </row>
    <row r="3600" spans="1:12" x14ac:dyDescent="0.25">
      <c r="A3600" t="s">
        <v>3610</v>
      </c>
      <c r="B3600" s="4">
        <v>45554.706541308253</v>
      </c>
      <c r="C3600" t="s">
        <v>5025</v>
      </c>
      <c r="D3600" t="s">
        <v>5028</v>
      </c>
      <c r="E3600" t="s">
        <v>5037</v>
      </c>
      <c r="F3600" t="s">
        <v>5048</v>
      </c>
      <c r="G3600" t="s">
        <v>5055</v>
      </c>
      <c r="H3600">
        <v>25754</v>
      </c>
      <c r="I3600">
        <v>2</v>
      </c>
      <c r="J3600" t="s">
        <v>5068</v>
      </c>
      <c r="K3600">
        <v>4120.08</v>
      </c>
      <c r="L3600" t="s">
        <v>5078</v>
      </c>
    </row>
    <row r="3601" spans="1:12" x14ac:dyDescent="0.25">
      <c r="A3601" t="s">
        <v>3611</v>
      </c>
      <c r="B3601" s="4">
        <v>45554.779555911176</v>
      </c>
      <c r="C3601" t="s">
        <v>5023</v>
      </c>
      <c r="D3601" t="s">
        <v>5029</v>
      </c>
      <c r="E3601" t="s">
        <v>5039</v>
      </c>
      <c r="F3601" t="s">
        <v>5046</v>
      </c>
      <c r="G3601" t="s">
        <v>5057</v>
      </c>
      <c r="H3601">
        <v>41705</v>
      </c>
      <c r="I3601">
        <v>6</v>
      </c>
      <c r="J3601" t="s">
        <v>5068</v>
      </c>
      <c r="K3601">
        <v>5124.72</v>
      </c>
      <c r="L3601" t="s">
        <v>5079</v>
      </c>
    </row>
    <row r="3602" spans="1:12" x14ac:dyDescent="0.25">
      <c r="A3602" t="s">
        <v>3612</v>
      </c>
      <c r="B3602" s="4">
        <v>45554.8525705141</v>
      </c>
      <c r="C3602" t="s">
        <v>5023</v>
      </c>
      <c r="D3602" t="s">
        <v>5027</v>
      </c>
      <c r="E3602" t="s">
        <v>5044</v>
      </c>
      <c r="F3602" t="s">
        <v>5047</v>
      </c>
      <c r="G3602" t="s">
        <v>5058</v>
      </c>
      <c r="H3602">
        <v>52084</v>
      </c>
      <c r="I3602">
        <v>10</v>
      </c>
      <c r="J3602" t="s">
        <v>5072</v>
      </c>
      <c r="K3602">
        <v>9073.2999999999993</v>
      </c>
      <c r="L3602" t="s">
        <v>5074</v>
      </c>
    </row>
    <row r="3603" spans="1:12" x14ac:dyDescent="0.25">
      <c r="A3603" t="s">
        <v>3613</v>
      </c>
      <c r="B3603" s="4">
        <v>45554.925585117016</v>
      </c>
      <c r="C3603" t="s">
        <v>5014</v>
      </c>
      <c r="D3603" t="s">
        <v>5027</v>
      </c>
      <c r="E3603" t="s">
        <v>5044</v>
      </c>
      <c r="F3603" t="s">
        <v>5047</v>
      </c>
      <c r="G3603" t="s">
        <v>5067</v>
      </c>
      <c r="H3603">
        <v>26258</v>
      </c>
      <c r="I3603">
        <v>3</v>
      </c>
      <c r="J3603" t="s">
        <v>5073</v>
      </c>
      <c r="K3603">
        <v>4623.29</v>
      </c>
      <c r="L3603" t="s">
        <v>5079</v>
      </c>
    </row>
    <row r="3604" spans="1:12" x14ac:dyDescent="0.25">
      <c r="A3604" t="s">
        <v>3614</v>
      </c>
      <c r="B3604" s="4">
        <v>45554.99859971994</v>
      </c>
      <c r="C3604" t="s">
        <v>5015</v>
      </c>
      <c r="D3604" t="s">
        <v>5029</v>
      </c>
      <c r="E3604" t="s">
        <v>5041</v>
      </c>
      <c r="F3604" t="s">
        <v>5047</v>
      </c>
      <c r="G3604" t="s">
        <v>5058</v>
      </c>
      <c r="H3604">
        <v>28228</v>
      </c>
      <c r="I3604">
        <v>4</v>
      </c>
      <c r="J3604" t="s">
        <v>5070</v>
      </c>
      <c r="K3604">
        <v>4828.3999999999996</v>
      </c>
      <c r="L3604" t="s">
        <v>5077</v>
      </c>
    </row>
    <row r="3605" spans="1:12" x14ac:dyDescent="0.25">
      <c r="A3605" t="s">
        <v>3615</v>
      </c>
      <c r="B3605" s="4">
        <v>45555.071614322856</v>
      </c>
      <c r="C3605" t="s">
        <v>5021</v>
      </c>
      <c r="D3605" t="s">
        <v>5026</v>
      </c>
      <c r="E3605" t="s">
        <v>5045</v>
      </c>
      <c r="F3605" t="s">
        <v>5048</v>
      </c>
      <c r="G3605" t="s">
        <v>5065</v>
      </c>
      <c r="H3605">
        <v>10827</v>
      </c>
      <c r="I3605">
        <v>3</v>
      </c>
      <c r="J3605" t="s">
        <v>5073</v>
      </c>
      <c r="K3605">
        <v>1335.64</v>
      </c>
      <c r="L3605" t="s">
        <v>5077</v>
      </c>
    </row>
    <row r="3606" spans="1:12" x14ac:dyDescent="0.25">
      <c r="A3606" t="s">
        <v>3616</v>
      </c>
      <c r="B3606" s="4">
        <v>45555.144628925773</v>
      </c>
      <c r="C3606" t="s">
        <v>5022</v>
      </c>
      <c r="D3606" t="s">
        <v>5029</v>
      </c>
      <c r="E3606" t="s">
        <v>5040</v>
      </c>
      <c r="F3606" t="s">
        <v>5048</v>
      </c>
      <c r="G3606" t="s">
        <v>5055</v>
      </c>
      <c r="H3606">
        <v>10033</v>
      </c>
      <c r="I3606">
        <v>12</v>
      </c>
      <c r="J3606" t="s">
        <v>5073</v>
      </c>
      <c r="K3606">
        <v>2204.4699999999998</v>
      </c>
      <c r="L3606" t="s">
        <v>5079</v>
      </c>
    </row>
    <row r="3607" spans="1:12" x14ac:dyDescent="0.25">
      <c r="A3607" t="s">
        <v>3617</v>
      </c>
      <c r="B3607" s="4">
        <v>45555.217643528696</v>
      </c>
      <c r="C3607" t="s">
        <v>5025</v>
      </c>
      <c r="D3607" t="s">
        <v>5027</v>
      </c>
      <c r="E3607" t="s">
        <v>5042</v>
      </c>
      <c r="F3607" t="s">
        <v>5048</v>
      </c>
      <c r="G3607" t="s">
        <v>5055</v>
      </c>
      <c r="H3607">
        <v>28321</v>
      </c>
      <c r="I3607">
        <v>14</v>
      </c>
      <c r="J3607" t="s">
        <v>5070</v>
      </c>
      <c r="K3607">
        <v>2855.2</v>
      </c>
      <c r="L3607" t="s">
        <v>5074</v>
      </c>
    </row>
    <row r="3608" spans="1:12" x14ac:dyDescent="0.25">
      <c r="A3608" t="s">
        <v>3618</v>
      </c>
      <c r="B3608" s="4">
        <v>45555.29065813162</v>
      </c>
      <c r="C3608" t="s">
        <v>5015</v>
      </c>
      <c r="D3608" t="s">
        <v>5029</v>
      </c>
      <c r="E3608" t="s">
        <v>5033</v>
      </c>
      <c r="F3608" t="s">
        <v>5048</v>
      </c>
      <c r="G3608" t="s">
        <v>5055</v>
      </c>
      <c r="H3608">
        <v>63125</v>
      </c>
      <c r="I3608">
        <v>10</v>
      </c>
      <c r="J3608" t="s">
        <v>5069</v>
      </c>
      <c r="K3608">
        <v>6721.81</v>
      </c>
      <c r="L3608" t="s">
        <v>5075</v>
      </c>
    </row>
    <row r="3609" spans="1:12" x14ac:dyDescent="0.25">
      <c r="A3609" t="s">
        <v>3619</v>
      </c>
      <c r="B3609" s="4">
        <v>45555.363672734537</v>
      </c>
      <c r="C3609" t="s">
        <v>5022</v>
      </c>
      <c r="D3609" t="s">
        <v>5028</v>
      </c>
      <c r="E3609" t="s">
        <v>5037</v>
      </c>
      <c r="F3609" t="s">
        <v>5046</v>
      </c>
      <c r="G3609" t="s">
        <v>5053</v>
      </c>
      <c r="H3609">
        <v>23134</v>
      </c>
      <c r="I3609">
        <v>2</v>
      </c>
      <c r="J3609" t="s">
        <v>5070</v>
      </c>
      <c r="K3609">
        <v>3099.06</v>
      </c>
      <c r="L3609" t="s">
        <v>5077</v>
      </c>
    </row>
    <row r="3610" spans="1:12" x14ac:dyDescent="0.25">
      <c r="A3610" t="s">
        <v>3620</v>
      </c>
      <c r="B3610" s="4">
        <v>45555.436687337467</v>
      </c>
      <c r="C3610" t="s">
        <v>5016</v>
      </c>
      <c r="D3610" t="s">
        <v>5028</v>
      </c>
      <c r="E3610" t="s">
        <v>5037</v>
      </c>
      <c r="F3610" t="s">
        <v>5047</v>
      </c>
      <c r="G3610" t="s">
        <v>5067</v>
      </c>
      <c r="H3610">
        <v>26177</v>
      </c>
      <c r="I3610">
        <v>6</v>
      </c>
      <c r="J3610" t="s">
        <v>5073</v>
      </c>
      <c r="K3610">
        <v>4546.96</v>
      </c>
      <c r="L3610" t="s">
        <v>5074</v>
      </c>
    </row>
    <row r="3611" spans="1:12" x14ac:dyDescent="0.25">
      <c r="A3611" t="s">
        <v>3621</v>
      </c>
      <c r="B3611" s="4">
        <v>45555.509701940377</v>
      </c>
      <c r="C3611" t="s">
        <v>5024</v>
      </c>
      <c r="D3611" t="s">
        <v>5028</v>
      </c>
      <c r="E3611" t="s">
        <v>5037</v>
      </c>
      <c r="F3611" t="s">
        <v>5047</v>
      </c>
      <c r="G3611" t="s">
        <v>5062</v>
      </c>
      <c r="H3611">
        <v>71506</v>
      </c>
      <c r="I3611">
        <v>11</v>
      </c>
      <c r="J3611" t="s">
        <v>5072</v>
      </c>
      <c r="K3611">
        <v>8666.17</v>
      </c>
      <c r="L3611" t="s">
        <v>5075</v>
      </c>
    </row>
    <row r="3612" spans="1:12" x14ac:dyDescent="0.25">
      <c r="A3612" t="s">
        <v>3622</v>
      </c>
      <c r="B3612" s="4">
        <v>45555.5827165433</v>
      </c>
      <c r="C3612" t="s">
        <v>5015</v>
      </c>
      <c r="D3612" t="s">
        <v>5026</v>
      </c>
      <c r="E3612" t="s">
        <v>5034</v>
      </c>
      <c r="F3612" t="s">
        <v>5047</v>
      </c>
      <c r="G3612" t="s">
        <v>5058</v>
      </c>
      <c r="H3612">
        <v>66133</v>
      </c>
      <c r="I3612">
        <v>9</v>
      </c>
      <c r="J3612" t="s">
        <v>5071</v>
      </c>
      <c r="K3612">
        <v>14288.15</v>
      </c>
      <c r="L3612" t="s">
        <v>5074</v>
      </c>
    </row>
    <row r="3613" spans="1:12" x14ac:dyDescent="0.25">
      <c r="A3613" t="s">
        <v>3623</v>
      </c>
      <c r="B3613" s="4">
        <v>45555.655731146217</v>
      </c>
      <c r="C3613" t="s">
        <v>5018</v>
      </c>
      <c r="D3613" t="s">
        <v>5027</v>
      </c>
      <c r="E3613" t="s">
        <v>5042</v>
      </c>
      <c r="F3613" t="s">
        <v>5047</v>
      </c>
      <c r="G3613" t="s">
        <v>5058</v>
      </c>
      <c r="H3613">
        <v>47178</v>
      </c>
      <c r="I3613">
        <v>8</v>
      </c>
      <c r="J3613" t="s">
        <v>5072</v>
      </c>
      <c r="K3613">
        <v>9133.43</v>
      </c>
      <c r="L3613" t="s">
        <v>5076</v>
      </c>
    </row>
    <row r="3614" spans="1:12" x14ac:dyDescent="0.25">
      <c r="A3614" t="s">
        <v>3624</v>
      </c>
      <c r="B3614" s="4">
        <v>45555.72874574914</v>
      </c>
      <c r="C3614" t="s">
        <v>5013</v>
      </c>
      <c r="D3614" t="s">
        <v>5026</v>
      </c>
      <c r="E3614" t="s">
        <v>5043</v>
      </c>
      <c r="F3614" t="s">
        <v>5048</v>
      </c>
      <c r="G3614" t="s">
        <v>5051</v>
      </c>
      <c r="H3614">
        <v>1334</v>
      </c>
      <c r="I3614">
        <v>9</v>
      </c>
      <c r="J3614" t="s">
        <v>5068</v>
      </c>
      <c r="K3614">
        <v>141.16999999999999</v>
      </c>
      <c r="L3614" t="s">
        <v>5077</v>
      </c>
    </row>
    <row r="3615" spans="1:12" x14ac:dyDescent="0.25">
      <c r="A3615" t="s">
        <v>3625</v>
      </c>
      <c r="B3615" s="4">
        <v>45555.801760352057</v>
      </c>
      <c r="C3615" t="s">
        <v>5022</v>
      </c>
      <c r="D3615" t="s">
        <v>5026</v>
      </c>
      <c r="E3615" t="s">
        <v>5043</v>
      </c>
      <c r="F3615" t="s">
        <v>5047</v>
      </c>
      <c r="G3615" t="s">
        <v>5050</v>
      </c>
      <c r="H3615">
        <v>76210</v>
      </c>
      <c r="I3615">
        <v>9</v>
      </c>
      <c r="J3615" t="s">
        <v>5073</v>
      </c>
      <c r="K3615">
        <v>13828.93</v>
      </c>
      <c r="L3615" t="s">
        <v>5079</v>
      </c>
    </row>
    <row r="3616" spans="1:12" x14ac:dyDescent="0.25">
      <c r="A3616" t="s">
        <v>3626</v>
      </c>
      <c r="B3616" s="4">
        <v>45555.874774954988</v>
      </c>
      <c r="C3616" t="s">
        <v>5022</v>
      </c>
      <c r="D3616" t="s">
        <v>5026</v>
      </c>
      <c r="E3616" t="s">
        <v>5043</v>
      </c>
      <c r="F3616" t="s">
        <v>5048</v>
      </c>
      <c r="G3616" t="s">
        <v>5052</v>
      </c>
      <c r="H3616">
        <v>71080</v>
      </c>
      <c r="I3616">
        <v>12</v>
      </c>
      <c r="J3616" t="s">
        <v>5069</v>
      </c>
      <c r="K3616">
        <v>9891.41</v>
      </c>
      <c r="L3616" t="s">
        <v>5074</v>
      </c>
    </row>
    <row r="3617" spans="1:12" x14ac:dyDescent="0.25">
      <c r="A3617" t="s">
        <v>3627</v>
      </c>
      <c r="B3617" s="4">
        <v>45555.947789557897</v>
      </c>
      <c r="C3617" t="s">
        <v>5017</v>
      </c>
      <c r="D3617" t="s">
        <v>5029</v>
      </c>
      <c r="E3617" t="s">
        <v>5040</v>
      </c>
      <c r="F3617" t="s">
        <v>5047</v>
      </c>
      <c r="G3617" t="s">
        <v>5067</v>
      </c>
      <c r="H3617">
        <v>68015</v>
      </c>
      <c r="I3617">
        <v>4</v>
      </c>
      <c r="J3617" t="s">
        <v>5073</v>
      </c>
      <c r="K3617">
        <v>8686.73</v>
      </c>
      <c r="L3617" t="s">
        <v>5078</v>
      </c>
    </row>
    <row r="3618" spans="1:12" x14ac:dyDescent="0.25">
      <c r="A3618" t="s">
        <v>3628</v>
      </c>
      <c r="B3618" s="4">
        <v>45556.02080416082</v>
      </c>
      <c r="C3618" t="s">
        <v>5014</v>
      </c>
      <c r="D3618" t="s">
        <v>5029</v>
      </c>
      <c r="E3618" t="s">
        <v>5033</v>
      </c>
      <c r="F3618" t="s">
        <v>5046</v>
      </c>
      <c r="G3618" t="s">
        <v>5066</v>
      </c>
      <c r="H3618">
        <v>69083</v>
      </c>
      <c r="I3618">
        <v>7</v>
      </c>
      <c r="J3618" t="s">
        <v>5069</v>
      </c>
      <c r="K3618">
        <v>5715.01</v>
      </c>
      <c r="L3618" t="s">
        <v>5077</v>
      </c>
    </row>
    <row r="3619" spans="1:12" x14ac:dyDescent="0.25">
      <c r="A3619" t="s">
        <v>3629</v>
      </c>
      <c r="B3619" s="4">
        <v>45556.093818763751</v>
      </c>
      <c r="C3619" t="s">
        <v>5025</v>
      </c>
      <c r="D3619" t="s">
        <v>5026</v>
      </c>
      <c r="E3619" t="s">
        <v>5045</v>
      </c>
      <c r="F3619" t="s">
        <v>5048</v>
      </c>
      <c r="G3619" t="s">
        <v>5055</v>
      </c>
      <c r="H3619">
        <v>44394</v>
      </c>
      <c r="I3619">
        <v>12</v>
      </c>
      <c r="J3619" t="s">
        <v>5068</v>
      </c>
      <c r="K3619">
        <v>7009.97</v>
      </c>
      <c r="L3619" t="s">
        <v>5074</v>
      </c>
    </row>
    <row r="3620" spans="1:12" x14ac:dyDescent="0.25">
      <c r="A3620" t="s">
        <v>3630</v>
      </c>
      <c r="B3620" s="4">
        <v>45556.166833366668</v>
      </c>
      <c r="C3620" t="s">
        <v>5025</v>
      </c>
      <c r="D3620" t="s">
        <v>5028</v>
      </c>
      <c r="E3620" t="s">
        <v>5035</v>
      </c>
      <c r="F3620" t="s">
        <v>5047</v>
      </c>
      <c r="G3620" t="s">
        <v>5050</v>
      </c>
      <c r="H3620">
        <v>78434</v>
      </c>
      <c r="I3620">
        <v>9</v>
      </c>
      <c r="J3620" t="s">
        <v>5070</v>
      </c>
      <c r="K3620">
        <v>12937.93</v>
      </c>
      <c r="L3620" t="s">
        <v>5077</v>
      </c>
    </row>
    <row r="3621" spans="1:12" x14ac:dyDescent="0.25">
      <c r="A3621" t="s">
        <v>3631</v>
      </c>
      <c r="B3621" s="4">
        <v>45556.239847969577</v>
      </c>
      <c r="C3621" t="s">
        <v>5014</v>
      </c>
      <c r="D3621" t="s">
        <v>5029</v>
      </c>
      <c r="E3621" t="s">
        <v>5033</v>
      </c>
      <c r="F3621" t="s">
        <v>5046</v>
      </c>
      <c r="G3621" t="s">
        <v>5049</v>
      </c>
      <c r="H3621">
        <v>58000</v>
      </c>
      <c r="I3621">
        <v>3</v>
      </c>
      <c r="J3621" t="s">
        <v>5069</v>
      </c>
      <c r="K3621">
        <v>5138.3500000000004</v>
      </c>
      <c r="L3621" t="s">
        <v>5076</v>
      </c>
    </row>
    <row r="3622" spans="1:12" x14ac:dyDescent="0.25">
      <c r="A3622" t="s">
        <v>3632</v>
      </c>
      <c r="B3622" s="4">
        <v>45556.312862572508</v>
      </c>
      <c r="C3622" t="s">
        <v>5012</v>
      </c>
      <c r="D3622" t="s">
        <v>5026</v>
      </c>
      <c r="E3622" t="s">
        <v>5030</v>
      </c>
      <c r="F3622" t="s">
        <v>5048</v>
      </c>
      <c r="G3622" t="s">
        <v>5051</v>
      </c>
      <c r="H3622">
        <v>8408</v>
      </c>
      <c r="I3622">
        <v>11</v>
      </c>
      <c r="J3622" t="s">
        <v>5071</v>
      </c>
      <c r="K3622">
        <v>1816.01</v>
      </c>
      <c r="L3622" t="s">
        <v>5074</v>
      </c>
    </row>
    <row r="3623" spans="1:12" x14ac:dyDescent="0.25">
      <c r="A3623" t="s">
        <v>3633</v>
      </c>
      <c r="B3623" s="4">
        <v>45556.385877175431</v>
      </c>
      <c r="C3623" t="s">
        <v>5020</v>
      </c>
      <c r="D3623" t="s">
        <v>5026</v>
      </c>
      <c r="E3623" t="s">
        <v>5030</v>
      </c>
      <c r="F3623" t="s">
        <v>5048</v>
      </c>
      <c r="G3623" t="s">
        <v>5051</v>
      </c>
      <c r="H3623">
        <v>7005</v>
      </c>
      <c r="I3623">
        <v>5</v>
      </c>
      <c r="J3623" t="s">
        <v>5070</v>
      </c>
      <c r="K3623">
        <v>1102.99</v>
      </c>
      <c r="L3623" t="s">
        <v>5076</v>
      </c>
    </row>
    <row r="3624" spans="1:12" x14ac:dyDescent="0.25">
      <c r="A3624" t="s">
        <v>3634</v>
      </c>
      <c r="B3624" s="4">
        <v>45556.458891778348</v>
      </c>
      <c r="C3624" t="s">
        <v>5013</v>
      </c>
      <c r="D3624" t="s">
        <v>5026</v>
      </c>
      <c r="E3624" t="s">
        <v>5043</v>
      </c>
      <c r="F3624" t="s">
        <v>5046</v>
      </c>
      <c r="G3624" t="s">
        <v>5057</v>
      </c>
      <c r="H3624">
        <v>48276</v>
      </c>
      <c r="I3624">
        <v>1</v>
      </c>
      <c r="J3624" t="s">
        <v>5070</v>
      </c>
      <c r="K3624">
        <v>9485.99</v>
      </c>
      <c r="L3624" t="s">
        <v>5078</v>
      </c>
    </row>
    <row r="3625" spans="1:12" x14ac:dyDescent="0.25">
      <c r="A3625" t="s">
        <v>3635</v>
      </c>
      <c r="B3625" s="4">
        <v>45556.531906381271</v>
      </c>
      <c r="C3625" t="s">
        <v>5025</v>
      </c>
      <c r="D3625" t="s">
        <v>5028</v>
      </c>
      <c r="E3625" t="s">
        <v>5037</v>
      </c>
      <c r="F3625" t="s">
        <v>5048</v>
      </c>
      <c r="G3625" t="s">
        <v>5056</v>
      </c>
      <c r="H3625">
        <v>27065</v>
      </c>
      <c r="I3625">
        <v>11</v>
      </c>
      <c r="J3625" t="s">
        <v>5072</v>
      </c>
      <c r="K3625">
        <v>5261.75</v>
      </c>
      <c r="L3625" t="s">
        <v>5076</v>
      </c>
    </row>
    <row r="3626" spans="1:12" x14ac:dyDescent="0.25">
      <c r="A3626" t="s">
        <v>3636</v>
      </c>
      <c r="B3626" s="4">
        <v>45556.604920984188</v>
      </c>
      <c r="C3626" t="s">
        <v>5022</v>
      </c>
      <c r="D3626" t="s">
        <v>5026</v>
      </c>
      <c r="E3626" t="s">
        <v>5045</v>
      </c>
      <c r="F3626" t="s">
        <v>5046</v>
      </c>
      <c r="G3626" t="s">
        <v>5049</v>
      </c>
      <c r="H3626">
        <v>33454</v>
      </c>
      <c r="I3626">
        <v>6</v>
      </c>
      <c r="J3626" t="s">
        <v>5068</v>
      </c>
      <c r="K3626">
        <v>4120.2700000000004</v>
      </c>
      <c r="L3626" t="s">
        <v>5077</v>
      </c>
    </row>
    <row r="3627" spans="1:12" x14ac:dyDescent="0.25">
      <c r="A3627" t="s">
        <v>3637</v>
      </c>
      <c r="B3627" s="4">
        <v>45556.677935587097</v>
      </c>
      <c r="C3627" t="s">
        <v>5023</v>
      </c>
      <c r="D3627" t="s">
        <v>5027</v>
      </c>
      <c r="E3627" t="s">
        <v>5038</v>
      </c>
      <c r="F3627" t="s">
        <v>5048</v>
      </c>
      <c r="G3627" t="s">
        <v>5065</v>
      </c>
      <c r="H3627">
        <v>50487</v>
      </c>
      <c r="I3627">
        <v>6</v>
      </c>
      <c r="J3627" t="s">
        <v>5070</v>
      </c>
      <c r="K3627">
        <v>4352.63</v>
      </c>
      <c r="L3627" t="s">
        <v>5075</v>
      </c>
    </row>
    <row r="3628" spans="1:12" x14ac:dyDescent="0.25">
      <c r="A3628" t="s">
        <v>3638</v>
      </c>
      <c r="B3628" s="4">
        <v>45556.750950190028</v>
      </c>
      <c r="C3628" t="s">
        <v>5021</v>
      </c>
      <c r="D3628" t="s">
        <v>5027</v>
      </c>
      <c r="E3628" t="s">
        <v>5031</v>
      </c>
      <c r="F3628" t="s">
        <v>5047</v>
      </c>
      <c r="G3628" t="s">
        <v>5050</v>
      </c>
      <c r="H3628">
        <v>8111</v>
      </c>
      <c r="I3628">
        <v>3</v>
      </c>
      <c r="J3628" t="s">
        <v>5071</v>
      </c>
      <c r="K3628">
        <v>1538.68</v>
      </c>
      <c r="L3628" t="s">
        <v>5077</v>
      </c>
    </row>
    <row r="3629" spans="1:12" x14ac:dyDescent="0.25">
      <c r="A3629" t="s">
        <v>3639</v>
      </c>
      <c r="B3629" s="4">
        <v>45556.823964792951</v>
      </c>
      <c r="C3629" t="s">
        <v>5023</v>
      </c>
      <c r="D3629" t="s">
        <v>5027</v>
      </c>
      <c r="E3629" t="s">
        <v>5038</v>
      </c>
      <c r="F3629" t="s">
        <v>5046</v>
      </c>
      <c r="G3629" t="s">
        <v>5060</v>
      </c>
      <c r="H3629">
        <v>56326</v>
      </c>
      <c r="I3629">
        <v>10</v>
      </c>
      <c r="J3629" t="s">
        <v>5073</v>
      </c>
      <c r="K3629">
        <v>7905.46</v>
      </c>
      <c r="L3629" t="s">
        <v>5079</v>
      </c>
    </row>
    <row r="3630" spans="1:12" x14ac:dyDescent="0.25">
      <c r="A3630" t="s">
        <v>3640</v>
      </c>
      <c r="B3630" s="4">
        <v>45556.896979395868</v>
      </c>
      <c r="C3630" t="s">
        <v>5021</v>
      </c>
      <c r="D3630" t="s">
        <v>5029</v>
      </c>
      <c r="E3630" t="s">
        <v>5039</v>
      </c>
      <c r="F3630" t="s">
        <v>5046</v>
      </c>
      <c r="G3630" t="s">
        <v>5049</v>
      </c>
      <c r="H3630">
        <v>6910</v>
      </c>
      <c r="I3630">
        <v>10</v>
      </c>
      <c r="J3630" t="s">
        <v>5072</v>
      </c>
      <c r="K3630">
        <v>1187.05</v>
      </c>
      <c r="L3630" t="s">
        <v>5076</v>
      </c>
    </row>
    <row r="3631" spans="1:12" x14ac:dyDescent="0.25">
      <c r="A3631" t="s">
        <v>3641</v>
      </c>
      <c r="B3631" s="4">
        <v>45556.969993998799</v>
      </c>
      <c r="C3631" t="s">
        <v>5016</v>
      </c>
      <c r="D3631" t="s">
        <v>5029</v>
      </c>
      <c r="E3631" t="s">
        <v>5040</v>
      </c>
      <c r="F3631" t="s">
        <v>5048</v>
      </c>
      <c r="G3631" t="s">
        <v>5065</v>
      </c>
      <c r="H3631">
        <v>78558</v>
      </c>
      <c r="I3631">
        <v>11</v>
      </c>
      <c r="J3631" t="s">
        <v>5070</v>
      </c>
      <c r="K3631">
        <v>15280.89</v>
      </c>
      <c r="L3631" t="s">
        <v>5078</v>
      </c>
    </row>
    <row r="3632" spans="1:12" x14ac:dyDescent="0.25">
      <c r="A3632" t="s">
        <v>3642</v>
      </c>
      <c r="B3632" s="4">
        <v>45557.043008601708</v>
      </c>
      <c r="C3632" t="s">
        <v>5025</v>
      </c>
      <c r="D3632" t="s">
        <v>5027</v>
      </c>
      <c r="E3632" t="s">
        <v>5042</v>
      </c>
      <c r="F3632" t="s">
        <v>5046</v>
      </c>
      <c r="G3632" t="s">
        <v>5054</v>
      </c>
      <c r="H3632">
        <v>39503</v>
      </c>
      <c r="I3632">
        <v>10</v>
      </c>
      <c r="J3632" t="s">
        <v>5068</v>
      </c>
      <c r="K3632">
        <v>4758.3999999999996</v>
      </c>
      <c r="L3632" t="s">
        <v>5077</v>
      </c>
    </row>
    <row r="3633" spans="1:12" x14ac:dyDescent="0.25">
      <c r="A3633" t="s">
        <v>3643</v>
      </c>
      <c r="B3633" s="4">
        <v>45557.116023204631</v>
      </c>
      <c r="C3633" t="s">
        <v>5018</v>
      </c>
      <c r="D3633" t="s">
        <v>5026</v>
      </c>
      <c r="E3633" t="s">
        <v>5045</v>
      </c>
      <c r="F3633" t="s">
        <v>5047</v>
      </c>
      <c r="G3633" t="s">
        <v>5050</v>
      </c>
      <c r="H3633">
        <v>36159</v>
      </c>
      <c r="I3633">
        <v>4</v>
      </c>
      <c r="J3633" t="s">
        <v>5073</v>
      </c>
      <c r="K3633">
        <v>3973.59</v>
      </c>
      <c r="L3633" t="s">
        <v>5077</v>
      </c>
    </row>
    <row r="3634" spans="1:12" x14ac:dyDescent="0.25">
      <c r="A3634" t="s">
        <v>3644</v>
      </c>
      <c r="B3634" s="4">
        <v>45557.189037807548</v>
      </c>
      <c r="C3634" t="s">
        <v>5012</v>
      </c>
      <c r="D3634" t="s">
        <v>5027</v>
      </c>
      <c r="E3634" t="s">
        <v>5038</v>
      </c>
      <c r="F3634" t="s">
        <v>5046</v>
      </c>
      <c r="G3634" t="s">
        <v>5057</v>
      </c>
      <c r="H3634">
        <v>8553</v>
      </c>
      <c r="I3634">
        <v>14</v>
      </c>
      <c r="J3634" t="s">
        <v>5069</v>
      </c>
      <c r="K3634">
        <v>1414.13</v>
      </c>
      <c r="L3634" t="s">
        <v>5076</v>
      </c>
    </row>
    <row r="3635" spans="1:12" x14ac:dyDescent="0.25">
      <c r="A3635" t="s">
        <v>3645</v>
      </c>
      <c r="B3635" s="4">
        <v>45557.262052410471</v>
      </c>
      <c r="C3635" t="s">
        <v>5015</v>
      </c>
      <c r="D3635" t="s">
        <v>5027</v>
      </c>
      <c r="E3635" t="s">
        <v>5038</v>
      </c>
      <c r="F3635" t="s">
        <v>5046</v>
      </c>
      <c r="G3635" t="s">
        <v>5066</v>
      </c>
      <c r="H3635">
        <v>30995</v>
      </c>
      <c r="I3635">
        <v>7</v>
      </c>
      <c r="J3635" t="s">
        <v>5071</v>
      </c>
      <c r="K3635">
        <v>6656.48</v>
      </c>
      <c r="L3635" t="s">
        <v>5077</v>
      </c>
    </row>
    <row r="3636" spans="1:12" x14ac:dyDescent="0.25">
      <c r="A3636" t="s">
        <v>3646</v>
      </c>
      <c r="B3636" s="4">
        <v>45557.335067013388</v>
      </c>
      <c r="C3636" t="s">
        <v>5014</v>
      </c>
      <c r="D3636" t="s">
        <v>5026</v>
      </c>
      <c r="E3636" t="s">
        <v>5045</v>
      </c>
      <c r="F3636" t="s">
        <v>5048</v>
      </c>
      <c r="G3636" t="s">
        <v>5051</v>
      </c>
      <c r="H3636">
        <v>61753</v>
      </c>
      <c r="I3636">
        <v>9</v>
      </c>
      <c r="J3636" t="s">
        <v>5068</v>
      </c>
      <c r="K3636">
        <v>10603.89</v>
      </c>
      <c r="L3636" t="s">
        <v>5078</v>
      </c>
    </row>
    <row r="3637" spans="1:12" x14ac:dyDescent="0.25">
      <c r="A3637" t="s">
        <v>3647</v>
      </c>
      <c r="B3637" s="4">
        <v>45557.408081616319</v>
      </c>
      <c r="C3637" t="s">
        <v>5020</v>
      </c>
      <c r="D3637" t="s">
        <v>5027</v>
      </c>
      <c r="E3637" t="s">
        <v>5031</v>
      </c>
      <c r="F3637" t="s">
        <v>5046</v>
      </c>
      <c r="G3637" t="s">
        <v>5054</v>
      </c>
      <c r="H3637">
        <v>58314</v>
      </c>
      <c r="I3637">
        <v>7</v>
      </c>
      <c r="J3637" t="s">
        <v>5072</v>
      </c>
      <c r="K3637">
        <v>7292.93</v>
      </c>
      <c r="L3637" t="s">
        <v>5075</v>
      </c>
    </row>
    <row r="3638" spans="1:12" x14ac:dyDescent="0.25">
      <c r="A3638" t="s">
        <v>3648</v>
      </c>
      <c r="B3638" s="4">
        <v>45557.481096219242</v>
      </c>
      <c r="C3638" t="s">
        <v>5016</v>
      </c>
      <c r="D3638" t="s">
        <v>5026</v>
      </c>
      <c r="E3638" t="s">
        <v>5030</v>
      </c>
      <c r="F3638" t="s">
        <v>5048</v>
      </c>
      <c r="G3638" t="s">
        <v>5055</v>
      </c>
      <c r="H3638">
        <v>67134</v>
      </c>
      <c r="I3638">
        <v>2</v>
      </c>
      <c r="J3638" t="s">
        <v>5072</v>
      </c>
      <c r="K3638">
        <v>8369.5400000000009</v>
      </c>
      <c r="L3638" t="s">
        <v>5079</v>
      </c>
    </row>
    <row r="3639" spans="1:12" x14ac:dyDescent="0.25">
      <c r="A3639" t="s">
        <v>3649</v>
      </c>
      <c r="B3639" s="4">
        <v>45557.554110822173</v>
      </c>
      <c r="C3639" t="s">
        <v>5023</v>
      </c>
      <c r="D3639" t="s">
        <v>5029</v>
      </c>
      <c r="E3639" t="s">
        <v>5039</v>
      </c>
      <c r="F3639" t="s">
        <v>5046</v>
      </c>
      <c r="G3639" t="s">
        <v>5060</v>
      </c>
      <c r="H3639">
        <v>67333</v>
      </c>
      <c r="I3639">
        <v>4</v>
      </c>
      <c r="J3639" t="s">
        <v>5068</v>
      </c>
      <c r="K3639">
        <v>12178.22</v>
      </c>
      <c r="L3639" t="s">
        <v>5074</v>
      </c>
    </row>
    <row r="3640" spans="1:12" x14ac:dyDescent="0.25">
      <c r="A3640" t="s">
        <v>3650</v>
      </c>
      <c r="B3640" s="4">
        <v>45557.627125425082</v>
      </c>
      <c r="C3640" t="s">
        <v>5018</v>
      </c>
      <c r="D3640" t="s">
        <v>5027</v>
      </c>
      <c r="E3640" t="s">
        <v>5042</v>
      </c>
      <c r="F3640" t="s">
        <v>5046</v>
      </c>
      <c r="G3640" t="s">
        <v>5061</v>
      </c>
      <c r="H3640">
        <v>56331</v>
      </c>
      <c r="I3640">
        <v>5</v>
      </c>
      <c r="J3640" t="s">
        <v>5069</v>
      </c>
      <c r="K3640">
        <v>12097.31</v>
      </c>
      <c r="L3640" t="s">
        <v>5074</v>
      </c>
    </row>
    <row r="3641" spans="1:12" x14ac:dyDescent="0.25">
      <c r="A3641" t="s">
        <v>3651</v>
      </c>
      <c r="B3641" s="4">
        <v>45557.700140027999</v>
      </c>
      <c r="C3641" t="s">
        <v>5021</v>
      </c>
      <c r="D3641" t="s">
        <v>5028</v>
      </c>
      <c r="E3641" t="s">
        <v>5037</v>
      </c>
      <c r="F3641" t="s">
        <v>5046</v>
      </c>
      <c r="G3641" t="s">
        <v>5066</v>
      </c>
      <c r="H3641">
        <v>23169</v>
      </c>
      <c r="I3641">
        <v>4</v>
      </c>
      <c r="J3641" t="s">
        <v>5073</v>
      </c>
      <c r="K3641">
        <v>2380.5700000000002</v>
      </c>
      <c r="L3641" t="s">
        <v>5074</v>
      </c>
    </row>
    <row r="3642" spans="1:12" x14ac:dyDescent="0.25">
      <c r="A3642" t="s">
        <v>3652</v>
      </c>
      <c r="B3642" s="4">
        <v>45557.773154630922</v>
      </c>
      <c r="C3642" t="s">
        <v>5015</v>
      </c>
      <c r="D3642" t="s">
        <v>5027</v>
      </c>
      <c r="E3642" t="s">
        <v>5044</v>
      </c>
      <c r="F3642" t="s">
        <v>5046</v>
      </c>
      <c r="G3642" t="s">
        <v>5054</v>
      </c>
      <c r="H3642">
        <v>23897</v>
      </c>
      <c r="I3642">
        <v>2</v>
      </c>
      <c r="J3642" t="s">
        <v>5072</v>
      </c>
      <c r="K3642">
        <v>5250.5</v>
      </c>
      <c r="L3642" t="s">
        <v>5078</v>
      </c>
    </row>
    <row r="3643" spans="1:12" x14ac:dyDescent="0.25">
      <c r="A3643" t="s">
        <v>3653</v>
      </c>
      <c r="B3643" s="4">
        <v>45557.846169233853</v>
      </c>
      <c r="C3643" t="s">
        <v>5024</v>
      </c>
      <c r="D3643" t="s">
        <v>5026</v>
      </c>
      <c r="E3643" t="s">
        <v>5043</v>
      </c>
      <c r="F3643" t="s">
        <v>5046</v>
      </c>
      <c r="G3643" t="s">
        <v>5053</v>
      </c>
      <c r="H3643">
        <v>69809</v>
      </c>
      <c r="I3643">
        <v>11</v>
      </c>
      <c r="J3643" t="s">
        <v>5069</v>
      </c>
      <c r="K3643">
        <v>9873.76</v>
      </c>
      <c r="L3643" t="s">
        <v>5075</v>
      </c>
    </row>
    <row r="3644" spans="1:12" x14ac:dyDescent="0.25">
      <c r="A3644" t="s">
        <v>3654</v>
      </c>
      <c r="B3644" s="4">
        <v>45557.919183836762</v>
      </c>
      <c r="C3644" t="s">
        <v>5012</v>
      </c>
      <c r="D3644" t="s">
        <v>5029</v>
      </c>
      <c r="E3644" t="s">
        <v>5040</v>
      </c>
      <c r="F3644" t="s">
        <v>5047</v>
      </c>
      <c r="G3644" t="s">
        <v>5067</v>
      </c>
      <c r="H3644">
        <v>61916</v>
      </c>
      <c r="I3644">
        <v>3</v>
      </c>
      <c r="J3644" t="s">
        <v>5069</v>
      </c>
      <c r="K3644">
        <v>6285.97</v>
      </c>
      <c r="L3644" t="s">
        <v>5079</v>
      </c>
    </row>
    <row r="3645" spans="1:12" x14ac:dyDescent="0.25">
      <c r="A3645" t="s">
        <v>3655</v>
      </c>
      <c r="B3645" s="4">
        <v>45557.992198439693</v>
      </c>
      <c r="C3645" t="s">
        <v>5020</v>
      </c>
      <c r="D3645" t="s">
        <v>5028</v>
      </c>
      <c r="E3645" t="s">
        <v>5037</v>
      </c>
      <c r="F3645" t="s">
        <v>5046</v>
      </c>
      <c r="G3645" t="s">
        <v>5060</v>
      </c>
      <c r="H3645">
        <v>54918</v>
      </c>
      <c r="I3645">
        <v>8</v>
      </c>
      <c r="J3645" t="s">
        <v>5073</v>
      </c>
      <c r="K3645">
        <v>10589.52</v>
      </c>
      <c r="L3645" t="s">
        <v>5075</v>
      </c>
    </row>
    <row r="3646" spans="1:12" x14ac:dyDescent="0.25">
      <c r="A3646" t="s">
        <v>3656</v>
      </c>
      <c r="B3646" s="4">
        <v>45558.065213042602</v>
      </c>
      <c r="C3646" t="s">
        <v>5023</v>
      </c>
      <c r="D3646" t="s">
        <v>5029</v>
      </c>
      <c r="E3646" t="s">
        <v>5033</v>
      </c>
      <c r="F3646" t="s">
        <v>5046</v>
      </c>
      <c r="G3646" t="s">
        <v>5066</v>
      </c>
      <c r="H3646">
        <v>61650</v>
      </c>
      <c r="I3646">
        <v>7</v>
      </c>
      <c r="J3646" t="s">
        <v>5068</v>
      </c>
      <c r="K3646">
        <v>9175.94</v>
      </c>
      <c r="L3646" t="s">
        <v>5074</v>
      </c>
    </row>
    <row r="3647" spans="1:12" x14ac:dyDescent="0.25">
      <c r="A3647" t="s">
        <v>3657</v>
      </c>
      <c r="B3647" s="4">
        <v>45558.138227645519</v>
      </c>
      <c r="C3647" t="s">
        <v>5018</v>
      </c>
      <c r="D3647" t="s">
        <v>5027</v>
      </c>
      <c r="E3647" t="s">
        <v>5031</v>
      </c>
      <c r="F3647" t="s">
        <v>5047</v>
      </c>
      <c r="G3647" t="s">
        <v>5067</v>
      </c>
      <c r="H3647">
        <v>65223</v>
      </c>
      <c r="I3647">
        <v>10</v>
      </c>
      <c r="J3647" t="s">
        <v>5068</v>
      </c>
      <c r="K3647">
        <v>8869.8799999999992</v>
      </c>
      <c r="L3647" t="s">
        <v>5075</v>
      </c>
    </row>
    <row r="3648" spans="1:12" x14ac:dyDescent="0.25">
      <c r="A3648" t="s">
        <v>3658</v>
      </c>
      <c r="B3648" s="4">
        <v>45558.21124224845</v>
      </c>
      <c r="C3648" t="s">
        <v>5017</v>
      </c>
      <c r="D3648" t="s">
        <v>5028</v>
      </c>
      <c r="E3648" t="s">
        <v>5037</v>
      </c>
      <c r="F3648" t="s">
        <v>5047</v>
      </c>
      <c r="G3648" t="s">
        <v>5062</v>
      </c>
      <c r="H3648">
        <v>47104</v>
      </c>
      <c r="I3648">
        <v>7</v>
      </c>
      <c r="J3648" t="s">
        <v>5069</v>
      </c>
      <c r="K3648">
        <v>7885.8</v>
      </c>
      <c r="L3648" t="s">
        <v>5077</v>
      </c>
    </row>
    <row r="3649" spans="1:12" x14ac:dyDescent="0.25">
      <c r="A3649" t="s">
        <v>3659</v>
      </c>
      <c r="B3649" s="4">
        <v>45558.284256851373</v>
      </c>
      <c r="C3649" t="s">
        <v>5022</v>
      </c>
      <c r="D3649" t="s">
        <v>5028</v>
      </c>
      <c r="E3649" t="s">
        <v>5037</v>
      </c>
      <c r="F3649" t="s">
        <v>5047</v>
      </c>
      <c r="G3649" t="s">
        <v>5064</v>
      </c>
      <c r="H3649">
        <v>22708</v>
      </c>
      <c r="I3649">
        <v>7</v>
      </c>
      <c r="J3649" t="s">
        <v>5070</v>
      </c>
      <c r="K3649">
        <v>4658.7</v>
      </c>
      <c r="L3649" t="s">
        <v>5077</v>
      </c>
    </row>
    <row r="3650" spans="1:12" x14ac:dyDescent="0.25">
      <c r="A3650" t="s">
        <v>3660</v>
      </c>
      <c r="B3650" s="4">
        <v>45558.357271454282</v>
      </c>
      <c r="C3650" t="s">
        <v>5024</v>
      </c>
      <c r="D3650" t="s">
        <v>5029</v>
      </c>
      <c r="E3650" t="s">
        <v>5033</v>
      </c>
      <c r="F3650" t="s">
        <v>5048</v>
      </c>
      <c r="G3650" t="s">
        <v>5051</v>
      </c>
      <c r="H3650">
        <v>32309</v>
      </c>
      <c r="I3650">
        <v>5</v>
      </c>
      <c r="J3650" t="s">
        <v>5069</v>
      </c>
      <c r="K3650">
        <v>5537.76</v>
      </c>
      <c r="L3650" t="s">
        <v>5074</v>
      </c>
    </row>
    <row r="3651" spans="1:12" x14ac:dyDescent="0.25">
      <c r="A3651" t="s">
        <v>3661</v>
      </c>
      <c r="B3651" s="4">
        <v>45558.430286057213</v>
      </c>
      <c r="C3651" t="s">
        <v>5019</v>
      </c>
      <c r="D3651" t="s">
        <v>5026</v>
      </c>
      <c r="E3651" t="s">
        <v>5045</v>
      </c>
      <c r="F3651" t="s">
        <v>5046</v>
      </c>
      <c r="G3651" t="s">
        <v>5066</v>
      </c>
      <c r="H3651">
        <v>73939</v>
      </c>
      <c r="I3651">
        <v>2</v>
      </c>
      <c r="J3651" t="s">
        <v>5073</v>
      </c>
      <c r="K3651">
        <v>15367.31</v>
      </c>
      <c r="L3651" t="s">
        <v>5076</v>
      </c>
    </row>
    <row r="3652" spans="1:12" x14ac:dyDescent="0.25">
      <c r="A3652" t="s">
        <v>3662</v>
      </c>
      <c r="B3652" s="4">
        <v>45558.50330066013</v>
      </c>
      <c r="C3652" t="s">
        <v>5023</v>
      </c>
      <c r="D3652" t="s">
        <v>5029</v>
      </c>
      <c r="E3652" t="s">
        <v>5039</v>
      </c>
      <c r="F3652" t="s">
        <v>5046</v>
      </c>
      <c r="G3652" t="s">
        <v>5060</v>
      </c>
      <c r="H3652">
        <v>69698</v>
      </c>
      <c r="I3652">
        <v>14</v>
      </c>
      <c r="J3652" t="s">
        <v>5070</v>
      </c>
      <c r="K3652">
        <v>12869.17</v>
      </c>
      <c r="L3652" t="s">
        <v>5074</v>
      </c>
    </row>
    <row r="3653" spans="1:12" x14ac:dyDescent="0.25">
      <c r="A3653" t="s">
        <v>3663</v>
      </c>
      <c r="B3653" s="4">
        <v>45558.576315263053</v>
      </c>
      <c r="C3653" t="s">
        <v>5019</v>
      </c>
      <c r="D3653" t="s">
        <v>5029</v>
      </c>
      <c r="E3653" t="s">
        <v>5039</v>
      </c>
      <c r="F3653" t="s">
        <v>5048</v>
      </c>
      <c r="G3653" t="s">
        <v>5052</v>
      </c>
      <c r="H3653">
        <v>36501</v>
      </c>
      <c r="I3653">
        <v>6</v>
      </c>
      <c r="J3653" t="s">
        <v>5073</v>
      </c>
      <c r="K3653">
        <v>7511.51</v>
      </c>
      <c r="L3653" t="s">
        <v>5076</v>
      </c>
    </row>
    <row r="3654" spans="1:12" x14ac:dyDescent="0.25">
      <c r="A3654" t="s">
        <v>3664</v>
      </c>
      <c r="B3654" s="4">
        <v>45558.64932986597</v>
      </c>
      <c r="C3654" t="s">
        <v>5015</v>
      </c>
      <c r="D3654" t="s">
        <v>5028</v>
      </c>
      <c r="E3654" t="s">
        <v>5036</v>
      </c>
      <c r="F3654" t="s">
        <v>5047</v>
      </c>
      <c r="G3654" t="s">
        <v>5050</v>
      </c>
      <c r="H3654">
        <v>38959</v>
      </c>
      <c r="I3654">
        <v>9</v>
      </c>
      <c r="J3654" t="s">
        <v>5071</v>
      </c>
      <c r="K3654">
        <v>6164.57</v>
      </c>
      <c r="L3654" t="s">
        <v>5076</v>
      </c>
    </row>
    <row r="3655" spans="1:12" x14ac:dyDescent="0.25">
      <c r="A3655" t="s">
        <v>3665</v>
      </c>
      <c r="B3655" s="4">
        <v>45558.722344468893</v>
      </c>
      <c r="C3655" t="s">
        <v>5018</v>
      </c>
      <c r="D3655" t="s">
        <v>5029</v>
      </c>
      <c r="E3655" t="s">
        <v>5040</v>
      </c>
      <c r="F3655" t="s">
        <v>5046</v>
      </c>
      <c r="G3655" t="s">
        <v>5060</v>
      </c>
      <c r="H3655">
        <v>3884</v>
      </c>
      <c r="I3655">
        <v>6</v>
      </c>
      <c r="J3655" t="s">
        <v>5068</v>
      </c>
      <c r="K3655">
        <v>605.37</v>
      </c>
      <c r="L3655" t="s">
        <v>5074</v>
      </c>
    </row>
    <row r="3656" spans="1:12" x14ac:dyDescent="0.25">
      <c r="A3656" t="s">
        <v>3666</v>
      </c>
      <c r="B3656" s="4">
        <v>45558.795359071803</v>
      </c>
      <c r="C3656" t="s">
        <v>5013</v>
      </c>
      <c r="D3656" t="s">
        <v>5027</v>
      </c>
      <c r="E3656" t="s">
        <v>5038</v>
      </c>
      <c r="F3656" t="s">
        <v>5046</v>
      </c>
      <c r="G3656" t="s">
        <v>5060</v>
      </c>
      <c r="H3656">
        <v>30420</v>
      </c>
      <c r="I3656">
        <v>10</v>
      </c>
      <c r="J3656" t="s">
        <v>5071</v>
      </c>
      <c r="K3656">
        <v>4732.3500000000004</v>
      </c>
      <c r="L3656" t="s">
        <v>5078</v>
      </c>
    </row>
    <row r="3657" spans="1:12" x14ac:dyDescent="0.25">
      <c r="A3657" t="s">
        <v>3667</v>
      </c>
      <c r="B3657" s="4">
        <v>45558.868373674733</v>
      </c>
      <c r="C3657" t="s">
        <v>5019</v>
      </c>
      <c r="D3657" t="s">
        <v>5029</v>
      </c>
      <c r="E3657" t="s">
        <v>5039</v>
      </c>
      <c r="F3657" t="s">
        <v>5048</v>
      </c>
      <c r="G3657" t="s">
        <v>5051</v>
      </c>
      <c r="H3657">
        <v>46486</v>
      </c>
      <c r="I3657">
        <v>7</v>
      </c>
      <c r="J3657" t="s">
        <v>5073</v>
      </c>
      <c r="K3657">
        <v>6485.1</v>
      </c>
      <c r="L3657" t="s">
        <v>5074</v>
      </c>
    </row>
    <row r="3658" spans="1:12" x14ac:dyDescent="0.25">
      <c r="A3658" t="s">
        <v>3668</v>
      </c>
      <c r="B3658" s="4">
        <v>45558.94138827765</v>
      </c>
      <c r="C3658" t="s">
        <v>5023</v>
      </c>
      <c r="D3658" t="s">
        <v>5029</v>
      </c>
      <c r="E3658" t="s">
        <v>5039</v>
      </c>
      <c r="F3658" t="s">
        <v>5047</v>
      </c>
      <c r="G3658" t="s">
        <v>5062</v>
      </c>
      <c r="H3658">
        <v>11943</v>
      </c>
      <c r="I3658">
        <v>9</v>
      </c>
      <c r="J3658" t="s">
        <v>5071</v>
      </c>
      <c r="K3658">
        <v>1947.98</v>
      </c>
      <c r="L3658" t="s">
        <v>5076</v>
      </c>
    </row>
    <row r="3659" spans="1:12" x14ac:dyDescent="0.25">
      <c r="A3659" t="s">
        <v>3669</v>
      </c>
      <c r="B3659" s="4">
        <v>45559.014402880573</v>
      </c>
      <c r="C3659" t="s">
        <v>5025</v>
      </c>
      <c r="D3659" t="s">
        <v>5027</v>
      </c>
      <c r="E3659" t="s">
        <v>5044</v>
      </c>
      <c r="F3659" t="s">
        <v>5047</v>
      </c>
      <c r="G3659" t="s">
        <v>5067</v>
      </c>
      <c r="H3659">
        <v>4006</v>
      </c>
      <c r="I3659">
        <v>11</v>
      </c>
      <c r="J3659" t="s">
        <v>5072</v>
      </c>
      <c r="K3659">
        <v>720.22</v>
      </c>
      <c r="L3659" t="s">
        <v>5074</v>
      </c>
    </row>
    <row r="3660" spans="1:12" x14ac:dyDescent="0.25">
      <c r="A3660" t="s">
        <v>3670</v>
      </c>
      <c r="B3660" s="4">
        <v>45559.087417483497</v>
      </c>
      <c r="C3660" t="s">
        <v>5025</v>
      </c>
      <c r="D3660" t="s">
        <v>5027</v>
      </c>
      <c r="E3660" t="s">
        <v>5044</v>
      </c>
      <c r="F3660" t="s">
        <v>5048</v>
      </c>
      <c r="G3660" t="s">
        <v>5055</v>
      </c>
      <c r="H3660">
        <v>70218</v>
      </c>
      <c r="I3660">
        <v>9</v>
      </c>
      <c r="J3660" t="s">
        <v>5071</v>
      </c>
      <c r="K3660">
        <v>12746.46</v>
      </c>
      <c r="L3660" t="s">
        <v>5079</v>
      </c>
    </row>
    <row r="3661" spans="1:12" x14ac:dyDescent="0.25">
      <c r="A3661" t="s">
        <v>3671</v>
      </c>
      <c r="B3661" s="4">
        <v>45559.160432086413</v>
      </c>
      <c r="C3661" t="s">
        <v>5021</v>
      </c>
      <c r="D3661" t="s">
        <v>5028</v>
      </c>
      <c r="E3661" t="s">
        <v>5037</v>
      </c>
      <c r="F3661" t="s">
        <v>5047</v>
      </c>
      <c r="G3661" t="s">
        <v>5062</v>
      </c>
      <c r="H3661">
        <v>2729</v>
      </c>
      <c r="I3661">
        <v>2</v>
      </c>
      <c r="J3661" t="s">
        <v>5069</v>
      </c>
      <c r="K3661">
        <v>353.57</v>
      </c>
      <c r="L3661" t="s">
        <v>5076</v>
      </c>
    </row>
    <row r="3662" spans="1:12" x14ac:dyDescent="0.25">
      <c r="A3662" t="s">
        <v>3672</v>
      </c>
      <c r="B3662" s="4">
        <v>45559.23344668933</v>
      </c>
      <c r="C3662" t="s">
        <v>5022</v>
      </c>
      <c r="D3662" t="s">
        <v>5028</v>
      </c>
      <c r="E3662" t="s">
        <v>5032</v>
      </c>
      <c r="F3662" t="s">
        <v>5046</v>
      </c>
      <c r="G3662" t="s">
        <v>5057</v>
      </c>
      <c r="H3662">
        <v>79796</v>
      </c>
      <c r="I3662">
        <v>5</v>
      </c>
      <c r="J3662" t="s">
        <v>5072</v>
      </c>
      <c r="K3662">
        <v>6819.03</v>
      </c>
      <c r="L3662" t="s">
        <v>5074</v>
      </c>
    </row>
    <row r="3663" spans="1:12" x14ac:dyDescent="0.25">
      <c r="A3663" t="s">
        <v>3673</v>
      </c>
      <c r="B3663" s="4">
        <v>45559.306461292254</v>
      </c>
      <c r="C3663" t="s">
        <v>5017</v>
      </c>
      <c r="D3663" t="s">
        <v>5028</v>
      </c>
      <c r="E3663" t="s">
        <v>5032</v>
      </c>
      <c r="F3663" t="s">
        <v>5047</v>
      </c>
      <c r="G3663" t="s">
        <v>5063</v>
      </c>
      <c r="H3663">
        <v>53984</v>
      </c>
      <c r="I3663">
        <v>11</v>
      </c>
      <c r="J3663" t="s">
        <v>5070</v>
      </c>
      <c r="K3663">
        <v>10429.59</v>
      </c>
      <c r="L3663" t="s">
        <v>5076</v>
      </c>
    </row>
    <row r="3664" spans="1:12" x14ac:dyDescent="0.25">
      <c r="A3664" t="s">
        <v>3674</v>
      </c>
      <c r="B3664" s="4">
        <v>45559.379475895177</v>
      </c>
      <c r="C3664" t="s">
        <v>5015</v>
      </c>
      <c r="D3664" t="s">
        <v>5026</v>
      </c>
      <c r="E3664" t="s">
        <v>5034</v>
      </c>
      <c r="F3664" t="s">
        <v>5047</v>
      </c>
      <c r="G3664" t="s">
        <v>5064</v>
      </c>
      <c r="H3664">
        <v>77262</v>
      </c>
      <c r="I3664">
        <v>2</v>
      </c>
      <c r="J3664" t="s">
        <v>5073</v>
      </c>
      <c r="K3664">
        <v>16613.8</v>
      </c>
      <c r="L3664" t="s">
        <v>5079</v>
      </c>
    </row>
    <row r="3665" spans="1:12" x14ac:dyDescent="0.25">
      <c r="A3665" t="s">
        <v>3675</v>
      </c>
      <c r="B3665" s="4">
        <v>45559.452490498094</v>
      </c>
      <c r="C3665" t="s">
        <v>5016</v>
      </c>
      <c r="D3665" t="s">
        <v>5027</v>
      </c>
      <c r="E3665" t="s">
        <v>5038</v>
      </c>
      <c r="F3665" t="s">
        <v>5046</v>
      </c>
      <c r="G3665" t="s">
        <v>5049</v>
      </c>
      <c r="H3665">
        <v>70178</v>
      </c>
      <c r="I3665">
        <v>9</v>
      </c>
      <c r="J3665" t="s">
        <v>5070</v>
      </c>
      <c r="K3665">
        <v>15202.96</v>
      </c>
      <c r="L3665" t="s">
        <v>5075</v>
      </c>
    </row>
    <row r="3666" spans="1:12" x14ac:dyDescent="0.25">
      <c r="A3666" t="s">
        <v>3676</v>
      </c>
      <c r="B3666" s="4">
        <v>45559.525505101017</v>
      </c>
      <c r="C3666" t="s">
        <v>5013</v>
      </c>
      <c r="D3666" t="s">
        <v>5028</v>
      </c>
      <c r="E3666" t="s">
        <v>5036</v>
      </c>
      <c r="F3666" t="s">
        <v>5048</v>
      </c>
      <c r="G3666" t="s">
        <v>5059</v>
      </c>
      <c r="H3666">
        <v>19760</v>
      </c>
      <c r="I3666">
        <v>6</v>
      </c>
      <c r="J3666" t="s">
        <v>5068</v>
      </c>
      <c r="K3666">
        <v>2768.53</v>
      </c>
      <c r="L3666" t="s">
        <v>5077</v>
      </c>
    </row>
    <row r="3667" spans="1:12" x14ac:dyDescent="0.25">
      <c r="A3667" t="s">
        <v>3677</v>
      </c>
      <c r="B3667" s="4">
        <v>45559.598519703934</v>
      </c>
      <c r="C3667" t="s">
        <v>5022</v>
      </c>
      <c r="D3667" t="s">
        <v>5029</v>
      </c>
      <c r="E3667" t="s">
        <v>5033</v>
      </c>
      <c r="F3667" t="s">
        <v>5046</v>
      </c>
      <c r="G3667" t="s">
        <v>5054</v>
      </c>
      <c r="H3667">
        <v>15057</v>
      </c>
      <c r="I3667">
        <v>11</v>
      </c>
      <c r="J3667" t="s">
        <v>5071</v>
      </c>
      <c r="K3667">
        <v>2266.16</v>
      </c>
      <c r="L3667" t="s">
        <v>5074</v>
      </c>
    </row>
    <row r="3668" spans="1:12" x14ac:dyDescent="0.25">
      <c r="A3668" t="s">
        <v>3678</v>
      </c>
      <c r="B3668" s="4">
        <v>45559.67153430685</v>
      </c>
      <c r="C3668" t="s">
        <v>5014</v>
      </c>
      <c r="D3668" t="s">
        <v>5028</v>
      </c>
      <c r="E3668" t="s">
        <v>5037</v>
      </c>
      <c r="F3668" t="s">
        <v>5047</v>
      </c>
      <c r="G3668" t="s">
        <v>5062</v>
      </c>
      <c r="H3668">
        <v>70543</v>
      </c>
      <c r="I3668">
        <v>12</v>
      </c>
      <c r="J3668" t="s">
        <v>5069</v>
      </c>
      <c r="K3668">
        <v>13600.53</v>
      </c>
      <c r="L3668" t="s">
        <v>5076</v>
      </c>
    </row>
    <row r="3669" spans="1:12" x14ac:dyDescent="0.25">
      <c r="A3669" t="s">
        <v>3679</v>
      </c>
      <c r="B3669" s="4">
        <v>45559.744548909781</v>
      </c>
      <c r="C3669" t="s">
        <v>5025</v>
      </c>
      <c r="D3669" t="s">
        <v>5026</v>
      </c>
      <c r="E3669" t="s">
        <v>5034</v>
      </c>
      <c r="F3669" t="s">
        <v>5047</v>
      </c>
      <c r="G3669" t="s">
        <v>5058</v>
      </c>
      <c r="H3669">
        <v>31185</v>
      </c>
      <c r="I3669">
        <v>12</v>
      </c>
      <c r="J3669" t="s">
        <v>5072</v>
      </c>
      <c r="K3669">
        <v>4048.65</v>
      </c>
      <c r="L3669" t="s">
        <v>5079</v>
      </c>
    </row>
    <row r="3670" spans="1:12" x14ac:dyDescent="0.25">
      <c r="A3670" t="s">
        <v>3680</v>
      </c>
      <c r="B3670" s="4">
        <v>45559.817563512697</v>
      </c>
      <c r="C3670" t="s">
        <v>5014</v>
      </c>
      <c r="D3670" t="s">
        <v>5026</v>
      </c>
      <c r="E3670" t="s">
        <v>5034</v>
      </c>
      <c r="F3670" t="s">
        <v>5047</v>
      </c>
      <c r="G3670" t="s">
        <v>5062</v>
      </c>
      <c r="H3670">
        <v>24397</v>
      </c>
      <c r="I3670">
        <v>3</v>
      </c>
      <c r="J3670" t="s">
        <v>5068</v>
      </c>
      <c r="K3670">
        <v>2598.5500000000002</v>
      </c>
      <c r="L3670" t="s">
        <v>5077</v>
      </c>
    </row>
    <row r="3671" spans="1:12" x14ac:dyDescent="0.25">
      <c r="A3671" t="s">
        <v>3681</v>
      </c>
      <c r="B3671" s="4">
        <v>45559.890578115614</v>
      </c>
      <c r="C3671" t="s">
        <v>5023</v>
      </c>
      <c r="D3671" t="s">
        <v>5027</v>
      </c>
      <c r="E3671" t="s">
        <v>5031</v>
      </c>
      <c r="F3671" t="s">
        <v>5047</v>
      </c>
      <c r="G3671" t="s">
        <v>5050</v>
      </c>
      <c r="H3671">
        <v>7618</v>
      </c>
      <c r="I3671">
        <v>7</v>
      </c>
      <c r="J3671" t="s">
        <v>5069</v>
      </c>
      <c r="K3671">
        <v>784.26</v>
      </c>
      <c r="L3671" t="s">
        <v>5079</v>
      </c>
    </row>
    <row r="3672" spans="1:12" x14ac:dyDescent="0.25">
      <c r="A3672" t="s">
        <v>3682</v>
      </c>
      <c r="B3672" s="4">
        <v>45559.963592718537</v>
      </c>
      <c r="C3672" t="s">
        <v>5017</v>
      </c>
      <c r="D3672" t="s">
        <v>5027</v>
      </c>
      <c r="E3672" t="s">
        <v>5044</v>
      </c>
      <c r="F3672" t="s">
        <v>5048</v>
      </c>
      <c r="G3672" t="s">
        <v>5055</v>
      </c>
      <c r="H3672">
        <v>79014</v>
      </c>
      <c r="I3672">
        <v>10</v>
      </c>
      <c r="J3672" t="s">
        <v>5068</v>
      </c>
      <c r="K3672">
        <v>10743.44</v>
      </c>
      <c r="L3672" t="s">
        <v>5075</v>
      </c>
    </row>
    <row r="3673" spans="1:12" x14ac:dyDescent="0.25">
      <c r="A3673" t="s">
        <v>3683</v>
      </c>
      <c r="B3673" s="4">
        <v>45560.036607321461</v>
      </c>
      <c r="C3673" t="s">
        <v>5017</v>
      </c>
      <c r="D3673" t="s">
        <v>5027</v>
      </c>
      <c r="E3673" t="s">
        <v>5042</v>
      </c>
      <c r="F3673" t="s">
        <v>5048</v>
      </c>
      <c r="G3673" t="s">
        <v>5065</v>
      </c>
      <c r="H3673">
        <v>61857</v>
      </c>
      <c r="I3673">
        <v>13</v>
      </c>
      <c r="J3673" t="s">
        <v>5071</v>
      </c>
      <c r="K3673">
        <v>13125.85</v>
      </c>
      <c r="L3673" t="s">
        <v>5079</v>
      </c>
    </row>
    <row r="3674" spans="1:12" x14ac:dyDescent="0.25">
      <c r="A3674" t="s">
        <v>3684</v>
      </c>
      <c r="B3674" s="4">
        <v>45560.109621924377</v>
      </c>
      <c r="C3674" t="s">
        <v>5016</v>
      </c>
      <c r="D3674" t="s">
        <v>5026</v>
      </c>
      <c r="E3674" t="s">
        <v>5045</v>
      </c>
      <c r="F3674" t="s">
        <v>5048</v>
      </c>
      <c r="G3674" t="s">
        <v>5052</v>
      </c>
      <c r="H3674">
        <v>22471</v>
      </c>
      <c r="I3674">
        <v>4</v>
      </c>
      <c r="J3674" t="s">
        <v>5073</v>
      </c>
      <c r="K3674">
        <v>3458.41</v>
      </c>
      <c r="L3674" t="s">
        <v>5075</v>
      </c>
    </row>
    <row r="3675" spans="1:12" x14ac:dyDescent="0.25">
      <c r="A3675" t="s">
        <v>3685</v>
      </c>
      <c r="B3675" s="4">
        <v>45560.182636527301</v>
      </c>
      <c r="C3675" t="s">
        <v>5016</v>
      </c>
      <c r="D3675" t="s">
        <v>5029</v>
      </c>
      <c r="E3675" t="s">
        <v>5041</v>
      </c>
      <c r="F3675" t="s">
        <v>5046</v>
      </c>
      <c r="G3675" t="s">
        <v>5053</v>
      </c>
      <c r="H3675">
        <v>41610</v>
      </c>
      <c r="I3675">
        <v>8</v>
      </c>
      <c r="J3675" t="s">
        <v>5068</v>
      </c>
      <c r="K3675">
        <v>8471.65</v>
      </c>
      <c r="L3675" t="s">
        <v>5078</v>
      </c>
    </row>
    <row r="3676" spans="1:12" x14ac:dyDescent="0.25">
      <c r="A3676" t="s">
        <v>3686</v>
      </c>
      <c r="B3676" s="4">
        <v>45560.255651130217</v>
      </c>
      <c r="C3676" t="s">
        <v>5012</v>
      </c>
      <c r="D3676" t="s">
        <v>5027</v>
      </c>
      <c r="E3676" t="s">
        <v>5042</v>
      </c>
      <c r="F3676" t="s">
        <v>5047</v>
      </c>
      <c r="G3676" t="s">
        <v>5062</v>
      </c>
      <c r="H3676">
        <v>35620</v>
      </c>
      <c r="I3676">
        <v>5</v>
      </c>
      <c r="J3676" t="s">
        <v>5069</v>
      </c>
      <c r="K3676">
        <v>7328.85</v>
      </c>
      <c r="L3676" t="s">
        <v>5079</v>
      </c>
    </row>
    <row r="3677" spans="1:12" x14ac:dyDescent="0.25">
      <c r="A3677" t="s">
        <v>3687</v>
      </c>
      <c r="B3677" s="4">
        <v>45560.328665733126</v>
      </c>
      <c r="C3677" t="s">
        <v>5025</v>
      </c>
      <c r="D3677" t="s">
        <v>5029</v>
      </c>
      <c r="E3677" t="s">
        <v>5033</v>
      </c>
      <c r="F3677" t="s">
        <v>5047</v>
      </c>
      <c r="G3677" t="s">
        <v>5063</v>
      </c>
      <c r="H3677">
        <v>54452</v>
      </c>
      <c r="I3677">
        <v>12</v>
      </c>
      <c r="J3677" t="s">
        <v>5072</v>
      </c>
      <c r="K3677">
        <v>9946.84</v>
      </c>
      <c r="L3677" t="s">
        <v>5079</v>
      </c>
    </row>
    <row r="3678" spans="1:12" x14ac:dyDescent="0.25">
      <c r="A3678" t="s">
        <v>3688</v>
      </c>
      <c r="B3678" s="4">
        <v>45560.401680336057</v>
      </c>
      <c r="C3678" t="s">
        <v>5023</v>
      </c>
      <c r="D3678" t="s">
        <v>5026</v>
      </c>
      <c r="E3678" t="s">
        <v>5045</v>
      </c>
      <c r="F3678" t="s">
        <v>5047</v>
      </c>
      <c r="G3678" t="s">
        <v>5067</v>
      </c>
      <c r="H3678">
        <v>57993</v>
      </c>
      <c r="I3678">
        <v>14</v>
      </c>
      <c r="J3678" t="s">
        <v>5069</v>
      </c>
      <c r="K3678">
        <v>8539.34</v>
      </c>
      <c r="L3678" t="s">
        <v>5077</v>
      </c>
    </row>
    <row r="3679" spans="1:12" x14ac:dyDescent="0.25">
      <c r="A3679" t="s">
        <v>3689</v>
      </c>
      <c r="B3679" s="4">
        <v>45560.474694938981</v>
      </c>
      <c r="C3679" t="s">
        <v>5021</v>
      </c>
      <c r="D3679" t="s">
        <v>5026</v>
      </c>
      <c r="E3679" t="s">
        <v>5043</v>
      </c>
      <c r="F3679" t="s">
        <v>5047</v>
      </c>
      <c r="G3679" t="s">
        <v>5058</v>
      </c>
      <c r="H3679">
        <v>12858</v>
      </c>
      <c r="I3679">
        <v>1</v>
      </c>
      <c r="J3679" t="s">
        <v>5073</v>
      </c>
      <c r="K3679">
        <v>1690.26</v>
      </c>
      <c r="L3679" t="s">
        <v>5075</v>
      </c>
    </row>
    <row r="3680" spans="1:12" x14ac:dyDescent="0.25">
      <c r="A3680" t="s">
        <v>3690</v>
      </c>
      <c r="B3680" s="4">
        <v>45560.547709541897</v>
      </c>
      <c r="C3680" t="s">
        <v>5015</v>
      </c>
      <c r="D3680" t="s">
        <v>5027</v>
      </c>
      <c r="E3680" t="s">
        <v>5042</v>
      </c>
      <c r="F3680" t="s">
        <v>5047</v>
      </c>
      <c r="G3680" t="s">
        <v>5050</v>
      </c>
      <c r="H3680">
        <v>79593</v>
      </c>
      <c r="I3680">
        <v>10</v>
      </c>
      <c r="J3680" t="s">
        <v>5070</v>
      </c>
      <c r="K3680">
        <v>12582.35</v>
      </c>
      <c r="L3680" t="s">
        <v>5077</v>
      </c>
    </row>
    <row r="3681" spans="1:12" x14ac:dyDescent="0.25">
      <c r="A3681" t="s">
        <v>3691</v>
      </c>
      <c r="B3681" s="4">
        <v>45560.620724144828</v>
      </c>
      <c r="C3681" t="s">
        <v>5022</v>
      </c>
      <c r="D3681" t="s">
        <v>5027</v>
      </c>
      <c r="E3681" t="s">
        <v>5044</v>
      </c>
      <c r="F3681" t="s">
        <v>5047</v>
      </c>
      <c r="G3681" t="s">
        <v>5062</v>
      </c>
      <c r="H3681">
        <v>20699</v>
      </c>
      <c r="I3681">
        <v>2</v>
      </c>
      <c r="J3681" t="s">
        <v>5071</v>
      </c>
      <c r="K3681">
        <v>3121.06</v>
      </c>
      <c r="L3681" t="s">
        <v>5077</v>
      </c>
    </row>
    <row r="3682" spans="1:12" x14ac:dyDescent="0.25">
      <c r="A3682" t="s">
        <v>3692</v>
      </c>
      <c r="B3682" s="4">
        <v>45560.693738747737</v>
      </c>
      <c r="C3682" t="s">
        <v>5017</v>
      </c>
      <c r="D3682" t="s">
        <v>5027</v>
      </c>
      <c r="E3682" t="s">
        <v>5031</v>
      </c>
      <c r="F3682" t="s">
        <v>5048</v>
      </c>
      <c r="G3682" t="s">
        <v>5065</v>
      </c>
      <c r="H3682">
        <v>25654</v>
      </c>
      <c r="I3682">
        <v>12</v>
      </c>
      <c r="J3682" t="s">
        <v>5072</v>
      </c>
      <c r="K3682">
        <v>3250.75</v>
      </c>
      <c r="L3682" t="s">
        <v>5076</v>
      </c>
    </row>
    <row r="3683" spans="1:12" x14ac:dyDescent="0.25">
      <c r="A3683" t="s">
        <v>3693</v>
      </c>
      <c r="B3683" s="4">
        <v>45560.766753350661</v>
      </c>
      <c r="C3683" t="s">
        <v>5013</v>
      </c>
      <c r="D3683" t="s">
        <v>5028</v>
      </c>
      <c r="E3683" t="s">
        <v>5032</v>
      </c>
      <c r="F3683" t="s">
        <v>5048</v>
      </c>
      <c r="G3683" t="s">
        <v>5056</v>
      </c>
      <c r="H3683">
        <v>66324</v>
      </c>
      <c r="I3683">
        <v>11</v>
      </c>
      <c r="J3683" t="s">
        <v>5070</v>
      </c>
      <c r="K3683">
        <v>10245.459999999999</v>
      </c>
      <c r="L3683" t="s">
        <v>5076</v>
      </c>
    </row>
    <row r="3684" spans="1:12" x14ac:dyDescent="0.25">
      <c r="A3684" t="s">
        <v>3694</v>
      </c>
      <c r="B3684" s="4">
        <v>45560.839767953577</v>
      </c>
      <c r="C3684" t="s">
        <v>5016</v>
      </c>
      <c r="D3684" t="s">
        <v>5027</v>
      </c>
      <c r="E3684" t="s">
        <v>5042</v>
      </c>
      <c r="F3684" t="s">
        <v>5046</v>
      </c>
      <c r="G3684" t="s">
        <v>5054</v>
      </c>
      <c r="H3684">
        <v>57318</v>
      </c>
      <c r="I3684">
        <v>11</v>
      </c>
      <c r="J3684" t="s">
        <v>5071</v>
      </c>
      <c r="K3684">
        <v>6914.61</v>
      </c>
      <c r="L3684" t="s">
        <v>5077</v>
      </c>
    </row>
    <row r="3685" spans="1:12" x14ac:dyDescent="0.25">
      <c r="A3685" t="s">
        <v>3695</v>
      </c>
      <c r="B3685" s="4">
        <v>45560.912782556501</v>
      </c>
      <c r="C3685" t="s">
        <v>5014</v>
      </c>
      <c r="D3685" t="s">
        <v>5027</v>
      </c>
      <c r="E3685" t="s">
        <v>5044</v>
      </c>
      <c r="F3685" t="s">
        <v>5046</v>
      </c>
      <c r="G3685" t="s">
        <v>5049</v>
      </c>
      <c r="H3685">
        <v>67653</v>
      </c>
      <c r="I3685">
        <v>10</v>
      </c>
      <c r="J3685" t="s">
        <v>5071</v>
      </c>
      <c r="K3685">
        <v>11663.5</v>
      </c>
      <c r="L3685" t="s">
        <v>5078</v>
      </c>
    </row>
    <row r="3686" spans="1:12" x14ac:dyDescent="0.25">
      <c r="A3686" t="s">
        <v>3696</v>
      </c>
      <c r="B3686" s="4">
        <v>45560.985797159417</v>
      </c>
      <c r="C3686" t="s">
        <v>5019</v>
      </c>
      <c r="D3686" t="s">
        <v>5029</v>
      </c>
      <c r="E3686" t="s">
        <v>5040</v>
      </c>
      <c r="F3686" t="s">
        <v>5047</v>
      </c>
      <c r="G3686" t="s">
        <v>5064</v>
      </c>
      <c r="H3686">
        <v>77968</v>
      </c>
      <c r="I3686">
        <v>10</v>
      </c>
      <c r="J3686" t="s">
        <v>5068</v>
      </c>
      <c r="K3686">
        <v>16788.72</v>
      </c>
      <c r="L3686" t="s">
        <v>5076</v>
      </c>
    </row>
    <row r="3687" spans="1:12" x14ac:dyDescent="0.25">
      <c r="A3687" t="s">
        <v>3697</v>
      </c>
      <c r="B3687" s="4">
        <v>45561.058811762348</v>
      </c>
      <c r="C3687" t="s">
        <v>5015</v>
      </c>
      <c r="D3687" t="s">
        <v>5027</v>
      </c>
      <c r="E3687" t="s">
        <v>5044</v>
      </c>
      <c r="F3687" t="s">
        <v>5048</v>
      </c>
      <c r="G3687" t="s">
        <v>5055</v>
      </c>
      <c r="H3687">
        <v>49900</v>
      </c>
      <c r="I3687">
        <v>4</v>
      </c>
      <c r="J3687" t="s">
        <v>5072</v>
      </c>
      <c r="K3687">
        <v>9411.43</v>
      </c>
      <c r="L3687" t="s">
        <v>5076</v>
      </c>
    </row>
    <row r="3688" spans="1:12" x14ac:dyDescent="0.25">
      <c r="A3688" t="s">
        <v>3698</v>
      </c>
      <c r="B3688" s="4">
        <v>45561.131826365257</v>
      </c>
      <c r="C3688" t="s">
        <v>5023</v>
      </c>
      <c r="D3688" t="s">
        <v>5028</v>
      </c>
      <c r="E3688" t="s">
        <v>5036</v>
      </c>
      <c r="F3688" t="s">
        <v>5046</v>
      </c>
      <c r="G3688" t="s">
        <v>5054</v>
      </c>
      <c r="H3688">
        <v>61019</v>
      </c>
      <c r="I3688">
        <v>4</v>
      </c>
      <c r="J3688" t="s">
        <v>5072</v>
      </c>
      <c r="K3688">
        <v>10319.73</v>
      </c>
      <c r="L3688" t="s">
        <v>5077</v>
      </c>
    </row>
    <row r="3689" spans="1:12" x14ac:dyDescent="0.25">
      <c r="A3689" t="s">
        <v>3699</v>
      </c>
      <c r="B3689" s="4">
        <v>45561.204840968181</v>
      </c>
      <c r="C3689" t="s">
        <v>5023</v>
      </c>
      <c r="D3689" t="s">
        <v>5028</v>
      </c>
      <c r="E3689" t="s">
        <v>5032</v>
      </c>
      <c r="F3689" t="s">
        <v>5048</v>
      </c>
      <c r="G3689" t="s">
        <v>5056</v>
      </c>
      <c r="H3689">
        <v>29675</v>
      </c>
      <c r="I3689">
        <v>4</v>
      </c>
      <c r="J3689" t="s">
        <v>5072</v>
      </c>
      <c r="K3689">
        <v>4267.29</v>
      </c>
      <c r="L3689" t="s">
        <v>5074</v>
      </c>
    </row>
    <row r="3690" spans="1:12" x14ac:dyDescent="0.25">
      <c r="A3690" t="s">
        <v>3700</v>
      </c>
      <c r="B3690" s="4">
        <v>45561.277855571112</v>
      </c>
      <c r="C3690" t="s">
        <v>5021</v>
      </c>
      <c r="D3690" t="s">
        <v>5028</v>
      </c>
      <c r="E3690" t="s">
        <v>5036</v>
      </c>
      <c r="F3690" t="s">
        <v>5048</v>
      </c>
      <c r="G3690" t="s">
        <v>5051</v>
      </c>
      <c r="H3690">
        <v>7645</v>
      </c>
      <c r="I3690">
        <v>11</v>
      </c>
      <c r="J3690" t="s">
        <v>5069</v>
      </c>
      <c r="K3690">
        <v>1067.81</v>
      </c>
      <c r="L3690" t="s">
        <v>5074</v>
      </c>
    </row>
    <row r="3691" spans="1:12" x14ac:dyDescent="0.25">
      <c r="A3691" t="s">
        <v>3701</v>
      </c>
      <c r="B3691" s="4">
        <v>45561.350870174028</v>
      </c>
      <c r="C3691" t="s">
        <v>5025</v>
      </c>
      <c r="D3691" t="s">
        <v>5026</v>
      </c>
      <c r="E3691" t="s">
        <v>5030</v>
      </c>
      <c r="F3691" t="s">
        <v>5048</v>
      </c>
      <c r="G3691" t="s">
        <v>5055</v>
      </c>
      <c r="H3691">
        <v>27671</v>
      </c>
      <c r="I3691">
        <v>5</v>
      </c>
      <c r="J3691" t="s">
        <v>5070</v>
      </c>
      <c r="K3691">
        <v>3184.05</v>
      </c>
      <c r="L3691" t="s">
        <v>5076</v>
      </c>
    </row>
    <row r="3692" spans="1:12" x14ac:dyDescent="0.25">
      <c r="A3692" t="s">
        <v>3702</v>
      </c>
      <c r="B3692" s="4">
        <v>45561.423884776937</v>
      </c>
      <c r="C3692" t="s">
        <v>5017</v>
      </c>
      <c r="D3692" t="s">
        <v>5028</v>
      </c>
      <c r="E3692" t="s">
        <v>5032</v>
      </c>
      <c r="F3692" t="s">
        <v>5047</v>
      </c>
      <c r="G3692" t="s">
        <v>5064</v>
      </c>
      <c r="H3692">
        <v>46896</v>
      </c>
      <c r="I3692">
        <v>7</v>
      </c>
      <c r="J3692" t="s">
        <v>5069</v>
      </c>
      <c r="K3692">
        <v>3962.48</v>
      </c>
      <c r="L3692" t="s">
        <v>5077</v>
      </c>
    </row>
    <row r="3693" spans="1:12" x14ac:dyDescent="0.25">
      <c r="A3693" t="s">
        <v>3703</v>
      </c>
      <c r="B3693" s="4">
        <v>45561.496899379883</v>
      </c>
      <c r="C3693" t="s">
        <v>5020</v>
      </c>
      <c r="D3693" t="s">
        <v>5029</v>
      </c>
      <c r="E3693" t="s">
        <v>5033</v>
      </c>
      <c r="F3693" t="s">
        <v>5048</v>
      </c>
      <c r="G3693" t="s">
        <v>5065</v>
      </c>
      <c r="H3693">
        <v>9422</v>
      </c>
      <c r="I3693">
        <v>3</v>
      </c>
      <c r="J3693" t="s">
        <v>5069</v>
      </c>
      <c r="K3693">
        <v>1957.87</v>
      </c>
      <c r="L3693" t="s">
        <v>5078</v>
      </c>
    </row>
    <row r="3694" spans="1:12" x14ac:dyDescent="0.25">
      <c r="A3694" t="s">
        <v>3704</v>
      </c>
      <c r="B3694" s="4">
        <v>45561.569913982792</v>
      </c>
      <c r="C3694" t="s">
        <v>5024</v>
      </c>
      <c r="D3694" t="s">
        <v>5028</v>
      </c>
      <c r="E3694" t="s">
        <v>5032</v>
      </c>
      <c r="F3694" t="s">
        <v>5046</v>
      </c>
      <c r="G3694" t="s">
        <v>5066</v>
      </c>
      <c r="H3694">
        <v>61809</v>
      </c>
      <c r="I3694">
        <v>8</v>
      </c>
      <c r="J3694" t="s">
        <v>5069</v>
      </c>
      <c r="K3694">
        <v>11207.05</v>
      </c>
      <c r="L3694" t="s">
        <v>5075</v>
      </c>
    </row>
    <row r="3695" spans="1:12" x14ac:dyDescent="0.25">
      <c r="A3695" t="s">
        <v>3705</v>
      </c>
      <c r="B3695" s="4">
        <v>45561.642928585708</v>
      </c>
      <c r="C3695" t="s">
        <v>5017</v>
      </c>
      <c r="D3695" t="s">
        <v>5026</v>
      </c>
      <c r="E3695" t="s">
        <v>5034</v>
      </c>
      <c r="F3695" t="s">
        <v>5048</v>
      </c>
      <c r="G3695" t="s">
        <v>5056</v>
      </c>
      <c r="H3695">
        <v>36976</v>
      </c>
      <c r="I3695">
        <v>6</v>
      </c>
      <c r="J3695" t="s">
        <v>5073</v>
      </c>
      <c r="K3695">
        <v>5372.28</v>
      </c>
      <c r="L3695" t="s">
        <v>5079</v>
      </c>
    </row>
    <row r="3696" spans="1:12" x14ac:dyDescent="0.25">
      <c r="A3696" t="s">
        <v>3706</v>
      </c>
      <c r="B3696" s="4">
        <v>45561.715943188632</v>
      </c>
      <c r="C3696" t="s">
        <v>5023</v>
      </c>
      <c r="D3696" t="s">
        <v>5026</v>
      </c>
      <c r="E3696" t="s">
        <v>5045</v>
      </c>
      <c r="F3696" t="s">
        <v>5046</v>
      </c>
      <c r="G3696" t="s">
        <v>5060</v>
      </c>
      <c r="H3696">
        <v>70969</v>
      </c>
      <c r="I3696">
        <v>4</v>
      </c>
      <c r="J3696" t="s">
        <v>5070</v>
      </c>
      <c r="K3696">
        <v>9064.3799999999992</v>
      </c>
      <c r="L3696" t="s">
        <v>5079</v>
      </c>
    </row>
    <row r="3697" spans="1:12" x14ac:dyDescent="0.25">
      <c r="A3697" t="s">
        <v>3707</v>
      </c>
      <c r="B3697" s="4">
        <v>45561.788957791548</v>
      </c>
      <c r="C3697" t="s">
        <v>5020</v>
      </c>
      <c r="D3697" t="s">
        <v>5029</v>
      </c>
      <c r="E3697" t="s">
        <v>5041</v>
      </c>
      <c r="F3697" t="s">
        <v>5047</v>
      </c>
      <c r="G3697" t="s">
        <v>5050</v>
      </c>
      <c r="H3697">
        <v>20186</v>
      </c>
      <c r="I3697">
        <v>6</v>
      </c>
      <c r="J3697" t="s">
        <v>5072</v>
      </c>
      <c r="K3697">
        <v>2854.01</v>
      </c>
      <c r="L3697" t="s">
        <v>5076</v>
      </c>
    </row>
    <row r="3698" spans="1:12" x14ac:dyDescent="0.25">
      <c r="A3698" t="s">
        <v>3708</v>
      </c>
      <c r="B3698" s="4">
        <v>45561.861972394458</v>
      </c>
      <c r="C3698" t="s">
        <v>5022</v>
      </c>
      <c r="D3698" t="s">
        <v>5026</v>
      </c>
      <c r="E3698" t="s">
        <v>5034</v>
      </c>
      <c r="F3698" t="s">
        <v>5047</v>
      </c>
      <c r="G3698" t="s">
        <v>5064</v>
      </c>
      <c r="H3698">
        <v>76919</v>
      </c>
      <c r="I3698">
        <v>10</v>
      </c>
      <c r="J3698" t="s">
        <v>5073</v>
      </c>
      <c r="K3698">
        <v>10009.290000000001</v>
      </c>
      <c r="L3698" t="s">
        <v>5074</v>
      </c>
    </row>
    <row r="3699" spans="1:12" x14ac:dyDescent="0.25">
      <c r="A3699" t="s">
        <v>3709</v>
      </c>
      <c r="B3699" s="4">
        <v>45561.934986997403</v>
      </c>
      <c r="C3699" t="s">
        <v>5021</v>
      </c>
      <c r="D3699" t="s">
        <v>5028</v>
      </c>
      <c r="E3699" t="s">
        <v>5035</v>
      </c>
      <c r="F3699" t="s">
        <v>5047</v>
      </c>
      <c r="G3699" t="s">
        <v>5058</v>
      </c>
      <c r="H3699">
        <v>77685</v>
      </c>
      <c r="I3699">
        <v>9</v>
      </c>
      <c r="J3699" t="s">
        <v>5071</v>
      </c>
      <c r="K3699">
        <v>14002.94</v>
      </c>
      <c r="L3699" t="s">
        <v>5076</v>
      </c>
    </row>
    <row r="3700" spans="1:12" x14ac:dyDescent="0.25">
      <c r="A3700" t="s">
        <v>3710</v>
      </c>
      <c r="B3700" s="4">
        <v>45562.008001600312</v>
      </c>
      <c r="C3700" t="s">
        <v>5022</v>
      </c>
      <c r="D3700" t="s">
        <v>5026</v>
      </c>
      <c r="E3700" t="s">
        <v>5034</v>
      </c>
      <c r="F3700" t="s">
        <v>5047</v>
      </c>
      <c r="G3700" t="s">
        <v>5062</v>
      </c>
      <c r="H3700">
        <v>2712</v>
      </c>
      <c r="I3700">
        <v>1</v>
      </c>
      <c r="J3700" t="s">
        <v>5073</v>
      </c>
      <c r="K3700">
        <v>260.70999999999998</v>
      </c>
      <c r="L3700" t="s">
        <v>5078</v>
      </c>
    </row>
    <row r="3701" spans="1:12" x14ac:dyDescent="0.25">
      <c r="A3701" t="s">
        <v>3711</v>
      </c>
      <c r="B3701" s="4">
        <v>45562.081016203229</v>
      </c>
      <c r="C3701" t="s">
        <v>5021</v>
      </c>
      <c r="D3701" t="s">
        <v>5027</v>
      </c>
      <c r="E3701" t="s">
        <v>5031</v>
      </c>
      <c r="F3701" t="s">
        <v>5048</v>
      </c>
      <c r="G3701" t="s">
        <v>5056</v>
      </c>
      <c r="H3701">
        <v>2821</v>
      </c>
      <c r="I3701">
        <v>7</v>
      </c>
      <c r="J3701" t="s">
        <v>5070</v>
      </c>
      <c r="K3701">
        <v>300.52</v>
      </c>
      <c r="L3701" t="s">
        <v>5078</v>
      </c>
    </row>
    <row r="3702" spans="1:12" x14ac:dyDescent="0.25">
      <c r="A3702" t="s">
        <v>3712</v>
      </c>
      <c r="B3702" s="4">
        <v>45562.154030806159</v>
      </c>
      <c r="C3702" t="s">
        <v>5015</v>
      </c>
      <c r="D3702" t="s">
        <v>5026</v>
      </c>
      <c r="E3702" t="s">
        <v>5045</v>
      </c>
      <c r="F3702" t="s">
        <v>5046</v>
      </c>
      <c r="G3702" t="s">
        <v>5060</v>
      </c>
      <c r="H3702">
        <v>27595</v>
      </c>
      <c r="I3702">
        <v>12</v>
      </c>
      <c r="J3702" t="s">
        <v>5070</v>
      </c>
      <c r="K3702">
        <v>2820.53</v>
      </c>
      <c r="L3702" t="s">
        <v>5076</v>
      </c>
    </row>
    <row r="3703" spans="1:12" x14ac:dyDescent="0.25">
      <c r="A3703" t="s">
        <v>3713</v>
      </c>
      <c r="B3703" s="4">
        <v>45562.227045409083</v>
      </c>
      <c r="C3703" t="s">
        <v>5017</v>
      </c>
      <c r="D3703" t="s">
        <v>5028</v>
      </c>
      <c r="E3703" t="s">
        <v>5037</v>
      </c>
      <c r="F3703" t="s">
        <v>5048</v>
      </c>
      <c r="G3703" t="s">
        <v>5051</v>
      </c>
      <c r="H3703">
        <v>4811</v>
      </c>
      <c r="I3703">
        <v>11</v>
      </c>
      <c r="J3703" t="s">
        <v>5070</v>
      </c>
      <c r="K3703">
        <v>655.71</v>
      </c>
      <c r="L3703" t="s">
        <v>5076</v>
      </c>
    </row>
    <row r="3704" spans="1:12" x14ac:dyDescent="0.25">
      <c r="A3704" t="s">
        <v>3714</v>
      </c>
      <c r="B3704" s="4">
        <v>45562.300060011999</v>
      </c>
      <c r="C3704" t="s">
        <v>5023</v>
      </c>
      <c r="D3704" t="s">
        <v>5026</v>
      </c>
      <c r="E3704" t="s">
        <v>5030</v>
      </c>
      <c r="F3704" t="s">
        <v>5046</v>
      </c>
      <c r="G3704" t="s">
        <v>5057</v>
      </c>
      <c r="H3704">
        <v>56508</v>
      </c>
      <c r="I3704">
        <v>14</v>
      </c>
      <c r="J3704" t="s">
        <v>5068</v>
      </c>
      <c r="K3704">
        <v>10876.26</v>
      </c>
      <c r="L3704" t="s">
        <v>5078</v>
      </c>
    </row>
    <row r="3705" spans="1:12" x14ac:dyDescent="0.25">
      <c r="A3705" t="s">
        <v>3715</v>
      </c>
      <c r="B3705" s="4">
        <v>45562.373074614923</v>
      </c>
      <c r="C3705" t="s">
        <v>5021</v>
      </c>
      <c r="D3705" t="s">
        <v>5028</v>
      </c>
      <c r="E3705" t="s">
        <v>5035</v>
      </c>
      <c r="F3705" t="s">
        <v>5048</v>
      </c>
      <c r="G3705" t="s">
        <v>5056</v>
      </c>
      <c r="H3705">
        <v>49809</v>
      </c>
      <c r="I3705">
        <v>3</v>
      </c>
      <c r="J3705" t="s">
        <v>5068</v>
      </c>
      <c r="K3705">
        <v>6526.19</v>
      </c>
      <c r="L3705" t="s">
        <v>5079</v>
      </c>
    </row>
    <row r="3706" spans="1:12" x14ac:dyDescent="0.25">
      <c r="A3706" t="s">
        <v>3716</v>
      </c>
      <c r="B3706" s="4">
        <v>45562.446089217832</v>
      </c>
      <c r="C3706" t="s">
        <v>5014</v>
      </c>
      <c r="D3706" t="s">
        <v>5026</v>
      </c>
      <c r="E3706" t="s">
        <v>5030</v>
      </c>
      <c r="F3706" t="s">
        <v>5046</v>
      </c>
      <c r="G3706" t="s">
        <v>5053</v>
      </c>
      <c r="H3706">
        <v>4523</v>
      </c>
      <c r="I3706">
        <v>1</v>
      </c>
      <c r="J3706" t="s">
        <v>5069</v>
      </c>
      <c r="K3706">
        <v>733.62</v>
      </c>
      <c r="L3706" t="s">
        <v>5078</v>
      </c>
    </row>
    <row r="3707" spans="1:12" x14ac:dyDescent="0.25">
      <c r="A3707" t="s">
        <v>3717</v>
      </c>
      <c r="B3707" s="4">
        <v>45562.519103820763</v>
      </c>
      <c r="C3707" t="s">
        <v>5021</v>
      </c>
      <c r="D3707" t="s">
        <v>5029</v>
      </c>
      <c r="E3707" t="s">
        <v>5040</v>
      </c>
      <c r="F3707" t="s">
        <v>5048</v>
      </c>
      <c r="G3707" t="s">
        <v>5056</v>
      </c>
      <c r="H3707">
        <v>49390</v>
      </c>
      <c r="I3707">
        <v>7</v>
      </c>
      <c r="J3707" t="s">
        <v>5068</v>
      </c>
      <c r="K3707">
        <v>7613.21</v>
      </c>
      <c r="L3707" t="s">
        <v>5076</v>
      </c>
    </row>
    <row r="3708" spans="1:12" x14ac:dyDescent="0.25">
      <c r="A3708" t="s">
        <v>3718</v>
      </c>
      <c r="B3708" s="4">
        <v>45562.592118423679</v>
      </c>
      <c r="C3708" t="s">
        <v>5016</v>
      </c>
      <c r="D3708" t="s">
        <v>5027</v>
      </c>
      <c r="E3708" t="s">
        <v>5044</v>
      </c>
      <c r="F3708" t="s">
        <v>5046</v>
      </c>
      <c r="G3708" t="s">
        <v>5061</v>
      </c>
      <c r="H3708">
        <v>57148</v>
      </c>
      <c r="I3708">
        <v>5</v>
      </c>
      <c r="J3708" t="s">
        <v>5068</v>
      </c>
      <c r="K3708">
        <v>7537.72</v>
      </c>
      <c r="L3708" t="s">
        <v>5078</v>
      </c>
    </row>
    <row r="3709" spans="1:12" x14ac:dyDescent="0.25">
      <c r="A3709" t="s">
        <v>3719</v>
      </c>
      <c r="B3709" s="4">
        <v>45562.665133026603</v>
      </c>
      <c r="C3709" t="s">
        <v>5018</v>
      </c>
      <c r="D3709" t="s">
        <v>5026</v>
      </c>
      <c r="E3709" t="s">
        <v>5043</v>
      </c>
      <c r="F3709" t="s">
        <v>5047</v>
      </c>
      <c r="G3709" t="s">
        <v>5067</v>
      </c>
      <c r="H3709">
        <v>67313</v>
      </c>
      <c r="I3709">
        <v>13</v>
      </c>
      <c r="J3709" t="s">
        <v>5071</v>
      </c>
      <c r="K3709">
        <v>12205.53</v>
      </c>
      <c r="L3709" t="s">
        <v>5074</v>
      </c>
    </row>
    <row r="3710" spans="1:12" x14ac:dyDescent="0.25">
      <c r="A3710" t="s">
        <v>3720</v>
      </c>
      <c r="B3710" s="4">
        <v>45562.738147629527</v>
      </c>
      <c r="C3710" t="s">
        <v>5013</v>
      </c>
      <c r="D3710" t="s">
        <v>5029</v>
      </c>
      <c r="E3710" t="s">
        <v>5040</v>
      </c>
      <c r="F3710" t="s">
        <v>5047</v>
      </c>
      <c r="G3710" t="s">
        <v>5062</v>
      </c>
      <c r="H3710">
        <v>79734</v>
      </c>
      <c r="I3710">
        <v>10</v>
      </c>
      <c r="J3710" t="s">
        <v>5073</v>
      </c>
      <c r="K3710">
        <v>17490.66</v>
      </c>
      <c r="L3710" t="s">
        <v>5076</v>
      </c>
    </row>
    <row r="3711" spans="1:12" x14ac:dyDescent="0.25">
      <c r="A3711" t="s">
        <v>3721</v>
      </c>
      <c r="B3711" s="4">
        <v>45562.811162232443</v>
      </c>
      <c r="C3711" t="s">
        <v>5014</v>
      </c>
      <c r="D3711" t="s">
        <v>5026</v>
      </c>
      <c r="E3711" t="s">
        <v>5045</v>
      </c>
      <c r="F3711" t="s">
        <v>5047</v>
      </c>
      <c r="G3711" t="s">
        <v>5063</v>
      </c>
      <c r="H3711">
        <v>39937</v>
      </c>
      <c r="I3711">
        <v>8</v>
      </c>
      <c r="J3711" t="s">
        <v>5071</v>
      </c>
      <c r="K3711">
        <v>4638.62</v>
      </c>
      <c r="L3711" t="s">
        <v>5076</v>
      </c>
    </row>
    <row r="3712" spans="1:12" x14ac:dyDescent="0.25">
      <c r="A3712" t="s">
        <v>3722</v>
      </c>
      <c r="B3712" s="4">
        <v>45562.88417683536</v>
      </c>
      <c r="C3712" t="s">
        <v>5014</v>
      </c>
      <c r="D3712" t="s">
        <v>5029</v>
      </c>
      <c r="E3712" t="s">
        <v>5033</v>
      </c>
      <c r="F3712" t="s">
        <v>5046</v>
      </c>
      <c r="G3712" t="s">
        <v>5057</v>
      </c>
      <c r="H3712">
        <v>74159</v>
      </c>
      <c r="I3712">
        <v>8</v>
      </c>
      <c r="J3712" t="s">
        <v>5068</v>
      </c>
      <c r="K3712">
        <v>12574.81</v>
      </c>
      <c r="L3712" t="s">
        <v>5076</v>
      </c>
    </row>
    <row r="3713" spans="1:12" x14ac:dyDescent="0.25">
      <c r="A3713" t="s">
        <v>3723</v>
      </c>
      <c r="B3713" s="4">
        <v>45562.95719143829</v>
      </c>
      <c r="C3713" t="s">
        <v>5021</v>
      </c>
      <c r="D3713" t="s">
        <v>5028</v>
      </c>
      <c r="E3713" t="s">
        <v>5032</v>
      </c>
      <c r="F3713" t="s">
        <v>5047</v>
      </c>
      <c r="G3713" t="s">
        <v>5063</v>
      </c>
      <c r="H3713">
        <v>75877</v>
      </c>
      <c r="I3713">
        <v>7</v>
      </c>
      <c r="J3713" t="s">
        <v>5069</v>
      </c>
      <c r="K3713">
        <v>13423.53</v>
      </c>
      <c r="L3713" t="s">
        <v>5076</v>
      </c>
    </row>
    <row r="3714" spans="1:12" x14ac:dyDescent="0.25">
      <c r="A3714" t="s">
        <v>3724</v>
      </c>
      <c r="B3714" s="4">
        <v>45563.030206041207</v>
      </c>
      <c r="C3714" t="s">
        <v>5016</v>
      </c>
      <c r="D3714" t="s">
        <v>5026</v>
      </c>
      <c r="E3714" t="s">
        <v>5034</v>
      </c>
      <c r="F3714" t="s">
        <v>5047</v>
      </c>
      <c r="G3714" t="s">
        <v>5062</v>
      </c>
      <c r="H3714">
        <v>1455</v>
      </c>
      <c r="I3714">
        <v>11</v>
      </c>
      <c r="J3714" t="s">
        <v>5069</v>
      </c>
      <c r="K3714">
        <v>136.07</v>
      </c>
      <c r="L3714" t="s">
        <v>5078</v>
      </c>
    </row>
    <row r="3715" spans="1:12" x14ac:dyDescent="0.25">
      <c r="A3715" t="s">
        <v>3725</v>
      </c>
      <c r="B3715" s="4">
        <v>45563.103220644123</v>
      </c>
      <c r="C3715" t="s">
        <v>5014</v>
      </c>
      <c r="D3715" t="s">
        <v>5027</v>
      </c>
      <c r="E3715" t="s">
        <v>5038</v>
      </c>
      <c r="F3715" t="s">
        <v>5047</v>
      </c>
      <c r="G3715" t="s">
        <v>5064</v>
      </c>
      <c r="H3715">
        <v>1059</v>
      </c>
      <c r="I3715">
        <v>6</v>
      </c>
      <c r="J3715" t="s">
        <v>5068</v>
      </c>
      <c r="K3715">
        <v>120.06</v>
      </c>
      <c r="L3715" t="s">
        <v>5077</v>
      </c>
    </row>
    <row r="3716" spans="1:12" x14ac:dyDescent="0.25">
      <c r="A3716" t="s">
        <v>3726</v>
      </c>
      <c r="B3716" s="4">
        <v>45563.176235247047</v>
      </c>
      <c r="C3716" t="s">
        <v>5022</v>
      </c>
      <c r="D3716" t="s">
        <v>5028</v>
      </c>
      <c r="E3716" t="s">
        <v>5037</v>
      </c>
      <c r="F3716" t="s">
        <v>5048</v>
      </c>
      <c r="G3716" t="s">
        <v>5056</v>
      </c>
      <c r="H3716">
        <v>6686</v>
      </c>
      <c r="I3716">
        <v>7</v>
      </c>
      <c r="J3716" t="s">
        <v>5069</v>
      </c>
      <c r="K3716">
        <v>1124.44</v>
      </c>
      <c r="L3716" t="s">
        <v>5074</v>
      </c>
    </row>
    <row r="3717" spans="1:12" x14ac:dyDescent="0.25">
      <c r="A3717" t="s">
        <v>3727</v>
      </c>
      <c r="B3717" s="4">
        <v>45563.249249849963</v>
      </c>
      <c r="C3717" t="s">
        <v>5020</v>
      </c>
      <c r="D3717" t="s">
        <v>5029</v>
      </c>
      <c r="E3717" t="s">
        <v>5040</v>
      </c>
      <c r="F3717" t="s">
        <v>5046</v>
      </c>
      <c r="G3717" t="s">
        <v>5057</v>
      </c>
      <c r="H3717">
        <v>62422</v>
      </c>
      <c r="I3717">
        <v>13</v>
      </c>
      <c r="J3717" t="s">
        <v>5071</v>
      </c>
      <c r="K3717">
        <v>10964.28</v>
      </c>
      <c r="L3717" t="s">
        <v>5074</v>
      </c>
    </row>
    <row r="3718" spans="1:12" x14ac:dyDescent="0.25">
      <c r="A3718" t="s">
        <v>3728</v>
      </c>
      <c r="B3718" s="4">
        <v>45563.32226445288</v>
      </c>
      <c r="C3718" t="s">
        <v>5017</v>
      </c>
      <c r="D3718" t="s">
        <v>5027</v>
      </c>
      <c r="E3718" t="s">
        <v>5044</v>
      </c>
      <c r="F3718" t="s">
        <v>5046</v>
      </c>
      <c r="G3718" t="s">
        <v>5057</v>
      </c>
      <c r="H3718">
        <v>33518</v>
      </c>
      <c r="I3718">
        <v>4</v>
      </c>
      <c r="J3718" t="s">
        <v>5071</v>
      </c>
      <c r="K3718">
        <v>4863.67</v>
      </c>
      <c r="L3718" t="s">
        <v>5078</v>
      </c>
    </row>
    <row r="3719" spans="1:12" x14ac:dyDescent="0.25">
      <c r="A3719" t="s">
        <v>3729</v>
      </c>
      <c r="B3719" s="4">
        <v>45563.395279055811</v>
      </c>
      <c r="C3719" t="s">
        <v>5013</v>
      </c>
      <c r="D3719" t="s">
        <v>5027</v>
      </c>
      <c r="E3719" t="s">
        <v>5042</v>
      </c>
      <c r="F3719" t="s">
        <v>5047</v>
      </c>
      <c r="G3719" t="s">
        <v>5064</v>
      </c>
      <c r="H3719">
        <v>68918</v>
      </c>
      <c r="I3719">
        <v>7</v>
      </c>
      <c r="J3719" t="s">
        <v>5070</v>
      </c>
      <c r="K3719">
        <v>7168.37</v>
      </c>
      <c r="L3719" t="s">
        <v>5079</v>
      </c>
    </row>
    <row r="3720" spans="1:12" x14ac:dyDescent="0.25">
      <c r="A3720" t="s">
        <v>3730</v>
      </c>
      <c r="B3720" s="4">
        <v>45563.468293658727</v>
      </c>
      <c r="C3720" t="s">
        <v>5013</v>
      </c>
      <c r="D3720" t="s">
        <v>5027</v>
      </c>
      <c r="E3720" t="s">
        <v>5031</v>
      </c>
      <c r="F3720" t="s">
        <v>5046</v>
      </c>
      <c r="G3720" t="s">
        <v>5061</v>
      </c>
      <c r="H3720">
        <v>35583</v>
      </c>
      <c r="I3720">
        <v>13</v>
      </c>
      <c r="J3720" t="s">
        <v>5070</v>
      </c>
      <c r="K3720">
        <v>4307.8900000000003</v>
      </c>
      <c r="L3720" t="s">
        <v>5076</v>
      </c>
    </row>
    <row r="3721" spans="1:12" x14ac:dyDescent="0.25">
      <c r="A3721" t="s">
        <v>3731</v>
      </c>
      <c r="B3721" s="4">
        <v>45563.541308261643</v>
      </c>
      <c r="C3721" t="s">
        <v>5022</v>
      </c>
      <c r="D3721" t="s">
        <v>5028</v>
      </c>
      <c r="E3721" t="s">
        <v>5037</v>
      </c>
      <c r="F3721" t="s">
        <v>5047</v>
      </c>
      <c r="G3721" t="s">
        <v>5063</v>
      </c>
      <c r="H3721">
        <v>37003</v>
      </c>
      <c r="I3721">
        <v>14</v>
      </c>
      <c r="J3721" t="s">
        <v>5073</v>
      </c>
      <c r="K3721">
        <v>6950.61</v>
      </c>
      <c r="L3721" t="s">
        <v>5074</v>
      </c>
    </row>
    <row r="3722" spans="1:12" x14ac:dyDescent="0.25">
      <c r="A3722" t="s">
        <v>3732</v>
      </c>
      <c r="B3722" s="4">
        <v>45563.614322864567</v>
      </c>
      <c r="C3722" t="s">
        <v>5023</v>
      </c>
      <c r="D3722" t="s">
        <v>5027</v>
      </c>
      <c r="E3722" t="s">
        <v>5038</v>
      </c>
      <c r="F3722" t="s">
        <v>5047</v>
      </c>
      <c r="G3722" t="s">
        <v>5063</v>
      </c>
      <c r="H3722">
        <v>40621</v>
      </c>
      <c r="I3722">
        <v>13</v>
      </c>
      <c r="J3722" t="s">
        <v>5072</v>
      </c>
      <c r="K3722">
        <v>8557.15</v>
      </c>
      <c r="L3722" t="s">
        <v>5075</v>
      </c>
    </row>
    <row r="3723" spans="1:12" x14ac:dyDescent="0.25">
      <c r="A3723" t="s">
        <v>3733</v>
      </c>
      <c r="B3723" s="4">
        <v>45563.687337467491</v>
      </c>
      <c r="C3723" t="s">
        <v>5014</v>
      </c>
      <c r="D3723" t="s">
        <v>5027</v>
      </c>
      <c r="E3723" t="s">
        <v>5044</v>
      </c>
      <c r="F3723" t="s">
        <v>5048</v>
      </c>
      <c r="G3723" t="s">
        <v>5055</v>
      </c>
      <c r="H3723">
        <v>46738</v>
      </c>
      <c r="I3723">
        <v>12</v>
      </c>
      <c r="J3723" t="s">
        <v>5068</v>
      </c>
      <c r="K3723">
        <v>9559.06</v>
      </c>
      <c r="L3723" t="s">
        <v>5077</v>
      </c>
    </row>
    <row r="3724" spans="1:12" x14ac:dyDescent="0.25">
      <c r="A3724" t="s">
        <v>3734</v>
      </c>
      <c r="B3724" s="4">
        <v>45563.760352070407</v>
      </c>
      <c r="C3724" t="s">
        <v>5025</v>
      </c>
      <c r="D3724" t="s">
        <v>5029</v>
      </c>
      <c r="E3724" t="s">
        <v>5040</v>
      </c>
      <c r="F3724" t="s">
        <v>5047</v>
      </c>
      <c r="G3724" t="s">
        <v>5062</v>
      </c>
      <c r="H3724">
        <v>32823</v>
      </c>
      <c r="I3724">
        <v>14</v>
      </c>
      <c r="J3724" t="s">
        <v>5072</v>
      </c>
      <c r="K3724">
        <v>5066.92</v>
      </c>
      <c r="L3724" t="s">
        <v>5074</v>
      </c>
    </row>
    <row r="3725" spans="1:12" x14ac:dyDescent="0.25">
      <c r="A3725" t="s">
        <v>3735</v>
      </c>
      <c r="B3725" s="4">
        <v>45563.833366673331</v>
      </c>
      <c r="C3725" t="s">
        <v>5018</v>
      </c>
      <c r="D3725" t="s">
        <v>5027</v>
      </c>
      <c r="E3725" t="s">
        <v>5044</v>
      </c>
      <c r="F3725" t="s">
        <v>5048</v>
      </c>
      <c r="G3725" t="s">
        <v>5051</v>
      </c>
      <c r="H3725">
        <v>58483</v>
      </c>
      <c r="I3725">
        <v>7</v>
      </c>
      <c r="J3725" t="s">
        <v>5068</v>
      </c>
      <c r="K3725">
        <v>6232.97</v>
      </c>
      <c r="L3725" t="s">
        <v>5077</v>
      </c>
    </row>
    <row r="3726" spans="1:12" x14ac:dyDescent="0.25">
      <c r="A3726" t="s">
        <v>3736</v>
      </c>
      <c r="B3726" s="4">
        <v>45563.906381276247</v>
      </c>
      <c r="C3726" t="s">
        <v>5018</v>
      </c>
      <c r="D3726" t="s">
        <v>5028</v>
      </c>
      <c r="E3726" t="s">
        <v>5035</v>
      </c>
      <c r="F3726" t="s">
        <v>5047</v>
      </c>
      <c r="G3726" t="s">
        <v>5067</v>
      </c>
      <c r="H3726">
        <v>20880</v>
      </c>
      <c r="I3726">
        <v>12</v>
      </c>
      <c r="J3726" t="s">
        <v>5073</v>
      </c>
      <c r="K3726">
        <v>3045.21</v>
      </c>
      <c r="L3726" t="s">
        <v>5078</v>
      </c>
    </row>
    <row r="3727" spans="1:12" x14ac:dyDescent="0.25">
      <c r="A3727" t="s">
        <v>3737</v>
      </c>
      <c r="B3727" s="4">
        <v>45563.979395879163</v>
      </c>
      <c r="C3727" t="s">
        <v>5022</v>
      </c>
      <c r="D3727" t="s">
        <v>5029</v>
      </c>
      <c r="E3727" t="s">
        <v>5040</v>
      </c>
      <c r="F3727" t="s">
        <v>5047</v>
      </c>
      <c r="G3727" t="s">
        <v>5064</v>
      </c>
      <c r="H3727">
        <v>63805</v>
      </c>
      <c r="I3727">
        <v>10</v>
      </c>
      <c r="J3727" t="s">
        <v>5073</v>
      </c>
      <c r="K3727">
        <v>10618.5</v>
      </c>
      <c r="L3727" t="s">
        <v>5077</v>
      </c>
    </row>
    <row r="3728" spans="1:12" x14ac:dyDescent="0.25">
      <c r="A3728" t="s">
        <v>3738</v>
      </c>
      <c r="B3728" s="4">
        <v>45564.052410482087</v>
      </c>
      <c r="C3728" t="s">
        <v>5021</v>
      </c>
      <c r="D3728" t="s">
        <v>5027</v>
      </c>
      <c r="E3728" t="s">
        <v>5038</v>
      </c>
      <c r="F3728" t="s">
        <v>5048</v>
      </c>
      <c r="G3728" t="s">
        <v>5055</v>
      </c>
      <c r="H3728">
        <v>38423</v>
      </c>
      <c r="I3728">
        <v>9</v>
      </c>
      <c r="J3728" t="s">
        <v>5072</v>
      </c>
      <c r="K3728">
        <v>3427.08</v>
      </c>
      <c r="L3728" t="s">
        <v>5077</v>
      </c>
    </row>
    <row r="3729" spans="1:12" x14ac:dyDescent="0.25">
      <c r="A3729" t="s">
        <v>3739</v>
      </c>
      <c r="B3729" s="4">
        <v>45564.125425085011</v>
      </c>
      <c r="C3729" t="s">
        <v>5012</v>
      </c>
      <c r="D3729" t="s">
        <v>5028</v>
      </c>
      <c r="E3729" t="s">
        <v>5037</v>
      </c>
      <c r="F3729" t="s">
        <v>5046</v>
      </c>
      <c r="G3729" t="s">
        <v>5066</v>
      </c>
      <c r="H3729">
        <v>5798</v>
      </c>
      <c r="I3729">
        <v>6</v>
      </c>
      <c r="J3729" t="s">
        <v>5072</v>
      </c>
      <c r="K3729">
        <v>491.27</v>
      </c>
      <c r="L3729" t="s">
        <v>5078</v>
      </c>
    </row>
    <row r="3730" spans="1:12" x14ac:dyDescent="0.25">
      <c r="A3730" t="s">
        <v>3740</v>
      </c>
      <c r="B3730" s="4">
        <v>45564.198439687927</v>
      </c>
      <c r="C3730" t="s">
        <v>5013</v>
      </c>
      <c r="D3730" t="s">
        <v>5029</v>
      </c>
      <c r="E3730" t="s">
        <v>5033</v>
      </c>
      <c r="F3730" t="s">
        <v>5048</v>
      </c>
      <c r="G3730" t="s">
        <v>5051</v>
      </c>
      <c r="H3730">
        <v>73701</v>
      </c>
      <c r="I3730">
        <v>9</v>
      </c>
      <c r="J3730" t="s">
        <v>5069</v>
      </c>
      <c r="K3730">
        <v>8758.92</v>
      </c>
      <c r="L3730" t="s">
        <v>5075</v>
      </c>
    </row>
    <row r="3731" spans="1:12" x14ac:dyDescent="0.25">
      <c r="A3731" t="s">
        <v>3741</v>
      </c>
      <c r="B3731" s="4">
        <v>45564.271454290858</v>
      </c>
      <c r="C3731" t="s">
        <v>5025</v>
      </c>
      <c r="D3731" t="s">
        <v>5028</v>
      </c>
      <c r="E3731" t="s">
        <v>5037</v>
      </c>
      <c r="F3731" t="s">
        <v>5048</v>
      </c>
      <c r="G3731" t="s">
        <v>5052</v>
      </c>
      <c r="H3731">
        <v>8645</v>
      </c>
      <c r="I3731">
        <v>11</v>
      </c>
      <c r="J3731" t="s">
        <v>5072</v>
      </c>
      <c r="K3731">
        <v>732.26</v>
      </c>
      <c r="L3731" t="s">
        <v>5074</v>
      </c>
    </row>
    <row r="3732" spans="1:12" x14ac:dyDescent="0.25">
      <c r="A3732" t="s">
        <v>3742</v>
      </c>
      <c r="B3732" s="4">
        <v>45564.344468893767</v>
      </c>
      <c r="C3732" t="s">
        <v>5013</v>
      </c>
      <c r="D3732" t="s">
        <v>5028</v>
      </c>
      <c r="E3732" t="s">
        <v>5037</v>
      </c>
      <c r="F3732" t="s">
        <v>5048</v>
      </c>
      <c r="G3732" t="s">
        <v>5059</v>
      </c>
      <c r="H3732">
        <v>2026</v>
      </c>
      <c r="I3732">
        <v>9</v>
      </c>
      <c r="J3732" t="s">
        <v>5068</v>
      </c>
      <c r="K3732">
        <v>363.05</v>
      </c>
      <c r="L3732" t="s">
        <v>5077</v>
      </c>
    </row>
    <row r="3733" spans="1:12" x14ac:dyDescent="0.25">
      <c r="A3733" t="s">
        <v>3743</v>
      </c>
      <c r="B3733" s="4">
        <v>45564.417483496691</v>
      </c>
      <c r="C3733" t="s">
        <v>5020</v>
      </c>
      <c r="D3733" t="s">
        <v>5026</v>
      </c>
      <c r="E3733" t="s">
        <v>5043</v>
      </c>
      <c r="F3733" t="s">
        <v>5047</v>
      </c>
      <c r="G3733" t="s">
        <v>5067</v>
      </c>
      <c r="H3733">
        <v>4268</v>
      </c>
      <c r="I3733">
        <v>13</v>
      </c>
      <c r="J3733" t="s">
        <v>5068</v>
      </c>
      <c r="K3733">
        <v>526.14</v>
      </c>
      <c r="L3733" t="s">
        <v>5076</v>
      </c>
    </row>
    <row r="3734" spans="1:12" x14ac:dyDescent="0.25">
      <c r="A3734" t="s">
        <v>3744</v>
      </c>
      <c r="B3734" s="4">
        <v>45564.490498099622</v>
      </c>
      <c r="C3734" t="s">
        <v>5021</v>
      </c>
      <c r="D3734" t="s">
        <v>5026</v>
      </c>
      <c r="E3734" t="s">
        <v>5034</v>
      </c>
      <c r="F3734" t="s">
        <v>5046</v>
      </c>
      <c r="G3734" t="s">
        <v>5066</v>
      </c>
      <c r="H3734">
        <v>39557</v>
      </c>
      <c r="I3734">
        <v>14</v>
      </c>
      <c r="J3734" t="s">
        <v>5072</v>
      </c>
      <c r="K3734">
        <v>7796.21</v>
      </c>
      <c r="L3734" t="s">
        <v>5074</v>
      </c>
    </row>
    <row r="3735" spans="1:12" x14ac:dyDescent="0.25">
      <c r="A3735" t="s">
        <v>3745</v>
      </c>
      <c r="B3735" s="4">
        <v>45564.563512702538</v>
      </c>
      <c r="C3735" t="s">
        <v>5020</v>
      </c>
      <c r="D3735" t="s">
        <v>5028</v>
      </c>
      <c r="E3735" t="s">
        <v>5032</v>
      </c>
      <c r="F3735" t="s">
        <v>5046</v>
      </c>
      <c r="G3735" t="s">
        <v>5049</v>
      </c>
      <c r="H3735">
        <v>18007</v>
      </c>
      <c r="I3735">
        <v>2</v>
      </c>
      <c r="J3735" t="s">
        <v>5071</v>
      </c>
      <c r="K3735">
        <v>2310.38</v>
      </c>
      <c r="L3735" t="s">
        <v>5076</v>
      </c>
    </row>
    <row r="3736" spans="1:12" x14ac:dyDescent="0.25">
      <c r="A3736" t="s">
        <v>3746</v>
      </c>
      <c r="B3736" s="4">
        <v>45564.636527305447</v>
      </c>
      <c r="C3736" t="s">
        <v>5020</v>
      </c>
      <c r="D3736" t="s">
        <v>5026</v>
      </c>
      <c r="E3736" t="s">
        <v>5034</v>
      </c>
      <c r="F3736" t="s">
        <v>5047</v>
      </c>
      <c r="G3736" t="s">
        <v>5058</v>
      </c>
      <c r="H3736">
        <v>26903</v>
      </c>
      <c r="I3736">
        <v>9</v>
      </c>
      <c r="J3736" t="s">
        <v>5068</v>
      </c>
      <c r="K3736">
        <v>2670.36</v>
      </c>
      <c r="L3736" t="s">
        <v>5077</v>
      </c>
    </row>
    <row r="3737" spans="1:12" x14ac:dyDescent="0.25">
      <c r="A3737" t="s">
        <v>3747</v>
      </c>
      <c r="B3737" s="4">
        <v>45564.709541908378</v>
      </c>
      <c r="C3737" t="s">
        <v>5024</v>
      </c>
      <c r="D3737" t="s">
        <v>5029</v>
      </c>
      <c r="E3737" t="s">
        <v>5040</v>
      </c>
      <c r="F3737" t="s">
        <v>5048</v>
      </c>
      <c r="G3737" t="s">
        <v>5056</v>
      </c>
      <c r="H3737">
        <v>12865</v>
      </c>
      <c r="I3737">
        <v>2</v>
      </c>
      <c r="J3737" t="s">
        <v>5070</v>
      </c>
      <c r="K3737">
        <v>2812.6</v>
      </c>
      <c r="L3737" t="s">
        <v>5074</v>
      </c>
    </row>
    <row r="3738" spans="1:12" x14ac:dyDescent="0.25">
      <c r="A3738" t="s">
        <v>3748</v>
      </c>
      <c r="B3738" s="4">
        <v>45564.782556511287</v>
      </c>
      <c r="C3738" t="s">
        <v>5024</v>
      </c>
      <c r="D3738" t="s">
        <v>5026</v>
      </c>
      <c r="E3738" t="s">
        <v>5043</v>
      </c>
      <c r="F3738" t="s">
        <v>5048</v>
      </c>
      <c r="G3738" t="s">
        <v>5056</v>
      </c>
      <c r="H3738">
        <v>20139</v>
      </c>
      <c r="I3738">
        <v>14</v>
      </c>
      <c r="J3738" t="s">
        <v>5068</v>
      </c>
      <c r="K3738">
        <v>3223.71</v>
      </c>
      <c r="L3738" t="s">
        <v>5076</v>
      </c>
    </row>
    <row r="3739" spans="1:12" x14ac:dyDescent="0.25">
      <c r="A3739" t="s">
        <v>3749</v>
      </c>
      <c r="B3739" s="4">
        <v>45564.855571114211</v>
      </c>
      <c r="C3739" t="s">
        <v>5023</v>
      </c>
      <c r="D3739" t="s">
        <v>5028</v>
      </c>
      <c r="E3739" t="s">
        <v>5032</v>
      </c>
      <c r="F3739" t="s">
        <v>5046</v>
      </c>
      <c r="G3739" t="s">
        <v>5066</v>
      </c>
      <c r="H3739">
        <v>71827</v>
      </c>
      <c r="I3739">
        <v>12</v>
      </c>
      <c r="J3739" t="s">
        <v>5071</v>
      </c>
      <c r="K3739">
        <v>10200.85</v>
      </c>
      <c r="L3739" t="s">
        <v>5076</v>
      </c>
    </row>
    <row r="3740" spans="1:12" x14ac:dyDescent="0.25">
      <c r="A3740" t="s">
        <v>3750</v>
      </c>
      <c r="B3740" s="4">
        <v>45564.928585717142</v>
      </c>
      <c r="C3740" t="s">
        <v>5025</v>
      </c>
      <c r="D3740" t="s">
        <v>5027</v>
      </c>
      <c r="E3740" t="s">
        <v>5042</v>
      </c>
      <c r="F3740" t="s">
        <v>5048</v>
      </c>
      <c r="G3740" t="s">
        <v>5059</v>
      </c>
      <c r="H3740">
        <v>31442</v>
      </c>
      <c r="I3740">
        <v>5</v>
      </c>
      <c r="J3740" t="s">
        <v>5068</v>
      </c>
      <c r="K3740">
        <v>6223.33</v>
      </c>
      <c r="L3740" t="s">
        <v>5077</v>
      </c>
    </row>
    <row r="3741" spans="1:12" x14ac:dyDescent="0.25">
      <c r="A3741" t="s">
        <v>3751</v>
      </c>
      <c r="B3741" s="4">
        <v>45565.001600320058</v>
      </c>
      <c r="C3741" t="s">
        <v>5015</v>
      </c>
      <c r="D3741" t="s">
        <v>5029</v>
      </c>
      <c r="E3741" t="s">
        <v>5041</v>
      </c>
      <c r="F3741" t="s">
        <v>5046</v>
      </c>
      <c r="G3741" t="s">
        <v>5049</v>
      </c>
      <c r="H3741">
        <v>17505</v>
      </c>
      <c r="I3741">
        <v>7</v>
      </c>
      <c r="J3741" t="s">
        <v>5068</v>
      </c>
      <c r="K3741">
        <v>1894.49</v>
      </c>
      <c r="L3741" t="s">
        <v>5079</v>
      </c>
    </row>
    <row r="3742" spans="1:12" x14ac:dyDescent="0.25">
      <c r="A3742" t="s">
        <v>3752</v>
      </c>
      <c r="B3742" s="4">
        <v>45565.074614922967</v>
      </c>
      <c r="C3742" t="s">
        <v>5013</v>
      </c>
      <c r="D3742" t="s">
        <v>5026</v>
      </c>
      <c r="E3742" t="s">
        <v>5043</v>
      </c>
      <c r="F3742" t="s">
        <v>5046</v>
      </c>
      <c r="G3742" t="s">
        <v>5049</v>
      </c>
      <c r="H3742">
        <v>58158</v>
      </c>
      <c r="I3742">
        <v>9</v>
      </c>
      <c r="J3742" t="s">
        <v>5068</v>
      </c>
      <c r="K3742">
        <v>11579.95</v>
      </c>
      <c r="L3742" t="s">
        <v>5077</v>
      </c>
    </row>
    <row r="3743" spans="1:12" x14ac:dyDescent="0.25">
      <c r="A3743" t="s">
        <v>3753</v>
      </c>
      <c r="B3743" s="4">
        <v>45565.147629525913</v>
      </c>
      <c r="C3743" t="s">
        <v>5021</v>
      </c>
      <c r="D3743" t="s">
        <v>5027</v>
      </c>
      <c r="E3743" t="s">
        <v>5038</v>
      </c>
      <c r="F3743" t="s">
        <v>5047</v>
      </c>
      <c r="G3743" t="s">
        <v>5063</v>
      </c>
      <c r="H3743">
        <v>67239</v>
      </c>
      <c r="I3743">
        <v>13</v>
      </c>
      <c r="J3743" t="s">
        <v>5072</v>
      </c>
      <c r="K3743">
        <v>6405.41</v>
      </c>
      <c r="L3743" t="s">
        <v>5078</v>
      </c>
    </row>
    <row r="3744" spans="1:12" x14ac:dyDescent="0.25">
      <c r="A3744" t="s">
        <v>3754</v>
      </c>
      <c r="B3744" s="4">
        <v>45565.220644128822</v>
      </c>
      <c r="C3744" t="s">
        <v>5023</v>
      </c>
      <c r="D3744" t="s">
        <v>5028</v>
      </c>
      <c r="E3744" t="s">
        <v>5036</v>
      </c>
      <c r="F3744" t="s">
        <v>5047</v>
      </c>
      <c r="G3744" t="s">
        <v>5063</v>
      </c>
      <c r="H3744">
        <v>29972</v>
      </c>
      <c r="I3744">
        <v>5</v>
      </c>
      <c r="J3744" t="s">
        <v>5068</v>
      </c>
      <c r="K3744">
        <v>2983.34</v>
      </c>
      <c r="L3744" t="s">
        <v>5074</v>
      </c>
    </row>
    <row r="3745" spans="1:12" x14ac:dyDescent="0.25">
      <c r="A3745" t="s">
        <v>3755</v>
      </c>
      <c r="B3745" s="4">
        <v>45565.293658731738</v>
      </c>
      <c r="C3745" t="s">
        <v>5022</v>
      </c>
      <c r="D3745" t="s">
        <v>5029</v>
      </c>
      <c r="E3745" t="s">
        <v>5039</v>
      </c>
      <c r="F3745" t="s">
        <v>5048</v>
      </c>
      <c r="G3745" t="s">
        <v>5051</v>
      </c>
      <c r="H3745">
        <v>1243</v>
      </c>
      <c r="I3745">
        <v>8</v>
      </c>
      <c r="J3745" t="s">
        <v>5070</v>
      </c>
      <c r="K3745">
        <v>245.27</v>
      </c>
      <c r="L3745" t="s">
        <v>5074</v>
      </c>
    </row>
    <row r="3746" spans="1:12" x14ac:dyDescent="0.25">
      <c r="A3746" t="s">
        <v>3756</v>
      </c>
      <c r="B3746" s="4">
        <v>45565.366673334662</v>
      </c>
      <c r="C3746" t="s">
        <v>5018</v>
      </c>
      <c r="D3746" t="s">
        <v>5027</v>
      </c>
      <c r="E3746" t="s">
        <v>5044</v>
      </c>
      <c r="F3746" t="s">
        <v>5046</v>
      </c>
      <c r="G3746" t="s">
        <v>5049</v>
      </c>
      <c r="H3746">
        <v>28382</v>
      </c>
      <c r="I3746">
        <v>13</v>
      </c>
      <c r="J3746" t="s">
        <v>5071</v>
      </c>
      <c r="K3746">
        <v>4492</v>
      </c>
      <c r="L3746" t="s">
        <v>5079</v>
      </c>
    </row>
    <row r="3747" spans="1:12" x14ac:dyDescent="0.25">
      <c r="A3747" t="s">
        <v>3757</v>
      </c>
      <c r="B3747" s="4">
        <v>45565.439687937578</v>
      </c>
      <c r="C3747" t="s">
        <v>5017</v>
      </c>
      <c r="D3747" t="s">
        <v>5027</v>
      </c>
      <c r="E3747" t="s">
        <v>5031</v>
      </c>
      <c r="F3747" t="s">
        <v>5048</v>
      </c>
      <c r="G3747" t="s">
        <v>5059</v>
      </c>
      <c r="H3747">
        <v>19839</v>
      </c>
      <c r="I3747">
        <v>2</v>
      </c>
      <c r="J3747" t="s">
        <v>5073</v>
      </c>
      <c r="K3747">
        <v>2892.09</v>
      </c>
      <c r="L3747" t="s">
        <v>5077</v>
      </c>
    </row>
    <row r="3748" spans="1:12" x14ac:dyDescent="0.25">
      <c r="A3748" t="s">
        <v>3758</v>
      </c>
      <c r="B3748" s="4">
        <v>45565.512702540487</v>
      </c>
      <c r="C3748" t="s">
        <v>5016</v>
      </c>
      <c r="D3748" t="s">
        <v>5029</v>
      </c>
      <c r="E3748" t="s">
        <v>5040</v>
      </c>
      <c r="F3748" t="s">
        <v>5047</v>
      </c>
      <c r="G3748" t="s">
        <v>5050</v>
      </c>
      <c r="H3748">
        <v>40025</v>
      </c>
      <c r="I3748">
        <v>5</v>
      </c>
      <c r="J3748" t="s">
        <v>5071</v>
      </c>
      <c r="K3748">
        <v>7032.49</v>
      </c>
      <c r="L3748" t="s">
        <v>5074</v>
      </c>
    </row>
    <row r="3749" spans="1:12" x14ac:dyDescent="0.25">
      <c r="A3749" t="s">
        <v>3759</v>
      </c>
      <c r="B3749" s="4">
        <v>45565.585717143433</v>
      </c>
      <c r="C3749" t="s">
        <v>5013</v>
      </c>
      <c r="D3749" t="s">
        <v>5027</v>
      </c>
      <c r="E3749" t="s">
        <v>5038</v>
      </c>
      <c r="F3749" t="s">
        <v>5047</v>
      </c>
      <c r="G3749" t="s">
        <v>5063</v>
      </c>
      <c r="H3749">
        <v>61555</v>
      </c>
      <c r="I3749">
        <v>10</v>
      </c>
      <c r="J3749" t="s">
        <v>5068</v>
      </c>
      <c r="K3749">
        <v>9296.9699999999993</v>
      </c>
      <c r="L3749" t="s">
        <v>5079</v>
      </c>
    </row>
    <row r="3750" spans="1:12" x14ac:dyDescent="0.25">
      <c r="A3750" t="s">
        <v>3760</v>
      </c>
      <c r="B3750" s="4">
        <v>45565.658731746342</v>
      </c>
      <c r="C3750" t="s">
        <v>5018</v>
      </c>
      <c r="D3750" t="s">
        <v>5029</v>
      </c>
      <c r="E3750" t="s">
        <v>5041</v>
      </c>
      <c r="F3750" t="s">
        <v>5048</v>
      </c>
      <c r="G3750" t="s">
        <v>5055</v>
      </c>
      <c r="H3750">
        <v>6700</v>
      </c>
      <c r="I3750">
        <v>3</v>
      </c>
      <c r="J3750" t="s">
        <v>5069</v>
      </c>
      <c r="K3750">
        <v>1134.22</v>
      </c>
      <c r="L3750" t="s">
        <v>5078</v>
      </c>
    </row>
    <row r="3751" spans="1:12" x14ac:dyDescent="0.25">
      <c r="A3751" t="s">
        <v>3761</v>
      </c>
      <c r="B3751" s="4">
        <v>45565.731746349258</v>
      </c>
      <c r="C3751" t="s">
        <v>5024</v>
      </c>
      <c r="D3751" t="s">
        <v>5027</v>
      </c>
      <c r="E3751" t="s">
        <v>5031</v>
      </c>
      <c r="F3751" t="s">
        <v>5047</v>
      </c>
      <c r="G3751" t="s">
        <v>5064</v>
      </c>
      <c r="H3751">
        <v>79593</v>
      </c>
      <c r="I3751">
        <v>7</v>
      </c>
      <c r="J3751" t="s">
        <v>5071</v>
      </c>
      <c r="K3751">
        <v>10673.78</v>
      </c>
      <c r="L3751" t="s">
        <v>5077</v>
      </c>
    </row>
    <row r="3752" spans="1:12" x14ac:dyDescent="0.25">
      <c r="A3752" t="s">
        <v>3762</v>
      </c>
      <c r="B3752" s="4">
        <v>45565.804760952189</v>
      </c>
      <c r="C3752" t="s">
        <v>5015</v>
      </c>
      <c r="D3752" t="s">
        <v>5028</v>
      </c>
      <c r="E3752" t="s">
        <v>5036</v>
      </c>
      <c r="F3752" t="s">
        <v>5048</v>
      </c>
      <c r="G3752" t="s">
        <v>5055</v>
      </c>
      <c r="H3752">
        <v>58574</v>
      </c>
      <c r="I3752">
        <v>12</v>
      </c>
      <c r="J3752" t="s">
        <v>5071</v>
      </c>
      <c r="K3752">
        <v>7178.44</v>
      </c>
      <c r="L3752" t="s">
        <v>5078</v>
      </c>
    </row>
    <row r="3753" spans="1:12" x14ac:dyDescent="0.25">
      <c r="A3753" t="s">
        <v>3763</v>
      </c>
      <c r="B3753" s="4">
        <v>45565.877775555113</v>
      </c>
      <c r="C3753" t="s">
        <v>5019</v>
      </c>
      <c r="D3753" t="s">
        <v>5026</v>
      </c>
      <c r="E3753" t="s">
        <v>5030</v>
      </c>
      <c r="F3753" t="s">
        <v>5046</v>
      </c>
      <c r="G3753" t="s">
        <v>5054</v>
      </c>
      <c r="H3753">
        <v>74130</v>
      </c>
      <c r="I3753">
        <v>5</v>
      </c>
      <c r="J3753" t="s">
        <v>5073</v>
      </c>
      <c r="K3753">
        <v>14957.18</v>
      </c>
      <c r="L3753" t="s">
        <v>5074</v>
      </c>
    </row>
    <row r="3754" spans="1:12" x14ac:dyDescent="0.25">
      <c r="A3754" t="s">
        <v>3764</v>
      </c>
      <c r="B3754" s="4">
        <v>45565.950790158022</v>
      </c>
      <c r="C3754" t="s">
        <v>5023</v>
      </c>
      <c r="D3754" t="s">
        <v>5028</v>
      </c>
      <c r="E3754" t="s">
        <v>5036</v>
      </c>
      <c r="F3754" t="s">
        <v>5046</v>
      </c>
      <c r="G3754" t="s">
        <v>5061</v>
      </c>
      <c r="H3754">
        <v>75116</v>
      </c>
      <c r="I3754">
        <v>7</v>
      </c>
      <c r="J3754" t="s">
        <v>5072</v>
      </c>
      <c r="K3754">
        <v>10292.790000000001</v>
      </c>
      <c r="L3754" t="s">
        <v>5079</v>
      </c>
    </row>
    <row r="3755" spans="1:12" x14ac:dyDescent="0.25">
      <c r="A3755" t="s">
        <v>3765</v>
      </c>
      <c r="B3755" s="4">
        <v>45566.023804760953</v>
      </c>
      <c r="C3755" t="s">
        <v>5012</v>
      </c>
      <c r="D3755" t="s">
        <v>5026</v>
      </c>
      <c r="E3755" t="s">
        <v>5030</v>
      </c>
      <c r="F3755" t="s">
        <v>5046</v>
      </c>
      <c r="G3755" t="s">
        <v>5049</v>
      </c>
      <c r="H3755">
        <v>78764</v>
      </c>
      <c r="I3755">
        <v>5</v>
      </c>
      <c r="J3755" t="s">
        <v>5071</v>
      </c>
      <c r="K3755">
        <v>6380.44</v>
      </c>
      <c r="L3755" t="s">
        <v>5079</v>
      </c>
    </row>
    <row r="3756" spans="1:12" x14ac:dyDescent="0.25">
      <c r="A3756" t="s">
        <v>3766</v>
      </c>
      <c r="B3756" s="4">
        <v>45566.096819363869</v>
      </c>
      <c r="C3756" t="s">
        <v>5017</v>
      </c>
      <c r="D3756" t="s">
        <v>5029</v>
      </c>
      <c r="E3756" t="s">
        <v>5033</v>
      </c>
      <c r="F3756" t="s">
        <v>5047</v>
      </c>
      <c r="G3756" t="s">
        <v>5058</v>
      </c>
      <c r="H3756">
        <v>25279</v>
      </c>
      <c r="I3756">
        <v>8</v>
      </c>
      <c r="J3756" t="s">
        <v>5071</v>
      </c>
      <c r="K3756">
        <v>4417.8599999999997</v>
      </c>
      <c r="L3756" t="s">
        <v>5077</v>
      </c>
    </row>
    <row r="3757" spans="1:12" x14ac:dyDescent="0.25">
      <c r="A3757" t="s">
        <v>3767</v>
      </c>
      <c r="B3757" s="4">
        <v>45566.169833966793</v>
      </c>
      <c r="C3757" t="s">
        <v>5017</v>
      </c>
      <c r="D3757" t="s">
        <v>5029</v>
      </c>
      <c r="E3757" t="s">
        <v>5040</v>
      </c>
      <c r="F3757" t="s">
        <v>5047</v>
      </c>
      <c r="G3757" t="s">
        <v>5050</v>
      </c>
      <c r="H3757">
        <v>66165</v>
      </c>
      <c r="I3757">
        <v>1</v>
      </c>
      <c r="J3757" t="s">
        <v>5070</v>
      </c>
      <c r="K3757">
        <v>7782.26</v>
      </c>
      <c r="L3757" t="s">
        <v>5075</v>
      </c>
    </row>
    <row r="3758" spans="1:12" x14ac:dyDescent="0.25">
      <c r="A3758" t="s">
        <v>3768</v>
      </c>
      <c r="B3758" s="4">
        <v>45566.242848569709</v>
      </c>
      <c r="C3758" t="s">
        <v>5025</v>
      </c>
      <c r="D3758" t="s">
        <v>5029</v>
      </c>
      <c r="E3758" t="s">
        <v>5040</v>
      </c>
      <c r="F3758" t="s">
        <v>5047</v>
      </c>
      <c r="G3758" t="s">
        <v>5058</v>
      </c>
      <c r="H3758">
        <v>66322</v>
      </c>
      <c r="I3758">
        <v>13</v>
      </c>
      <c r="J3758" t="s">
        <v>5073</v>
      </c>
      <c r="K3758">
        <v>7299.58</v>
      </c>
      <c r="L3758" t="s">
        <v>5075</v>
      </c>
    </row>
    <row r="3759" spans="1:12" x14ac:dyDescent="0.25">
      <c r="A3759" t="s">
        <v>3769</v>
      </c>
      <c r="B3759" s="4">
        <v>45566.315863172633</v>
      </c>
      <c r="C3759" t="s">
        <v>5023</v>
      </c>
      <c r="D3759" t="s">
        <v>5029</v>
      </c>
      <c r="E3759" t="s">
        <v>5040</v>
      </c>
      <c r="F3759" t="s">
        <v>5048</v>
      </c>
      <c r="G3759" t="s">
        <v>5065</v>
      </c>
      <c r="H3759">
        <v>42382</v>
      </c>
      <c r="I3759">
        <v>13</v>
      </c>
      <c r="J3759" t="s">
        <v>5071</v>
      </c>
      <c r="K3759">
        <v>4247.3900000000003</v>
      </c>
      <c r="L3759" t="s">
        <v>5078</v>
      </c>
    </row>
    <row r="3760" spans="1:12" x14ac:dyDescent="0.25">
      <c r="A3760" t="s">
        <v>3770</v>
      </c>
      <c r="B3760" s="4">
        <v>45566.388877775542</v>
      </c>
      <c r="C3760" t="s">
        <v>5019</v>
      </c>
      <c r="D3760" t="s">
        <v>5026</v>
      </c>
      <c r="E3760" t="s">
        <v>5043</v>
      </c>
      <c r="F3760" t="s">
        <v>5048</v>
      </c>
      <c r="G3760" t="s">
        <v>5052</v>
      </c>
      <c r="H3760">
        <v>56817</v>
      </c>
      <c r="I3760">
        <v>6</v>
      </c>
      <c r="J3760" t="s">
        <v>5070</v>
      </c>
      <c r="K3760">
        <v>12434.34</v>
      </c>
      <c r="L3760" t="s">
        <v>5077</v>
      </c>
    </row>
    <row r="3761" spans="1:12" x14ac:dyDescent="0.25">
      <c r="A3761" t="s">
        <v>3771</v>
      </c>
      <c r="B3761" s="4">
        <v>45566.461892378473</v>
      </c>
      <c r="C3761" t="s">
        <v>5012</v>
      </c>
      <c r="D3761" t="s">
        <v>5026</v>
      </c>
      <c r="E3761" t="s">
        <v>5034</v>
      </c>
      <c r="F3761" t="s">
        <v>5047</v>
      </c>
      <c r="G3761" t="s">
        <v>5050</v>
      </c>
      <c r="H3761">
        <v>44752</v>
      </c>
      <c r="I3761">
        <v>1</v>
      </c>
      <c r="J3761" t="s">
        <v>5070</v>
      </c>
      <c r="K3761">
        <v>7244.94</v>
      </c>
      <c r="L3761" t="s">
        <v>5078</v>
      </c>
    </row>
    <row r="3762" spans="1:12" x14ac:dyDescent="0.25">
      <c r="A3762" t="s">
        <v>3772</v>
      </c>
      <c r="B3762" s="4">
        <v>45566.534906981389</v>
      </c>
      <c r="C3762" t="s">
        <v>5015</v>
      </c>
      <c r="D3762" t="s">
        <v>5026</v>
      </c>
      <c r="E3762" t="s">
        <v>5034</v>
      </c>
      <c r="F3762" t="s">
        <v>5047</v>
      </c>
      <c r="G3762" t="s">
        <v>5058</v>
      </c>
      <c r="H3762">
        <v>17504</v>
      </c>
      <c r="I3762">
        <v>8</v>
      </c>
      <c r="J3762" t="s">
        <v>5070</v>
      </c>
      <c r="K3762">
        <v>1956.99</v>
      </c>
      <c r="L3762" t="s">
        <v>5077</v>
      </c>
    </row>
    <row r="3763" spans="1:12" x14ac:dyDescent="0.25">
      <c r="A3763" t="s">
        <v>3773</v>
      </c>
      <c r="B3763" s="4">
        <v>45566.607921584313</v>
      </c>
      <c r="C3763" t="s">
        <v>5020</v>
      </c>
      <c r="D3763" t="s">
        <v>5027</v>
      </c>
      <c r="E3763" t="s">
        <v>5044</v>
      </c>
      <c r="F3763" t="s">
        <v>5047</v>
      </c>
      <c r="G3763" t="s">
        <v>5064</v>
      </c>
      <c r="H3763">
        <v>67494</v>
      </c>
      <c r="I3763">
        <v>8</v>
      </c>
      <c r="J3763" t="s">
        <v>5070</v>
      </c>
      <c r="K3763">
        <v>13196.27</v>
      </c>
      <c r="L3763" t="s">
        <v>5076</v>
      </c>
    </row>
    <row r="3764" spans="1:12" x14ac:dyDescent="0.25">
      <c r="A3764" t="s">
        <v>3774</v>
      </c>
      <c r="B3764" s="4">
        <v>45566.680936187237</v>
      </c>
      <c r="C3764" t="s">
        <v>5015</v>
      </c>
      <c r="D3764" t="s">
        <v>5029</v>
      </c>
      <c r="E3764" t="s">
        <v>5040</v>
      </c>
      <c r="F3764" t="s">
        <v>5046</v>
      </c>
      <c r="G3764" t="s">
        <v>5061</v>
      </c>
      <c r="H3764">
        <v>64876</v>
      </c>
      <c r="I3764">
        <v>10</v>
      </c>
      <c r="J3764" t="s">
        <v>5072</v>
      </c>
      <c r="K3764">
        <v>8390.83</v>
      </c>
      <c r="L3764" t="s">
        <v>5076</v>
      </c>
    </row>
    <row r="3765" spans="1:12" x14ac:dyDescent="0.25">
      <c r="A3765" t="s">
        <v>3775</v>
      </c>
      <c r="B3765" s="4">
        <v>45566.753950790153</v>
      </c>
      <c r="C3765" t="s">
        <v>5017</v>
      </c>
      <c r="D3765" t="s">
        <v>5029</v>
      </c>
      <c r="E3765" t="s">
        <v>5040</v>
      </c>
      <c r="F3765" t="s">
        <v>5046</v>
      </c>
      <c r="G3765" t="s">
        <v>5061</v>
      </c>
      <c r="H3765">
        <v>3545</v>
      </c>
      <c r="I3765">
        <v>6</v>
      </c>
      <c r="J3765" t="s">
        <v>5068</v>
      </c>
      <c r="K3765">
        <v>321.61</v>
      </c>
      <c r="L3765" t="s">
        <v>5079</v>
      </c>
    </row>
    <row r="3766" spans="1:12" x14ac:dyDescent="0.25">
      <c r="A3766" t="s">
        <v>3776</v>
      </c>
      <c r="B3766" s="4">
        <v>45566.826965393069</v>
      </c>
      <c r="C3766" t="s">
        <v>5021</v>
      </c>
      <c r="D3766" t="s">
        <v>5027</v>
      </c>
      <c r="E3766" t="s">
        <v>5038</v>
      </c>
      <c r="F3766" t="s">
        <v>5048</v>
      </c>
      <c r="G3766" t="s">
        <v>5056</v>
      </c>
      <c r="H3766">
        <v>79334</v>
      </c>
      <c r="I3766">
        <v>1</v>
      </c>
      <c r="J3766" t="s">
        <v>5070</v>
      </c>
      <c r="K3766">
        <v>16004.82</v>
      </c>
      <c r="L3766" t="s">
        <v>5079</v>
      </c>
    </row>
    <row r="3767" spans="1:12" x14ac:dyDescent="0.25">
      <c r="A3767" t="s">
        <v>3777</v>
      </c>
      <c r="B3767" s="4">
        <v>45566.899979995993</v>
      </c>
      <c r="C3767" t="s">
        <v>5025</v>
      </c>
      <c r="D3767" t="s">
        <v>5028</v>
      </c>
      <c r="E3767" t="s">
        <v>5035</v>
      </c>
      <c r="F3767" t="s">
        <v>5046</v>
      </c>
      <c r="G3767" t="s">
        <v>5057</v>
      </c>
      <c r="H3767">
        <v>5483</v>
      </c>
      <c r="I3767">
        <v>5</v>
      </c>
      <c r="J3767" t="s">
        <v>5069</v>
      </c>
      <c r="K3767">
        <v>862.34</v>
      </c>
      <c r="L3767" t="s">
        <v>5076</v>
      </c>
    </row>
    <row r="3768" spans="1:12" x14ac:dyDescent="0.25">
      <c r="A3768" t="s">
        <v>3778</v>
      </c>
      <c r="B3768" s="4">
        <v>45566.972994598909</v>
      </c>
      <c r="C3768" t="s">
        <v>5022</v>
      </c>
      <c r="D3768" t="s">
        <v>5028</v>
      </c>
      <c r="E3768" t="s">
        <v>5036</v>
      </c>
      <c r="F3768" t="s">
        <v>5048</v>
      </c>
      <c r="G3768" t="s">
        <v>5056</v>
      </c>
      <c r="H3768">
        <v>72304</v>
      </c>
      <c r="I3768">
        <v>8</v>
      </c>
      <c r="J3768" t="s">
        <v>5073</v>
      </c>
      <c r="K3768">
        <v>6678.12</v>
      </c>
      <c r="L3768" t="s">
        <v>5074</v>
      </c>
    </row>
    <row r="3769" spans="1:12" x14ac:dyDescent="0.25">
      <c r="A3769" t="s">
        <v>3779</v>
      </c>
      <c r="B3769" s="4">
        <v>45567.04600920184</v>
      </c>
      <c r="C3769" t="s">
        <v>5023</v>
      </c>
      <c r="D3769" t="s">
        <v>5029</v>
      </c>
      <c r="E3769" t="s">
        <v>5041</v>
      </c>
      <c r="F3769" t="s">
        <v>5046</v>
      </c>
      <c r="G3769" t="s">
        <v>5061</v>
      </c>
      <c r="H3769">
        <v>5641</v>
      </c>
      <c r="I3769">
        <v>5</v>
      </c>
      <c r="J3769" t="s">
        <v>5070</v>
      </c>
      <c r="K3769">
        <v>558.09</v>
      </c>
      <c r="L3769" t="s">
        <v>5076</v>
      </c>
    </row>
    <row r="3770" spans="1:12" x14ac:dyDescent="0.25">
      <c r="A3770" t="s">
        <v>3780</v>
      </c>
      <c r="B3770" s="4">
        <v>45567.119023804757</v>
      </c>
      <c r="C3770" t="s">
        <v>5017</v>
      </c>
      <c r="D3770" t="s">
        <v>5027</v>
      </c>
      <c r="E3770" t="s">
        <v>5044</v>
      </c>
      <c r="F3770" t="s">
        <v>5048</v>
      </c>
      <c r="G3770" t="s">
        <v>5052</v>
      </c>
      <c r="H3770">
        <v>13654</v>
      </c>
      <c r="I3770">
        <v>10</v>
      </c>
      <c r="J3770" t="s">
        <v>5071</v>
      </c>
      <c r="K3770">
        <v>2622.21</v>
      </c>
      <c r="L3770" t="s">
        <v>5075</v>
      </c>
    </row>
    <row r="3771" spans="1:12" x14ac:dyDescent="0.25">
      <c r="A3771" t="s">
        <v>3781</v>
      </c>
      <c r="B3771" s="4">
        <v>45567.192038407673</v>
      </c>
      <c r="C3771" t="s">
        <v>5012</v>
      </c>
      <c r="D3771" t="s">
        <v>5026</v>
      </c>
      <c r="E3771" t="s">
        <v>5045</v>
      </c>
      <c r="F3771" t="s">
        <v>5046</v>
      </c>
      <c r="G3771" t="s">
        <v>5061</v>
      </c>
      <c r="H3771">
        <v>78024</v>
      </c>
      <c r="I3771">
        <v>10</v>
      </c>
      <c r="J3771" t="s">
        <v>5072</v>
      </c>
      <c r="K3771">
        <v>6308.23</v>
      </c>
      <c r="L3771" t="s">
        <v>5079</v>
      </c>
    </row>
    <row r="3772" spans="1:12" x14ac:dyDescent="0.25">
      <c r="A3772" t="s">
        <v>3782</v>
      </c>
      <c r="B3772" s="4">
        <v>45567.265053010597</v>
      </c>
      <c r="C3772" t="s">
        <v>5021</v>
      </c>
      <c r="D3772" t="s">
        <v>5026</v>
      </c>
      <c r="E3772" t="s">
        <v>5045</v>
      </c>
      <c r="F3772" t="s">
        <v>5047</v>
      </c>
      <c r="G3772" t="s">
        <v>5062</v>
      </c>
      <c r="H3772">
        <v>76967</v>
      </c>
      <c r="I3772">
        <v>9</v>
      </c>
      <c r="J3772" t="s">
        <v>5073</v>
      </c>
      <c r="K3772">
        <v>7306.16</v>
      </c>
      <c r="L3772" t="s">
        <v>5079</v>
      </c>
    </row>
    <row r="3773" spans="1:12" x14ac:dyDescent="0.25">
      <c r="A3773" t="s">
        <v>3783</v>
      </c>
      <c r="B3773" s="4">
        <v>45567.33806761352</v>
      </c>
      <c r="C3773" t="s">
        <v>5022</v>
      </c>
      <c r="D3773" t="s">
        <v>5027</v>
      </c>
      <c r="E3773" t="s">
        <v>5042</v>
      </c>
      <c r="F3773" t="s">
        <v>5048</v>
      </c>
      <c r="G3773" t="s">
        <v>5059</v>
      </c>
      <c r="H3773">
        <v>69657</v>
      </c>
      <c r="I3773">
        <v>4</v>
      </c>
      <c r="J3773" t="s">
        <v>5072</v>
      </c>
      <c r="K3773">
        <v>6980.4</v>
      </c>
      <c r="L3773" t="s">
        <v>5074</v>
      </c>
    </row>
    <row r="3774" spans="1:12" x14ac:dyDescent="0.25">
      <c r="A3774" t="s">
        <v>3784</v>
      </c>
      <c r="B3774" s="4">
        <v>45567.411082216437</v>
      </c>
      <c r="C3774" t="s">
        <v>5023</v>
      </c>
      <c r="D3774" t="s">
        <v>5028</v>
      </c>
      <c r="E3774" t="s">
        <v>5036</v>
      </c>
      <c r="F3774" t="s">
        <v>5047</v>
      </c>
      <c r="G3774" t="s">
        <v>5058</v>
      </c>
      <c r="H3774">
        <v>55569</v>
      </c>
      <c r="I3774">
        <v>6</v>
      </c>
      <c r="J3774" t="s">
        <v>5070</v>
      </c>
      <c r="K3774">
        <v>5371.87</v>
      </c>
      <c r="L3774" t="s">
        <v>5078</v>
      </c>
    </row>
    <row r="3775" spans="1:12" x14ac:dyDescent="0.25">
      <c r="A3775" t="s">
        <v>3785</v>
      </c>
      <c r="B3775" s="4">
        <v>45567.48409681936</v>
      </c>
      <c r="C3775" t="s">
        <v>5019</v>
      </c>
      <c r="D3775" t="s">
        <v>5027</v>
      </c>
      <c r="E3775" t="s">
        <v>5031</v>
      </c>
      <c r="F3775" t="s">
        <v>5048</v>
      </c>
      <c r="G3775" t="s">
        <v>5056</v>
      </c>
      <c r="H3775">
        <v>20883</v>
      </c>
      <c r="I3775">
        <v>2</v>
      </c>
      <c r="J3775" t="s">
        <v>5069</v>
      </c>
      <c r="K3775">
        <v>4280.22</v>
      </c>
      <c r="L3775" t="s">
        <v>5079</v>
      </c>
    </row>
    <row r="3776" spans="1:12" x14ac:dyDescent="0.25">
      <c r="A3776" t="s">
        <v>3786</v>
      </c>
      <c r="B3776" s="4">
        <v>45567.557111422277</v>
      </c>
      <c r="C3776" t="s">
        <v>5024</v>
      </c>
      <c r="D3776" t="s">
        <v>5028</v>
      </c>
      <c r="E3776" t="s">
        <v>5032</v>
      </c>
      <c r="F3776" t="s">
        <v>5048</v>
      </c>
      <c r="G3776" t="s">
        <v>5051</v>
      </c>
      <c r="H3776">
        <v>23857</v>
      </c>
      <c r="I3776">
        <v>11</v>
      </c>
      <c r="J3776" t="s">
        <v>5068</v>
      </c>
      <c r="K3776">
        <v>5080.49</v>
      </c>
      <c r="L3776" t="s">
        <v>5077</v>
      </c>
    </row>
    <row r="3777" spans="1:12" x14ac:dyDescent="0.25">
      <c r="A3777" t="s">
        <v>3787</v>
      </c>
      <c r="B3777" s="4">
        <v>45567.6301260252</v>
      </c>
      <c r="C3777" t="s">
        <v>5019</v>
      </c>
      <c r="D3777" t="s">
        <v>5027</v>
      </c>
      <c r="E3777" t="s">
        <v>5038</v>
      </c>
      <c r="F3777" t="s">
        <v>5047</v>
      </c>
      <c r="G3777" t="s">
        <v>5067</v>
      </c>
      <c r="H3777">
        <v>67972</v>
      </c>
      <c r="I3777">
        <v>12</v>
      </c>
      <c r="J3777" t="s">
        <v>5071</v>
      </c>
      <c r="K3777">
        <v>12482.79</v>
      </c>
      <c r="L3777" t="s">
        <v>5075</v>
      </c>
    </row>
    <row r="3778" spans="1:12" x14ac:dyDescent="0.25">
      <c r="A3778" t="s">
        <v>3788</v>
      </c>
      <c r="B3778" s="4">
        <v>45567.703140628117</v>
      </c>
      <c r="C3778" t="s">
        <v>5019</v>
      </c>
      <c r="D3778" t="s">
        <v>5027</v>
      </c>
      <c r="E3778" t="s">
        <v>5044</v>
      </c>
      <c r="F3778" t="s">
        <v>5048</v>
      </c>
      <c r="G3778" t="s">
        <v>5056</v>
      </c>
      <c r="H3778">
        <v>77629</v>
      </c>
      <c r="I3778">
        <v>13</v>
      </c>
      <c r="J3778" t="s">
        <v>5073</v>
      </c>
      <c r="K3778">
        <v>9569.59</v>
      </c>
      <c r="L3778" t="s">
        <v>5079</v>
      </c>
    </row>
    <row r="3779" spans="1:12" x14ac:dyDescent="0.25">
      <c r="A3779" t="s">
        <v>3789</v>
      </c>
      <c r="B3779" s="4">
        <v>45567.77615523104</v>
      </c>
      <c r="C3779" t="s">
        <v>5019</v>
      </c>
      <c r="D3779" t="s">
        <v>5027</v>
      </c>
      <c r="E3779" t="s">
        <v>5038</v>
      </c>
      <c r="F3779" t="s">
        <v>5046</v>
      </c>
      <c r="G3779" t="s">
        <v>5054</v>
      </c>
      <c r="H3779">
        <v>48871</v>
      </c>
      <c r="I3779">
        <v>5</v>
      </c>
      <c r="J3779" t="s">
        <v>5070</v>
      </c>
      <c r="K3779">
        <v>9687.9699999999993</v>
      </c>
      <c r="L3779" t="s">
        <v>5079</v>
      </c>
    </row>
    <row r="3780" spans="1:12" x14ac:dyDescent="0.25">
      <c r="A3780" t="s">
        <v>3790</v>
      </c>
      <c r="B3780" s="4">
        <v>45567.849169833957</v>
      </c>
      <c r="C3780" t="s">
        <v>5024</v>
      </c>
      <c r="D3780" t="s">
        <v>5029</v>
      </c>
      <c r="E3780" t="s">
        <v>5041</v>
      </c>
      <c r="F3780" t="s">
        <v>5048</v>
      </c>
      <c r="G3780" t="s">
        <v>5051</v>
      </c>
      <c r="H3780">
        <v>26557</v>
      </c>
      <c r="I3780">
        <v>10</v>
      </c>
      <c r="J3780" t="s">
        <v>5068</v>
      </c>
      <c r="K3780">
        <v>2568.4299999999998</v>
      </c>
      <c r="L3780" t="s">
        <v>5077</v>
      </c>
    </row>
    <row r="3781" spans="1:12" x14ac:dyDescent="0.25">
      <c r="A3781" t="s">
        <v>3791</v>
      </c>
      <c r="B3781" s="4">
        <v>45567.922184436888</v>
      </c>
      <c r="C3781" t="s">
        <v>5018</v>
      </c>
      <c r="D3781" t="s">
        <v>5029</v>
      </c>
      <c r="E3781" t="s">
        <v>5040</v>
      </c>
      <c r="F3781" t="s">
        <v>5047</v>
      </c>
      <c r="G3781" t="s">
        <v>5064</v>
      </c>
      <c r="H3781">
        <v>53318</v>
      </c>
      <c r="I3781">
        <v>11</v>
      </c>
      <c r="J3781" t="s">
        <v>5068</v>
      </c>
      <c r="K3781">
        <v>4550.59</v>
      </c>
      <c r="L3781" t="s">
        <v>5075</v>
      </c>
    </row>
    <row r="3782" spans="1:12" x14ac:dyDescent="0.25">
      <c r="A3782" t="s">
        <v>3792</v>
      </c>
      <c r="B3782" s="4">
        <v>45567.995199039797</v>
      </c>
      <c r="C3782" t="s">
        <v>5020</v>
      </c>
      <c r="D3782" t="s">
        <v>5027</v>
      </c>
      <c r="E3782" t="s">
        <v>5042</v>
      </c>
      <c r="F3782" t="s">
        <v>5047</v>
      </c>
      <c r="G3782" t="s">
        <v>5067</v>
      </c>
      <c r="H3782">
        <v>40983</v>
      </c>
      <c r="I3782">
        <v>12</v>
      </c>
      <c r="J3782" t="s">
        <v>5072</v>
      </c>
      <c r="K3782">
        <v>5439.86</v>
      </c>
      <c r="L3782" t="s">
        <v>5076</v>
      </c>
    </row>
    <row r="3783" spans="1:12" x14ac:dyDescent="0.25">
      <c r="A3783" t="s">
        <v>3793</v>
      </c>
      <c r="B3783" s="4">
        <v>45568.06821364272</v>
      </c>
      <c r="C3783" t="s">
        <v>5012</v>
      </c>
      <c r="D3783" t="s">
        <v>5027</v>
      </c>
      <c r="E3783" t="s">
        <v>5038</v>
      </c>
      <c r="F3783" t="s">
        <v>5047</v>
      </c>
      <c r="G3783" t="s">
        <v>5062</v>
      </c>
      <c r="H3783">
        <v>51228</v>
      </c>
      <c r="I3783">
        <v>10</v>
      </c>
      <c r="J3783" t="s">
        <v>5071</v>
      </c>
      <c r="K3783">
        <v>9272.68</v>
      </c>
      <c r="L3783" t="s">
        <v>5079</v>
      </c>
    </row>
    <row r="3784" spans="1:12" x14ac:dyDescent="0.25">
      <c r="A3784" t="s">
        <v>3794</v>
      </c>
      <c r="B3784" s="4">
        <v>45568.141228245651</v>
      </c>
      <c r="C3784" t="s">
        <v>5012</v>
      </c>
      <c r="D3784" t="s">
        <v>5027</v>
      </c>
      <c r="E3784" t="s">
        <v>5042</v>
      </c>
      <c r="F3784" t="s">
        <v>5046</v>
      </c>
      <c r="G3784" t="s">
        <v>5049</v>
      </c>
      <c r="H3784">
        <v>26209</v>
      </c>
      <c r="I3784">
        <v>11</v>
      </c>
      <c r="J3784" t="s">
        <v>5072</v>
      </c>
      <c r="K3784">
        <v>3911.41</v>
      </c>
      <c r="L3784" t="s">
        <v>5074</v>
      </c>
    </row>
    <row r="3785" spans="1:12" x14ac:dyDescent="0.25">
      <c r="A3785" t="s">
        <v>3795</v>
      </c>
      <c r="B3785" s="4">
        <v>45568.214242848568</v>
      </c>
      <c r="C3785" t="s">
        <v>5022</v>
      </c>
      <c r="D3785" t="s">
        <v>5027</v>
      </c>
      <c r="E3785" t="s">
        <v>5042</v>
      </c>
      <c r="F3785" t="s">
        <v>5048</v>
      </c>
      <c r="G3785" t="s">
        <v>5059</v>
      </c>
      <c r="H3785">
        <v>72296</v>
      </c>
      <c r="I3785">
        <v>10</v>
      </c>
      <c r="J3785" t="s">
        <v>5069</v>
      </c>
      <c r="K3785">
        <v>14252.76</v>
      </c>
      <c r="L3785" t="s">
        <v>5078</v>
      </c>
    </row>
    <row r="3786" spans="1:12" x14ac:dyDescent="0.25">
      <c r="A3786" t="s">
        <v>3796</v>
      </c>
      <c r="B3786" s="4">
        <v>45568.287257451477</v>
      </c>
      <c r="C3786" t="s">
        <v>5016</v>
      </c>
      <c r="D3786" t="s">
        <v>5026</v>
      </c>
      <c r="E3786" t="s">
        <v>5043</v>
      </c>
      <c r="F3786" t="s">
        <v>5048</v>
      </c>
      <c r="G3786" t="s">
        <v>5055</v>
      </c>
      <c r="H3786">
        <v>2904</v>
      </c>
      <c r="I3786">
        <v>7</v>
      </c>
      <c r="J3786" t="s">
        <v>5071</v>
      </c>
      <c r="K3786">
        <v>343.99</v>
      </c>
      <c r="L3786" t="s">
        <v>5075</v>
      </c>
    </row>
    <row r="3787" spans="1:12" x14ac:dyDescent="0.25">
      <c r="A3787" t="s">
        <v>3797</v>
      </c>
      <c r="B3787" s="4">
        <v>45568.360272054408</v>
      </c>
      <c r="C3787" t="s">
        <v>5024</v>
      </c>
      <c r="D3787" t="s">
        <v>5028</v>
      </c>
      <c r="E3787" t="s">
        <v>5032</v>
      </c>
      <c r="F3787" t="s">
        <v>5047</v>
      </c>
      <c r="G3787" t="s">
        <v>5063</v>
      </c>
      <c r="H3787">
        <v>11865</v>
      </c>
      <c r="I3787">
        <v>6</v>
      </c>
      <c r="J3787" t="s">
        <v>5070</v>
      </c>
      <c r="K3787">
        <v>2322.1</v>
      </c>
      <c r="L3787" t="s">
        <v>5077</v>
      </c>
    </row>
    <row r="3788" spans="1:12" x14ac:dyDescent="0.25">
      <c r="A3788" t="s">
        <v>3798</v>
      </c>
      <c r="B3788" s="4">
        <v>45568.433286657317</v>
      </c>
      <c r="C3788" t="s">
        <v>5017</v>
      </c>
      <c r="D3788" t="s">
        <v>5028</v>
      </c>
      <c r="E3788" t="s">
        <v>5036</v>
      </c>
      <c r="F3788" t="s">
        <v>5047</v>
      </c>
      <c r="G3788" t="s">
        <v>5062</v>
      </c>
      <c r="H3788">
        <v>5428</v>
      </c>
      <c r="I3788">
        <v>10</v>
      </c>
      <c r="J3788" t="s">
        <v>5073</v>
      </c>
      <c r="K3788">
        <v>597.59</v>
      </c>
      <c r="L3788" t="s">
        <v>5076</v>
      </c>
    </row>
    <row r="3789" spans="1:12" x14ac:dyDescent="0.25">
      <c r="A3789" t="s">
        <v>3799</v>
      </c>
      <c r="B3789" s="4">
        <v>45568.50630126024</v>
      </c>
      <c r="C3789" t="s">
        <v>5025</v>
      </c>
      <c r="D3789" t="s">
        <v>5027</v>
      </c>
      <c r="E3789" t="s">
        <v>5042</v>
      </c>
      <c r="F3789" t="s">
        <v>5047</v>
      </c>
      <c r="G3789" t="s">
        <v>5064</v>
      </c>
      <c r="H3789">
        <v>76511</v>
      </c>
      <c r="I3789">
        <v>5</v>
      </c>
      <c r="J3789" t="s">
        <v>5073</v>
      </c>
      <c r="K3789">
        <v>16316.54</v>
      </c>
      <c r="L3789" t="s">
        <v>5078</v>
      </c>
    </row>
    <row r="3790" spans="1:12" x14ac:dyDescent="0.25">
      <c r="A3790" t="s">
        <v>3800</v>
      </c>
      <c r="B3790" s="4">
        <v>45568.579315863171</v>
      </c>
      <c r="C3790" t="s">
        <v>5014</v>
      </c>
      <c r="D3790" t="s">
        <v>5027</v>
      </c>
      <c r="E3790" t="s">
        <v>5031</v>
      </c>
      <c r="F3790" t="s">
        <v>5047</v>
      </c>
      <c r="G3790" t="s">
        <v>5058</v>
      </c>
      <c r="H3790">
        <v>23522</v>
      </c>
      <c r="I3790">
        <v>12</v>
      </c>
      <c r="J3790" t="s">
        <v>5070</v>
      </c>
      <c r="K3790">
        <v>3801.56</v>
      </c>
      <c r="L3790" t="s">
        <v>5079</v>
      </c>
    </row>
    <row r="3791" spans="1:12" x14ac:dyDescent="0.25">
      <c r="A3791" t="s">
        <v>3801</v>
      </c>
      <c r="B3791" s="4">
        <v>45568.652330466088</v>
      </c>
      <c r="C3791" t="s">
        <v>5014</v>
      </c>
      <c r="D3791" t="s">
        <v>5029</v>
      </c>
      <c r="E3791" t="s">
        <v>5041</v>
      </c>
      <c r="F3791" t="s">
        <v>5048</v>
      </c>
      <c r="G3791" t="s">
        <v>5059</v>
      </c>
      <c r="H3791">
        <v>51865</v>
      </c>
      <c r="I3791">
        <v>10</v>
      </c>
      <c r="J3791" t="s">
        <v>5070</v>
      </c>
      <c r="K3791">
        <v>9054.36</v>
      </c>
      <c r="L3791" t="s">
        <v>5079</v>
      </c>
    </row>
    <row r="3792" spans="1:12" x14ac:dyDescent="0.25">
      <c r="A3792" t="s">
        <v>3802</v>
      </c>
      <c r="B3792" s="4">
        <v>45568.725345068997</v>
      </c>
      <c r="C3792" t="s">
        <v>5017</v>
      </c>
      <c r="D3792" t="s">
        <v>5028</v>
      </c>
      <c r="E3792" t="s">
        <v>5037</v>
      </c>
      <c r="F3792" t="s">
        <v>5048</v>
      </c>
      <c r="G3792" t="s">
        <v>5051</v>
      </c>
      <c r="H3792">
        <v>40093</v>
      </c>
      <c r="I3792">
        <v>13</v>
      </c>
      <c r="J3792" t="s">
        <v>5073</v>
      </c>
      <c r="K3792">
        <v>8134.66</v>
      </c>
      <c r="L3792" t="s">
        <v>5078</v>
      </c>
    </row>
    <row r="3793" spans="1:12" x14ac:dyDescent="0.25">
      <c r="A3793" t="s">
        <v>3803</v>
      </c>
      <c r="B3793" s="4">
        <v>45568.798359671942</v>
      </c>
      <c r="C3793" t="s">
        <v>5012</v>
      </c>
      <c r="D3793" t="s">
        <v>5029</v>
      </c>
      <c r="E3793" t="s">
        <v>5039</v>
      </c>
      <c r="F3793" t="s">
        <v>5046</v>
      </c>
      <c r="G3793" t="s">
        <v>5066</v>
      </c>
      <c r="H3793">
        <v>2408</v>
      </c>
      <c r="I3793">
        <v>11</v>
      </c>
      <c r="J3793" t="s">
        <v>5068</v>
      </c>
      <c r="K3793">
        <v>367.17</v>
      </c>
      <c r="L3793" t="s">
        <v>5077</v>
      </c>
    </row>
    <row r="3794" spans="1:12" x14ac:dyDescent="0.25">
      <c r="A3794" t="s">
        <v>3804</v>
      </c>
      <c r="B3794" s="4">
        <v>45568.871374274851</v>
      </c>
      <c r="C3794" t="s">
        <v>5014</v>
      </c>
      <c r="D3794" t="s">
        <v>5027</v>
      </c>
      <c r="E3794" t="s">
        <v>5031</v>
      </c>
      <c r="F3794" t="s">
        <v>5046</v>
      </c>
      <c r="G3794" t="s">
        <v>5057</v>
      </c>
      <c r="H3794">
        <v>62082</v>
      </c>
      <c r="I3794">
        <v>10</v>
      </c>
      <c r="J3794" t="s">
        <v>5073</v>
      </c>
      <c r="K3794">
        <v>10447.73</v>
      </c>
      <c r="L3794" t="s">
        <v>5074</v>
      </c>
    </row>
    <row r="3795" spans="1:12" x14ac:dyDescent="0.25">
      <c r="A3795" t="s">
        <v>3805</v>
      </c>
      <c r="B3795" s="4">
        <v>45568.944388877768</v>
      </c>
      <c r="C3795" t="s">
        <v>5017</v>
      </c>
      <c r="D3795" t="s">
        <v>5026</v>
      </c>
      <c r="E3795" t="s">
        <v>5034</v>
      </c>
      <c r="F3795" t="s">
        <v>5046</v>
      </c>
      <c r="G3795" t="s">
        <v>5049</v>
      </c>
      <c r="H3795">
        <v>12260</v>
      </c>
      <c r="I3795">
        <v>2</v>
      </c>
      <c r="J3795" t="s">
        <v>5071</v>
      </c>
      <c r="K3795">
        <v>2170.92</v>
      </c>
      <c r="L3795" t="s">
        <v>5079</v>
      </c>
    </row>
    <row r="3796" spans="1:12" x14ac:dyDescent="0.25">
      <c r="A3796" t="s">
        <v>3806</v>
      </c>
      <c r="B3796" s="4">
        <v>45569.017403480691</v>
      </c>
      <c r="C3796" t="s">
        <v>5019</v>
      </c>
      <c r="D3796" t="s">
        <v>5026</v>
      </c>
      <c r="E3796" t="s">
        <v>5043</v>
      </c>
      <c r="F3796" t="s">
        <v>5046</v>
      </c>
      <c r="G3796" t="s">
        <v>5057</v>
      </c>
      <c r="H3796">
        <v>72095</v>
      </c>
      <c r="I3796">
        <v>10</v>
      </c>
      <c r="J3796" t="s">
        <v>5071</v>
      </c>
      <c r="K3796">
        <v>6901.45</v>
      </c>
      <c r="L3796" t="s">
        <v>5075</v>
      </c>
    </row>
    <row r="3797" spans="1:12" x14ac:dyDescent="0.25">
      <c r="A3797" t="s">
        <v>3807</v>
      </c>
      <c r="B3797" s="4">
        <v>45569.090418083608</v>
      </c>
      <c r="C3797" t="s">
        <v>5015</v>
      </c>
      <c r="D3797" t="s">
        <v>5027</v>
      </c>
      <c r="E3797" t="s">
        <v>5042</v>
      </c>
      <c r="F3797" t="s">
        <v>5048</v>
      </c>
      <c r="G3797" t="s">
        <v>5059</v>
      </c>
      <c r="H3797">
        <v>76276</v>
      </c>
      <c r="I3797">
        <v>3</v>
      </c>
      <c r="J3797" t="s">
        <v>5069</v>
      </c>
      <c r="K3797">
        <v>16276.96</v>
      </c>
      <c r="L3797" t="s">
        <v>5078</v>
      </c>
    </row>
    <row r="3798" spans="1:12" x14ac:dyDescent="0.25">
      <c r="A3798" t="s">
        <v>3808</v>
      </c>
      <c r="B3798" s="4">
        <v>45569.163432686517</v>
      </c>
      <c r="C3798" t="s">
        <v>5014</v>
      </c>
      <c r="D3798" t="s">
        <v>5027</v>
      </c>
      <c r="E3798" t="s">
        <v>5042</v>
      </c>
      <c r="F3798" t="s">
        <v>5048</v>
      </c>
      <c r="G3798" t="s">
        <v>5065</v>
      </c>
      <c r="H3798">
        <v>46279</v>
      </c>
      <c r="I3798">
        <v>1</v>
      </c>
      <c r="J3798" t="s">
        <v>5069</v>
      </c>
      <c r="K3798">
        <v>8507.82</v>
      </c>
      <c r="L3798" t="s">
        <v>5076</v>
      </c>
    </row>
    <row r="3799" spans="1:12" x14ac:dyDescent="0.25">
      <c r="A3799" t="s">
        <v>3809</v>
      </c>
      <c r="B3799" s="4">
        <v>45569.236447289462</v>
      </c>
      <c r="C3799" t="s">
        <v>5025</v>
      </c>
      <c r="D3799" t="s">
        <v>5029</v>
      </c>
      <c r="E3799" t="s">
        <v>5040</v>
      </c>
      <c r="F3799" t="s">
        <v>5046</v>
      </c>
      <c r="G3799" t="s">
        <v>5066</v>
      </c>
      <c r="H3799">
        <v>57754</v>
      </c>
      <c r="I3799">
        <v>2</v>
      </c>
      <c r="J3799" t="s">
        <v>5071</v>
      </c>
      <c r="K3799">
        <v>11540.26</v>
      </c>
      <c r="L3799" t="s">
        <v>5078</v>
      </c>
    </row>
    <row r="3800" spans="1:12" x14ac:dyDescent="0.25">
      <c r="A3800" t="s">
        <v>3810</v>
      </c>
      <c r="B3800" s="4">
        <v>45569.309461892371</v>
      </c>
      <c r="C3800" t="s">
        <v>5024</v>
      </c>
      <c r="D3800" t="s">
        <v>5027</v>
      </c>
      <c r="E3800" t="s">
        <v>5044</v>
      </c>
      <c r="F3800" t="s">
        <v>5046</v>
      </c>
      <c r="G3800" t="s">
        <v>5057</v>
      </c>
      <c r="H3800">
        <v>8775</v>
      </c>
      <c r="I3800">
        <v>5</v>
      </c>
      <c r="J3800" t="s">
        <v>5073</v>
      </c>
      <c r="K3800">
        <v>1155.28</v>
      </c>
      <c r="L3800" t="s">
        <v>5077</v>
      </c>
    </row>
    <row r="3801" spans="1:12" x14ac:dyDescent="0.25">
      <c r="A3801" t="s">
        <v>3811</v>
      </c>
      <c r="B3801" s="4">
        <v>45569.382476495288</v>
      </c>
      <c r="C3801" t="s">
        <v>5018</v>
      </c>
      <c r="D3801" t="s">
        <v>5026</v>
      </c>
      <c r="E3801" t="s">
        <v>5034</v>
      </c>
      <c r="F3801" t="s">
        <v>5047</v>
      </c>
      <c r="G3801" t="s">
        <v>5064</v>
      </c>
      <c r="H3801">
        <v>58201</v>
      </c>
      <c r="I3801">
        <v>3</v>
      </c>
      <c r="J3801" t="s">
        <v>5071</v>
      </c>
      <c r="K3801">
        <v>10418.49</v>
      </c>
      <c r="L3801" t="s">
        <v>5079</v>
      </c>
    </row>
    <row r="3802" spans="1:12" x14ac:dyDescent="0.25">
      <c r="A3802" t="s">
        <v>3812</v>
      </c>
      <c r="B3802" s="4">
        <v>45569.455491098219</v>
      </c>
      <c r="C3802" t="s">
        <v>5015</v>
      </c>
      <c r="D3802" t="s">
        <v>5026</v>
      </c>
      <c r="E3802" t="s">
        <v>5043</v>
      </c>
      <c r="F3802" t="s">
        <v>5048</v>
      </c>
      <c r="G3802" t="s">
        <v>5059</v>
      </c>
      <c r="H3802">
        <v>49637</v>
      </c>
      <c r="I3802">
        <v>11</v>
      </c>
      <c r="J3802" t="s">
        <v>5073</v>
      </c>
      <c r="K3802">
        <v>8278.49</v>
      </c>
      <c r="L3802" t="s">
        <v>5079</v>
      </c>
    </row>
    <row r="3803" spans="1:12" x14ac:dyDescent="0.25">
      <c r="A3803" t="s">
        <v>3813</v>
      </c>
      <c r="B3803" s="4">
        <v>45569.528505701142</v>
      </c>
      <c r="C3803" t="s">
        <v>5024</v>
      </c>
      <c r="D3803" t="s">
        <v>5029</v>
      </c>
      <c r="E3803" t="s">
        <v>5039</v>
      </c>
      <c r="F3803" t="s">
        <v>5047</v>
      </c>
      <c r="G3803" t="s">
        <v>5067</v>
      </c>
      <c r="H3803">
        <v>54907</v>
      </c>
      <c r="I3803">
        <v>10</v>
      </c>
      <c r="J3803" t="s">
        <v>5071</v>
      </c>
      <c r="K3803">
        <v>10023.4</v>
      </c>
      <c r="L3803" t="s">
        <v>5075</v>
      </c>
    </row>
    <row r="3804" spans="1:12" x14ac:dyDescent="0.25">
      <c r="A3804" t="s">
        <v>3814</v>
      </c>
      <c r="B3804" s="4">
        <v>45569.601520304052</v>
      </c>
      <c r="C3804" t="s">
        <v>5014</v>
      </c>
      <c r="D3804" t="s">
        <v>5027</v>
      </c>
      <c r="E3804" t="s">
        <v>5031</v>
      </c>
      <c r="F3804" t="s">
        <v>5047</v>
      </c>
      <c r="G3804" t="s">
        <v>5063</v>
      </c>
      <c r="H3804">
        <v>45687</v>
      </c>
      <c r="I3804">
        <v>14</v>
      </c>
      <c r="J3804" t="s">
        <v>5069</v>
      </c>
      <c r="K3804">
        <v>7504.1</v>
      </c>
      <c r="L3804" t="s">
        <v>5075</v>
      </c>
    </row>
    <row r="3805" spans="1:12" x14ac:dyDescent="0.25">
      <c r="A3805" t="s">
        <v>3815</v>
      </c>
      <c r="B3805" s="4">
        <v>45569.674534906982</v>
      </c>
      <c r="C3805" t="s">
        <v>5025</v>
      </c>
      <c r="D3805" t="s">
        <v>5026</v>
      </c>
      <c r="E3805" t="s">
        <v>5030</v>
      </c>
      <c r="F3805" t="s">
        <v>5046</v>
      </c>
      <c r="G3805" t="s">
        <v>5066</v>
      </c>
      <c r="H3805">
        <v>53812</v>
      </c>
      <c r="I3805">
        <v>6</v>
      </c>
      <c r="J3805" t="s">
        <v>5073</v>
      </c>
      <c r="K3805">
        <v>4378</v>
      </c>
      <c r="L3805" t="s">
        <v>5077</v>
      </c>
    </row>
    <row r="3806" spans="1:12" x14ac:dyDescent="0.25">
      <c r="A3806" t="s">
        <v>3816</v>
      </c>
      <c r="B3806" s="4">
        <v>45569.747549509899</v>
      </c>
      <c r="C3806" t="s">
        <v>5015</v>
      </c>
      <c r="D3806" t="s">
        <v>5029</v>
      </c>
      <c r="E3806" t="s">
        <v>5041</v>
      </c>
      <c r="F3806" t="s">
        <v>5046</v>
      </c>
      <c r="G3806" t="s">
        <v>5066</v>
      </c>
      <c r="H3806">
        <v>9152</v>
      </c>
      <c r="I3806">
        <v>9</v>
      </c>
      <c r="J3806" t="s">
        <v>5071</v>
      </c>
      <c r="K3806">
        <v>737.9</v>
      </c>
      <c r="L3806" t="s">
        <v>5074</v>
      </c>
    </row>
    <row r="3807" spans="1:12" x14ac:dyDescent="0.25">
      <c r="A3807" t="s">
        <v>3817</v>
      </c>
      <c r="B3807" s="4">
        <v>45569.820564112822</v>
      </c>
      <c r="C3807" t="s">
        <v>5024</v>
      </c>
      <c r="D3807" t="s">
        <v>5027</v>
      </c>
      <c r="E3807" t="s">
        <v>5038</v>
      </c>
      <c r="F3807" t="s">
        <v>5047</v>
      </c>
      <c r="G3807" t="s">
        <v>5062</v>
      </c>
      <c r="H3807">
        <v>72420</v>
      </c>
      <c r="I3807">
        <v>5</v>
      </c>
      <c r="J3807" t="s">
        <v>5070</v>
      </c>
      <c r="K3807">
        <v>7610.14</v>
      </c>
      <c r="L3807" t="s">
        <v>5074</v>
      </c>
    </row>
    <row r="3808" spans="1:12" x14ac:dyDescent="0.25">
      <c r="A3808" t="s">
        <v>3818</v>
      </c>
      <c r="B3808" s="4">
        <v>45569.893578715739</v>
      </c>
      <c r="C3808" t="s">
        <v>5014</v>
      </c>
      <c r="D3808" t="s">
        <v>5027</v>
      </c>
      <c r="E3808" t="s">
        <v>5044</v>
      </c>
      <c r="F3808" t="s">
        <v>5047</v>
      </c>
      <c r="G3808" t="s">
        <v>5062</v>
      </c>
      <c r="H3808">
        <v>51356</v>
      </c>
      <c r="I3808">
        <v>12</v>
      </c>
      <c r="J3808" t="s">
        <v>5068</v>
      </c>
      <c r="K3808">
        <v>6077.26</v>
      </c>
      <c r="L3808" t="s">
        <v>5075</v>
      </c>
    </row>
    <row r="3809" spans="1:12" x14ac:dyDescent="0.25">
      <c r="A3809" t="s">
        <v>3819</v>
      </c>
      <c r="B3809" s="4">
        <v>45569.966593318662</v>
      </c>
      <c r="C3809" t="s">
        <v>5021</v>
      </c>
      <c r="D3809" t="s">
        <v>5026</v>
      </c>
      <c r="E3809" t="s">
        <v>5034</v>
      </c>
      <c r="F3809" t="s">
        <v>5048</v>
      </c>
      <c r="G3809" t="s">
        <v>5055</v>
      </c>
      <c r="H3809">
        <v>22983</v>
      </c>
      <c r="I3809">
        <v>14</v>
      </c>
      <c r="J3809" t="s">
        <v>5071</v>
      </c>
      <c r="K3809">
        <v>2625.34</v>
      </c>
      <c r="L3809" t="s">
        <v>5078</v>
      </c>
    </row>
    <row r="3810" spans="1:12" x14ac:dyDescent="0.25">
      <c r="A3810" t="s">
        <v>3820</v>
      </c>
      <c r="B3810" s="4">
        <v>45570.039607921572</v>
      </c>
      <c r="C3810" t="s">
        <v>5017</v>
      </c>
      <c r="D3810" t="s">
        <v>5027</v>
      </c>
      <c r="E3810" t="s">
        <v>5031</v>
      </c>
      <c r="F3810" t="s">
        <v>5048</v>
      </c>
      <c r="G3810" t="s">
        <v>5052</v>
      </c>
      <c r="H3810">
        <v>74167</v>
      </c>
      <c r="I3810">
        <v>10</v>
      </c>
      <c r="J3810" t="s">
        <v>5069</v>
      </c>
      <c r="K3810">
        <v>12698.63</v>
      </c>
      <c r="L3810" t="s">
        <v>5076</v>
      </c>
    </row>
    <row r="3811" spans="1:12" x14ac:dyDescent="0.25">
      <c r="A3811" t="s">
        <v>3821</v>
      </c>
      <c r="B3811" s="4">
        <v>45570.112622524503</v>
      </c>
      <c r="C3811" t="s">
        <v>5024</v>
      </c>
      <c r="D3811" t="s">
        <v>5026</v>
      </c>
      <c r="E3811" t="s">
        <v>5034</v>
      </c>
      <c r="F3811" t="s">
        <v>5046</v>
      </c>
      <c r="G3811" t="s">
        <v>5066</v>
      </c>
      <c r="H3811">
        <v>65065</v>
      </c>
      <c r="I3811">
        <v>3</v>
      </c>
      <c r="J3811" t="s">
        <v>5073</v>
      </c>
      <c r="K3811">
        <v>6605.21</v>
      </c>
      <c r="L3811" t="s">
        <v>5079</v>
      </c>
    </row>
    <row r="3812" spans="1:12" x14ac:dyDescent="0.25">
      <c r="A3812" t="s">
        <v>3822</v>
      </c>
      <c r="B3812" s="4">
        <v>45570.185637127419</v>
      </c>
      <c r="C3812" t="s">
        <v>5016</v>
      </c>
      <c r="D3812" t="s">
        <v>5029</v>
      </c>
      <c r="E3812" t="s">
        <v>5040</v>
      </c>
      <c r="F3812" t="s">
        <v>5048</v>
      </c>
      <c r="G3812" t="s">
        <v>5052</v>
      </c>
      <c r="H3812">
        <v>8469</v>
      </c>
      <c r="I3812">
        <v>7</v>
      </c>
      <c r="J3812" t="s">
        <v>5069</v>
      </c>
      <c r="K3812">
        <v>1780.18</v>
      </c>
      <c r="L3812" t="s">
        <v>5077</v>
      </c>
    </row>
    <row r="3813" spans="1:12" x14ac:dyDescent="0.25">
      <c r="A3813" t="s">
        <v>3823</v>
      </c>
      <c r="B3813" s="4">
        <v>45570.258651730343</v>
      </c>
      <c r="C3813" t="s">
        <v>5020</v>
      </c>
      <c r="D3813" t="s">
        <v>5029</v>
      </c>
      <c r="E3813" t="s">
        <v>5033</v>
      </c>
      <c r="F3813" t="s">
        <v>5046</v>
      </c>
      <c r="G3813" t="s">
        <v>5049</v>
      </c>
      <c r="H3813">
        <v>13768</v>
      </c>
      <c r="I3813">
        <v>7</v>
      </c>
      <c r="J3813" t="s">
        <v>5068</v>
      </c>
      <c r="K3813">
        <v>1243.78</v>
      </c>
      <c r="L3813" t="s">
        <v>5079</v>
      </c>
    </row>
    <row r="3814" spans="1:12" x14ac:dyDescent="0.25">
      <c r="A3814" t="s">
        <v>3824</v>
      </c>
      <c r="B3814" s="4">
        <v>45570.331666333273</v>
      </c>
      <c r="C3814" t="s">
        <v>5019</v>
      </c>
      <c r="D3814" t="s">
        <v>5028</v>
      </c>
      <c r="E3814" t="s">
        <v>5036</v>
      </c>
      <c r="F3814" t="s">
        <v>5046</v>
      </c>
      <c r="G3814" t="s">
        <v>5057</v>
      </c>
      <c r="H3814">
        <v>69379</v>
      </c>
      <c r="I3814">
        <v>11</v>
      </c>
      <c r="J3814" t="s">
        <v>5071</v>
      </c>
      <c r="K3814">
        <v>7775.72</v>
      </c>
      <c r="L3814" t="s">
        <v>5078</v>
      </c>
    </row>
    <row r="3815" spans="1:12" x14ac:dyDescent="0.25">
      <c r="A3815" t="s">
        <v>3825</v>
      </c>
      <c r="B3815" s="4">
        <v>45570.404680936183</v>
      </c>
      <c r="C3815" t="s">
        <v>5025</v>
      </c>
      <c r="D3815" t="s">
        <v>5028</v>
      </c>
      <c r="E3815" t="s">
        <v>5037</v>
      </c>
      <c r="F3815" t="s">
        <v>5046</v>
      </c>
      <c r="G3815" t="s">
        <v>5066</v>
      </c>
      <c r="H3815">
        <v>1026</v>
      </c>
      <c r="I3815">
        <v>12</v>
      </c>
      <c r="J3815" t="s">
        <v>5072</v>
      </c>
      <c r="K3815">
        <v>140.36000000000001</v>
      </c>
      <c r="L3815" t="s">
        <v>5076</v>
      </c>
    </row>
    <row r="3816" spans="1:12" x14ac:dyDescent="0.25">
      <c r="A3816" t="s">
        <v>3826</v>
      </c>
      <c r="B3816" s="4">
        <v>45570.477695539099</v>
      </c>
      <c r="C3816" t="s">
        <v>5019</v>
      </c>
      <c r="D3816" t="s">
        <v>5026</v>
      </c>
      <c r="E3816" t="s">
        <v>5043</v>
      </c>
      <c r="F3816" t="s">
        <v>5047</v>
      </c>
      <c r="G3816" t="s">
        <v>5058</v>
      </c>
      <c r="H3816">
        <v>47147</v>
      </c>
      <c r="I3816">
        <v>11</v>
      </c>
      <c r="J3816" t="s">
        <v>5068</v>
      </c>
      <c r="K3816">
        <v>9031.36</v>
      </c>
      <c r="L3816" t="s">
        <v>5075</v>
      </c>
    </row>
    <row r="3817" spans="1:12" x14ac:dyDescent="0.25">
      <c r="A3817" t="s">
        <v>3827</v>
      </c>
      <c r="B3817" s="4">
        <v>45570.550710142023</v>
      </c>
      <c r="C3817" t="s">
        <v>5016</v>
      </c>
      <c r="D3817" t="s">
        <v>5027</v>
      </c>
      <c r="E3817" t="s">
        <v>5042</v>
      </c>
      <c r="F3817" t="s">
        <v>5047</v>
      </c>
      <c r="G3817" t="s">
        <v>5067</v>
      </c>
      <c r="H3817">
        <v>54493</v>
      </c>
      <c r="I3817">
        <v>12</v>
      </c>
      <c r="J3817" t="s">
        <v>5071</v>
      </c>
      <c r="K3817">
        <v>9904.84</v>
      </c>
      <c r="L3817" t="s">
        <v>5079</v>
      </c>
    </row>
    <row r="3818" spans="1:12" x14ac:dyDescent="0.25">
      <c r="A3818" t="s">
        <v>3828</v>
      </c>
      <c r="B3818" s="4">
        <v>45570.623724744939</v>
      </c>
      <c r="C3818" t="s">
        <v>5025</v>
      </c>
      <c r="D3818" t="s">
        <v>5028</v>
      </c>
      <c r="E3818" t="s">
        <v>5037</v>
      </c>
      <c r="F3818" t="s">
        <v>5046</v>
      </c>
      <c r="G3818" t="s">
        <v>5049</v>
      </c>
      <c r="H3818">
        <v>62022</v>
      </c>
      <c r="I3818">
        <v>1</v>
      </c>
      <c r="J3818" t="s">
        <v>5071</v>
      </c>
      <c r="K3818">
        <v>13207.53</v>
      </c>
      <c r="L3818" t="s">
        <v>5075</v>
      </c>
    </row>
    <row r="3819" spans="1:12" x14ac:dyDescent="0.25">
      <c r="A3819" t="s">
        <v>3829</v>
      </c>
      <c r="B3819" s="4">
        <v>45570.696739347863</v>
      </c>
      <c r="C3819" t="s">
        <v>5020</v>
      </c>
      <c r="D3819" t="s">
        <v>5027</v>
      </c>
      <c r="E3819" t="s">
        <v>5042</v>
      </c>
      <c r="F3819" t="s">
        <v>5046</v>
      </c>
      <c r="G3819" t="s">
        <v>5060</v>
      </c>
      <c r="H3819">
        <v>12226</v>
      </c>
      <c r="I3819">
        <v>10</v>
      </c>
      <c r="J3819" t="s">
        <v>5073</v>
      </c>
      <c r="K3819">
        <v>1824.8</v>
      </c>
      <c r="L3819" t="s">
        <v>5076</v>
      </c>
    </row>
    <row r="3820" spans="1:12" x14ac:dyDescent="0.25">
      <c r="A3820" t="s">
        <v>3830</v>
      </c>
      <c r="B3820" s="4">
        <v>45570.769753950794</v>
      </c>
      <c r="C3820" t="s">
        <v>5023</v>
      </c>
      <c r="D3820" t="s">
        <v>5028</v>
      </c>
      <c r="E3820" t="s">
        <v>5037</v>
      </c>
      <c r="F3820" t="s">
        <v>5048</v>
      </c>
      <c r="G3820" t="s">
        <v>5065</v>
      </c>
      <c r="H3820">
        <v>23016</v>
      </c>
      <c r="I3820">
        <v>1</v>
      </c>
      <c r="J3820" t="s">
        <v>5073</v>
      </c>
      <c r="K3820">
        <v>2967.37</v>
      </c>
      <c r="L3820" t="s">
        <v>5079</v>
      </c>
    </row>
    <row r="3821" spans="1:12" x14ac:dyDescent="0.25">
      <c r="A3821" t="s">
        <v>3831</v>
      </c>
      <c r="B3821" s="4">
        <v>45570.842768553703</v>
      </c>
      <c r="C3821" t="s">
        <v>5019</v>
      </c>
      <c r="D3821" t="s">
        <v>5027</v>
      </c>
      <c r="E3821" t="s">
        <v>5042</v>
      </c>
      <c r="F3821" t="s">
        <v>5047</v>
      </c>
      <c r="G3821" t="s">
        <v>5067</v>
      </c>
      <c r="H3821">
        <v>31171</v>
      </c>
      <c r="I3821">
        <v>5</v>
      </c>
      <c r="J3821" t="s">
        <v>5071</v>
      </c>
      <c r="K3821">
        <v>2525.42</v>
      </c>
      <c r="L3821" t="s">
        <v>5076</v>
      </c>
    </row>
    <row r="3822" spans="1:12" x14ac:dyDescent="0.25">
      <c r="A3822" t="s">
        <v>3832</v>
      </c>
      <c r="B3822" s="4">
        <v>45570.915783156619</v>
      </c>
      <c r="C3822" t="s">
        <v>5025</v>
      </c>
      <c r="D3822" t="s">
        <v>5027</v>
      </c>
      <c r="E3822" t="s">
        <v>5038</v>
      </c>
      <c r="F3822" t="s">
        <v>5048</v>
      </c>
      <c r="G3822" t="s">
        <v>5056</v>
      </c>
      <c r="H3822">
        <v>49347</v>
      </c>
      <c r="I3822">
        <v>13</v>
      </c>
      <c r="J3822" t="s">
        <v>5070</v>
      </c>
      <c r="K3822">
        <v>6169.21</v>
      </c>
      <c r="L3822" t="s">
        <v>5078</v>
      </c>
    </row>
    <row r="3823" spans="1:12" x14ac:dyDescent="0.25">
      <c r="A3823" t="s">
        <v>3833</v>
      </c>
      <c r="B3823" s="4">
        <v>45570.98879775955</v>
      </c>
      <c r="C3823" t="s">
        <v>5024</v>
      </c>
      <c r="D3823" t="s">
        <v>5028</v>
      </c>
      <c r="E3823" t="s">
        <v>5035</v>
      </c>
      <c r="F3823" t="s">
        <v>5047</v>
      </c>
      <c r="G3823" t="s">
        <v>5063</v>
      </c>
      <c r="H3823">
        <v>60879</v>
      </c>
      <c r="I3823">
        <v>4</v>
      </c>
      <c r="J3823" t="s">
        <v>5071</v>
      </c>
      <c r="K3823">
        <v>7656.07</v>
      </c>
      <c r="L3823" t="s">
        <v>5078</v>
      </c>
    </row>
    <row r="3824" spans="1:12" x14ac:dyDescent="0.25">
      <c r="A3824" t="s">
        <v>3834</v>
      </c>
      <c r="B3824" s="4">
        <v>45571.061812362474</v>
      </c>
      <c r="C3824" t="s">
        <v>5012</v>
      </c>
      <c r="D3824" t="s">
        <v>5029</v>
      </c>
      <c r="E3824" t="s">
        <v>5039</v>
      </c>
      <c r="F3824" t="s">
        <v>5046</v>
      </c>
      <c r="G3824" t="s">
        <v>5054</v>
      </c>
      <c r="H3824">
        <v>28222</v>
      </c>
      <c r="I3824">
        <v>7</v>
      </c>
      <c r="J3824" t="s">
        <v>5072</v>
      </c>
      <c r="K3824">
        <v>4046.92</v>
      </c>
      <c r="L3824" t="s">
        <v>5077</v>
      </c>
    </row>
    <row r="3825" spans="1:12" x14ac:dyDescent="0.25">
      <c r="A3825" t="s">
        <v>3835</v>
      </c>
      <c r="B3825" s="4">
        <v>45571.134826965383</v>
      </c>
      <c r="C3825" t="s">
        <v>5022</v>
      </c>
      <c r="D3825" t="s">
        <v>5026</v>
      </c>
      <c r="E3825" t="s">
        <v>5045</v>
      </c>
      <c r="F3825" t="s">
        <v>5047</v>
      </c>
      <c r="G3825" t="s">
        <v>5062</v>
      </c>
      <c r="H3825">
        <v>7486</v>
      </c>
      <c r="I3825">
        <v>6</v>
      </c>
      <c r="J3825" t="s">
        <v>5068</v>
      </c>
      <c r="K3825">
        <v>1369.04</v>
      </c>
      <c r="L3825" t="s">
        <v>5077</v>
      </c>
    </row>
    <row r="3826" spans="1:12" x14ac:dyDescent="0.25">
      <c r="A3826" t="s">
        <v>3836</v>
      </c>
      <c r="B3826" s="4">
        <v>45571.207841568314</v>
      </c>
      <c r="C3826" t="s">
        <v>5014</v>
      </c>
      <c r="D3826" t="s">
        <v>5029</v>
      </c>
      <c r="E3826" t="s">
        <v>5041</v>
      </c>
      <c r="F3826" t="s">
        <v>5048</v>
      </c>
      <c r="G3826" t="s">
        <v>5052</v>
      </c>
      <c r="H3826">
        <v>48141</v>
      </c>
      <c r="I3826">
        <v>12</v>
      </c>
      <c r="J3826" t="s">
        <v>5072</v>
      </c>
      <c r="K3826">
        <v>4492.1899999999996</v>
      </c>
      <c r="L3826" t="s">
        <v>5079</v>
      </c>
    </row>
    <row r="3827" spans="1:12" x14ac:dyDescent="0.25">
      <c r="A3827" t="s">
        <v>3837</v>
      </c>
      <c r="B3827" s="4">
        <v>45571.28085617123</v>
      </c>
      <c r="C3827" t="s">
        <v>5013</v>
      </c>
      <c r="D3827" t="s">
        <v>5029</v>
      </c>
      <c r="E3827" t="s">
        <v>5040</v>
      </c>
      <c r="F3827" t="s">
        <v>5046</v>
      </c>
      <c r="G3827" t="s">
        <v>5061</v>
      </c>
      <c r="H3827">
        <v>61357</v>
      </c>
      <c r="I3827">
        <v>13</v>
      </c>
      <c r="J3827" t="s">
        <v>5068</v>
      </c>
      <c r="K3827">
        <v>9809.02</v>
      </c>
      <c r="L3827" t="s">
        <v>5077</v>
      </c>
    </row>
    <row r="3828" spans="1:12" x14ac:dyDescent="0.25">
      <c r="A3828" t="s">
        <v>3838</v>
      </c>
      <c r="B3828" s="4">
        <v>45571.353870774154</v>
      </c>
      <c r="C3828" t="s">
        <v>5019</v>
      </c>
      <c r="D3828" t="s">
        <v>5028</v>
      </c>
      <c r="E3828" t="s">
        <v>5037</v>
      </c>
      <c r="F3828" t="s">
        <v>5047</v>
      </c>
      <c r="G3828" t="s">
        <v>5063</v>
      </c>
      <c r="H3828">
        <v>11168</v>
      </c>
      <c r="I3828">
        <v>3</v>
      </c>
      <c r="J3828" t="s">
        <v>5071</v>
      </c>
      <c r="K3828">
        <v>970.61</v>
      </c>
      <c r="L3828" t="s">
        <v>5079</v>
      </c>
    </row>
    <row r="3829" spans="1:12" x14ac:dyDescent="0.25">
      <c r="A3829" t="s">
        <v>3839</v>
      </c>
      <c r="B3829" s="4">
        <v>45571.42688537707</v>
      </c>
      <c r="C3829" t="s">
        <v>5020</v>
      </c>
      <c r="D3829" t="s">
        <v>5027</v>
      </c>
      <c r="E3829" t="s">
        <v>5042</v>
      </c>
      <c r="F3829" t="s">
        <v>5046</v>
      </c>
      <c r="G3829" t="s">
        <v>5053</v>
      </c>
      <c r="H3829">
        <v>34133</v>
      </c>
      <c r="I3829">
        <v>7</v>
      </c>
      <c r="J3829" t="s">
        <v>5069</v>
      </c>
      <c r="K3829">
        <v>6106.67</v>
      </c>
      <c r="L3829" t="s">
        <v>5079</v>
      </c>
    </row>
    <row r="3830" spans="1:12" x14ac:dyDescent="0.25">
      <c r="A3830" t="s">
        <v>3840</v>
      </c>
      <c r="B3830" s="4">
        <v>45571.499899979986</v>
      </c>
      <c r="C3830" t="s">
        <v>5016</v>
      </c>
      <c r="D3830" t="s">
        <v>5028</v>
      </c>
      <c r="E3830" t="s">
        <v>5037</v>
      </c>
      <c r="F3830" t="s">
        <v>5047</v>
      </c>
      <c r="G3830" t="s">
        <v>5067</v>
      </c>
      <c r="H3830">
        <v>78582</v>
      </c>
      <c r="I3830">
        <v>1</v>
      </c>
      <c r="J3830" t="s">
        <v>5073</v>
      </c>
      <c r="K3830">
        <v>11136.9</v>
      </c>
      <c r="L3830" t="s">
        <v>5079</v>
      </c>
    </row>
    <row r="3831" spans="1:12" x14ac:dyDescent="0.25">
      <c r="A3831" t="s">
        <v>3841</v>
      </c>
      <c r="B3831" s="4">
        <v>45571.572914582903</v>
      </c>
      <c r="C3831" t="s">
        <v>5023</v>
      </c>
      <c r="D3831" t="s">
        <v>5027</v>
      </c>
      <c r="E3831" t="s">
        <v>5044</v>
      </c>
      <c r="F3831" t="s">
        <v>5046</v>
      </c>
      <c r="G3831" t="s">
        <v>5057</v>
      </c>
      <c r="H3831">
        <v>79572</v>
      </c>
      <c r="I3831">
        <v>6</v>
      </c>
      <c r="J3831" t="s">
        <v>5071</v>
      </c>
      <c r="K3831">
        <v>8652.32</v>
      </c>
      <c r="L3831" t="s">
        <v>5074</v>
      </c>
    </row>
    <row r="3832" spans="1:12" x14ac:dyDescent="0.25">
      <c r="A3832" t="s">
        <v>3842</v>
      </c>
      <c r="B3832" s="4">
        <v>45571.645929185826</v>
      </c>
      <c r="C3832" t="s">
        <v>5024</v>
      </c>
      <c r="D3832" t="s">
        <v>5027</v>
      </c>
      <c r="E3832" t="s">
        <v>5044</v>
      </c>
      <c r="F3832" t="s">
        <v>5046</v>
      </c>
      <c r="G3832" t="s">
        <v>5053</v>
      </c>
      <c r="H3832">
        <v>21119</v>
      </c>
      <c r="I3832">
        <v>6</v>
      </c>
      <c r="J3832" t="s">
        <v>5070</v>
      </c>
      <c r="K3832">
        <v>3759.37</v>
      </c>
      <c r="L3832" t="s">
        <v>5075</v>
      </c>
    </row>
    <row r="3833" spans="1:12" x14ac:dyDescent="0.25">
      <c r="A3833" t="s">
        <v>3843</v>
      </c>
      <c r="B3833" s="4">
        <v>45571.71894378875</v>
      </c>
      <c r="C3833" t="s">
        <v>5021</v>
      </c>
      <c r="D3833" t="s">
        <v>5027</v>
      </c>
      <c r="E3833" t="s">
        <v>5044</v>
      </c>
      <c r="F3833" t="s">
        <v>5047</v>
      </c>
      <c r="G3833" t="s">
        <v>5062</v>
      </c>
      <c r="H3833">
        <v>60936</v>
      </c>
      <c r="I3833">
        <v>12</v>
      </c>
      <c r="J3833" t="s">
        <v>5072</v>
      </c>
      <c r="K3833">
        <v>8237.56</v>
      </c>
      <c r="L3833" t="s">
        <v>5078</v>
      </c>
    </row>
    <row r="3834" spans="1:12" x14ac:dyDescent="0.25">
      <c r="A3834" t="s">
        <v>3844</v>
      </c>
      <c r="B3834" s="4">
        <v>45571.791958391681</v>
      </c>
      <c r="C3834" t="s">
        <v>5012</v>
      </c>
      <c r="D3834" t="s">
        <v>5028</v>
      </c>
      <c r="E3834" t="s">
        <v>5036</v>
      </c>
      <c r="F3834" t="s">
        <v>5048</v>
      </c>
      <c r="G3834" t="s">
        <v>5055</v>
      </c>
      <c r="H3834">
        <v>43823</v>
      </c>
      <c r="I3834">
        <v>10</v>
      </c>
      <c r="J3834" t="s">
        <v>5069</v>
      </c>
      <c r="K3834">
        <v>6956.28</v>
      </c>
      <c r="L3834" t="s">
        <v>5079</v>
      </c>
    </row>
    <row r="3835" spans="1:12" x14ac:dyDescent="0.25">
      <c r="A3835" t="s">
        <v>3845</v>
      </c>
      <c r="B3835" s="4">
        <v>45571.864972994597</v>
      </c>
      <c r="C3835" t="s">
        <v>5022</v>
      </c>
      <c r="D3835" t="s">
        <v>5028</v>
      </c>
      <c r="E3835" t="s">
        <v>5036</v>
      </c>
      <c r="F3835" t="s">
        <v>5047</v>
      </c>
      <c r="G3835" t="s">
        <v>5058</v>
      </c>
      <c r="H3835">
        <v>78700</v>
      </c>
      <c r="I3835">
        <v>13</v>
      </c>
      <c r="J3835" t="s">
        <v>5073</v>
      </c>
      <c r="K3835">
        <v>11341.16</v>
      </c>
      <c r="L3835" t="s">
        <v>5075</v>
      </c>
    </row>
    <row r="3836" spans="1:12" x14ac:dyDescent="0.25">
      <c r="A3836" t="s">
        <v>3846</v>
      </c>
      <c r="B3836" s="4">
        <v>45571.937987597506</v>
      </c>
      <c r="C3836" t="s">
        <v>5012</v>
      </c>
      <c r="D3836" t="s">
        <v>5028</v>
      </c>
      <c r="E3836" t="s">
        <v>5035</v>
      </c>
      <c r="F3836" t="s">
        <v>5048</v>
      </c>
      <c r="G3836" t="s">
        <v>5052</v>
      </c>
      <c r="H3836">
        <v>68122</v>
      </c>
      <c r="I3836">
        <v>2</v>
      </c>
      <c r="J3836" t="s">
        <v>5070</v>
      </c>
      <c r="K3836">
        <v>7224.82</v>
      </c>
      <c r="L3836" t="s">
        <v>5074</v>
      </c>
    </row>
    <row r="3837" spans="1:12" x14ac:dyDescent="0.25">
      <c r="A3837" t="s">
        <v>3847</v>
      </c>
      <c r="B3837" s="4">
        <v>45572.011002200437</v>
      </c>
      <c r="C3837" t="s">
        <v>5019</v>
      </c>
      <c r="D3837" t="s">
        <v>5028</v>
      </c>
      <c r="E3837" t="s">
        <v>5032</v>
      </c>
      <c r="F3837" t="s">
        <v>5047</v>
      </c>
      <c r="G3837" t="s">
        <v>5050</v>
      </c>
      <c r="H3837">
        <v>13521</v>
      </c>
      <c r="I3837">
        <v>8</v>
      </c>
      <c r="J3837" t="s">
        <v>5073</v>
      </c>
      <c r="K3837">
        <v>1354</v>
      </c>
      <c r="L3837" t="s">
        <v>5079</v>
      </c>
    </row>
    <row r="3838" spans="1:12" x14ac:dyDescent="0.25">
      <c r="A3838" t="s">
        <v>3848</v>
      </c>
      <c r="B3838" s="4">
        <v>45572.084016803346</v>
      </c>
      <c r="C3838" t="s">
        <v>5024</v>
      </c>
      <c r="D3838" t="s">
        <v>5029</v>
      </c>
      <c r="E3838" t="s">
        <v>5039</v>
      </c>
      <c r="F3838" t="s">
        <v>5047</v>
      </c>
      <c r="G3838" t="s">
        <v>5067</v>
      </c>
      <c r="H3838">
        <v>78487</v>
      </c>
      <c r="I3838">
        <v>8</v>
      </c>
      <c r="J3838" t="s">
        <v>5069</v>
      </c>
      <c r="K3838">
        <v>6797.92</v>
      </c>
      <c r="L3838" t="s">
        <v>5078</v>
      </c>
    </row>
    <row r="3839" spans="1:12" x14ac:dyDescent="0.25">
      <c r="A3839" t="s">
        <v>3849</v>
      </c>
      <c r="B3839" s="4">
        <v>45572.15703140627</v>
      </c>
      <c r="C3839" t="s">
        <v>5019</v>
      </c>
      <c r="D3839" t="s">
        <v>5027</v>
      </c>
      <c r="E3839" t="s">
        <v>5038</v>
      </c>
      <c r="F3839" t="s">
        <v>5048</v>
      </c>
      <c r="G3839" t="s">
        <v>5065</v>
      </c>
      <c r="H3839">
        <v>78458</v>
      </c>
      <c r="I3839">
        <v>8</v>
      </c>
      <c r="J3839" t="s">
        <v>5069</v>
      </c>
      <c r="K3839">
        <v>16593.060000000001</v>
      </c>
      <c r="L3839" t="s">
        <v>5077</v>
      </c>
    </row>
    <row r="3840" spans="1:12" x14ac:dyDescent="0.25">
      <c r="A3840" t="s">
        <v>3850</v>
      </c>
      <c r="B3840" s="4">
        <v>45572.230046009201</v>
      </c>
      <c r="C3840" t="s">
        <v>5019</v>
      </c>
      <c r="D3840" t="s">
        <v>5029</v>
      </c>
      <c r="E3840" t="s">
        <v>5033</v>
      </c>
      <c r="F3840" t="s">
        <v>5046</v>
      </c>
      <c r="G3840" t="s">
        <v>5060</v>
      </c>
      <c r="H3840">
        <v>64989</v>
      </c>
      <c r="I3840">
        <v>3</v>
      </c>
      <c r="J3840" t="s">
        <v>5072</v>
      </c>
      <c r="K3840">
        <v>11294.35</v>
      </c>
      <c r="L3840" t="s">
        <v>5074</v>
      </c>
    </row>
    <row r="3841" spans="1:12" x14ac:dyDescent="0.25">
      <c r="A3841" t="s">
        <v>3851</v>
      </c>
      <c r="B3841" s="4">
        <v>45572.303060612117</v>
      </c>
      <c r="C3841" t="s">
        <v>5017</v>
      </c>
      <c r="D3841" t="s">
        <v>5026</v>
      </c>
      <c r="E3841" t="s">
        <v>5045</v>
      </c>
      <c r="F3841" t="s">
        <v>5047</v>
      </c>
      <c r="G3841" t="s">
        <v>5058</v>
      </c>
      <c r="H3841">
        <v>61911</v>
      </c>
      <c r="I3841">
        <v>8</v>
      </c>
      <c r="J3841" t="s">
        <v>5072</v>
      </c>
      <c r="K3841">
        <v>7460.11</v>
      </c>
      <c r="L3841" t="s">
        <v>5076</v>
      </c>
    </row>
    <row r="3842" spans="1:12" x14ac:dyDescent="0.25">
      <c r="A3842" t="s">
        <v>3852</v>
      </c>
      <c r="B3842" s="4">
        <v>45572.376075215027</v>
      </c>
      <c r="C3842" t="s">
        <v>5017</v>
      </c>
      <c r="D3842" t="s">
        <v>5026</v>
      </c>
      <c r="E3842" t="s">
        <v>5034</v>
      </c>
      <c r="F3842" t="s">
        <v>5048</v>
      </c>
      <c r="G3842" t="s">
        <v>5065</v>
      </c>
      <c r="H3842">
        <v>19069</v>
      </c>
      <c r="I3842">
        <v>1</v>
      </c>
      <c r="J3842" t="s">
        <v>5071</v>
      </c>
      <c r="K3842">
        <v>1726.55</v>
      </c>
      <c r="L3842" t="s">
        <v>5079</v>
      </c>
    </row>
    <row r="3843" spans="1:12" x14ac:dyDescent="0.25">
      <c r="A3843" t="s">
        <v>3853</v>
      </c>
      <c r="B3843" s="4">
        <v>45572.449089817957</v>
      </c>
      <c r="C3843" t="s">
        <v>5014</v>
      </c>
      <c r="D3843" t="s">
        <v>5027</v>
      </c>
      <c r="E3843" t="s">
        <v>5038</v>
      </c>
      <c r="F3843" t="s">
        <v>5047</v>
      </c>
      <c r="G3843" t="s">
        <v>5058</v>
      </c>
      <c r="H3843">
        <v>11071</v>
      </c>
      <c r="I3843">
        <v>13</v>
      </c>
      <c r="J3843" t="s">
        <v>5071</v>
      </c>
      <c r="K3843">
        <v>1744.95</v>
      </c>
      <c r="L3843" t="s">
        <v>5076</v>
      </c>
    </row>
    <row r="3844" spans="1:12" x14ac:dyDescent="0.25">
      <c r="A3844" t="s">
        <v>3854</v>
      </c>
      <c r="B3844" s="4">
        <v>45572.522104420881</v>
      </c>
      <c r="C3844" t="s">
        <v>5014</v>
      </c>
      <c r="D3844" t="s">
        <v>5026</v>
      </c>
      <c r="E3844" t="s">
        <v>5030</v>
      </c>
      <c r="F3844" t="s">
        <v>5046</v>
      </c>
      <c r="G3844" t="s">
        <v>5066</v>
      </c>
      <c r="H3844">
        <v>50264</v>
      </c>
      <c r="I3844">
        <v>7</v>
      </c>
      <c r="J3844" t="s">
        <v>5073</v>
      </c>
      <c r="K3844">
        <v>9347.01</v>
      </c>
      <c r="L3844" t="s">
        <v>5075</v>
      </c>
    </row>
    <row r="3845" spans="1:12" x14ac:dyDescent="0.25">
      <c r="A3845" t="s">
        <v>3855</v>
      </c>
      <c r="B3845" s="4">
        <v>45572.595119023797</v>
      </c>
      <c r="C3845" t="s">
        <v>5020</v>
      </c>
      <c r="D3845" t="s">
        <v>5029</v>
      </c>
      <c r="E3845" t="s">
        <v>5041</v>
      </c>
      <c r="F3845" t="s">
        <v>5048</v>
      </c>
      <c r="G3845" t="s">
        <v>5052</v>
      </c>
      <c r="H3845">
        <v>54406</v>
      </c>
      <c r="I3845">
        <v>1</v>
      </c>
      <c r="J3845" t="s">
        <v>5069</v>
      </c>
      <c r="K3845">
        <v>8850.16</v>
      </c>
      <c r="L3845" t="s">
        <v>5078</v>
      </c>
    </row>
    <row r="3846" spans="1:12" x14ac:dyDescent="0.25">
      <c r="A3846" t="s">
        <v>3856</v>
      </c>
      <c r="B3846" s="4">
        <v>45572.668133626721</v>
      </c>
      <c r="C3846" t="s">
        <v>5017</v>
      </c>
      <c r="D3846" t="s">
        <v>5028</v>
      </c>
      <c r="E3846" t="s">
        <v>5036</v>
      </c>
      <c r="F3846" t="s">
        <v>5047</v>
      </c>
      <c r="G3846" t="s">
        <v>5064</v>
      </c>
      <c r="H3846">
        <v>8118</v>
      </c>
      <c r="I3846">
        <v>7</v>
      </c>
      <c r="J3846" t="s">
        <v>5072</v>
      </c>
      <c r="K3846">
        <v>1442.63</v>
      </c>
      <c r="L3846" t="s">
        <v>5077</v>
      </c>
    </row>
    <row r="3847" spans="1:12" x14ac:dyDescent="0.25">
      <c r="A3847" t="s">
        <v>3857</v>
      </c>
      <c r="B3847" s="4">
        <v>45572.741148229637</v>
      </c>
      <c r="C3847" t="s">
        <v>5015</v>
      </c>
      <c r="D3847" t="s">
        <v>5028</v>
      </c>
      <c r="E3847" t="s">
        <v>5037</v>
      </c>
      <c r="F3847" t="s">
        <v>5048</v>
      </c>
      <c r="G3847" t="s">
        <v>5055</v>
      </c>
      <c r="H3847">
        <v>11545</v>
      </c>
      <c r="I3847">
        <v>13</v>
      </c>
      <c r="J3847" t="s">
        <v>5071</v>
      </c>
      <c r="K3847">
        <v>1578.6</v>
      </c>
      <c r="L3847" t="s">
        <v>5075</v>
      </c>
    </row>
    <row r="3848" spans="1:12" x14ac:dyDescent="0.25">
      <c r="A3848" t="s">
        <v>3858</v>
      </c>
      <c r="B3848" s="4">
        <v>45572.814162832561</v>
      </c>
      <c r="C3848" t="s">
        <v>5022</v>
      </c>
      <c r="D3848" t="s">
        <v>5026</v>
      </c>
      <c r="E3848" t="s">
        <v>5034</v>
      </c>
      <c r="F3848" t="s">
        <v>5048</v>
      </c>
      <c r="G3848" t="s">
        <v>5055</v>
      </c>
      <c r="H3848">
        <v>5602</v>
      </c>
      <c r="I3848">
        <v>10</v>
      </c>
      <c r="J3848" t="s">
        <v>5068</v>
      </c>
      <c r="K3848">
        <v>1042.6400000000001</v>
      </c>
      <c r="L3848" t="s">
        <v>5078</v>
      </c>
    </row>
    <row r="3849" spans="1:12" x14ac:dyDescent="0.25">
      <c r="A3849" t="s">
        <v>3859</v>
      </c>
      <c r="B3849" s="4">
        <v>45572.887177435477</v>
      </c>
      <c r="C3849" t="s">
        <v>5025</v>
      </c>
      <c r="D3849" t="s">
        <v>5027</v>
      </c>
      <c r="E3849" t="s">
        <v>5031</v>
      </c>
      <c r="F3849" t="s">
        <v>5046</v>
      </c>
      <c r="G3849" t="s">
        <v>5049</v>
      </c>
      <c r="H3849">
        <v>45053</v>
      </c>
      <c r="I3849">
        <v>11</v>
      </c>
      <c r="J3849" t="s">
        <v>5072</v>
      </c>
      <c r="K3849">
        <v>9604.01</v>
      </c>
      <c r="L3849" t="s">
        <v>5075</v>
      </c>
    </row>
    <row r="3850" spans="1:12" x14ac:dyDescent="0.25">
      <c r="A3850" t="s">
        <v>3860</v>
      </c>
      <c r="B3850" s="4">
        <v>45572.960192038401</v>
      </c>
      <c r="C3850" t="s">
        <v>5021</v>
      </c>
      <c r="D3850" t="s">
        <v>5026</v>
      </c>
      <c r="E3850" t="s">
        <v>5030</v>
      </c>
      <c r="F3850" t="s">
        <v>5048</v>
      </c>
      <c r="G3850" t="s">
        <v>5059</v>
      </c>
      <c r="H3850">
        <v>57657</v>
      </c>
      <c r="I3850">
        <v>6</v>
      </c>
      <c r="J3850" t="s">
        <v>5069</v>
      </c>
      <c r="K3850">
        <v>7512.01</v>
      </c>
      <c r="L3850" t="s">
        <v>5076</v>
      </c>
    </row>
    <row r="3851" spans="1:12" x14ac:dyDescent="0.25">
      <c r="A3851" t="s">
        <v>3861</v>
      </c>
      <c r="B3851" s="4">
        <v>45573.033206641318</v>
      </c>
      <c r="C3851" t="s">
        <v>5025</v>
      </c>
      <c r="D3851" t="s">
        <v>5027</v>
      </c>
      <c r="E3851" t="s">
        <v>5038</v>
      </c>
      <c r="F3851" t="s">
        <v>5047</v>
      </c>
      <c r="G3851" t="s">
        <v>5067</v>
      </c>
      <c r="H3851">
        <v>16473</v>
      </c>
      <c r="I3851">
        <v>7</v>
      </c>
      <c r="J3851" t="s">
        <v>5068</v>
      </c>
      <c r="K3851">
        <v>2272.77</v>
      </c>
      <c r="L3851" t="s">
        <v>5077</v>
      </c>
    </row>
    <row r="3852" spans="1:12" x14ac:dyDescent="0.25">
      <c r="A3852" t="s">
        <v>3862</v>
      </c>
      <c r="B3852" s="4">
        <v>45573.106221244248</v>
      </c>
      <c r="C3852" t="s">
        <v>5022</v>
      </c>
      <c r="D3852" t="s">
        <v>5026</v>
      </c>
      <c r="E3852" t="s">
        <v>5045</v>
      </c>
      <c r="F3852" t="s">
        <v>5047</v>
      </c>
      <c r="G3852" t="s">
        <v>5067</v>
      </c>
      <c r="H3852">
        <v>21339</v>
      </c>
      <c r="I3852">
        <v>4</v>
      </c>
      <c r="J3852" t="s">
        <v>5071</v>
      </c>
      <c r="K3852">
        <v>4468.1400000000003</v>
      </c>
      <c r="L3852" t="s">
        <v>5077</v>
      </c>
    </row>
    <row r="3853" spans="1:12" x14ac:dyDescent="0.25">
      <c r="A3853" t="s">
        <v>3863</v>
      </c>
      <c r="B3853" s="4">
        <v>45573.179235847158</v>
      </c>
      <c r="C3853" t="s">
        <v>5023</v>
      </c>
      <c r="D3853" t="s">
        <v>5027</v>
      </c>
      <c r="E3853" t="s">
        <v>5042</v>
      </c>
      <c r="F3853" t="s">
        <v>5047</v>
      </c>
      <c r="G3853" t="s">
        <v>5058</v>
      </c>
      <c r="H3853">
        <v>26435</v>
      </c>
      <c r="I3853">
        <v>6</v>
      </c>
      <c r="J3853" t="s">
        <v>5072</v>
      </c>
      <c r="K3853">
        <v>2126.94</v>
      </c>
      <c r="L3853" t="s">
        <v>5079</v>
      </c>
    </row>
    <row r="3854" spans="1:12" x14ac:dyDescent="0.25">
      <c r="A3854" t="s">
        <v>3864</v>
      </c>
      <c r="B3854" s="4">
        <v>45573.252250450081</v>
      </c>
      <c r="C3854" t="s">
        <v>5025</v>
      </c>
      <c r="D3854" t="s">
        <v>5028</v>
      </c>
      <c r="E3854" t="s">
        <v>5035</v>
      </c>
      <c r="F3854" t="s">
        <v>5046</v>
      </c>
      <c r="G3854" t="s">
        <v>5060</v>
      </c>
      <c r="H3854">
        <v>67601</v>
      </c>
      <c r="I3854">
        <v>11</v>
      </c>
      <c r="J3854" t="s">
        <v>5073</v>
      </c>
      <c r="K3854">
        <v>9215.61</v>
      </c>
      <c r="L3854" t="s">
        <v>5078</v>
      </c>
    </row>
    <row r="3855" spans="1:12" x14ac:dyDescent="0.25">
      <c r="A3855" t="s">
        <v>3865</v>
      </c>
      <c r="B3855" s="4">
        <v>45573.325265053012</v>
      </c>
      <c r="C3855" t="s">
        <v>5018</v>
      </c>
      <c r="D3855" t="s">
        <v>5027</v>
      </c>
      <c r="E3855" t="s">
        <v>5031</v>
      </c>
      <c r="F3855" t="s">
        <v>5046</v>
      </c>
      <c r="G3855" t="s">
        <v>5066</v>
      </c>
      <c r="H3855">
        <v>19757</v>
      </c>
      <c r="I3855">
        <v>1</v>
      </c>
      <c r="J3855" t="s">
        <v>5072</v>
      </c>
      <c r="K3855">
        <v>4197.6099999999997</v>
      </c>
      <c r="L3855" t="s">
        <v>5075</v>
      </c>
    </row>
    <row r="3856" spans="1:12" x14ac:dyDescent="0.25">
      <c r="A3856" t="s">
        <v>3866</v>
      </c>
      <c r="B3856" s="4">
        <v>45573.398279655928</v>
      </c>
      <c r="C3856" t="s">
        <v>5016</v>
      </c>
      <c r="D3856" t="s">
        <v>5028</v>
      </c>
      <c r="E3856" t="s">
        <v>5035</v>
      </c>
      <c r="F3856" t="s">
        <v>5048</v>
      </c>
      <c r="G3856" t="s">
        <v>5056</v>
      </c>
      <c r="H3856">
        <v>48501</v>
      </c>
      <c r="I3856">
        <v>1</v>
      </c>
      <c r="J3856" t="s">
        <v>5071</v>
      </c>
      <c r="K3856">
        <v>10181.209999999999</v>
      </c>
      <c r="L3856" t="s">
        <v>5077</v>
      </c>
    </row>
    <row r="3857" spans="1:12" x14ac:dyDescent="0.25">
      <c r="A3857" t="s">
        <v>3867</v>
      </c>
      <c r="B3857" s="4">
        <v>45573.471294258838</v>
      </c>
      <c r="C3857" t="s">
        <v>5025</v>
      </c>
      <c r="D3857" t="s">
        <v>5029</v>
      </c>
      <c r="E3857" t="s">
        <v>5033</v>
      </c>
      <c r="F3857" t="s">
        <v>5047</v>
      </c>
      <c r="G3857" t="s">
        <v>5058</v>
      </c>
      <c r="H3857">
        <v>36107</v>
      </c>
      <c r="I3857">
        <v>12</v>
      </c>
      <c r="J3857" t="s">
        <v>5069</v>
      </c>
      <c r="K3857">
        <v>6407.78</v>
      </c>
      <c r="L3857" t="s">
        <v>5075</v>
      </c>
    </row>
    <row r="3858" spans="1:12" x14ac:dyDescent="0.25">
      <c r="A3858" t="s">
        <v>3868</v>
      </c>
      <c r="B3858" s="4">
        <v>45573.544308861769</v>
      </c>
      <c r="C3858" t="s">
        <v>5012</v>
      </c>
      <c r="D3858" t="s">
        <v>5026</v>
      </c>
      <c r="E3858" t="s">
        <v>5034</v>
      </c>
      <c r="F3858" t="s">
        <v>5047</v>
      </c>
      <c r="G3858" t="s">
        <v>5050</v>
      </c>
      <c r="H3858">
        <v>17362</v>
      </c>
      <c r="I3858">
        <v>13</v>
      </c>
      <c r="J3858" t="s">
        <v>5068</v>
      </c>
      <c r="K3858">
        <v>3568.03</v>
      </c>
      <c r="L3858" t="s">
        <v>5079</v>
      </c>
    </row>
    <row r="3859" spans="1:12" x14ac:dyDescent="0.25">
      <c r="A3859" t="s">
        <v>3869</v>
      </c>
      <c r="B3859" s="4">
        <v>45573.617323464678</v>
      </c>
      <c r="C3859" t="s">
        <v>5018</v>
      </c>
      <c r="D3859" t="s">
        <v>5026</v>
      </c>
      <c r="E3859" t="s">
        <v>5030</v>
      </c>
      <c r="F3859" t="s">
        <v>5046</v>
      </c>
      <c r="G3859" t="s">
        <v>5066</v>
      </c>
      <c r="H3859">
        <v>26205</v>
      </c>
      <c r="I3859">
        <v>6</v>
      </c>
      <c r="J3859" t="s">
        <v>5069</v>
      </c>
      <c r="K3859">
        <v>3881.4</v>
      </c>
      <c r="L3859" t="s">
        <v>5079</v>
      </c>
    </row>
    <row r="3860" spans="1:12" x14ac:dyDescent="0.25">
      <c r="A3860" t="s">
        <v>3870</v>
      </c>
      <c r="B3860" s="4">
        <v>45573.690338067601</v>
      </c>
      <c r="C3860" t="s">
        <v>5020</v>
      </c>
      <c r="D3860" t="s">
        <v>5028</v>
      </c>
      <c r="E3860" t="s">
        <v>5036</v>
      </c>
      <c r="F3860" t="s">
        <v>5048</v>
      </c>
      <c r="G3860" t="s">
        <v>5056</v>
      </c>
      <c r="H3860">
        <v>50266</v>
      </c>
      <c r="I3860">
        <v>14</v>
      </c>
      <c r="J3860" t="s">
        <v>5070</v>
      </c>
      <c r="K3860">
        <v>9381.89</v>
      </c>
      <c r="L3860" t="s">
        <v>5079</v>
      </c>
    </row>
    <row r="3861" spans="1:12" x14ac:dyDescent="0.25">
      <c r="A3861" t="s">
        <v>3871</v>
      </c>
      <c r="B3861" s="4">
        <v>45573.763352670532</v>
      </c>
      <c r="C3861" t="s">
        <v>5013</v>
      </c>
      <c r="D3861" t="s">
        <v>5026</v>
      </c>
      <c r="E3861" t="s">
        <v>5045</v>
      </c>
      <c r="F3861" t="s">
        <v>5048</v>
      </c>
      <c r="G3861" t="s">
        <v>5052</v>
      </c>
      <c r="H3861">
        <v>46281</v>
      </c>
      <c r="I3861">
        <v>5</v>
      </c>
      <c r="J3861" t="s">
        <v>5069</v>
      </c>
      <c r="K3861">
        <v>8076.49</v>
      </c>
      <c r="L3861" t="s">
        <v>5075</v>
      </c>
    </row>
    <row r="3862" spans="1:12" x14ac:dyDescent="0.25">
      <c r="A3862" t="s">
        <v>3872</v>
      </c>
      <c r="B3862" s="4">
        <v>45573.836367273449</v>
      </c>
      <c r="C3862" t="s">
        <v>5024</v>
      </c>
      <c r="D3862" t="s">
        <v>5028</v>
      </c>
      <c r="E3862" t="s">
        <v>5036</v>
      </c>
      <c r="F3862" t="s">
        <v>5047</v>
      </c>
      <c r="G3862" t="s">
        <v>5064</v>
      </c>
      <c r="H3862">
        <v>67883</v>
      </c>
      <c r="I3862">
        <v>5</v>
      </c>
      <c r="J3862" t="s">
        <v>5072</v>
      </c>
      <c r="K3862">
        <v>7309.9</v>
      </c>
      <c r="L3862" t="s">
        <v>5075</v>
      </c>
    </row>
    <row r="3863" spans="1:12" x14ac:dyDescent="0.25">
      <c r="A3863" t="s">
        <v>3873</v>
      </c>
      <c r="B3863" s="4">
        <v>45573.909381876358</v>
      </c>
      <c r="C3863" t="s">
        <v>5015</v>
      </c>
      <c r="D3863" t="s">
        <v>5029</v>
      </c>
      <c r="E3863" t="s">
        <v>5039</v>
      </c>
      <c r="F3863" t="s">
        <v>5048</v>
      </c>
      <c r="G3863" t="s">
        <v>5059</v>
      </c>
      <c r="H3863">
        <v>4485</v>
      </c>
      <c r="I3863">
        <v>11</v>
      </c>
      <c r="J3863" t="s">
        <v>5070</v>
      </c>
      <c r="K3863">
        <v>647.70000000000005</v>
      </c>
      <c r="L3863" t="s">
        <v>5079</v>
      </c>
    </row>
    <row r="3864" spans="1:12" x14ac:dyDescent="0.25">
      <c r="A3864" t="s">
        <v>3874</v>
      </c>
      <c r="B3864" s="4">
        <v>45573.982396479303</v>
      </c>
      <c r="C3864" t="s">
        <v>5014</v>
      </c>
      <c r="D3864" t="s">
        <v>5026</v>
      </c>
      <c r="E3864" t="s">
        <v>5030</v>
      </c>
      <c r="F3864" t="s">
        <v>5046</v>
      </c>
      <c r="G3864" t="s">
        <v>5066</v>
      </c>
      <c r="H3864">
        <v>35712</v>
      </c>
      <c r="I3864">
        <v>12</v>
      </c>
      <c r="J3864" t="s">
        <v>5069</v>
      </c>
      <c r="K3864">
        <v>6093.49</v>
      </c>
      <c r="L3864" t="s">
        <v>5074</v>
      </c>
    </row>
    <row r="3865" spans="1:12" x14ac:dyDescent="0.25">
      <c r="A3865" t="s">
        <v>3875</v>
      </c>
      <c r="B3865" s="4">
        <v>45574.055411082212</v>
      </c>
      <c r="C3865" t="s">
        <v>5016</v>
      </c>
      <c r="D3865" t="s">
        <v>5026</v>
      </c>
      <c r="E3865" t="s">
        <v>5030</v>
      </c>
      <c r="F3865" t="s">
        <v>5047</v>
      </c>
      <c r="G3865" t="s">
        <v>5062</v>
      </c>
      <c r="H3865">
        <v>78621</v>
      </c>
      <c r="I3865">
        <v>1</v>
      </c>
      <c r="J3865" t="s">
        <v>5072</v>
      </c>
      <c r="K3865">
        <v>16877.419999999998</v>
      </c>
      <c r="L3865" t="s">
        <v>5075</v>
      </c>
    </row>
    <row r="3866" spans="1:12" x14ac:dyDescent="0.25">
      <c r="A3866" t="s">
        <v>3876</v>
      </c>
      <c r="B3866" s="4">
        <v>45574.128425685129</v>
      </c>
      <c r="C3866" t="s">
        <v>5019</v>
      </c>
      <c r="D3866" t="s">
        <v>5028</v>
      </c>
      <c r="E3866" t="s">
        <v>5032</v>
      </c>
      <c r="F3866" t="s">
        <v>5046</v>
      </c>
      <c r="G3866" t="s">
        <v>5057</v>
      </c>
      <c r="H3866">
        <v>5127</v>
      </c>
      <c r="I3866">
        <v>8</v>
      </c>
      <c r="J3866" t="s">
        <v>5073</v>
      </c>
      <c r="K3866">
        <v>443.1</v>
      </c>
      <c r="L3866" t="s">
        <v>5076</v>
      </c>
    </row>
    <row r="3867" spans="1:12" x14ac:dyDescent="0.25">
      <c r="A3867" t="s">
        <v>3877</v>
      </c>
      <c r="B3867" s="4">
        <v>45574.201440288052</v>
      </c>
      <c r="C3867" t="s">
        <v>5015</v>
      </c>
      <c r="D3867" t="s">
        <v>5029</v>
      </c>
      <c r="E3867" t="s">
        <v>5033</v>
      </c>
      <c r="F3867" t="s">
        <v>5048</v>
      </c>
      <c r="G3867" t="s">
        <v>5055</v>
      </c>
      <c r="H3867">
        <v>62426</v>
      </c>
      <c r="I3867">
        <v>6</v>
      </c>
      <c r="J3867" t="s">
        <v>5070</v>
      </c>
      <c r="K3867">
        <v>13367.97</v>
      </c>
      <c r="L3867" t="s">
        <v>5076</v>
      </c>
    </row>
    <row r="3868" spans="1:12" x14ac:dyDescent="0.25">
      <c r="A3868" t="s">
        <v>3878</v>
      </c>
      <c r="B3868" s="4">
        <v>45574.274454890969</v>
      </c>
      <c r="C3868" t="s">
        <v>5025</v>
      </c>
      <c r="D3868" t="s">
        <v>5026</v>
      </c>
      <c r="E3868" t="s">
        <v>5043</v>
      </c>
      <c r="F3868" t="s">
        <v>5048</v>
      </c>
      <c r="G3868" t="s">
        <v>5051</v>
      </c>
      <c r="H3868">
        <v>30908</v>
      </c>
      <c r="I3868">
        <v>12</v>
      </c>
      <c r="J3868" t="s">
        <v>5071</v>
      </c>
      <c r="K3868">
        <v>3367.21</v>
      </c>
      <c r="L3868" t="s">
        <v>5076</v>
      </c>
    </row>
    <row r="3869" spans="1:12" x14ac:dyDescent="0.25">
      <c r="A3869" t="s">
        <v>3879</v>
      </c>
      <c r="B3869" s="4">
        <v>45574.347469493892</v>
      </c>
      <c r="C3869" t="s">
        <v>5013</v>
      </c>
      <c r="D3869" t="s">
        <v>5026</v>
      </c>
      <c r="E3869" t="s">
        <v>5030</v>
      </c>
      <c r="F3869" t="s">
        <v>5046</v>
      </c>
      <c r="G3869" t="s">
        <v>5053</v>
      </c>
      <c r="H3869">
        <v>76450</v>
      </c>
      <c r="I3869">
        <v>10</v>
      </c>
      <c r="J3869" t="s">
        <v>5072</v>
      </c>
      <c r="K3869">
        <v>8401.2099999999991</v>
      </c>
      <c r="L3869" t="s">
        <v>5076</v>
      </c>
    </row>
    <row r="3870" spans="1:12" x14ac:dyDescent="0.25">
      <c r="A3870" t="s">
        <v>3880</v>
      </c>
      <c r="B3870" s="4">
        <v>45574.420484096823</v>
      </c>
      <c r="C3870" t="s">
        <v>5024</v>
      </c>
      <c r="D3870" t="s">
        <v>5026</v>
      </c>
      <c r="E3870" t="s">
        <v>5045</v>
      </c>
      <c r="F3870" t="s">
        <v>5047</v>
      </c>
      <c r="G3870" t="s">
        <v>5064</v>
      </c>
      <c r="H3870">
        <v>53999</v>
      </c>
      <c r="I3870">
        <v>4</v>
      </c>
      <c r="J3870" t="s">
        <v>5068</v>
      </c>
      <c r="K3870">
        <v>9162.5499999999993</v>
      </c>
      <c r="L3870" t="s">
        <v>5079</v>
      </c>
    </row>
    <row r="3871" spans="1:12" x14ac:dyDescent="0.25">
      <c r="A3871" t="s">
        <v>3881</v>
      </c>
      <c r="B3871" s="4">
        <v>45574.493498699732</v>
      </c>
      <c r="C3871" t="s">
        <v>5022</v>
      </c>
      <c r="D3871" t="s">
        <v>5028</v>
      </c>
      <c r="E3871" t="s">
        <v>5036</v>
      </c>
      <c r="F3871" t="s">
        <v>5047</v>
      </c>
      <c r="G3871" t="s">
        <v>5062</v>
      </c>
      <c r="H3871">
        <v>55911</v>
      </c>
      <c r="I3871">
        <v>1</v>
      </c>
      <c r="J3871" t="s">
        <v>5073</v>
      </c>
      <c r="K3871">
        <v>9598.9500000000007</v>
      </c>
      <c r="L3871" t="s">
        <v>5074</v>
      </c>
    </row>
    <row r="3872" spans="1:12" x14ac:dyDescent="0.25">
      <c r="A3872" t="s">
        <v>3882</v>
      </c>
      <c r="B3872" s="4">
        <v>45574.566513302649</v>
      </c>
      <c r="C3872" t="s">
        <v>5023</v>
      </c>
      <c r="D3872" t="s">
        <v>5028</v>
      </c>
      <c r="E3872" t="s">
        <v>5037</v>
      </c>
      <c r="F3872" t="s">
        <v>5048</v>
      </c>
      <c r="G3872" t="s">
        <v>5055</v>
      </c>
      <c r="H3872">
        <v>63041</v>
      </c>
      <c r="I3872">
        <v>9</v>
      </c>
      <c r="J3872" t="s">
        <v>5070</v>
      </c>
      <c r="K3872">
        <v>11745.5</v>
      </c>
      <c r="L3872" t="s">
        <v>5077</v>
      </c>
    </row>
    <row r="3873" spans="1:12" x14ac:dyDescent="0.25">
      <c r="A3873" t="s">
        <v>3883</v>
      </c>
      <c r="B3873" s="4">
        <v>45574.63952790558</v>
      </c>
      <c r="C3873" t="s">
        <v>5023</v>
      </c>
      <c r="D3873" t="s">
        <v>5029</v>
      </c>
      <c r="E3873" t="s">
        <v>5039</v>
      </c>
      <c r="F3873" t="s">
        <v>5047</v>
      </c>
      <c r="G3873" t="s">
        <v>5062</v>
      </c>
      <c r="H3873">
        <v>12631</v>
      </c>
      <c r="I3873">
        <v>8</v>
      </c>
      <c r="J3873" t="s">
        <v>5070</v>
      </c>
      <c r="K3873">
        <v>1636.26</v>
      </c>
      <c r="L3873" t="s">
        <v>5074</v>
      </c>
    </row>
    <row r="3874" spans="1:12" x14ac:dyDescent="0.25">
      <c r="A3874" t="s">
        <v>3884</v>
      </c>
      <c r="B3874" s="4">
        <v>45574.712542508503</v>
      </c>
      <c r="C3874" t="s">
        <v>5024</v>
      </c>
      <c r="D3874" t="s">
        <v>5026</v>
      </c>
      <c r="E3874" t="s">
        <v>5043</v>
      </c>
      <c r="F3874" t="s">
        <v>5047</v>
      </c>
      <c r="G3874" t="s">
        <v>5058</v>
      </c>
      <c r="H3874">
        <v>36080</v>
      </c>
      <c r="I3874">
        <v>4</v>
      </c>
      <c r="J3874" t="s">
        <v>5073</v>
      </c>
      <c r="K3874">
        <v>6991.88</v>
      </c>
      <c r="L3874" t="s">
        <v>5074</v>
      </c>
    </row>
    <row r="3875" spans="1:12" x14ac:dyDescent="0.25">
      <c r="A3875" t="s">
        <v>3885</v>
      </c>
      <c r="B3875" s="4">
        <v>45574.785557111412</v>
      </c>
      <c r="C3875" t="s">
        <v>5020</v>
      </c>
      <c r="D3875" t="s">
        <v>5026</v>
      </c>
      <c r="E3875" t="s">
        <v>5043</v>
      </c>
      <c r="F3875" t="s">
        <v>5047</v>
      </c>
      <c r="G3875" t="s">
        <v>5050</v>
      </c>
      <c r="H3875">
        <v>10285</v>
      </c>
      <c r="I3875">
        <v>7</v>
      </c>
      <c r="J3875" t="s">
        <v>5070</v>
      </c>
      <c r="K3875">
        <v>1747.45</v>
      </c>
      <c r="L3875" t="s">
        <v>5079</v>
      </c>
    </row>
    <row r="3876" spans="1:12" x14ac:dyDescent="0.25">
      <c r="A3876" t="s">
        <v>3886</v>
      </c>
      <c r="B3876" s="4">
        <v>45574.858571714343</v>
      </c>
      <c r="C3876" t="s">
        <v>5018</v>
      </c>
      <c r="D3876" t="s">
        <v>5029</v>
      </c>
      <c r="E3876" t="s">
        <v>5039</v>
      </c>
      <c r="F3876" t="s">
        <v>5048</v>
      </c>
      <c r="G3876" t="s">
        <v>5052</v>
      </c>
      <c r="H3876">
        <v>8546</v>
      </c>
      <c r="I3876">
        <v>1</v>
      </c>
      <c r="J3876" t="s">
        <v>5069</v>
      </c>
      <c r="K3876">
        <v>1661.37</v>
      </c>
      <c r="L3876" t="s">
        <v>5078</v>
      </c>
    </row>
    <row r="3877" spans="1:12" x14ac:dyDescent="0.25">
      <c r="A3877" t="s">
        <v>3887</v>
      </c>
      <c r="B3877" s="4">
        <v>45574.93158631726</v>
      </c>
      <c r="C3877" t="s">
        <v>5019</v>
      </c>
      <c r="D3877" t="s">
        <v>5027</v>
      </c>
      <c r="E3877" t="s">
        <v>5042</v>
      </c>
      <c r="F3877" t="s">
        <v>5048</v>
      </c>
      <c r="G3877" t="s">
        <v>5065</v>
      </c>
      <c r="H3877">
        <v>30921</v>
      </c>
      <c r="I3877">
        <v>1</v>
      </c>
      <c r="J3877" t="s">
        <v>5071</v>
      </c>
      <c r="K3877">
        <v>4238.47</v>
      </c>
      <c r="L3877" t="s">
        <v>5078</v>
      </c>
    </row>
    <row r="3878" spans="1:12" x14ac:dyDescent="0.25">
      <c r="A3878" t="s">
        <v>3888</v>
      </c>
      <c r="B3878" s="4">
        <v>45575.004600920183</v>
      </c>
      <c r="C3878" t="s">
        <v>5012</v>
      </c>
      <c r="D3878" t="s">
        <v>5028</v>
      </c>
      <c r="E3878" t="s">
        <v>5036</v>
      </c>
      <c r="F3878" t="s">
        <v>5048</v>
      </c>
      <c r="G3878" t="s">
        <v>5055</v>
      </c>
      <c r="H3878">
        <v>30980</v>
      </c>
      <c r="I3878">
        <v>6</v>
      </c>
      <c r="J3878" t="s">
        <v>5070</v>
      </c>
      <c r="K3878">
        <v>2972.6</v>
      </c>
      <c r="L3878" t="s">
        <v>5076</v>
      </c>
    </row>
    <row r="3879" spans="1:12" x14ac:dyDescent="0.25">
      <c r="A3879" t="s">
        <v>3889</v>
      </c>
      <c r="B3879" s="4">
        <v>45575.0776155231</v>
      </c>
      <c r="C3879" t="s">
        <v>5014</v>
      </c>
      <c r="D3879" t="s">
        <v>5026</v>
      </c>
      <c r="E3879" t="s">
        <v>5043</v>
      </c>
      <c r="F3879" t="s">
        <v>5048</v>
      </c>
      <c r="G3879" t="s">
        <v>5065</v>
      </c>
      <c r="H3879">
        <v>36031</v>
      </c>
      <c r="I3879">
        <v>9</v>
      </c>
      <c r="J3879" t="s">
        <v>5073</v>
      </c>
      <c r="K3879">
        <v>6232.83</v>
      </c>
      <c r="L3879" t="s">
        <v>5077</v>
      </c>
    </row>
    <row r="3880" spans="1:12" x14ac:dyDescent="0.25">
      <c r="A3880" t="s">
        <v>3890</v>
      </c>
      <c r="B3880" s="4">
        <v>45575.150630126023</v>
      </c>
      <c r="C3880" t="s">
        <v>5012</v>
      </c>
      <c r="D3880" t="s">
        <v>5028</v>
      </c>
      <c r="E3880" t="s">
        <v>5037</v>
      </c>
      <c r="F3880" t="s">
        <v>5048</v>
      </c>
      <c r="G3880" t="s">
        <v>5065</v>
      </c>
      <c r="H3880">
        <v>25747</v>
      </c>
      <c r="I3880">
        <v>5</v>
      </c>
      <c r="J3880" t="s">
        <v>5072</v>
      </c>
      <c r="K3880">
        <v>2253.09</v>
      </c>
      <c r="L3880" t="s">
        <v>5075</v>
      </c>
    </row>
    <row r="3881" spans="1:12" x14ac:dyDescent="0.25">
      <c r="A3881" t="s">
        <v>3891</v>
      </c>
      <c r="B3881" s="4">
        <v>45575.223644728932</v>
      </c>
      <c r="C3881" t="s">
        <v>5012</v>
      </c>
      <c r="D3881" t="s">
        <v>5027</v>
      </c>
      <c r="E3881" t="s">
        <v>5044</v>
      </c>
      <c r="F3881" t="s">
        <v>5046</v>
      </c>
      <c r="G3881" t="s">
        <v>5060</v>
      </c>
      <c r="H3881">
        <v>32343</v>
      </c>
      <c r="I3881">
        <v>9</v>
      </c>
      <c r="J3881" t="s">
        <v>5073</v>
      </c>
      <c r="K3881">
        <v>6755.49</v>
      </c>
      <c r="L3881" t="s">
        <v>5079</v>
      </c>
    </row>
    <row r="3882" spans="1:12" x14ac:dyDescent="0.25">
      <c r="A3882" t="s">
        <v>3892</v>
      </c>
      <c r="B3882" s="4">
        <v>45575.296659331863</v>
      </c>
      <c r="C3882" t="s">
        <v>5018</v>
      </c>
      <c r="D3882" t="s">
        <v>5028</v>
      </c>
      <c r="E3882" t="s">
        <v>5032</v>
      </c>
      <c r="F3882" t="s">
        <v>5047</v>
      </c>
      <c r="G3882" t="s">
        <v>5064</v>
      </c>
      <c r="H3882">
        <v>64338</v>
      </c>
      <c r="I3882">
        <v>2</v>
      </c>
      <c r="J3882" t="s">
        <v>5072</v>
      </c>
      <c r="K3882">
        <v>9456.8799999999992</v>
      </c>
      <c r="L3882" t="s">
        <v>5077</v>
      </c>
    </row>
    <row r="3883" spans="1:12" x14ac:dyDescent="0.25">
      <c r="A3883" t="s">
        <v>3893</v>
      </c>
      <c r="B3883" s="4">
        <v>45575.36967393478</v>
      </c>
      <c r="C3883" t="s">
        <v>5018</v>
      </c>
      <c r="D3883" t="s">
        <v>5029</v>
      </c>
      <c r="E3883" t="s">
        <v>5033</v>
      </c>
      <c r="F3883" t="s">
        <v>5048</v>
      </c>
      <c r="G3883" t="s">
        <v>5065</v>
      </c>
      <c r="H3883">
        <v>45747</v>
      </c>
      <c r="I3883">
        <v>12</v>
      </c>
      <c r="J3883" t="s">
        <v>5068</v>
      </c>
      <c r="K3883">
        <v>8341.2800000000007</v>
      </c>
      <c r="L3883" t="s">
        <v>5078</v>
      </c>
    </row>
    <row r="3884" spans="1:12" x14ac:dyDescent="0.25">
      <c r="A3884" t="s">
        <v>3894</v>
      </c>
      <c r="B3884" s="4">
        <v>45575.442688537703</v>
      </c>
      <c r="C3884" t="s">
        <v>5012</v>
      </c>
      <c r="D3884" t="s">
        <v>5029</v>
      </c>
      <c r="E3884" t="s">
        <v>5041</v>
      </c>
      <c r="F3884" t="s">
        <v>5048</v>
      </c>
      <c r="G3884" t="s">
        <v>5065</v>
      </c>
      <c r="H3884">
        <v>72267</v>
      </c>
      <c r="I3884">
        <v>13</v>
      </c>
      <c r="J3884" t="s">
        <v>5070</v>
      </c>
      <c r="K3884">
        <v>13777.33</v>
      </c>
      <c r="L3884" t="s">
        <v>5075</v>
      </c>
    </row>
    <row r="3885" spans="1:12" x14ac:dyDescent="0.25">
      <c r="A3885" t="s">
        <v>3895</v>
      </c>
      <c r="B3885" s="4">
        <v>45575.515703140627</v>
      </c>
      <c r="C3885" t="s">
        <v>5016</v>
      </c>
      <c r="D3885" t="s">
        <v>5026</v>
      </c>
      <c r="E3885" t="s">
        <v>5043</v>
      </c>
      <c r="F3885" t="s">
        <v>5047</v>
      </c>
      <c r="G3885" t="s">
        <v>5064</v>
      </c>
      <c r="H3885">
        <v>64819</v>
      </c>
      <c r="I3885">
        <v>5</v>
      </c>
      <c r="J3885" t="s">
        <v>5068</v>
      </c>
      <c r="K3885">
        <v>10109.17</v>
      </c>
      <c r="L3885" t="s">
        <v>5074</v>
      </c>
    </row>
    <row r="3886" spans="1:12" x14ac:dyDescent="0.25">
      <c r="A3886" t="s">
        <v>3896</v>
      </c>
      <c r="B3886" s="4">
        <v>45575.588717743543</v>
      </c>
      <c r="C3886" t="s">
        <v>5019</v>
      </c>
      <c r="D3886" t="s">
        <v>5026</v>
      </c>
      <c r="E3886" t="s">
        <v>5043</v>
      </c>
      <c r="F3886" t="s">
        <v>5046</v>
      </c>
      <c r="G3886" t="s">
        <v>5060</v>
      </c>
      <c r="H3886">
        <v>71204</v>
      </c>
      <c r="I3886">
        <v>8</v>
      </c>
      <c r="J3886" t="s">
        <v>5069</v>
      </c>
      <c r="K3886">
        <v>10101.35</v>
      </c>
      <c r="L3886" t="s">
        <v>5077</v>
      </c>
    </row>
    <row r="3887" spans="1:12" x14ac:dyDescent="0.25">
      <c r="A3887" t="s">
        <v>3897</v>
      </c>
      <c r="B3887" s="4">
        <v>45575.66173234646</v>
      </c>
      <c r="C3887" t="s">
        <v>5013</v>
      </c>
      <c r="D3887" t="s">
        <v>5026</v>
      </c>
      <c r="E3887" t="s">
        <v>5034</v>
      </c>
      <c r="F3887" t="s">
        <v>5047</v>
      </c>
      <c r="G3887" t="s">
        <v>5064</v>
      </c>
      <c r="H3887">
        <v>34366</v>
      </c>
      <c r="I3887">
        <v>13</v>
      </c>
      <c r="J3887" t="s">
        <v>5069</v>
      </c>
      <c r="K3887">
        <v>6852.85</v>
      </c>
      <c r="L3887" t="s">
        <v>5075</v>
      </c>
    </row>
    <row r="3888" spans="1:12" x14ac:dyDescent="0.25">
      <c r="A3888" t="s">
        <v>3898</v>
      </c>
      <c r="B3888" s="4">
        <v>45575.734746949383</v>
      </c>
      <c r="C3888" t="s">
        <v>5025</v>
      </c>
      <c r="D3888" t="s">
        <v>5029</v>
      </c>
      <c r="E3888" t="s">
        <v>5033</v>
      </c>
      <c r="F3888" t="s">
        <v>5048</v>
      </c>
      <c r="G3888" t="s">
        <v>5052</v>
      </c>
      <c r="H3888">
        <v>71098</v>
      </c>
      <c r="I3888">
        <v>12</v>
      </c>
      <c r="J3888" t="s">
        <v>5072</v>
      </c>
      <c r="K3888">
        <v>12365.43</v>
      </c>
      <c r="L3888" t="s">
        <v>5076</v>
      </c>
    </row>
    <row r="3889" spans="1:12" x14ac:dyDescent="0.25">
      <c r="A3889" t="s">
        <v>3899</v>
      </c>
      <c r="B3889" s="4">
        <v>45575.8077615523</v>
      </c>
      <c r="C3889" t="s">
        <v>5019</v>
      </c>
      <c r="D3889" t="s">
        <v>5028</v>
      </c>
      <c r="E3889" t="s">
        <v>5035</v>
      </c>
      <c r="F3889" t="s">
        <v>5047</v>
      </c>
      <c r="G3889" t="s">
        <v>5050</v>
      </c>
      <c r="H3889">
        <v>30212</v>
      </c>
      <c r="I3889">
        <v>6</v>
      </c>
      <c r="J3889" t="s">
        <v>5073</v>
      </c>
      <c r="K3889">
        <v>5865.6</v>
      </c>
      <c r="L3889" t="s">
        <v>5078</v>
      </c>
    </row>
    <row r="3890" spans="1:12" x14ac:dyDescent="0.25">
      <c r="A3890" t="s">
        <v>3900</v>
      </c>
      <c r="B3890" s="4">
        <v>45575.880776155223</v>
      </c>
      <c r="C3890" t="s">
        <v>5013</v>
      </c>
      <c r="D3890" t="s">
        <v>5028</v>
      </c>
      <c r="E3890" t="s">
        <v>5035</v>
      </c>
      <c r="F3890" t="s">
        <v>5048</v>
      </c>
      <c r="G3890" t="s">
        <v>5065</v>
      </c>
      <c r="H3890">
        <v>67856</v>
      </c>
      <c r="I3890">
        <v>4</v>
      </c>
      <c r="J3890" t="s">
        <v>5073</v>
      </c>
      <c r="K3890">
        <v>9861.7999999999993</v>
      </c>
      <c r="L3890" t="s">
        <v>5075</v>
      </c>
    </row>
    <row r="3891" spans="1:12" x14ac:dyDescent="0.25">
      <c r="A3891" t="s">
        <v>3901</v>
      </c>
      <c r="B3891" s="4">
        <v>45575.953790758147</v>
      </c>
      <c r="C3891" t="s">
        <v>5022</v>
      </c>
      <c r="D3891" t="s">
        <v>5028</v>
      </c>
      <c r="E3891" t="s">
        <v>5037</v>
      </c>
      <c r="F3891" t="s">
        <v>5046</v>
      </c>
      <c r="G3891" t="s">
        <v>5054</v>
      </c>
      <c r="H3891">
        <v>40330</v>
      </c>
      <c r="I3891">
        <v>7</v>
      </c>
      <c r="J3891" t="s">
        <v>5071</v>
      </c>
      <c r="K3891">
        <v>7692.35</v>
      </c>
      <c r="L3891" t="s">
        <v>5075</v>
      </c>
    </row>
    <row r="3892" spans="1:12" x14ac:dyDescent="0.25">
      <c r="A3892" t="s">
        <v>3902</v>
      </c>
      <c r="B3892" s="4">
        <v>45576.026805361063</v>
      </c>
      <c r="C3892" t="s">
        <v>5024</v>
      </c>
      <c r="D3892" t="s">
        <v>5027</v>
      </c>
      <c r="E3892" t="s">
        <v>5038</v>
      </c>
      <c r="F3892" t="s">
        <v>5046</v>
      </c>
      <c r="G3892" t="s">
        <v>5060</v>
      </c>
      <c r="H3892">
        <v>2722</v>
      </c>
      <c r="I3892">
        <v>13</v>
      </c>
      <c r="J3892" t="s">
        <v>5072</v>
      </c>
      <c r="K3892">
        <v>595.24</v>
      </c>
      <c r="L3892" t="s">
        <v>5076</v>
      </c>
    </row>
    <row r="3893" spans="1:12" x14ac:dyDescent="0.25">
      <c r="A3893" t="s">
        <v>3903</v>
      </c>
      <c r="B3893" s="4">
        <v>45576.09981996398</v>
      </c>
      <c r="C3893" t="s">
        <v>5012</v>
      </c>
      <c r="D3893" t="s">
        <v>5029</v>
      </c>
      <c r="E3893" t="s">
        <v>5033</v>
      </c>
      <c r="F3893" t="s">
        <v>5047</v>
      </c>
      <c r="G3893" t="s">
        <v>5062</v>
      </c>
      <c r="H3893">
        <v>7530</v>
      </c>
      <c r="I3893">
        <v>8</v>
      </c>
      <c r="J3893" t="s">
        <v>5073</v>
      </c>
      <c r="K3893">
        <v>1649.09</v>
      </c>
      <c r="L3893" t="s">
        <v>5078</v>
      </c>
    </row>
    <row r="3894" spans="1:12" x14ac:dyDescent="0.25">
      <c r="A3894" t="s">
        <v>3904</v>
      </c>
      <c r="B3894" s="4">
        <v>45576.172834566911</v>
      </c>
      <c r="C3894" t="s">
        <v>5023</v>
      </c>
      <c r="D3894" t="s">
        <v>5029</v>
      </c>
      <c r="E3894" t="s">
        <v>5033</v>
      </c>
      <c r="F3894" t="s">
        <v>5048</v>
      </c>
      <c r="G3894" t="s">
        <v>5065</v>
      </c>
      <c r="H3894">
        <v>71114</v>
      </c>
      <c r="I3894">
        <v>9</v>
      </c>
      <c r="J3894" t="s">
        <v>5070</v>
      </c>
      <c r="K3894">
        <v>10703.16</v>
      </c>
      <c r="L3894" t="s">
        <v>5074</v>
      </c>
    </row>
    <row r="3895" spans="1:12" x14ac:dyDescent="0.25">
      <c r="A3895" t="s">
        <v>3905</v>
      </c>
      <c r="B3895" s="4">
        <v>45576.245849169827</v>
      </c>
      <c r="C3895" t="s">
        <v>5018</v>
      </c>
      <c r="D3895" t="s">
        <v>5027</v>
      </c>
      <c r="E3895" t="s">
        <v>5038</v>
      </c>
      <c r="F3895" t="s">
        <v>5047</v>
      </c>
      <c r="G3895" t="s">
        <v>5058</v>
      </c>
      <c r="H3895">
        <v>19444</v>
      </c>
      <c r="I3895">
        <v>7</v>
      </c>
      <c r="J3895" t="s">
        <v>5073</v>
      </c>
      <c r="K3895">
        <v>3518.1</v>
      </c>
      <c r="L3895" t="s">
        <v>5074</v>
      </c>
    </row>
    <row r="3896" spans="1:12" x14ac:dyDescent="0.25">
      <c r="A3896" t="s">
        <v>3906</v>
      </c>
      <c r="B3896" s="4">
        <v>45576.318863772743</v>
      </c>
      <c r="C3896" t="s">
        <v>5012</v>
      </c>
      <c r="D3896" t="s">
        <v>5026</v>
      </c>
      <c r="E3896" t="s">
        <v>5045</v>
      </c>
      <c r="F3896" t="s">
        <v>5047</v>
      </c>
      <c r="G3896" t="s">
        <v>5050</v>
      </c>
      <c r="H3896">
        <v>44211</v>
      </c>
      <c r="I3896">
        <v>8</v>
      </c>
      <c r="J3896" t="s">
        <v>5072</v>
      </c>
      <c r="K3896">
        <v>4978.58</v>
      </c>
      <c r="L3896" t="s">
        <v>5077</v>
      </c>
    </row>
    <row r="3897" spans="1:12" x14ac:dyDescent="0.25">
      <c r="A3897" t="s">
        <v>3907</v>
      </c>
      <c r="B3897" s="4">
        <v>45576.391878375667</v>
      </c>
      <c r="C3897" t="s">
        <v>5012</v>
      </c>
      <c r="D3897" t="s">
        <v>5028</v>
      </c>
      <c r="E3897" t="s">
        <v>5035</v>
      </c>
      <c r="F3897" t="s">
        <v>5048</v>
      </c>
      <c r="G3897" t="s">
        <v>5056</v>
      </c>
      <c r="H3897">
        <v>43956</v>
      </c>
      <c r="I3897">
        <v>10</v>
      </c>
      <c r="J3897" t="s">
        <v>5069</v>
      </c>
      <c r="K3897">
        <v>3938.59</v>
      </c>
      <c r="L3897" t="s">
        <v>5077</v>
      </c>
    </row>
    <row r="3898" spans="1:12" x14ac:dyDescent="0.25">
      <c r="A3898" t="s">
        <v>3908</v>
      </c>
      <c r="B3898" s="4">
        <v>45576.464892978591</v>
      </c>
      <c r="C3898" t="s">
        <v>5025</v>
      </c>
      <c r="D3898" t="s">
        <v>5029</v>
      </c>
      <c r="E3898" t="s">
        <v>5039</v>
      </c>
      <c r="F3898" t="s">
        <v>5048</v>
      </c>
      <c r="G3898" t="s">
        <v>5051</v>
      </c>
      <c r="H3898">
        <v>72160</v>
      </c>
      <c r="I3898">
        <v>14</v>
      </c>
      <c r="J3898" t="s">
        <v>5069</v>
      </c>
      <c r="K3898">
        <v>5795.35</v>
      </c>
      <c r="L3898" t="s">
        <v>5077</v>
      </c>
    </row>
    <row r="3899" spans="1:12" x14ac:dyDescent="0.25">
      <c r="A3899" t="s">
        <v>3909</v>
      </c>
      <c r="B3899" s="4">
        <v>45576.537907581507</v>
      </c>
      <c r="C3899" t="s">
        <v>5018</v>
      </c>
      <c r="D3899" t="s">
        <v>5026</v>
      </c>
      <c r="E3899" t="s">
        <v>5030</v>
      </c>
      <c r="F3899" t="s">
        <v>5046</v>
      </c>
      <c r="G3899" t="s">
        <v>5066</v>
      </c>
      <c r="H3899">
        <v>26474</v>
      </c>
      <c r="I3899">
        <v>13</v>
      </c>
      <c r="J3899" t="s">
        <v>5070</v>
      </c>
      <c r="K3899">
        <v>2579.75</v>
      </c>
      <c r="L3899" t="s">
        <v>5078</v>
      </c>
    </row>
    <row r="3900" spans="1:12" x14ac:dyDescent="0.25">
      <c r="A3900" t="s">
        <v>3910</v>
      </c>
      <c r="B3900" s="4">
        <v>45576.610922184431</v>
      </c>
      <c r="C3900" t="s">
        <v>5022</v>
      </c>
      <c r="D3900" t="s">
        <v>5027</v>
      </c>
      <c r="E3900" t="s">
        <v>5042</v>
      </c>
      <c r="F3900" t="s">
        <v>5047</v>
      </c>
      <c r="G3900" t="s">
        <v>5063</v>
      </c>
      <c r="H3900">
        <v>63996</v>
      </c>
      <c r="I3900">
        <v>7</v>
      </c>
      <c r="J3900" t="s">
        <v>5073</v>
      </c>
      <c r="K3900">
        <v>7427.35</v>
      </c>
      <c r="L3900" t="s">
        <v>5075</v>
      </c>
    </row>
    <row r="3901" spans="1:12" x14ac:dyDescent="0.25">
      <c r="A3901" t="s">
        <v>3911</v>
      </c>
      <c r="B3901" s="4">
        <v>45576.683936787347</v>
      </c>
      <c r="C3901" t="s">
        <v>5012</v>
      </c>
      <c r="D3901" t="s">
        <v>5026</v>
      </c>
      <c r="E3901" t="s">
        <v>5043</v>
      </c>
      <c r="F3901" t="s">
        <v>5047</v>
      </c>
      <c r="G3901" t="s">
        <v>5050</v>
      </c>
      <c r="H3901">
        <v>13219</v>
      </c>
      <c r="I3901">
        <v>10</v>
      </c>
      <c r="J3901" t="s">
        <v>5072</v>
      </c>
      <c r="K3901">
        <v>2568.42</v>
      </c>
      <c r="L3901" t="s">
        <v>5079</v>
      </c>
    </row>
    <row r="3902" spans="1:12" x14ac:dyDescent="0.25">
      <c r="A3902" t="s">
        <v>3912</v>
      </c>
      <c r="B3902" s="4">
        <v>45576.756951390278</v>
      </c>
      <c r="C3902" t="s">
        <v>5014</v>
      </c>
      <c r="D3902" t="s">
        <v>5026</v>
      </c>
      <c r="E3902" t="s">
        <v>5043</v>
      </c>
      <c r="F3902" t="s">
        <v>5048</v>
      </c>
      <c r="G3902" t="s">
        <v>5055</v>
      </c>
      <c r="H3902">
        <v>55032</v>
      </c>
      <c r="I3902">
        <v>11</v>
      </c>
      <c r="J3902" t="s">
        <v>5072</v>
      </c>
      <c r="K3902">
        <v>10178.5</v>
      </c>
      <c r="L3902" t="s">
        <v>5075</v>
      </c>
    </row>
    <row r="3903" spans="1:12" x14ac:dyDescent="0.25">
      <c r="A3903" t="s">
        <v>3913</v>
      </c>
      <c r="B3903" s="4">
        <v>45576.829965993187</v>
      </c>
      <c r="C3903" t="s">
        <v>5017</v>
      </c>
      <c r="D3903" t="s">
        <v>5028</v>
      </c>
      <c r="E3903" t="s">
        <v>5036</v>
      </c>
      <c r="F3903" t="s">
        <v>5048</v>
      </c>
      <c r="G3903" t="s">
        <v>5051</v>
      </c>
      <c r="H3903">
        <v>70725</v>
      </c>
      <c r="I3903">
        <v>10</v>
      </c>
      <c r="J3903" t="s">
        <v>5071</v>
      </c>
      <c r="K3903">
        <v>8975.2000000000007</v>
      </c>
      <c r="L3903" t="s">
        <v>5078</v>
      </c>
    </row>
    <row r="3904" spans="1:12" x14ac:dyDescent="0.25">
      <c r="A3904" t="s">
        <v>3914</v>
      </c>
      <c r="B3904" s="4">
        <v>45576.902980596111</v>
      </c>
      <c r="C3904" t="s">
        <v>5021</v>
      </c>
      <c r="D3904" t="s">
        <v>5026</v>
      </c>
      <c r="E3904" t="s">
        <v>5034</v>
      </c>
      <c r="F3904" t="s">
        <v>5048</v>
      </c>
      <c r="G3904" t="s">
        <v>5056</v>
      </c>
      <c r="H3904">
        <v>67686</v>
      </c>
      <c r="I3904">
        <v>8</v>
      </c>
      <c r="J3904" t="s">
        <v>5071</v>
      </c>
      <c r="K3904">
        <v>7219.75</v>
      </c>
      <c r="L3904" t="s">
        <v>5078</v>
      </c>
    </row>
    <row r="3905" spans="1:12" x14ac:dyDescent="0.25">
      <c r="A3905" t="s">
        <v>3915</v>
      </c>
      <c r="B3905" s="4">
        <v>45576.975995199042</v>
      </c>
      <c r="C3905" t="s">
        <v>5017</v>
      </c>
      <c r="D3905" t="s">
        <v>5026</v>
      </c>
      <c r="E3905" t="s">
        <v>5034</v>
      </c>
      <c r="F3905" t="s">
        <v>5047</v>
      </c>
      <c r="G3905" t="s">
        <v>5064</v>
      </c>
      <c r="H3905">
        <v>20636</v>
      </c>
      <c r="I3905">
        <v>6</v>
      </c>
      <c r="J3905" t="s">
        <v>5072</v>
      </c>
      <c r="K3905">
        <v>2630.05</v>
      </c>
      <c r="L3905" t="s">
        <v>5074</v>
      </c>
    </row>
    <row r="3906" spans="1:12" x14ac:dyDescent="0.25">
      <c r="A3906" t="s">
        <v>3916</v>
      </c>
      <c r="B3906" s="4">
        <v>45577.049009801958</v>
      </c>
      <c r="C3906" t="s">
        <v>5016</v>
      </c>
      <c r="D3906" t="s">
        <v>5027</v>
      </c>
      <c r="E3906" t="s">
        <v>5044</v>
      </c>
      <c r="F3906" t="s">
        <v>5046</v>
      </c>
      <c r="G3906" t="s">
        <v>5054</v>
      </c>
      <c r="H3906">
        <v>41975</v>
      </c>
      <c r="I3906">
        <v>10</v>
      </c>
      <c r="J3906" t="s">
        <v>5072</v>
      </c>
      <c r="K3906">
        <v>6685.2</v>
      </c>
      <c r="L3906" t="s">
        <v>5075</v>
      </c>
    </row>
    <row r="3907" spans="1:12" x14ac:dyDescent="0.25">
      <c r="A3907" t="s">
        <v>3917</v>
      </c>
      <c r="B3907" s="4">
        <v>45577.122024404867</v>
      </c>
      <c r="C3907" t="s">
        <v>5016</v>
      </c>
      <c r="D3907" t="s">
        <v>5026</v>
      </c>
      <c r="E3907" t="s">
        <v>5034</v>
      </c>
      <c r="F3907" t="s">
        <v>5047</v>
      </c>
      <c r="G3907" t="s">
        <v>5063</v>
      </c>
      <c r="H3907">
        <v>61389</v>
      </c>
      <c r="I3907">
        <v>9</v>
      </c>
      <c r="J3907" t="s">
        <v>5068</v>
      </c>
      <c r="K3907">
        <v>9185.2800000000007</v>
      </c>
      <c r="L3907" t="s">
        <v>5079</v>
      </c>
    </row>
    <row r="3908" spans="1:12" x14ac:dyDescent="0.25">
      <c r="A3908" t="s">
        <v>3918</v>
      </c>
      <c r="B3908" s="4">
        <v>45577.195039007798</v>
      </c>
      <c r="C3908" t="s">
        <v>5022</v>
      </c>
      <c r="D3908" t="s">
        <v>5026</v>
      </c>
      <c r="E3908" t="s">
        <v>5030</v>
      </c>
      <c r="F3908" t="s">
        <v>5048</v>
      </c>
      <c r="G3908" t="s">
        <v>5059</v>
      </c>
      <c r="H3908">
        <v>14272</v>
      </c>
      <c r="I3908">
        <v>1</v>
      </c>
      <c r="J3908" t="s">
        <v>5072</v>
      </c>
      <c r="K3908">
        <v>1174.46</v>
      </c>
      <c r="L3908" t="s">
        <v>5077</v>
      </c>
    </row>
    <row r="3909" spans="1:12" x14ac:dyDescent="0.25">
      <c r="A3909" t="s">
        <v>3919</v>
      </c>
      <c r="B3909" s="4">
        <v>45577.268053610707</v>
      </c>
      <c r="C3909" t="s">
        <v>5015</v>
      </c>
      <c r="D3909" t="s">
        <v>5029</v>
      </c>
      <c r="E3909" t="s">
        <v>5033</v>
      </c>
      <c r="F3909" t="s">
        <v>5048</v>
      </c>
      <c r="G3909" t="s">
        <v>5065</v>
      </c>
      <c r="H3909">
        <v>47534</v>
      </c>
      <c r="I3909">
        <v>14</v>
      </c>
      <c r="J3909" t="s">
        <v>5070</v>
      </c>
      <c r="K3909">
        <v>7115.19</v>
      </c>
      <c r="L3909" t="s">
        <v>5077</v>
      </c>
    </row>
    <row r="3910" spans="1:12" x14ac:dyDescent="0.25">
      <c r="A3910" t="s">
        <v>3920</v>
      </c>
      <c r="B3910" s="4">
        <v>45577.341068213631</v>
      </c>
      <c r="C3910" t="s">
        <v>5017</v>
      </c>
      <c r="D3910" t="s">
        <v>5029</v>
      </c>
      <c r="E3910" t="s">
        <v>5040</v>
      </c>
      <c r="F3910" t="s">
        <v>5047</v>
      </c>
      <c r="G3910" t="s">
        <v>5050</v>
      </c>
      <c r="H3910">
        <v>77342</v>
      </c>
      <c r="I3910">
        <v>7</v>
      </c>
      <c r="J3910" t="s">
        <v>5072</v>
      </c>
      <c r="K3910">
        <v>13839.14</v>
      </c>
      <c r="L3910" t="s">
        <v>5075</v>
      </c>
    </row>
    <row r="3911" spans="1:12" x14ac:dyDescent="0.25">
      <c r="A3911" t="s">
        <v>3921</v>
      </c>
      <c r="B3911" s="4">
        <v>45577.414082816562</v>
      </c>
      <c r="C3911" t="s">
        <v>5014</v>
      </c>
      <c r="D3911" t="s">
        <v>5028</v>
      </c>
      <c r="E3911" t="s">
        <v>5035</v>
      </c>
      <c r="F3911" t="s">
        <v>5046</v>
      </c>
      <c r="G3911" t="s">
        <v>5057</v>
      </c>
      <c r="H3911">
        <v>6099</v>
      </c>
      <c r="I3911">
        <v>11</v>
      </c>
      <c r="J3911" t="s">
        <v>5071</v>
      </c>
      <c r="K3911">
        <v>803.13</v>
      </c>
      <c r="L3911" t="s">
        <v>5076</v>
      </c>
    </row>
    <row r="3912" spans="1:12" x14ac:dyDescent="0.25">
      <c r="A3912" t="s">
        <v>3922</v>
      </c>
      <c r="B3912" s="4">
        <v>45577.487097419478</v>
      </c>
      <c r="C3912" t="s">
        <v>5021</v>
      </c>
      <c r="D3912" t="s">
        <v>5027</v>
      </c>
      <c r="E3912" t="s">
        <v>5042</v>
      </c>
      <c r="F3912" t="s">
        <v>5046</v>
      </c>
      <c r="G3912" t="s">
        <v>5049</v>
      </c>
      <c r="H3912">
        <v>12739</v>
      </c>
      <c r="I3912">
        <v>5</v>
      </c>
      <c r="J3912" t="s">
        <v>5073</v>
      </c>
      <c r="K3912">
        <v>2590.21</v>
      </c>
      <c r="L3912" t="s">
        <v>5078</v>
      </c>
    </row>
    <row r="3913" spans="1:12" x14ac:dyDescent="0.25">
      <c r="A3913" t="s">
        <v>3923</v>
      </c>
      <c r="B3913" s="4">
        <v>45577.560112022387</v>
      </c>
      <c r="C3913" t="s">
        <v>5025</v>
      </c>
      <c r="D3913" t="s">
        <v>5027</v>
      </c>
      <c r="E3913" t="s">
        <v>5038</v>
      </c>
      <c r="F3913" t="s">
        <v>5048</v>
      </c>
      <c r="G3913" t="s">
        <v>5056</v>
      </c>
      <c r="H3913">
        <v>52116</v>
      </c>
      <c r="I3913">
        <v>13</v>
      </c>
      <c r="J3913" t="s">
        <v>5068</v>
      </c>
      <c r="K3913">
        <v>7890.16</v>
      </c>
      <c r="L3913" t="s">
        <v>5074</v>
      </c>
    </row>
    <row r="3914" spans="1:12" x14ac:dyDescent="0.25">
      <c r="A3914" t="s">
        <v>3924</v>
      </c>
      <c r="B3914" s="4">
        <v>45577.633126625333</v>
      </c>
      <c r="C3914" t="s">
        <v>5017</v>
      </c>
      <c r="D3914" t="s">
        <v>5027</v>
      </c>
      <c r="E3914" t="s">
        <v>5031</v>
      </c>
      <c r="F3914" t="s">
        <v>5048</v>
      </c>
      <c r="G3914" t="s">
        <v>5052</v>
      </c>
      <c r="H3914">
        <v>63904</v>
      </c>
      <c r="I3914">
        <v>13</v>
      </c>
      <c r="J3914" t="s">
        <v>5068</v>
      </c>
      <c r="K3914">
        <v>12176.3</v>
      </c>
      <c r="L3914" t="s">
        <v>5078</v>
      </c>
    </row>
    <row r="3915" spans="1:12" x14ac:dyDescent="0.25">
      <c r="A3915" t="s">
        <v>3925</v>
      </c>
      <c r="B3915" s="4">
        <v>45577.706141228242</v>
      </c>
      <c r="C3915" t="s">
        <v>5012</v>
      </c>
      <c r="D3915" t="s">
        <v>5026</v>
      </c>
      <c r="E3915" t="s">
        <v>5034</v>
      </c>
      <c r="F3915" t="s">
        <v>5048</v>
      </c>
      <c r="G3915" t="s">
        <v>5056</v>
      </c>
      <c r="H3915">
        <v>31832</v>
      </c>
      <c r="I3915">
        <v>4</v>
      </c>
      <c r="J3915" t="s">
        <v>5070</v>
      </c>
      <c r="K3915">
        <v>3456.32</v>
      </c>
      <c r="L3915" t="s">
        <v>5075</v>
      </c>
    </row>
    <row r="3916" spans="1:12" x14ac:dyDescent="0.25">
      <c r="A3916" t="s">
        <v>3926</v>
      </c>
      <c r="B3916" s="4">
        <v>45577.779155831158</v>
      </c>
      <c r="C3916" t="s">
        <v>5020</v>
      </c>
      <c r="D3916" t="s">
        <v>5026</v>
      </c>
      <c r="E3916" t="s">
        <v>5045</v>
      </c>
      <c r="F3916" t="s">
        <v>5048</v>
      </c>
      <c r="G3916" t="s">
        <v>5051</v>
      </c>
      <c r="H3916">
        <v>16979</v>
      </c>
      <c r="I3916">
        <v>1</v>
      </c>
      <c r="J3916" t="s">
        <v>5068</v>
      </c>
      <c r="K3916">
        <v>3513.58</v>
      </c>
      <c r="L3916" t="s">
        <v>5078</v>
      </c>
    </row>
    <row r="3917" spans="1:12" x14ac:dyDescent="0.25">
      <c r="A3917" t="s">
        <v>3927</v>
      </c>
      <c r="B3917" s="4">
        <v>45577.852170434089</v>
      </c>
      <c r="C3917" t="s">
        <v>5023</v>
      </c>
      <c r="D3917" t="s">
        <v>5029</v>
      </c>
      <c r="E3917" t="s">
        <v>5033</v>
      </c>
      <c r="F3917" t="s">
        <v>5048</v>
      </c>
      <c r="G3917" t="s">
        <v>5055</v>
      </c>
      <c r="H3917">
        <v>5570</v>
      </c>
      <c r="I3917">
        <v>2</v>
      </c>
      <c r="J3917" t="s">
        <v>5072</v>
      </c>
      <c r="K3917">
        <v>860.45</v>
      </c>
      <c r="L3917" t="s">
        <v>5076</v>
      </c>
    </row>
    <row r="3918" spans="1:12" x14ac:dyDescent="0.25">
      <c r="A3918" t="s">
        <v>3928</v>
      </c>
      <c r="B3918" s="4">
        <v>45577.925185037013</v>
      </c>
      <c r="C3918" t="s">
        <v>5019</v>
      </c>
      <c r="D3918" t="s">
        <v>5026</v>
      </c>
      <c r="E3918" t="s">
        <v>5034</v>
      </c>
      <c r="F3918" t="s">
        <v>5048</v>
      </c>
      <c r="G3918" t="s">
        <v>5056</v>
      </c>
      <c r="H3918">
        <v>4340</v>
      </c>
      <c r="I3918">
        <v>8</v>
      </c>
      <c r="J3918" t="s">
        <v>5072</v>
      </c>
      <c r="K3918">
        <v>937.99</v>
      </c>
      <c r="L3918" t="s">
        <v>5077</v>
      </c>
    </row>
    <row r="3919" spans="1:12" x14ac:dyDescent="0.25">
      <c r="A3919" t="s">
        <v>3929</v>
      </c>
      <c r="B3919" s="4">
        <v>45577.998199639922</v>
      </c>
      <c r="C3919" t="s">
        <v>5019</v>
      </c>
      <c r="D3919" t="s">
        <v>5027</v>
      </c>
      <c r="E3919" t="s">
        <v>5031</v>
      </c>
      <c r="F3919" t="s">
        <v>5048</v>
      </c>
      <c r="G3919" t="s">
        <v>5059</v>
      </c>
      <c r="H3919">
        <v>42145</v>
      </c>
      <c r="I3919">
        <v>8</v>
      </c>
      <c r="J3919" t="s">
        <v>5070</v>
      </c>
      <c r="K3919">
        <v>8169.96</v>
      </c>
      <c r="L3919" t="s">
        <v>5075</v>
      </c>
    </row>
    <row r="3920" spans="1:12" x14ac:dyDescent="0.25">
      <c r="A3920" t="s">
        <v>3930</v>
      </c>
      <c r="B3920" s="4">
        <v>45578.071214242853</v>
      </c>
      <c r="C3920" t="s">
        <v>5012</v>
      </c>
      <c r="D3920" t="s">
        <v>5027</v>
      </c>
      <c r="E3920" t="s">
        <v>5042</v>
      </c>
      <c r="F3920" t="s">
        <v>5048</v>
      </c>
      <c r="G3920" t="s">
        <v>5052</v>
      </c>
      <c r="H3920">
        <v>51476</v>
      </c>
      <c r="I3920">
        <v>13</v>
      </c>
      <c r="J3920" t="s">
        <v>5072</v>
      </c>
      <c r="K3920">
        <v>10610.79</v>
      </c>
      <c r="L3920" t="s">
        <v>5078</v>
      </c>
    </row>
    <row r="3921" spans="1:12" x14ac:dyDescent="0.25">
      <c r="A3921" t="s">
        <v>3931</v>
      </c>
      <c r="B3921" s="4">
        <v>45578.144228845762</v>
      </c>
      <c r="C3921" t="s">
        <v>5015</v>
      </c>
      <c r="D3921" t="s">
        <v>5026</v>
      </c>
      <c r="E3921" t="s">
        <v>5043</v>
      </c>
      <c r="F3921" t="s">
        <v>5047</v>
      </c>
      <c r="G3921" t="s">
        <v>5063</v>
      </c>
      <c r="H3921">
        <v>29724</v>
      </c>
      <c r="I3921">
        <v>3</v>
      </c>
      <c r="J3921" t="s">
        <v>5073</v>
      </c>
      <c r="K3921">
        <v>6530.16</v>
      </c>
      <c r="L3921" t="s">
        <v>5076</v>
      </c>
    </row>
    <row r="3922" spans="1:12" x14ac:dyDescent="0.25">
      <c r="A3922" t="s">
        <v>3932</v>
      </c>
      <c r="B3922" s="4">
        <v>45578.217243448678</v>
      </c>
      <c r="C3922" t="s">
        <v>5025</v>
      </c>
      <c r="D3922" t="s">
        <v>5027</v>
      </c>
      <c r="E3922" t="s">
        <v>5044</v>
      </c>
      <c r="F3922" t="s">
        <v>5046</v>
      </c>
      <c r="G3922" t="s">
        <v>5060</v>
      </c>
      <c r="H3922">
        <v>31190</v>
      </c>
      <c r="I3922">
        <v>6</v>
      </c>
      <c r="J3922" t="s">
        <v>5070</v>
      </c>
      <c r="K3922">
        <v>6015.97</v>
      </c>
      <c r="L3922" t="s">
        <v>5078</v>
      </c>
    </row>
    <row r="3923" spans="1:12" x14ac:dyDescent="0.25">
      <c r="A3923" t="s">
        <v>3933</v>
      </c>
      <c r="B3923" s="4">
        <v>45578.290258051609</v>
      </c>
      <c r="C3923" t="s">
        <v>5023</v>
      </c>
      <c r="D3923" t="s">
        <v>5029</v>
      </c>
      <c r="E3923" t="s">
        <v>5033</v>
      </c>
      <c r="F3923" t="s">
        <v>5048</v>
      </c>
      <c r="G3923" t="s">
        <v>5051</v>
      </c>
      <c r="H3923">
        <v>57964</v>
      </c>
      <c r="I3923">
        <v>4</v>
      </c>
      <c r="J3923" t="s">
        <v>5071</v>
      </c>
      <c r="K3923">
        <v>12751.2</v>
      </c>
      <c r="L3923" t="s">
        <v>5074</v>
      </c>
    </row>
    <row r="3924" spans="1:12" x14ac:dyDescent="0.25">
      <c r="A3924" t="s">
        <v>3934</v>
      </c>
      <c r="B3924" s="4">
        <v>45578.363272654533</v>
      </c>
      <c r="C3924" t="s">
        <v>5016</v>
      </c>
      <c r="D3924" t="s">
        <v>5026</v>
      </c>
      <c r="E3924" t="s">
        <v>5043</v>
      </c>
      <c r="F3924" t="s">
        <v>5046</v>
      </c>
      <c r="G3924" t="s">
        <v>5057</v>
      </c>
      <c r="H3924">
        <v>13854</v>
      </c>
      <c r="I3924">
        <v>11</v>
      </c>
      <c r="J3924" t="s">
        <v>5071</v>
      </c>
      <c r="K3924">
        <v>1715.51</v>
      </c>
      <c r="L3924" t="s">
        <v>5078</v>
      </c>
    </row>
    <row r="3925" spans="1:12" x14ac:dyDescent="0.25">
      <c r="A3925" t="s">
        <v>3935</v>
      </c>
      <c r="B3925" s="4">
        <v>45578.436287257442</v>
      </c>
      <c r="C3925" t="s">
        <v>5019</v>
      </c>
      <c r="D3925" t="s">
        <v>5026</v>
      </c>
      <c r="E3925" t="s">
        <v>5045</v>
      </c>
      <c r="F3925" t="s">
        <v>5047</v>
      </c>
      <c r="G3925" t="s">
        <v>5063</v>
      </c>
      <c r="H3925">
        <v>37019</v>
      </c>
      <c r="I3925">
        <v>7</v>
      </c>
      <c r="J3925" t="s">
        <v>5068</v>
      </c>
      <c r="K3925">
        <v>4577</v>
      </c>
      <c r="L3925" t="s">
        <v>5075</v>
      </c>
    </row>
    <row r="3926" spans="1:12" x14ac:dyDescent="0.25">
      <c r="A3926" t="s">
        <v>3936</v>
      </c>
      <c r="B3926" s="4">
        <v>45578.509301860373</v>
      </c>
      <c r="C3926" t="s">
        <v>5018</v>
      </c>
      <c r="D3926" t="s">
        <v>5029</v>
      </c>
      <c r="E3926" t="s">
        <v>5040</v>
      </c>
      <c r="F3926" t="s">
        <v>5046</v>
      </c>
      <c r="G3926" t="s">
        <v>5049</v>
      </c>
      <c r="H3926">
        <v>26273</v>
      </c>
      <c r="I3926">
        <v>14</v>
      </c>
      <c r="J3926" t="s">
        <v>5070</v>
      </c>
      <c r="K3926">
        <v>2245.1</v>
      </c>
      <c r="L3926" t="s">
        <v>5077</v>
      </c>
    </row>
    <row r="3927" spans="1:12" x14ac:dyDescent="0.25">
      <c r="A3927" t="s">
        <v>3937</v>
      </c>
      <c r="B3927" s="4">
        <v>45578.582316463289</v>
      </c>
      <c r="C3927" t="s">
        <v>5018</v>
      </c>
      <c r="D3927" t="s">
        <v>5029</v>
      </c>
      <c r="E3927" t="s">
        <v>5041</v>
      </c>
      <c r="F3927" t="s">
        <v>5048</v>
      </c>
      <c r="G3927" t="s">
        <v>5065</v>
      </c>
      <c r="H3927">
        <v>6023</v>
      </c>
      <c r="I3927">
        <v>11</v>
      </c>
      <c r="J3927" t="s">
        <v>5073</v>
      </c>
      <c r="K3927">
        <v>1022.44</v>
      </c>
      <c r="L3927" t="s">
        <v>5077</v>
      </c>
    </row>
    <row r="3928" spans="1:12" x14ac:dyDescent="0.25">
      <c r="A3928" t="s">
        <v>3938</v>
      </c>
      <c r="B3928" s="4">
        <v>45578.655331066213</v>
      </c>
      <c r="C3928" t="s">
        <v>5016</v>
      </c>
      <c r="D3928" t="s">
        <v>5029</v>
      </c>
      <c r="E3928" t="s">
        <v>5033</v>
      </c>
      <c r="F3928" t="s">
        <v>5048</v>
      </c>
      <c r="G3928" t="s">
        <v>5051</v>
      </c>
      <c r="H3928">
        <v>12991</v>
      </c>
      <c r="I3928">
        <v>8</v>
      </c>
      <c r="J3928" t="s">
        <v>5073</v>
      </c>
      <c r="K3928">
        <v>2497.67</v>
      </c>
      <c r="L3928" t="s">
        <v>5076</v>
      </c>
    </row>
    <row r="3929" spans="1:12" x14ac:dyDescent="0.25">
      <c r="A3929" t="s">
        <v>3939</v>
      </c>
      <c r="B3929" s="4">
        <v>45578.728345669129</v>
      </c>
      <c r="C3929" t="s">
        <v>5023</v>
      </c>
      <c r="D3929" t="s">
        <v>5029</v>
      </c>
      <c r="E3929" t="s">
        <v>5040</v>
      </c>
      <c r="F3929" t="s">
        <v>5046</v>
      </c>
      <c r="G3929" t="s">
        <v>5049</v>
      </c>
      <c r="H3929">
        <v>10946</v>
      </c>
      <c r="I3929">
        <v>3</v>
      </c>
      <c r="J3929" t="s">
        <v>5069</v>
      </c>
      <c r="K3929">
        <v>1714.53</v>
      </c>
      <c r="L3929" t="s">
        <v>5074</v>
      </c>
    </row>
    <row r="3930" spans="1:12" x14ac:dyDescent="0.25">
      <c r="A3930" t="s">
        <v>3940</v>
      </c>
      <c r="B3930" s="4">
        <v>45578.801360272053</v>
      </c>
      <c r="C3930" t="s">
        <v>5018</v>
      </c>
      <c r="D3930" t="s">
        <v>5029</v>
      </c>
      <c r="E3930" t="s">
        <v>5040</v>
      </c>
      <c r="F3930" t="s">
        <v>5047</v>
      </c>
      <c r="G3930" t="s">
        <v>5050</v>
      </c>
      <c r="H3930">
        <v>32848</v>
      </c>
      <c r="I3930">
        <v>7</v>
      </c>
      <c r="J3930" t="s">
        <v>5073</v>
      </c>
      <c r="K3930">
        <v>6473.98</v>
      </c>
      <c r="L3930" t="s">
        <v>5079</v>
      </c>
    </row>
    <row r="3931" spans="1:12" x14ac:dyDescent="0.25">
      <c r="A3931" t="s">
        <v>3941</v>
      </c>
      <c r="B3931" s="4">
        <v>45578.874374874962</v>
      </c>
      <c r="C3931" t="s">
        <v>5018</v>
      </c>
      <c r="D3931" t="s">
        <v>5028</v>
      </c>
      <c r="E3931" t="s">
        <v>5036</v>
      </c>
      <c r="F3931" t="s">
        <v>5048</v>
      </c>
      <c r="G3931" t="s">
        <v>5055</v>
      </c>
      <c r="H3931">
        <v>33037</v>
      </c>
      <c r="I3931">
        <v>12</v>
      </c>
      <c r="J3931" t="s">
        <v>5069</v>
      </c>
      <c r="K3931">
        <v>5453.28</v>
      </c>
      <c r="L3931" t="s">
        <v>5077</v>
      </c>
    </row>
    <row r="3932" spans="1:12" x14ac:dyDescent="0.25">
      <c r="A3932" t="s">
        <v>3942</v>
      </c>
      <c r="B3932" s="4">
        <v>45578.947389477893</v>
      </c>
      <c r="C3932" t="s">
        <v>5019</v>
      </c>
      <c r="D3932" t="s">
        <v>5027</v>
      </c>
      <c r="E3932" t="s">
        <v>5042</v>
      </c>
      <c r="F3932" t="s">
        <v>5046</v>
      </c>
      <c r="G3932" t="s">
        <v>5054</v>
      </c>
      <c r="H3932">
        <v>16762</v>
      </c>
      <c r="I3932">
        <v>3</v>
      </c>
      <c r="J3932" t="s">
        <v>5073</v>
      </c>
      <c r="K3932">
        <v>1742.68</v>
      </c>
      <c r="L3932" t="s">
        <v>5075</v>
      </c>
    </row>
    <row r="3933" spans="1:12" x14ac:dyDescent="0.25">
      <c r="A3933" t="s">
        <v>3943</v>
      </c>
      <c r="B3933" s="4">
        <v>45579.020404080809</v>
      </c>
      <c r="C3933" t="s">
        <v>5015</v>
      </c>
      <c r="D3933" t="s">
        <v>5026</v>
      </c>
      <c r="E3933" t="s">
        <v>5030</v>
      </c>
      <c r="F3933" t="s">
        <v>5047</v>
      </c>
      <c r="G3933" t="s">
        <v>5063</v>
      </c>
      <c r="H3933">
        <v>49978</v>
      </c>
      <c r="I3933">
        <v>6</v>
      </c>
      <c r="J3933" t="s">
        <v>5072</v>
      </c>
      <c r="K3933">
        <v>9144.3700000000008</v>
      </c>
      <c r="L3933" t="s">
        <v>5074</v>
      </c>
    </row>
    <row r="3934" spans="1:12" x14ac:dyDescent="0.25">
      <c r="A3934" t="s">
        <v>3944</v>
      </c>
      <c r="B3934" s="4">
        <v>45579.093418683733</v>
      </c>
      <c r="C3934" t="s">
        <v>5014</v>
      </c>
      <c r="D3934" t="s">
        <v>5026</v>
      </c>
      <c r="E3934" t="s">
        <v>5045</v>
      </c>
      <c r="F3934" t="s">
        <v>5047</v>
      </c>
      <c r="G3934" t="s">
        <v>5064</v>
      </c>
      <c r="H3934">
        <v>33076</v>
      </c>
      <c r="I3934">
        <v>5</v>
      </c>
      <c r="J3934" t="s">
        <v>5069</v>
      </c>
      <c r="K3934">
        <v>5575.9</v>
      </c>
      <c r="L3934" t="s">
        <v>5075</v>
      </c>
    </row>
    <row r="3935" spans="1:12" x14ac:dyDescent="0.25">
      <c r="A3935" t="s">
        <v>3945</v>
      </c>
      <c r="B3935" s="4">
        <v>45579.166433286657</v>
      </c>
      <c r="C3935" t="s">
        <v>5025</v>
      </c>
      <c r="D3935" t="s">
        <v>5026</v>
      </c>
      <c r="E3935" t="s">
        <v>5045</v>
      </c>
      <c r="F3935" t="s">
        <v>5047</v>
      </c>
      <c r="G3935" t="s">
        <v>5058</v>
      </c>
      <c r="H3935">
        <v>10486</v>
      </c>
      <c r="I3935">
        <v>7</v>
      </c>
      <c r="J3935" t="s">
        <v>5069</v>
      </c>
      <c r="K3935">
        <v>1698.76</v>
      </c>
      <c r="L3935" t="s">
        <v>5077</v>
      </c>
    </row>
    <row r="3936" spans="1:12" x14ac:dyDescent="0.25">
      <c r="A3936" t="s">
        <v>3946</v>
      </c>
      <c r="B3936" s="4">
        <v>45579.239447889573</v>
      </c>
      <c r="C3936" t="s">
        <v>5017</v>
      </c>
      <c r="D3936" t="s">
        <v>5029</v>
      </c>
      <c r="E3936" t="s">
        <v>5040</v>
      </c>
      <c r="F3936" t="s">
        <v>5048</v>
      </c>
      <c r="G3936" t="s">
        <v>5056</v>
      </c>
      <c r="H3936">
        <v>25955</v>
      </c>
      <c r="I3936">
        <v>2</v>
      </c>
      <c r="J3936" t="s">
        <v>5069</v>
      </c>
      <c r="K3936">
        <v>2124.12</v>
      </c>
      <c r="L3936" t="s">
        <v>5074</v>
      </c>
    </row>
    <row r="3937" spans="1:12" x14ac:dyDescent="0.25">
      <c r="A3937" t="s">
        <v>3947</v>
      </c>
      <c r="B3937" s="4">
        <v>45579.312462492489</v>
      </c>
      <c r="C3937" t="s">
        <v>5020</v>
      </c>
      <c r="D3937" t="s">
        <v>5026</v>
      </c>
      <c r="E3937" t="s">
        <v>5043</v>
      </c>
      <c r="F3937" t="s">
        <v>5048</v>
      </c>
      <c r="G3937" t="s">
        <v>5052</v>
      </c>
      <c r="H3937">
        <v>71671</v>
      </c>
      <c r="I3937">
        <v>5</v>
      </c>
      <c r="J3937" t="s">
        <v>5070</v>
      </c>
      <c r="K3937">
        <v>11709.09</v>
      </c>
      <c r="L3937" t="s">
        <v>5076</v>
      </c>
    </row>
    <row r="3938" spans="1:12" x14ac:dyDescent="0.25">
      <c r="A3938" t="s">
        <v>3948</v>
      </c>
      <c r="B3938" s="4">
        <v>45579.385477095413</v>
      </c>
      <c r="C3938" t="s">
        <v>5019</v>
      </c>
      <c r="D3938" t="s">
        <v>5028</v>
      </c>
      <c r="E3938" t="s">
        <v>5037</v>
      </c>
      <c r="F3938" t="s">
        <v>5046</v>
      </c>
      <c r="G3938" t="s">
        <v>5061</v>
      </c>
      <c r="H3938">
        <v>48950</v>
      </c>
      <c r="I3938">
        <v>14</v>
      </c>
      <c r="J3938" t="s">
        <v>5069</v>
      </c>
      <c r="K3938">
        <v>5559.13</v>
      </c>
      <c r="L3938" t="s">
        <v>5078</v>
      </c>
    </row>
    <row r="3939" spans="1:12" x14ac:dyDescent="0.25">
      <c r="A3939" t="s">
        <v>3949</v>
      </c>
      <c r="B3939" s="4">
        <v>45579.458491698337</v>
      </c>
      <c r="C3939" t="s">
        <v>5020</v>
      </c>
      <c r="D3939" t="s">
        <v>5029</v>
      </c>
      <c r="E3939" t="s">
        <v>5040</v>
      </c>
      <c r="F3939" t="s">
        <v>5047</v>
      </c>
      <c r="G3939" t="s">
        <v>5064</v>
      </c>
      <c r="H3939">
        <v>36383</v>
      </c>
      <c r="I3939">
        <v>13</v>
      </c>
      <c r="J3939" t="s">
        <v>5072</v>
      </c>
      <c r="K3939">
        <v>6647.62</v>
      </c>
      <c r="L3939" t="s">
        <v>5079</v>
      </c>
    </row>
    <row r="3940" spans="1:12" x14ac:dyDescent="0.25">
      <c r="A3940" t="s">
        <v>3950</v>
      </c>
      <c r="B3940" s="4">
        <v>45579.531506301253</v>
      </c>
      <c r="C3940" t="s">
        <v>5016</v>
      </c>
      <c r="D3940" t="s">
        <v>5026</v>
      </c>
      <c r="E3940" t="s">
        <v>5045</v>
      </c>
      <c r="F3940" t="s">
        <v>5048</v>
      </c>
      <c r="G3940" t="s">
        <v>5052</v>
      </c>
      <c r="H3940">
        <v>69575</v>
      </c>
      <c r="I3940">
        <v>6</v>
      </c>
      <c r="J3940" t="s">
        <v>5069</v>
      </c>
      <c r="K3940">
        <v>12986.81</v>
      </c>
      <c r="L3940" t="s">
        <v>5078</v>
      </c>
    </row>
    <row r="3941" spans="1:12" x14ac:dyDescent="0.25">
      <c r="A3941" t="s">
        <v>3951</v>
      </c>
      <c r="B3941" s="4">
        <v>45579.604520904177</v>
      </c>
      <c r="C3941" t="s">
        <v>5024</v>
      </c>
      <c r="D3941" t="s">
        <v>5027</v>
      </c>
      <c r="E3941" t="s">
        <v>5031</v>
      </c>
      <c r="F3941" t="s">
        <v>5047</v>
      </c>
      <c r="G3941" t="s">
        <v>5062</v>
      </c>
      <c r="H3941">
        <v>3487</v>
      </c>
      <c r="I3941">
        <v>13</v>
      </c>
      <c r="J3941" t="s">
        <v>5071</v>
      </c>
      <c r="K3941">
        <v>378.16</v>
      </c>
      <c r="L3941" t="s">
        <v>5075</v>
      </c>
    </row>
    <row r="3942" spans="1:12" x14ac:dyDescent="0.25">
      <c r="A3942" t="s">
        <v>3952</v>
      </c>
      <c r="B3942" s="4">
        <v>45579.677535507093</v>
      </c>
      <c r="C3942" t="s">
        <v>5013</v>
      </c>
      <c r="D3942" t="s">
        <v>5027</v>
      </c>
      <c r="E3942" t="s">
        <v>5031</v>
      </c>
      <c r="F3942" t="s">
        <v>5047</v>
      </c>
      <c r="G3942" t="s">
        <v>5063</v>
      </c>
      <c r="H3942">
        <v>2191</v>
      </c>
      <c r="I3942">
        <v>10</v>
      </c>
      <c r="J3942" t="s">
        <v>5071</v>
      </c>
      <c r="K3942">
        <v>394.04</v>
      </c>
      <c r="L3942" t="s">
        <v>5078</v>
      </c>
    </row>
    <row r="3943" spans="1:12" x14ac:dyDescent="0.25">
      <c r="A3943" t="s">
        <v>3953</v>
      </c>
      <c r="B3943" s="4">
        <v>45579.750550110009</v>
      </c>
      <c r="C3943" t="s">
        <v>5017</v>
      </c>
      <c r="D3943" t="s">
        <v>5029</v>
      </c>
      <c r="E3943" t="s">
        <v>5033</v>
      </c>
      <c r="F3943" t="s">
        <v>5048</v>
      </c>
      <c r="G3943" t="s">
        <v>5059</v>
      </c>
      <c r="H3943">
        <v>34975</v>
      </c>
      <c r="I3943">
        <v>6</v>
      </c>
      <c r="J3943" t="s">
        <v>5070</v>
      </c>
      <c r="K3943">
        <v>3921.91</v>
      </c>
      <c r="L3943" t="s">
        <v>5078</v>
      </c>
    </row>
    <row r="3944" spans="1:12" x14ac:dyDescent="0.25">
      <c r="A3944" t="s">
        <v>3954</v>
      </c>
      <c r="B3944" s="4">
        <v>45579.82356471294</v>
      </c>
      <c r="C3944" t="s">
        <v>5014</v>
      </c>
      <c r="D3944" t="s">
        <v>5027</v>
      </c>
      <c r="E3944" t="s">
        <v>5031</v>
      </c>
      <c r="F3944" t="s">
        <v>5046</v>
      </c>
      <c r="G3944" t="s">
        <v>5066</v>
      </c>
      <c r="H3944">
        <v>29694</v>
      </c>
      <c r="I3944">
        <v>7</v>
      </c>
      <c r="J3944" t="s">
        <v>5068</v>
      </c>
      <c r="K3944">
        <v>4837.3900000000003</v>
      </c>
      <c r="L3944" t="s">
        <v>5078</v>
      </c>
    </row>
    <row r="3945" spans="1:12" x14ac:dyDescent="0.25">
      <c r="A3945" t="s">
        <v>3955</v>
      </c>
      <c r="B3945" s="4">
        <v>45579.896579315857</v>
      </c>
      <c r="C3945" t="s">
        <v>5012</v>
      </c>
      <c r="D3945" t="s">
        <v>5029</v>
      </c>
      <c r="E3945" t="s">
        <v>5039</v>
      </c>
      <c r="F3945" t="s">
        <v>5046</v>
      </c>
      <c r="G3945" t="s">
        <v>5066</v>
      </c>
      <c r="H3945">
        <v>23865</v>
      </c>
      <c r="I3945">
        <v>14</v>
      </c>
      <c r="J3945" t="s">
        <v>5073</v>
      </c>
      <c r="K3945">
        <v>3426.41</v>
      </c>
      <c r="L3945" t="s">
        <v>5078</v>
      </c>
    </row>
    <row r="3946" spans="1:12" x14ac:dyDescent="0.25">
      <c r="A3946" t="s">
        <v>3956</v>
      </c>
      <c r="B3946" s="4">
        <v>45579.969593918773</v>
      </c>
      <c r="C3946" t="s">
        <v>5015</v>
      </c>
      <c r="D3946" t="s">
        <v>5029</v>
      </c>
      <c r="E3946" t="s">
        <v>5040</v>
      </c>
      <c r="F3946" t="s">
        <v>5047</v>
      </c>
      <c r="G3946" t="s">
        <v>5063</v>
      </c>
      <c r="H3946">
        <v>22762</v>
      </c>
      <c r="I3946">
        <v>14</v>
      </c>
      <c r="J3946" t="s">
        <v>5072</v>
      </c>
      <c r="K3946">
        <v>4233.58</v>
      </c>
      <c r="L3946" t="s">
        <v>5079</v>
      </c>
    </row>
    <row r="3947" spans="1:12" x14ac:dyDescent="0.25">
      <c r="A3947" t="s">
        <v>3957</v>
      </c>
      <c r="B3947" s="4">
        <v>45580.042608521697</v>
      </c>
      <c r="C3947" t="s">
        <v>5014</v>
      </c>
      <c r="D3947" t="s">
        <v>5028</v>
      </c>
      <c r="E3947" t="s">
        <v>5035</v>
      </c>
      <c r="F3947" t="s">
        <v>5047</v>
      </c>
      <c r="G3947" t="s">
        <v>5064</v>
      </c>
      <c r="H3947">
        <v>6773</v>
      </c>
      <c r="I3947">
        <v>8</v>
      </c>
      <c r="J3947" t="s">
        <v>5073</v>
      </c>
      <c r="K3947">
        <v>781.41</v>
      </c>
      <c r="L3947" t="s">
        <v>5075</v>
      </c>
    </row>
    <row r="3948" spans="1:12" x14ac:dyDescent="0.25">
      <c r="A3948" t="s">
        <v>3958</v>
      </c>
      <c r="B3948" s="4">
        <v>45580.11562312462</v>
      </c>
      <c r="C3948" t="s">
        <v>5014</v>
      </c>
      <c r="D3948" t="s">
        <v>5029</v>
      </c>
      <c r="E3948" t="s">
        <v>5041</v>
      </c>
      <c r="F3948" t="s">
        <v>5046</v>
      </c>
      <c r="G3948" t="s">
        <v>5061</v>
      </c>
      <c r="H3948">
        <v>14841</v>
      </c>
      <c r="I3948">
        <v>1</v>
      </c>
      <c r="J3948" t="s">
        <v>5073</v>
      </c>
      <c r="K3948">
        <v>2501.5500000000002</v>
      </c>
      <c r="L3948" t="s">
        <v>5075</v>
      </c>
    </row>
    <row r="3949" spans="1:12" x14ac:dyDescent="0.25">
      <c r="A3949" t="s">
        <v>3959</v>
      </c>
      <c r="B3949" s="4">
        <v>45580.188637727537</v>
      </c>
      <c r="C3949" t="s">
        <v>5018</v>
      </c>
      <c r="D3949" t="s">
        <v>5029</v>
      </c>
      <c r="E3949" t="s">
        <v>5039</v>
      </c>
      <c r="F3949" t="s">
        <v>5046</v>
      </c>
      <c r="G3949" t="s">
        <v>5049</v>
      </c>
      <c r="H3949">
        <v>73352</v>
      </c>
      <c r="I3949">
        <v>4</v>
      </c>
      <c r="J3949" t="s">
        <v>5071</v>
      </c>
      <c r="K3949">
        <v>7645.45</v>
      </c>
      <c r="L3949" t="s">
        <v>5079</v>
      </c>
    </row>
    <row r="3950" spans="1:12" x14ac:dyDescent="0.25">
      <c r="A3950" t="s">
        <v>3960</v>
      </c>
      <c r="B3950" s="4">
        <v>45580.26165233046</v>
      </c>
      <c r="C3950" t="s">
        <v>5020</v>
      </c>
      <c r="D3950" t="s">
        <v>5029</v>
      </c>
      <c r="E3950" t="s">
        <v>5040</v>
      </c>
      <c r="F3950" t="s">
        <v>5048</v>
      </c>
      <c r="G3950" t="s">
        <v>5056</v>
      </c>
      <c r="H3950">
        <v>6639</v>
      </c>
      <c r="I3950">
        <v>5</v>
      </c>
      <c r="J3950" t="s">
        <v>5073</v>
      </c>
      <c r="K3950">
        <v>854.44</v>
      </c>
      <c r="L3950" t="s">
        <v>5076</v>
      </c>
    </row>
    <row r="3951" spans="1:12" x14ac:dyDescent="0.25">
      <c r="A3951" t="s">
        <v>3961</v>
      </c>
      <c r="B3951" s="4">
        <v>45580.334666933377</v>
      </c>
      <c r="C3951" t="s">
        <v>5022</v>
      </c>
      <c r="D3951" t="s">
        <v>5026</v>
      </c>
      <c r="E3951" t="s">
        <v>5034</v>
      </c>
      <c r="F3951" t="s">
        <v>5046</v>
      </c>
      <c r="G3951" t="s">
        <v>5054</v>
      </c>
      <c r="H3951">
        <v>11701</v>
      </c>
      <c r="I3951">
        <v>8</v>
      </c>
      <c r="J3951" t="s">
        <v>5073</v>
      </c>
      <c r="K3951">
        <v>2340.89</v>
      </c>
      <c r="L3951" t="s">
        <v>5074</v>
      </c>
    </row>
    <row r="3952" spans="1:12" x14ac:dyDescent="0.25">
      <c r="A3952" t="s">
        <v>3962</v>
      </c>
      <c r="B3952" s="4">
        <v>45580.407681536293</v>
      </c>
      <c r="C3952" t="s">
        <v>5021</v>
      </c>
      <c r="D3952" t="s">
        <v>5026</v>
      </c>
      <c r="E3952" t="s">
        <v>5043</v>
      </c>
      <c r="F3952" t="s">
        <v>5047</v>
      </c>
      <c r="G3952" t="s">
        <v>5064</v>
      </c>
      <c r="H3952">
        <v>17944</v>
      </c>
      <c r="I3952">
        <v>4</v>
      </c>
      <c r="J3952" t="s">
        <v>5071</v>
      </c>
      <c r="K3952">
        <v>2847.83</v>
      </c>
      <c r="L3952" t="s">
        <v>5076</v>
      </c>
    </row>
    <row r="3953" spans="1:12" x14ac:dyDescent="0.25">
      <c r="A3953" t="s">
        <v>3963</v>
      </c>
      <c r="B3953" s="4">
        <v>45580.480696139217</v>
      </c>
      <c r="C3953" t="s">
        <v>5015</v>
      </c>
      <c r="D3953" t="s">
        <v>5028</v>
      </c>
      <c r="E3953" t="s">
        <v>5032</v>
      </c>
      <c r="F3953" t="s">
        <v>5047</v>
      </c>
      <c r="G3953" t="s">
        <v>5067</v>
      </c>
      <c r="H3953">
        <v>77773</v>
      </c>
      <c r="I3953">
        <v>10</v>
      </c>
      <c r="J3953" t="s">
        <v>5072</v>
      </c>
      <c r="K3953">
        <v>10509.02</v>
      </c>
      <c r="L3953" t="s">
        <v>5078</v>
      </c>
    </row>
    <row r="3954" spans="1:12" x14ac:dyDescent="0.25">
      <c r="A3954" t="s">
        <v>3964</v>
      </c>
      <c r="B3954" s="4">
        <v>45580.553710742141</v>
      </c>
      <c r="C3954" t="s">
        <v>5012</v>
      </c>
      <c r="D3954" t="s">
        <v>5029</v>
      </c>
      <c r="E3954" t="s">
        <v>5040</v>
      </c>
      <c r="F3954" t="s">
        <v>5047</v>
      </c>
      <c r="G3954" t="s">
        <v>5063</v>
      </c>
      <c r="H3954">
        <v>21069</v>
      </c>
      <c r="I3954">
        <v>5</v>
      </c>
      <c r="J3954" t="s">
        <v>5068</v>
      </c>
      <c r="K3954">
        <v>2911.37</v>
      </c>
      <c r="L3954" t="s">
        <v>5075</v>
      </c>
    </row>
    <row r="3955" spans="1:12" x14ac:dyDescent="0.25">
      <c r="A3955" t="s">
        <v>3965</v>
      </c>
      <c r="B3955" s="4">
        <v>45580.626725345057</v>
      </c>
      <c r="C3955" t="s">
        <v>5013</v>
      </c>
      <c r="D3955" t="s">
        <v>5027</v>
      </c>
      <c r="E3955" t="s">
        <v>5042</v>
      </c>
      <c r="F3955" t="s">
        <v>5048</v>
      </c>
      <c r="G3955" t="s">
        <v>5059</v>
      </c>
      <c r="H3955">
        <v>35017</v>
      </c>
      <c r="I3955">
        <v>7</v>
      </c>
      <c r="J3955" t="s">
        <v>5073</v>
      </c>
      <c r="K3955">
        <v>5525</v>
      </c>
      <c r="L3955" t="s">
        <v>5075</v>
      </c>
    </row>
    <row r="3956" spans="1:12" x14ac:dyDescent="0.25">
      <c r="A3956" t="s">
        <v>3966</v>
      </c>
      <c r="B3956" s="4">
        <v>45580.699739947988</v>
      </c>
      <c r="C3956" t="s">
        <v>5018</v>
      </c>
      <c r="D3956" t="s">
        <v>5029</v>
      </c>
      <c r="E3956" t="s">
        <v>5040</v>
      </c>
      <c r="F3956" t="s">
        <v>5047</v>
      </c>
      <c r="G3956" t="s">
        <v>5067</v>
      </c>
      <c r="H3956">
        <v>74114</v>
      </c>
      <c r="I3956">
        <v>13</v>
      </c>
      <c r="J3956" t="s">
        <v>5072</v>
      </c>
      <c r="K3956">
        <v>7195.28</v>
      </c>
      <c r="L3956" t="s">
        <v>5074</v>
      </c>
    </row>
    <row r="3957" spans="1:12" x14ac:dyDescent="0.25">
      <c r="A3957" t="s">
        <v>3967</v>
      </c>
      <c r="B3957" s="4">
        <v>45580.772754550897</v>
      </c>
      <c r="C3957" t="s">
        <v>5025</v>
      </c>
      <c r="D3957" t="s">
        <v>5027</v>
      </c>
      <c r="E3957" t="s">
        <v>5044</v>
      </c>
      <c r="F3957" t="s">
        <v>5047</v>
      </c>
      <c r="G3957" t="s">
        <v>5050</v>
      </c>
      <c r="H3957">
        <v>60097</v>
      </c>
      <c r="I3957">
        <v>11</v>
      </c>
      <c r="J3957" t="s">
        <v>5073</v>
      </c>
      <c r="K3957">
        <v>9386.94</v>
      </c>
      <c r="L3957" t="s">
        <v>5076</v>
      </c>
    </row>
    <row r="3958" spans="1:12" x14ac:dyDescent="0.25">
      <c r="A3958" t="s">
        <v>3968</v>
      </c>
      <c r="B3958" s="4">
        <v>45580.845769153821</v>
      </c>
      <c r="C3958" t="s">
        <v>5019</v>
      </c>
      <c r="D3958" t="s">
        <v>5027</v>
      </c>
      <c r="E3958" t="s">
        <v>5031</v>
      </c>
      <c r="F3958" t="s">
        <v>5048</v>
      </c>
      <c r="G3958" t="s">
        <v>5059</v>
      </c>
      <c r="H3958">
        <v>10726</v>
      </c>
      <c r="I3958">
        <v>3</v>
      </c>
      <c r="J3958" t="s">
        <v>5068</v>
      </c>
      <c r="K3958">
        <v>2124.9299999999998</v>
      </c>
      <c r="L3958" t="s">
        <v>5074</v>
      </c>
    </row>
    <row r="3959" spans="1:12" x14ac:dyDescent="0.25">
      <c r="A3959" t="s">
        <v>3969</v>
      </c>
      <c r="B3959" s="4">
        <v>45580.918783756737</v>
      </c>
      <c r="C3959" t="s">
        <v>5013</v>
      </c>
      <c r="D3959" t="s">
        <v>5028</v>
      </c>
      <c r="E3959" t="s">
        <v>5036</v>
      </c>
      <c r="F3959" t="s">
        <v>5047</v>
      </c>
      <c r="G3959" t="s">
        <v>5062</v>
      </c>
      <c r="H3959">
        <v>48770</v>
      </c>
      <c r="I3959">
        <v>12</v>
      </c>
      <c r="J3959" t="s">
        <v>5072</v>
      </c>
      <c r="K3959">
        <v>10342.57</v>
      </c>
      <c r="L3959" t="s">
        <v>5074</v>
      </c>
    </row>
    <row r="3960" spans="1:12" x14ac:dyDescent="0.25">
      <c r="A3960" t="s">
        <v>3970</v>
      </c>
      <c r="B3960" s="4">
        <v>45580.991798359668</v>
      </c>
      <c r="C3960" t="s">
        <v>5014</v>
      </c>
      <c r="D3960" t="s">
        <v>5028</v>
      </c>
      <c r="E3960" t="s">
        <v>5037</v>
      </c>
      <c r="F3960" t="s">
        <v>5046</v>
      </c>
      <c r="G3960" t="s">
        <v>5057</v>
      </c>
      <c r="H3960">
        <v>35278</v>
      </c>
      <c r="I3960">
        <v>12</v>
      </c>
      <c r="J3960" t="s">
        <v>5073</v>
      </c>
      <c r="K3960">
        <v>3458.05</v>
      </c>
      <c r="L3960" t="s">
        <v>5079</v>
      </c>
    </row>
    <row r="3961" spans="1:12" x14ac:dyDescent="0.25">
      <c r="A3961" t="s">
        <v>3971</v>
      </c>
      <c r="B3961" s="4">
        <v>45581.064812962577</v>
      </c>
      <c r="C3961" t="s">
        <v>5016</v>
      </c>
      <c r="D3961" t="s">
        <v>5026</v>
      </c>
      <c r="E3961" t="s">
        <v>5045</v>
      </c>
      <c r="F3961" t="s">
        <v>5046</v>
      </c>
      <c r="G3961" t="s">
        <v>5049</v>
      </c>
      <c r="H3961">
        <v>20748</v>
      </c>
      <c r="I3961">
        <v>4</v>
      </c>
      <c r="J3961" t="s">
        <v>5070</v>
      </c>
      <c r="K3961">
        <v>3896.58</v>
      </c>
      <c r="L3961" t="s">
        <v>5074</v>
      </c>
    </row>
    <row r="3962" spans="1:12" x14ac:dyDescent="0.25">
      <c r="A3962" t="s">
        <v>3972</v>
      </c>
      <c r="B3962" s="4">
        <v>45581.137827565508</v>
      </c>
      <c r="C3962" t="s">
        <v>5012</v>
      </c>
      <c r="D3962" t="s">
        <v>5028</v>
      </c>
      <c r="E3962" t="s">
        <v>5036</v>
      </c>
      <c r="F3962" t="s">
        <v>5047</v>
      </c>
      <c r="G3962" t="s">
        <v>5063</v>
      </c>
      <c r="H3962">
        <v>32108</v>
      </c>
      <c r="I3962">
        <v>12</v>
      </c>
      <c r="J3962" t="s">
        <v>5070</v>
      </c>
      <c r="K3962">
        <v>2848.84</v>
      </c>
      <c r="L3962" t="s">
        <v>5076</v>
      </c>
    </row>
    <row r="3963" spans="1:12" x14ac:dyDescent="0.25">
      <c r="A3963" t="s">
        <v>3973</v>
      </c>
      <c r="B3963" s="4">
        <v>45581.210842168417</v>
      </c>
      <c r="C3963" t="s">
        <v>5012</v>
      </c>
      <c r="D3963" t="s">
        <v>5026</v>
      </c>
      <c r="E3963" t="s">
        <v>5043</v>
      </c>
      <c r="F3963" t="s">
        <v>5046</v>
      </c>
      <c r="G3963" t="s">
        <v>5060</v>
      </c>
      <c r="H3963">
        <v>13525</v>
      </c>
      <c r="I3963">
        <v>9</v>
      </c>
      <c r="J3963" t="s">
        <v>5073</v>
      </c>
      <c r="K3963">
        <v>2199.86</v>
      </c>
      <c r="L3963" t="s">
        <v>5079</v>
      </c>
    </row>
    <row r="3964" spans="1:12" x14ac:dyDescent="0.25">
      <c r="A3964" t="s">
        <v>3974</v>
      </c>
      <c r="B3964" s="4">
        <v>45581.283856771362</v>
      </c>
      <c r="C3964" t="s">
        <v>5018</v>
      </c>
      <c r="D3964" t="s">
        <v>5026</v>
      </c>
      <c r="E3964" t="s">
        <v>5043</v>
      </c>
      <c r="F3964" t="s">
        <v>5047</v>
      </c>
      <c r="G3964" t="s">
        <v>5062</v>
      </c>
      <c r="H3964">
        <v>14916</v>
      </c>
      <c r="I3964">
        <v>6</v>
      </c>
      <c r="J3964" t="s">
        <v>5071</v>
      </c>
      <c r="K3964">
        <v>1757.43</v>
      </c>
      <c r="L3964" t="s">
        <v>5076</v>
      </c>
    </row>
    <row r="3965" spans="1:12" x14ac:dyDescent="0.25">
      <c r="A3965" t="s">
        <v>3975</v>
      </c>
      <c r="B3965" s="4">
        <v>45581.356871374272</v>
      </c>
      <c r="C3965" t="s">
        <v>5017</v>
      </c>
      <c r="D3965" t="s">
        <v>5027</v>
      </c>
      <c r="E3965" t="s">
        <v>5042</v>
      </c>
      <c r="F3965" t="s">
        <v>5046</v>
      </c>
      <c r="G3965" t="s">
        <v>5054</v>
      </c>
      <c r="H3965">
        <v>36166</v>
      </c>
      <c r="I3965">
        <v>12</v>
      </c>
      <c r="J3965" t="s">
        <v>5070</v>
      </c>
      <c r="K3965">
        <v>3737.84</v>
      </c>
      <c r="L3965" t="s">
        <v>5075</v>
      </c>
    </row>
    <row r="3966" spans="1:12" x14ac:dyDescent="0.25">
      <c r="A3966" t="s">
        <v>3976</v>
      </c>
      <c r="B3966" s="4">
        <v>45581.429885977188</v>
      </c>
      <c r="C3966" t="s">
        <v>5025</v>
      </c>
      <c r="D3966" t="s">
        <v>5026</v>
      </c>
      <c r="E3966" t="s">
        <v>5045</v>
      </c>
      <c r="F3966" t="s">
        <v>5048</v>
      </c>
      <c r="G3966" t="s">
        <v>5055</v>
      </c>
      <c r="H3966">
        <v>66126</v>
      </c>
      <c r="I3966">
        <v>7</v>
      </c>
      <c r="J3966" t="s">
        <v>5069</v>
      </c>
      <c r="K3966">
        <v>10328.75</v>
      </c>
      <c r="L3966" t="s">
        <v>5075</v>
      </c>
    </row>
    <row r="3967" spans="1:12" x14ac:dyDescent="0.25">
      <c r="A3967" t="s">
        <v>3977</v>
      </c>
      <c r="B3967" s="4">
        <v>45581.502900580119</v>
      </c>
      <c r="C3967" t="s">
        <v>5018</v>
      </c>
      <c r="D3967" t="s">
        <v>5026</v>
      </c>
      <c r="E3967" t="s">
        <v>5045</v>
      </c>
      <c r="F3967" t="s">
        <v>5047</v>
      </c>
      <c r="G3967" t="s">
        <v>5058</v>
      </c>
      <c r="H3967">
        <v>8249</v>
      </c>
      <c r="I3967">
        <v>8</v>
      </c>
      <c r="J3967" t="s">
        <v>5072</v>
      </c>
      <c r="K3967">
        <v>1716.66</v>
      </c>
      <c r="L3967" t="s">
        <v>5079</v>
      </c>
    </row>
    <row r="3968" spans="1:12" x14ac:dyDescent="0.25">
      <c r="A3968" t="s">
        <v>3978</v>
      </c>
      <c r="B3968" s="4">
        <v>45581.575915183043</v>
      </c>
      <c r="C3968" t="s">
        <v>5023</v>
      </c>
      <c r="D3968" t="s">
        <v>5026</v>
      </c>
      <c r="E3968" t="s">
        <v>5045</v>
      </c>
      <c r="F3968" t="s">
        <v>5046</v>
      </c>
      <c r="G3968" t="s">
        <v>5060</v>
      </c>
      <c r="H3968">
        <v>79743</v>
      </c>
      <c r="I3968">
        <v>4</v>
      </c>
      <c r="J3968" t="s">
        <v>5071</v>
      </c>
      <c r="K3968">
        <v>10918.57</v>
      </c>
      <c r="L3968" t="s">
        <v>5074</v>
      </c>
    </row>
    <row r="3969" spans="1:12" x14ac:dyDescent="0.25">
      <c r="A3969" t="s">
        <v>3979</v>
      </c>
      <c r="B3969" s="4">
        <v>45581.648929785952</v>
      </c>
      <c r="C3969" t="s">
        <v>5020</v>
      </c>
      <c r="D3969" t="s">
        <v>5029</v>
      </c>
      <c r="E3969" t="s">
        <v>5041</v>
      </c>
      <c r="F3969" t="s">
        <v>5047</v>
      </c>
      <c r="G3969" t="s">
        <v>5064</v>
      </c>
      <c r="H3969">
        <v>31950</v>
      </c>
      <c r="I3969">
        <v>11</v>
      </c>
      <c r="J3969" t="s">
        <v>5073</v>
      </c>
      <c r="K3969">
        <v>6650.54</v>
      </c>
      <c r="L3969" t="s">
        <v>5074</v>
      </c>
    </row>
    <row r="3970" spans="1:12" x14ac:dyDescent="0.25">
      <c r="A3970" t="s">
        <v>3980</v>
      </c>
      <c r="B3970" s="4">
        <v>45581.721944388883</v>
      </c>
      <c r="C3970" t="s">
        <v>5024</v>
      </c>
      <c r="D3970" t="s">
        <v>5026</v>
      </c>
      <c r="E3970" t="s">
        <v>5034</v>
      </c>
      <c r="F3970" t="s">
        <v>5046</v>
      </c>
      <c r="G3970" t="s">
        <v>5049</v>
      </c>
      <c r="H3970">
        <v>49176</v>
      </c>
      <c r="I3970">
        <v>11</v>
      </c>
      <c r="J3970" t="s">
        <v>5073</v>
      </c>
      <c r="K3970">
        <v>7871.21</v>
      </c>
      <c r="L3970" t="s">
        <v>5075</v>
      </c>
    </row>
    <row r="3971" spans="1:12" x14ac:dyDescent="0.25">
      <c r="A3971" t="s">
        <v>3981</v>
      </c>
      <c r="B3971" s="4">
        <v>45581.794958991792</v>
      </c>
      <c r="C3971" t="s">
        <v>5016</v>
      </c>
      <c r="D3971" t="s">
        <v>5028</v>
      </c>
      <c r="E3971" t="s">
        <v>5035</v>
      </c>
      <c r="F3971" t="s">
        <v>5047</v>
      </c>
      <c r="G3971" t="s">
        <v>5058</v>
      </c>
      <c r="H3971">
        <v>21857</v>
      </c>
      <c r="I3971">
        <v>9</v>
      </c>
      <c r="J3971" t="s">
        <v>5070</v>
      </c>
      <c r="K3971">
        <v>2909.57</v>
      </c>
      <c r="L3971" t="s">
        <v>5078</v>
      </c>
    </row>
    <row r="3972" spans="1:12" x14ac:dyDescent="0.25">
      <c r="A3972" t="s">
        <v>3982</v>
      </c>
      <c r="B3972" s="4">
        <v>45581.867973594708</v>
      </c>
      <c r="C3972" t="s">
        <v>5023</v>
      </c>
      <c r="D3972" t="s">
        <v>5026</v>
      </c>
      <c r="E3972" t="s">
        <v>5045</v>
      </c>
      <c r="F3972" t="s">
        <v>5048</v>
      </c>
      <c r="G3972" t="s">
        <v>5065</v>
      </c>
      <c r="H3972">
        <v>71554</v>
      </c>
      <c r="I3972">
        <v>1</v>
      </c>
      <c r="J3972" t="s">
        <v>5069</v>
      </c>
      <c r="K3972">
        <v>12248.4</v>
      </c>
      <c r="L3972" t="s">
        <v>5075</v>
      </c>
    </row>
    <row r="3973" spans="1:12" x14ac:dyDescent="0.25">
      <c r="A3973" t="s">
        <v>3983</v>
      </c>
      <c r="B3973" s="4">
        <v>45581.940988197639</v>
      </c>
      <c r="C3973" t="s">
        <v>5025</v>
      </c>
      <c r="D3973" t="s">
        <v>5026</v>
      </c>
      <c r="E3973" t="s">
        <v>5034</v>
      </c>
      <c r="F3973" t="s">
        <v>5047</v>
      </c>
      <c r="G3973" t="s">
        <v>5062</v>
      </c>
      <c r="H3973">
        <v>25060</v>
      </c>
      <c r="I3973">
        <v>2</v>
      </c>
      <c r="J3973" t="s">
        <v>5069</v>
      </c>
      <c r="K3973">
        <v>4228.74</v>
      </c>
      <c r="L3973" t="s">
        <v>5079</v>
      </c>
    </row>
    <row r="3974" spans="1:12" x14ac:dyDescent="0.25">
      <c r="A3974" t="s">
        <v>3984</v>
      </c>
      <c r="B3974" s="4">
        <v>45582.014002800563</v>
      </c>
      <c r="C3974" t="s">
        <v>5014</v>
      </c>
      <c r="D3974" t="s">
        <v>5029</v>
      </c>
      <c r="E3974" t="s">
        <v>5033</v>
      </c>
      <c r="F3974" t="s">
        <v>5047</v>
      </c>
      <c r="G3974" t="s">
        <v>5067</v>
      </c>
      <c r="H3974">
        <v>7866</v>
      </c>
      <c r="I3974">
        <v>4</v>
      </c>
      <c r="J3974" t="s">
        <v>5070</v>
      </c>
      <c r="K3974">
        <v>989.78</v>
      </c>
      <c r="L3974" t="s">
        <v>5078</v>
      </c>
    </row>
    <row r="3975" spans="1:12" x14ac:dyDescent="0.25">
      <c r="A3975" t="s">
        <v>3985</v>
      </c>
      <c r="B3975" s="4">
        <v>45582.087017403472</v>
      </c>
      <c r="C3975" t="s">
        <v>5025</v>
      </c>
      <c r="D3975" t="s">
        <v>5029</v>
      </c>
      <c r="E3975" t="s">
        <v>5041</v>
      </c>
      <c r="F3975" t="s">
        <v>5048</v>
      </c>
      <c r="G3975" t="s">
        <v>5052</v>
      </c>
      <c r="H3975">
        <v>33759</v>
      </c>
      <c r="I3975">
        <v>8</v>
      </c>
      <c r="J3975" t="s">
        <v>5068</v>
      </c>
      <c r="K3975">
        <v>5057.8900000000003</v>
      </c>
      <c r="L3975" t="s">
        <v>5075</v>
      </c>
    </row>
    <row r="3976" spans="1:12" x14ac:dyDescent="0.25">
      <c r="A3976" t="s">
        <v>3986</v>
      </c>
      <c r="B3976" s="4">
        <v>45582.160032006403</v>
      </c>
      <c r="C3976" t="s">
        <v>5023</v>
      </c>
      <c r="D3976" t="s">
        <v>5029</v>
      </c>
      <c r="E3976" t="s">
        <v>5033</v>
      </c>
      <c r="F3976" t="s">
        <v>5048</v>
      </c>
      <c r="G3976" t="s">
        <v>5055</v>
      </c>
      <c r="H3976">
        <v>51006</v>
      </c>
      <c r="I3976">
        <v>8</v>
      </c>
      <c r="J3976" t="s">
        <v>5071</v>
      </c>
      <c r="K3976">
        <v>6200.72</v>
      </c>
      <c r="L3976" t="s">
        <v>5074</v>
      </c>
    </row>
    <row r="3977" spans="1:12" x14ac:dyDescent="0.25">
      <c r="A3977" t="s">
        <v>3987</v>
      </c>
      <c r="B3977" s="4">
        <v>45582.233046609319</v>
      </c>
      <c r="C3977" t="s">
        <v>5015</v>
      </c>
      <c r="D3977" t="s">
        <v>5027</v>
      </c>
      <c r="E3977" t="s">
        <v>5031</v>
      </c>
      <c r="F3977" t="s">
        <v>5047</v>
      </c>
      <c r="G3977" t="s">
        <v>5063</v>
      </c>
      <c r="H3977">
        <v>16416</v>
      </c>
      <c r="I3977">
        <v>10</v>
      </c>
      <c r="J3977" t="s">
        <v>5071</v>
      </c>
      <c r="K3977">
        <v>2624.63</v>
      </c>
      <c r="L3977" t="s">
        <v>5078</v>
      </c>
    </row>
    <row r="3978" spans="1:12" x14ac:dyDescent="0.25">
      <c r="A3978" t="s">
        <v>3988</v>
      </c>
      <c r="B3978" s="4">
        <v>45582.306061212243</v>
      </c>
      <c r="C3978" t="s">
        <v>5017</v>
      </c>
      <c r="D3978" t="s">
        <v>5026</v>
      </c>
      <c r="E3978" t="s">
        <v>5043</v>
      </c>
      <c r="F3978" t="s">
        <v>5048</v>
      </c>
      <c r="G3978" t="s">
        <v>5065</v>
      </c>
      <c r="H3978">
        <v>45021</v>
      </c>
      <c r="I3978">
        <v>4</v>
      </c>
      <c r="J3978" t="s">
        <v>5071</v>
      </c>
      <c r="K3978">
        <v>7655.81</v>
      </c>
      <c r="L3978" t="s">
        <v>5078</v>
      </c>
    </row>
    <row r="3979" spans="1:12" x14ac:dyDescent="0.25">
      <c r="A3979" t="s">
        <v>3989</v>
      </c>
      <c r="B3979" s="4">
        <v>45582.379075815159</v>
      </c>
      <c r="C3979" t="s">
        <v>5019</v>
      </c>
      <c r="D3979" t="s">
        <v>5028</v>
      </c>
      <c r="E3979" t="s">
        <v>5036</v>
      </c>
      <c r="F3979" t="s">
        <v>5048</v>
      </c>
      <c r="G3979" t="s">
        <v>5055</v>
      </c>
      <c r="H3979">
        <v>56034</v>
      </c>
      <c r="I3979">
        <v>6</v>
      </c>
      <c r="J3979" t="s">
        <v>5073</v>
      </c>
      <c r="K3979">
        <v>5488.22</v>
      </c>
      <c r="L3979" t="s">
        <v>5076</v>
      </c>
    </row>
    <row r="3980" spans="1:12" x14ac:dyDescent="0.25">
      <c r="A3980" t="s">
        <v>3990</v>
      </c>
      <c r="B3980" s="4">
        <v>45582.452090418083</v>
      </c>
      <c r="C3980" t="s">
        <v>5014</v>
      </c>
      <c r="D3980" t="s">
        <v>5027</v>
      </c>
      <c r="E3980" t="s">
        <v>5038</v>
      </c>
      <c r="F3980" t="s">
        <v>5046</v>
      </c>
      <c r="G3980" t="s">
        <v>5053</v>
      </c>
      <c r="H3980">
        <v>37798</v>
      </c>
      <c r="I3980">
        <v>3</v>
      </c>
      <c r="J3980" t="s">
        <v>5068</v>
      </c>
      <c r="K3980">
        <v>3245.71</v>
      </c>
      <c r="L3980" t="s">
        <v>5074</v>
      </c>
    </row>
    <row r="3981" spans="1:12" x14ac:dyDescent="0.25">
      <c r="A3981" t="s">
        <v>3991</v>
      </c>
      <c r="B3981" s="4">
        <v>45582.525105020992</v>
      </c>
      <c r="C3981" t="s">
        <v>5018</v>
      </c>
      <c r="D3981" t="s">
        <v>5026</v>
      </c>
      <c r="E3981" t="s">
        <v>5043</v>
      </c>
      <c r="F3981" t="s">
        <v>5048</v>
      </c>
      <c r="G3981" t="s">
        <v>5065</v>
      </c>
      <c r="H3981">
        <v>65124</v>
      </c>
      <c r="I3981">
        <v>14</v>
      </c>
      <c r="J3981" t="s">
        <v>5069</v>
      </c>
      <c r="K3981">
        <v>9536.31</v>
      </c>
      <c r="L3981" t="s">
        <v>5078</v>
      </c>
    </row>
    <row r="3982" spans="1:12" x14ac:dyDescent="0.25">
      <c r="A3982" t="s">
        <v>3992</v>
      </c>
      <c r="B3982" s="4">
        <v>45582.598119623923</v>
      </c>
      <c r="C3982" t="s">
        <v>5016</v>
      </c>
      <c r="D3982" t="s">
        <v>5027</v>
      </c>
      <c r="E3982" t="s">
        <v>5038</v>
      </c>
      <c r="F3982" t="s">
        <v>5047</v>
      </c>
      <c r="G3982" t="s">
        <v>5067</v>
      </c>
      <c r="H3982">
        <v>24753</v>
      </c>
      <c r="I3982">
        <v>2</v>
      </c>
      <c r="J3982" t="s">
        <v>5073</v>
      </c>
      <c r="K3982">
        <v>3993.68</v>
      </c>
      <c r="L3982" t="s">
        <v>5075</v>
      </c>
    </row>
    <row r="3983" spans="1:12" x14ac:dyDescent="0.25">
      <c r="A3983" t="s">
        <v>3993</v>
      </c>
      <c r="B3983" s="4">
        <v>45582.671134226839</v>
      </c>
      <c r="C3983" t="s">
        <v>5012</v>
      </c>
      <c r="D3983" t="s">
        <v>5027</v>
      </c>
      <c r="E3983" t="s">
        <v>5044</v>
      </c>
      <c r="F3983" t="s">
        <v>5046</v>
      </c>
      <c r="G3983" t="s">
        <v>5060</v>
      </c>
      <c r="H3983">
        <v>48989</v>
      </c>
      <c r="I3983">
        <v>2</v>
      </c>
      <c r="J3983" t="s">
        <v>5069</v>
      </c>
      <c r="K3983">
        <v>4919.03</v>
      </c>
      <c r="L3983" t="s">
        <v>5075</v>
      </c>
    </row>
    <row r="3984" spans="1:12" x14ac:dyDescent="0.25">
      <c r="A3984" t="s">
        <v>3994</v>
      </c>
      <c r="B3984" s="4">
        <v>45582.744148829763</v>
      </c>
      <c r="C3984" t="s">
        <v>5014</v>
      </c>
      <c r="D3984" t="s">
        <v>5027</v>
      </c>
      <c r="E3984" t="s">
        <v>5031</v>
      </c>
      <c r="F3984" t="s">
        <v>5047</v>
      </c>
      <c r="G3984" t="s">
        <v>5062</v>
      </c>
      <c r="H3984">
        <v>76947</v>
      </c>
      <c r="I3984">
        <v>13</v>
      </c>
      <c r="J3984" t="s">
        <v>5073</v>
      </c>
      <c r="K3984">
        <v>13931.51</v>
      </c>
      <c r="L3984" t="s">
        <v>5079</v>
      </c>
    </row>
    <row r="3985" spans="1:12" x14ac:dyDescent="0.25">
      <c r="A3985" t="s">
        <v>3995</v>
      </c>
      <c r="B3985" s="4">
        <v>45582.817163432694</v>
      </c>
      <c r="C3985" t="s">
        <v>5025</v>
      </c>
      <c r="D3985" t="s">
        <v>5028</v>
      </c>
      <c r="E3985" t="s">
        <v>5035</v>
      </c>
      <c r="F3985" t="s">
        <v>5048</v>
      </c>
      <c r="G3985" t="s">
        <v>5055</v>
      </c>
      <c r="H3985">
        <v>57159</v>
      </c>
      <c r="I3985">
        <v>6</v>
      </c>
      <c r="J3985" t="s">
        <v>5070</v>
      </c>
      <c r="K3985">
        <v>9897.2800000000007</v>
      </c>
      <c r="L3985" t="s">
        <v>5077</v>
      </c>
    </row>
    <row r="3986" spans="1:12" x14ac:dyDescent="0.25">
      <c r="A3986" t="s">
        <v>3996</v>
      </c>
      <c r="B3986" s="4">
        <v>45582.890178035603</v>
      </c>
      <c r="C3986" t="s">
        <v>5024</v>
      </c>
      <c r="D3986" t="s">
        <v>5026</v>
      </c>
      <c r="E3986" t="s">
        <v>5030</v>
      </c>
      <c r="F3986" t="s">
        <v>5048</v>
      </c>
      <c r="G3986" t="s">
        <v>5065</v>
      </c>
      <c r="H3986">
        <v>56134</v>
      </c>
      <c r="I3986">
        <v>9</v>
      </c>
      <c r="J3986" t="s">
        <v>5068</v>
      </c>
      <c r="K3986">
        <v>10757.1</v>
      </c>
      <c r="L3986" t="s">
        <v>5079</v>
      </c>
    </row>
    <row r="3987" spans="1:12" x14ac:dyDescent="0.25">
      <c r="A3987" t="s">
        <v>3997</v>
      </c>
      <c r="B3987" s="4">
        <v>45582.963192638519</v>
      </c>
      <c r="C3987" t="s">
        <v>5020</v>
      </c>
      <c r="D3987" t="s">
        <v>5026</v>
      </c>
      <c r="E3987" t="s">
        <v>5043</v>
      </c>
      <c r="F3987" t="s">
        <v>5046</v>
      </c>
      <c r="G3987" t="s">
        <v>5053</v>
      </c>
      <c r="H3987">
        <v>50028</v>
      </c>
      <c r="I3987">
        <v>8</v>
      </c>
      <c r="J3987" t="s">
        <v>5068</v>
      </c>
      <c r="K3987">
        <v>8208.7800000000007</v>
      </c>
      <c r="L3987" t="s">
        <v>5079</v>
      </c>
    </row>
    <row r="3988" spans="1:12" x14ac:dyDescent="0.25">
      <c r="A3988" t="s">
        <v>3998</v>
      </c>
      <c r="B3988" s="4">
        <v>45583.03620724145</v>
      </c>
      <c r="C3988" t="s">
        <v>5021</v>
      </c>
      <c r="D3988" t="s">
        <v>5028</v>
      </c>
      <c r="E3988" t="s">
        <v>5037</v>
      </c>
      <c r="F3988" t="s">
        <v>5047</v>
      </c>
      <c r="G3988" t="s">
        <v>5067</v>
      </c>
      <c r="H3988">
        <v>60557</v>
      </c>
      <c r="I3988">
        <v>3</v>
      </c>
      <c r="J3988" t="s">
        <v>5072</v>
      </c>
      <c r="K3988">
        <v>10861.03</v>
      </c>
      <c r="L3988" t="s">
        <v>5076</v>
      </c>
    </row>
    <row r="3989" spans="1:12" x14ac:dyDescent="0.25">
      <c r="A3989" t="s">
        <v>3999</v>
      </c>
      <c r="B3989" s="4">
        <v>45583.109221844366</v>
      </c>
      <c r="C3989" t="s">
        <v>5020</v>
      </c>
      <c r="D3989" t="s">
        <v>5026</v>
      </c>
      <c r="E3989" t="s">
        <v>5030</v>
      </c>
      <c r="F3989" t="s">
        <v>5047</v>
      </c>
      <c r="G3989" t="s">
        <v>5062</v>
      </c>
      <c r="H3989">
        <v>52192</v>
      </c>
      <c r="I3989">
        <v>2</v>
      </c>
      <c r="J3989" t="s">
        <v>5069</v>
      </c>
      <c r="K3989">
        <v>6149.89</v>
      </c>
      <c r="L3989" t="s">
        <v>5076</v>
      </c>
    </row>
    <row r="3990" spans="1:12" x14ac:dyDescent="0.25">
      <c r="A3990" t="s">
        <v>4000</v>
      </c>
      <c r="B3990" s="4">
        <v>45583.182236447283</v>
      </c>
      <c r="C3990" t="s">
        <v>5017</v>
      </c>
      <c r="D3990" t="s">
        <v>5029</v>
      </c>
      <c r="E3990" t="s">
        <v>5039</v>
      </c>
      <c r="F3990" t="s">
        <v>5047</v>
      </c>
      <c r="G3990" t="s">
        <v>5064</v>
      </c>
      <c r="H3990">
        <v>70668</v>
      </c>
      <c r="I3990">
        <v>9</v>
      </c>
      <c r="J3990" t="s">
        <v>5069</v>
      </c>
      <c r="K3990">
        <v>9631.92</v>
      </c>
      <c r="L3990" t="s">
        <v>5077</v>
      </c>
    </row>
    <row r="3991" spans="1:12" x14ac:dyDescent="0.25">
      <c r="A3991" t="s">
        <v>4001</v>
      </c>
      <c r="B3991" s="4">
        <v>45583.255251050206</v>
      </c>
      <c r="C3991" t="s">
        <v>5012</v>
      </c>
      <c r="D3991" t="s">
        <v>5027</v>
      </c>
      <c r="E3991" t="s">
        <v>5044</v>
      </c>
      <c r="F3991" t="s">
        <v>5047</v>
      </c>
      <c r="G3991" t="s">
        <v>5050</v>
      </c>
      <c r="H3991">
        <v>23523</v>
      </c>
      <c r="I3991">
        <v>12</v>
      </c>
      <c r="J3991" t="s">
        <v>5070</v>
      </c>
      <c r="K3991">
        <v>4210.1000000000004</v>
      </c>
      <c r="L3991" t="s">
        <v>5077</v>
      </c>
    </row>
    <row r="3992" spans="1:12" x14ac:dyDescent="0.25">
      <c r="A3992" t="s">
        <v>4002</v>
      </c>
      <c r="B3992" s="4">
        <v>45583.328265653123</v>
      </c>
      <c r="C3992" t="s">
        <v>5024</v>
      </c>
      <c r="D3992" t="s">
        <v>5027</v>
      </c>
      <c r="E3992" t="s">
        <v>5038</v>
      </c>
      <c r="F3992" t="s">
        <v>5047</v>
      </c>
      <c r="G3992" t="s">
        <v>5067</v>
      </c>
      <c r="H3992">
        <v>22718</v>
      </c>
      <c r="I3992">
        <v>7</v>
      </c>
      <c r="J3992" t="s">
        <v>5068</v>
      </c>
      <c r="K3992">
        <v>2548.62</v>
      </c>
      <c r="L3992" t="s">
        <v>5079</v>
      </c>
    </row>
    <row r="3993" spans="1:12" x14ac:dyDescent="0.25">
      <c r="A3993" t="s">
        <v>4003</v>
      </c>
      <c r="B3993" s="4">
        <v>45583.401280256039</v>
      </c>
      <c r="C3993" t="s">
        <v>5025</v>
      </c>
      <c r="D3993" t="s">
        <v>5028</v>
      </c>
      <c r="E3993" t="s">
        <v>5032</v>
      </c>
      <c r="F3993" t="s">
        <v>5046</v>
      </c>
      <c r="G3993" t="s">
        <v>5057</v>
      </c>
      <c r="H3993">
        <v>30579</v>
      </c>
      <c r="I3993">
        <v>10</v>
      </c>
      <c r="J3993" t="s">
        <v>5070</v>
      </c>
      <c r="K3993">
        <v>2921.48</v>
      </c>
      <c r="L3993" t="s">
        <v>5077</v>
      </c>
    </row>
    <row r="3994" spans="1:12" x14ac:dyDescent="0.25">
      <c r="A3994" t="s">
        <v>4004</v>
      </c>
      <c r="B3994" s="4">
        <v>45583.47429485897</v>
      </c>
      <c r="C3994" t="s">
        <v>5014</v>
      </c>
      <c r="D3994" t="s">
        <v>5028</v>
      </c>
      <c r="E3994" t="s">
        <v>5035</v>
      </c>
      <c r="F3994" t="s">
        <v>5048</v>
      </c>
      <c r="G3994" t="s">
        <v>5055</v>
      </c>
      <c r="H3994">
        <v>18211</v>
      </c>
      <c r="I3994">
        <v>1</v>
      </c>
      <c r="J3994" t="s">
        <v>5070</v>
      </c>
      <c r="K3994">
        <v>3833.4</v>
      </c>
      <c r="L3994" t="s">
        <v>5077</v>
      </c>
    </row>
    <row r="3995" spans="1:12" x14ac:dyDescent="0.25">
      <c r="A3995" t="s">
        <v>4005</v>
      </c>
      <c r="B3995" s="4">
        <v>45583.547309461886</v>
      </c>
      <c r="C3995" t="s">
        <v>5012</v>
      </c>
      <c r="D3995" t="s">
        <v>5027</v>
      </c>
      <c r="E3995" t="s">
        <v>5031</v>
      </c>
      <c r="F3995" t="s">
        <v>5046</v>
      </c>
      <c r="G3995" t="s">
        <v>5057</v>
      </c>
      <c r="H3995">
        <v>41503</v>
      </c>
      <c r="I3995">
        <v>9</v>
      </c>
      <c r="J3995" t="s">
        <v>5072</v>
      </c>
      <c r="K3995">
        <v>8595.2999999999993</v>
      </c>
      <c r="L3995" t="s">
        <v>5076</v>
      </c>
    </row>
    <row r="3996" spans="1:12" x14ac:dyDescent="0.25">
      <c r="A3996" t="s">
        <v>4006</v>
      </c>
      <c r="B3996" s="4">
        <v>45583.620324064803</v>
      </c>
      <c r="C3996" t="s">
        <v>5015</v>
      </c>
      <c r="D3996" t="s">
        <v>5027</v>
      </c>
      <c r="E3996" t="s">
        <v>5042</v>
      </c>
      <c r="F3996" t="s">
        <v>5046</v>
      </c>
      <c r="G3996" t="s">
        <v>5049</v>
      </c>
      <c r="H3996">
        <v>61982</v>
      </c>
      <c r="I3996">
        <v>4</v>
      </c>
      <c r="J3996" t="s">
        <v>5071</v>
      </c>
      <c r="K3996">
        <v>10440.1</v>
      </c>
      <c r="L3996" t="s">
        <v>5078</v>
      </c>
    </row>
    <row r="3997" spans="1:12" x14ac:dyDescent="0.25">
      <c r="A3997" t="s">
        <v>4007</v>
      </c>
      <c r="B3997" s="4">
        <v>45583.693338667726</v>
      </c>
      <c r="C3997" t="s">
        <v>5019</v>
      </c>
      <c r="D3997" t="s">
        <v>5026</v>
      </c>
      <c r="E3997" t="s">
        <v>5045</v>
      </c>
      <c r="F3997" t="s">
        <v>5048</v>
      </c>
      <c r="G3997" t="s">
        <v>5065</v>
      </c>
      <c r="H3997">
        <v>20367</v>
      </c>
      <c r="I3997">
        <v>5</v>
      </c>
      <c r="J3997" t="s">
        <v>5069</v>
      </c>
      <c r="K3997">
        <v>4335.3999999999996</v>
      </c>
      <c r="L3997" t="s">
        <v>5078</v>
      </c>
    </row>
    <row r="3998" spans="1:12" x14ac:dyDescent="0.25">
      <c r="A3998" t="s">
        <v>4008</v>
      </c>
      <c r="B3998" s="4">
        <v>45583.76635327065</v>
      </c>
      <c r="C3998" t="s">
        <v>5019</v>
      </c>
      <c r="D3998" t="s">
        <v>5027</v>
      </c>
      <c r="E3998" t="s">
        <v>5042</v>
      </c>
      <c r="F3998" t="s">
        <v>5047</v>
      </c>
      <c r="G3998" t="s">
        <v>5067</v>
      </c>
      <c r="H3998">
        <v>70524</v>
      </c>
      <c r="I3998">
        <v>11</v>
      </c>
      <c r="J3998" t="s">
        <v>5072</v>
      </c>
      <c r="K3998">
        <v>13805.99</v>
      </c>
      <c r="L3998" t="s">
        <v>5079</v>
      </c>
    </row>
    <row r="3999" spans="1:12" x14ac:dyDescent="0.25">
      <c r="A3999" t="s">
        <v>4009</v>
      </c>
      <c r="B3999" s="4">
        <v>45583.839367873567</v>
      </c>
      <c r="C3999" t="s">
        <v>5025</v>
      </c>
      <c r="D3999" t="s">
        <v>5027</v>
      </c>
      <c r="E3999" t="s">
        <v>5044</v>
      </c>
      <c r="F3999" t="s">
        <v>5047</v>
      </c>
      <c r="G3999" t="s">
        <v>5050</v>
      </c>
      <c r="H3999">
        <v>71297</v>
      </c>
      <c r="I3999">
        <v>12</v>
      </c>
      <c r="J3999" t="s">
        <v>5069</v>
      </c>
      <c r="K3999">
        <v>7571.03</v>
      </c>
      <c r="L3999" t="s">
        <v>5075</v>
      </c>
    </row>
    <row r="4000" spans="1:12" x14ac:dyDescent="0.25">
      <c r="A4000" t="s">
        <v>4010</v>
      </c>
      <c r="B4000" s="4">
        <v>45583.91238247649</v>
      </c>
      <c r="C4000" t="s">
        <v>5018</v>
      </c>
      <c r="D4000" t="s">
        <v>5029</v>
      </c>
      <c r="E4000" t="s">
        <v>5033</v>
      </c>
      <c r="F4000" t="s">
        <v>5046</v>
      </c>
      <c r="G4000" t="s">
        <v>5060</v>
      </c>
      <c r="H4000">
        <v>76449</v>
      </c>
      <c r="I4000">
        <v>9</v>
      </c>
      <c r="J4000" t="s">
        <v>5073</v>
      </c>
      <c r="K4000">
        <v>6907.76</v>
      </c>
      <c r="L4000" t="s">
        <v>5074</v>
      </c>
    </row>
    <row r="4001" spans="1:12" x14ac:dyDescent="0.25">
      <c r="A4001" t="s">
        <v>4011</v>
      </c>
      <c r="B4001" s="4">
        <v>45583.985397079407</v>
      </c>
      <c r="C4001" t="s">
        <v>5012</v>
      </c>
      <c r="D4001" t="s">
        <v>5027</v>
      </c>
      <c r="E4001" t="s">
        <v>5038</v>
      </c>
      <c r="F4001" t="s">
        <v>5046</v>
      </c>
      <c r="G4001" t="s">
        <v>5060</v>
      </c>
      <c r="H4001">
        <v>65618</v>
      </c>
      <c r="I4001">
        <v>1</v>
      </c>
      <c r="J4001" t="s">
        <v>5072</v>
      </c>
      <c r="K4001">
        <v>12014.87</v>
      </c>
      <c r="L4001" t="s">
        <v>5078</v>
      </c>
    </row>
    <row r="4002" spans="1:12" x14ac:dyDescent="0.25">
      <c r="A4002" t="s">
        <v>4012</v>
      </c>
      <c r="B4002" s="4">
        <v>45584.058411682323</v>
      </c>
      <c r="C4002" t="s">
        <v>5014</v>
      </c>
      <c r="D4002" t="s">
        <v>5026</v>
      </c>
      <c r="E4002" t="s">
        <v>5030</v>
      </c>
      <c r="F4002" t="s">
        <v>5046</v>
      </c>
      <c r="G4002" t="s">
        <v>5066</v>
      </c>
      <c r="H4002">
        <v>53633</v>
      </c>
      <c r="I4002">
        <v>14</v>
      </c>
      <c r="J4002" t="s">
        <v>5071</v>
      </c>
      <c r="K4002">
        <v>10612.1</v>
      </c>
      <c r="L4002" t="s">
        <v>5079</v>
      </c>
    </row>
    <row r="4003" spans="1:12" x14ac:dyDescent="0.25">
      <c r="A4003" t="s">
        <v>4013</v>
      </c>
      <c r="B4003" s="4">
        <v>45584.131426285247</v>
      </c>
      <c r="C4003" t="s">
        <v>5014</v>
      </c>
      <c r="D4003" t="s">
        <v>5028</v>
      </c>
      <c r="E4003" t="s">
        <v>5037</v>
      </c>
      <c r="F4003" t="s">
        <v>5046</v>
      </c>
      <c r="G4003" t="s">
        <v>5049</v>
      </c>
      <c r="H4003">
        <v>56214</v>
      </c>
      <c r="I4003">
        <v>2</v>
      </c>
      <c r="J4003" t="s">
        <v>5073</v>
      </c>
      <c r="K4003">
        <v>8945.9</v>
      </c>
      <c r="L4003" t="s">
        <v>5074</v>
      </c>
    </row>
    <row r="4004" spans="1:12" x14ac:dyDescent="0.25">
      <c r="A4004" t="s">
        <v>4014</v>
      </c>
      <c r="B4004" s="4">
        <v>45584.20444088817</v>
      </c>
      <c r="C4004" t="s">
        <v>5024</v>
      </c>
      <c r="D4004" t="s">
        <v>5029</v>
      </c>
      <c r="E4004" t="s">
        <v>5033</v>
      </c>
      <c r="F4004" t="s">
        <v>5047</v>
      </c>
      <c r="G4004" t="s">
        <v>5067</v>
      </c>
      <c r="H4004">
        <v>38985</v>
      </c>
      <c r="I4004">
        <v>14</v>
      </c>
      <c r="J4004" t="s">
        <v>5073</v>
      </c>
      <c r="K4004">
        <v>7965.33</v>
      </c>
      <c r="L4004" t="s">
        <v>5074</v>
      </c>
    </row>
    <row r="4005" spans="1:12" x14ac:dyDescent="0.25">
      <c r="A4005" t="s">
        <v>4015</v>
      </c>
      <c r="B4005" s="4">
        <v>45584.277455491087</v>
      </c>
      <c r="C4005" t="s">
        <v>5014</v>
      </c>
      <c r="D4005" t="s">
        <v>5028</v>
      </c>
      <c r="E4005" t="s">
        <v>5035</v>
      </c>
      <c r="F4005" t="s">
        <v>5047</v>
      </c>
      <c r="G4005" t="s">
        <v>5067</v>
      </c>
      <c r="H4005">
        <v>49114</v>
      </c>
      <c r="I4005">
        <v>1</v>
      </c>
      <c r="J4005" t="s">
        <v>5070</v>
      </c>
      <c r="K4005">
        <v>4113.8500000000004</v>
      </c>
      <c r="L4005" t="s">
        <v>5077</v>
      </c>
    </row>
    <row r="4006" spans="1:12" x14ac:dyDescent="0.25">
      <c r="A4006" t="s">
        <v>4016</v>
      </c>
      <c r="B4006" s="4">
        <v>45584.350470094018</v>
      </c>
      <c r="C4006" t="s">
        <v>5013</v>
      </c>
      <c r="D4006" t="s">
        <v>5028</v>
      </c>
      <c r="E4006" t="s">
        <v>5032</v>
      </c>
      <c r="F4006" t="s">
        <v>5048</v>
      </c>
      <c r="G4006" t="s">
        <v>5056</v>
      </c>
      <c r="H4006">
        <v>39152</v>
      </c>
      <c r="I4006">
        <v>6</v>
      </c>
      <c r="J4006" t="s">
        <v>5069</v>
      </c>
      <c r="K4006">
        <v>5336.02</v>
      </c>
      <c r="L4006" t="s">
        <v>5074</v>
      </c>
    </row>
    <row r="4007" spans="1:12" x14ac:dyDescent="0.25">
      <c r="A4007" t="s">
        <v>4017</v>
      </c>
      <c r="B4007" s="4">
        <v>45584.423484696927</v>
      </c>
      <c r="C4007" t="s">
        <v>5023</v>
      </c>
      <c r="D4007" t="s">
        <v>5026</v>
      </c>
      <c r="E4007" t="s">
        <v>5030</v>
      </c>
      <c r="F4007" t="s">
        <v>5047</v>
      </c>
      <c r="G4007" t="s">
        <v>5067</v>
      </c>
      <c r="H4007">
        <v>45327</v>
      </c>
      <c r="I4007">
        <v>14</v>
      </c>
      <c r="J4007" t="s">
        <v>5072</v>
      </c>
      <c r="K4007">
        <v>6332.4</v>
      </c>
      <c r="L4007" t="s">
        <v>5077</v>
      </c>
    </row>
    <row r="4008" spans="1:12" x14ac:dyDescent="0.25">
      <c r="A4008" t="s">
        <v>4018</v>
      </c>
      <c r="B4008" s="4">
        <v>45584.49649929985</v>
      </c>
      <c r="C4008" t="s">
        <v>5020</v>
      </c>
      <c r="D4008" t="s">
        <v>5027</v>
      </c>
      <c r="E4008" t="s">
        <v>5031</v>
      </c>
      <c r="F4008" t="s">
        <v>5046</v>
      </c>
      <c r="G4008" t="s">
        <v>5049</v>
      </c>
      <c r="H4008">
        <v>43816</v>
      </c>
      <c r="I4008">
        <v>14</v>
      </c>
      <c r="J4008" t="s">
        <v>5073</v>
      </c>
      <c r="K4008">
        <v>4107.21</v>
      </c>
      <c r="L4008" t="s">
        <v>5076</v>
      </c>
    </row>
    <row r="4009" spans="1:12" x14ac:dyDescent="0.25">
      <c r="A4009" t="s">
        <v>4019</v>
      </c>
      <c r="B4009" s="4">
        <v>45584.569513902781</v>
      </c>
      <c r="C4009" t="s">
        <v>5022</v>
      </c>
      <c r="D4009" t="s">
        <v>5029</v>
      </c>
      <c r="E4009" t="s">
        <v>5040</v>
      </c>
      <c r="F4009" t="s">
        <v>5047</v>
      </c>
      <c r="G4009" t="s">
        <v>5058</v>
      </c>
      <c r="H4009">
        <v>63834</v>
      </c>
      <c r="I4009">
        <v>1</v>
      </c>
      <c r="J4009" t="s">
        <v>5072</v>
      </c>
      <c r="K4009">
        <v>10464.4</v>
      </c>
      <c r="L4009" t="s">
        <v>5079</v>
      </c>
    </row>
    <row r="4010" spans="1:12" x14ac:dyDescent="0.25">
      <c r="A4010" t="s">
        <v>4020</v>
      </c>
      <c r="B4010" s="4">
        <v>45584.642528505698</v>
      </c>
      <c r="C4010" t="s">
        <v>5013</v>
      </c>
      <c r="D4010" t="s">
        <v>5028</v>
      </c>
      <c r="E4010" t="s">
        <v>5036</v>
      </c>
      <c r="F4010" t="s">
        <v>5046</v>
      </c>
      <c r="G4010" t="s">
        <v>5061</v>
      </c>
      <c r="H4010">
        <v>49522</v>
      </c>
      <c r="I4010">
        <v>8</v>
      </c>
      <c r="J4010" t="s">
        <v>5072</v>
      </c>
      <c r="K4010">
        <v>10606.08</v>
      </c>
      <c r="L4010" t="s">
        <v>5074</v>
      </c>
    </row>
    <row r="4011" spans="1:12" x14ac:dyDescent="0.25">
      <c r="A4011" t="s">
        <v>4021</v>
      </c>
      <c r="B4011" s="4">
        <v>45584.715543108607</v>
      </c>
      <c r="C4011" t="s">
        <v>5012</v>
      </c>
      <c r="D4011" t="s">
        <v>5026</v>
      </c>
      <c r="E4011" t="s">
        <v>5034</v>
      </c>
      <c r="F4011" t="s">
        <v>5048</v>
      </c>
      <c r="G4011" t="s">
        <v>5059</v>
      </c>
      <c r="H4011">
        <v>1188</v>
      </c>
      <c r="I4011">
        <v>6</v>
      </c>
      <c r="J4011" t="s">
        <v>5071</v>
      </c>
      <c r="K4011">
        <v>155.33000000000001</v>
      </c>
      <c r="L4011" t="s">
        <v>5075</v>
      </c>
    </row>
    <row r="4012" spans="1:12" x14ac:dyDescent="0.25">
      <c r="A4012" t="s">
        <v>4022</v>
      </c>
      <c r="B4012" s="4">
        <v>45584.788557711538</v>
      </c>
      <c r="C4012" t="s">
        <v>5022</v>
      </c>
      <c r="D4012" t="s">
        <v>5026</v>
      </c>
      <c r="E4012" t="s">
        <v>5043</v>
      </c>
      <c r="F4012" t="s">
        <v>5046</v>
      </c>
      <c r="G4012" t="s">
        <v>5053</v>
      </c>
      <c r="H4012">
        <v>28492</v>
      </c>
      <c r="I4012">
        <v>9</v>
      </c>
      <c r="J4012" t="s">
        <v>5070</v>
      </c>
      <c r="K4012">
        <v>4182.51</v>
      </c>
      <c r="L4012" t="s">
        <v>5077</v>
      </c>
    </row>
    <row r="4013" spans="1:12" x14ac:dyDescent="0.25">
      <c r="A4013" t="s">
        <v>4023</v>
      </c>
      <c r="B4013" s="4">
        <v>45584.861572314447</v>
      </c>
      <c r="C4013" t="s">
        <v>5015</v>
      </c>
      <c r="D4013" t="s">
        <v>5026</v>
      </c>
      <c r="E4013" t="s">
        <v>5043</v>
      </c>
      <c r="F4013" t="s">
        <v>5046</v>
      </c>
      <c r="G4013" t="s">
        <v>5061</v>
      </c>
      <c r="H4013">
        <v>2429</v>
      </c>
      <c r="I4013">
        <v>9</v>
      </c>
      <c r="J4013" t="s">
        <v>5071</v>
      </c>
      <c r="K4013">
        <v>450.96</v>
      </c>
      <c r="L4013" t="s">
        <v>5076</v>
      </c>
    </row>
    <row r="4014" spans="1:12" x14ac:dyDescent="0.25">
      <c r="A4014" t="s">
        <v>4024</v>
      </c>
      <c r="B4014" s="4">
        <v>45584.93458691737</v>
      </c>
      <c r="C4014" t="s">
        <v>5021</v>
      </c>
      <c r="D4014" t="s">
        <v>5028</v>
      </c>
      <c r="E4014" t="s">
        <v>5035</v>
      </c>
      <c r="F4014" t="s">
        <v>5048</v>
      </c>
      <c r="G4014" t="s">
        <v>5051</v>
      </c>
      <c r="H4014">
        <v>50614</v>
      </c>
      <c r="I4014">
        <v>12</v>
      </c>
      <c r="J4014" t="s">
        <v>5069</v>
      </c>
      <c r="K4014">
        <v>10414.64</v>
      </c>
      <c r="L4014" t="s">
        <v>5078</v>
      </c>
    </row>
    <row r="4015" spans="1:12" x14ac:dyDescent="0.25">
      <c r="A4015" t="s">
        <v>4025</v>
      </c>
      <c r="B4015" s="4">
        <v>45585.007601520301</v>
      </c>
      <c r="C4015" t="s">
        <v>5013</v>
      </c>
      <c r="D4015" t="s">
        <v>5028</v>
      </c>
      <c r="E4015" t="s">
        <v>5037</v>
      </c>
      <c r="F4015" t="s">
        <v>5047</v>
      </c>
      <c r="G4015" t="s">
        <v>5064</v>
      </c>
      <c r="H4015">
        <v>4938</v>
      </c>
      <c r="I4015">
        <v>8</v>
      </c>
      <c r="J4015" t="s">
        <v>5068</v>
      </c>
      <c r="K4015">
        <v>902.2</v>
      </c>
      <c r="L4015" t="s">
        <v>5075</v>
      </c>
    </row>
    <row r="4016" spans="1:12" x14ac:dyDescent="0.25">
      <c r="A4016" t="s">
        <v>4026</v>
      </c>
      <c r="B4016" s="4">
        <v>45585.080616123218</v>
      </c>
      <c r="C4016" t="s">
        <v>5023</v>
      </c>
      <c r="D4016" t="s">
        <v>5029</v>
      </c>
      <c r="E4016" t="s">
        <v>5040</v>
      </c>
      <c r="F4016" t="s">
        <v>5048</v>
      </c>
      <c r="G4016" t="s">
        <v>5065</v>
      </c>
      <c r="H4016">
        <v>68928</v>
      </c>
      <c r="I4016">
        <v>8</v>
      </c>
      <c r="J4016" t="s">
        <v>5068</v>
      </c>
      <c r="K4016">
        <v>12858.07</v>
      </c>
      <c r="L4016" t="s">
        <v>5076</v>
      </c>
    </row>
    <row r="4017" spans="1:12" x14ac:dyDescent="0.25">
      <c r="A4017" t="s">
        <v>4027</v>
      </c>
      <c r="B4017" s="4">
        <v>45585.153630726127</v>
      </c>
      <c r="C4017" t="s">
        <v>5020</v>
      </c>
      <c r="D4017" t="s">
        <v>5028</v>
      </c>
      <c r="E4017" t="s">
        <v>5036</v>
      </c>
      <c r="F4017" t="s">
        <v>5048</v>
      </c>
      <c r="G4017" t="s">
        <v>5051</v>
      </c>
      <c r="H4017">
        <v>68085</v>
      </c>
      <c r="I4017">
        <v>9</v>
      </c>
      <c r="J4017" t="s">
        <v>5071</v>
      </c>
      <c r="K4017">
        <v>13504.27</v>
      </c>
      <c r="L4017" t="s">
        <v>5076</v>
      </c>
    </row>
    <row r="4018" spans="1:12" x14ac:dyDescent="0.25">
      <c r="A4018" t="s">
        <v>4028</v>
      </c>
      <c r="B4018" s="4">
        <v>45585.226645329058</v>
      </c>
      <c r="C4018" t="s">
        <v>5023</v>
      </c>
      <c r="D4018" t="s">
        <v>5029</v>
      </c>
      <c r="E4018" t="s">
        <v>5041</v>
      </c>
      <c r="F4018" t="s">
        <v>5047</v>
      </c>
      <c r="G4018" t="s">
        <v>5050</v>
      </c>
      <c r="H4018">
        <v>9351</v>
      </c>
      <c r="I4018">
        <v>5</v>
      </c>
      <c r="J4018" t="s">
        <v>5069</v>
      </c>
      <c r="K4018">
        <v>1247.51</v>
      </c>
      <c r="L4018" t="s">
        <v>5076</v>
      </c>
    </row>
    <row r="4019" spans="1:12" x14ac:dyDescent="0.25">
      <c r="A4019" t="s">
        <v>4029</v>
      </c>
      <c r="B4019" s="4">
        <v>45585.299659931981</v>
      </c>
      <c r="C4019" t="s">
        <v>5022</v>
      </c>
      <c r="D4019" t="s">
        <v>5029</v>
      </c>
      <c r="E4019" t="s">
        <v>5033</v>
      </c>
      <c r="F4019" t="s">
        <v>5048</v>
      </c>
      <c r="G4019" t="s">
        <v>5065</v>
      </c>
      <c r="H4019">
        <v>19695</v>
      </c>
      <c r="I4019">
        <v>7</v>
      </c>
      <c r="J4019" t="s">
        <v>5069</v>
      </c>
      <c r="K4019">
        <v>3361.23</v>
      </c>
      <c r="L4019" t="s">
        <v>5079</v>
      </c>
    </row>
    <row r="4020" spans="1:12" x14ac:dyDescent="0.25">
      <c r="A4020" t="s">
        <v>4030</v>
      </c>
      <c r="B4020" s="4">
        <v>45585.372674534898</v>
      </c>
      <c r="C4020" t="s">
        <v>5013</v>
      </c>
      <c r="D4020" t="s">
        <v>5028</v>
      </c>
      <c r="E4020" t="s">
        <v>5032</v>
      </c>
      <c r="F4020" t="s">
        <v>5048</v>
      </c>
      <c r="G4020" t="s">
        <v>5055</v>
      </c>
      <c r="H4020">
        <v>5430</v>
      </c>
      <c r="I4020">
        <v>1</v>
      </c>
      <c r="J4020" t="s">
        <v>5069</v>
      </c>
      <c r="K4020">
        <v>967.45</v>
      </c>
      <c r="L4020" t="s">
        <v>5075</v>
      </c>
    </row>
    <row r="4021" spans="1:12" x14ac:dyDescent="0.25">
      <c r="A4021" t="s">
        <v>4031</v>
      </c>
      <c r="B4021" s="4">
        <v>45585.445689137821</v>
      </c>
      <c r="C4021" t="s">
        <v>5020</v>
      </c>
      <c r="D4021" t="s">
        <v>5026</v>
      </c>
      <c r="E4021" t="s">
        <v>5045</v>
      </c>
      <c r="F4021" t="s">
        <v>5048</v>
      </c>
      <c r="G4021" t="s">
        <v>5052</v>
      </c>
      <c r="H4021">
        <v>43241</v>
      </c>
      <c r="I4021">
        <v>10</v>
      </c>
      <c r="J4021" t="s">
        <v>5071</v>
      </c>
      <c r="K4021">
        <v>9338.93</v>
      </c>
      <c r="L4021" t="s">
        <v>5077</v>
      </c>
    </row>
    <row r="4022" spans="1:12" x14ac:dyDescent="0.25">
      <c r="A4022" t="s">
        <v>4032</v>
      </c>
      <c r="B4022" s="4">
        <v>45585.518703740738</v>
      </c>
      <c r="C4022" t="s">
        <v>5017</v>
      </c>
      <c r="D4022" t="s">
        <v>5029</v>
      </c>
      <c r="E4022" t="s">
        <v>5041</v>
      </c>
      <c r="F4022" t="s">
        <v>5046</v>
      </c>
      <c r="G4022" t="s">
        <v>5060</v>
      </c>
      <c r="H4022">
        <v>55250</v>
      </c>
      <c r="I4022">
        <v>1</v>
      </c>
      <c r="J4022" t="s">
        <v>5071</v>
      </c>
      <c r="K4022">
        <v>4632.16</v>
      </c>
      <c r="L4022" t="s">
        <v>5079</v>
      </c>
    </row>
    <row r="4023" spans="1:12" x14ac:dyDescent="0.25">
      <c r="A4023" t="s">
        <v>4033</v>
      </c>
      <c r="B4023" s="4">
        <v>45585.591718343647</v>
      </c>
      <c r="C4023" t="s">
        <v>5019</v>
      </c>
      <c r="D4023" t="s">
        <v>5029</v>
      </c>
      <c r="E4023" t="s">
        <v>5040</v>
      </c>
      <c r="F4023" t="s">
        <v>5047</v>
      </c>
      <c r="G4023" t="s">
        <v>5063</v>
      </c>
      <c r="H4023">
        <v>79769</v>
      </c>
      <c r="I4023">
        <v>3</v>
      </c>
      <c r="J4023" t="s">
        <v>5072</v>
      </c>
      <c r="K4023">
        <v>15940.91</v>
      </c>
      <c r="L4023" t="s">
        <v>5078</v>
      </c>
    </row>
    <row r="4024" spans="1:12" x14ac:dyDescent="0.25">
      <c r="A4024" t="s">
        <v>4034</v>
      </c>
      <c r="B4024" s="4">
        <v>45585.664732946578</v>
      </c>
      <c r="C4024" t="s">
        <v>5025</v>
      </c>
      <c r="D4024" t="s">
        <v>5029</v>
      </c>
      <c r="E4024" t="s">
        <v>5041</v>
      </c>
      <c r="F4024" t="s">
        <v>5047</v>
      </c>
      <c r="G4024" t="s">
        <v>5062</v>
      </c>
      <c r="H4024">
        <v>60967</v>
      </c>
      <c r="I4024">
        <v>3</v>
      </c>
      <c r="J4024" t="s">
        <v>5070</v>
      </c>
      <c r="K4024">
        <v>8132.45</v>
      </c>
      <c r="L4024" t="s">
        <v>5079</v>
      </c>
    </row>
    <row r="4025" spans="1:12" x14ac:dyDescent="0.25">
      <c r="A4025" t="s">
        <v>4035</v>
      </c>
      <c r="B4025" s="4">
        <v>45585.737747549501</v>
      </c>
      <c r="C4025" t="s">
        <v>5017</v>
      </c>
      <c r="D4025" t="s">
        <v>5028</v>
      </c>
      <c r="E4025" t="s">
        <v>5032</v>
      </c>
      <c r="F4025" t="s">
        <v>5046</v>
      </c>
      <c r="G4025" t="s">
        <v>5049</v>
      </c>
      <c r="H4025">
        <v>6830</v>
      </c>
      <c r="I4025">
        <v>2</v>
      </c>
      <c r="J4025" t="s">
        <v>5071</v>
      </c>
      <c r="K4025">
        <v>917.52</v>
      </c>
      <c r="L4025" t="s">
        <v>5075</v>
      </c>
    </row>
    <row r="4026" spans="1:12" x14ac:dyDescent="0.25">
      <c r="A4026" t="s">
        <v>4036</v>
      </c>
      <c r="B4026" s="4">
        <v>45585.810762152418</v>
      </c>
      <c r="C4026" t="s">
        <v>5025</v>
      </c>
      <c r="D4026" t="s">
        <v>5026</v>
      </c>
      <c r="E4026" t="s">
        <v>5045</v>
      </c>
      <c r="F4026" t="s">
        <v>5046</v>
      </c>
      <c r="G4026" t="s">
        <v>5053</v>
      </c>
      <c r="H4026">
        <v>47775</v>
      </c>
      <c r="I4026">
        <v>2</v>
      </c>
      <c r="J4026" t="s">
        <v>5071</v>
      </c>
      <c r="K4026">
        <v>5447.42</v>
      </c>
      <c r="L4026" t="s">
        <v>5074</v>
      </c>
    </row>
    <row r="4027" spans="1:12" x14ac:dyDescent="0.25">
      <c r="A4027" t="s">
        <v>4037</v>
      </c>
      <c r="B4027" s="4">
        <v>45585.883776755349</v>
      </c>
      <c r="C4027" t="s">
        <v>5022</v>
      </c>
      <c r="D4027" t="s">
        <v>5027</v>
      </c>
      <c r="E4027" t="s">
        <v>5038</v>
      </c>
      <c r="F4027" t="s">
        <v>5046</v>
      </c>
      <c r="G4027" t="s">
        <v>5066</v>
      </c>
      <c r="H4027">
        <v>70979</v>
      </c>
      <c r="I4027">
        <v>6</v>
      </c>
      <c r="J4027" t="s">
        <v>5073</v>
      </c>
      <c r="K4027">
        <v>14304.84</v>
      </c>
      <c r="L4027" t="s">
        <v>5079</v>
      </c>
    </row>
    <row r="4028" spans="1:12" x14ac:dyDescent="0.25">
      <c r="A4028" t="s">
        <v>4038</v>
      </c>
      <c r="B4028" s="4">
        <v>45585.956791358272</v>
      </c>
      <c r="C4028" t="s">
        <v>5025</v>
      </c>
      <c r="D4028" t="s">
        <v>5028</v>
      </c>
      <c r="E4028" t="s">
        <v>5032</v>
      </c>
      <c r="F4028" t="s">
        <v>5047</v>
      </c>
      <c r="G4028" t="s">
        <v>5058</v>
      </c>
      <c r="H4028">
        <v>25330</v>
      </c>
      <c r="I4028">
        <v>9</v>
      </c>
      <c r="J4028" t="s">
        <v>5072</v>
      </c>
      <c r="K4028">
        <v>4241.84</v>
      </c>
      <c r="L4028" t="s">
        <v>5078</v>
      </c>
    </row>
    <row r="4029" spans="1:12" x14ac:dyDescent="0.25">
      <c r="A4029" t="s">
        <v>4039</v>
      </c>
      <c r="B4029" s="4">
        <v>45586.029805961189</v>
      </c>
      <c r="C4029" t="s">
        <v>5017</v>
      </c>
      <c r="D4029" t="s">
        <v>5026</v>
      </c>
      <c r="E4029" t="s">
        <v>5030</v>
      </c>
      <c r="F4029" t="s">
        <v>5047</v>
      </c>
      <c r="G4029" t="s">
        <v>5067</v>
      </c>
      <c r="H4029">
        <v>16473</v>
      </c>
      <c r="I4029">
        <v>8</v>
      </c>
      <c r="J4029" t="s">
        <v>5070</v>
      </c>
      <c r="K4029">
        <v>2933.31</v>
      </c>
      <c r="L4029" t="s">
        <v>5075</v>
      </c>
    </row>
    <row r="4030" spans="1:12" x14ac:dyDescent="0.25">
      <c r="A4030" t="s">
        <v>4040</v>
      </c>
      <c r="B4030" s="4">
        <v>45586.102820564112</v>
      </c>
      <c r="C4030" t="s">
        <v>5018</v>
      </c>
      <c r="D4030" t="s">
        <v>5027</v>
      </c>
      <c r="E4030" t="s">
        <v>5038</v>
      </c>
      <c r="F4030" t="s">
        <v>5047</v>
      </c>
      <c r="G4030" t="s">
        <v>5050</v>
      </c>
      <c r="H4030">
        <v>35470</v>
      </c>
      <c r="I4030">
        <v>14</v>
      </c>
      <c r="J4030" t="s">
        <v>5069</v>
      </c>
      <c r="K4030">
        <v>7376.77</v>
      </c>
      <c r="L4030" t="s">
        <v>5078</v>
      </c>
    </row>
    <row r="4031" spans="1:12" x14ac:dyDescent="0.25">
      <c r="A4031" t="s">
        <v>4041</v>
      </c>
      <c r="B4031" s="4">
        <v>45586.175835167029</v>
      </c>
      <c r="C4031" t="s">
        <v>5013</v>
      </c>
      <c r="D4031" t="s">
        <v>5029</v>
      </c>
      <c r="E4031" t="s">
        <v>5040</v>
      </c>
      <c r="F4031" t="s">
        <v>5048</v>
      </c>
      <c r="G4031" t="s">
        <v>5056</v>
      </c>
      <c r="H4031">
        <v>25603</v>
      </c>
      <c r="I4031">
        <v>12</v>
      </c>
      <c r="J4031" t="s">
        <v>5073</v>
      </c>
      <c r="K4031">
        <v>2406.17</v>
      </c>
      <c r="L4031" t="s">
        <v>5076</v>
      </c>
    </row>
    <row r="4032" spans="1:12" x14ac:dyDescent="0.25">
      <c r="A4032" t="s">
        <v>4042</v>
      </c>
      <c r="B4032" s="4">
        <v>45586.248849769952</v>
      </c>
      <c r="C4032" t="s">
        <v>5012</v>
      </c>
      <c r="D4032" t="s">
        <v>5026</v>
      </c>
      <c r="E4032" t="s">
        <v>5030</v>
      </c>
      <c r="F4032" t="s">
        <v>5048</v>
      </c>
      <c r="G4032" t="s">
        <v>5051</v>
      </c>
      <c r="H4032">
        <v>19869</v>
      </c>
      <c r="I4032">
        <v>4</v>
      </c>
      <c r="J4032" t="s">
        <v>5069</v>
      </c>
      <c r="K4032">
        <v>4073.58</v>
      </c>
      <c r="L4032" t="s">
        <v>5074</v>
      </c>
    </row>
    <row r="4033" spans="1:12" x14ac:dyDescent="0.25">
      <c r="A4033" t="s">
        <v>4043</v>
      </c>
      <c r="B4033" s="4">
        <v>45586.321864372869</v>
      </c>
      <c r="C4033" t="s">
        <v>5024</v>
      </c>
      <c r="D4033" t="s">
        <v>5028</v>
      </c>
      <c r="E4033" t="s">
        <v>5037</v>
      </c>
      <c r="F4033" t="s">
        <v>5047</v>
      </c>
      <c r="G4033" t="s">
        <v>5062</v>
      </c>
      <c r="H4033">
        <v>23393</v>
      </c>
      <c r="I4033">
        <v>12</v>
      </c>
      <c r="J4033" t="s">
        <v>5073</v>
      </c>
      <c r="K4033">
        <v>3414.52</v>
      </c>
      <c r="L4033" t="s">
        <v>5076</v>
      </c>
    </row>
    <row r="4034" spans="1:12" x14ac:dyDescent="0.25">
      <c r="A4034" t="s">
        <v>4044</v>
      </c>
      <c r="B4034" s="4">
        <v>45586.394878975792</v>
      </c>
      <c r="C4034" t="s">
        <v>5023</v>
      </c>
      <c r="D4034" t="s">
        <v>5027</v>
      </c>
      <c r="E4034" t="s">
        <v>5042</v>
      </c>
      <c r="F4034" t="s">
        <v>5046</v>
      </c>
      <c r="G4034" t="s">
        <v>5057</v>
      </c>
      <c r="H4034">
        <v>78806</v>
      </c>
      <c r="I4034">
        <v>8</v>
      </c>
      <c r="J4034" t="s">
        <v>5072</v>
      </c>
      <c r="K4034">
        <v>7461.57</v>
      </c>
      <c r="L4034" t="s">
        <v>5077</v>
      </c>
    </row>
    <row r="4035" spans="1:12" x14ac:dyDescent="0.25">
      <c r="A4035" t="s">
        <v>4045</v>
      </c>
      <c r="B4035" s="4">
        <v>45586.467893578723</v>
      </c>
      <c r="C4035" t="s">
        <v>5021</v>
      </c>
      <c r="D4035" t="s">
        <v>5027</v>
      </c>
      <c r="E4035" t="s">
        <v>5042</v>
      </c>
      <c r="F4035" t="s">
        <v>5048</v>
      </c>
      <c r="G4035" t="s">
        <v>5051</v>
      </c>
      <c r="H4035">
        <v>47427</v>
      </c>
      <c r="I4035">
        <v>6</v>
      </c>
      <c r="J4035" t="s">
        <v>5073</v>
      </c>
      <c r="K4035">
        <v>9414.41</v>
      </c>
      <c r="L4035" t="s">
        <v>5078</v>
      </c>
    </row>
    <row r="4036" spans="1:12" x14ac:dyDescent="0.25">
      <c r="A4036" t="s">
        <v>4046</v>
      </c>
      <c r="B4036" s="4">
        <v>45586.540908181632</v>
      </c>
      <c r="C4036" t="s">
        <v>5016</v>
      </c>
      <c r="D4036" t="s">
        <v>5029</v>
      </c>
      <c r="E4036" t="s">
        <v>5033</v>
      </c>
      <c r="F4036" t="s">
        <v>5046</v>
      </c>
      <c r="G4036" t="s">
        <v>5066</v>
      </c>
      <c r="H4036">
        <v>46054</v>
      </c>
      <c r="I4036">
        <v>10</v>
      </c>
      <c r="J4036" t="s">
        <v>5069</v>
      </c>
      <c r="K4036">
        <v>8855.41</v>
      </c>
      <c r="L4036" t="s">
        <v>5077</v>
      </c>
    </row>
    <row r="4037" spans="1:12" x14ac:dyDescent="0.25">
      <c r="A4037" t="s">
        <v>4047</v>
      </c>
      <c r="B4037" s="4">
        <v>45586.613922784549</v>
      </c>
      <c r="C4037" t="s">
        <v>5015</v>
      </c>
      <c r="D4037" t="s">
        <v>5029</v>
      </c>
      <c r="E4037" t="s">
        <v>5041</v>
      </c>
      <c r="F4037" t="s">
        <v>5047</v>
      </c>
      <c r="G4037" t="s">
        <v>5062</v>
      </c>
      <c r="H4037">
        <v>8174</v>
      </c>
      <c r="I4037">
        <v>9</v>
      </c>
      <c r="J4037" t="s">
        <v>5071</v>
      </c>
      <c r="K4037">
        <v>829.51</v>
      </c>
      <c r="L4037" t="s">
        <v>5078</v>
      </c>
    </row>
    <row r="4038" spans="1:12" x14ac:dyDescent="0.25">
      <c r="A4038" t="s">
        <v>4048</v>
      </c>
      <c r="B4038" s="4">
        <v>45586.68693738748</v>
      </c>
      <c r="C4038" t="s">
        <v>5023</v>
      </c>
      <c r="D4038" t="s">
        <v>5026</v>
      </c>
      <c r="E4038" t="s">
        <v>5043</v>
      </c>
      <c r="F4038" t="s">
        <v>5047</v>
      </c>
      <c r="G4038" t="s">
        <v>5063</v>
      </c>
      <c r="H4038">
        <v>18993</v>
      </c>
      <c r="I4038">
        <v>1</v>
      </c>
      <c r="J4038" t="s">
        <v>5069</v>
      </c>
      <c r="K4038">
        <v>3215.45</v>
      </c>
      <c r="L4038" t="s">
        <v>5079</v>
      </c>
    </row>
    <row r="4039" spans="1:12" x14ac:dyDescent="0.25">
      <c r="A4039" t="s">
        <v>4049</v>
      </c>
      <c r="B4039" s="4">
        <v>45586.759951990403</v>
      </c>
      <c r="C4039" t="s">
        <v>5025</v>
      </c>
      <c r="D4039" t="s">
        <v>5029</v>
      </c>
      <c r="E4039" t="s">
        <v>5040</v>
      </c>
      <c r="F4039" t="s">
        <v>5046</v>
      </c>
      <c r="G4039" t="s">
        <v>5066</v>
      </c>
      <c r="H4039">
        <v>35821</v>
      </c>
      <c r="I4039">
        <v>7</v>
      </c>
      <c r="J4039" t="s">
        <v>5069</v>
      </c>
      <c r="K4039">
        <v>7682.79</v>
      </c>
      <c r="L4039" t="s">
        <v>5078</v>
      </c>
    </row>
    <row r="4040" spans="1:12" x14ac:dyDescent="0.25">
      <c r="A4040" t="s">
        <v>4050</v>
      </c>
      <c r="B4040" s="4">
        <v>45586.832966593312</v>
      </c>
      <c r="C4040" t="s">
        <v>5013</v>
      </c>
      <c r="D4040" t="s">
        <v>5027</v>
      </c>
      <c r="E4040" t="s">
        <v>5042</v>
      </c>
      <c r="F4040" t="s">
        <v>5046</v>
      </c>
      <c r="G4040" t="s">
        <v>5061</v>
      </c>
      <c r="H4040">
        <v>31992</v>
      </c>
      <c r="I4040">
        <v>11</v>
      </c>
      <c r="J4040" t="s">
        <v>5068</v>
      </c>
      <c r="K4040">
        <v>6811.27</v>
      </c>
      <c r="L4040" t="s">
        <v>5074</v>
      </c>
    </row>
    <row r="4041" spans="1:12" x14ac:dyDescent="0.25">
      <c r="A4041" t="s">
        <v>4051</v>
      </c>
      <c r="B4041" s="4">
        <v>45586.905981196243</v>
      </c>
      <c r="C4041" t="s">
        <v>5021</v>
      </c>
      <c r="D4041" t="s">
        <v>5028</v>
      </c>
      <c r="E4041" t="s">
        <v>5036</v>
      </c>
      <c r="F4041" t="s">
        <v>5047</v>
      </c>
      <c r="G4041" t="s">
        <v>5062</v>
      </c>
      <c r="H4041">
        <v>8810</v>
      </c>
      <c r="I4041">
        <v>9</v>
      </c>
      <c r="J4041" t="s">
        <v>5073</v>
      </c>
      <c r="K4041">
        <v>1540.86</v>
      </c>
      <c r="L4041" t="s">
        <v>5074</v>
      </c>
    </row>
    <row r="4042" spans="1:12" x14ac:dyDescent="0.25">
      <c r="A4042" t="s">
        <v>4052</v>
      </c>
      <c r="B4042" s="4">
        <v>45586.978995799152</v>
      </c>
      <c r="C4042" t="s">
        <v>5018</v>
      </c>
      <c r="D4042" t="s">
        <v>5027</v>
      </c>
      <c r="E4042" t="s">
        <v>5042</v>
      </c>
      <c r="F4042" t="s">
        <v>5048</v>
      </c>
      <c r="G4042" t="s">
        <v>5055</v>
      </c>
      <c r="H4042">
        <v>65806</v>
      </c>
      <c r="I4042">
        <v>13</v>
      </c>
      <c r="J4042" t="s">
        <v>5069</v>
      </c>
      <c r="K4042">
        <v>11318.94</v>
      </c>
      <c r="L4042" t="s">
        <v>5074</v>
      </c>
    </row>
    <row r="4043" spans="1:12" x14ac:dyDescent="0.25">
      <c r="A4043" t="s">
        <v>4053</v>
      </c>
      <c r="B4043" s="4">
        <v>45587.052010402069</v>
      </c>
      <c r="C4043" t="s">
        <v>5024</v>
      </c>
      <c r="D4043" t="s">
        <v>5026</v>
      </c>
      <c r="E4043" t="s">
        <v>5030</v>
      </c>
      <c r="F4043" t="s">
        <v>5048</v>
      </c>
      <c r="G4043" t="s">
        <v>5059</v>
      </c>
      <c r="H4043">
        <v>54343</v>
      </c>
      <c r="I4043">
        <v>9</v>
      </c>
      <c r="J4043" t="s">
        <v>5068</v>
      </c>
      <c r="K4043">
        <v>9365.86</v>
      </c>
      <c r="L4043" t="s">
        <v>5076</v>
      </c>
    </row>
    <row r="4044" spans="1:12" x14ac:dyDescent="0.25">
      <c r="A4044" t="s">
        <v>4054</v>
      </c>
      <c r="B4044" s="4">
        <v>45587.125025005</v>
      </c>
      <c r="C4044" t="s">
        <v>5025</v>
      </c>
      <c r="D4044" t="s">
        <v>5029</v>
      </c>
      <c r="E4044" t="s">
        <v>5041</v>
      </c>
      <c r="F4044" t="s">
        <v>5047</v>
      </c>
      <c r="G4044" t="s">
        <v>5067</v>
      </c>
      <c r="H4044">
        <v>14475</v>
      </c>
      <c r="I4044">
        <v>10</v>
      </c>
      <c r="J4044" t="s">
        <v>5070</v>
      </c>
      <c r="K4044">
        <v>1452.14</v>
      </c>
      <c r="L4044" t="s">
        <v>5074</v>
      </c>
    </row>
    <row r="4045" spans="1:12" x14ac:dyDescent="0.25">
      <c r="A4045" t="s">
        <v>4055</v>
      </c>
      <c r="B4045" s="4">
        <v>45587.198039607923</v>
      </c>
      <c r="C4045" t="s">
        <v>5025</v>
      </c>
      <c r="D4045" t="s">
        <v>5028</v>
      </c>
      <c r="E4045" t="s">
        <v>5032</v>
      </c>
      <c r="F4045" t="s">
        <v>5046</v>
      </c>
      <c r="G4045" t="s">
        <v>5061</v>
      </c>
      <c r="H4045">
        <v>66768</v>
      </c>
      <c r="I4045">
        <v>10</v>
      </c>
      <c r="J4045" t="s">
        <v>5069</v>
      </c>
      <c r="K4045">
        <v>11493.74</v>
      </c>
      <c r="L4045" t="s">
        <v>5075</v>
      </c>
    </row>
    <row r="4046" spans="1:12" x14ac:dyDescent="0.25">
      <c r="A4046" t="s">
        <v>4056</v>
      </c>
      <c r="B4046" s="4">
        <v>45587.271054210833</v>
      </c>
      <c r="C4046" t="s">
        <v>5018</v>
      </c>
      <c r="D4046" t="s">
        <v>5028</v>
      </c>
      <c r="E4046" t="s">
        <v>5032</v>
      </c>
      <c r="F4046" t="s">
        <v>5048</v>
      </c>
      <c r="G4046" t="s">
        <v>5059</v>
      </c>
      <c r="H4046">
        <v>4779</v>
      </c>
      <c r="I4046">
        <v>11</v>
      </c>
      <c r="J4046" t="s">
        <v>5070</v>
      </c>
      <c r="K4046">
        <v>946.39</v>
      </c>
      <c r="L4046" t="s">
        <v>5076</v>
      </c>
    </row>
    <row r="4047" spans="1:12" x14ac:dyDescent="0.25">
      <c r="A4047" t="s">
        <v>4057</v>
      </c>
      <c r="B4047" s="4">
        <v>45587.344068813763</v>
      </c>
      <c r="C4047" t="s">
        <v>5017</v>
      </c>
      <c r="D4047" t="s">
        <v>5028</v>
      </c>
      <c r="E4047" t="s">
        <v>5036</v>
      </c>
      <c r="F4047" t="s">
        <v>5048</v>
      </c>
      <c r="G4047" t="s">
        <v>5055</v>
      </c>
      <c r="H4047">
        <v>20462</v>
      </c>
      <c r="I4047">
        <v>2</v>
      </c>
      <c r="J4047" t="s">
        <v>5071</v>
      </c>
      <c r="K4047">
        <v>3376.86</v>
      </c>
      <c r="L4047" t="s">
        <v>5076</v>
      </c>
    </row>
    <row r="4048" spans="1:12" x14ac:dyDescent="0.25">
      <c r="A4048" t="s">
        <v>4058</v>
      </c>
      <c r="B4048" s="4">
        <v>45587.41708341668</v>
      </c>
      <c r="C4048" t="s">
        <v>5013</v>
      </c>
      <c r="D4048" t="s">
        <v>5026</v>
      </c>
      <c r="E4048" t="s">
        <v>5043</v>
      </c>
      <c r="F4048" t="s">
        <v>5048</v>
      </c>
      <c r="G4048" t="s">
        <v>5051</v>
      </c>
      <c r="H4048">
        <v>35728</v>
      </c>
      <c r="I4048">
        <v>12</v>
      </c>
      <c r="J4048" t="s">
        <v>5070</v>
      </c>
      <c r="K4048">
        <v>7455.35</v>
      </c>
      <c r="L4048" t="s">
        <v>5077</v>
      </c>
    </row>
    <row r="4049" spans="1:12" x14ac:dyDescent="0.25">
      <c r="A4049" t="s">
        <v>4059</v>
      </c>
      <c r="B4049" s="4">
        <v>45587.490098019603</v>
      </c>
      <c r="C4049" t="s">
        <v>5015</v>
      </c>
      <c r="D4049" t="s">
        <v>5029</v>
      </c>
      <c r="E4049" t="s">
        <v>5033</v>
      </c>
      <c r="F4049" t="s">
        <v>5048</v>
      </c>
      <c r="G4049" t="s">
        <v>5055</v>
      </c>
      <c r="H4049">
        <v>78358</v>
      </c>
      <c r="I4049">
        <v>13</v>
      </c>
      <c r="J4049" t="s">
        <v>5073</v>
      </c>
      <c r="K4049">
        <v>16550.509999999998</v>
      </c>
      <c r="L4049" t="s">
        <v>5077</v>
      </c>
    </row>
    <row r="4050" spans="1:12" x14ac:dyDescent="0.25">
      <c r="A4050" t="s">
        <v>4060</v>
      </c>
      <c r="B4050" s="4">
        <v>45587.56311262252</v>
      </c>
      <c r="C4050" t="s">
        <v>5017</v>
      </c>
      <c r="D4050" t="s">
        <v>5026</v>
      </c>
      <c r="E4050" t="s">
        <v>5034</v>
      </c>
      <c r="F4050" t="s">
        <v>5048</v>
      </c>
      <c r="G4050" t="s">
        <v>5056</v>
      </c>
      <c r="H4050">
        <v>54130</v>
      </c>
      <c r="I4050">
        <v>2</v>
      </c>
      <c r="J4050" t="s">
        <v>5070</v>
      </c>
      <c r="K4050">
        <v>6024.34</v>
      </c>
      <c r="L4050" t="s">
        <v>5074</v>
      </c>
    </row>
    <row r="4051" spans="1:12" x14ac:dyDescent="0.25">
      <c r="A4051" t="s">
        <v>4061</v>
      </c>
      <c r="B4051" s="4">
        <v>45587.636127225443</v>
      </c>
      <c r="C4051" t="s">
        <v>5020</v>
      </c>
      <c r="D4051" t="s">
        <v>5028</v>
      </c>
      <c r="E4051" t="s">
        <v>5032</v>
      </c>
      <c r="F4051" t="s">
        <v>5048</v>
      </c>
      <c r="G4051" t="s">
        <v>5065</v>
      </c>
      <c r="H4051">
        <v>30717</v>
      </c>
      <c r="I4051">
        <v>10</v>
      </c>
      <c r="J4051" t="s">
        <v>5071</v>
      </c>
      <c r="K4051">
        <v>3249.96</v>
      </c>
      <c r="L4051" t="s">
        <v>5075</v>
      </c>
    </row>
    <row r="4052" spans="1:12" x14ac:dyDescent="0.25">
      <c r="A4052" t="s">
        <v>4062</v>
      </c>
      <c r="B4052" s="4">
        <v>45587.70914182836</v>
      </c>
      <c r="C4052" t="s">
        <v>5017</v>
      </c>
      <c r="D4052" t="s">
        <v>5027</v>
      </c>
      <c r="E4052" t="s">
        <v>5042</v>
      </c>
      <c r="F4052" t="s">
        <v>5046</v>
      </c>
      <c r="G4052" t="s">
        <v>5057</v>
      </c>
      <c r="H4052">
        <v>77607</v>
      </c>
      <c r="I4052">
        <v>2</v>
      </c>
      <c r="J4052" t="s">
        <v>5072</v>
      </c>
      <c r="K4052">
        <v>6828.8</v>
      </c>
      <c r="L4052" t="s">
        <v>5074</v>
      </c>
    </row>
    <row r="4053" spans="1:12" x14ac:dyDescent="0.25">
      <c r="A4053" t="s">
        <v>4063</v>
      </c>
      <c r="B4053" s="4">
        <v>45587.782156431284</v>
      </c>
      <c r="C4053" t="s">
        <v>5012</v>
      </c>
      <c r="D4053" t="s">
        <v>5029</v>
      </c>
      <c r="E4053" t="s">
        <v>5033</v>
      </c>
      <c r="F4053" t="s">
        <v>5046</v>
      </c>
      <c r="G4053" t="s">
        <v>5066</v>
      </c>
      <c r="H4053">
        <v>25525</v>
      </c>
      <c r="I4053">
        <v>4</v>
      </c>
      <c r="J4053" t="s">
        <v>5073</v>
      </c>
      <c r="K4053">
        <v>4512.45</v>
      </c>
      <c r="L4053" t="s">
        <v>5076</v>
      </c>
    </row>
    <row r="4054" spans="1:12" x14ac:dyDescent="0.25">
      <c r="A4054" t="s">
        <v>4064</v>
      </c>
      <c r="B4054" s="4">
        <v>45587.8551710342</v>
      </c>
      <c r="C4054" t="s">
        <v>5020</v>
      </c>
      <c r="D4054" t="s">
        <v>5027</v>
      </c>
      <c r="E4054" t="s">
        <v>5038</v>
      </c>
      <c r="F4054" t="s">
        <v>5047</v>
      </c>
      <c r="G4054" t="s">
        <v>5062</v>
      </c>
      <c r="H4054">
        <v>70195</v>
      </c>
      <c r="I4054">
        <v>3</v>
      </c>
      <c r="J4054" t="s">
        <v>5070</v>
      </c>
      <c r="K4054">
        <v>13277.17</v>
      </c>
      <c r="L4054" t="s">
        <v>5078</v>
      </c>
    </row>
    <row r="4055" spans="1:12" x14ac:dyDescent="0.25">
      <c r="A4055" t="s">
        <v>4065</v>
      </c>
      <c r="B4055" s="4">
        <v>45587.928185637124</v>
      </c>
      <c r="C4055" t="s">
        <v>5016</v>
      </c>
      <c r="D4055" t="s">
        <v>5028</v>
      </c>
      <c r="E4055" t="s">
        <v>5032</v>
      </c>
      <c r="F4055" t="s">
        <v>5046</v>
      </c>
      <c r="G4055" t="s">
        <v>5066</v>
      </c>
      <c r="H4055">
        <v>43599</v>
      </c>
      <c r="I4055">
        <v>10</v>
      </c>
      <c r="J4055" t="s">
        <v>5068</v>
      </c>
      <c r="K4055">
        <v>5618.74</v>
      </c>
      <c r="L4055" t="s">
        <v>5079</v>
      </c>
    </row>
    <row r="4056" spans="1:12" x14ac:dyDescent="0.25">
      <c r="A4056" t="s">
        <v>4066</v>
      </c>
      <c r="B4056" s="4">
        <v>45588.001200240047</v>
      </c>
      <c r="C4056" t="s">
        <v>5016</v>
      </c>
      <c r="D4056" t="s">
        <v>5029</v>
      </c>
      <c r="E4056" t="s">
        <v>5040</v>
      </c>
      <c r="F4056" t="s">
        <v>5048</v>
      </c>
      <c r="G4056" t="s">
        <v>5052</v>
      </c>
      <c r="H4056">
        <v>71013</v>
      </c>
      <c r="I4056">
        <v>5</v>
      </c>
      <c r="J4056" t="s">
        <v>5069</v>
      </c>
      <c r="K4056">
        <v>15332.25</v>
      </c>
      <c r="L4056" t="s">
        <v>5078</v>
      </c>
    </row>
    <row r="4057" spans="1:12" x14ac:dyDescent="0.25">
      <c r="A4057" t="s">
        <v>4067</v>
      </c>
      <c r="B4057" s="4">
        <v>45588.074214842964</v>
      </c>
      <c r="C4057" t="s">
        <v>5018</v>
      </c>
      <c r="D4057" t="s">
        <v>5027</v>
      </c>
      <c r="E4057" t="s">
        <v>5031</v>
      </c>
      <c r="F4057" t="s">
        <v>5047</v>
      </c>
      <c r="G4057" t="s">
        <v>5050</v>
      </c>
      <c r="H4057">
        <v>13726</v>
      </c>
      <c r="I4057">
        <v>5</v>
      </c>
      <c r="J4057" t="s">
        <v>5073</v>
      </c>
      <c r="K4057">
        <v>2686.9</v>
      </c>
      <c r="L4057" t="s">
        <v>5074</v>
      </c>
    </row>
    <row r="4058" spans="1:12" x14ac:dyDescent="0.25">
      <c r="A4058" t="s">
        <v>4068</v>
      </c>
      <c r="B4058" s="4">
        <v>45588.14722944588</v>
      </c>
      <c r="C4058" t="s">
        <v>5018</v>
      </c>
      <c r="D4058" t="s">
        <v>5029</v>
      </c>
      <c r="E4058" t="s">
        <v>5033</v>
      </c>
      <c r="F4058" t="s">
        <v>5047</v>
      </c>
      <c r="G4058" t="s">
        <v>5063</v>
      </c>
      <c r="H4058">
        <v>35404</v>
      </c>
      <c r="I4058">
        <v>3</v>
      </c>
      <c r="J4058" t="s">
        <v>5070</v>
      </c>
      <c r="K4058">
        <v>6064.07</v>
      </c>
      <c r="L4058" t="s">
        <v>5077</v>
      </c>
    </row>
    <row r="4059" spans="1:12" x14ac:dyDescent="0.25">
      <c r="A4059" t="s">
        <v>4069</v>
      </c>
      <c r="B4059" s="4">
        <v>45588.220244048811</v>
      </c>
      <c r="C4059" t="s">
        <v>5015</v>
      </c>
      <c r="D4059" t="s">
        <v>5029</v>
      </c>
      <c r="E4059" t="s">
        <v>5033</v>
      </c>
      <c r="F4059" t="s">
        <v>5048</v>
      </c>
      <c r="G4059" t="s">
        <v>5052</v>
      </c>
      <c r="H4059">
        <v>65734</v>
      </c>
      <c r="I4059">
        <v>5</v>
      </c>
      <c r="J4059" t="s">
        <v>5070</v>
      </c>
      <c r="K4059">
        <v>13075.37</v>
      </c>
      <c r="L4059" t="s">
        <v>5077</v>
      </c>
    </row>
    <row r="4060" spans="1:12" x14ac:dyDescent="0.25">
      <c r="A4060" t="s">
        <v>4070</v>
      </c>
      <c r="B4060" s="4">
        <v>45588.293258651727</v>
      </c>
      <c r="C4060" t="s">
        <v>5021</v>
      </c>
      <c r="D4060" t="s">
        <v>5026</v>
      </c>
      <c r="E4060" t="s">
        <v>5045</v>
      </c>
      <c r="F4060" t="s">
        <v>5048</v>
      </c>
      <c r="G4060" t="s">
        <v>5052</v>
      </c>
      <c r="H4060">
        <v>39383</v>
      </c>
      <c r="I4060">
        <v>4</v>
      </c>
      <c r="J4060" t="s">
        <v>5072</v>
      </c>
      <c r="K4060">
        <v>3821.49</v>
      </c>
      <c r="L4060" t="s">
        <v>5075</v>
      </c>
    </row>
    <row r="4061" spans="1:12" x14ac:dyDescent="0.25">
      <c r="A4061" t="s">
        <v>4071</v>
      </c>
      <c r="B4061" s="4">
        <v>45588.366273254644</v>
      </c>
      <c r="C4061" t="s">
        <v>5022</v>
      </c>
      <c r="D4061" t="s">
        <v>5029</v>
      </c>
      <c r="E4061" t="s">
        <v>5040</v>
      </c>
      <c r="F4061" t="s">
        <v>5048</v>
      </c>
      <c r="G4061" t="s">
        <v>5056</v>
      </c>
      <c r="H4061">
        <v>45326</v>
      </c>
      <c r="I4061">
        <v>1</v>
      </c>
      <c r="J4061" t="s">
        <v>5069</v>
      </c>
      <c r="K4061">
        <v>3768.48</v>
      </c>
      <c r="L4061" t="s">
        <v>5075</v>
      </c>
    </row>
    <row r="4062" spans="1:12" x14ac:dyDescent="0.25">
      <c r="A4062" t="s">
        <v>4072</v>
      </c>
      <c r="B4062" s="4">
        <v>45588.439287857567</v>
      </c>
      <c r="C4062" t="s">
        <v>5018</v>
      </c>
      <c r="D4062" t="s">
        <v>5027</v>
      </c>
      <c r="E4062" t="s">
        <v>5044</v>
      </c>
      <c r="F4062" t="s">
        <v>5046</v>
      </c>
      <c r="G4062" t="s">
        <v>5057</v>
      </c>
      <c r="H4062">
        <v>58028</v>
      </c>
      <c r="I4062">
        <v>4</v>
      </c>
      <c r="J4062" t="s">
        <v>5069</v>
      </c>
      <c r="K4062">
        <v>5530.56</v>
      </c>
      <c r="L4062" t="s">
        <v>5078</v>
      </c>
    </row>
    <row r="4063" spans="1:12" x14ac:dyDescent="0.25">
      <c r="A4063" t="s">
        <v>4073</v>
      </c>
      <c r="B4063" s="4">
        <v>45588.512302460484</v>
      </c>
      <c r="C4063" t="s">
        <v>5025</v>
      </c>
      <c r="D4063" t="s">
        <v>5027</v>
      </c>
      <c r="E4063" t="s">
        <v>5031</v>
      </c>
      <c r="F4063" t="s">
        <v>5047</v>
      </c>
      <c r="G4063" t="s">
        <v>5050</v>
      </c>
      <c r="H4063">
        <v>79033</v>
      </c>
      <c r="I4063">
        <v>6</v>
      </c>
      <c r="J4063" t="s">
        <v>5068</v>
      </c>
      <c r="K4063">
        <v>11065.52</v>
      </c>
      <c r="L4063" t="s">
        <v>5077</v>
      </c>
    </row>
    <row r="4064" spans="1:12" x14ac:dyDescent="0.25">
      <c r="A4064" t="s">
        <v>4074</v>
      </c>
      <c r="B4064" s="4">
        <v>45588.5853170634</v>
      </c>
      <c r="C4064" t="s">
        <v>5012</v>
      </c>
      <c r="D4064" t="s">
        <v>5028</v>
      </c>
      <c r="E4064" t="s">
        <v>5036</v>
      </c>
      <c r="F4064" t="s">
        <v>5048</v>
      </c>
      <c r="G4064" t="s">
        <v>5065</v>
      </c>
      <c r="H4064">
        <v>57959</v>
      </c>
      <c r="I4064">
        <v>6</v>
      </c>
      <c r="J4064" t="s">
        <v>5072</v>
      </c>
      <c r="K4064">
        <v>9673.44</v>
      </c>
      <c r="L4064" t="s">
        <v>5078</v>
      </c>
    </row>
    <row r="4065" spans="1:12" x14ac:dyDescent="0.25">
      <c r="A4065" t="s">
        <v>4075</v>
      </c>
      <c r="B4065" s="4">
        <v>45588.658331666331</v>
      </c>
      <c r="C4065" t="s">
        <v>5023</v>
      </c>
      <c r="D4065" t="s">
        <v>5026</v>
      </c>
      <c r="E4065" t="s">
        <v>5043</v>
      </c>
      <c r="F4065" t="s">
        <v>5046</v>
      </c>
      <c r="G4065" t="s">
        <v>5060</v>
      </c>
      <c r="H4065">
        <v>15803</v>
      </c>
      <c r="I4065">
        <v>5</v>
      </c>
      <c r="J4065" t="s">
        <v>5069</v>
      </c>
      <c r="K4065">
        <v>2717.42</v>
      </c>
      <c r="L4065" t="s">
        <v>5078</v>
      </c>
    </row>
    <row r="4066" spans="1:12" x14ac:dyDescent="0.25">
      <c r="A4066" t="s">
        <v>4076</v>
      </c>
      <c r="B4066" s="4">
        <v>45588.731346269247</v>
      </c>
      <c r="C4066" t="s">
        <v>5015</v>
      </c>
      <c r="D4066" t="s">
        <v>5026</v>
      </c>
      <c r="E4066" t="s">
        <v>5030</v>
      </c>
      <c r="F4066" t="s">
        <v>5047</v>
      </c>
      <c r="G4066" t="s">
        <v>5062</v>
      </c>
      <c r="H4066">
        <v>33614</v>
      </c>
      <c r="I4066">
        <v>1</v>
      </c>
      <c r="J4066" t="s">
        <v>5070</v>
      </c>
      <c r="K4066">
        <v>5455.8</v>
      </c>
      <c r="L4066" t="s">
        <v>5077</v>
      </c>
    </row>
    <row r="4067" spans="1:12" x14ac:dyDescent="0.25">
      <c r="A4067" t="s">
        <v>4077</v>
      </c>
      <c r="B4067" s="4">
        <v>45588.804360872156</v>
      </c>
      <c r="C4067" t="s">
        <v>5023</v>
      </c>
      <c r="D4067" t="s">
        <v>5029</v>
      </c>
      <c r="E4067" t="s">
        <v>5039</v>
      </c>
      <c r="F4067" t="s">
        <v>5048</v>
      </c>
      <c r="G4067" t="s">
        <v>5052</v>
      </c>
      <c r="H4067">
        <v>60610</v>
      </c>
      <c r="I4067">
        <v>8</v>
      </c>
      <c r="J4067" t="s">
        <v>5072</v>
      </c>
      <c r="K4067">
        <v>8220.57</v>
      </c>
      <c r="L4067" t="s">
        <v>5077</v>
      </c>
    </row>
    <row r="4068" spans="1:12" x14ac:dyDescent="0.25">
      <c r="A4068" t="s">
        <v>4078</v>
      </c>
      <c r="B4068" s="4">
        <v>45588.877375475087</v>
      </c>
      <c r="C4068" t="s">
        <v>5021</v>
      </c>
      <c r="D4068" t="s">
        <v>5028</v>
      </c>
      <c r="E4068" t="s">
        <v>5036</v>
      </c>
      <c r="F4068" t="s">
        <v>5048</v>
      </c>
      <c r="G4068" t="s">
        <v>5059</v>
      </c>
      <c r="H4068">
        <v>26436</v>
      </c>
      <c r="I4068">
        <v>11</v>
      </c>
      <c r="J4068" t="s">
        <v>5071</v>
      </c>
      <c r="K4068">
        <v>2713.76</v>
      </c>
      <c r="L4068" t="s">
        <v>5076</v>
      </c>
    </row>
    <row r="4069" spans="1:12" x14ac:dyDescent="0.25">
      <c r="A4069" t="s">
        <v>4079</v>
      </c>
      <c r="B4069" s="4">
        <v>45588.950390078011</v>
      </c>
      <c r="C4069" t="s">
        <v>5012</v>
      </c>
      <c r="D4069" t="s">
        <v>5026</v>
      </c>
      <c r="E4069" t="s">
        <v>5030</v>
      </c>
      <c r="F4069" t="s">
        <v>5048</v>
      </c>
      <c r="G4069" t="s">
        <v>5051</v>
      </c>
      <c r="H4069">
        <v>36935</v>
      </c>
      <c r="I4069">
        <v>6</v>
      </c>
      <c r="J4069" t="s">
        <v>5073</v>
      </c>
      <c r="K4069">
        <v>3182.31</v>
      </c>
      <c r="L4069" t="s">
        <v>5075</v>
      </c>
    </row>
    <row r="4070" spans="1:12" x14ac:dyDescent="0.25">
      <c r="A4070" t="s">
        <v>4080</v>
      </c>
      <c r="B4070" s="4">
        <v>45589.023404680927</v>
      </c>
      <c r="C4070" t="s">
        <v>5022</v>
      </c>
      <c r="D4070" t="s">
        <v>5028</v>
      </c>
      <c r="E4070" t="s">
        <v>5032</v>
      </c>
      <c r="F4070" t="s">
        <v>5047</v>
      </c>
      <c r="G4070" t="s">
        <v>5064</v>
      </c>
      <c r="H4070">
        <v>10304</v>
      </c>
      <c r="I4070">
        <v>7</v>
      </c>
      <c r="J4070" t="s">
        <v>5068</v>
      </c>
      <c r="K4070">
        <v>1254.8699999999999</v>
      </c>
      <c r="L4070" t="s">
        <v>5078</v>
      </c>
    </row>
    <row r="4071" spans="1:12" x14ac:dyDescent="0.25">
      <c r="A4071" t="s">
        <v>4081</v>
      </c>
      <c r="B4071" s="4">
        <v>45589.096419283851</v>
      </c>
      <c r="C4071" t="s">
        <v>5018</v>
      </c>
      <c r="D4071" t="s">
        <v>5029</v>
      </c>
      <c r="E4071" t="s">
        <v>5041</v>
      </c>
      <c r="F4071" t="s">
        <v>5048</v>
      </c>
      <c r="G4071" t="s">
        <v>5055</v>
      </c>
      <c r="H4071">
        <v>2014</v>
      </c>
      <c r="I4071">
        <v>10</v>
      </c>
      <c r="J4071" t="s">
        <v>5070</v>
      </c>
      <c r="K4071">
        <v>342.64</v>
      </c>
      <c r="L4071" t="s">
        <v>5077</v>
      </c>
    </row>
    <row r="4072" spans="1:12" x14ac:dyDescent="0.25">
      <c r="A4072" t="s">
        <v>4082</v>
      </c>
      <c r="B4072" s="4">
        <v>45589.169433886767</v>
      </c>
      <c r="C4072" t="s">
        <v>5012</v>
      </c>
      <c r="D4072" t="s">
        <v>5028</v>
      </c>
      <c r="E4072" t="s">
        <v>5035</v>
      </c>
      <c r="F4072" t="s">
        <v>5047</v>
      </c>
      <c r="G4072" t="s">
        <v>5062</v>
      </c>
      <c r="H4072">
        <v>69120</v>
      </c>
      <c r="I4072">
        <v>14</v>
      </c>
      <c r="J4072" t="s">
        <v>5068</v>
      </c>
      <c r="K4072">
        <v>13298.61</v>
      </c>
      <c r="L4072" t="s">
        <v>5077</v>
      </c>
    </row>
    <row r="4073" spans="1:12" x14ac:dyDescent="0.25">
      <c r="A4073" t="s">
        <v>4083</v>
      </c>
      <c r="B4073" s="4">
        <v>45589.242448489691</v>
      </c>
      <c r="C4073" t="s">
        <v>5024</v>
      </c>
      <c r="D4073" t="s">
        <v>5028</v>
      </c>
      <c r="E4073" t="s">
        <v>5032</v>
      </c>
      <c r="F4073" t="s">
        <v>5047</v>
      </c>
      <c r="G4073" t="s">
        <v>5062</v>
      </c>
      <c r="H4073">
        <v>9467</v>
      </c>
      <c r="I4073">
        <v>2</v>
      </c>
      <c r="J4073" t="s">
        <v>5068</v>
      </c>
      <c r="K4073">
        <v>1273.82</v>
      </c>
      <c r="L4073" t="s">
        <v>5077</v>
      </c>
    </row>
    <row r="4074" spans="1:12" x14ac:dyDescent="0.25">
      <c r="A4074" t="s">
        <v>4084</v>
      </c>
      <c r="B4074" s="4">
        <v>45589.315463092607</v>
      </c>
      <c r="C4074" t="s">
        <v>5017</v>
      </c>
      <c r="D4074" t="s">
        <v>5028</v>
      </c>
      <c r="E4074" t="s">
        <v>5032</v>
      </c>
      <c r="F4074" t="s">
        <v>5048</v>
      </c>
      <c r="G4074" t="s">
        <v>5051</v>
      </c>
      <c r="H4074">
        <v>8897</v>
      </c>
      <c r="I4074">
        <v>11</v>
      </c>
      <c r="J4074" t="s">
        <v>5071</v>
      </c>
      <c r="K4074">
        <v>1358.94</v>
      </c>
      <c r="L4074" t="s">
        <v>5075</v>
      </c>
    </row>
    <row r="4075" spans="1:12" x14ac:dyDescent="0.25">
      <c r="A4075" t="s">
        <v>4085</v>
      </c>
      <c r="B4075" s="4">
        <v>45589.388477695531</v>
      </c>
      <c r="C4075" t="s">
        <v>5013</v>
      </c>
      <c r="D4075" t="s">
        <v>5028</v>
      </c>
      <c r="E4075" t="s">
        <v>5032</v>
      </c>
      <c r="F4075" t="s">
        <v>5047</v>
      </c>
      <c r="G4075" t="s">
        <v>5067</v>
      </c>
      <c r="H4075">
        <v>26644</v>
      </c>
      <c r="I4075">
        <v>9</v>
      </c>
      <c r="J4075" t="s">
        <v>5069</v>
      </c>
      <c r="K4075">
        <v>2197.52</v>
      </c>
      <c r="L4075" t="s">
        <v>5078</v>
      </c>
    </row>
    <row r="4076" spans="1:12" x14ac:dyDescent="0.25">
      <c r="A4076" t="s">
        <v>4086</v>
      </c>
      <c r="B4076" s="4">
        <v>45589.461492298447</v>
      </c>
      <c r="C4076" t="s">
        <v>5024</v>
      </c>
      <c r="D4076" t="s">
        <v>5026</v>
      </c>
      <c r="E4076" t="s">
        <v>5030</v>
      </c>
      <c r="F4076" t="s">
        <v>5046</v>
      </c>
      <c r="G4076" t="s">
        <v>5061</v>
      </c>
      <c r="H4076">
        <v>9273</v>
      </c>
      <c r="I4076">
        <v>6</v>
      </c>
      <c r="J4076" t="s">
        <v>5069</v>
      </c>
      <c r="K4076">
        <v>1080.27</v>
      </c>
      <c r="L4076" t="s">
        <v>5079</v>
      </c>
    </row>
    <row r="4077" spans="1:12" x14ac:dyDescent="0.25">
      <c r="A4077" t="s">
        <v>4087</v>
      </c>
      <c r="B4077" s="4">
        <v>45589.534506901378</v>
      </c>
      <c r="C4077" t="s">
        <v>5019</v>
      </c>
      <c r="D4077" t="s">
        <v>5029</v>
      </c>
      <c r="E4077" t="s">
        <v>5039</v>
      </c>
      <c r="F4077" t="s">
        <v>5048</v>
      </c>
      <c r="G4077" t="s">
        <v>5051</v>
      </c>
      <c r="H4077">
        <v>9273</v>
      </c>
      <c r="I4077">
        <v>8</v>
      </c>
      <c r="J4077" t="s">
        <v>5071</v>
      </c>
      <c r="K4077">
        <v>1888.19</v>
      </c>
      <c r="L4077" t="s">
        <v>5077</v>
      </c>
    </row>
    <row r="4078" spans="1:12" x14ac:dyDescent="0.25">
      <c r="A4078" t="s">
        <v>4088</v>
      </c>
      <c r="B4078" s="4">
        <v>45589.607521504287</v>
      </c>
      <c r="C4078" t="s">
        <v>5013</v>
      </c>
      <c r="D4078" t="s">
        <v>5028</v>
      </c>
      <c r="E4078" t="s">
        <v>5032</v>
      </c>
      <c r="F4078" t="s">
        <v>5047</v>
      </c>
      <c r="G4078" t="s">
        <v>5062</v>
      </c>
      <c r="H4078">
        <v>44436</v>
      </c>
      <c r="I4078">
        <v>4</v>
      </c>
      <c r="J4078" t="s">
        <v>5070</v>
      </c>
      <c r="K4078">
        <v>4612.21</v>
      </c>
      <c r="L4078" t="s">
        <v>5075</v>
      </c>
    </row>
    <row r="4079" spans="1:12" x14ac:dyDescent="0.25">
      <c r="A4079" t="s">
        <v>4089</v>
      </c>
      <c r="B4079" s="4">
        <v>45589.680536107211</v>
      </c>
      <c r="C4079" t="s">
        <v>5014</v>
      </c>
      <c r="D4079" t="s">
        <v>5027</v>
      </c>
      <c r="E4079" t="s">
        <v>5044</v>
      </c>
      <c r="F4079" t="s">
        <v>5046</v>
      </c>
      <c r="G4079" t="s">
        <v>5049</v>
      </c>
      <c r="H4079">
        <v>23287</v>
      </c>
      <c r="I4079">
        <v>6</v>
      </c>
      <c r="J4079" t="s">
        <v>5068</v>
      </c>
      <c r="K4079">
        <v>2900.8</v>
      </c>
      <c r="L4079" t="s">
        <v>5074</v>
      </c>
    </row>
    <row r="4080" spans="1:12" x14ac:dyDescent="0.25">
      <c r="A4080" t="s">
        <v>4090</v>
      </c>
      <c r="B4080" s="4">
        <v>45589.753550710142</v>
      </c>
      <c r="C4080" t="s">
        <v>5015</v>
      </c>
      <c r="D4080" t="s">
        <v>5026</v>
      </c>
      <c r="E4080" t="s">
        <v>5030</v>
      </c>
      <c r="F4080" t="s">
        <v>5047</v>
      </c>
      <c r="G4080" t="s">
        <v>5058</v>
      </c>
      <c r="H4080">
        <v>57112</v>
      </c>
      <c r="I4080">
        <v>11</v>
      </c>
      <c r="J4080" t="s">
        <v>5070</v>
      </c>
      <c r="K4080">
        <v>9167.75</v>
      </c>
      <c r="L4080" t="s">
        <v>5079</v>
      </c>
    </row>
    <row r="4081" spans="1:12" x14ac:dyDescent="0.25">
      <c r="A4081" t="s">
        <v>4091</v>
      </c>
      <c r="B4081" s="4">
        <v>45589.826565313058</v>
      </c>
      <c r="C4081" t="s">
        <v>5013</v>
      </c>
      <c r="D4081" t="s">
        <v>5028</v>
      </c>
      <c r="E4081" t="s">
        <v>5035</v>
      </c>
      <c r="F4081" t="s">
        <v>5047</v>
      </c>
      <c r="G4081" t="s">
        <v>5063</v>
      </c>
      <c r="H4081">
        <v>77456</v>
      </c>
      <c r="I4081">
        <v>1</v>
      </c>
      <c r="J4081" t="s">
        <v>5071</v>
      </c>
      <c r="K4081">
        <v>10552.3</v>
      </c>
      <c r="L4081" t="s">
        <v>5074</v>
      </c>
    </row>
    <row r="4082" spans="1:12" x14ac:dyDescent="0.25">
      <c r="A4082" t="s">
        <v>4092</v>
      </c>
      <c r="B4082" s="4">
        <v>45589.899579915967</v>
      </c>
      <c r="C4082" t="s">
        <v>5013</v>
      </c>
      <c r="D4082" t="s">
        <v>5028</v>
      </c>
      <c r="E4082" t="s">
        <v>5037</v>
      </c>
      <c r="F4082" t="s">
        <v>5047</v>
      </c>
      <c r="G4082" t="s">
        <v>5064</v>
      </c>
      <c r="H4082">
        <v>25810</v>
      </c>
      <c r="I4082">
        <v>5</v>
      </c>
      <c r="J4082" t="s">
        <v>5073</v>
      </c>
      <c r="K4082">
        <v>2723.01</v>
      </c>
      <c r="L4082" t="s">
        <v>5077</v>
      </c>
    </row>
    <row r="4083" spans="1:12" x14ac:dyDescent="0.25">
      <c r="A4083" t="s">
        <v>4093</v>
      </c>
      <c r="B4083" s="4">
        <v>45589.972594518898</v>
      </c>
      <c r="C4083" t="s">
        <v>5018</v>
      </c>
      <c r="D4083" t="s">
        <v>5028</v>
      </c>
      <c r="E4083" t="s">
        <v>5036</v>
      </c>
      <c r="F4083" t="s">
        <v>5048</v>
      </c>
      <c r="G4083" t="s">
        <v>5052</v>
      </c>
      <c r="H4083">
        <v>41850</v>
      </c>
      <c r="I4083">
        <v>2</v>
      </c>
      <c r="J4083" t="s">
        <v>5069</v>
      </c>
      <c r="K4083">
        <v>3559.27</v>
      </c>
      <c r="L4083" t="s">
        <v>5079</v>
      </c>
    </row>
    <row r="4084" spans="1:12" x14ac:dyDescent="0.25">
      <c r="A4084" t="s">
        <v>4094</v>
      </c>
      <c r="B4084" s="4">
        <v>45590.045609121808</v>
      </c>
      <c r="C4084" t="s">
        <v>5022</v>
      </c>
      <c r="D4084" t="s">
        <v>5026</v>
      </c>
      <c r="E4084" t="s">
        <v>5030</v>
      </c>
      <c r="F4084" t="s">
        <v>5048</v>
      </c>
      <c r="G4084" t="s">
        <v>5055</v>
      </c>
      <c r="H4084">
        <v>11019</v>
      </c>
      <c r="I4084">
        <v>8</v>
      </c>
      <c r="J4084" t="s">
        <v>5070</v>
      </c>
      <c r="K4084">
        <v>1138.8900000000001</v>
      </c>
      <c r="L4084" t="s">
        <v>5078</v>
      </c>
    </row>
    <row r="4085" spans="1:12" x14ac:dyDescent="0.25">
      <c r="A4085" t="s">
        <v>4095</v>
      </c>
      <c r="B4085" s="4">
        <v>45590.118623724731</v>
      </c>
      <c r="C4085" t="s">
        <v>5014</v>
      </c>
      <c r="D4085" t="s">
        <v>5027</v>
      </c>
      <c r="E4085" t="s">
        <v>5042</v>
      </c>
      <c r="F4085" t="s">
        <v>5048</v>
      </c>
      <c r="G4085" t="s">
        <v>5052</v>
      </c>
      <c r="H4085">
        <v>75658</v>
      </c>
      <c r="I4085">
        <v>2</v>
      </c>
      <c r="J4085" t="s">
        <v>5070</v>
      </c>
      <c r="K4085">
        <v>14320.71</v>
      </c>
      <c r="L4085" t="s">
        <v>5077</v>
      </c>
    </row>
    <row r="4086" spans="1:12" x14ac:dyDescent="0.25">
      <c r="A4086" t="s">
        <v>4096</v>
      </c>
      <c r="B4086" s="4">
        <v>45590.191638327662</v>
      </c>
      <c r="C4086" t="s">
        <v>5025</v>
      </c>
      <c r="D4086" t="s">
        <v>5028</v>
      </c>
      <c r="E4086" t="s">
        <v>5032</v>
      </c>
      <c r="F4086" t="s">
        <v>5048</v>
      </c>
      <c r="G4086" t="s">
        <v>5052</v>
      </c>
      <c r="H4086">
        <v>25591</v>
      </c>
      <c r="I4086">
        <v>12</v>
      </c>
      <c r="J4086" t="s">
        <v>5069</v>
      </c>
      <c r="K4086">
        <v>4663.79</v>
      </c>
      <c r="L4086" t="s">
        <v>5076</v>
      </c>
    </row>
    <row r="4087" spans="1:12" x14ac:dyDescent="0.25">
      <c r="A4087" t="s">
        <v>4097</v>
      </c>
      <c r="B4087" s="4">
        <v>45590.264652930578</v>
      </c>
      <c r="C4087" t="s">
        <v>5016</v>
      </c>
      <c r="D4087" t="s">
        <v>5028</v>
      </c>
      <c r="E4087" t="s">
        <v>5035</v>
      </c>
      <c r="F4087" t="s">
        <v>5048</v>
      </c>
      <c r="G4087" t="s">
        <v>5052</v>
      </c>
      <c r="H4087">
        <v>37112</v>
      </c>
      <c r="I4087">
        <v>5</v>
      </c>
      <c r="J4087" t="s">
        <v>5070</v>
      </c>
      <c r="K4087">
        <v>3761.28</v>
      </c>
      <c r="L4087" t="s">
        <v>5075</v>
      </c>
    </row>
    <row r="4088" spans="1:12" x14ac:dyDescent="0.25">
      <c r="A4088" t="s">
        <v>4098</v>
      </c>
      <c r="B4088" s="4">
        <v>45590.337667533488</v>
      </c>
      <c r="C4088" t="s">
        <v>5015</v>
      </c>
      <c r="D4088" t="s">
        <v>5029</v>
      </c>
      <c r="E4088" t="s">
        <v>5039</v>
      </c>
      <c r="F4088" t="s">
        <v>5048</v>
      </c>
      <c r="G4088" t="s">
        <v>5056</v>
      </c>
      <c r="H4088">
        <v>11354</v>
      </c>
      <c r="I4088">
        <v>4</v>
      </c>
      <c r="J4088" t="s">
        <v>5069</v>
      </c>
      <c r="K4088">
        <v>1449.37</v>
      </c>
      <c r="L4088" t="s">
        <v>5077</v>
      </c>
    </row>
    <row r="4089" spans="1:12" x14ac:dyDescent="0.25">
      <c r="A4089" t="s">
        <v>4099</v>
      </c>
      <c r="B4089" s="4">
        <v>45590.410682136433</v>
      </c>
      <c r="C4089" t="s">
        <v>5013</v>
      </c>
      <c r="D4089" t="s">
        <v>5028</v>
      </c>
      <c r="E4089" t="s">
        <v>5032</v>
      </c>
      <c r="F4089" t="s">
        <v>5048</v>
      </c>
      <c r="G4089" t="s">
        <v>5055</v>
      </c>
      <c r="H4089">
        <v>42250</v>
      </c>
      <c r="I4089">
        <v>5</v>
      </c>
      <c r="J4089" t="s">
        <v>5071</v>
      </c>
      <c r="K4089">
        <v>9177.6299999999992</v>
      </c>
      <c r="L4089" t="s">
        <v>5077</v>
      </c>
    </row>
    <row r="4090" spans="1:12" x14ac:dyDescent="0.25">
      <c r="A4090" t="s">
        <v>4100</v>
      </c>
      <c r="B4090" s="4">
        <v>45590.483696739342</v>
      </c>
      <c r="C4090" t="s">
        <v>5021</v>
      </c>
      <c r="D4090" t="s">
        <v>5027</v>
      </c>
      <c r="E4090" t="s">
        <v>5042</v>
      </c>
      <c r="F4090" t="s">
        <v>5046</v>
      </c>
      <c r="G4090" t="s">
        <v>5066</v>
      </c>
      <c r="H4090">
        <v>34077</v>
      </c>
      <c r="I4090">
        <v>9</v>
      </c>
      <c r="J4090" t="s">
        <v>5071</v>
      </c>
      <c r="K4090">
        <v>2830.2</v>
      </c>
      <c r="L4090" t="s">
        <v>5076</v>
      </c>
    </row>
    <row r="4091" spans="1:12" x14ac:dyDescent="0.25">
      <c r="A4091" t="s">
        <v>4101</v>
      </c>
      <c r="B4091" s="4">
        <v>45590.556711342258</v>
      </c>
      <c r="C4091" t="s">
        <v>5018</v>
      </c>
      <c r="D4091" t="s">
        <v>5028</v>
      </c>
      <c r="E4091" t="s">
        <v>5036</v>
      </c>
      <c r="F4091" t="s">
        <v>5048</v>
      </c>
      <c r="G4091" t="s">
        <v>5056</v>
      </c>
      <c r="H4091">
        <v>17049</v>
      </c>
      <c r="I4091">
        <v>9</v>
      </c>
      <c r="J4091" t="s">
        <v>5072</v>
      </c>
      <c r="K4091">
        <v>2907.24</v>
      </c>
      <c r="L4091" t="s">
        <v>5076</v>
      </c>
    </row>
    <row r="4092" spans="1:12" x14ac:dyDescent="0.25">
      <c r="A4092" t="s">
        <v>4102</v>
      </c>
      <c r="B4092" s="4">
        <v>45590.629725945182</v>
      </c>
      <c r="C4092" t="s">
        <v>5022</v>
      </c>
      <c r="D4092" t="s">
        <v>5027</v>
      </c>
      <c r="E4092" t="s">
        <v>5042</v>
      </c>
      <c r="F4092" t="s">
        <v>5048</v>
      </c>
      <c r="G4092" t="s">
        <v>5052</v>
      </c>
      <c r="H4092">
        <v>41348</v>
      </c>
      <c r="I4092">
        <v>11</v>
      </c>
      <c r="J4092" t="s">
        <v>5072</v>
      </c>
      <c r="K4092">
        <v>7547.87</v>
      </c>
      <c r="L4092" t="s">
        <v>5074</v>
      </c>
    </row>
    <row r="4093" spans="1:12" x14ac:dyDescent="0.25">
      <c r="A4093" t="s">
        <v>4103</v>
      </c>
      <c r="B4093" s="4">
        <v>45590.702740548099</v>
      </c>
      <c r="C4093" t="s">
        <v>5025</v>
      </c>
      <c r="D4093" t="s">
        <v>5028</v>
      </c>
      <c r="E4093" t="s">
        <v>5035</v>
      </c>
      <c r="F4093" t="s">
        <v>5047</v>
      </c>
      <c r="G4093" t="s">
        <v>5067</v>
      </c>
      <c r="H4093">
        <v>63015</v>
      </c>
      <c r="I4093">
        <v>9</v>
      </c>
      <c r="J4093" t="s">
        <v>5073</v>
      </c>
      <c r="K4093">
        <v>9708.84</v>
      </c>
      <c r="L4093" t="s">
        <v>5077</v>
      </c>
    </row>
    <row r="4094" spans="1:12" x14ac:dyDescent="0.25">
      <c r="A4094" t="s">
        <v>4104</v>
      </c>
      <c r="B4094" s="4">
        <v>45590.775755151029</v>
      </c>
      <c r="C4094" t="s">
        <v>5019</v>
      </c>
      <c r="D4094" t="s">
        <v>5026</v>
      </c>
      <c r="E4094" t="s">
        <v>5034</v>
      </c>
      <c r="F4094" t="s">
        <v>5048</v>
      </c>
      <c r="G4094" t="s">
        <v>5065</v>
      </c>
      <c r="H4094">
        <v>8816</v>
      </c>
      <c r="I4094">
        <v>12</v>
      </c>
      <c r="J4094" t="s">
        <v>5068</v>
      </c>
      <c r="K4094">
        <v>1818.88</v>
      </c>
      <c r="L4094" t="s">
        <v>5076</v>
      </c>
    </row>
    <row r="4095" spans="1:12" x14ac:dyDescent="0.25">
      <c r="A4095" t="s">
        <v>4105</v>
      </c>
      <c r="B4095" s="4">
        <v>45590.848769753953</v>
      </c>
      <c r="C4095" t="s">
        <v>5014</v>
      </c>
      <c r="D4095" t="s">
        <v>5029</v>
      </c>
      <c r="E4095" t="s">
        <v>5041</v>
      </c>
      <c r="F4095" t="s">
        <v>5046</v>
      </c>
      <c r="G4095" t="s">
        <v>5066</v>
      </c>
      <c r="H4095">
        <v>39403</v>
      </c>
      <c r="I4095">
        <v>5</v>
      </c>
      <c r="J4095" t="s">
        <v>5070</v>
      </c>
      <c r="K4095">
        <v>5837.9</v>
      </c>
      <c r="L4095" t="s">
        <v>5077</v>
      </c>
    </row>
    <row r="4096" spans="1:12" x14ac:dyDescent="0.25">
      <c r="A4096" t="s">
        <v>4106</v>
      </c>
      <c r="B4096" s="4">
        <v>45590.921784356862</v>
      </c>
      <c r="C4096" t="s">
        <v>5019</v>
      </c>
      <c r="D4096" t="s">
        <v>5027</v>
      </c>
      <c r="E4096" t="s">
        <v>5042</v>
      </c>
      <c r="F4096" t="s">
        <v>5046</v>
      </c>
      <c r="G4096" t="s">
        <v>5061</v>
      </c>
      <c r="H4096">
        <v>41769</v>
      </c>
      <c r="I4096">
        <v>9</v>
      </c>
      <c r="J4096" t="s">
        <v>5071</v>
      </c>
      <c r="K4096">
        <v>6836.96</v>
      </c>
      <c r="L4096" t="s">
        <v>5077</v>
      </c>
    </row>
    <row r="4097" spans="1:12" x14ac:dyDescent="0.25">
      <c r="A4097" t="s">
        <v>4107</v>
      </c>
      <c r="B4097" s="4">
        <v>45590.994798959793</v>
      </c>
      <c r="C4097" t="s">
        <v>5020</v>
      </c>
      <c r="D4097" t="s">
        <v>5028</v>
      </c>
      <c r="E4097" t="s">
        <v>5035</v>
      </c>
      <c r="F4097" t="s">
        <v>5047</v>
      </c>
      <c r="G4097" t="s">
        <v>5067</v>
      </c>
      <c r="H4097">
        <v>77695</v>
      </c>
      <c r="I4097">
        <v>11</v>
      </c>
      <c r="J4097" t="s">
        <v>5069</v>
      </c>
      <c r="K4097">
        <v>14864.19</v>
      </c>
      <c r="L4097" t="s">
        <v>5079</v>
      </c>
    </row>
    <row r="4098" spans="1:12" x14ac:dyDescent="0.25">
      <c r="A4098" t="s">
        <v>4108</v>
      </c>
      <c r="B4098" s="4">
        <v>45591.067813562709</v>
      </c>
      <c r="C4098" t="s">
        <v>5022</v>
      </c>
      <c r="D4098" t="s">
        <v>5029</v>
      </c>
      <c r="E4098" t="s">
        <v>5039</v>
      </c>
      <c r="F4098" t="s">
        <v>5048</v>
      </c>
      <c r="G4098" t="s">
        <v>5056</v>
      </c>
      <c r="H4098">
        <v>45572</v>
      </c>
      <c r="I4098">
        <v>11</v>
      </c>
      <c r="J4098" t="s">
        <v>5070</v>
      </c>
      <c r="K4098">
        <v>6130.49</v>
      </c>
      <c r="L4098" t="s">
        <v>5076</v>
      </c>
    </row>
    <row r="4099" spans="1:12" x14ac:dyDescent="0.25">
      <c r="A4099" t="s">
        <v>4109</v>
      </c>
      <c r="B4099" s="4">
        <v>45591.140828165633</v>
      </c>
      <c r="C4099" t="s">
        <v>5019</v>
      </c>
      <c r="D4099" t="s">
        <v>5026</v>
      </c>
      <c r="E4099" t="s">
        <v>5045</v>
      </c>
      <c r="F4099" t="s">
        <v>5046</v>
      </c>
      <c r="G4099" t="s">
        <v>5054</v>
      </c>
      <c r="H4099">
        <v>20984</v>
      </c>
      <c r="I4099">
        <v>10</v>
      </c>
      <c r="J4099" t="s">
        <v>5073</v>
      </c>
      <c r="K4099">
        <v>4519.88</v>
      </c>
      <c r="L4099" t="s">
        <v>5077</v>
      </c>
    </row>
    <row r="4100" spans="1:12" x14ac:dyDescent="0.25">
      <c r="A4100" t="s">
        <v>4110</v>
      </c>
      <c r="B4100" s="4">
        <v>45591.213842768557</v>
      </c>
      <c r="C4100" t="s">
        <v>5024</v>
      </c>
      <c r="D4100" t="s">
        <v>5028</v>
      </c>
      <c r="E4100" t="s">
        <v>5035</v>
      </c>
      <c r="F4100" t="s">
        <v>5046</v>
      </c>
      <c r="G4100" t="s">
        <v>5054</v>
      </c>
      <c r="H4100">
        <v>10527</v>
      </c>
      <c r="I4100">
        <v>14</v>
      </c>
      <c r="J4100" t="s">
        <v>5070</v>
      </c>
      <c r="K4100">
        <v>1953.75</v>
      </c>
      <c r="L4100" t="s">
        <v>5077</v>
      </c>
    </row>
    <row r="4101" spans="1:12" x14ac:dyDescent="0.25">
      <c r="A4101" t="s">
        <v>4111</v>
      </c>
      <c r="B4101" s="4">
        <v>45591.286857371473</v>
      </c>
      <c r="C4101" t="s">
        <v>5014</v>
      </c>
      <c r="D4101" t="s">
        <v>5027</v>
      </c>
      <c r="E4101" t="s">
        <v>5038</v>
      </c>
      <c r="F4101" t="s">
        <v>5048</v>
      </c>
      <c r="G4101" t="s">
        <v>5055</v>
      </c>
      <c r="H4101">
        <v>24712</v>
      </c>
      <c r="I4101">
        <v>4</v>
      </c>
      <c r="J4101" t="s">
        <v>5071</v>
      </c>
      <c r="K4101">
        <v>3205.31</v>
      </c>
      <c r="L4101" t="s">
        <v>5077</v>
      </c>
    </row>
    <row r="4102" spans="1:12" x14ac:dyDescent="0.25">
      <c r="A4102" t="s">
        <v>4112</v>
      </c>
      <c r="B4102" s="4">
        <v>45591.35987197439</v>
      </c>
      <c r="C4102" t="s">
        <v>5018</v>
      </c>
      <c r="D4102" t="s">
        <v>5027</v>
      </c>
      <c r="E4102" t="s">
        <v>5038</v>
      </c>
      <c r="F4102" t="s">
        <v>5046</v>
      </c>
      <c r="G4102" t="s">
        <v>5053</v>
      </c>
      <c r="H4102">
        <v>33791</v>
      </c>
      <c r="I4102">
        <v>5</v>
      </c>
      <c r="J4102" t="s">
        <v>5072</v>
      </c>
      <c r="K4102">
        <v>6469.95</v>
      </c>
      <c r="L4102" t="s">
        <v>5076</v>
      </c>
    </row>
    <row r="4103" spans="1:12" x14ac:dyDescent="0.25">
      <c r="A4103" t="s">
        <v>4113</v>
      </c>
      <c r="B4103" s="4">
        <v>45591.432886577313</v>
      </c>
      <c r="C4103" t="s">
        <v>5017</v>
      </c>
      <c r="D4103" t="s">
        <v>5028</v>
      </c>
      <c r="E4103" t="s">
        <v>5036</v>
      </c>
      <c r="F4103" t="s">
        <v>5046</v>
      </c>
      <c r="G4103" t="s">
        <v>5061</v>
      </c>
      <c r="H4103">
        <v>29242</v>
      </c>
      <c r="I4103">
        <v>5</v>
      </c>
      <c r="J4103" t="s">
        <v>5071</v>
      </c>
      <c r="K4103">
        <v>4133.82</v>
      </c>
      <c r="L4103" t="s">
        <v>5074</v>
      </c>
    </row>
    <row r="4104" spans="1:12" x14ac:dyDescent="0.25">
      <c r="A4104" t="s">
        <v>4114</v>
      </c>
      <c r="B4104" s="4">
        <v>45591.50590118023</v>
      </c>
      <c r="C4104" t="s">
        <v>5025</v>
      </c>
      <c r="D4104" t="s">
        <v>5028</v>
      </c>
      <c r="E4104" t="s">
        <v>5037</v>
      </c>
      <c r="F4104" t="s">
        <v>5048</v>
      </c>
      <c r="G4104" t="s">
        <v>5051</v>
      </c>
      <c r="H4104">
        <v>60422</v>
      </c>
      <c r="I4104">
        <v>3</v>
      </c>
      <c r="J4104" t="s">
        <v>5068</v>
      </c>
      <c r="K4104">
        <v>9575.4</v>
      </c>
      <c r="L4104" t="s">
        <v>5076</v>
      </c>
    </row>
    <row r="4105" spans="1:12" x14ac:dyDescent="0.25">
      <c r="A4105" t="s">
        <v>4115</v>
      </c>
      <c r="B4105" s="4">
        <v>45591.578915783153</v>
      </c>
      <c r="C4105" t="s">
        <v>5012</v>
      </c>
      <c r="D4105" t="s">
        <v>5026</v>
      </c>
      <c r="E4105" t="s">
        <v>5034</v>
      </c>
      <c r="F4105" t="s">
        <v>5046</v>
      </c>
      <c r="G4105" t="s">
        <v>5053</v>
      </c>
      <c r="H4105">
        <v>40212</v>
      </c>
      <c r="I4105">
        <v>1</v>
      </c>
      <c r="J4105" t="s">
        <v>5070</v>
      </c>
      <c r="K4105">
        <v>6679.25</v>
      </c>
      <c r="L4105" t="s">
        <v>5074</v>
      </c>
    </row>
    <row r="4106" spans="1:12" x14ac:dyDescent="0.25">
      <c r="A4106" t="s">
        <v>4116</v>
      </c>
      <c r="B4106" s="4">
        <v>45591.651930386077</v>
      </c>
      <c r="C4106" t="s">
        <v>5014</v>
      </c>
      <c r="D4106" t="s">
        <v>5027</v>
      </c>
      <c r="E4106" t="s">
        <v>5042</v>
      </c>
      <c r="F4106" t="s">
        <v>5048</v>
      </c>
      <c r="G4106" t="s">
        <v>5065</v>
      </c>
      <c r="H4106">
        <v>12690</v>
      </c>
      <c r="I4106">
        <v>8</v>
      </c>
      <c r="J4106" t="s">
        <v>5069</v>
      </c>
      <c r="K4106">
        <v>1581.4</v>
      </c>
      <c r="L4106" t="s">
        <v>5074</v>
      </c>
    </row>
    <row r="4107" spans="1:12" x14ac:dyDescent="0.25">
      <c r="A4107" t="s">
        <v>4117</v>
      </c>
      <c r="B4107" s="4">
        <v>45591.724944988993</v>
      </c>
      <c r="C4107" t="s">
        <v>5021</v>
      </c>
      <c r="D4107" t="s">
        <v>5028</v>
      </c>
      <c r="E4107" t="s">
        <v>5035</v>
      </c>
      <c r="F4107" t="s">
        <v>5047</v>
      </c>
      <c r="G4107" t="s">
        <v>5067</v>
      </c>
      <c r="H4107">
        <v>63550</v>
      </c>
      <c r="I4107">
        <v>5</v>
      </c>
      <c r="J4107" t="s">
        <v>5069</v>
      </c>
      <c r="K4107">
        <v>6181.12</v>
      </c>
      <c r="L4107" t="s">
        <v>5076</v>
      </c>
    </row>
    <row r="4108" spans="1:12" x14ac:dyDescent="0.25">
      <c r="A4108" t="s">
        <v>4118</v>
      </c>
      <c r="B4108" s="4">
        <v>45591.79795959191</v>
      </c>
      <c r="C4108" t="s">
        <v>5012</v>
      </c>
      <c r="D4108" t="s">
        <v>5029</v>
      </c>
      <c r="E4108" t="s">
        <v>5041</v>
      </c>
      <c r="F4108" t="s">
        <v>5047</v>
      </c>
      <c r="G4108" t="s">
        <v>5063</v>
      </c>
      <c r="H4108">
        <v>31278</v>
      </c>
      <c r="I4108">
        <v>12</v>
      </c>
      <c r="J4108" t="s">
        <v>5071</v>
      </c>
      <c r="K4108">
        <v>3154.54</v>
      </c>
      <c r="L4108" t="s">
        <v>5074</v>
      </c>
    </row>
    <row r="4109" spans="1:12" x14ac:dyDescent="0.25">
      <c r="A4109" t="s">
        <v>4119</v>
      </c>
      <c r="B4109" s="4">
        <v>45591.870974194841</v>
      </c>
      <c r="C4109" t="s">
        <v>5021</v>
      </c>
      <c r="D4109" t="s">
        <v>5029</v>
      </c>
      <c r="E4109" t="s">
        <v>5041</v>
      </c>
      <c r="F4109" t="s">
        <v>5047</v>
      </c>
      <c r="G4109" t="s">
        <v>5050</v>
      </c>
      <c r="H4109">
        <v>9079</v>
      </c>
      <c r="I4109">
        <v>12</v>
      </c>
      <c r="J4109" t="s">
        <v>5070</v>
      </c>
      <c r="K4109">
        <v>802.96</v>
      </c>
      <c r="L4109" t="s">
        <v>5079</v>
      </c>
    </row>
    <row r="4110" spans="1:12" x14ac:dyDescent="0.25">
      <c r="A4110" t="s">
        <v>4120</v>
      </c>
      <c r="B4110" s="4">
        <v>45591.943988797757</v>
      </c>
      <c r="C4110" t="s">
        <v>5022</v>
      </c>
      <c r="D4110" t="s">
        <v>5026</v>
      </c>
      <c r="E4110" t="s">
        <v>5043</v>
      </c>
      <c r="F4110" t="s">
        <v>5046</v>
      </c>
      <c r="G4110" t="s">
        <v>5061</v>
      </c>
      <c r="H4110">
        <v>21177</v>
      </c>
      <c r="I4110">
        <v>2</v>
      </c>
      <c r="J4110" t="s">
        <v>5068</v>
      </c>
      <c r="K4110">
        <v>2381.44</v>
      </c>
      <c r="L4110" t="s">
        <v>5078</v>
      </c>
    </row>
    <row r="4111" spans="1:12" x14ac:dyDescent="0.25">
      <c r="A4111" t="s">
        <v>4121</v>
      </c>
      <c r="B4111" s="4">
        <v>45592.017003400673</v>
      </c>
      <c r="C4111" t="s">
        <v>5016</v>
      </c>
      <c r="D4111" t="s">
        <v>5029</v>
      </c>
      <c r="E4111" t="s">
        <v>5033</v>
      </c>
      <c r="F4111" t="s">
        <v>5047</v>
      </c>
      <c r="G4111" t="s">
        <v>5058</v>
      </c>
      <c r="H4111">
        <v>13231</v>
      </c>
      <c r="I4111">
        <v>11</v>
      </c>
      <c r="J4111" t="s">
        <v>5073</v>
      </c>
      <c r="K4111">
        <v>1646.58</v>
      </c>
      <c r="L4111" t="s">
        <v>5074</v>
      </c>
    </row>
    <row r="4112" spans="1:12" x14ac:dyDescent="0.25">
      <c r="A4112" t="s">
        <v>4122</v>
      </c>
      <c r="B4112" s="4">
        <v>45592.090018003597</v>
      </c>
      <c r="C4112" t="s">
        <v>5020</v>
      </c>
      <c r="D4112" t="s">
        <v>5028</v>
      </c>
      <c r="E4112" t="s">
        <v>5036</v>
      </c>
      <c r="F4112" t="s">
        <v>5048</v>
      </c>
      <c r="G4112" t="s">
        <v>5051</v>
      </c>
      <c r="H4112">
        <v>23427</v>
      </c>
      <c r="I4112">
        <v>1</v>
      </c>
      <c r="J4112" t="s">
        <v>5070</v>
      </c>
      <c r="K4112">
        <v>4111.6000000000004</v>
      </c>
      <c r="L4112" t="s">
        <v>5077</v>
      </c>
    </row>
    <row r="4113" spans="1:12" x14ac:dyDescent="0.25">
      <c r="A4113" t="s">
        <v>4123</v>
      </c>
      <c r="B4113" s="4">
        <v>45592.163032606513</v>
      </c>
      <c r="C4113" t="s">
        <v>5023</v>
      </c>
      <c r="D4113" t="s">
        <v>5028</v>
      </c>
      <c r="E4113" t="s">
        <v>5035</v>
      </c>
      <c r="F4113" t="s">
        <v>5048</v>
      </c>
      <c r="G4113" t="s">
        <v>5056</v>
      </c>
      <c r="H4113">
        <v>3469</v>
      </c>
      <c r="I4113">
        <v>6</v>
      </c>
      <c r="J4113" t="s">
        <v>5069</v>
      </c>
      <c r="K4113">
        <v>552.11</v>
      </c>
      <c r="L4113" t="s">
        <v>5076</v>
      </c>
    </row>
    <row r="4114" spans="1:12" x14ac:dyDescent="0.25">
      <c r="A4114" t="s">
        <v>4124</v>
      </c>
      <c r="B4114" s="4">
        <v>45592.23604720943</v>
      </c>
      <c r="C4114" t="s">
        <v>5023</v>
      </c>
      <c r="D4114" t="s">
        <v>5027</v>
      </c>
      <c r="E4114" t="s">
        <v>5044</v>
      </c>
      <c r="F4114" t="s">
        <v>5046</v>
      </c>
      <c r="G4114" t="s">
        <v>5053</v>
      </c>
      <c r="H4114">
        <v>72500</v>
      </c>
      <c r="I4114">
        <v>6</v>
      </c>
      <c r="J4114" t="s">
        <v>5072</v>
      </c>
      <c r="K4114">
        <v>8330.5499999999993</v>
      </c>
      <c r="L4114" t="s">
        <v>5079</v>
      </c>
    </row>
    <row r="4115" spans="1:12" x14ac:dyDescent="0.25">
      <c r="A4115" t="s">
        <v>4125</v>
      </c>
      <c r="B4115" s="4">
        <v>45592.309061812361</v>
      </c>
      <c r="C4115" t="s">
        <v>5024</v>
      </c>
      <c r="D4115" t="s">
        <v>5029</v>
      </c>
      <c r="E4115" t="s">
        <v>5040</v>
      </c>
      <c r="F4115" t="s">
        <v>5046</v>
      </c>
      <c r="G4115" t="s">
        <v>5066</v>
      </c>
      <c r="H4115">
        <v>35435</v>
      </c>
      <c r="I4115">
        <v>14</v>
      </c>
      <c r="J4115" t="s">
        <v>5068</v>
      </c>
      <c r="K4115">
        <v>5774.28</v>
      </c>
      <c r="L4115" t="s">
        <v>5079</v>
      </c>
    </row>
    <row r="4116" spans="1:12" x14ac:dyDescent="0.25">
      <c r="A4116" t="s">
        <v>4126</v>
      </c>
      <c r="B4116" s="4">
        <v>45592.382076415277</v>
      </c>
      <c r="C4116" t="s">
        <v>5019</v>
      </c>
      <c r="D4116" t="s">
        <v>5029</v>
      </c>
      <c r="E4116" t="s">
        <v>5041</v>
      </c>
      <c r="F4116" t="s">
        <v>5047</v>
      </c>
      <c r="G4116" t="s">
        <v>5063</v>
      </c>
      <c r="H4116">
        <v>76125</v>
      </c>
      <c r="I4116">
        <v>13</v>
      </c>
      <c r="J4116" t="s">
        <v>5071</v>
      </c>
      <c r="K4116">
        <v>6678.59</v>
      </c>
      <c r="L4116" t="s">
        <v>5079</v>
      </c>
    </row>
    <row r="4117" spans="1:12" x14ac:dyDescent="0.25">
      <c r="A4117" t="s">
        <v>4127</v>
      </c>
      <c r="B4117" s="4">
        <v>45592.455091018193</v>
      </c>
      <c r="C4117" t="s">
        <v>5020</v>
      </c>
      <c r="D4117" t="s">
        <v>5029</v>
      </c>
      <c r="E4117" t="s">
        <v>5033</v>
      </c>
      <c r="F4117" t="s">
        <v>5048</v>
      </c>
      <c r="G4117" t="s">
        <v>5055</v>
      </c>
      <c r="H4117">
        <v>71047</v>
      </c>
      <c r="I4117">
        <v>8</v>
      </c>
      <c r="J4117" t="s">
        <v>5070</v>
      </c>
      <c r="K4117">
        <v>13650.82</v>
      </c>
      <c r="L4117" t="s">
        <v>5079</v>
      </c>
    </row>
    <row r="4118" spans="1:12" x14ac:dyDescent="0.25">
      <c r="A4118" t="s">
        <v>4128</v>
      </c>
      <c r="B4118" s="4">
        <v>45592.528105621117</v>
      </c>
      <c r="C4118" t="s">
        <v>5021</v>
      </c>
      <c r="D4118" t="s">
        <v>5026</v>
      </c>
      <c r="E4118" t="s">
        <v>5034</v>
      </c>
      <c r="F4118" t="s">
        <v>5048</v>
      </c>
      <c r="G4118" t="s">
        <v>5065</v>
      </c>
      <c r="H4118">
        <v>9532</v>
      </c>
      <c r="I4118">
        <v>10</v>
      </c>
      <c r="J4118" t="s">
        <v>5069</v>
      </c>
      <c r="K4118">
        <v>1257.06</v>
      </c>
      <c r="L4118" t="s">
        <v>5074</v>
      </c>
    </row>
    <row r="4119" spans="1:12" x14ac:dyDescent="0.25">
      <c r="A4119" t="s">
        <v>4129</v>
      </c>
      <c r="B4119" s="4">
        <v>45592.601120224041</v>
      </c>
      <c r="C4119" t="s">
        <v>5014</v>
      </c>
      <c r="D4119" t="s">
        <v>5029</v>
      </c>
      <c r="E4119" t="s">
        <v>5033</v>
      </c>
      <c r="F4119" t="s">
        <v>5047</v>
      </c>
      <c r="G4119" t="s">
        <v>5064</v>
      </c>
      <c r="H4119">
        <v>47791</v>
      </c>
      <c r="I4119">
        <v>7</v>
      </c>
      <c r="J4119" t="s">
        <v>5068</v>
      </c>
      <c r="K4119">
        <v>4935.16</v>
      </c>
      <c r="L4119" t="s">
        <v>5076</v>
      </c>
    </row>
    <row r="4120" spans="1:12" x14ac:dyDescent="0.25">
      <c r="A4120" t="s">
        <v>4130</v>
      </c>
      <c r="B4120" s="4">
        <v>45592.674134826957</v>
      </c>
      <c r="C4120" t="s">
        <v>5014</v>
      </c>
      <c r="D4120" t="s">
        <v>5028</v>
      </c>
      <c r="E4120" t="s">
        <v>5037</v>
      </c>
      <c r="F4120" t="s">
        <v>5046</v>
      </c>
      <c r="G4120" t="s">
        <v>5054</v>
      </c>
      <c r="H4120">
        <v>67920</v>
      </c>
      <c r="I4120">
        <v>7</v>
      </c>
      <c r="J4120" t="s">
        <v>5072</v>
      </c>
      <c r="K4120">
        <v>8996.16</v>
      </c>
      <c r="L4120" t="s">
        <v>5079</v>
      </c>
    </row>
    <row r="4121" spans="1:12" x14ac:dyDescent="0.25">
      <c r="A4121" t="s">
        <v>4131</v>
      </c>
      <c r="B4121" s="4">
        <v>45592.747149429881</v>
      </c>
      <c r="C4121" t="s">
        <v>5012</v>
      </c>
      <c r="D4121" t="s">
        <v>5026</v>
      </c>
      <c r="E4121" t="s">
        <v>5045</v>
      </c>
      <c r="F4121" t="s">
        <v>5048</v>
      </c>
      <c r="G4121" t="s">
        <v>5065</v>
      </c>
      <c r="H4121">
        <v>9669</v>
      </c>
      <c r="I4121">
        <v>1</v>
      </c>
      <c r="J4121" t="s">
        <v>5072</v>
      </c>
      <c r="K4121">
        <v>873.35</v>
      </c>
      <c r="L4121" t="s">
        <v>5078</v>
      </c>
    </row>
    <row r="4122" spans="1:12" x14ac:dyDescent="0.25">
      <c r="A4122" t="s">
        <v>4132</v>
      </c>
      <c r="B4122" s="4">
        <v>45592.820164032797</v>
      </c>
      <c r="C4122" t="s">
        <v>5012</v>
      </c>
      <c r="D4122" t="s">
        <v>5028</v>
      </c>
      <c r="E4122" t="s">
        <v>5036</v>
      </c>
      <c r="F4122" t="s">
        <v>5047</v>
      </c>
      <c r="G4122" t="s">
        <v>5063</v>
      </c>
      <c r="H4122">
        <v>38861</v>
      </c>
      <c r="I4122">
        <v>6</v>
      </c>
      <c r="J4122" t="s">
        <v>5068</v>
      </c>
      <c r="K4122">
        <v>8074.52</v>
      </c>
      <c r="L4122" t="s">
        <v>5074</v>
      </c>
    </row>
    <row r="4123" spans="1:12" x14ac:dyDescent="0.25">
      <c r="A4123" t="s">
        <v>4133</v>
      </c>
      <c r="B4123" s="4">
        <v>45592.893178635721</v>
      </c>
      <c r="C4123" t="s">
        <v>5022</v>
      </c>
      <c r="D4123" t="s">
        <v>5027</v>
      </c>
      <c r="E4123" t="s">
        <v>5038</v>
      </c>
      <c r="F4123" t="s">
        <v>5048</v>
      </c>
      <c r="G4123" t="s">
        <v>5051</v>
      </c>
      <c r="H4123">
        <v>79191</v>
      </c>
      <c r="I4123">
        <v>11</v>
      </c>
      <c r="J4123" t="s">
        <v>5071</v>
      </c>
      <c r="K4123">
        <v>15064.95</v>
      </c>
      <c r="L4123" t="s">
        <v>5077</v>
      </c>
    </row>
    <row r="4124" spans="1:12" x14ac:dyDescent="0.25">
      <c r="A4124" t="s">
        <v>4134</v>
      </c>
      <c r="B4124" s="4">
        <v>45592.966193238637</v>
      </c>
      <c r="C4124" t="s">
        <v>5014</v>
      </c>
      <c r="D4124" t="s">
        <v>5026</v>
      </c>
      <c r="E4124" t="s">
        <v>5043</v>
      </c>
      <c r="F4124" t="s">
        <v>5047</v>
      </c>
      <c r="G4124" t="s">
        <v>5062</v>
      </c>
      <c r="H4124">
        <v>41281</v>
      </c>
      <c r="I4124">
        <v>7</v>
      </c>
      <c r="J4124" t="s">
        <v>5071</v>
      </c>
      <c r="K4124">
        <v>4648.3</v>
      </c>
      <c r="L4124" t="s">
        <v>5077</v>
      </c>
    </row>
    <row r="4125" spans="1:12" x14ac:dyDescent="0.25">
      <c r="A4125" t="s">
        <v>4135</v>
      </c>
      <c r="B4125" s="4">
        <v>45593.039207841561</v>
      </c>
      <c r="C4125" t="s">
        <v>5024</v>
      </c>
      <c r="D4125" t="s">
        <v>5028</v>
      </c>
      <c r="E4125" t="s">
        <v>5032</v>
      </c>
      <c r="F4125" t="s">
        <v>5046</v>
      </c>
      <c r="G4125" t="s">
        <v>5054</v>
      </c>
      <c r="H4125">
        <v>3859</v>
      </c>
      <c r="I4125">
        <v>5</v>
      </c>
      <c r="J4125" t="s">
        <v>5071</v>
      </c>
      <c r="K4125">
        <v>346.96</v>
      </c>
      <c r="L4125" t="s">
        <v>5077</v>
      </c>
    </row>
    <row r="4126" spans="1:12" x14ac:dyDescent="0.25">
      <c r="A4126" t="s">
        <v>4136</v>
      </c>
      <c r="B4126" s="4">
        <v>45593.112222444477</v>
      </c>
      <c r="C4126" t="s">
        <v>5023</v>
      </c>
      <c r="D4126" t="s">
        <v>5027</v>
      </c>
      <c r="E4126" t="s">
        <v>5044</v>
      </c>
      <c r="F4126" t="s">
        <v>5048</v>
      </c>
      <c r="G4126" t="s">
        <v>5052</v>
      </c>
      <c r="H4126">
        <v>6804</v>
      </c>
      <c r="I4126">
        <v>13</v>
      </c>
      <c r="J4126" t="s">
        <v>5069</v>
      </c>
      <c r="K4126">
        <v>1169.75</v>
      </c>
      <c r="L4126" t="s">
        <v>5079</v>
      </c>
    </row>
    <row r="4127" spans="1:12" x14ac:dyDescent="0.25">
      <c r="A4127" t="s">
        <v>4137</v>
      </c>
      <c r="B4127" s="4">
        <v>45593.185237047408</v>
      </c>
      <c r="C4127" t="s">
        <v>5025</v>
      </c>
      <c r="D4127" t="s">
        <v>5028</v>
      </c>
      <c r="E4127" t="s">
        <v>5035</v>
      </c>
      <c r="F4127" t="s">
        <v>5048</v>
      </c>
      <c r="G4127" t="s">
        <v>5065</v>
      </c>
      <c r="H4127">
        <v>17395</v>
      </c>
      <c r="I4127">
        <v>10</v>
      </c>
      <c r="J4127" t="s">
        <v>5068</v>
      </c>
      <c r="K4127">
        <v>3162.82</v>
      </c>
      <c r="L4127" t="s">
        <v>5074</v>
      </c>
    </row>
    <row r="4128" spans="1:12" x14ac:dyDescent="0.25">
      <c r="A4128" t="s">
        <v>4138</v>
      </c>
      <c r="B4128" s="4">
        <v>45593.258251650317</v>
      </c>
      <c r="C4128" t="s">
        <v>5014</v>
      </c>
      <c r="D4128" t="s">
        <v>5029</v>
      </c>
      <c r="E4128" t="s">
        <v>5039</v>
      </c>
      <c r="F4128" t="s">
        <v>5047</v>
      </c>
      <c r="G4128" t="s">
        <v>5062</v>
      </c>
      <c r="H4128">
        <v>22823</v>
      </c>
      <c r="I4128">
        <v>4</v>
      </c>
      <c r="J4128" t="s">
        <v>5070</v>
      </c>
      <c r="K4128">
        <v>3969.57</v>
      </c>
      <c r="L4128" t="s">
        <v>5079</v>
      </c>
    </row>
    <row r="4129" spans="1:12" x14ac:dyDescent="0.25">
      <c r="A4129" t="s">
        <v>4139</v>
      </c>
      <c r="B4129" s="4">
        <v>45593.331266253241</v>
      </c>
      <c r="C4129" t="s">
        <v>5018</v>
      </c>
      <c r="D4129" t="s">
        <v>5026</v>
      </c>
      <c r="E4129" t="s">
        <v>5043</v>
      </c>
      <c r="F4129" t="s">
        <v>5047</v>
      </c>
      <c r="G4129" t="s">
        <v>5064</v>
      </c>
      <c r="H4129">
        <v>11038</v>
      </c>
      <c r="I4129">
        <v>14</v>
      </c>
      <c r="J4129" t="s">
        <v>5068</v>
      </c>
      <c r="K4129">
        <v>2247.25</v>
      </c>
      <c r="L4129" t="s">
        <v>5077</v>
      </c>
    </row>
    <row r="4130" spans="1:12" x14ac:dyDescent="0.25">
      <c r="A4130" t="s">
        <v>4140</v>
      </c>
      <c r="B4130" s="4">
        <v>45593.404280856172</v>
      </c>
      <c r="C4130" t="s">
        <v>5012</v>
      </c>
      <c r="D4130" t="s">
        <v>5029</v>
      </c>
      <c r="E4130" t="s">
        <v>5039</v>
      </c>
      <c r="F4130" t="s">
        <v>5048</v>
      </c>
      <c r="G4130" t="s">
        <v>5059</v>
      </c>
      <c r="H4130">
        <v>61709</v>
      </c>
      <c r="I4130">
        <v>7</v>
      </c>
      <c r="J4130" t="s">
        <v>5073</v>
      </c>
      <c r="K4130">
        <v>8413.2999999999993</v>
      </c>
      <c r="L4130" t="s">
        <v>5079</v>
      </c>
    </row>
    <row r="4131" spans="1:12" x14ac:dyDescent="0.25">
      <c r="A4131" t="s">
        <v>4141</v>
      </c>
      <c r="B4131" s="4">
        <v>45593.477295459088</v>
      </c>
      <c r="C4131" t="s">
        <v>5023</v>
      </c>
      <c r="D4131" t="s">
        <v>5028</v>
      </c>
      <c r="E4131" t="s">
        <v>5032</v>
      </c>
      <c r="F4131" t="s">
        <v>5047</v>
      </c>
      <c r="G4131" t="s">
        <v>5063</v>
      </c>
      <c r="H4131">
        <v>26151</v>
      </c>
      <c r="I4131">
        <v>10</v>
      </c>
      <c r="J4131" t="s">
        <v>5069</v>
      </c>
      <c r="K4131">
        <v>5033.7299999999996</v>
      </c>
      <c r="L4131" t="s">
        <v>5076</v>
      </c>
    </row>
    <row r="4132" spans="1:12" x14ac:dyDescent="0.25">
      <c r="A4132" t="s">
        <v>4142</v>
      </c>
      <c r="B4132" s="4">
        <v>45593.550310061997</v>
      </c>
      <c r="C4132" t="s">
        <v>5015</v>
      </c>
      <c r="D4132" t="s">
        <v>5028</v>
      </c>
      <c r="E4132" t="s">
        <v>5037</v>
      </c>
      <c r="F4132" t="s">
        <v>5047</v>
      </c>
      <c r="G4132" t="s">
        <v>5063</v>
      </c>
      <c r="H4132">
        <v>11937</v>
      </c>
      <c r="I4132">
        <v>14</v>
      </c>
      <c r="J4132" t="s">
        <v>5070</v>
      </c>
      <c r="K4132">
        <v>1533.49</v>
      </c>
      <c r="L4132" t="s">
        <v>5076</v>
      </c>
    </row>
    <row r="4133" spans="1:12" x14ac:dyDescent="0.25">
      <c r="A4133" t="s">
        <v>4143</v>
      </c>
      <c r="B4133" s="4">
        <v>45593.623324664928</v>
      </c>
      <c r="C4133" t="s">
        <v>5024</v>
      </c>
      <c r="D4133" t="s">
        <v>5028</v>
      </c>
      <c r="E4133" t="s">
        <v>5035</v>
      </c>
      <c r="F4133" t="s">
        <v>5046</v>
      </c>
      <c r="G4133" t="s">
        <v>5049</v>
      </c>
      <c r="H4133">
        <v>22993</v>
      </c>
      <c r="I4133">
        <v>3</v>
      </c>
      <c r="J4133" t="s">
        <v>5070</v>
      </c>
      <c r="K4133">
        <v>2190.6999999999998</v>
      </c>
      <c r="L4133" t="s">
        <v>5076</v>
      </c>
    </row>
    <row r="4134" spans="1:12" x14ac:dyDescent="0.25">
      <c r="A4134" t="s">
        <v>4144</v>
      </c>
      <c r="B4134" s="4">
        <v>45593.696339267837</v>
      </c>
      <c r="C4134" t="s">
        <v>5013</v>
      </c>
      <c r="D4134" t="s">
        <v>5026</v>
      </c>
      <c r="E4134" t="s">
        <v>5043</v>
      </c>
      <c r="F4134" t="s">
        <v>5048</v>
      </c>
      <c r="G4134" t="s">
        <v>5051</v>
      </c>
      <c r="H4134">
        <v>77944</v>
      </c>
      <c r="I4134">
        <v>7</v>
      </c>
      <c r="J4134" t="s">
        <v>5072</v>
      </c>
      <c r="K4134">
        <v>12295.03</v>
      </c>
      <c r="L4134" t="s">
        <v>5077</v>
      </c>
    </row>
    <row r="4135" spans="1:12" x14ac:dyDescent="0.25">
      <c r="A4135" t="s">
        <v>4145</v>
      </c>
      <c r="B4135" s="4">
        <v>45593.769353870761</v>
      </c>
      <c r="C4135" t="s">
        <v>5021</v>
      </c>
      <c r="D4135" t="s">
        <v>5029</v>
      </c>
      <c r="E4135" t="s">
        <v>5039</v>
      </c>
      <c r="F4135" t="s">
        <v>5048</v>
      </c>
      <c r="G4135" t="s">
        <v>5052</v>
      </c>
      <c r="H4135">
        <v>1141</v>
      </c>
      <c r="I4135">
        <v>10</v>
      </c>
      <c r="J4135" t="s">
        <v>5073</v>
      </c>
      <c r="K4135">
        <v>238.38</v>
      </c>
      <c r="L4135" t="s">
        <v>5074</v>
      </c>
    </row>
    <row r="4136" spans="1:12" x14ac:dyDescent="0.25">
      <c r="A4136" t="s">
        <v>4146</v>
      </c>
      <c r="B4136" s="4">
        <v>45593.842368473692</v>
      </c>
      <c r="C4136" t="s">
        <v>5022</v>
      </c>
      <c r="D4136" t="s">
        <v>5029</v>
      </c>
      <c r="E4136" t="s">
        <v>5040</v>
      </c>
      <c r="F4136" t="s">
        <v>5046</v>
      </c>
      <c r="G4136" t="s">
        <v>5053</v>
      </c>
      <c r="H4136">
        <v>26419</v>
      </c>
      <c r="I4136">
        <v>12</v>
      </c>
      <c r="J4136" t="s">
        <v>5070</v>
      </c>
      <c r="K4136">
        <v>5613.21</v>
      </c>
      <c r="L4136" t="s">
        <v>5076</v>
      </c>
    </row>
    <row r="4137" spans="1:12" x14ac:dyDescent="0.25">
      <c r="A4137" t="s">
        <v>4147</v>
      </c>
      <c r="B4137" s="4">
        <v>45593.915383076608</v>
      </c>
      <c r="C4137" t="s">
        <v>5012</v>
      </c>
      <c r="D4137" t="s">
        <v>5029</v>
      </c>
      <c r="E4137" t="s">
        <v>5041</v>
      </c>
      <c r="F4137" t="s">
        <v>5046</v>
      </c>
      <c r="G4137" t="s">
        <v>5057</v>
      </c>
      <c r="H4137">
        <v>44346</v>
      </c>
      <c r="I4137">
        <v>9</v>
      </c>
      <c r="J4137" t="s">
        <v>5073</v>
      </c>
      <c r="K4137">
        <v>9671.2199999999993</v>
      </c>
      <c r="L4137" t="s">
        <v>5076</v>
      </c>
    </row>
    <row r="4138" spans="1:12" x14ac:dyDescent="0.25">
      <c r="A4138" t="s">
        <v>4148</v>
      </c>
      <c r="B4138" s="4">
        <v>45593.988397679517</v>
      </c>
      <c r="C4138" t="s">
        <v>5025</v>
      </c>
      <c r="D4138" t="s">
        <v>5026</v>
      </c>
      <c r="E4138" t="s">
        <v>5034</v>
      </c>
      <c r="F4138" t="s">
        <v>5048</v>
      </c>
      <c r="G4138" t="s">
        <v>5055</v>
      </c>
      <c r="H4138">
        <v>64734</v>
      </c>
      <c r="I4138">
        <v>4</v>
      </c>
      <c r="J4138" t="s">
        <v>5072</v>
      </c>
      <c r="K4138">
        <v>12920.68</v>
      </c>
      <c r="L4138" t="s">
        <v>5077</v>
      </c>
    </row>
    <row r="4139" spans="1:12" x14ac:dyDescent="0.25">
      <c r="A4139" t="s">
        <v>4149</v>
      </c>
      <c r="B4139" s="4">
        <v>45594.061412282463</v>
      </c>
      <c r="C4139" t="s">
        <v>5019</v>
      </c>
      <c r="D4139" t="s">
        <v>5026</v>
      </c>
      <c r="E4139" t="s">
        <v>5030</v>
      </c>
      <c r="F4139" t="s">
        <v>5046</v>
      </c>
      <c r="G4139" t="s">
        <v>5049</v>
      </c>
      <c r="H4139">
        <v>79709</v>
      </c>
      <c r="I4139">
        <v>2</v>
      </c>
      <c r="J4139" t="s">
        <v>5072</v>
      </c>
      <c r="K4139">
        <v>17095.89</v>
      </c>
      <c r="L4139" t="s">
        <v>5075</v>
      </c>
    </row>
    <row r="4140" spans="1:12" x14ac:dyDescent="0.25">
      <c r="A4140" t="s">
        <v>4150</v>
      </c>
      <c r="B4140" s="4">
        <v>45594.134426885372</v>
      </c>
      <c r="C4140" t="s">
        <v>5020</v>
      </c>
      <c r="D4140" t="s">
        <v>5026</v>
      </c>
      <c r="E4140" t="s">
        <v>5030</v>
      </c>
      <c r="F4140" t="s">
        <v>5047</v>
      </c>
      <c r="G4140" t="s">
        <v>5067</v>
      </c>
      <c r="H4140">
        <v>18747</v>
      </c>
      <c r="I4140">
        <v>2</v>
      </c>
      <c r="J4140" t="s">
        <v>5071</v>
      </c>
      <c r="K4140">
        <v>3682.92</v>
      </c>
      <c r="L4140" t="s">
        <v>5075</v>
      </c>
    </row>
    <row r="4141" spans="1:12" x14ac:dyDescent="0.25">
      <c r="A4141" t="s">
        <v>4151</v>
      </c>
      <c r="B4141" s="4">
        <v>45594.207441488288</v>
      </c>
      <c r="C4141" t="s">
        <v>5017</v>
      </c>
      <c r="D4141" t="s">
        <v>5026</v>
      </c>
      <c r="E4141" t="s">
        <v>5045</v>
      </c>
      <c r="F4141" t="s">
        <v>5048</v>
      </c>
      <c r="G4141" t="s">
        <v>5059</v>
      </c>
      <c r="H4141">
        <v>32752</v>
      </c>
      <c r="I4141">
        <v>1</v>
      </c>
      <c r="J4141" t="s">
        <v>5072</v>
      </c>
      <c r="K4141">
        <v>5598.21</v>
      </c>
      <c r="L4141" t="s">
        <v>5078</v>
      </c>
    </row>
    <row r="4142" spans="1:12" x14ac:dyDescent="0.25">
      <c r="A4142" t="s">
        <v>4152</v>
      </c>
      <c r="B4142" s="4">
        <v>45594.280456091212</v>
      </c>
      <c r="C4142" t="s">
        <v>5016</v>
      </c>
      <c r="D4142" t="s">
        <v>5027</v>
      </c>
      <c r="E4142" t="s">
        <v>5038</v>
      </c>
      <c r="F4142" t="s">
        <v>5048</v>
      </c>
      <c r="G4142" t="s">
        <v>5055</v>
      </c>
      <c r="H4142">
        <v>48724</v>
      </c>
      <c r="I4142">
        <v>11</v>
      </c>
      <c r="J4142" t="s">
        <v>5071</v>
      </c>
      <c r="K4142">
        <v>6208.06</v>
      </c>
      <c r="L4142" t="s">
        <v>5078</v>
      </c>
    </row>
    <row r="4143" spans="1:12" x14ac:dyDescent="0.25">
      <c r="A4143" t="s">
        <v>4153</v>
      </c>
      <c r="B4143" s="4">
        <v>45594.353470694143</v>
      </c>
      <c r="C4143" t="s">
        <v>5024</v>
      </c>
      <c r="D4143" t="s">
        <v>5026</v>
      </c>
      <c r="E4143" t="s">
        <v>5030</v>
      </c>
      <c r="F4143" t="s">
        <v>5046</v>
      </c>
      <c r="G4143" t="s">
        <v>5061</v>
      </c>
      <c r="H4143">
        <v>37704</v>
      </c>
      <c r="I4143">
        <v>3</v>
      </c>
      <c r="J4143" t="s">
        <v>5073</v>
      </c>
      <c r="K4143">
        <v>8174.8</v>
      </c>
      <c r="L4143" t="s">
        <v>5076</v>
      </c>
    </row>
    <row r="4144" spans="1:12" x14ac:dyDescent="0.25">
      <c r="A4144" t="s">
        <v>4154</v>
      </c>
      <c r="B4144" s="4">
        <v>45594.426485297052</v>
      </c>
      <c r="C4144" t="s">
        <v>5024</v>
      </c>
      <c r="D4144" t="s">
        <v>5026</v>
      </c>
      <c r="E4144" t="s">
        <v>5043</v>
      </c>
      <c r="F4144" t="s">
        <v>5048</v>
      </c>
      <c r="G4144" t="s">
        <v>5065</v>
      </c>
      <c r="H4144">
        <v>49112</v>
      </c>
      <c r="I4144">
        <v>4</v>
      </c>
      <c r="J4144" t="s">
        <v>5068</v>
      </c>
      <c r="K4144">
        <v>4236.8100000000004</v>
      </c>
      <c r="L4144" t="s">
        <v>5079</v>
      </c>
    </row>
    <row r="4145" spans="1:12" x14ac:dyDescent="0.25">
      <c r="A4145" t="s">
        <v>4155</v>
      </c>
      <c r="B4145" s="4">
        <v>45594.499499899983</v>
      </c>
      <c r="C4145" t="s">
        <v>5014</v>
      </c>
      <c r="D4145" t="s">
        <v>5026</v>
      </c>
      <c r="E4145" t="s">
        <v>5045</v>
      </c>
      <c r="F4145" t="s">
        <v>5048</v>
      </c>
      <c r="G4145" t="s">
        <v>5051</v>
      </c>
      <c r="H4145">
        <v>62295</v>
      </c>
      <c r="I4145">
        <v>6</v>
      </c>
      <c r="J4145" t="s">
        <v>5072</v>
      </c>
      <c r="K4145">
        <v>13018.31</v>
      </c>
      <c r="L4145" t="s">
        <v>5077</v>
      </c>
    </row>
    <row r="4146" spans="1:12" x14ac:dyDescent="0.25">
      <c r="A4146" t="s">
        <v>4156</v>
      </c>
      <c r="B4146" s="4">
        <v>45594.572514502892</v>
      </c>
      <c r="C4146" t="s">
        <v>5012</v>
      </c>
      <c r="D4146" t="s">
        <v>5027</v>
      </c>
      <c r="E4146" t="s">
        <v>5038</v>
      </c>
      <c r="F4146" t="s">
        <v>5046</v>
      </c>
      <c r="G4146" t="s">
        <v>5054</v>
      </c>
      <c r="H4146">
        <v>22434</v>
      </c>
      <c r="I4146">
        <v>11</v>
      </c>
      <c r="J4146" t="s">
        <v>5073</v>
      </c>
      <c r="K4146">
        <v>2674.82</v>
      </c>
      <c r="L4146" t="s">
        <v>5079</v>
      </c>
    </row>
    <row r="4147" spans="1:12" x14ac:dyDescent="0.25">
      <c r="A4147" t="s">
        <v>4157</v>
      </c>
      <c r="B4147" s="4">
        <v>45594.645529105808</v>
      </c>
      <c r="C4147" t="s">
        <v>5021</v>
      </c>
      <c r="D4147" t="s">
        <v>5029</v>
      </c>
      <c r="E4147" t="s">
        <v>5039</v>
      </c>
      <c r="F4147" t="s">
        <v>5048</v>
      </c>
      <c r="G4147" t="s">
        <v>5065</v>
      </c>
      <c r="H4147">
        <v>51351</v>
      </c>
      <c r="I4147">
        <v>1</v>
      </c>
      <c r="J4147" t="s">
        <v>5071</v>
      </c>
      <c r="K4147">
        <v>4531.32</v>
      </c>
      <c r="L4147" t="s">
        <v>5074</v>
      </c>
    </row>
    <row r="4148" spans="1:12" x14ac:dyDescent="0.25">
      <c r="A4148" t="s">
        <v>4158</v>
      </c>
      <c r="B4148" s="4">
        <v>45594.718543708739</v>
      </c>
      <c r="C4148" t="s">
        <v>5019</v>
      </c>
      <c r="D4148" t="s">
        <v>5028</v>
      </c>
      <c r="E4148" t="s">
        <v>5036</v>
      </c>
      <c r="F4148" t="s">
        <v>5046</v>
      </c>
      <c r="G4148" t="s">
        <v>5049</v>
      </c>
      <c r="H4148">
        <v>4681</v>
      </c>
      <c r="I4148">
        <v>3</v>
      </c>
      <c r="J4148" t="s">
        <v>5071</v>
      </c>
      <c r="K4148">
        <v>461</v>
      </c>
      <c r="L4148" t="s">
        <v>5076</v>
      </c>
    </row>
    <row r="4149" spans="1:12" x14ac:dyDescent="0.25">
      <c r="A4149" t="s">
        <v>4159</v>
      </c>
      <c r="B4149" s="4">
        <v>45594.791558311663</v>
      </c>
      <c r="C4149" t="s">
        <v>5014</v>
      </c>
      <c r="D4149" t="s">
        <v>5029</v>
      </c>
      <c r="E4149" t="s">
        <v>5040</v>
      </c>
      <c r="F4149" t="s">
        <v>5047</v>
      </c>
      <c r="G4149" t="s">
        <v>5050</v>
      </c>
      <c r="H4149">
        <v>26425</v>
      </c>
      <c r="I4149">
        <v>9</v>
      </c>
      <c r="J4149" t="s">
        <v>5071</v>
      </c>
      <c r="K4149">
        <v>5424.78</v>
      </c>
      <c r="L4149" t="s">
        <v>5075</v>
      </c>
    </row>
    <row r="4150" spans="1:12" x14ac:dyDescent="0.25">
      <c r="A4150" t="s">
        <v>4160</v>
      </c>
      <c r="B4150" s="4">
        <v>45594.864572914572</v>
      </c>
      <c r="C4150" t="s">
        <v>5023</v>
      </c>
      <c r="D4150" t="s">
        <v>5029</v>
      </c>
      <c r="E4150" t="s">
        <v>5041</v>
      </c>
      <c r="F4150" t="s">
        <v>5047</v>
      </c>
      <c r="G4150" t="s">
        <v>5063</v>
      </c>
      <c r="H4150">
        <v>76529</v>
      </c>
      <c r="I4150">
        <v>1</v>
      </c>
      <c r="J4150" t="s">
        <v>5070</v>
      </c>
      <c r="K4150">
        <v>15032.56</v>
      </c>
      <c r="L4150" t="s">
        <v>5079</v>
      </c>
    </row>
    <row r="4151" spans="1:12" x14ac:dyDescent="0.25">
      <c r="A4151" t="s">
        <v>4161</v>
      </c>
      <c r="B4151" s="4">
        <v>45594.937587517503</v>
      </c>
      <c r="C4151" t="s">
        <v>5018</v>
      </c>
      <c r="D4151" t="s">
        <v>5027</v>
      </c>
      <c r="E4151" t="s">
        <v>5042</v>
      </c>
      <c r="F4151" t="s">
        <v>5047</v>
      </c>
      <c r="G4151" t="s">
        <v>5062</v>
      </c>
      <c r="H4151">
        <v>7826</v>
      </c>
      <c r="I4151">
        <v>1</v>
      </c>
      <c r="J4151" t="s">
        <v>5072</v>
      </c>
      <c r="K4151">
        <v>1380.88</v>
      </c>
      <c r="L4151" t="s">
        <v>5078</v>
      </c>
    </row>
    <row r="4152" spans="1:12" x14ac:dyDescent="0.25">
      <c r="A4152" t="s">
        <v>4162</v>
      </c>
      <c r="B4152" s="4">
        <v>45595.010602120419</v>
      </c>
      <c r="C4152" t="s">
        <v>5020</v>
      </c>
      <c r="D4152" t="s">
        <v>5028</v>
      </c>
      <c r="E4152" t="s">
        <v>5036</v>
      </c>
      <c r="F4152" t="s">
        <v>5047</v>
      </c>
      <c r="G4152" t="s">
        <v>5064</v>
      </c>
      <c r="H4152">
        <v>20920</v>
      </c>
      <c r="I4152">
        <v>1</v>
      </c>
      <c r="J4152" t="s">
        <v>5073</v>
      </c>
      <c r="K4152">
        <v>4430.72</v>
      </c>
      <c r="L4152" t="s">
        <v>5076</v>
      </c>
    </row>
    <row r="4153" spans="1:12" x14ac:dyDescent="0.25">
      <c r="A4153" t="s">
        <v>4163</v>
      </c>
      <c r="B4153" s="4">
        <v>45595.083616723343</v>
      </c>
      <c r="C4153" t="s">
        <v>5018</v>
      </c>
      <c r="D4153" t="s">
        <v>5029</v>
      </c>
      <c r="E4153" t="s">
        <v>5041</v>
      </c>
      <c r="F4153" t="s">
        <v>5046</v>
      </c>
      <c r="G4153" t="s">
        <v>5060</v>
      </c>
      <c r="H4153">
        <v>22735</v>
      </c>
      <c r="I4153">
        <v>5</v>
      </c>
      <c r="J4153" t="s">
        <v>5069</v>
      </c>
      <c r="K4153">
        <v>4575.05</v>
      </c>
      <c r="L4153" t="s">
        <v>5079</v>
      </c>
    </row>
    <row r="4154" spans="1:12" x14ac:dyDescent="0.25">
      <c r="A4154" t="s">
        <v>4164</v>
      </c>
      <c r="B4154" s="4">
        <v>45595.156631326259</v>
      </c>
      <c r="C4154" t="s">
        <v>5020</v>
      </c>
      <c r="D4154" t="s">
        <v>5029</v>
      </c>
      <c r="E4154" t="s">
        <v>5039</v>
      </c>
      <c r="F4154" t="s">
        <v>5048</v>
      </c>
      <c r="G4154" t="s">
        <v>5051</v>
      </c>
      <c r="H4154">
        <v>70650</v>
      </c>
      <c r="I4154">
        <v>6</v>
      </c>
      <c r="J4154" t="s">
        <v>5069</v>
      </c>
      <c r="K4154">
        <v>8065.74</v>
      </c>
      <c r="L4154" t="s">
        <v>5075</v>
      </c>
    </row>
    <row r="4155" spans="1:12" x14ac:dyDescent="0.25">
      <c r="A4155" t="s">
        <v>4165</v>
      </c>
      <c r="B4155" s="4">
        <v>45595.229645929183</v>
      </c>
      <c r="C4155" t="s">
        <v>5013</v>
      </c>
      <c r="D4155" t="s">
        <v>5026</v>
      </c>
      <c r="E4155" t="s">
        <v>5030</v>
      </c>
      <c r="F4155" t="s">
        <v>5047</v>
      </c>
      <c r="G4155" t="s">
        <v>5062</v>
      </c>
      <c r="H4155">
        <v>64711</v>
      </c>
      <c r="I4155">
        <v>13</v>
      </c>
      <c r="J4155" t="s">
        <v>5070</v>
      </c>
      <c r="K4155">
        <v>12274.44</v>
      </c>
      <c r="L4155" t="s">
        <v>5075</v>
      </c>
    </row>
    <row r="4156" spans="1:12" x14ac:dyDescent="0.25">
      <c r="A4156" t="s">
        <v>4166</v>
      </c>
      <c r="B4156" s="4">
        <v>45595.302660532092</v>
      </c>
      <c r="C4156" t="s">
        <v>5019</v>
      </c>
      <c r="D4156" t="s">
        <v>5026</v>
      </c>
      <c r="E4156" t="s">
        <v>5045</v>
      </c>
      <c r="F4156" t="s">
        <v>5047</v>
      </c>
      <c r="G4156" t="s">
        <v>5058</v>
      </c>
      <c r="H4156">
        <v>16995</v>
      </c>
      <c r="I4156">
        <v>6</v>
      </c>
      <c r="J4156" t="s">
        <v>5072</v>
      </c>
      <c r="K4156">
        <v>3354.43</v>
      </c>
      <c r="L4156" t="s">
        <v>5079</v>
      </c>
    </row>
    <row r="4157" spans="1:12" x14ac:dyDescent="0.25">
      <c r="A4157" t="s">
        <v>4167</v>
      </c>
      <c r="B4157" s="4">
        <v>45595.375675135023</v>
      </c>
      <c r="C4157" t="s">
        <v>5012</v>
      </c>
      <c r="D4157" t="s">
        <v>5027</v>
      </c>
      <c r="E4157" t="s">
        <v>5038</v>
      </c>
      <c r="F4157" t="s">
        <v>5048</v>
      </c>
      <c r="G4157" t="s">
        <v>5059</v>
      </c>
      <c r="H4157">
        <v>75442</v>
      </c>
      <c r="I4157">
        <v>10</v>
      </c>
      <c r="J4157" t="s">
        <v>5073</v>
      </c>
      <c r="K4157">
        <v>12901.75</v>
      </c>
      <c r="L4157" t="s">
        <v>5075</v>
      </c>
    </row>
    <row r="4158" spans="1:12" x14ac:dyDescent="0.25">
      <c r="A4158" t="s">
        <v>4168</v>
      </c>
      <c r="B4158" s="4">
        <v>45595.448689737939</v>
      </c>
      <c r="C4158" t="s">
        <v>5025</v>
      </c>
      <c r="D4158" t="s">
        <v>5028</v>
      </c>
      <c r="E4158" t="s">
        <v>5035</v>
      </c>
      <c r="F4158" t="s">
        <v>5048</v>
      </c>
      <c r="G4158" t="s">
        <v>5052</v>
      </c>
      <c r="H4158">
        <v>4960</v>
      </c>
      <c r="I4158">
        <v>5</v>
      </c>
      <c r="J4158" t="s">
        <v>5068</v>
      </c>
      <c r="K4158">
        <v>934.47</v>
      </c>
      <c r="L4158" t="s">
        <v>5079</v>
      </c>
    </row>
    <row r="4159" spans="1:12" x14ac:dyDescent="0.25">
      <c r="A4159" t="s">
        <v>4169</v>
      </c>
      <c r="B4159" s="4">
        <v>45595.52170434087</v>
      </c>
      <c r="C4159" t="s">
        <v>5020</v>
      </c>
      <c r="D4159" t="s">
        <v>5027</v>
      </c>
      <c r="E4159" t="s">
        <v>5044</v>
      </c>
      <c r="F4159" t="s">
        <v>5048</v>
      </c>
      <c r="G4159" t="s">
        <v>5055</v>
      </c>
      <c r="H4159">
        <v>51189</v>
      </c>
      <c r="I4159">
        <v>5</v>
      </c>
      <c r="J4159" t="s">
        <v>5070</v>
      </c>
      <c r="K4159">
        <v>6361.94</v>
      </c>
      <c r="L4159" t="s">
        <v>5078</v>
      </c>
    </row>
    <row r="4160" spans="1:12" x14ac:dyDescent="0.25">
      <c r="A4160" t="s">
        <v>4170</v>
      </c>
      <c r="B4160" s="4">
        <v>45595.594718943787</v>
      </c>
      <c r="C4160" t="s">
        <v>5018</v>
      </c>
      <c r="D4160" t="s">
        <v>5029</v>
      </c>
      <c r="E4160" t="s">
        <v>5033</v>
      </c>
      <c r="F4160" t="s">
        <v>5048</v>
      </c>
      <c r="G4160" t="s">
        <v>5056</v>
      </c>
      <c r="H4160">
        <v>15088</v>
      </c>
      <c r="I4160">
        <v>5</v>
      </c>
      <c r="J4160" t="s">
        <v>5072</v>
      </c>
      <c r="K4160">
        <v>1622.62</v>
      </c>
      <c r="L4160" t="s">
        <v>5077</v>
      </c>
    </row>
    <row r="4161" spans="1:12" x14ac:dyDescent="0.25">
      <c r="A4161" t="s">
        <v>4171</v>
      </c>
      <c r="B4161" s="4">
        <v>45595.667733546703</v>
      </c>
      <c r="C4161" t="s">
        <v>5020</v>
      </c>
      <c r="D4161" t="s">
        <v>5028</v>
      </c>
      <c r="E4161" t="s">
        <v>5036</v>
      </c>
      <c r="F4161" t="s">
        <v>5046</v>
      </c>
      <c r="G4161" t="s">
        <v>5053</v>
      </c>
      <c r="H4161">
        <v>28808</v>
      </c>
      <c r="I4161">
        <v>2</v>
      </c>
      <c r="J4161" t="s">
        <v>5071</v>
      </c>
      <c r="K4161">
        <v>5693.78</v>
      </c>
      <c r="L4161" t="s">
        <v>5074</v>
      </c>
    </row>
    <row r="4162" spans="1:12" x14ac:dyDescent="0.25">
      <c r="A4162" t="s">
        <v>4172</v>
      </c>
      <c r="B4162" s="4">
        <v>45595.740748149627</v>
      </c>
      <c r="C4162" t="s">
        <v>5015</v>
      </c>
      <c r="D4162" t="s">
        <v>5027</v>
      </c>
      <c r="E4162" t="s">
        <v>5038</v>
      </c>
      <c r="F4162" t="s">
        <v>5048</v>
      </c>
      <c r="G4162" t="s">
        <v>5055</v>
      </c>
      <c r="H4162">
        <v>45185</v>
      </c>
      <c r="I4162">
        <v>10</v>
      </c>
      <c r="J4162" t="s">
        <v>5068</v>
      </c>
      <c r="K4162">
        <v>8022.8</v>
      </c>
      <c r="L4162" t="s">
        <v>5079</v>
      </c>
    </row>
    <row r="4163" spans="1:12" x14ac:dyDescent="0.25">
      <c r="A4163" t="s">
        <v>4173</v>
      </c>
      <c r="B4163" s="4">
        <v>45595.813762752543</v>
      </c>
      <c r="C4163" t="s">
        <v>5022</v>
      </c>
      <c r="D4163" t="s">
        <v>5028</v>
      </c>
      <c r="E4163" t="s">
        <v>5035</v>
      </c>
      <c r="F4163" t="s">
        <v>5048</v>
      </c>
      <c r="G4163" t="s">
        <v>5065</v>
      </c>
      <c r="H4163">
        <v>1207</v>
      </c>
      <c r="I4163">
        <v>11</v>
      </c>
      <c r="J4163" t="s">
        <v>5070</v>
      </c>
      <c r="K4163">
        <v>194.07</v>
      </c>
      <c r="L4163" t="s">
        <v>5078</v>
      </c>
    </row>
    <row r="4164" spans="1:12" x14ac:dyDescent="0.25">
      <c r="A4164" t="s">
        <v>4174</v>
      </c>
      <c r="B4164" s="4">
        <v>45595.886777355459</v>
      </c>
      <c r="C4164" t="s">
        <v>5022</v>
      </c>
      <c r="D4164" t="s">
        <v>5026</v>
      </c>
      <c r="E4164" t="s">
        <v>5045</v>
      </c>
      <c r="F4164" t="s">
        <v>5047</v>
      </c>
      <c r="G4164" t="s">
        <v>5062</v>
      </c>
      <c r="H4164">
        <v>31392</v>
      </c>
      <c r="I4164">
        <v>9</v>
      </c>
      <c r="J4164" t="s">
        <v>5071</v>
      </c>
      <c r="K4164">
        <v>3790.31</v>
      </c>
      <c r="L4164" t="s">
        <v>5077</v>
      </c>
    </row>
    <row r="4165" spans="1:12" x14ac:dyDescent="0.25">
      <c r="A4165" t="s">
        <v>4175</v>
      </c>
      <c r="B4165" s="4">
        <v>45595.95979195839</v>
      </c>
      <c r="C4165" t="s">
        <v>5023</v>
      </c>
      <c r="D4165" t="s">
        <v>5026</v>
      </c>
      <c r="E4165" t="s">
        <v>5045</v>
      </c>
      <c r="F4165" t="s">
        <v>5047</v>
      </c>
      <c r="G4165" t="s">
        <v>5050</v>
      </c>
      <c r="H4165">
        <v>60727</v>
      </c>
      <c r="I4165">
        <v>8</v>
      </c>
      <c r="J4165" t="s">
        <v>5071</v>
      </c>
      <c r="K4165">
        <v>11603.64</v>
      </c>
      <c r="L4165" t="s">
        <v>5077</v>
      </c>
    </row>
    <row r="4166" spans="1:12" x14ac:dyDescent="0.25">
      <c r="A4166" t="s">
        <v>4176</v>
      </c>
      <c r="B4166" s="4">
        <v>45596.032806561307</v>
      </c>
      <c r="C4166" t="s">
        <v>5018</v>
      </c>
      <c r="D4166" t="s">
        <v>5028</v>
      </c>
      <c r="E4166" t="s">
        <v>5037</v>
      </c>
      <c r="F4166" t="s">
        <v>5047</v>
      </c>
      <c r="G4166" t="s">
        <v>5058</v>
      </c>
      <c r="H4166">
        <v>37951</v>
      </c>
      <c r="I4166">
        <v>1</v>
      </c>
      <c r="J4166" t="s">
        <v>5072</v>
      </c>
      <c r="K4166">
        <v>5778.81</v>
      </c>
      <c r="L4166" t="s">
        <v>5076</v>
      </c>
    </row>
    <row r="4167" spans="1:12" x14ac:dyDescent="0.25">
      <c r="A4167" t="s">
        <v>4177</v>
      </c>
      <c r="B4167" s="4">
        <v>45596.105821164223</v>
      </c>
      <c r="C4167" t="s">
        <v>5019</v>
      </c>
      <c r="D4167" t="s">
        <v>5026</v>
      </c>
      <c r="E4167" t="s">
        <v>5030</v>
      </c>
      <c r="F4167" t="s">
        <v>5046</v>
      </c>
      <c r="G4167" t="s">
        <v>5060</v>
      </c>
      <c r="H4167">
        <v>38549</v>
      </c>
      <c r="I4167">
        <v>11</v>
      </c>
      <c r="J4167" t="s">
        <v>5069</v>
      </c>
      <c r="K4167">
        <v>5141.6099999999997</v>
      </c>
      <c r="L4167" t="s">
        <v>5078</v>
      </c>
    </row>
    <row r="4168" spans="1:12" x14ac:dyDescent="0.25">
      <c r="A4168" t="s">
        <v>4178</v>
      </c>
      <c r="B4168" s="4">
        <v>45596.178835767147</v>
      </c>
      <c r="C4168" t="s">
        <v>5021</v>
      </c>
      <c r="D4168" t="s">
        <v>5029</v>
      </c>
      <c r="E4168" t="s">
        <v>5033</v>
      </c>
      <c r="F4168" t="s">
        <v>5048</v>
      </c>
      <c r="G4168" t="s">
        <v>5055</v>
      </c>
      <c r="H4168">
        <v>23097</v>
      </c>
      <c r="I4168">
        <v>11</v>
      </c>
      <c r="J4168" t="s">
        <v>5072</v>
      </c>
      <c r="K4168">
        <v>4892.67</v>
      </c>
      <c r="L4168" t="s">
        <v>5077</v>
      </c>
    </row>
    <row r="4169" spans="1:12" x14ac:dyDescent="0.25">
      <c r="A4169" t="s">
        <v>4179</v>
      </c>
      <c r="B4169" s="4">
        <v>45596.25185037007</v>
      </c>
      <c r="C4169" t="s">
        <v>5022</v>
      </c>
      <c r="D4169" t="s">
        <v>5029</v>
      </c>
      <c r="E4169" t="s">
        <v>5040</v>
      </c>
      <c r="F4169" t="s">
        <v>5048</v>
      </c>
      <c r="G4169" t="s">
        <v>5059</v>
      </c>
      <c r="H4169">
        <v>24951</v>
      </c>
      <c r="I4169">
        <v>1</v>
      </c>
      <c r="J4169" t="s">
        <v>5072</v>
      </c>
      <c r="K4169">
        <v>4087.34</v>
      </c>
      <c r="L4169" t="s">
        <v>5074</v>
      </c>
    </row>
    <row r="4170" spans="1:12" x14ac:dyDescent="0.25">
      <c r="A4170" t="s">
        <v>4180</v>
      </c>
      <c r="B4170" s="4">
        <v>45596.324864972987</v>
      </c>
      <c r="C4170" t="s">
        <v>5012</v>
      </c>
      <c r="D4170" t="s">
        <v>5028</v>
      </c>
      <c r="E4170" t="s">
        <v>5036</v>
      </c>
      <c r="F4170" t="s">
        <v>5047</v>
      </c>
      <c r="G4170" t="s">
        <v>5063</v>
      </c>
      <c r="H4170">
        <v>52771</v>
      </c>
      <c r="I4170">
        <v>1</v>
      </c>
      <c r="J4170" t="s">
        <v>5071</v>
      </c>
      <c r="K4170">
        <v>5831.87</v>
      </c>
      <c r="L4170" t="s">
        <v>5077</v>
      </c>
    </row>
    <row r="4171" spans="1:12" x14ac:dyDescent="0.25">
      <c r="A4171" t="s">
        <v>4181</v>
      </c>
      <c r="B4171" s="4">
        <v>45596.397879575918</v>
      </c>
      <c r="C4171" t="s">
        <v>5022</v>
      </c>
      <c r="D4171" t="s">
        <v>5027</v>
      </c>
      <c r="E4171" t="s">
        <v>5031</v>
      </c>
      <c r="F4171" t="s">
        <v>5047</v>
      </c>
      <c r="G4171" t="s">
        <v>5050</v>
      </c>
      <c r="H4171">
        <v>38892</v>
      </c>
      <c r="I4171">
        <v>2</v>
      </c>
      <c r="J4171" t="s">
        <v>5072</v>
      </c>
      <c r="K4171">
        <v>6622.74</v>
      </c>
      <c r="L4171" t="s">
        <v>5076</v>
      </c>
    </row>
    <row r="4172" spans="1:12" x14ac:dyDescent="0.25">
      <c r="A4172" t="s">
        <v>4182</v>
      </c>
      <c r="B4172" s="4">
        <v>45596.470894178827</v>
      </c>
      <c r="C4172" t="s">
        <v>5017</v>
      </c>
      <c r="D4172" t="s">
        <v>5028</v>
      </c>
      <c r="E4172" t="s">
        <v>5035</v>
      </c>
      <c r="F4172" t="s">
        <v>5048</v>
      </c>
      <c r="G4172" t="s">
        <v>5051</v>
      </c>
      <c r="H4172">
        <v>73590</v>
      </c>
      <c r="I4172">
        <v>4</v>
      </c>
      <c r="J4172" t="s">
        <v>5072</v>
      </c>
      <c r="K4172">
        <v>8078.32</v>
      </c>
      <c r="L4172" t="s">
        <v>5077</v>
      </c>
    </row>
    <row r="4173" spans="1:12" x14ac:dyDescent="0.25">
      <c r="A4173" t="s">
        <v>4183</v>
      </c>
      <c r="B4173" s="4">
        <v>45596.54390878175</v>
      </c>
      <c r="C4173" t="s">
        <v>5024</v>
      </c>
      <c r="D4173" t="s">
        <v>5028</v>
      </c>
      <c r="E4173" t="s">
        <v>5036</v>
      </c>
      <c r="F4173" t="s">
        <v>5047</v>
      </c>
      <c r="G4173" t="s">
        <v>5058</v>
      </c>
      <c r="H4173">
        <v>14394</v>
      </c>
      <c r="I4173">
        <v>3</v>
      </c>
      <c r="J4173" t="s">
        <v>5071</v>
      </c>
      <c r="K4173">
        <v>2450.16</v>
      </c>
      <c r="L4173" t="s">
        <v>5076</v>
      </c>
    </row>
    <row r="4174" spans="1:12" x14ac:dyDescent="0.25">
      <c r="A4174" t="s">
        <v>4184</v>
      </c>
      <c r="B4174" s="4">
        <v>45596.616923384667</v>
      </c>
      <c r="C4174" t="s">
        <v>5012</v>
      </c>
      <c r="D4174" t="s">
        <v>5029</v>
      </c>
      <c r="E4174" t="s">
        <v>5040</v>
      </c>
      <c r="F4174" t="s">
        <v>5047</v>
      </c>
      <c r="G4174" t="s">
        <v>5058</v>
      </c>
      <c r="H4174">
        <v>10880</v>
      </c>
      <c r="I4174">
        <v>7</v>
      </c>
      <c r="J4174" t="s">
        <v>5068</v>
      </c>
      <c r="K4174">
        <v>1667.27</v>
      </c>
      <c r="L4174" t="s">
        <v>5079</v>
      </c>
    </row>
    <row r="4175" spans="1:12" x14ac:dyDescent="0.25">
      <c r="A4175" t="s">
        <v>4185</v>
      </c>
      <c r="B4175" s="4">
        <v>45596.68993798759</v>
      </c>
      <c r="C4175" t="s">
        <v>5021</v>
      </c>
      <c r="D4175" t="s">
        <v>5026</v>
      </c>
      <c r="E4175" t="s">
        <v>5045</v>
      </c>
      <c r="F4175" t="s">
        <v>5048</v>
      </c>
      <c r="G4175" t="s">
        <v>5055</v>
      </c>
      <c r="H4175">
        <v>49069</v>
      </c>
      <c r="I4175">
        <v>11</v>
      </c>
      <c r="J4175" t="s">
        <v>5071</v>
      </c>
      <c r="K4175">
        <v>8802.2900000000009</v>
      </c>
      <c r="L4175" t="s">
        <v>5077</v>
      </c>
    </row>
    <row r="4176" spans="1:12" x14ac:dyDescent="0.25">
      <c r="A4176" t="s">
        <v>4186</v>
      </c>
      <c r="B4176" s="4">
        <v>45596.762952590507</v>
      </c>
      <c r="C4176" t="s">
        <v>5023</v>
      </c>
      <c r="D4176" t="s">
        <v>5029</v>
      </c>
      <c r="E4176" t="s">
        <v>5040</v>
      </c>
      <c r="F4176" t="s">
        <v>5046</v>
      </c>
      <c r="G4176" t="s">
        <v>5053</v>
      </c>
      <c r="H4176">
        <v>19471</v>
      </c>
      <c r="I4176">
        <v>14</v>
      </c>
      <c r="J4176" t="s">
        <v>5070</v>
      </c>
      <c r="K4176">
        <v>1645.22</v>
      </c>
      <c r="L4176" t="s">
        <v>5079</v>
      </c>
    </row>
    <row r="4177" spans="1:12" x14ac:dyDescent="0.25">
      <c r="A4177" t="s">
        <v>4187</v>
      </c>
      <c r="B4177" s="4">
        <v>45596.835967193438</v>
      </c>
      <c r="C4177" t="s">
        <v>5022</v>
      </c>
      <c r="D4177" t="s">
        <v>5029</v>
      </c>
      <c r="E4177" t="s">
        <v>5033</v>
      </c>
      <c r="F4177" t="s">
        <v>5048</v>
      </c>
      <c r="G4177" t="s">
        <v>5051</v>
      </c>
      <c r="H4177">
        <v>7352</v>
      </c>
      <c r="I4177">
        <v>6</v>
      </c>
      <c r="J4177" t="s">
        <v>5071</v>
      </c>
      <c r="K4177">
        <v>969</v>
      </c>
      <c r="L4177" t="s">
        <v>5077</v>
      </c>
    </row>
    <row r="4178" spans="1:12" x14ac:dyDescent="0.25">
      <c r="A4178" t="s">
        <v>4188</v>
      </c>
      <c r="B4178" s="4">
        <v>45596.908981796347</v>
      </c>
      <c r="C4178" t="s">
        <v>5018</v>
      </c>
      <c r="D4178" t="s">
        <v>5029</v>
      </c>
      <c r="E4178" t="s">
        <v>5040</v>
      </c>
      <c r="F4178" t="s">
        <v>5048</v>
      </c>
      <c r="G4178" t="s">
        <v>5059</v>
      </c>
      <c r="H4178">
        <v>34777</v>
      </c>
      <c r="I4178">
        <v>10</v>
      </c>
      <c r="J4178" t="s">
        <v>5068</v>
      </c>
      <c r="K4178">
        <v>5330.67</v>
      </c>
      <c r="L4178" t="s">
        <v>5075</v>
      </c>
    </row>
    <row r="4179" spans="1:12" x14ac:dyDescent="0.25">
      <c r="A4179" t="s">
        <v>4189</v>
      </c>
      <c r="B4179" s="4">
        <v>45596.98199639927</v>
      </c>
      <c r="C4179" t="s">
        <v>5020</v>
      </c>
      <c r="D4179" t="s">
        <v>5028</v>
      </c>
      <c r="E4179" t="s">
        <v>5035</v>
      </c>
      <c r="F4179" t="s">
        <v>5046</v>
      </c>
      <c r="G4179" t="s">
        <v>5049</v>
      </c>
      <c r="H4179">
        <v>36536</v>
      </c>
      <c r="I4179">
        <v>12</v>
      </c>
      <c r="J4179" t="s">
        <v>5070</v>
      </c>
      <c r="K4179">
        <v>4552.32</v>
      </c>
      <c r="L4179" t="s">
        <v>5075</v>
      </c>
    </row>
    <row r="4180" spans="1:12" x14ac:dyDescent="0.25">
      <c r="A4180" t="s">
        <v>4190</v>
      </c>
      <c r="B4180" s="4">
        <v>45597.055011002201</v>
      </c>
      <c r="C4180" t="s">
        <v>5024</v>
      </c>
      <c r="D4180" t="s">
        <v>5028</v>
      </c>
      <c r="E4180" t="s">
        <v>5036</v>
      </c>
      <c r="F4180" t="s">
        <v>5048</v>
      </c>
      <c r="G4180" t="s">
        <v>5051</v>
      </c>
      <c r="H4180">
        <v>40323</v>
      </c>
      <c r="I4180">
        <v>9</v>
      </c>
      <c r="J4180" t="s">
        <v>5068</v>
      </c>
      <c r="K4180">
        <v>5008.82</v>
      </c>
      <c r="L4180" t="s">
        <v>5075</v>
      </c>
    </row>
    <row r="4181" spans="1:12" x14ac:dyDescent="0.25">
      <c r="A4181" t="s">
        <v>4191</v>
      </c>
      <c r="B4181" s="4">
        <v>45597.128025605118</v>
      </c>
      <c r="C4181" t="s">
        <v>5019</v>
      </c>
      <c r="D4181" t="s">
        <v>5026</v>
      </c>
      <c r="E4181" t="s">
        <v>5045</v>
      </c>
      <c r="F4181" t="s">
        <v>5048</v>
      </c>
      <c r="G4181" t="s">
        <v>5051</v>
      </c>
      <c r="H4181">
        <v>71545</v>
      </c>
      <c r="I4181">
        <v>10</v>
      </c>
      <c r="J4181" t="s">
        <v>5069</v>
      </c>
      <c r="K4181">
        <v>12741.77</v>
      </c>
      <c r="L4181" t="s">
        <v>5079</v>
      </c>
    </row>
    <row r="4182" spans="1:12" x14ac:dyDescent="0.25">
      <c r="A4182" t="s">
        <v>4192</v>
      </c>
      <c r="B4182" s="4">
        <v>45597.201040208027</v>
      </c>
      <c r="C4182" t="s">
        <v>5015</v>
      </c>
      <c r="D4182" t="s">
        <v>5029</v>
      </c>
      <c r="E4182" t="s">
        <v>5033</v>
      </c>
      <c r="F4182" t="s">
        <v>5047</v>
      </c>
      <c r="G4182" t="s">
        <v>5063</v>
      </c>
      <c r="H4182">
        <v>12195</v>
      </c>
      <c r="I4182">
        <v>14</v>
      </c>
      <c r="J4182" t="s">
        <v>5069</v>
      </c>
      <c r="K4182">
        <v>1265.56</v>
      </c>
      <c r="L4182" t="s">
        <v>5076</v>
      </c>
    </row>
    <row r="4183" spans="1:12" x14ac:dyDescent="0.25">
      <c r="A4183" t="s">
        <v>4193</v>
      </c>
      <c r="B4183" s="4">
        <v>45597.274054810958</v>
      </c>
      <c r="C4183" t="s">
        <v>5025</v>
      </c>
      <c r="D4183" t="s">
        <v>5027</v>
      </c>
      <c r="E4183" t="s">
        <v>5044</v>
      </c>
      <c r="F4183" t="s">
        <v>5047</v>
      </c>
      <c r="G4183" t="s">
        <v>5064</v>
      </c>
      <c r="H4183">
        <v>43850</v>
      </c>
      <c r="I4183">
        <v>14</v>
      </c>
      <c r="J4183" t="s">
        <v>5073</v>
      </c>
      <c r="K4183">
        <v>6461.3</v>
      </c>
      <c r="L4183" t="s">
        <v>5076</v>
      </c>
    </row>
    <row r="4184" spans="1:12" x14ac:dyDescent="0.25">
      <c r="A4184" t="s">
        <v>4194</v>
      </c>
      <c r="B4184" s="4">
        <v>45597.347069413867</v>
      </c>
      <c r="C4184" t="s">
        <v>5014</v>
      </c>
      <c r="D4184" t="s">
        <v>5026</v>
      </c>
      <c r="E4184" t="s">
        <v>5043</v>
      </c>
      <c r="F4184" t="s">
        <v>5047</v>
      </c>
      <c r="G4184" t="s">
        <v>5050</v>
      </c>
      <c r="H4184">
        <v>22997</v>
      </c>
      <c r="I4184">
        <v>4</v>
      </c>
      <c r="J4184" t="s">
        <v>5068</v>
      </c>
      <c r="K4184">
        <v>4646.13</v>
      </c>
      <c r="L4184" t="s">
        <v>5074</v>
      </c>
    </row>
    <row r="4185" spans="1:12" x14ac:dyDescent="0.25">
      <c r="A4185" t="s">
        <v>4195</v>
      </c>
      <c r="B4185" s="4">
        <v>45597.42008401679</v>
      </c>
      <c r="C4185" t="s">
        <v>5016</v>
      </c>
      <c r="D4185" t="s">
        <v>5028</v>
      </c>
      <c r="E4185" t="s">
        <v>5037</v>
      </c>
      <c r="F4185" t="s">
        <v>5048</v>
      </c>
      <c r="G4185" t="s">
        <v>5055</v>
      </c>
      <c r="H4185">
        <v>63284</v>
      </c>
      <c r="I4185">
        <v>5</v>
      </c>
      <c r="J4185" t="s">
        <v>5069</v>
      </c>
      <c r="K4185">
        <v>12292.38</v>
      </c>
      <c r="L4185" t="s">
        <v>5074</v>
      </c>
    </row>
    <row r="4186" spans="1:12" x14ac:dyDescent="0.25">
      <c r="A4186" t="s">
        <v>4196</v>
      </c>
      <c r="B4186" s="4">
        <v>45597.493098619721</v>
      </c>
      <c r="C4186" t="s">
        <v>5020</v>
      </c>
      <c r="D4186" t="s">
        <v>5029</v>
      </c>
      <c r="E4186" t="s">
        <v>5033</v>
      </c>
      <c r="F4186" t="s">
        <v>5046</v>
      </c>
      <c r="G4186" t="s">
        <v>5049</v>
      </c>
      <c r="H4186">
        <v>74583</v>
      </c>
      <c r="I4186">
        <v>2</v>
      </c>
      <c r="J4186" t="s">
        <v>5068</v>
      </c>
      <c r="K4186">
        <v>12731.96</v>
      </c>
      <c r="L4186" t="s">
        <v>5075</v>
      </c>
    </row>
    <row r="4187" spans="1:12" x14ac:dyDescent="0.25">
      <c r="A4187" t="s">
        <v>4197</v>
      </c>
      <c r="B4187" s="4">
        <v>45597.566113222638</v>
      </c>
      <c r="C4187" t="s">
        <v>5014</v>
      </c>
      <c r="D4187" t="s">
        <v>5026</v>
      </c>
      <c r="E4187" t="s">
        <v>5034</v>
      </c>
      <c r="F4187" t="s">
        <v>5046</v>
      </c>
      <c r="G4187" t="s">
        <v>5066</v>
      </c>
      <c r="H4187">
        <v>18007</v>
      </c>
      <c r="I4187">
        <v>1</v>
      </c>
      <c r="J4187" t="s">
        <v>5072</v>
      </c>
      <c r="K4187">
        <v>1463.92</v>
      </c>
      <c r="L4187" t="s">
        <v>5079</v>
      </c>
    </row>
    <row r="4188" spans="1:12" x14ac:dyDescent="0.25">
      <c r="A4188" t="s">
        <v>4198</v>
      </c>
      <c r="B4188" s="4">
        <v>45597.639127825547</v>
      </c>
      <c r="C4188" t="s">
        <v>5013</v>
      </c>
      <c r="D4188" t="s">
        <v>5028</v>
      </c>
      <c r="E4188" t="s">
        <v>5036</v>
      </c>
      <c r="F4188" t="s">
        <v>5047</v>
      </c>
      <c r="G4188" t="s">
        <v>5050</v>
      </c>
      <c r="H4188">
        <v>32475</v>
      </c>
      <c r="I4188">
        <v>8</v>
      </c>
      <c r="J4188" t="s">
        <v>5069</v>
      </c>
      <c r="K4188">
        <v>4994.41</v>
      </c>
      <c r="L4188" t="s">
        <v>5078</v>
      </c>
    </row>
    <row r="4189" spans="1:12" x14ac:dyDescent="0.25">
      <c r="A4189" t="s">
        <v>4199</v>
      </c>
      <c r="B4189" s="4">
        <v>45597.712142428492</v>
      </c>
      <c r="C4189" t="s">
        <v>5016</v>
      </c>
      <c r="D4189" t="s">
        <v>5027</v>
      </c>
      <c r="E4189" t="s">
        <v>5044</v>
      </c>
      <c r="F4189" t="s">
        <v>5047</v>
      </c>
      <c r="G4189" t="s">
        <v>5058</v>
      </c>
      <c r="H4189">
        <v>40913</v>
      </c>
      <c r="I4189">
        <v>12</v>
      </c>
      <c r="J4189" t="s">
        <v>5069</v>
      </c>
      <c r="K4189">
        <v>4280.2700000000004</v>
      </c>
      <c r="L4189" t="s">
        <v>5077</v>
      </c>
    </row>
    <row r="4190" spans="1:12" x14ac:dyDescent="0.25">
      <c r="A4190" t="s">
        <v>4200</v>
      </c>
      <c r="B4190" s="4">
        <v>45597.785157031401</v>
      </c>
      <c r="C4190" t="s">
        <v>5024</v>
      </c>
      <c r="D4190" t="s">
        <v>5028</v>
      </c>
      <c r="E4190" t="s">
        <v>5032</v>
      </c>
      <c r="F4190" t="s">
        <v>5047</v>
      </c>
      <c r="G4190" t="s">
        <v>5050</v>
      </c>
      <c r="H4190">
        <v>52742</v>
      </c>
      <c r="I4190">
        <v>10</v>
      </c>
      <c r="J4190" t="s">
        <v>5070</v>
      </c>
      <c r="K4190">
        <v>9683.49</v>
      </c>
      <c r="L4190" t="s">
        <v>5079</v>
      </c>
    </row>
    <row r="4191" spans="1:12" x14ac:dyDescent="0.25">
      <c r="A4191" t="s">
        <v>4201</v>
      </c>
      <c r="B4191" s="4">
        <v>45597.858171634318</v>
      </c>
      <c r="C4191" t="s">
        <v>5020</v>
      </c>
      <c r="D4191" t="s">
        <v>5026</v>
      </c>
      <c r="E4191" t="s">
        <v>5034</v>
      </c>
      <c r="F4191" t="s">
        <v>5048</v>
      </c>
      <c r="G4191" t="s">
        <v>5059</v>
      </c>
      <c r="H4191">
        <v>49657</v>
      </c>
      <c r="I4191">
        <v>2</v>
      </c>
      <c r="J4191" t="s">
        <v>5068</v>
      </c>
      <c r="K4191">
        <v>9758.89</v>
      </c>
      <c r="L4191" t="s">
        <v>5079</v>
      </c>
    </row>
    <row r="4192" spans="1:12" x14ac:dyDescent="0.25">
      <c r="A4192" t="s">
        <v>4202</v>
      </c>
      <c r="B4192" s="4">
        <v>45597.931186237249</v>
      </c>
      <c r="C4192" t="s">
        <v>5015</v>
      </c>
      <c r="D4192" t="s">
        <v>5029</v>
      </c>
      <c r="E4192" t="s">
        <v>5039</v>
      </c>
      <c r="F4192" t="s">
        <v>5047</v>
      </c>
      <c r="G4192" t="s">
        <v>5058</v>
      </c>
      <c r="H4192">
        <v>17238</v>
      </c>
      <c r="I4192">
        <v>9</v>
      </c>
      <c r="J4192" t="s">
        <v>5068</v>
      </c>
      <c r="K4192">
        <v>2283.86</v>
      </c>
      <c r="L4192" t="s">
        <v>5074</v>
      </c>
    </row>
    <row r="4193" spans="1:12" x14ac:dyDescent="0.25">
      <c r="A4193" t="s">
        <v>4203</v>
      </c>
      <c r="B4193" s="4">
        <v>45598.004200840172</v>
      </c>
      <c r="C4193" t="s">
        <v>5012</v>
      </c>
      <c r="D4193" t="s">
        <v>5026</v>
      </c>
      <c r="E4193" t="s">
        <v>5045</v>
      </c>
      <c r="F4193" t="s">
        <v>5046</v>
      </c>
      <c r="G4193" t="s">
        <v>5054</v>
      </c>
      <c r="H4193">
        <v>63188</v>
      </c>
      <c r="I4193">
        <v>5</v>
      </c>
      <c r="J4193" t="s">
        <v>5070</v>
      </c>
      <c r="K4193">
        <v>7226.42</v>
      </c>
      <c r="L4193" t="s">
        <v>5074</v>
      </c>
    </row>
    <row r="4194" spans="1:12" x14ac:dyDescent="0.25">
      <c r="A4194" t="s">
        <v>4204</v>
      </c>
      <c r="B4194" s="4">
        <v>45598.077215443082</v>
      </c>
      <c r="C4194" t="s">
        <v>5024</v>
      </c>
      <c r="D4194" t="s">
        <v>5026</v>
      </c>
      <c r="E4194" t="s">
        <v>5043</v>
      </c>
      <c r="F4194" t="s">
        <v>5046</v>
      </c>
      <c r="G4194" t="s">
        <v>5057</v>
      </c>
      <c r="H4194">
        <v>33657</v>
      </c>
      <c r="I4194">
        <v>8</v>
      </c>
      <c r="J4194" t="s">
        <v>5068</v>
      </c>
      <c r="K4194">
        <v>5684.52</v>
      </c>
      <c r="L4194" t="s">
        <v>5074</v>
      </c>
    </row>
    <row r="4195" spans="1:12" x14ac:dyDescent="0.25">
      <c r="A4195" t="s">
        <v>4205</v>
      </c>
      <c r="B4195" s="4">
        <v>45598.150230046012</v>
      </c>
      <c r="C4195" t="s">
        <v>5017</v>
      </c>
      <c r="D4195" t="s">
        <v>5029</v>
      </c>
      <c r="E4195" t="s">
        <v>5039</v>
      </c>
      <c r="F4195" t="s">
        <v>5048</v>
      </c>
      <c r="G4195" t="s">
        <v>5052</v>
      </c>
      <c r="H4195">
        <v>15978</v>
      </c>
      <c r="I4195">
        <v>7</v>
      </c>
      <c r="J4195" t="s">
        <v>5072</v>
      </c>
      <c r="K4195">
        <v>1612.67</v>
      </c>
      <c r="L4195" t="s">
        <v>5078</v>
      </c>
    </row>
    <row r="4196" spans="1:12" x14ac:dyDescent="0.25">
      <c r="A4196" t="s">
        <v>4206</v>
      </c>
      <c r="B4196" s="4">
        <v>45598.223244648922</v>
      </c>
      <c r="C4196" t="s">
        <v>5024</v>
      </c>
      <c r="D4196" t="s">
        <v>5028</v>
      </c>
      <c r="E4196" t="s">
        <v>5032</v>
      </c>
      <c r="F4196" t="s">
        <v>5046</v>
      </c>
      <c r="G4196" t="s">
        <v>5054</v>
      </c>
      <c r="H4196">
        <v>7745</v>
      </c>
      <c r="I4196">
        <v>1</v>
      </c>
      <c r="J4196" t="s">
        <v>5068</v>
      </c>
      <c r="K4196">
        <v>971.19</v>
      </c>
      <c r="L4196" t="s">
        <v>5079</v>
      </c>
    </row>
    <row r="4197" spans="1:12" x14ac:dyDescent="0.25">
      <c r="A4197" t="s">
        <v>4207</v>
      </c>
      <c r="B4197" s="4">
        <v>45598.296259251838</v>
      </c>
      <c r="C4197" t="s">
        <v>5021</v>
      </c>
      <c r="D4197" t="s">
        <v>5026</v>
      </c>
      <c r="E4197" t="s">
        <v>5045</v>
      </c>
      <c r="F4197" t="s">
        <v>5047</v>
      </c>
      <c r="G4197" t="s">
        <v>5067</v>
      </c>
      <c r="H4197">
        <v>24565</v>
      </c>
      <c r="I4197">
        <v>12</v>
      </c>
      <c r="J4197" t="s">
        <v>5070</v>
      </c>
      <c r="K4197">
        <v>2770.45</v>
      </c>
      <c r="L4197" t="s">
        <v>5078</v>
      </c>
    </row>
    <row r="4198" spans="1:12" x14ac:dyDescent="0.25">
      <c r="A4198" t="s">
        <v>4208</v>
      </c>
      <c r="B4198" s="4">
        <v>45598.369273854769</v>
      </c>
      <c r="C4198" t="s">
        <v>5024</v>
      </c>
      <c r="D4198" t="s">
        <v>5027</v>
      </c>
      <c r="E4198" t="s">
        <v>5031</v>
      </c>
      <c r="F4198" t="s">
        <v>5047</v>
      </c>
      <c r="G4198" t="s">
        <v>5062</v>
      </c>
      <c r="H4198">
        <v>33408</v>
      </c>
      <c r="I4198">
        <v>10</v>
      </c>
      <c r="J4198" t="s">
        <v>5068</v>
      </c>
      <c r="K4198">
        <v>3473.9</v>
      </c>
      <c r="L4198" t="s">
        <v>5077</v>
      </c>
    </row>
    <row r="4199" spans="1:12" x14ac:dyDescent="0.25">
      <c r="A4199" t="s">
        <v>4209</v>
      </c>
      <c r="B4199" s="4">
        <v>45598.442288457692</v>
      </c>
      <c r="C4199" t="s">
        <v>5017</v>
      </c>
      <c r="D4199" t="s">
        <v>5028</v>
      </c>
      <c r="E4199" t="s">
        <v>5036</v>
      </c>
      <c r="F4199" t="s">
        <v>5047</v>
      </c>
      <c r="G4199" t="s">
        <v>5050</v>
      </c>
      <c r="H4199">
        <v>39153</v>
      </c>
      <c r="I4199">
        <v>3</v>
      </c>
      <c r="J4199" t="s">
        <v>5071</v>
      </c>
      <c r="K4199">
        <v>6676.46</v>
      </c>
      <c r="L4199" t="s">
        <v>5079</v>
      </c>
    </row>
    <row r="4200" spans="1:12" x14ac:dyDescent="0.25">
      <c r="A4200" t="s">
        <v>4210</v>
      </c>
      <c r="B4200" s="4">
        <v>45598.515303060602</v>
      </c>
      <c r="C4200" t="s">
        <v>5025</v>
      </c>
      <c r="D4200" t="s">
        <v>5029</v>
      </c>
      <c r="E4200" t="s">
        <v>5039</v>
      </c>
      <c r="F4200" t="s">
        <v>5047</v>
      </c>
      <c r="G4200" t="s">
        <v>5050</v>
      </c>
      <c r="H4200">
        <v>79771</v>
      </c>
      <c r="I4200">
        <v>14</v>
      </c>
      <c r="J4200" t="s">
        <v>5071</v>
      </c>
      <c r="K4200">
        <v>10686.55</v>
      </c>
      <c r="L4200" t="s">
        <v>5074</v>
      </c>
    </row>
    <row r="4201" spans="1:12" x14ac:dyDescent="0.25">
      <c r="A4201" t="s">
        <v>4211</v>
      </c>
      <c r="B4201" s="4">
        <v>45598.588317663533</v>
      </c>
      <c r="C4201" t="s">
        <v>5020</v>
      </c>
      <c r="D4201" t="s">
        <v>5027</v>
      </c>
      <c r="E4201" t="s">
        <v>5031</v>
      </c>
      <c r="F4201" t="s">
        <v>5047</v>
      </c>
      <c r="G4201" t="s">
        <v>5062</v>
      </c>
      <c r="H4201">
        <v>5540</v>
      </c>
      <c r="I4201">
        <v>11</v>
      </c>
      <c r="J4201" t="s">
        <v>5068</v>
      </c>
      <c r="K4201">
        <v>1070.9100000000001</v>
      </c>
      <c r="L4201" t="s">
        <v>5077</v>
      </c>
    </row>
    <row r="4202" spans="1:12" x14ac:dyDescent="0.25">
      <c r="A4202" t="s">
        <v>4212</v>
      </c>
      <c r="B4202" s="4">
        <v>45598.661332266449</v>
      </c>
      <c r="C4202" t="s">
        <v>5015</v>
      </c>
      <c r="D4202" t="s">
        <v>5026</v>
      </c>
      <c r="E4202" t="s">
        <v>5043</v>
      </c>
      <c r="F4202" t="s">
        <v>5047</v>
      </c>
      <c r="G4202" t="s">
        <v>5058</v>
      </c>
      <c r="H4202">
        <v>73354</v>
      </c>
      <c r="I4202">
        <v>3</v>
      </c>
      <c r="J4202" t="s">
        <v>5068</v>
      </c>
      <c r="K4202">
        <v>7869.07</v>
      </c>
      <c r="L4202" t="s">
        <v>5078</v>
      </c>
    </row>
    <row r="4203" spans="1:12" x14ac:dyDescent="0.25">
      <c r="A4203" t="s">
        <v>4213</v>
      </c>
      <c r="B4203" s="4">
        <v>45598.734346869373</v>
      </c>
      <c r="C4203" t="s">
        <v>5023</v>
      </c>
      <c r="D4203" t="s">
        <v>5029</v>
      </c>
      <c r="E4203" t="s">
        <v>5041</v>
      </c>
      <c r="F4203" t="s">
        <v>5048</v>
      </c>
      <c r="G4203" t="s">
        <v>5052</v>
      </c>
      <c r="H4203">
        <v>8692</v>
      </c>
      <c r="I4203">
        <v>1</v>
      </c>
      <c r="J4203" t="s">
        <v>5072</v>
      </c>
      <c r="K4203">
        <v>1092.6099999999999</v>
      </c>
      <c r="L4203" t="s">
        <v>5076</v>
      </c>
    </row>
    <row r="4204" spans="1:12" x14ac:dyDescent="0.25">
      <c r="A4204" t="s">
        <v>4214</v>
      </c>
      <c r="B4204" s="4">
        <v>45598.807361472289</v>
      </c>
      <c r="C4204" t="s">
        <v>5015</v>
      </c>
      <c r="D4204" t="s">
        <v>5029</v>
      </c>
      <c r="E4204" t="s">
        <v>5040</v>
      </c>
      <c r="F4204" t="s">
        <v>5048</v>
      </c>
      <c r="G4204" t="s">
        <v>5056</v>
      </c>
      <c r="H4204">
        <v>32678</v>
      </c>
      <c r="I4204">
        <v>9</v>
      </c>
      <c r="J4204" t="s">
        <v>5069</v>
      </c>
      <c r="K4204">
        <v>6641.27</v>
      </c>
      <c r="L4204" t="s">
        <v>5079</v>
      </c>
    </row>
    <row r="4205" spans="1:12" x14ac:dyDescent="0.25">
      <c r="A4205" t="s">
        <v>4215</v>
      </c>
      <c r="B4205" s="4">
        <v>45598.880376075213</v>
      </c>
      <c r="C4205" t="s">
        <v>5012</v>
      </c>
      <c r="D4205" t="s">
        <v>5029</v>
      </c>
      <c r="E4205" t="s">
        <v>5033</v>
      </c>
      <c r="F4205" t="s">
        <v>5047</v>
      </c>
      <c r="G4205" t="s">
        <v>5062</v>
      </c>
      <c r="H4205">
        <v>40814</v>
      </c>
      <c r="I4205">
        <v>13</v>
      </c>
      <c r="J4205" t="s">
        <v>5068</v>
      </c>
      <c r="K4205">
        <v>5319.64</v>
      </c>
      <c r="L4205" t="s">
        <v>5076</v>
      </c>
    </row>
    <row r="4206" spans="1:12" x14ac:dyDescent="0.25">
      <c r="A4206" t="s">
        <v>4216</v>
      </c>
      <c r="B4206" s="4">
        <v>45598.953390678122</v>
      </c>
      <c r="C4206" t="s">
        <v>5025</v>
      </c>
      <c r="D4206" t="s">
        <v>5029</v>
      </c>
      <c r="E4206" t="s">
        <v>5033</v>
      </c>
      <c r="F4206" t="s">
        <v>5047</v>
      </c>
      <c r="G4206" t="s">
        <v>5064</v>
      </c>
      <c r="H4206">
        <v>10256</v>
      </c>
      <c r="I4206">
        <v>3</v>
      </c>
      <c r="J4206" t="s">
        <v>5069</v>
      </c>
      <c r="K4206">
        <v>1174.8399999999999</v>
      </c>
      <c r="L4206" t="s">
        <v>5074</v>
      </c>
    </row>
    <row r="4207" spans="1:12" x14ac:dyDescent="0.25">
      <c r="A4207" t="s">
        <v>4217</v>
      </c>
      <c r="B4207" s="4">
        <v>45599.026405281053</v>
      </c>
      <c r="C4207" t="s">
        <v>5021</v>
      </c>
      <c r="D4207" t="s">
        <v>5028</v>
      </c>
      <c r="E4207" t="s">
        <v>5036</v>
      </c>
      <c r="F4207" t="s">
        <v>5048</v>
      </c>
      <c r="G4207" t="s">
        <v>5059</v>
      </c>
      <c r="H4207">
        <v>65758</v>
      </c>
      <c r="I4207">
        <v>6</v>
      </c>
      <c r="J4207" t="s">
        <v>5070</v>
      </c>
      <c r="K4207">
        <v>6930.7</v>
      </c>
      <c r="L4207" t="s">
        <v>5077</v>
      </c>
    </row>
    <row r="4208" spans="1:12" x14ac:dyDescent="0.25">
      <c r="A4208" t="s">
        <v>4218</v>
      </c>
      <c r="B4208" s="4">
        <v>45599.099419883969</v>
      </c>
      <c r="C4208" t="s">
        <v>5019</v>
      </c>
      <c r="D4208" t="s">
        <v>5029</v>
      </c>
      <c r="E4208" t="s">
        <v>5040</v>
      </c>
      <c r="F4208" t="s">
        <v>5048</v>
      </c>
      <c r="G4208" t="s">
        <v>5059</v>
      </c>
      <c r="H4208">
        <v>49139</v>
      </c>
      <c r="I4208">
        <v>8</v>
      </c>
      <c r="J4208" t="s">
        <v>5069</v>
      </c>
      <c r="K4208">
        <v>6140.23</v>
      </c>
      <c r="L4208" t="s">
        <v>5076</v>
      </c>
    </row>
    <row r="4209" spans="1:12" x14ac:dyDescent="0.25">
      <c r="A4209" t="s">
        <v>4219</v>
      </c>
      <c r="B4209" s="4">
        <v>45599.172434486893</v>
      </c>
      <c r="C4209" t="s">
        <v>5018</v>
      </c>
      <c r="D4209" t="s">
        <v>5029</v>
      </c>
      <c r="E4209" t="s">
        <v>5039</v>
      </c>
      <c r="F4209" t="s">
        <v>5046</v>
      </c>
      <c r="G4209" t="s">
        <v>5057</v>
      </c>
      <c r="H4209">
        <v>26268</v>
      </c>
      <c r="I4209">
        <v>7</v>
      </c>
      <c r="J4209" t="s">
        <v>5070</v>
      </c>
      <c r="K4209">
        <v>4584.8999999999996</v>
      </c>
      <c r="L4209" t="s">
        <v>5076</v>
      </c>
    </row>
    <row r="4210" spans="1:12" x14ac:dyDescent="0.25">
      <c r="A4210" t="s">
        <v>4220</v>
      </c>
      <c r="B4210" s="4">
        <v>45599.245449089824</v>
      </c>
      <c r="C4210" t="s">
        <v>5014</v>
      </c>
      <c r="D4210" t="s">
        <v>5028</v>
      </c>
      <c r="E4210" t="s">
        <v>5032</v>
      </c>
      <c r="F4210" t="s">
        <v>5047</v>
      </c>
      <c r="G4210" t="s">
        <v>5067</v>
      </c>
      <c r="H4210">
        <v>37062</v>
      </c>
      <c r="I4210">
        <v>2</v>
      </c>
      <c r="J4210" t="s">
        <v>5073</v>
      </c>
      <c r="K4210">
        <v>5855.63</v>
      </c>
      <c r="L4210" t="s">
        <v>5076</v>
      </c>
    </row>
    <row r="4211" spans="1:12" x14ac:dyDescent="0.25">
      <c r="A4211" t="s">
        <v>4221</v>
      </c>
      <c r="B4211" s="4">
        <v>45599.318463692733</v>
      </c>
      <c r="C4211" t="s">
        <v>5017</v>
      </c>
      <c r="D4211" t="s">
        <v>5026</v>
      </c>
      <c r="E4211" t="s">
        <v>5034</v>
      </c>
      <c r="F4211" t="s">
        <v>5047</v>
      </c>
      <c r="G4211" t="s">
        <v>5063</v>
      </c>
      <c r="H4211">
        <v>65092</v>
      </c>
      <c r="I4211">
        <v>5</v>
      </c>
      <c r="J4211" t="s">
        <v>5073</v>
      </c>
      <c r="K4211">
        <v>5723.07</v>
      </c>
      <c r="L4211" t="s">
        <v>5075</v>
      </c>
    </row>
    <row r="4212" spans="1:12" x14ac:dyDescent="0.25">
      <c r="A4212" t="s">
        <v>4222</v>
      </c>
      <c r="B4212" s="4">
        <v>45599.391478295649</v>
      </c>
      <c r="C4212" t="s">
        <v>5016</v>
      </c>
      <c r="D4212" t="s">
        <v>5029</v>
      </c>
      <c r="E4212" t="s">
        <v>5039</v>
      </c>
      <c r="F4212" t="s">
        <v>5046</v>
      </c>
      <c r="G4212" t="s">
        <v>5054</v>
      </c>
      <c r="H4212">
        <v>43828</v>
      </c>
      <c r="I4212">
        <v>10</v>
      </c>
      <c r="J4212" t="s">
        <v>5068</v>
      </c>
      <c r="K4212">
        <v>4109.07</v>
      </c>
      <c r="L4212" t="s">
        <v>5074</v>
      </c>
    </row>
    <row r="4213" spans="1:12" x14ac:dyDescent="0.25">
      <c r="A4213" t="s">
        <v>4223</v>
      </c>
      <c r="B4213" s="4">
        <v>45599.46449289858</v>
      </c>
      <c r="C4213" t="s">
        <v>5025</v>
      </c>
      <c r="D4213" t="s">
        <v>5028</v>
      </c>
      <c r="E4213" t="s">
        <v>5032</v>
      </c>
      <c r="F4213" t="s">
        <v>5048</v>
      </c>
      <c r="G4213" t="s">
        <v>5052</v>
      </c>
      <c r="H4213">
        <v>19430</v>
      </c>
      <c r="I4213">
        <v>10</v>
      </c>
      <c r="J4213" t="s">
        <v>5068</v>
      </c>
      <c r="K4213">
        <v>3684.6</v>
      </c>
      <c r="L4213" t="s">
        <v>5077</v>
      </c>
    </row>
    <row r="4214" spans="1:12" x14ac:dyDescent="0.25">
      <c r="A4214" t="s">
        <v>4224</v>
      </c>
      <c r="B4214" s="4">
        <v>45599.537507501504</v>
      </c>
      <c r="C4214" t="s">
        <v>5018</v>
      </c>
      <c r="D4214" t="s">
        <v>5027</v>
      </c>
      <c r="E4214" t="s">
        <v>5044</v>
      </c>
      <c r="F4214" t="s">
        <v>5047</v>
      </c>
      <c r="G4214" t="s">
        <v>5058</v>
      </c>
      <c r="H4214">
        <v>39809</v>
      </c>
      <c r="I4214">
        <v>12</v>
      </c>
      <c r="J4214" t="s">
        <v>5070</v>
      </c>
      <c r="K4214">
        <v>4822.54</v>
      </c>
      <c r="L4214" t="s">
        <v>5076</v>
      </c>
    </row>
    <row r="4215" spans="1:12" x14ac:dyDescent="0.25">
      <c r="A4215" t="s">
        <v>4225</v>
      </c>
      <c r="B4215" s="4">
        <v>45599.610522104413</v>
      </c>
      <c r="C4215" t="s">
        <v>5018</v>
      </c>
      <c r="D4215" t="s">
        <v>5029</v>
      </c>
      <c r="E4215" t="s">
        <v>5033</v>
      </c>
      <c r="F4215" t="s">
        <v>5046</v>
      </c>
      <c r="G4215" t="s">
        <v>5066</v>
      </c>
      <c r="H4215">
        <v>64756</v>
      </c>
      <c r="I4215">
        <v>9</v>
      </c>
      <c r="J4215" t="s">
        <v>5073</v>
      </c>
      <c r="K4215">
        <v>11802.41</v>
      </c>
      <c r="L4215" t="s">
        <v>5078</v>
      </c>
    </row>
    <row r="4216" spans="1:12" x14ac:dyDescent="0.25">
      <c r="A4216" t="s">
        <v>4226</v>
      </c>
      <c r="B4216" s="4">
        <v>45599.683536707344</v>
      </c>
      <c r="C4216" t="s">
        <v>5015</v>
      </c>
      <c r="D4216" t="s">
        <v>5028</v>
      </c>
      <c r="E4216" t="s">
        <v>5035</v>
      </c>
      <c r="F4216" t="s">
        <v>5046</v>
      </c>
      <c r="G4216" t="s">
        <v>5057</v>
      </c>
      <c r="H4216">
        <v>75478</v>
      </c>
      <c r="I4216">
        <v>2</v>
      </c>
      <c r="J4216" t="s">
        <v>5070</v>
      </c>
      <c r="K4216">
        <v>7696.1</v>
      </c>
      <c r="L4216" t="s">
        <v>5074</v>
      </c>
    </row>
    <row r="4217" spans="1:12" x14ac:dyDescent="0.25">
      <c r="A4217" t="s">
        <v>4227</v>
      </c>
      <c r="B4217" s="4">
        <v>45599.756551310253</v>
      </c>
      <c r="C4217" t="s">
        <v>5020</v>
      </c>
      <c r="D4217" t="s">
        <v>5026</v>
      </c>
      <c r="E4217" t="s">
        <v>5034</v>
      </c>
      <c r="F4217" t="s">
        <v>5047</v>
      </c>
      <c r="G4217" t="s">
        <v>5063</v>
      </c>
      <c r="H4217">
        <v>56509</v>
      </c>
      <c r="I4217">
        <v>6</v>
      </c>
      <c r="J4217" t="s">
        <v>5070</v>
      </c>
      <c r="K4217">
        <v>5110.53</v>
      </c>
      <c r="L4217" t="s">
        <v>5074</v>
      </c>
    </row>
    <row r="4218" spans="1:12" x14ac:dyDescent="0.25">
      <c r="A4218" t="s">
        <v>4228</v>
      </c>
      <c r="B4218" s="4">
        <v>45599.829565913169</v>
      </c>
      <c r="C4218" t="s">
        <v>5017</v>
      </c>
      <c r="D4218" t="s">
        <v>5026</v>
      </c>
      <c r="E4218" t="s">
        <v>5030</v>
      </c>
      <c r="F4218" t="s">
        <v>5048</v>
      </c>
      <c r="G4218" t="s">
        <v>5055</v>
      </c>
      <c r="H4218">
        <v>49505</v>
      </c>
      <c r="I4218">
        <v>5</v>
      </c>
      <c r="J4218" t="s">
        <v>5071</v>
      </c>
      <c r="K4218">
        <v>10004.1</v>
      </c>
      <c r="L4218" t="s">
        <v>5074</v>
      </c>
    </row>
    <row r="4219" spans="1:12" x14ac:dyDescent="0.25">
      <c r="A4219" t="s">
        <v>4229</v>
      </c>
      <c r="B4219" s="4">
        <v>45599.9025805161</v>
      </c>
      <c r="C4219" t="s">
        <v>5022</v>
      </c>
      <c r="D4219" t="s">
        <v>5026</v>
      </c>
      <c r="E4219" t="s">
        <v>5043</v>
      </c>
      <c r="F4219" t="s">
        <v>5048</v>
      </c>
      <c r="G4219" t="s">
        <v>5051</v>
      </c>
      <c r="H4219">
        <v>3477</v>
      </c>
      <c r="I4219">
        <v>9</v>
      </c>
      <c r="J4219" t="s">
        <v>5068</v>
      </c>
      <c r="K4219">
        <v>354.85</v>
      </c>
      <c r="L4219" t="s">
        <v>5076</v>
      </c>
    </row>
    <row r="4220" spans="1:12" x14ac:dyDescent="0.25">
      <c r="A4220" t="s">
        <v>4230</v>
      </c>
      <c r="B4220" s="4">
        <v>45599.975595119024</v>
      </c>
      <c r="C4220" t="s">
        <v>5012</v>
      </c>
      <c r="D4220" t="s">
        <v>5029</v>
      </c>
      <c r="E4220" t="s">
        <v>5039</v>
      </c>
      <c r="F4220" t="s">
        <v>5047</v>
      </c>
      <c r="G4220" t="s">
        <v>5050</v>
      </c>
      <c r="H4220">
        <v>7686</v>
      </c>
      <c r="I4220">
        <v>9</v>
      </c>
      <c r="J4220" t="s">
        <v>5071</v>
      </c>
      <c r="K4220">
        <v>777.12</v>
      </c>
      <c r="L4220" t="s">
        <v>5078</v>
      </c>
    </row>
    <row r="4221" spans="1:12" x14ac:dyDescent="0.25">
      <c r="A4221" t="s">
        <v>4231</v>
      </c>
      <c r="B4221" s="4">
        <v>45600.048609721933</v>
      </c>
      <c r="C4221" t="s">
        <v>5021</v>
      </c>
      <c r="D4221" t="s">
        <v>5029</v>
      </c>
      <c r="E4221" t="s">
        <v>5033</v>
      </c>
      <c r="F4221" t="s">
        <v>5048</v>
      </c>
      <c r="G4221" t="s">
        <v>5051</v>
      </c>
      <c r="H4221">
        <v>51892</v>
      </c>
      <c r="I4221">
        <v>8</v>
      </c>
      <c r="J4221" t="s">
        <v>5070</v>
      </c>
      <c r="K4221">
        <v>9772.93</v>
      </c>
      <c r="L4221" t="s">
        <v>5077</v>
      </c>
    </row>
    <row r="4222" spans="1:12" x14ac:dyDescent="0.25">
      <c r="A4222" t="s">
        <v>4232</v>
      </c>
      <c r="B4222" s="4">
        <v>45600.121624324856</v>
      </c>
      <c r="C4222" t="s">
        <v>5018</v>
      </c>
      <c r="D4222" t="s">
        <v>5026</v>
      </c>
      <c r="E4222" t="s">
        <v>5034</v>
      </c>
      <c r="F4222" t="s">
        <v>5047</v>
      </c>
      <c r="G4222" t="s">
        <v>5062</v>
      </c>
      <c r="H4222">
        <v>15426</v>
      </c>
      <c r="I4222">
        <v>8</v>
      </c>
      <c r="J4222" t="s">
        <v>5068</v>
      </c>
      <c r="K4222">
        <v>1668.82</v>
      </c>
      <c r="L4222" t="s">
        <v>5075</v>
      </c>
    </row>
    <row r="4223" spans="1:12" x14ac:dyDescent="0.25">
      <c r="A4223" t="s">
        <v>4233</v>
      </c>
      <c r="B4223" s="4">
        <v>45600.19463892778</v>
      </c>
      <c r="C4223" t="s">
        <v>5012</v>
      </c>
      <c r="D4223" t="s">
        <v>5029</v>
      </c>
      <c r="E4223" t="s">
        <v>5040</v>
      </c>
      <c r="F4223" t="s">
        <v>5048</v>
      </c>
      <c r="G4223" t="s">
        <v>5065</v>
      </c>
      <c r="H4223">
        <v>66704</v>
      </c>
      <c r="I4223">
        <v>6</v>
      </c>
      <c r="J4223" t="s">
        <v>5070</v>
      </c>
      <c r="K4223">
        <v>13555.82</v>
      </c>
      <c r="L4223" t="s">
        <v>5079</v>
      </c>
    </row>
    <row r="4224" spans="1:12" x14ac:dyDescent="0.25">
      <c r="A4224" t="s">
        <v>4234</v>
      </c>
      <c r="B4224" s="4">
        <v>45600.267653530696</v>
      </c>
      <c r="C4224" t="s">
        <v>5017</v>
      </c>
      <c r="D4224" t="s">
        <v>5028</v>
      </c>
      <c r="E4224" t="s">
        <v>5035</v>
      </c>
      <c r="F4224" t="s">
        <v>5048</v>
      </c>
      <c r="G4224" t="s">
        <v>5051</v>
      </c>
      <c r="H4224">
        <v>71152</v>
      </c>
      <c r="I4224">
        <v>4</v>
      </c>
      <c r="J4224" t="s">
        <v>5072</v>
      </c>
      <c r="K4224">
        <v>10020.209999999999</v>
      </c>
      <c r="L4224" t="s">
        <v>5078</v>
      </c>
    </row>
    <row r="4225" spans="1:12" x14ac:dyDescent="0.25">
      <c r="A4225" t="s">
        <v>4235</v>
      </c>
      <c r="B4225" s="4">
        <v>45600.34066813362</v>
      </c>
      <c r="C4225" t="s">
        <v>5018</v>
      </c>
      <c r="D4225" t="s">
        <v>5027</v>
      </c>
      <c r="E4225" t="s">
        <v>5038</v>
      </c>
      <c r="F4225" t="s">
        <v>5046</v>
      </c>
      <c r="G4225" t="s">
        <v>5054</v>
      </c>
      <c r="H4225">
        <v>41692</v>
      </c>
      <c r="I4225">
        <v>12</v>
      </c>
      <c r="J4225" t="s">
        <v>5069</v>
      </c>
      <c r="K4225">
        <v>7376.01</v>
      </c>
      <c r="L4225" t="s">
        <v>5077</v>
      </c>
    </row>
    <row r="4226" spans="1:12" x14ac:dyDescent="0.25">
      <c r="A4226" t="s">
        <v>4236</v>
      </c>
      <c r="B4226" s="4">
        <v>45600.413682736536</v>
      </c>
      <c r="C4226" t="s">
        <v>5019</v>
      </c>
      <c r="D4226" t="s">
        <v>5027</v>
      </c>
      <c r="E4226" t="s">
        <v>5038</v>
      </c>
      <c r="F4226" t="s">
        <v>5048</v>
      </c>
      <c r="G4226" t="s">
        <v>5059</v>
      </c>
      <c r="H4226">
        <v>2610</v>
      </c>
      <c r="I4226">
        <v>13</v>
      </c>
      <c r="J4226" t="s">
        <v>5072</v>
      </c>
      <c r="K4226">
        <v>358.15</v>
      </c>
      <c r="L4226" t="s">
        <v>5077</v>
      </c>
    </row>
    <row r="4227" spans="1:12" x14ac:dyDescent="0.25">
      <c r="A4227" t="s">
        <v>4237</v>
      </c>
      <c r="B4227" s="4">
        <v>45600.486697339467</v>
      </c>
      <c r="C4227" t="s">
        <v>5017</v>
      </c>
      <c r="D4227" t="s">
        <v>5027</v>
      </c>
      <c r="E4227" t="s">
        <v>5038</v>
      </c>
      <c r="F4227" t="s">
        <v>5048</v>
      </c>
      <c r="G4227" t="s">
        <v>5059</v>
      </c>
      <c r="H4227">
        <v>62255</v>
      </c>
      <c r="I4227">
        <v>11</v>
      </c>
      <c r="J4227" t="s">
        <v>5071</v>
      </c>
      <c r="K4227">
        <v>12113.99</v>
      </c>
      <c r="L4227" t="s">
        <v>5075</v>
      </c>
    </row>
    <row r="4228" spans="1:12" x14ac:dyDescent="0.25">
      <c r="A4228" t="s">
        <v>4238</v>
      </c>
      <c r="B4228" s="4">
        <v>45600.559711942376</v>
      </c>
      <c r="C4228" t="s">
        <v>5024</v>
      </c>
      <c r="D4228" t="s">
        <v>5027</v>
      </c>
      <c r="E4228" t="s">
        <v>5038</v>
      </c>
      <c r="F4228" t="s">
        <v>5047</v>
      </c>
      <c r="G4228" t="s">
        <v>5062</v>
      </c>
      <c r="H4228">
        <v>62305</v>
      </c>
      <c r="I4228">
        <v>6</v>
      </c>
      <c r="J4228" t="s">
        <v>5073</v>
      </c>
      <c r="K4228">
        <v>12790.92</v>
      </c>
      <c r="L4228" t="s">
        <v>5075</v>
      </c>
    </row>
    <row r="4229" spans="1:12" x14ac:dyDescent="0.25">
      <c r="A4229" t="s">
        <v>4239</v>
      </c>
      <c r="B4229" s="4">
        <v>45600.6327265453</v>
      </c>
      <c r="C4229" t="s">
        <v>5025</v>
      </c>
      <c r="D4229" t="s">
        <v>5026</v>
      </c>
      <c r="E4229" t="s">
        <v>5030</v>
      </c>
      <c r="F4229" t="s">
        <v>5048</v>
      </c>
      <c r="G4229" t="s">
        <v>5055</v>
      </c>
      <c r="H4229">
        <v>51551</v>
      </c>
      <c r="I4229">
        <v>7</v>
      </c>
      <c r="J4229" t="s">
        <v>5069</v>
      </c>
      <c r="K4229">
        <v>11254.57</v>
      </c>
      <c r="L4229" t="s">
        <v>5076</v>
      </c>
    </row>
    <row r="4230" spans="1:12" x14ac:dyDescent="0.25">
      <c r="A4230" t="s">
        <v>4240</v>
      </c>
      <c r="B4230" s="4">
        <v>45600.705741148231</v>
      </c>
      <c r="C4230" t="s">
        <v>5025</v>
      </c>
      <c r="D4230" t="s">
        <v>5027</v>
      </c>
      <c r="E4230" t="s">
        <v>5044</v>
      </c>
      <c r="F4230" t="s">
        <v>5048</v>
      </c>
      <c r="G4230" t="s">
        <v>5065</v>
      </c>
      <c r="H4230">
        <v>25081</v>
      </c>
      <c r="I4230">
        <v>7</v>
      </c>
      <c r="J4230" t="s">
        <v>5069</v>
      </c>
      <c r="K4230">
        <v>4005.45</v>
      </c>
      <c r="L4230" t="s">
        <v>5077</v>
      </c>
    </row>
    <row r="4231" spans="1:12" x14ac:dyDescent="0.25">
      <c r="A4231" t="s">
        <v>4241</v>
      </c>
      <c r="B4231" s="4">
        <v>45600.778755751147</v>
      </c>
      <c r="C4231" t="s">
        <v>5025</v>
      </c>
      <c r="D4231" t="s">
        <v>5029</v>
      </c>
      <c r="E4231" t="s">
        <v>5041</v>
      </c>
      <c r="F4231" t="s">
        <v>5048</v>
      </c>
      <c r="G4231" t="s">
        <v>5055</v>
      </c>
      <c r="H4231">
        <v>70458</v>
      </c>
      <c r="I4231">
        <v>13</v>
      </c>
      <c r="J4231" t="s">
        <v>5070</v>
      </c>
      <c r="K4231">
        <v>14025.34</v>
      </c>
      <c r="L4231" t="s">
        <v>5074</v>
      </c>
    </row>
    <row r="4232" spans="1:12" x14ac:dyDescent="0.25">
      <c r="A4232" t="s">
        <v>4242</v>
      </c>
      <c r="B4232" s="4">
        <v>45600.851770354056</v>
      </c>
      <c r="C4232" t="s">
        <v>5012</v>
      </c>
      <c r="D4232" t="s">
        <v>5029</v>
      </c>
      <c r="E4232" t="s">
        <v>5041</v>
      </c>
      <c r="F4232" t="s">
        <v>5047</v>
      </c>
      <c r="G4232" t="s">
        <v>5063</v>
      </c>
      <c r="H4232">
        <v>4754</v>
      </c>
      <c r="I4232">
        <v>5</v>
      </c>
      <c r="J4232" t="s">
        <v>5073</v>
      </c>
      <c r="K4232">
        <v>734.35</v>
      </c>
      <c r="L4232" t="s">
        <v>5074</v>
      </c>
    </row>
    <row r="4233" spans="1:12" x14ac:dyDescent="0.25">
      <c r="A4233" t="s">
        <v>4243</v>
      </c>
      <c r="B4233" s="4">
        <v>45600.924784956987</v>
      </c>
      <c r="C4233" t="s">
        <v>5014</v>
      </c>
      <c r="D4233" t="s">
        <v>5029</v>
      </c>
      <c r="E4233" t="s">
        <v>5033</v>
      </c>
      <c r="F4233" t="s">
        <v>5048</v>
      </c>
      <c r="G4233" t="s">
        <v>5055</v>
      </c>
      <c r="H4233">
        <v>49455</v>
      </c>
      <c r="I4233">
        <v>13</v>
      </c>
      <c r="J4233" t="s">
        <v>5070</v>
      </c>
      <c r="K4233">
        <v>9476.6299999999992</v>
      </c>
      <c r="L4233" t="s">
        <v>5078</v>
      </c>
    </row>
    <row r="4234" spans="1:12" x14ac:dyDescent="0.25">
      <c r="A4234" t="s">
        <v>4244</v>
      </c>
      <c r="B4234" s="4">
        <v>45600.997799559897</v>
      </c>
      <c r="C4234" t="s">
        <v>5023</v>
      </c>
      <c r="D4234" t="s">
        <v>5028</v>
      </c>
      <c r="E4234" t="s">
        <v>5032</v>
      </c>
      <c r="F4234" t="s">
        <v>5048</v>
      </c>
      <c r="G4234" t="s">
        <v>5051</v>
      </c>
      <c r="H4234">
        <v>13264</v>
      </c>
      <c r="I4234">
        <v>9</v>
      </c>
      <c r="J4234" t="s">
        <v>5070</v>
      </c>
      <c r="K4234">
        <v>1386.7</v>
      </c>
      <c r="L4234" t="s">
        <v>5076</v>
      </c>
    </row>
    <row r="4235" spans="1:12" x14ac:dyDescent="0.25">
      <c r="A4235" t="s">
        <v>4245</v>
      </c>
      <c r="B4235" s="4">
        <v>45601.070814162827</v>
      </c>
      <c r="C4235" t="s">
        <v>5018</v>
      </c>
      <c r="D4235" t="s">
        <v>5027</v>
      </c>
      <c r="E4235" t="s">
        <v>5044</v>
      </c>
      <c r="F4235" t="s">
        <v>5048</v>
      </c>
      <c r="G4235" t="s">
        <v>5065</v>
      </c>
      <c r="H4235">
        <v>57350</v>
      </c>
      <c r="I4235">
        <v>2</v>
      </c>
      <c r="J4235" t="s">
        <v>5072</v>
      </c>
      <c r="K4235">
        <v>10455.17</v>
      </c>
      <c r="L4235" t="s">
        <v>5077</v>
      </c>
    </row>
    <row r="4236" spans="1:12" x14ac:dyDescent="0.25">
      <c r="A4236" t="s">
        <v>4246</v>
      </c>
      <c r="B4236" s="4">
        <v>45601.143828765751</v>
      </c>
      <c r="C4236" t="s">
        <v>5014</v>
      </c>
      <c r="D4236" t="s">
        <v>5027</v>
      </c>
      <c r="E4236" t="s">
        <v>5031</v>
      </c>
      <c r="F4236" t="s">
        <v>5047</v>
      </c>
      <c r="G4236" t="s">
        <v>5062</v>
      </c>
      <c r="H4236">
        <v>38031</v>
      </c>
      <c r="I4236">
        <v>13</v>
      </c>
      <c r="J4236" t="s">
        <v>5071</v>
      </c>
      <c r="K4236">
        <v>3682.36</v>
      </c>
      <c r="L4236" t="s">
        <v>5076</v>
      </c>
    </row>
    <row r="4237" spans="1:12" x14ac:dyDescent="0.25">
      <c r="A4237" t="s">
        <v>4247</v>
      </c>
      <c r="B4237" s="4">
        <v>45601.216843368667</v>
      </c>
      <c r="C4237" t="s">
        <v>5019</v>
      </c>
      <c r="D4237" t="s">
        <v>5027</v>
      </c>
      <c r="E4237" t="s">
        <v>5044</v>
      </c>
      <c r="F4237" t="s">
        <v>5046</v>
      </c>
      <c r="G4237" t="s">
        <v>5053</v>
      </c>
      <c r="H4237">
        <v>53337</v>
      </c>
      <c r="I4237">
        <v>11</v>
      </c>
      <c r="J4237" t="s">
        <v>5073</v>
      </c>
      <c r="K4237">
        <v>10916.53</v>
      </c>
      <c r="L4237" t="s">
        <v>5079</v>
      </c>
    </row>
    <row r="4238" spans="1:12" x14ac:dyDescent="0.25">
      <c r="A4238" t="s">
        <v>4248</v>
      </c>
      <c r="B4238" s="4">
        <v>45601.289857971577</v>
      </c>
      <c r="C4238" t="s">
        <v>5024</v>
      </c>
      <c r="D4238" t="s">
        <v>5029</v>
      </c>
      <c r="E4238" t="s">
        <v>5033</v>
      </c>
      <c r="F4238" t="s">
        <v>5046</v>
      </c>
      <c r="G4238" t="s">
        <v>5053</v>
      </c>
      <c r="H4238">
        <v>17124</v>
      </c>
      <c r="I4238">
        <v>4</v>
      </c>
      <c r="J4238" t="s">
        <v>5071</v>
      </c>
      <c r="K4238">
        <v>2938.8</v>
      </c>
      <c r="L4238" t="s">
        <v>5076</v>
      </c>
    </row>
    <row r="4239" spans="1:12" x14ac:dyDescent="0.25">
      <c r="A4239" t="s">
        <v>4249</v>
      </c>
      <c r="B4239" s="4">
        <v>45601.362872574507</v>
      </c>
      <c r="C4239" t="s">
        <v>5015</v>
      </c>
      <c r="D4239" t="s">
        <v>5027</v>
      </c>
      <c r="E4239" t="s">
        <v>5042</v>
      </c>
      <c r="F4239" t="s">
        <v>5048</v>
      </c>
      <c r="G4239" t="s">
        <v>5056</v>
      </c>
      <c r="H4239">
        <v>33869</v>
      </c>
      <c r="I4239">
        <v>11</v>
      </c>
      <c r="J4239" t="s">
        <v>5069</v>
      </c>
      <c r="K4239">
        <v>3724.32</v>
      </c>
      <c r="L4239" t="s">
        <v>5078</v>
      </c>
    </row>
    <row r="4240" spans="1:12" x14ac:dyDescent="0.25">
      <c r="A4240" t="s">
        <v>4250</v>
      </c>
      <c r="B4240" s="4">
        <v>45601.435887177431</v>
      </c>
      <c r="C4240" t="s">
        <v>5020</v>
      </c>
      <c r="D4240" t="s">
        <v>5029</v>
      </c>
      <c r="E4240" t="s">
        <v>5040</v>
      </c>
      <c r="F4240" t="s">
        <v>5047</v>
      </c>
      <c r="G4240" t="s">
        <v>5058</v>
      </c>
      <c r="H4240">
        <v>36693</v>
      </c>
      <c r="I4240">
        <v>1</v>
      </c>
      <c r="J4240" t="s">
        <v>5071</v>
      </c>
      <c r="K4240">
        <v>7826.58</v>
      </c>
      <c r="L4240" t="s">
        <v>5078</v>
      </c>
    </row>
    <row r="4241" spans="1:12" x14ac:dyDescent="0.25">
      <c r="A4241" t="s">
        <v>4251</v>
      </c>
      <c r="B4241" s="4">
        <v>45601.508901780348</v>
      </c>
      <c r="C4241" t="s">
        <v>5022</v>
      </c>
      <c r="D4241" t="s">
        <v>5028</v>
      </c>
      <c r="E4241" t="s">
        <v>5035</v>
      </c>
      <c r="F4241" t="s">
        <v>5048</v>
      </c>
      <c r="G4241" t="s">
        <v>5055</v>
      </c>
      <c r="H4241">
        <v>8944</v>
      </c>
      <c r="I4241">
        <v>1</v>
      </c>
      <c r="J4241" t="s">
        <v>5068</v>
      </c>
      <c r="K4241">
        <v>1735.51</v>
      </c>
      <c r="L4241" t="s">
        <v>5078</v>
      </c>
    </row>
    <row r="4242" spans="1:12" x14ac:dyDescent="0.25">
      <c r="A4242" t="s">
        <v>4252</v>
      </c>
      <c r="B4242" s="4">
        <v>45601.581916383278</v>
      </c>
      <c r="C4242" t="s">
        <v>5014</v>
      </c>
      <c r="D4242" t="s">
        <v>5026</v>
      </c>
      <c r="E4242" t="s">
        <v>5045</v>
      </c>
      <c r="F4242" t="s">
        <v>5048</v>
      </c>
      <c r="G4242" t="s">
        <v>5051</v>
      </c>
      <c r="H4242">
        <v>66665</v>
      </c>
      <c r="I4242">
        <v>4</v>
      </c>
      <c r="J4242" t="s">
        <v>5072</v>
      </c>
      <c r="K4242">
        <v>12895.25</v>
      </c>
      <c r="L4242" t="s">
        <v>5074</v>
      </c>
    </row>
    <row r="4243" spans="1:12" x14ac:dyDescent="0.25">
      <c r="A4243" t="s">
        <v>4253</v>
      </c>
      <c r="B4243" s="4">
        <v>45601.654930986188</v>
      </c>
      <c r="C4243" t="s">
        <v>5025</v>
      </c>
      <c r="D4243" t="s">
        <v>5026</v>
      </c>
      <c r="E4243" t="s">
        <v>5034</v>
      </c>
      <c r="F4243" t="s">
        <v>5047</v>
      </c>
      <c r="G4243" t="s">
        <v>5050</v>
      </c>
      <c r="H4243">
        <v>71809</v>
      </c>
      <c r="I4243">
        <v>3</v>
      </c>
      <c r="J4243" t="s">
        <v>5068</v>
      </c>
      <c r="K4243">
        <v>12321.02</v>
      </c>
      <c r="L4243" t="s">
        <v>5077</v>
      </c>
    </row>
    <row r="4244" spans="1:12" x14ac:dyDescent="0.25">
      <c r="A4244" t="s">
        <v>4254</v>
      </c>
      <c r="B4244" s="4">
        <v>45601.727945589111</v>
      </c>
      <c r="C4244" t="s">
        <v>5025</v>
      </c>
      <c r="D4244" t="s">
        <v>5028</v>
      </c>
      <c r="E4244" t="s">
        <v>5036</v>
      </c>
      <c r="F4244" t="s">
        <v>5048</v>
      </c>
      <c r="G4244" t="s">
        <v>5065</v>
      </c>
      <c r="H4244">
        <v>12058</v>
      </c>
      <c r="I4244">
        <v>8</v>
      </c>
      <c r="J4244" t="s">
        <v>5073</v>
      </c>
      <c r="K4244">
        <v>1274.1099999999999</v>
      </c>
      <c r="L4244" t="s">
        <v>5075</v>
      </c>
    </row>
    <row r="4245" spans="1:12" x14ac:dyDescent="0.25">
      <c r="A4245" t="s">
        <v>4255</v>
      </c>
      <c r="B4245" s="4">
        <v>45601.800960192028</v>
      </c>
      <c r="C4245" t="s">
        <v>5024</v>
      </c>
      <c r="D4245" t="s">
        <v>5028</v>
      </c>
      <c r="E4245" t="s">
        <v>5037</v>
      </c>
      <c r="F4245" t="s">
        <v>5048</v>
      </c>
      <c r="G4245" t="s">
        <v>5051</v>
      </c>
      <c r="H4245">
        <v>28166</v>
      </c>
      <c r="I4245">
        <v>13</v>
      </c>
      <c r="J4245" t="s">
        <v>5072</v>
      </c>
      <c r="K4245">
        <v>3390.2</v>
      </c>
      <c r="L4245" t="s">
        <v>5077</v>
      </c>
    </row>
    <row r="4246" spans="1:12" x14ac:dyDescent="0.25">
      <c r="A4246" t="s">
        <v>4256</v>
      </c>
      <c r="B4246" s="4">
        <v>45601.873974794951</v>
      </c>
      <c r="C4246" t="s">
        <v>5025</v>
      </c>
      <c r="D4246" t="s">
        <v>5027</v>
      </c>
      <c r="E4246" t="s">
        <v>5031</v>
      </c>
      <c r="F4246" t="s">
        <v>5047</v>
      </c>
      <c r="G4246" t="s">
        <v>5064</v>
      </c>
      <c r="H4246">
        <v>78131</v>
      </c>
      <c r="I4246">
        <v>4</v>
      </c>
      <c r="J4246" t="s">
        <v>5073</v>
      </c>
      <c r="K4246">
        <v>11985.43</v>
      </c>
      <c r="L4246" t="s">
        <v>5074</v>
      </c>
    </row>
    <row r="4247" spans="1:12" x14ac:dyDescent="0.25">
      <c r="A4247" t="s">
        <v>4257</v>
      </c>
      <c r="B4247" s="4">
        <v>45601.946989397868</v>
      </c>
      <c r="C4247" t="s">
        <v>5014</v>
      </c>
      <c r="D4247" t="s">
        <v>5026</v>
      </c>
      <c r="E4247" t="s">
        <v>5045</v>
      </c>
      <c r="F4247" t="s">
        <v>5048</v>
      </c>
      <c r="G4247" t="s">
        <v>5052</v>
      </c>
      <c r="H4247">
        <v>13843</v>
      </c>
      <c r="I4247">
        <v>14</v>
      </c>
      <c r="J4247" t="s">
        <v>5069</v>
      </c>
      <c r="K4247">
        <v>2424.8200000000002</v>
      </c>
      <c r="L4247" t="s">
        <v>5074</v>
      </c>
    </row>
    <row r="4248" spans="1:12" x14ac:dyDescent="0.25">
      <c r="A4248" t="s">
        <v>4258</v>
      </c>
      <c r="B4248" s="4">
        <v>45602.020004000799</v>
      </c>
      <c r="C4248" t="s">
        <v>5012</v>
      </c>
      <c r="D4248" t="s">
        <v>5029</v>
      </c>
      <c r="E4248" t="s">
        <v>5041</v>
      </c>
      <c r="F4248" t="s">
        <v>5047</v>
      </c>
      <c r="G4248" t="s">
        <v>5050</v>
      </c>
      <c r="H4248">
        <v>53975</v>
      </c>
      <c r="I4248">
        <v>12</v>
      </c>
      <c r="J4248" t="s">
        <v>5071</v>
      </c>
      <c r="K4248">
        <v>4394.88</v>
      </c>
      <c r="L4248" t="s">
        <v>5079</v>
      </c>
    </row>
    <row r="4249" spans="1:12" x14ac:dyDescent="0.25">
      <c r="A4249" t="s">
        <v>4259</v>
      </c>
      <c r="B4249" s="4">
        <v>45602.093018603708</v>
      </c>
      <c r="C4249" t="s">
        <v>5025</v>
      </c>
      <c r="D4249" t="s">
        <v>5026</v>
      </c>
      <c r="E4249" t="s">
        <v>5045</v>
      </c>
      <c r="F4249" t="s">
        <v>5046</v>
      </c>
      <c r="G4249" t="s">
        <v>5057</v>
      </c>
      <c r="H4249">
        <v>61216</v>
      </c>
      <c r="I4249">
        <v>10</v>
      </c>
      <c r="J4249" t="s">
        <v>5068</v>
      </c>
      <c r="K4249">
        <v>8409.7099999999991</v>
      </c>
      <c r="L4249" t="s">
        <v>5076</v>
      </c>
    </row>
    <row r="4250" spans="1:12" x14ac:dyDescent="0.25">
      <c r="A4250" t="s">
        <v>4260</v>
      </c>
      <c r="B4250" s="4">
        <v>45602.166033206631</v>
      </c>
      <c r="C4250" t="s">
        <v>5024</v>
      </c>
      <c r="D4250" t="s">
        <v>5026</v>
      </c>
      <c r="E4250" t="s">
        <v>5045</v>
      </c>
      <c r="F4250" t="s">
        <v>5047</v>
      </c>
      <c r="G4250" t="s">
        <v>5050</v>
      </c>
      <c r="H4250">
        <v>20789</v>
      </c>
      <c r="I4250">
        <v>3</v>
      </c>
      <c r="J4250" t="s">
        <v>5072</v>
      </c>
      <c r="K4250">
        <v>2149.13</v>
      </c>
      <c r="L4250" t="s">
        <v>5075</v>
      </c>
    </row>
    <row r="4251" spans="1:12" x14ac:dyDescent="0.25">
      <c r="A4251" t="s">
        <v>4261</v>
      </c>
      <c r="B4251" s="4">
        <v>45602.239047809562</v>
      </c>
      <c r="C4251" t="s">
        <v>5023</v>
      </c>
      <c r="D4251" t="s">
        <v>5026</v>
      </c>
      <c r="E4251" t="s">
        <v>5030</v>
      </c>
      <c r="F4251" t="s">
        <v>5048</v>
      </c>
      <c r="G4251" t="s">
        <v>5065</v>
      </c>
      <c r="H4251">
        <v>35785</v>
      </c>
      <c r="I4251">
        <v>8</v>
      </c>
      <c r="J4251" t="s">
        <v>5068</v>
      </c>
      <c r="K4251">
        <v>6472.8</v>
      </c>
      <c r="L4251" t="s">
        <v>5078</v>
      </c>
    </row>
    <row r="4252" spans="1:12" x14ac:dyDescent="0.25">
      <c r="A4252" t="s">
        <v>4262</v>
      </c>
      <c r="B4252" s="4">
        <v>45602.312062412479</v>
      </c>
      <c r="C4252" t="s">
        <v>5015</v>
      </c>
      <c r="D4252" t="s">
        <v>5026</v>
      </c>
      <c r="E4252" t="s">
        <v>5030</v>
      </c>
      <c r="F4252" t="s">
        <v>5047</v>
      </c>
      <c r="G4252" t="s">
        <v>5058</v>
      </c>
      <c r="H4252">
        <v>34339</v>
      </c>
      <c r="I4252">
        <v>1</v>
      </c>
      <c r="J4252" t="s">
        <v>5071</v>
      </c>
      <c r="K4252">
        <v>4300.63</v>
      </c>
      <c r="L4252" t="s">
        <v>5075</v>
      </c>
    </row>
    <row r="4253" spans="1:12" x14ac:dyDescent="0.25">
      <c r="A4253" t="s">
        <v>4263</v>
      </c>
      <c r="B4253" s="4">
        <v>45602.385077015388</v>
      </c>
      <c r="C4253" t="s">
        <v>5019</v>
      </c>
      <c r="D4253" t="s">
        <v>5029</v>
      </c>
      <c r="E4253" t="s">
        <v>5040</v>
      </c>
      <c r="F4253" t="s">
        <v>5048</v>
      </c>
      <c r="G4253" t="s">
        <v>5056</v>
      </c>
      <c r="H4253">
        <v>69907</v>
      </c>
      <c r="I4253">
        <v>3</v>
      </c>
      <c r="J4253" t="s">
        <v>5071</v>
      </c>
      <c r="K4253">
        <v>8789.16</v>
      </c>
      <c r="L4253" t="s">
        <v>5074</v>
      </c>
    </row>
    <row r="4254" spans="1:12" x14ac:dyDescent="0.25">
      <c r="A4254" t="s">
        <v>4264</v>
      </c>
      <c r="B4254" s="4">
        <v>45602.458091618319</v>
      </c>
      <c r="C4254" t="s">
        <v>5022</v>
      </c>
      <c r="D4254" t="s">
        <v>5026</v>
      </c>
      <c r="E4254" t="s">
        <v>5043</v>
      </c>
      <c r="F4254" t="s">
        <v>5047</v>
      </c>
      <c r="G4254" t="s">
        <v>5050</v>
      </c>
      <c r="H4254">
        <v>69148</v>
      </c>
      <c r="I4254">
        <v>4</v>
      </c>
      <c r="J4254" t="s">
        <v>5073</v>
      </c>
      <c r="K4254">
        <v>12894.33</v>
      </c>
      <c r="L4254" t="s">
        <v>5075</v>
      </c>
    </row>
    <row r="4255" spans="1:12" x14ac:dyDescent="0.25">
      <c r="A4255" t="s">
        <v>4265</v>
      </c>
      <c r="B4255" s="4">
        <v>45602.531106221228</v>
      </c>
      <c r="C4255" t="s">
        <v>5013</v>
      </c>
      <c r="D4255" t="s">
        <v>5029</v>
      </c>
      <c r="E4255" t="s">
        <v>5040</v>
      </c>
      <c r="F4255" t="s">
        <v>5047</v>
      </c>
      <c r="G4255" t="s">
        <v>5062</v>
      </c>
      <c r="H4255">
        <v>18309</v>
      </c>
      <c r="I4255">
        <v>10</v>
      </c>
      <c r="J4255" t="s">
        <v>5068</v>
      </c>
      <c r="K4255">
        <v>3138.65</v>
      </c>
      <c r="L4255" t="s">
        <v>5075</v>
      </c>
    </row>
    <row r="4256" spans="1:12" x14ac:dyDescent="0.25">
      <c r="A4256" t="s">
        <v>4266</v>
      </c>
      <c r="B4256" s="4">
        <v>45602.604120824159</v>
      </c>
      <c r="C4256" t="s">
        <v>5022</v>
      </c>
      <c r="D4256" t="s">
        <v>5028</v>
      </c>
      <c r="E4256" t="s">
        <v>5037</v>
      </c>
      <c r="F4256" t="s">
        <v>5047</v>
      </c>
      <c r="G4256" t="s">
        <v>5058</v>
      </c>
      <c r="H4256">
        <v>41323</v>
      </c>
      <c r="I4256">
        <v>7</v>
      </c>
      <c r="J4256" t="s">
        <v>5069</v>
      </c>
      <c r="K4256">
        <v>3958.76</v>
      </c>
      <c r="L4256" t="s">
        <v>5077</v>
      </c>
    </row>
    <row r="4257" spans="1:12" x14ac:dyDescent="0.25">
      <c r="A4257" t="s">
        <v>4267</v>
      </c>
      <c r="B4257" s="4">
        <v>45602.677135427082</v>
      </c>
      <c r="C4257" t="s">
        <v>5025</v>
      </c>
      <c r="D4257" t="s">
        <v>5027</v>
      </c>
      <c r="E4257" t="s">
        <v>5042</v>
      </c>
      <c r="F4257" t="s">
        <v>5047</v>
      </c>
      <c r="G4257" t="s">
        <v>5050</v>
      </c>
      <c r="H4257">
        <v>6575</v>
      </c>
      <c r="I4257">
        <v>7</v>
      </c>
      <c r="J4257" t="s">
        <v>5068</v>
      </c>
      <c r="K4257">
        <v>717.99</v>
      </c>
      <c r="L4257" t="s">
        <v>5077</v>
      </c>
    </row>
    <row r="4258" spans="1:12" x14ac:dyDescent="0.25">
      <c r="A4258" t="s">
        <v>4268</v>
      </c>
      <c r="B4258" s="4">
        <v>45602.750150029999</v>
      </c>
      <c r="C4258" t="s">
        <v>5019</v>
      </c>
      <c r="D4258" t="s">
        <v>5026</v>
      </c>
      <c r="E4258" t="s">
        <v>5045</v>
      </c>
      <c r="F4258" t="s">
        <v>5048</v>
      </c>
      <c r="G4258" t="s">
        <v>5056</v>
      </c>
      <c r="H4258">
        <v>23954</v>
      </c>
      <c r="I4258">
        <v>6</v>
      </c>
      <c r="J4258" t="s">
        <v>5070</v>
      </c>
      <c r="K4258">
        <v>4902.6099999999997</v>
      </c>
      <c r="L4258" t="s">
        <v>5078</v>
      </c>
    </row>
    <row r="4259" spans="1:12" x14ac:dyDescent="0.25">
      <c r="A4259" t="s">
        <v>4269</v>
      </c>
      <c r="B4259" s="4">
        <v>45602.823164632908</v>
      </c>
      <c r="C4259" t="s">
        <v>5015</v>
      </c>
      <c r="D4259" t="s">
        <v>5026</v>
      </c>
      <c r="E4259" t="s">
        <v>5034</v>
      </c>
      <c r="F4259" t="s">
        <v>5046</v>
      </c>
      <c r="G4259" t="s">
        <v>5049</v>
      </c>
      <c r="H4259">
        <v>69322</v>
      </c>
      <c r="I4259">
        <v>6</v>
      </c>
      <c r="J4259" t="s">
        <v>5070</v>
      </c>
      <c r="K4259">
        <v>5622.47</v>
      </c>
      <c r="L4259" t="s">
        <v>5074</v>
      </c>
    </row>
    <row r="4260" spans="1:12" x14ac:dyDescent="0.25">
      <c r="A4260" t="s">
        <v>4270</v>
      </c>
      <c r="B4260" s="4">
        <v>45602.896179235853</v>
      </c>
      <c r="C4260" t="s">
        <v>5013</v>
      </c>
      <c r="D4260" t="s">
        <v>5028</v>
      </c>
      <c r="E4260" t="s">
        <v>5035</v>
      </c>
      <c r="F4260" t="s">
        <v>5047</v>
      </c>
      <c r="G4260" t="s">
        <v>5064</v>
      </c>
      <c r="H4260">
        <v>1025</v>
      </c>
      <c r="I4260">
        <v>6</v>
      </c>
      <c r="J4260" t="s">
        <v>5073</v>
      </c>
      <c r="K4260">
        <v>203.64</v>
      </c>
      <c r="L4260" t="s">
        <v>5077</v>
      </c>
    </row>
    <row r="4261" spans="1:12" x14ac:dyDescent="0.25">
      <c r="A4261" t="s">
        <v>4271</v>
      </c>
      <c r="B4261" s="4">
        <v>45602.969193838762</v>
      </c>
      <c r="C4261" t="s">
        <v>5013</v>
      </c>
      <c r="D4261" t="s">
        <v>5026</v>
      </c>
      <c r="E4261" t="s">
        <v>5043</v>
      </c>
      <c r="F4261" t="s">
        <v>5046</v>
      </c>
      <c r="G4261" t="s">
        <v>5053</v>
      </c>
      <c r="H4261">
        <v>34897</v>
      </c>
      <c r="I4261">
        <v>7</v>
      </c>
      <c r="J4261" t="s">
        <v>5072</v>
      </c>
      <c r="K4261">
        <v>5516.84</v>
      </c>
      <c r="L4261" t="s">
        <v>5078</v>
      </c>
    </row>
    <row r="4262" spans="1:12" x14ac:dyDescent="0.25">
      <c r="A4262" t="s">
        <v>4272</v>
      </c>
      <c r="B4262" s="4">
        <v>45603.042208441679</v>
      </c>
      <c r="C4262" t="s">
        <v>5018</v>
      </c>
      <c r="D4262" t="s">
        <v>5028</v>
      </c>
      <c r="E4262" t="s">
        <v>5035</v>
      </c>
      <c r="F4262" t="s">
        <v>5048</v>
      </c>
      <c r="G4262" t="s">
        <v>5051</v>
      </c>
      <c r="H4262">
        <v>73905</v>
      </c>
      <c r="I4262">
        <v>4</v>
      </c>
      <c r="J4262" t="s">
        <v>5071</v>
      </c>
      <c r="K4262">
        <v>10849.89</v>
      </c>
      <c r="L4262" t="s">
        <v>5079</v>
      </c>
    </row>
    <row r="4263" spans="1:12" x14ac:dyDescent="0.25">
      <c r="A4263" t="s">
        <v>4273</v>
      </c>
      <c r="B4263" s="4">
        <v>45603.11522304461</v>
      </c>
      <c r="C4263" t="s">
        <v>5018</v>
      </c>
      <c r="D4263" t="s">
        <v>5027</v>
      </c>
      <c r="E4263" t="s">
        <v>5044</v>
      </c>
      <c r="F4263" t="s">
        <v>5048</v>
      </c>
      <c r="G4263" t="s">
        <v>5065</v>
      </c>
      <c r="H4263">
        <v>25814</v>
      </c>
      <c r="I4263">
        <v>11</v>
      </c>
      <c r="J4263" t="s">
        <v>5073</v>
      </c>
      <c r="K4263">
        <v>3280.23</v>
      </c>
      <c r="L4263" t="s">
        <v>5075</v>
      </c>
    </row>
    <row r="4264" spans="1:12" x14ac:dyDescent="0.25">
      <c r="A4264" t="s">
        <v>4274</v>
      </c>
      <c r="B4264" s="4">
        <v>45603.188237647533</v>
      </c>
      <c r="C4264" t="s">
        <v>5016</v>
      </c>
      <c r="D4264" t="s">
        <v>5028</v>
      </c>
      <c r="E4264" t="s">
        <v>5035</v>
      </c>
      <c r="F4264" t="s">
        <v>5046</v>
      </c>
      <c r="G4264" t="s">
        <v>5066</v>
      </c>
      <c r="H4264">
        <v>74932</v>
      </c>
      <c r="I4264">
        <v>4</v>
      </c>
      <c r="J4264" t="s">
        <v>5069</v>
      </c>
      <c r="K4264">
        <v>12431.59</v>
      </c>
      <c r="L4264" t="s">
        <v>5075</v>
      </c>
    </row>
    <row r="4265" spans="1:12" x14ac:dyDescent="0.25">
      <c r="A4265" t="s">
        <v>4275</v>
      </c>
      <c r="B4265" s="4">
        <v>45603.261252250442</v>
      </c>
      <c r="C4265" t="s">
        <v>5017</v>
      </c>
      <c r="D4265" t="s">
        <v>5029</v>
      </c>
      <c r="E4265" t="s">
        <v>5039</v>
      </c>
      <c r="F4265" t="s">
        <v>5046</v>
      </c>
      <c r="G4265" t="s">
        <v>5060</v>
      </c>
      <c r="H4265">
        <v>53832</v>
      </c>
      <c r="I4265">
        <v>4</v>
      </c>
      <c r="J4265" t="s">
        <v>5071</v>
      </c>
      <c r="K4265">
        <v>7522.57</v>
      </c>
      <c r="L4265" t="s">
        <v>5078</v>
      </c>
    </row>
    <row r="4266" spans="1:12" x14ac:dyDescent="0.25">
      <c r="A4266" t="s">
        <v>4276</v>
      </c>
      <c r="B4266" s="4">
        <v>45603.334266853373</v>
      </c>
      <c r="C4266" t="s">
        <v>5018</v>
      </c>
      <c r="D4266" t="s">
        <v>5027</v>
      </c>
      <c r="E4266" t="s">
        <v>5038</v>
      </c>
      <c r="F4266" t="s">
        <v>5046</v>
      </c>
      <c r="G4266" t="s">
        <v>5054</v>
      </c>
      <c r="H4266">
        <v>68673</v>
      </c>
      <c r="I4266">
        <v>3</v>
      </c>
      <c r="J4266" t="s">
        <v>5073</v>
      </c>
      <c r="K4266">
        <v>14752.07</v>
      </c>
      <c r="L4266" t="s">
        <v>5078</v>
      </c>
    </row>
    <row r="4267" spans="1:12" x14ac:dyDescent="0.25">
      <c r="A4267" t="s">
        <v>4277</v>
      </c>
      <c r="B4267" s="4">
        <v>45603.407281456282</v>
      </c>
      <c r="C4267" t="s">
        <v>5022</v>
      </c>
      <c r="D4267" t="s">
        <v>5028</v>
      </c>
      <c r="E4267" t="s">
        <v>5032</v>
      </c>
      <c r="F4267" t="s">
        <v>5046</v>
      </c>
      <c r="G4267" t="s">
        <v>5066</v>
      </c>
      <c r="H4267">
        <v>79258</v>
      </c>
      <c r="I4267">
        <v>3</v>
      </c>
      <c r="J4267" t="s">
        <v>5069</v>
      </c>
      <c r="K4267">
        <v>8971.32</v>
      </c>
      <c r="L4267" t="s">
        <v>5079</v>
      </c>
    </row>
    <row r="4268" spans="1:12" x14ac:dyDescent="0.25">
      <c r="A4268" t="s">
        <v>4278</v>
      </c>
      <c r="B4268" s="4">
        <v>45603.480296059199</v>
      </c>
      <c r="C4268" t="s">
        <v>5014</v>
      </c>
      <c r="D4268" t="s">
        <v>5029</v>
      </c>
      <c r="E4268" t="s">
        <v>5033</v>
      </c>
      <c r="F4268" t="s">
        <v>5047</v>
      </c>
      <c r="G4268" t="s">
        <v>5062</v>
      </c>
      <c r="H4268">
        <v>42262</v>
      </c>
      <c r="I4268">
        <v>11</v>
      </c>
      <c r="J4268" t="s">
        <v>5068</v>
      </c>
      <c r="K4268">
        <v>8527.65</v>
      </c>
      <c r="L4268" t="s">
        <v>5079</v>
      </c>
    </row>
    <row r="4269" spans="1:12" x14ac:dyDescent="0.25">
      <c r="A4269" t="s">
        <v>4279</v>
      </c>
      <c r="B4269" s="4">
        <v>45603.55331066213</v>
      </c>
      <c r="C4269" t="s">
        <v>5022</v>
      </c>
      <c r="D4269" t="s">
        <v>5029</v>
      </c>
      <c r="E4269" t="s">
        <v>5039</v>
      </c>
      <c r="F4269" t="s">
        <v>5046</v>
      </c>
      <c r="G4269" t="s">
        <v>5053</v>
      </c>
      <c r="H4269">
        <v>38308</v>
      </c>
      <c r="I4269">
        <v>13</v>
      </c>
      <c r="J4269" t="s">
        <v>5073</v>
      </c>
      <c r="K4269">
        <v>4318.0200000000004</v>
      </c>
      <c r="L4269" t="s">
        <v>5075</v>
      </c>
    </row>
    <row r="4270" spans="1:12" x14ac:dyDescent="0.25">
      <c r="A4270" t="s">
        <v>4280</v>
      </c>
      <c r="B4270" s="4">
        <v>45603.626325265053</v>
      </c>
      <c r="C4270" t="s">
        <v>5014</v>
      </c>
      <c r="D4270" t="s">
        <v>5027</v>
      </c>
      <c r="E4270" t="s">
        <v>5031</v>
      </c>
      <c r="F4270" t="s">
        <v>5048</v>
      </c>
      <c r="G4270" t="s">
        <v>5059</v>
      </c>
      <c r="H4270">
        <v>78147</v>
      </c>
      <c r="I4270">
        <v>5</v>
      </c>
      <c r="J4270" t="s">
        <v>5069</v>
      </c>
      <c r="K4270">
        <v>8808.36</v>
      </c>
      <c r="L4270" t="s">
        <v>5078</v>
      </c>
    </row>
    <row r="4271" spans="1:12" x14ac:dyDescent="0.25">
      <c r="A4271" t="s">
        <v>4281</v>
      </c>
      <c r="B4271" s="4">
        <v>45603.699339867962</v>
      </c>
      <c r="C4271" t="s">
        <v>5012</v>
      </c>
      <c r="D4271" t="s">
        <v>5028</v>
      </c>
      <c r="E4271" t="s">
        <v>5037</v>
      </c>
      <c r="F4271" t="s">
        <v>5047</v>
      </c>
      <c r="G4271" t="s">
        <v>5058</v>
      </c>
      <c r="H4271">
        <v>25869</v>
      </c>
      <c r="I4271">
        <v>2</v>
      </c>
      <c r="J4271" t="s">
        <v>5068</v>
      </c>
      <c r="K4271">
        <v>3307.67</v>
      </c>
      <c r="L4271" t="s">
        <v>5075</v>
      </c>
    </row>
    <row r="4272" spans="1:12" x14ac:dyDescent="0.25">
      <c r="A4272" t="s">
        <v>4282</v>
      </c>
      <c r="B4272" s="4">
        <v>45603.772354470893</v>
      </c>
      <c r="C4272" t="s">
        <v>5023</v>
      </c>
      <c r="D4272" t="s">
        <v>5028</v>
      </c>
      <c r="E4272" t="s">
        <v>5032</v>
      </c>
      <c r="F4272" t="s">
        <v>5046</v>
      </c>
      <c r="G4272" t="s">
        <v>5060</v>
      </c>
      <c r="H4272">
        <v>56553</v>
      </c>
      <c r="I4272">
        <v>14</v>
      </c>
      <c r="J4272" t="s">
        <v>5070</v>
      </c>
      <c r="K4272">
        <v>7187.98</v>
      </c>
      <c r="L4272" t="s">
        <v>5079</v>
      </c>
    </row>
    <row r="4273" spans="1:12" x14ac:dyDescent="0.25">
      <c r="A4273" t="s">
        <v>4283</v>
      </c>
      <c r="B4273" s="4">
        <v>45603.84536907381</v>
      </c>
      <c r="C4273" t="s">
        <v>5014</v>
      </c>
      <c r="D4273" t="s">
        <v>5026</v>
      </c>
      <c r="E4273" t="s">
        <v>5030</v>
      </c>
      <c r="F4273" t="s">
        <v>5047</v>
      </c>
      <c r="G4273" t="s">
        <v>5062</v>
      </c>
      <c r="H4273">
        <v>53079</v>
      </c>
      <c r="I4273">
        <v>10</v>
      </c>
      <c r="J4273" t="s">
        <v>5068</v>
      </c>
      <c r="K4273">
        <v>6145.01</v>
      </c>
      <c r="L4273" t="s">
        <v>5075</v>
      </c>
    </row>
    <row r="4274" spans="1:12" x14ac:dyDescent="0.25">
      <c r="A4274" t="s">
        <v>4284</v>
      </c>
      <c r="B4274" s="4">
        <v>45603.918383676733</v>
      </c>
      <c r="C4274" t="s">
        <v>5018</v>
      </c>
      <c r="D4274" t="s">
        <v>5027</v>
      </c>
      <c r="E4274" t="s">
        <v>5031</v>
      </c>
      <c r="F4274" t="s">
        <v>5048</v>
      </c>
      <c r="G4274" t="s">
        <v>5059</v>
      </c>
      <c r="H4274">
        <v>8747</v>
      </c>
      <c r="I4274">
        <v>11</v>
      </c>
      <c r="J4274" t="s">
        <v>5073</v>
      </c>
      <c r="K4274">
        <v>1783.6</v>
      </c>
      <c r="L4274" t="s">
        <v>5079</v>
      </c>
    </row>
    <row r="4275" spans="1:12" x14ac:dyDescent="0.25">
      <c r="A4275" t="s">
        <v>4285</v>
      </c>
      <c r="B4275" s="4">
        <v>45603.99139827965</v>
      </c>
      <c r="C4275" t="s">
        <v>5016</v>
      </c>
      <c r="D4275" t="s">
        <v>5029</v>
      </c>
      <c r="E4275" t="s">
        <v>5039</v>
      </c>
      <c r="F4275" t="s">
        <v>5048</v>
      </c>
      <c r="G4275" t="s">
        <v>5052</v>
      </c>
      <c r="H4275">
        <v>43207</v>
      </c>
      <c r="I4275">
        <v>9</v>
      </c>
      <c r="J4275" t="s">
        <v>5070</v>
      </c>
      <c r="K4275">
        <v>7761.51</v>
      </c>
      <c r="L4275" t="s">
        <v>5076</v>
      </c>
    </row>
    <row r="4276" spans="1:12" x14ac:dyDescent="0.25">
      <c r="A4276" t="s">
        <v>4286</v>
      </c>
      <c r="B4276" s="4">
        <v>45604.064412882573</v>
      </c>
      <c r="C4276" t="s">
        <v>5015</v>
      </c>
      <c r="D4276" t="s">
        <v>5029</v>
      </c>
      <c r="E4276" t="s">
        <v>5041</v>
      </c>
      <c r="F4276" t="s">
        <v>5048</v>
      </c>
      <c r="G4276" t="s">
        <v>5056</v>
      </c>
      <c r="H4276">
        <v>61032</v>
      </c>
      <c r="I4276">
        <v>13</v>
      </c>
      <c r="J4276" t="s">
        <v>5068</v>
      </c>
      <c r="K4276">
        <v>6708.86</v>
      </c>
      <c r="L4276" t="s">
        <v>5079</v>
      </c>
    </row>
    <row r="4277" spans="1:12" x14ac:dyDescent="0.25">
      <c r="A4277" t="s">
        <v>4287</v>
      </c>
      <c r="B4277" s="4">
        <v>45604.137427485482</v>
      </c>
      <c r="C4277" t="s">
        <v>5020</v>
      </c>
      <c r="D4277" t="s">
        <v>5029</v>
      </c>
      <c r="E4277" t="s">
        <v>5033</v>
      </c>
      <c r="F4277" t="s">
        <v>5046</v>
      </c>
      <c r="G4277" t="s">
        <v>5054</v>
      </c>
      <c r="H4277">
        <v>76961</v>
      </c>
      <c r="I4277">
        <v>1</v>
      </c>
      <c r="J4277" t="s">
        <v>5071</v>
      </c>
      <c r="K4277">
        <v>9704.36</v>
      </c>
      <c r="L4277" t="s">
        <v>5079</v>
      </c>
    </row>
    <row r="4278" spans="1:12" x14ac:dyDescent="0.25">
      <c r="A4278" t="s">
        <v>4288</v>
      </c>
      <c r="B4278" s="4">
        <v>45604.210442088413</v>
      </c>
      <c r="C4278" t="s">
        <v>5014</v>
      </c>
      <c r="D4278" t="s">
        <v>5029</v>
      </c>
      <c r="E4278" t="s">
        <v>5033</v>
      </c>
      <c r="F4278" t="s">
        <v>5048</v>
      </c>
      <c r="G4278" t="s">
        <v>5055</v>
      </c>
      <c r="H4278">
        <v>36061</v>
      </c>
      <c r="I4278">
        <v>4</v>
      </c>
      <c r="J4278" t="s">
        <v>5068</v>
      </c>
      <c r="K4278">
        <v>4327.29</v>
      </c>
      <c r="L4278" t="s">
        <v>5075</v>
      </c>
    </row>
    <row r="4279" spans="1:12" x14ac:dyDescent="0.25">
      <c r="A4279" t="s">
        <v>4289</v>
      </c>
      <c r="B4279" s="4">
        <v>45604.28345669133</v>
      </c>
      <c r="C4279" t="s">
        <v>5019</v>
      </c>
      <c r="D4279" t="s">
        <v>5028</v>
      </c>
      <c r="E4279" t="s">
        <v>5036</v>
      </c>
      <c r="F4279" t="s">
        <v>5047</v>
      </c>
      <c r="G4279" t="s">
        <v>5050</v>
      </c>
      <c r="H4279">
        <v>44477</v>
      </c>
      <c r="I4279">
        <v>12</v>
      </c>
      <c r="J4279" t="s">
        <v>5073</v>
      </c>
      <c r="K4279">
        <v>9628.6299999999992</v>
      </c>
      <c r="L4279" t="s">
        <v>5076</v>
      </c>
    </row>
    <row r="4280" spans="1:12" x14ac:dyDescent="0.25">
      <c r="A4280" t="s">
        <v>4290</v>
      </c>
      <c r="B4280" s="4">
        <v>45604.356471294253</v>
      </c>
      <c r="C4280" t="s">
        <v>5020</v>
      </c>
      <c r="D4280" t="s">
        <v>5029</v>
      </c>
      <c r="E4280" t="s">
        <v>5041</v>
      </c>
      <c r="F4280" t="s">
        <v>5046</v>
      </c>
      <c r="G4280" t="s">
        <v>5060</v>
      </c>
      <c r="H4280">
        <v>28251</v>
      </c>
      <c r="I4280">
        <v>3</v>
      </c>
      <c r="J4280" t="s">
        <v>5073</v>
      </c>
      <c r="K4280">
        <v>2306.3000000000002</v>
      </c>
      <c r="L4280" t="s">
        <v>5078</v>
      </c>
    </row>
    <row r="4281" spans="1:12" x14ac:dyDescent="0.25">
      <c r="A4281" t="s">
        <v>4291</v>
      </c>
      <c r="B4281" s="4">
        <v>45604.429485897177</v>
      </c>
      <c r="C4281" t="s">
        <v>5012</v>
      </c>
      <c r="D4281" t="s">
        <v>5029</v>
      </c>
      <c r="E4281" t="s">
        <v>5041</v>
      </c>
      <c r="F4281" t="s">
        <v>5046</v>
      </c>
      <c r="G4281" t="s">
        <v>5057</v>
      </c>
      <c r="H4281">
        <v>58133</v>
      </c>
      <c r="I4281">
        <v>12</v>
      </c>
      <c r="J4281" t="s">
        <v>5070</v>
      </c>
      <c r="K4281">
        <v>11368.55</v>
      </c>
      <c r="L4281" t="s">
        <v>5075</v>
      </c>
    </row>
    <row r="4282" spans="1:12" x14ac:dyDescent="0.25">
      <c r="A4282" t="s">
        <v>4292</v>
      </c>
      <c r="B4282" s="4">
        <v>45604.502500500093</v>
      </c>
      <c r="C4282" t="s">
        <v>5017</v>
      </c>
      <c r="D4282" t="s">
        <v>5028</v>
      </c>
      <c r="E4282" t="s">
        <v>5036</v>
      </c>
      <c r="F4282" t="s">
        <v>5047</v>
      </c>
      <c r="G4282" t="s">
        <v>5062</v>
      </c>
      <c r="H4282">
        <v>8420</v>
      </c>
      <c r="I4282">
        <v>5</v>
      </c>
      <c r="J4282" t="s">
        <v>5069</v>
      </c>
      <c r="K4282">
        <v>821.89</v>
      </c>
      <c r="L4282" t="s">
        <v>5075</v>
      </c>
    </row>
    <row r="4283" spans="1:12" x14ac:dyDescent="0.25">
      <c r="A4283" t="s">
        <v>4293</v>
      </c>
      <c r="B4283" s="4">
        <v>45604.57551510301</v>
      </c>
      <c r="C4283" t="s">
        <v>5016</v>
      </c>
      <c r="D4283" t="s">
        <v>5028</v>
      </c>
      <c r="E4283" t="s">
        <v>5032</v>
      </c>
      <c r="F4283" t="s">
        <v>5048</v>
      </c>
      <c r="G4283" t="s">
        <v>5051</v>
      </c>
      <c r="H4283">
        <v>49162</v>
      </c>
      <c r="I4283">
        <v>14</v>
      </c>
      <c r="J4283" t="s">
        <v>5072</v>
      </c>
      <c r="K4283">
        <v>4416.93</v>
      </c>
      <c r="L4283" t="s">
        <v>5078</v>
      </c>
    </row>
    <row r="4284" spans="1:12" x14ac:dyDescent="0.25">
      <c r="A4284" t="s">
        <v>4294</v>
      </c>
      <c r="B4284" s="4">
        <v>45604.648529705941</v>
      </c>
      <c r="C4284" t="s">
        <v>5024</v>
      </c>
      <c r="D4284" t="s">
        <v>5028</v>
      </c>
      <c r="E4284" t="s">
        <v>5036</v>
      </c>
      <c r="F4284" t="s">
        <v>5048</v>
      </c>
      <c r="G4284" t="s">
        <v>5052</v>
      </c>
      <c r="H4284">
        <v>7740</v>
      </c>
      <c r="I4284">
        <v>8</v>
      </c>
      <c r="J4284" t="s">
        <v>5070</v>
      </c>
      <c r="K4284">
        <v>934.81</v>
      </c>
      <c r="L4284" t="s">
        <v>5079</v>
      </c>
    </row>
    <row r="4285" spans="1:12" x14ac:dyDescent="0.25">
      <c r="A4285" t="s">
        <v>4295</v>
      </c>
      <c r="B4285" s="4">
        <v>45604.721544308857</v>
      </c>
      <c r="C4285" t="s">
        <v>5013</v>
      </c>
      <c r="D4285" t="s">
        <v>5026</v>
      </c>
      <c r="E4285" t="s">
        <v>5045</v>
      </c>
      <c r="F4285" t="s">
        <v>5047</v>
      </c>
      <c r="G4285" t="s">
        <v>5064</v>
      </c>
      <c r="H4285">
        <v>57987</v>
      </c>
      <c r="I4285">
        <v>3</v>
      </c>
      <c r="J4285" t="s">
        <v>5068</v>
      </c>
      <c r="K4285">
        <v>6223.25</v>
      </c>
      <c r="L4285" t="s">
        <v>5077</v>
      </c>
    </row>
    <row r="4286" spans="1:12" x14ac:dyDescent="0.25">
      <c r="A4286" t="s">
        <v>4296</v>
      </c>
      <c r="B4286" s="4">
        <v>45604.794558911773</v>
      </c>
      <c r="C4286" t="s">
        <v>5013</v>
      </c>
      <c r="D4286" t="s">
        <v>5029</v>
      </c>
      <c r="E4286" t="s">
        <v>5033</v>
      </c>
      <c r="F4286" t="s">
        <v>5048</v>
      </c>
      <c r="G4286" t="s">
        <v>5065</v>
      </c>
      <c r="H4286">
        <v>61630</v>
      </c>
      <c r="I4286">
        <v>10</v>
      </c>
      <c r="J4286" t="s">
        <v>5069</v>
      </c>
      <c r="K4286">
        <v>10531</v>
      </c>
      <c r="L4286" t="s">
        <v>5079</v>
      </c>
    </row>
    <row r="4287" spans="1:12" x14ac:dyDescent="0.25">
      <c r="A4287" t="s">
        <v>4297</v>
      </c>
      <c r="B4287" s="4">
        <v>45604.867573514697</v>
      </c>
      <c r="C4287" t="s">
        <v>5017</v>
      </c>
      <c r="D4287" t="s">
        <v>5026</v>
      </c>
      <c r="E4287" t="s">
        <v>5043</v>
      </c>
      <c r="F4287" t="s">
        <v>5048</v>
      </c>
      <c r="G4287" t="s">
        <v>5056</v>
      </c>
      <c r="H4287">
        <v>7401</v>
      </c>
      <c r="I4287">
        <v>4</v>
      </c>
      <c r="J4287" t="s">
        <v>5070</v>
      </c>
      <c r="K4287">
        <v>1584.3</v>
      </c>
      <c r="L4287" t="s">
        <v>5074</v>
      </c>
    </row>
    <row r="4288" spans="1:12" x14ac:dyDescent="0.25">
      <c r="A4288" t="s">
        <v>4298</v>
      </c>
      <c r="B4288" s="4">
        <v>45604.940588117614</v>
      </c>
      <c r="C4288" t="s">
        <v>5024</v>
      </c>
      <c r="D4288" t="s">
        <v>5026</v>
      </c>
      <c r="E4288" t="s">
        <v>5045</v>
      </c>
      <c r="F4288" t="s">
        <v>5047</v>
      </c>
      <c r="G4288" t="s">
        <v>5058</v>
      </c>
      <c r="H4288">
        <v>55613</v>
      </c>
      <c r="I4288">
        <v>1</v>
      </c>
      <c r="J4288" t="s">
        <v>5071</v>
      </c>
      <c r="K4288">
        <v>10159.209999999999</v>
      </c>
      <c r="L4288" t="s">
        <v>5078</v>
      </c>
    </row>
    <row r="4289" spans="1:12" x14ac:dyDescent="0.25">
      <c r="A4289" t="s">
        <v>4299</v>
      </c>
      <c r="B4289" s="4">
        <v>45605.013602720537</v>
      </c>
      <c r="C4289" t="s">
        <v>5020</v>
      </c>
      <c r="D4289" t="s">
        <v>5027</v>
      </c>
      <c r="E4289" t="s">
        <v>5042</v>
      </c>
      <c r="F4289" t="s">
        <v>5048</v>
      </c>
      <c r="G4289" t="s">
        <v>5056</v>
      </c>
      <c r="H4289">
        <v>40633</v>
      </c>
      <c r="I4289">
        <v>13</v>
      </c>
      <c r="J4289" t="s">
        <v>5070</v>
      </c>
      <c r="K4289">
        <v>7143.67</v>
      </c>
      <c r="L4289" t="s">
        <v>5077</v>
      </c>
    </row>
    <row r="4290" spans="1:12" x14ac:dyDescent="0.25">
      <c r="A4290" t="s">
        <v>4300</v>
      </c>
      <c r="B4290" s="4">
        <v>45605.086617323461</v>
      </c>
      <c r="C4290" t="s">
        <v>5012</v>
      </c>
      <c r="D4290" t="s">
        <v>5027</v>
      </c>
      <c r="E4290" t="s">
        <v>5044</v>
      </c>
      <c r="F4290" t="s">
        <v>5048</v>
      </c>
      <c r="G4290" t="s">
        <v>5065</v>
      </c>
      <c r="H4290">
        <v>63474</v>
      </c>
      <c r="I4290">
        <v>13</v>
      </c>
      <c r="J4290" t="s">
        <v>5069</v>
      </c>
      <c r="K4290">
        <v>12864.04</v>
      </c>
      <c r="L4290" t="s">
        <v>5076</v>
      </c>
    </row>
    <row r="4291" spans="1:12" x14ac:dyDescent="0.25">
      <c r="A4291" t="s">
        <v>4301</v>
      </c>
      <c r="B4291" s="4">
        <v>45605.159631926377</v>
      </c>
      <c r="C4291" t="s">
        <v>5019</v>
      </c>
      <c r="D4291" t="s">
        <v>5027</v>
      </c>
      <c r="E4291" t="s">
        <v>5044</v>
      </c>
      <c r="F4291" t="s">
        <v>5048</v>
      </c>
      <c r="G4291" t="s">
        <v>5052</v>
      </c>
      <c r="H4291">
        <v>51748</v>
      </c>
      <c r="I4291">
        <v>13</v>
      </c>
      <c r="J4291" t="s">
        <v>5068</v>
      </c>
      <c r="K4291">
        <v>4775.76</v>
      </c>
      <c r="L4291" t="s">
        <v>5075</v>
      </c>
    </row>
    <row r="4292" spans="1:12" x14ac:dyDescent="0.25">
      <c r="A4292" t="s">
        <v>4302</v>
      </c>
      <c r="B4292" s="4">
        <v>45605.232646529308</v>
      </c>
      <c r="C4292" t="s">
        <v>5020</v>
      </c>
      <c r="D4292" t="s">
        <v>5029</v>
      </c>
      <c r="E4292" t="s">
        <v>5039</v>
      </c>
      <c r="F4292" t="s">
        <v>5047</v>
      </c>
      <c r="G4292" t="s">
        <v>5067</v>
      </c>
      <c r="H4292">
        <v>24249</v>
      </c>
      <c r="I4292">
        <v>12</v>
      </c>
      <c r="J4292" t="s">
        <v>5068</v>
      </c>
      <c r="K4292">
        <v>4870.5600000000004</v>
      </c>
      <c r="L4292" t="s">
        <v>5077</v>
      </c>
    </row>
    <row r="4293" spans="1:12" x14ac:dyDescent="0.25">
      <c r="A4293" t="s">
        <v>4303</v>
      </c>
      <c r="B4293" s="4">
        <v>45605.305661132217</v>
      </c>
      <c r="C4293" t="s">
        <v>5017</v>
      </c>
      <c r="D4293" t="s">
        <v>5029</v>
      </c>
      <c r="E4293" t="s">
        <v>5033</v>
      </c>
      <c r="F4293" t="s">
        <v>5048</v>
      </c>
      <c r="G4293" t="s">
        <v>5052</v>
      </c>
      <c r="H4293">
        <v>38834</v>
      </c>
      <c r="I4293">
        <v>5</v>
      </c>
      <c r="J4293" t="s">
        <v>5068</v>
      </c>
      <c r="K4293">
        <v>3671.2</v>
      </c>
      <c r="L4293" t="s">
        <v>5079</v>
      </c>
    </row>
    <row r="4294" spans="1:12" x14ac:dyDescent="0.25">
      <c r="A4294" t="s">
        <v>4304</v>
      </c>
      <c r="B4294" s="4">
        <v>45605.378675735141</v>
      </c>
      <c r="C4294" t="s">
        <v>5013</v>
      </c>
      <c r="D4294" t="s">
        <v>5026</v>
      </c>
      <c r="E4294" t="s">
        <v>5045</v>
      </c>
      <c r="F4294" t="s">
        <v>5046</v>
      </c>
      <c r="G4294" t="s">
        <v>5057</v>
      </c>
      <c r="H4294">
        <v>57929</v>
      </c>
      <c r="I4294">
        <v>2</v>
      </c>
      <c r="J4294" t="s">
        <v>5069</v>
      </c>
      <c r="K4294">
        <v>9404.3700000000008</v>
      </c>
      <c r="L4294" t="s">
        <v>5075</v>
      </c>
    </row>
    <row r="4295" spans="1:12" x14ac:dyDescent="0.25">
      <c r="A4295" t="s">
        <v>4305</v>
      </c>
      <c r="B4295" s="4">
        <v>45605.451690338057</v>
      </c>
      <c r="C4295" t="s">
        <v>5015</v>
      </c>
      <c r="D4295" t="s">
        <v>5026</v>
      </c>
      <c r="E4295" t="s">
        <v>5043</v>
      </c>
      <c r="F4295" t="s">
        <v>5046</v>
      </c>
      <c r="G4295" t="s">
        <v>5053</v>
      </c>
      <c r="H4295">
        <v>68881</v>
      </c>
      <c r="I4295">
        <v>13</v>
      </c>
      <c r="J4295" t="s">
        <v>5071</v>
      </c>
      <c r="K4295">
        <v>8066.34</v>
      </c>
      <c r="L4295" t="s">
        <v>5075</v>
      </c>
    </row>
    <row r="4296" spans="1:12" x14ac:dyDescent="0.25">
      <c r="A4296" t="s">
        <v>4306</v>
      </c>
      <c r="B4296" s="4">
        <v>45605.524704940981</v>
      </c>
      <c r="C4296" t="s">
        <v>5021</v>
      </c>
      <c r="D4296" t="s">
        <v>5027</v>
      </c>
      <c r="E4296" t="s">
        <v>5031</v>
      </c>
      <c r="F4296" t="s">
        <v>5048</v>
      </c>
      <c r="G4296" t="s">
        <v>5051</v>
      </c>
      <c r="H4296">
        <v>50430</v>
      </c>
      <c r="I4296">
        <v>9</v>
      </c>
      <c r="J4296" t="s">
        <v>5072</v>
      </c>
      <c r="K4296">
        <v>4149.2299999999996</v>
      </c>
      <c r="L4296" t="s">
        <v>5075</v>
      </c>
    </row>
    <row r="4297" spans="1:12" x14ac:dyDescent="0.25">
      <c r="A4297" t="s">
        <v>4307</v>
      </c>
      <c r="B4297" s="4">
        <v>45605.597719543897</v>
      </c>
      <c r="C4297" t="s">
        <v>5015</v>
      </c>
      <c r="D4297" t="s">
        <v>5026</v>
      </c>
      <c r="E4297" t="s">
        <v>5043</v>
      </c>
      <c r="F4297" t="s">
        <v>5047</v>
      </c>
      <c r="G4297" t="s">
        <v>5064</v>
      </c>
      <c r="H4297">
        <v>78456</v>
      </c>
      <c r="I4297">
        <v>11</v>
      </c>
      <c r="J4297" t="s">
        <v>5068</v>
      </c>
      <c r="K4297">
        <v>8922.84</v>
      </c>
      <c r="L4297" t="s">
        <v>5074</v>
      </c>
    </row>
    <row r="4298" spans="1:12" x14ac:dyDescent="0.25">
      <c r="A4298" t="s">
        <v>4308</v>
      </c>
      <c r="B4298" s="4">
        <v>45605.670734146828</v>
      </c>
      <c r="C4298" t="s">
        <v>5017</v>
      </c>
      <c r="D4298" t="s">
        <v>5028</v>
      </c>
      <c r="E4298" t="s">
        <v>5036</v>
      </c>
      <c r="F4298" t="s">
        <v>5048</v>
      </c>
      <c r="G4298" t="s">
        <v>5055</v>
      </c>
      <c r="H4298">
        <v>76411</v>
      </c>
      <c r="I4298">
        <v>3</v>
      </c>
      <c r="J4298" t="s">
        <v>5071</v>
      </c>
      <c r="K4298">
        <v>14413.62</v>
      </c>
      <c r="L4298" t="s">
        <v>5075</v>
      </c>
    </row>
    <row r="4299" spans="1:12" x14ac:dyDescent="0.25">
      <c r="A4299" t="s">
        <v>4309</v>
      </c>
      <c r="B4299" s="4">
        <v>45605.743748749737</v>
      </c>
      <c r="C4299" t="s">
        <v>5016</v>
      </c>
      <c r="D4299" t="s">
        <v>5027</v>
      </c>
      <c r="E4299" t="s">
        <v>5044</v>
      </c>
      <c r="F4299" t="s">
        <v>5047</v>
      </c>
      <c r="G4299" t="s">
        <v>5050</v>
      </c>
      <c r="H4299">
        <v>11001</v>
      </c>
      <c r="I4299">
        <v>7</v>
      </c>
      <c r="J4299" t="s">
        <v>5072</v>
      </c>
      <c r="K4299">
        <v>1437.03</v>
      </c>
      <c r="L4299" t="s">
        <v>5074</v>
      </c>
    </row>
    <row r="4300" spans="1:12" x14ac:dyDescent="0.25">
      <c r="A4300" t="s">
        <v>4310</v>
      </c>
      <c r="B4300" s="4">
        <v>45605.816763352661</v>
      </c>
      <c r="C4300" t="s">
        <v>5012</v>
      </c>
      <c r="D4300" t="s">
        <v>5026</v>
      </c>
      <c r="E4300" t="s">
        <v>5045</v>
      </c>
      <c r="F4300" t="s">
        <v>5047</v>
      </c>
      <c r="G4300" t="s">
        <v>5058</v>
      </c>
      <c r="H4300">
        <v>38896</v>
      </c>
      <c r="I4300">
        <v>2</v>
      </c>
      <c r="J4300" t="s">
        <v>5070</v>
      </c>
      <c r="K4300">
        <v>4793.1000000000004</v>
      </c>
      <c r="L4300" t="s">
        <v>5074</v>
      </c>
    </row>
    <row r="4301" spans="1:12" x14ac:dyDescent="0.25">
      <c r="A4301" t="s">
        <v>4311</v>
      </c>
      <c r="B4301" s="4">
        <v>45605.889777955592</v>
      </c>
      <c r="C4301" t="s">
        <v>5014</v>
      </c>
      <c r="D4301" t="s">
        <v>5028</v>
      </c>
      <c r="E4301" t="s">
        <v>5037</v>
      </c>
      <c r="F4301" t="s">
        <v>5046</v>
      </c>
      <c r="G4301" t="s">
        <v>5060</v>
      </c>
      <c r="H4301">
        <v>22185</v>
      </c>
      <c r="I4301">
        <v>4</v>
      </c>
      <c r="J4301" t="s">
        <v>5071</v>
      </c>
      <c r="K4301">
        <v>2880.31</v>
      </c>
      <c r="L4301" t="s">
        <v>5074</v>
      </c>
    </row>
    <row r="4302" spans="1:12" x14ac:dyDescent="0.25">
      <c r="A4302" t="s">
        <v>4312</v>
      </c>
      <c r="B4302" s="4">
        <v>45605.962792558508</v>
      </c>
      <c r="C4302" t="s">
        <v>5019</v>
      </c>
      <c r="D4302" t="s">
        <v>5028</v>
      </c>
      <c r="E4302" t="s">
        <v>5035</v>
      </c>
      <c r="F4302" t="s">
        <v>5048</v>
      </c>
      <c r="G4302" t="s">
        <v>5056</v>
      </c>
      <c r="H4302">
        <v>10779</v>
      </c>
      <c r="I4302">
        <v>13</v>
      </c>
      <c r="J4302" t="s">
        <v>5072</v>
      </c>
      <c r="K4302">
        <v>1205.72</v>
      </c>
      <c r="L4302" t="s">
        <v>5076</v>
      </c>
    </row>
    <row r="4303" spans="1:12" x14ac:dyDescent="0.25">
      <c r="A4303" t="s">
        <v>4313</v>
      </c>
      <c r="B4303" s="4">
        <v>45606.035807161417</v>
      </c>
      <c r="C4303" t="s">
        <v>5021</v>
      </c>
      <c r="D4303" t="s">
        <v>5029</v>
      </c>
      <c r="E4303" t="s">
        <v>5033</v>
      </c>
      <c r="F4303" t="s">
        <v>5048</v>
      </c>
      <c r="G4303" t="s">
        <v>5051</v>
      </c>
      <c r="H4303">
        <v>53832</v>
      </c>
      <c r="I4303">
        <v>4</v>
      </c>
      <c r="J4303" t="s">
        <v>5073</v>
      </c>
      <c r="K4303">
        <v>8496.98</v>
      </c>
      <c r="L4303" t="s">
        <v>5076</v>
      </c>
    </row>
    <row r="4304" spans="1:12" x14ac:dyDescent="0.25">
      <c r="A4304" t="s">
        <v>4314</v>
      </c>
      <c r="B4304" s="4">
        <v>45606.108821764348</v>
      </c>
      <c r="C4304" t="s">
        <v>5014</v>
      </c>
      <c r="D4304" t="s">
        <v>5026</v>
      </c>
      <c r="E4304" t="s">
        <v>5030</v>
      </c>
      <c r="F4304" t="s">
        <v>5047</v>
      </c>
      <c r="G4304" t="s">
        <v>5062</v>
      </c>
      <c r="H4304">
        <v>32291</v>
      </c>
      <c r="I4304">
        <v>10</v>
      </c>
      <c r="J4304" t="s">
        <v>5072</v>
      </c>
      <c r="K4304">
        <v>6816.6</v>
      </c>
      <c r="L4304" t="s">
        <v>5078</v>
      </c>
    </row>
    <row r="4305" spans="1:12" x14ac:dyDescent="0.25">
      <c r="A4305" t="s">
        <v>4315</v>
      </c>
      <c r="B4305" s="4">
        <v>45606.181836367272</v>
      </c>
      <c r="C4305" t="s">
        <v>5013</v>
      </c>
      <c r="D4305" t="s">
        <v>5027</v>
      </c>
      <c r="E4305" t="s">
        <v>5044</v>
      </c>
      <c r="F4305" t="s">
        <v>5046</v>
      </c>
      <c r="G4305" t="s">
        <v>5053</v>
      </c>
      <c r="H4305">
        <v>52641</v>
      </c>
      <c r="I4305">
        <v>8</v>
      </c>
      <c r="J4305" t="s">
        <v>5073</v>
      </c>
      <c r="K4305">
        <v>9662.4599999999991</v>
      </c>
      <c r="L4305" t="s">
        <v>5076</v>
      </c>
    </row>
    <row r="4306" spans="1:12" x14ac:dyDescent="0.25">
      <c r="A4306" t="s">
        <v>4316</v>
      </c>
      <c r="B4306" s="4">
        <v>45606.254850970188</v>
      </c>
      <c r="C4306" t="s">
        <v>5018</v>
      </c>
      <c r="D4306" t="s">
        <v>5027</v>
      </c>
      <c r="E4306" t="s">
        <v>5044</v>
      </c>
      <c r="F4306" t="s">
        <v>5046</v>
      </c>
      <c r="G4306" t="s">
        <v>5061</v>
      </c>
      <c r="H4306">
        <v>70428</v>
      </c>
      <c r="I4306">
        <v>12</v>
      </c>
      <c r="J4306" t="s">
        <v>5068</v>
      </c>
      <c r="K4306">
        <v>9770.17</v>
      </c>
      <c r="L4306" t="s">
        <v>5074</v>
      </c>
    </row>
    <row r="4307" spans="1:12" x14ac:dyDescent="0.25">
      <c r="A4307" t="s">
        <v>4317</v>
      </c>
      <c r="B4307" s="4">
        <v>45606.327865573112</v>
      </c>
      <c r="C4307" t="s">
        <v>5022</v>
      </c>
      <c r="D4307" t="s">
        <v>5029</v>
      </c>
      <c r="E4307" t="s">
        <v>5041</v>
      </c>
      <c r="F4307" t="s">
        <v>5047</v>
      </c>
      <c r="G4307" t="s">
        <v>5067</v>
      </c>
      <c r="H4307">
        <v>5957</v>
      </c>
      <c r="I4307">
        <v>4</v>
      </c>
      <c r="J4307" t="s">
        <v>5072</v>
      </c>
      <c r="K4307">
        <v>1145.03</v>
      </c>
      <c r="L4307" t="s">
        <v>5079</v>
      </c>
    </row>
    <row r="4308" spans="1:12" x14ac:dyDescent="0.25">
      <c r="A4308" t="s">
        <v>4318</v>
      </c>
      <c r="B4308" s="4">
        <v>45606.400880176028</v>
      </c>
      <c r="C4308" t="s">
        <v>5012</v>
      </c>
      <c r="D4308" t="s">
        <v>5027</v>
      </c>
      <c r="E4308" t="s">
        <v>5031</v>
      </c>
      <c r="F4308" t="s">
        <v>5048</v>
      </c>
      <c r="G4308" t="s">
        <v>5065</v>
      </c>
      <c r="H4308">
        <v>20389</v>
      </c>
      <c r="I4308">
        <v>5</v>
      </c>
      <c r="J4308" t="s">
        <v>5068</v>
      </c>
      <c r="K4308">
        <v>2638.3</v>
      </c>
      <c r="L4308" t="s">
        <v>5076</v>
      </c>
    </row>
    <row r="4309" spans="1:12" x14ac:dyDescent="0.25">
      <c r="A4309" t="s">
        <v>4319</v>
      </c>
      <c r="B4309" s="4">
        <v>45606.473894778937</v>
      </c>
      <c r="C4309" t="s">
        <v>5025</v>
      </c>
      <c r="D4309" t="s">
        <v>5026</v>
      </c>
      <c r="E4309" t="s">
        <v>5030</v>
      </c>
      <c r="F4309" t="s">
        <v>5048</v>
      </c>
      <c r="G4309" t="s">
        <v>5055</v>
      </c>
      <c r="H4309">
        <v>73870</v>
      </c>
      <c r="I4309">
        <v>2</v>
      </c>
      <c r="J4309" t="s">
        <v>5070</v>
      </c>
      <c r="K4309">
        <v>14306.78</v>
      </c>
      <c r="L4309" t="s">
        <v>5077</v>
      </c>
    </row>
    <row r="4310" spans="1:12" x14ac:dyDescent="0.25">
      <c r="A4310" t="s">
        <v>4320</v>
      </c>
      <c r="B4310" s="4">
        <v>45606.546909381883</v>
      </c>
      <c r="C4310" t="s">
        <v>5021</v>
      </c>
      <c r="D4310" t="s">
        <v>5029</v>
      </c>
      <c r="E4310" t="s">
        <v>5033</v>
      </c>
      <c r="F4310" t="s">
        <v>5048</v>
      </c>
      <c r="G4310" t="s">
        <v>5065</v>
      </c>
      <c r="H4310">
        <v>57763</v>
      </c>
      <c r="I4310">
        <v>3</v>
      </c>
      <c r="J4310" t="s">
        <v>5069</v>
      </c>
      <c r="K4310">
        <v>7424.65</v>
      </c>
      <c r="L4310" t="s">
        <v>5076</v>
      </c>
    </row>
    <row r="4311" spans="1:12" x14ac:dyDescent="0.25">
      <c r="A4311" t="s">
        <v>4321</v>
      </c>
      <c r="B4311" s="4">
        <v>45606.619923984792</v>
      </c>
      <c r="C4311" t="s">
        <v>5014</v>
      </c>
      <c r="D4311" t="s">
        <v>5029</v>
      </c>
      <c r="E4311" t="s">
        <v>5039</v>
      </c>
      <c r="F4311" t="s">
        <v>5046</v>
      </c>
      <c r="G4311" t="s">
        <v>5061</v>
      </c>
      <c r="H4311">
        <v>20350</v>
      </c>
      <c r="I4311">
        <v>4</v>
      </c>
      <c r="J4311" t="s">
        <v>5072</v>
      </c>
      <c r="K4311">
        <v>3298.95</v>
      </c>
      <c r="L4311" t="s">
        <v>5075</v>
      </c>
    </row>
    <row r="4312" spans="1:12" x14ac:dyDescent="0.25">
      <c r="A4312" t="s">
        <v>4322</v>
      </c>
      <c r="B4312" s="4">
        <v>45606.692938587708</v>
      </c>
      <c r="C4312" t="s">
        <v>5022</v>
      </c>
      <c r="D4312" t="s">
        <v>5027</v>
      </c>
      <c r="E4312" t="s">
        <v>5031</v>
      </c>
      <c r="F4312" t="s">
        <v>5048</v>
      </c>
      <c r="G4312" t="s">
        <v>5052</v>
      </c>
      <c r="H4312">
        <v>9661</v>
      </c>
      <c r="I4312">
        <v>13</v>
      </c>
      <c r="J4312" t="s">
        <v>5070</v>
      </c>
      <c r="K4312">
        <v>886.81</v>
      </c>
      <c r="L4312" t="s">
        <v>5076</v>
      </c>
    </row>
    <row r="4313" spans="1:12" x14ac:dyDescent="0.25">
      <c r="A4313" t="s">
        <v>4323</v>
      </c>
      <c r="B4313" s="4">
        <v>45606.765953190639</v>
      </c>
      <c r="C4313" t="s">
        <v>5014</v>
      </c>
      <c r="D4313" t="s">
        <v>5029</v>
      </c>
      <c r="E4313" t="s">
        <v>5039</v>
      </c>
      <c r="F4313" t="s">
        <v>5048</v>
      </c>
      <c r="G4313" t="s">
        <v>5065</v>
      </c>
      <c r="H4313">
        <v>26456</v>
      </c>
      <c r="I4313">
        <v>14</v>
      </c>
      <c r="J4313" t="s">
        <v>5071</v>
      </c>
      <c r="K4313">
        <v>2908.29</v>
      </c>
      <c r="L4313" t="s">
        <v>5075</v>
      </c>
    </row>
    <row r="4314" spans="1:12" x14ac:dyDescent="0.25">
      <c r="A4314" t="s">
        <v>4324</v>
      </c>
      <c r="B4314" s="4">
        <v>45606.838967793563</v>
      </c>
      <c r="C4314" t="s">
        <v>5024</v>
      </c>
      <c r="D4314" t="s">
        <v>5027</v>
      </c>
      <c r="E4314" t="s">
        <v>5042</v>
      </c>
      <c r="F4314" t="s">
        <v>5046</v>
      </c>
      <c r="G4314" t="s">
        <v>5053</v>
      </c>
      <c r="H4314">
        <v>35843</v>
      </c>
      <c r="I4314">
        <v>1</v>
      </c>
      <c r="J4314" t="s">
        <v>5070</v>
      </c>
      <c r="K4314">
        <v>5162.96</v>
      </c>
      <c r="L4314" t="s">
        <v>5076</v>
      </c>
    </row>
    <row r="4315" spans="1:12" x14ac:dyDescent="0.25">
      <c r="A4315" t="s">
        <v>4325</v>
      </c>
      <c r="B4315" s="4">
        <v>45606.911982396472</v>
      </c>
      <c r="C4315" t="s">
        <v>5021</v>
      </c>
      <c r="D4315" t="s">
        <v>5027</v>
      </c>
      <c r="E4315" t="s">
        <v>5044</v>
      </c>
      <c r="F4315" t="s">
        <v>5046</v>
      </c>
      <c r="G4315" t="s">
        <v>5066</v>
      </c>
      <c r="H4315">
        <v>48491</v>
      </c>
      <c r="I4315">
        <v>6</v>
      </c>
      <c r="J4315" t="s">
        <v>5070</v>
      </c>
      <c r="K4315">
        <v>9537.02</v>
      </c>
      <c r="L4315" t="s">
        <v>5075</v>
      </c>
    </row>
    <row r="4316" spans="1:12" x14ac:dyDescent="0.25">
      <c r="A4316" t="s">
        <v>4326</v>
      </c>
      <c r="B4316" s="4">
        <v>45606.984996999403</v>
      </c>
      <c r="C4316" t="s">
        <v>5016</v>
      </c>
      <c r="D4316" t="s">
        <v>5028</v>
      </c>
      <c r="E4316" t="s">
        <v>5036</v>
      </c>
      <c r="F4316" t="s">
        <v>5046</v>
      </c>
      <c r="G4316" t="s">
        <v>5049</v>
      </c>
      <c r="H4316">
        <v>7521</v>
      </c>
      <c r="I4316">
        <v>4</v>
      </c>
      <c r="J4316" t="s">
        <v>5069</v>
      </c>
      <c r="K4316">
        <v>949.86</v>
      </c>
      <c r="L4316" t="s">
        <v>5079</v>
      </c>
    </row>
    <row r="4317" spans="1:12" x14ac:dyDescent="0.25">
      <c r="A4317" t="s">
        <v>4327</v>
      </c>
      <c r="B4317" s="4">
        <v>45607.058011602312</v>
      </c>
      <c r="C4317" t="s">
        <v>5020</v>
      </c>
      <c r="D4317" t="s">
        <v>5026</v>
      </c>
      <c r="E4317" t="s">
        <v>5030</v>
      </c>
      <c r="F4317" t="s">
        <v>5046</v>
      </c>
      <c r="G4317" t="s">
        <v>5053</v>
      </c>
      <c r="H4317">
        <v>4293</v>
      </c>
      <c r="I4317">
        <v>8</v>
      </c>
      <c r="J4317" t="s">
        <v>5068</v>
      </c>
      <c r="K4317">
        <v>514.54999999999995</v>
      </c>
      <c r="L4317" t="s">
        <v>5075</v>
      </c>
    </row>
    <row r="4318" spans="1:12" x14ac:dyDescent="0.25">
      <c r="A4318" t="s">
        <v>4328</v>
      </c>
      <c r="B4318" s="4">
        <v>45607.131026205228</v>
      </c>
      <c r="C4318" t="s">
        <v>5022</v>
      </c>
      <c r="D4318" t="s">
        <v>5027</v>
      </c>
      <c r="E4318" t="s">
        <v>5031</v>
      </c>
      <c r="F4318" t="s">
        <v>5046</v>
      </c>
      <c r="G4318" t="s">
        <v>5057</v>
      </c>
      <c r="H4318">
        <v>72773</v>
      </c>
      <c r="I4318">
        <v>4</v>
      </c>
      <c r="J4318" t="s">
        <v>5072</v>
      </c>
      <c r="K4318">
        <v>6868.19</v>
      </c>
      <c r="L4318" t="s">
        <v>5075</v>
      </c>
    </row>
    <row r="4319" spans="1:12" x14ac:dyDescent="0.25">
      <c r="A4319" t="s">
        <v>4329</v>
      </c>
      <c r="B4319" s="4">
        <v>45607.204040808159</v>
      </c>
      <c r="C4319" t="s">
        <v>5023</v>
      </c>
      <c r="D4319" t="s">
        <v>5027</v>
      </c>
      <c r="E4319" t="s">
        <v>5031</v>
      </c>
      <c r="F4319" t="s">
        <v>5047</v>
      </c>
      <c r="G4319" t="s">
        <v>5062</v>
      </c>
      <c r="H4319">
        <v>14850</v>
      </c>
      <c r="I4319">
        <v>4</v>
      </c>
      <c r="J4319" t="s">
        <v>5072</v>
      </c>
      <c r="K4319">
        <v>1437.43</v>
      </c>
      <c r="L4319" t="s">
        <v>5076</v>
      </c>
    </row>
    <row r="4320" spans="1:12" x14ac:dyDescent="0.25">
      <c r="A4320" t="s">
        <v>4330</v>
      </c>
      <c r="B4320" s="4">
        <v>45607.277055411083</v>
      </c>
      <c r="C4320" t="s">
        <v>5024</v>
      </c>
      <c r="D4320" t="s">
        <v>5028</v>
      </c>
      <c r="E4320" t="s">
        <v>5035</v>
      </c>
      <c r="F4320" t="s">
        <v>5048</v>
      </c>
      <c r="G4320" t="s">
        <v>5052</v>
      </c>
      <c r="H4320">
        <v>50790</v>
      </c>
      <c r="I4320">
        <v>14</v>
      </c>
      <c r="J4320" t="s">
        <v>5073</v>
      </c>
      <c r="K4320">
        <v>6825.81</v>
      </c>
      <c r="L4320" t="s">
        <v>5076</v>
      </c>
    </row>
    <row r="4321" spans="1:12" x14ac:dyDescent="0.25">
      <c r="A4321" t="s">
        <v>4331</v>
      </c>
      <c r="B4321" s="4">
        <v>45607.350070013992</v>
      </c>
      <c r="C4321" t="s">
        <v>5017</v>
      </c>
      <c r="D4321" t="s">
        <v>5026</v>
      </c>
      <c r="E4321" t="s">
        <v>5043</v>
      </c>
      <c r="F4321" t="s">
        <v>5046</v>
      </c>
      <c r="G4321" t="s">
        <v>5049</v>
      </c>
      <c r="H4321">
        <v>60710</v>
      </c>
      <c r="I4321">
        <v>14</v>
      </c>
      <c r="J4321" t="s">
        <v>5069</v>
      </c>
      <c r="K4321">
        <v>7334.42</v>
      </c>
      <c r="L4321" t="s">
        <v>5074</v>
      </c>
    </row>
    <row r="4322" spans="1:12" x14ac:dyDescent="0.25">
      <c r="A4322" t="s">
        <v>4332</v>
      </c>
      <c r="B4322" s="4">
        <v>45607.423084616923</v>
      </c>
      <c r="C4322" t="s">
        <v>5020</v>
      </c>
      <c r="D4322" t="s">
        <v>5027</v>
      </c>
      <c r="E4322" t="s">
        <v>5042</v>
      </c>
      <c r="F4322" t="s">
        <v>5048</v>
      </c>
      <c r="G4322" t="s">
        <v>5059</v>
      </c>
      <c r="H4322">
        <v>36401</v>
      </c>
      <c r="I4322">
        <v>1</v>
      </c>
      <c r="J4322" t="s">
        <v>5071</v>
      </c>
      <c r="K4322">
        <v>5676.48</v>
      </c>
      <c r="L4322" t="s">
        <v>5076</v>
      </c>
    </row>
    <row r="4323" spans="1:12" x14ac:dyDescent="0.25">
      <c r="A4323" t="s">
        <v>4333</v>
      </c>
      <c r="B4323" s="4">
        <v>45607.496099219839</v>
      </c>
      <c r="C4323" t="s">
        <v>5021</v>
      </c>
      <c r="D4323" t="s">
        <v>5028</v>
      </c>
      <c r="E4323" t="s">
        <v>5032</v>
      </c>
      <c r="F4323" t="s">
        <v>5047</v>
      </c>
      <c r="G4323" t="s">
        <v>5062</v>
      </c>
      <c r="H4323">
        <v>57527</v>
      </c>
      <c r="I4323">
        <v>3</v>
      </c>
      <c r="J4323" t="s">
        <v>5071</v>
      </c>
      <c r="K4323">
        <v>12484.53</v>
      </c>
      <c r="L4323" t="s">
        <v>5075</v>
      </c>
    </row>
    <row r="4324" spans="1:12" x14ac:dyDescent="0.25">
      <c r="A4324" t="s">
        <v>4334</v>
      </c>
      <c r="B4324" s="4">
        <v>45607.569113822763</v>
      </c>
      <c r="C4324" t="s">
        <v>5025</v>
      </c>
      <c r="D4324" t="s">
        <v>5026</v>
      </c>
      <c r="E4324" t="s">
        <v>5043</v>
      </c>
      <c r="F4324" t="s">
        <v>5047</v>
      </c>
      <c r="G4324" t="s">
        <v>5064</v>
      </c>
      <c r="H4324">
        <v>47500</v>
      </c>
      <c r="I4324">
        <v>6</v>
      </c>
      <c r="J4324" t="s">
        <v>5069</v>
      </c>
      <c r="K4324">
        <v>4488.6000000000004</v>
      </c>
      <c r="L4324" t="s">
        <v>5075</v>
      </c>
    </row>
    <row r="4325" spans="1:12" x14ac:dyDescent="0.25">
      <c r="A4325" t="s">
        <v>4335</v>
      </c>
      <c r="B4325" s="4">
        <v>45607.642128425679</v>
      </c>
      <c r="C4325" t="s">
        <v>5022</v>
      </c>
      <c r="D4325" t="s">
        <v>5026</v>
      </c>
      <c r="E4325" t="s">
        <v>5043</v>
      </c>
      <c r="F4325" t="s">
        <v>5047</v>
      </c>
      <c r="G4325" t="s">
        <v>5050</v>
      </c>
      <c r="H4325">
        <v>25897</v>
      </c>
      <c r="I4325">
        <v>12</v>
      </c>
      <c r="J4325" t="s">
        <v>5071</v>
      </c>
      <c r="K4325">
        <v>2678.26</v>
      </c>
      <c r="L4325" t="s">
        <v>5075</v>
      </c>
    </row>
    <row r="4326" spans="1:12" x14ac:dyDescent="0.25">
      <c r="A4326" t="s">
        <v>4336</v>
      </c>
      <c r="B4326" s="4">
        <v>45607.715143028603</v>
      </c>
      <c r="C4326" t="s">
        <v>5022</v>
      </c>
      <c r="D4326" t="s">
        <v>5027</v>
      </c>
      <c r="E4326" t="s">
        <v>5042</v>
      </c>
      <c r="F4326" t="s">
        <v>5046</v>
      </c>
      <c r="G4326" t="s">
        <v>5057</v>
      </c>
      <c r="H4326">
        <v>67820</v>
      </c>
      <c r="I4326">
        <v>9</v>
      </c>
      <c r="J4326" t="s">
        <v>5072</v>
      </c>
      <c r="K4326">
        <v>14319.76</v>
      </c>
      <c r="L4326" t="s">
        <v>5078</v>
      </c>
    </row>
    <row r="4327" spans="1:12" x14ac:dyDescent="0.25">
      <c r="A4327" t="s">
        <v>4337</v>
      </c>
      <c r="B4327" s="4">
        <v>45607.788157631519</v>
      </c>
      <c r="C4327" t="s">
        <v>5024</v>
      </c>
      <c r="D4327" t="s">
        <v>5029</v>
      </c>
      <c r="E4327" t="s">
        <v>5040</v>
      </c>
      <c r="F4327" t="s">
        <v>5048</v>
      </c>
      <c r="G4327" t="s">
        <v>5051</v>
      </c>
      <c r="H4327">
        <v>16971</v>
      </c>
      <c r="I4327">
        <v>11</v>
      </c>
      <c r="J4327" t="s">
        <v>5072</v>
      </c>
      <c r="K4327">
        <v>2788.47</v>
      </c>
      <c r="L4327" t="s">
        <v>5076</v>
      </c>
    </row>
    <row r="4328" spans="1:12" x14ac:dyDescent="0.25">
      <c r="A4328" t="s">
        <v>4338</v>
      </c>
      <c r="B4328" s="4">
        <v>45607.861172234443</v>
      </c>
      <c r="C4328" t="s">
        <v>5017</v>
      </c>
      <c r="D4328" t="s">
        <v>5027</v>
      </c>
      <c r="E4328" t="s">
        <v>5031</v>
      </c>
      <c r="F4328" t="s">
        <v>5048</v>
      </c>
      <c r="G4328" t="s">
        <v>5052</v>
      </c>
      <c r="H4328">
        <v>22955</v>
      </c>
      <c r="I4328">
        <v>13</v>
      </c>
      <c r="J4328" t="s">
        <v>5072</v>
      </c>
      <c r="K4328">
        <v>4812.16</v>
      </c>
      <c r="L4328" t="s">
        <v>5075</v>
      </c>
    </row>
    <row r="4329" spans="1:12" x14ac:dyDescent="0.25">
      <c r="A4329" t="s">
        <v>4339</v>
      </c>
      <c r="B4329" s="4">
        <v>45607.934186837359</v>
      </c>
      <c r="C4329" t="s">
        <v>5025</v>
      </c>
      <c r="D4329" t="s">
        <v>5028</v>
      </c>
      <c r="E4329" t="s">
        <v>5032</v>
      </c>
      <c r="F4329" t="s">
        <v>5047</v>
      </c>
      <c r="G4329" t="s">
        <v>5058</v>
      </c>
      <c r="H4329">
        <v>13805</v>
      </c>
      <c r="I4329">
        <v>8</v>
      </c>
      <c r="J4329" t="s">
        <v>5072</v>
      </c>
      <c r="K4329">
        <v>2522.7800000000002</v>
      </c>
      <c r="L4329" t="s">
        <v>5077</v>
      </c>
    </row>
    <row r="4330" spans="1:12" x14ac:dyDescent="0.25">
      <c r="A4330" t="s">
        <v>4340</v>
      </c>
      <c r="B4330" s="4">
        <v>45608.007201440283</v>
      </c>
      <c r="C4330" t="s">
        <v>5012</v>
      </c>
      <c r="D4330" t="s">
        <v>5029</v>
      </c>
      <c r="E4330" t="s">
        <v>5039</v>
      </c>
      <c r="F4330" t="s">
        <v>5046</v>
      </c>
      <c r="G4330" t="s">
        <v>5060</v>
      </c>
      <c r="H4330">
        <v>61123</v>
      </c>
      <c r="I4330">
        <v>3</v>
      </c>
      <c r="J4330" t="s">
        <v>5069</v>
      </c>
      <c r="K4330">
        <v>10123.51</v>
      </c>
      <c r="L4330" t="s">
        <v>5076</v>
      </c>
    </row>
    <row r="4331" spans="1:12" x14ac:dyDescent="0.25">
      <c r="A4331" t="s">
        <v>4341</v>
      </c>
      <c r="B4331" s="4">
        <v>45608.080216043207</v>
      </c>
      <c r="C4331" t="s">
        <v>5023</v>
      </c>
      <c r="D4331" t="s">
        <v>5026</v>
      </c>
      <c r="E4331" t="s">
        <v>5043</v>
      </c>
      <c r="F4331" t="s">
        <v>5047</v>
      </c>
      <c r="G4331" t="s">
        <v>5067</v>
      </c>
      <c r="H4331">
        <v>19840</v>
      </c>
      <c r="I4331">
        <v>9</v>
      </c>
      <c r="J4331" t="s">
        <v>5068</v>
      </c>
      <c r="K4331">
        <v>3240.67</v>
      </c>
      <c r="L4331" t="s">
        <v>5077</v>
      </c>
    </row>
    <row r="4332" spans="1:12" x14ac:dyDescent="0.25">
      <c r="A4332" t="s">
        <v>4342</v>
      </c>
      <c r="B4332" s="4">
        <v>45608.153230646123</v>
      </c>
      <c r="C4332" t="s">
        <v>5022</v>
      </c>
      <c r="D4332" t="s">
        <v>5029</v>
      </c>
      <c r="E4332" t="s">
        <v>5033</v>
      </c>
      <c r="F4332" t="s">
        <v>5048</v>
      </c>
      <c r="G4332" t="s">
        <v>5051</v>
      </c>
      <c r="H4332">
        <v>59384</v>
      </c>
      <c r="I4332">
        <v>9</v>
      </c>
      <c r="J4332" t="s">
        <v>5072</v>
      </c>
      <c r="K4332">
        <v>5939.06</v>
      </c>
      <c r="L4332" t="s">
        <v>5077</v>
      </c>
    </row>
    <row r="4333" spans="1:12" x14ac:dyDescent="0.25">
      <c r="A4333" t="s">
        <v>4343</v>
      </c>
      <c r="B4333" s="4">
        <v>45608.226245249039</v>
      </c>
      <c r="C4333" t="s">
        <v>5016</v>
      </c>
      <c r="D4333" t="s">
        <v>5026</v>
      </c>
      <c r="E4333" t="s">
        <v>5030</v>
      </c>
      <c r="F4333" t="s">
        <v>5047</v>
      </c>
      <c r="G4333" t="s">
        <v>5063</v>
      </c>
      <c r="H4333">
        <v>24940</v>
      </c>
      <c r="I4333">
        <v>5</v>
      </c>
      <c r="J4333" t="s">
        <v>5068</v>
      </c>
      <c r="K4333">
        <v>4740.76</v>
      </c>
      <c r="L4333" t="s">
        <v>5074</v>
      </c>
    </row>
    <row r="4334" spans="1:12" x14ac:dyDescent="0.25">
      <c r="A4334" t="s">
        <v>4344</v>
      </c>
      <c r="B4334" s="4">
        <v>45608.29925985197</v>
      </c>
      <c r="C4334" t="s">
        <v>5023</v>
      </c>
      <c r="D4334" t="s">
        <v>5029</v>
      </c>
      <c r="E4334" t="s">
        <v>5033</v>
      </c>
      <c r="F4334" t="s">
        <v>5046</v>
      </c>
      <c r="G4334" t="s">
        <v>5057</v>
      </c>
      <c r="H4334">
        <v>16620</v>
      </c>
      <c r="I4334">
        <v>10</v>
      </c>
      <c r="J4334" t="s">
        <v>5072</v>
      </c>
      <c r="K4334">
        <v>1645.47</v>
      </c>
      <c r="L4334" t="s">
        <v>5074</v>
      </c>
    </row>
    <row r="4335" spans="1:12" x14ac:dyDescent="0.25">
      <c r="A4335" t="s">
        <v>4345</v>
      </c>
      <c r="B4335" s="4">
        <v>45608.372274454887</v>
      </c>
      <c r="C4335" t="s">
        <v>5012</v>
      </c>
      <c r="D4335" t="s">
        <v>5026</v>
      </c>
      <c r="E4335" t="s">
        <v>5034</v>
      </c>
      <c r="F4335" t="s">
        <v>5046</v>
      </c>
      <c r="G4335" t="s">
        <v>5054</v>
      </c>
      <c r="H4335">
        <v>38087</v>
      </c>
      <c r="I4335">
        <v>6</v>
      </c>
      <c r="J4335" t="s">
        <v>5069</v>
      </c>
      <c r="K4335">
        <v>7344.38</v>
      </c>
      <c r="L4335" t="s">
        <v>5076</v>
      </c>
    </row>
    <row r="4336" spans="1:12" x14ac:dyDescent="0.25">
      <c r="A4336" t="s">
        <v>4346</v>
      </c>
      <c r="B4336" s="4">
        <v>45608.445289057803</v>
      </c>
      <c r="C4336" t="s">
        <v>5014</v>
      </c>
      <c r="D4336" t="s">
        <v>5027</v>
      </c>
      <c r="E4336" t="s">
        <v>5038</v>
      </c>
      <c r="F4336" t="s">
        <v>5048</v>
      </c>
      <c r="G4336" t="s">
        <v>5051</v>
      </c>
      <c r="H4336">
        <v>8609</v>
      </c>
      <c r="I4336">
        <v>11</v>
      </c>
      <c r="J4336" t="s">
        <v>5069</v>
      </c>
      <c r="K4336">
        <v>1133.71</v>
      </c>
      <c r="L4336" t="s">
        <v>5074</v>
      </c>
    </row>
    <row r="4337" spans="1:12" x14ac:dyDescent="0.25">
      <c r="A4337" t="s">
        <v>4347</v>
      </c>
      <c r="B4337" s="4">
        <v>45608.518303660727</v>
      </c>
      <c r="C4337" t="s">
        <v>5016</v>
      </c>
      <c r="D4337" t="s">
        <v>5027</v>
      </c>
      <c r="E4337" t="s">
        <v>5044</v>
      </c>
      <c r="F4337" t="s">
        <v>5047</v>
      </c>
      <c r="G4337" t="s">
        <v>5058</v>
      </c>
      <c r="H4337">
        <v>50874</v>
      </c>
      <c r="I4337">
        <v>6</v>
      </c>
      <c r="J4337" t="s">
        <v>5069</v>
      </c>
      <c r="K4337">
        <v>4786.87</v>
      </c>
      <c r="L4337" t="s">
        <v>5078</v>
      </c>
    </row>
    <row r="4338" spans="1:12" x14ac:dyDescent="0.25">
      <c r="A4338" t="s">
        <v>4348</v>
      </c>
      <c r="B4338" s="4">
        <v>45608.591318263643</v>
      </c>
      <c r="C4338" t="s">
        <v>5020</v>
      </c>
      <c r="D4338" t="s">
        <v>5028</v>
      </c>
      <c r="E4338" t="s">
        <v>5035</v>
      </c>
      <c r="F4338" t="s">
        <v>5048</v>
      </c>
      <c r="G4338" t="s">
        <v>5059</v>
      </c>
      <c r="H4338">
        <v>11087</v>
      </c>
      <c r="I4338">
        <v>12</v>
      </c>
      <c r="J4338" t="s">
        <v>5073</v>
      </c>
      <c r="K4338">
        <v>1559.45</v>
      </c>
      <c r="L4338" t="s">
        <v>5079</v>
      </c>
    </row>
    <row r="4339" spans="1:12" x14ac:dyDescent="0.25">
      <c r="A4339" t="s">
        <v>4349</v>
      </c>
      <c r="B4339" s="4">
        <v>45608.66433286656</v>
      </c>
      <c r="C4339" t="s">
        <v>5021</v>
      </c>
      <c r="D4339" t="s">
        <v>5028</v>
      </c>
      <c r="E4339" t="s">
        <v>5032</v>
      </c>
      <c r="F4339" t="s">
        <v>5046</v>
      </c>
      <c r="G4339" t="s">
        <v>5066</v>
      </c>
      <c r="H4339">
        <v>17468</v>
      </c>
      <c r="I4339">
        <v>7</v>
      </c>
      <c r="J4339" t="s">
        <v>5070</v>
      </c>
      <c r="K4339">
        <v>2001.33</v>
      </c>
      <c r="L4339" t="s">
        <v>5075</v>
      </c>
    </row>
    <row r="4340" spans="1:12" x14ac:dyDescent="0.25">
      <c r="A4340" t="s">
        <v>4350</v>
      </c>
      <c r="B4340" s="4">
        <v>45608.73734746949</v>
      </c>
      <c r="C4340" t="s">
        <v>5017</v>
      </c>
      <c r="D4340" t="s">
        <v>5027</v>
      </c>
      <c r="E4340" t="s">
        <v>5044</v>
      </c>
      <c r="F4340" t="s">
        <v>5046</v>
      </c>
      <c r="G4340" t="s">
        <v>5053</v>
      </c>
      <c r="H4340">
        <v>16523</v>
      </c>
      <c r="I4340">
        <v>13</v>
      </c>
      <c r="J4340" t="s">
        <v>5070</v>
      </c>
      <c r="K4340">
        <v>2184.17</v>
      </c>
      <c r="L4340" t="s">
        <v>5074</v>
      </c>
    </row>
    <row r="4341" spans="1:12" x14ac:dyDescent="0.25">
      <c r="A4341" t="s">
        <v>4351</v>
      </c>
      <c r="B4341" s="4">
        <v>45608.810362072407</v>
      </c>
      <c r="C4341" t="s">
        <v>5015</v>
      </c>
      <c r="D4341" t="s">
        <v>5029</v>
      </c>
      <c r="E4341" t="s">
        <v>5039</v>
      </c>
      <c r="F4341" t="s">
        <v>5047</v>
      </c>
      <c r="G4341" t="s">
        <v>5058</v>
      </c>
      <c r="H4341">
        <v>15027</v>
      </c>
      <c r="I4341">
        <v>13</v>
      </c>
      <c r="J4341" t="s">
        <v>5072</v>
      </c>
      <c r="K4341">
        <v>1316.36</v>
      </c>
      <c r="L4341" t="s">
        <v>5075</v>
      </c>
    </row>
    <row r="4342" spans="1:12" x14ac:dyDescent="0.25">
      <c r="A4342" t="s">
        <v>4352</v>
      </c>
      <c r="B4342" s="4">
        <v>45608.883376675323</v>
      </c>
      <c r="C4342" t="s">
        <v>5013</v>
      </c>
      <c r="D4342" t="s">
        <v>5029</v>
      </c>
      <c r="E4342" t="s">
        <v>5033</v>
      </c>
      <c r="F4342" t="s">
        <v>5048</v>
      </c>
      <c r="G4342" t="s">
        <v>5051</v>
      </c>
      <c r="H4342">
        <v>23716</v>
      </c>
      <c r="I4342">
        <v>13</v>
      </c>
      <c r="J4342" t="s">
        <v>5069</v>
      </c>
      <c r="K4342">
        <v>4646.6400000000003</v>
      </c>
      <c r="L4342" t="s">
        <v>5078</v>
      </c>
    </row>
    <row r="4343" spans="1:12" x14ac:dyDescent="0.25">
      <c r="A4343" t="s">
        <v>4353</v>
      </c>
      <c r="B4343" s="4">
        <v>45608.956391278247</v>
      </c>
      <c r="C4343" t="s">
        <v>5020</v>
      </c>
      <c r="D4343" t="s">
        <v>5027</v>
      </c>
      <c r="E4343" t="s">
        <v>5031</v>
      </c>
      <c r="F4343" t="s">
        <v>5047</v>
      </c>
      <c r="G4343" t="s">
        <v>5063</v>
      </c>
      <c r="H4343">
        <v>53400</v>
      </c>
      <c r="I4343">
        <v>8</v>
      </c>
      <c r="J4343" t="s">
        <v>5069</v>
      </c>
      <c r="K4343">
        <v>11513.69</v>
      </c>
      <c r="L4343" t="s">
        <v>5078</v>
      </c>
    </row>
    <row r="4344" spans="1:12" x14ac:dyDescent="0.25">
      <c r="A4344" t="s">
        <v>4354</v>
      </c>
      <c r="B4344" s="4">
        <v>45609.029405881171</v>
      </c>
      <c r="C4344" t="s">
        <v>5024</v>
      </c>
      <c r="D4344" t="s">
        <v>5029</v>
      </c>
      <c r="E4344" t="s">
        <v>5041</v>
      </c>
      <c r="F4344" t="s">
        <v>5046</v>
      </c>
      <c r="G4344" t="s">
        <v>5049</v>
      </c>
      <c r="H4344">
        <v>47075</v>
      </c>
      <c r="I4344">
        <v>13</v>
      </c>
      <c r="J4344" t="s">
        <v>5069</v>
      </c>
      <c r="K4344">
        <v>5760.28</v>
      </c>
      <c r="L4344" t="s">
        <v>5078</v>
      </c>
    </row>
    <row r="4345" spans="1:12" x14ac:dyDescent="0.25">
      <c r="A4345" t="s">
        <v>4355</v>
      </c>
      <c r="B4345" s="4">
        <v>45609.102420484087</v>
      </c>
      <c r="C4345" t="s">
        <v>5017</v>
      </c>
      <c r="D4345" t="s">
        <v>5027</v>
      </c>
      <c r="E4345" t="s">
        <v>5042</v>
      </c>
      <c r="F4345" t="s">
        <v>5046</v>
      </c>
      <c r="G4345" t="s">
        <v>5057</v>
      </c>
      <c r="H4345">
        <v>62439</v>
      </c>
      <c r="I4345">
        <v>8</v>
      </c>
      <c r="J4345" t="s">
        <v>5069</v>
      </c>
      <c r="K4345">
        <v>6518.17</v>
      </c>
      <c r="L4345" t="s">
        <v>5075</v>
      </c>
    </row>
    <row r="4346" spans="1:12" x14ac:dyDescent="0.25">
      <c r="A4346" t="s">
        <v>4356</v>
      </c>
      <c r="B4346" s="4">
        <v>45609.175435087011</v>
      </c>
      <c r="C4346" t="s">
        <v>5022</v>
      </c>
      <c r="D4346" t="s">
        <v>5029</v>
      </c>
      <c r="E4346" t="s">
        <v>5041</v>
      </c>
      <c r="F4346" t="s">
        <v>5047</v>
      </c>
      <c r="G4346" t="s">
        <v>5063</v>
      </c>
      <c r="H4346">
        <v>43167</v>
      </c>
      <c r="I4346">
        <v>12</v>
      </c>
      <c r="J4346" t="s">
        <v>5072</v>
      </c>
      <c r="K4346">
        <v>4385.78</v>
      </c>
      <c r="L4346" t="s">
        <v>5075</v>
      </c>
    </row>
    <row r="4347" spans="1:12" x14ac:dyDescent="0.25">
      <c r="A4347" t="s">
        <v>4357</v>
      </c>
      <c r="B4347" s="4">
        <v>45609.248449689927</v>
      </c>
      <c r="C4347" t="s">
        <v>5015</v>
      </c>
      <c r="D4347" t="s">
        <v>5027</v>
      </c>
      <c r="E4347" t="s">
        <v>5044</v>
      </c>
      <c r="F4347" t="s">
        <v>5047</v>
      </c>
      <c r="G4347" t="s">
        <v>5063</v>
      </c>
      <c r="H4347">
        <v>65579</v>
      </c>
      <c r="I4347">
        <v>9</v>
      </c>
      <c r="J4347" t="s">
        <v>5071</v>
      </c>
      <c r="K4347">
        <v>6401.46</v>
      </c>
      <c r="L4347" t="s">
        <v>5078</v>
      </c>
    </row>
    <row r="4348" spans="1:12" x14ac:dyDescent="0.25">
      <c r="A4348" t="s">
        <v>4358</v>
      </c>
      <c r="B4348" s="4">
        <v>45609.321464292851</v>
      </c>
      <c r="C4348" t="s">
        <v>5012</v>
      </c>
      <c r="D4348" t="s">
        <v>5029</v>
      </c>
      <c r="E4348" t="s">
        <v>5039</v>
      </c>
      <c r="F4348" t="s">
        <v>5048</v>
      </c>
      <c r="G4348" t="s">
        <v>5055</v>
      </c>
      <c r="H4348">
        <v>59431</v>
      </c>
      <c r="I4348">
        <v>3</v>
      </c>
      <c r="J4348" t="s">
        <v>5069</v>
      </c>
      <c r="K4348">
        <v>12007.95</v>
      </c>
      <c r="L4348" t="s">
        <v>5078</v>
      </c>
    </row>
    <row r="4349" spans="1:12" x14ac:dyDescent="0.25">
      <c r="A4349" t="s">
        <v>4359</v>
      </c>
      <c r="B4349" s="4">
        <v>45609.394478895767</v>
      </c>
      <c r="C4349" t="s">
        <v>5019</v>
      </c>
      <c r="D4349" t="s">
        <v>5027</v>
      </c>
      <c r="E4349" t="s">
        <v>5031</v>
      </c>
      <c r="F4349" t="s">
        <v>5046</v>
      </c>
      <c r="G4349" t="s">
        <v>5049</v>
      </c>
      <c r="H4349">
        <v>70603</v>
      </c>
      <c r="I4349">
        <v>14</v>
      </c>
      <c r="J4349" t="s">
        <v>5071</v>
      </c>
      <c r="K4349">
        <v>11376.87</v>
      </c>
      <c r="L4349" t="s">
        <v>5077</v>
      </c>
    </row>
    <row r="4350" spans="1:12" x14ac:dyDescent="0.25">
      <c r="A4350" t="s">
        <v>4360</v>
      </c>
      <c r="B4350" s="4">
        <v>45609.467493498691</v>
      </c>
      <c r="C4350" t="s">
        <v>5012</v>
      </c>
      <c r="D4350" t="s">
        <v>5029</v>
      </c>
      <c r="E4350" t="s">
        <v>5033</v>
      </c>
      <c r="F4350" t="s">
        <v>5048</v>
      </c>
      <c r="G4350" t="s">
        <v>5052</v>
      </c>
      <c r="H4350">
        <v>25618</v>
      </c>
      <c r="I4350">
        <v>4</v>
      </c>
      <c r="J4350" t="s">
        <v>5072</v>
      </c>
      <c r="K4350">
        <v>4663.63</v>
      </c>
      <c r="L4350" t="s">
        <v>5075</v>
      </c>
    </row>
    <row r="4351" spans="1:12" x14ac:dyDescent="0.25">
      <c r="A4351" t="s">
        <v>4361</v>
      </c>
      <c r="B4351" s="4">
        <v>45609.540508101607</v>
      </c>
      <c r="C4351" t="s">
        <v>5018</v>
      </c>
      <c r="D4351" t="s">
        <v>5028</v>
      </c>
      <c r="E4351" t="s">
        <v>5036</v>
      </c>
      <c r="F4351" t="s">
        <v>5048</v>
      </c>
      <c r="G4351" t="s">
        <v>5056</v>
      </c>
      <c r="H4351">
        <v>72176</v>
      </c>
      <c r="I4351">
        <v>9</v>
      </c>
      <c r="J4351" t="s">
        <v>5073</v>
      </c>
      <c r="K4351">
        <v>11938.77</v>
      </c>
      <c r="L4351" t="s">
        <v>5078</v>
      </c>
    </row>
    <row r="4352" spans="1:12" x14ac:dyDescent="0.25">
      <c r="A4352" t="s">
        <v>4362</v>
      </c>
      <c r="B4352" s="4">
        <v>45609.613522704538</v>
      </c>
      <c r="C4352" t="s">
        <v>5012</v>
      </c>
      <c r="D4352" t="s">
        <v>5027</v>
      </c>
      <c r="E4352" t="s">
        <v>5044</v>
      </c>
      <c r="F4352" t="s">
        <v>5048</v>
      </c>
      <c r="G4352" t="s">
        <v>5055</v>
      </c>
      <c r="H4352">
        <v>38344</v>
      </c>
      <c r="I4352">
        <v>13</v>
      </c>
      <c r="J4352" t="s">
        <v>5068</v>
      </c>
      <c r="K4352">
        <v>7399.2</v>
      </c>
      <c r="L4352" t="s">
        <v>5079</v>
      </c>
    </row>
    <row r="4353" spans="1:12" x14ac:dyDescent="0.25">
      <c r="A4353" t="s">
        <v>4363</v>
      </c>
      <c r="B4353" s="4">
        <v>45609.686537307447</v>
      </c>
      <c r="C4353" t="s">
        <v>5017</v>
      </c>
      <c r="D4353" t="s">
        <v>5026</v>
      </c>
      <c r="E4353" t="s">
        <v>5045</v>
      </c>
      <c r="F4353" t="s">
        <v>5046</v>
      </c>
      <c r="G4353" t="s">
        <v>5066</v>
      </c>
      <c r="H4353">
        <v>29474</v>
      </c>
      <c r="I4353">
        <v>2</v>
      </c>
      <c r="J4353" t="s">
        <v>5069</v>
      </c>
      <c r="K4353">
        <v>5953.48</v>
      </c>
      <c r="L4353" t="s">
        <v>5074</v>
      </c>
    </row>
    <row r="4354" spans="1:12" x14ac:dyDescent="0.25">
      <c r="A4354" t="s">
        <v>4364</v>
      </c>
      <c r="B4354" s="4">
        <v>45609.759551910392</v>
      </c>
      <c r="C4354" t="s">
        <v>5023</v>
      </c>
      <c r="D4354" t="s">
        <v>5027</v>
      </c>
      <c r="E4354" t="s">
        <v>5038</v>
      </c>
      <c r="F4354" t="s">
        <v>5048</v>
      </c>
      <c r="G4354" t="s">
        <v>5052</v>
      </c>
      <c r="H4354">
        <v>9541</v>
      </c>
      <c r="I4354">
        <v>7</v>
      </c>
      <c r="J4354" t="s">
        <v>5068</v>
      </c>
      <c r="K4354">
        <v>1869.45</v>
      </c>
      <c r="L4354" t="s">
        <v>5074</v>
      </c>
    </row>
    <row r="4355" spans="1:12" x14ac:dyDescent="0.25">
      <c r="A4355" t="s">
        <v>4365</v>
      </c>
      <c r="B4355" s="4">
        <v>45609.832566513302</v>
      </c>
      <c r="C4355" t="s">
        <v>5013</v>
      </c>
      <c r="D4355" t="s">
        <v>5026</v>
      </c>
      <c r="E4355" t="s">
        <v>5034</v>
      </c>
      <c r="F4355" t="s">
        <v>5047</v>
      </c>
      <c r="G4355" t="s">
        <v>5067</v>
      </c>
      <c r="H4355">
        <v>63759</v>
      </c>
      <c r="I4355">
        <v>13</v>
      </c>
      <c r="J4355" t="s">
        <v>5068</v>
      </c>
      <c r="K4355">
        <v>13909.48</v>
      </c>
      <c r="L4355" t="s">
        <v>5076</v>
      </c>
    </row>
    <row r="4356" spans="1:12" x14ac:dyDescent="0.25">
      <c r="A4356" t="s">
        <v>4366</v>
      </c>
      <c r="B4356" s="4">
        <v>45609.905581116218</v>
      </c>
      <c r="C4356" t="s">
        <v>5024</v>
      </c>
      <c r="D4356" t="s">
        <v>5027</v>
      </c>
      <c r="E4356" t="s">
        <v>5038</v>
      </c>
      <c r="F4356" t="s">
        <v>5046</v>
      </c>
      <c r="G4356" t="s">
        <v>5049</v>
      </c>
      <c r="H4356">
        <v>47653</v>
      </c>
      <c r="I4356">
        <v>8</v>
      </c>
      <c r="J4356" t="s">
        <v>5068</v>
      </c>
      <c r="K4356">
        <v>5816.81</v>
      </c>
      <c r="L4356" t="s">
        <v>5079</v>
      </c>
    </row>
    <row r="4357" spans="1:12" x14ac:dyDescent="0.25">
      <c r="A4357" t="s">
        <v>4367</v>
      </c>
      <c r="B4357" s="4">
        <v>45609.978595719142</v>
      </c>
      <c r="C4357" t="s">
        <v>5017</v>
      </c>
      <c r="D4357" t="s">
        <v>5028</v>
      </c>
      <c r="E4357" t="s">
        <v>5037</v>
      </c>
      <c r="F4357" t="s">
        <v>5047</v>
      </c>
      <c r="G4357" t="s">
        <v>5058</v>
      </c>
      <c r="H4357">
        <v>56912</v>
      </c>
      <c r="I4357">
        <v>13</v>
      </c>
      <c r="J4357" t="s">
        <v>5072</v>
      </c>
      <c r="K4357">
        <v>5819.79</v>
      </c>
      <c r="L4357" t="s">
        <v>5077</v>
      </c>
    </row>
    <row r="4358" spans="1:12" x14ac:dyDescent="0.25">
      <c r="A4358" t="s">
        <v>4368</v>
      </c>
      <c r="B4358" s="4">
        <v>45610.051610322058</v>
      </c>
      <c r="C4358" t="s">
        <v>5014</v>
      </c>
      <c r="D4358" t="s">
        <v>5028</v>
      </c>
      <c r="E4358" t="s">
        <v>5036</v>
      </c>
      <c r="F4358" t="s">
        <v>5046</v>
      </c>
      <c r="G4358" t="s">
        <v>5057</v>
      </c>
      <c r="H4358">
        <v>45777</v>
      </c>
      <c r="I4358">
        <v>5</v>
      </c>
      <c r="J4358" t="s">
        <v>5068</v>
      </c>
      <c r="K4358">
        <v>8733.69</v>
      </c>
      <c r="L4358" t="s">
        <v>5076</v>
      </c>
    </row>
    <row r="4359" spans="1:12" x14ac:dyDescent="0.25">
      <c r="A4359" t="s">
        <v>4369</v>
      </c>
      <c r="B4359" s="4">
        <v>45610.124624924967</v>
      </c>
      <c r="C4359" t="s">
        <v>5014</v>
      </c>
      <c r="D4359" t="s">
        <v>5027</v>
      </c>
      <c r="E4359" t="s">
        <v>5038</v>
      </c>
      <c r="F4359" t="s">
        <v>5047</v>
      </c>
      <c r="G4359" t="s">
        <v>5058</v>
      </c>
      <c r="H4359">
        <v>52408</v>
      </c>
      <c r="I4359">
        <v>2</v>
      </c>
      <c r="J4359" t="s">
        <v>5073</v>
      </c>
      <c r="K4359">
        <v>10901.4</v>
      </c>
      <c r="L4359" t="s">
        <v>5078</v>
      </c>
    </row>
    <row r="4360" spans="1:12" x14ac:dyDescent="0.25">
      <c r="A4360" t="s">
        <v>4370</v>
      </c>
      <c r="B4360" s="4">
        <v>45610.197639527913</v>
      </c>
      <c r="C4360" t="s">
        <v>5024</v>
      </c>
      <c r="D4360" t="s">
        <v>5028</v>
      </c>
      <c r="E4360" t="s">
        <v>5036</v>
      </c>
      <c r="F4360" t="s">
        <v>5046</v>
      </c>
      <c r="G4360" t="s">
        <v>5049</v>
      </c>
      <c r="H4360">
        <v>11594</v>
      </c>
      <c r="I4360">
        <v>8</v>
      </c>
      <c r="J4360" t="s">
        <v>5069</v>
      </c>
      <c r="K4360">
        <v>1296.5</v>
      </c>
      <c r="L4360" t="s">
        <v>5079</v>
      </c>
    </row>
    <row r="4361" spans="1:12" x14ac:dyDescent="0.25">
      <c r="A4361" t="s">
        <v>4371</v>
      </c>
      <c r="B4361" s="4">
        <v>45610.270654130822</v>
      </c>
      <c r="C4361" t="s">
        <v>5014</v>
      </c>
      <c r="D4361" t="s">
        <v>5027</v>
      </c>
      <c r="E4361" t="s">
        <v>5044</v>
      </c>
      <c r="F4361" t="s">
        <v>5047</v>
      </c>
      <c r="G4361" t="s">
        <v>5067</v>
      </c>
      <c r="H4361">
        <v>44388</v>
      </c>
      <c r="I4361">
        <v>6</v>
      </c>
      <c r="J4361" t="s">
        <v>5073</v>
      </c>
      <c r="K4361">
        <v>4929.8100000000004</v>
      </c>
      <c r="L4361" t="s">
        <v>5079</v>
      </c>
    </row>
    <row r="4362" spans="1:12" x14ac:dyDescent="0.25">
      <c r="A4362" t="s">
        <v>4372</v>
      </c>
      <c r="B4362" s="4">
        <v>45610.343668733738</v>
      </c>
      <c r="C4362" t="s">
        <v>5019</v>
      </c>
      <c r="D4362" t="s">
        <v>5029</v>
      </c>
      <c r="E4362" t="s">
        <v>5033</v>
      </c>
      <c r="F4362" t="s">
        <v>5048</v>
      </c>
      <c r="G4362" t="s">
        <v>5055</v>
      </c>
      <c r="H4362">
        <v>79045</v>
      </c>
      <c r="I4362">
        <v>9</v>
      </c>
      <c r="J4362" t="s">
        <v>5069</v>
      </c>
      <c r="K4362">
        <v>16500.25</v>
      </c>
      <c r="L4362" t="s">
        <v>5079</v>
      </c>
    </row>
    <row r="4363" spans="1:12" x14ac:dyDescent="0.25">
      <c r="A4363" t="s">
        <v>4373</v>
      </c>
      <c r="B4363" s="4">
        <v>45610.416683336669</v>
      </c>
      <c r="C4363" t="s">
        <v>5014</v>
      </c>
      <c r="D4363" t="s">
        <v>5028</v>
      </c>
      <c r="E4363" t="s">
        <v>5035</v>
      </c>
      <c r="F4363" t="s">
        <v>5048</v>
      </c>
      <c r="G4363" t="s">
        <v>5052</v>
      </c>
      <c r="H4363">
        <v>25281</v>
      </c>
      <c r="I4363">
        <v>8</v>
      </c>
      <c r="J4363" t="s">
        <v>5072</v>
      </c>
      <c r="K4363">
        <v>2806.99</v>
      </c>
      <c r="L4363" t="s">
        <v>5076</v>
      </c>
    </row>
    <row r="4364" spans="1:12" x14ac:dyDescent="0.25">
      <c r="A4364" t="s">
        <v>4374</v>
      </c>
      <c r="B4364" s="4">
        <v>45610.489697939593</v>
      </c>
      <c r="C4364" t="s">
        <v>5023</v>
      </c>
      <c r="D4364" t="s">
        <v>5028</v>
      </c>
      <c r="E4364" t="s">
        <v>5032</v>
      </c>
      <c r="F4364" t="s">
        <v>5047</v>
      </c>
      <c r="G4364" t="s">
        <v>5064</v>
      </c>
      <c r="H4364">
        <v>5178</v>
      </c>
      <c r="I4364">
        <v>6</v>
      </c>
      <c r="J4364" t="s">
        <v>5070</v>
      </c>
      <c r="K4364">
        <v>675.22</v>
      </c>
      <c r="L4364" t="s">
        <v>5079</v>
      </c>
    </row>
    <row r="4365" spans="1:12" x14ac:dyDescent="0.25">
      <c r="A4365" t="s">
        <v>4375</v>
      </c>
      <c r="B4365" s="4">
        <v>45610.562712542502</v>
      </c>
      <c r="C4365" t="s">
        <v>5023</v>
      </c>
      <c r="D4365" t="s">
        <v>5028</v>
      </c>
      <c r="E4365" t="s">
        <v>5037</v>
      </c>
      <c r="F4365" t="s">
        <v>5048</v>
      </c>
      <c r="G4365" t="s">
        <v>5059</v>
      </c>
      <c r="H4365">
        <v>72452</v>
      </c>
      <c r="I4365">
        <v>11</v>
      </c>
      <c r="J4365" t="s">
        <v>5073</v>
      </c>
      <c r="K4365">
        <v>10084.790000000001</v>
      </c>
      <c r="L4365" t="s">
        <v>5079</v>
      </c>
    </row>
    <row r="4366" spans="1:12" x14ac:dyDescent="0.25">
      <c r="A4366" t="s">
        <v>4376</v>
      </c>
      <c r="B4366" s="4">
        <v>45610.635727145433</v>
      </c>
      <c r="C4366" t="s">
        <v>5013</v>
      </c>
      <c r="D4366" t="s">
        <v>5029</v>
      </c>
      <c r="E4366" t="s">
        <v>5040</v>
      </c>
      <c r="F4366" t="s">
        <v>5048</v>
      </c>
      <c r="G4366" t="s">
        <v>5055</v>
      </c>
      <c r="H4366">
        <v>1982</v>
      </c>
      <c r="I4366">
        <v>6</v>
      </c>
      <c r="J4366" t="s">
        <v>5072</v>
      </c>
      <c r="K4366">
        <v>236.23</v>
      </c>
      <c r="L4366" t="s">
        <v>5076</v>
      </c>
    </row>
    <row r="4367" spans="1:12" x14ac:dyDescent="0.25">
      <c r="A4367" t="s">
        <v>4377</v>
      </c>
      <c r="B4367" s="4">
        <v>45610.708741748342</v>
      </c>
      <c r="C4367" t="s">
        <v>5016</v>
      </c>
      <c r="D4367" t="s">
        <v>5029</v>
      </c>
      <c r="E4367" t="s">
        <v>5040</v>
      </c>
      <c r="F4367" t="s">
        <v>5048</v>
      </c>
      <c r="G4367" t="s">
        <v>5065</v>
      </c>
      <c r="H4367">
        <v>21753</v>
      </c>
      <c r="I4367">
        <v>11</v>
      </c>
      <c r="J4367" t="s">
        <v>5072</v>
      </c>
      <c r="K4367">
        <v>2453.35</v>
      </c>
      <c r="L4367" t="s">
        <v>5075</v>
      </c>
    </row>
    <row r="4368" spans="1:12" x14ac:dyDescent="0.25">
      <c r="A4368" t="s">
        <v>4378</v>
      </c>
      <c r="B4368" s="4">
        <v>45610.781756351258</v>
      </c>
      <c r="C4368" t="s">
        <v>5024</v>
      </c>
      <c r="D4368" t="s">
        <v>5026</v>
      </c>
      <c r="E4368" t="s">
        <v>5034</v>
      </c>
      <c r="F4368" t="s">
        <v>5047</v>
      </c>
      <c r="G4368" t="s">
        <v>5062</v>
      </c>
      <c r="H4368">
        <v>58440</v>
      </c>
      <c r="I4368">
        <v>11</v>
      </c>
      <c r="J4368" t="s">
        <v>5072</v>
      </c>
      <c r="K4368">
        <v>5808.58</v>
      </c>
      <c r="L4368" t="s">
        <v>5075</v>
      </c>
    </row>
    <row r="4369" spans="1:12" x14ac:dyDescent="0.25">
      <c r="A4369" t="s">
        <v>4379</v>
      </c>
      <c r="B4369" s="4">
        <v>45610.854770954189</v>
      </c>
      <c r="C4369" t="s">
        <v>5017</v>
      </c>
      <c r="D4369" t="s">
        <v>5028</v>
      </c>
      <c r="E4369" t="s">
        <v>5037</v>
      </c>
      <c r="F4369" t="s">
        <v>5046</v>
      </c>
      <c r="G4369" t="s">
        <v>5060</v>
      </c>
      <c r="H4369">
        <v>52238</v>
      </c>
      <c r="I4369">
        <v>8</v>
      </c>
      <c r="J4369" t="s">
        <v>5073</v>
      </c>
      <c r="K4369">
        <v>4506.87</v>
      </c>
      <c r="L4369" t="s">
        <v>5076</v>
      </c>
    </row>
    <row r="4370" spans="1:12" x14ac:dyDescent="0.25">
      <c r="A4370" t="s">
        <v>4380</v>
      </c>
      <c r="B4370" s="4">
        <v>45610.927785557113</v>
      </c>
      <c r="C4370" t="s">
        <v>5014</v>
      </c>
      <c r="D4370" t="s">
        <v>5029</v>
      </c>
      <c r="E4370" t="s">
        <v>5041</v>
      </c>
      <c r="F4370" t="s">
        <v>5048</v>
      </c>
      <c r="G4370" t="s">
        <v>5059</v>
      </c>
      <c r="H4370">
        <v>48310</v>
      </c>
      <c r="I4370">
        <v>10</v>
      </c>
      <c r="J4370" t="s">
        <v>5073</v>
      </c>
      <c r="K4370">
        <v>5213.1499999999996</v>
      </c>
      <c r="L4370" t="s">
        <v>5079</v>
      </c>
    </row>
    <row r="4371" spans="1:12" x14ac:dyDescent="0.25">
      <c r="A4371" t="s">
        <v>4381</v>
      </c>
      <c r="B4371" s="4">
        <v>45611.000800160022</v>
      </c>
      <c r="C4371" t="s">
        <v>5025</v>
      </c>
      <c r="D4371" t="s">
        <v>5027</v>
      </c>
      <c r="E4371" t="s">
        <v>5042</v>
      </c>
      <c r="F4371" t="s">
        <v>5048</v>
      </c>
      <c r="G4371" t="s">
        <v>5055</v>
      </c>
      <c r="H4371">
        <v>70166</v>
      </c>
      <c r="I4371">
        <v>12</v>
      </c>
      <c r="J4371" t="s">
        <v>5072</v>
      </c>
      <c r="K4371">
        <v>7922.46</v>
      </c>
      <c r="L4371" t="s">
        <v>5076</v>
      </c>
    </row>
    <row r="4372" spans="1:12" x14ac:dyDescent="0.25">
      <c r="A4372" t="s">
        <v>4382</v>
      </c>
      <c r="B4372" s="4">
        <v>45611.073814762953</v>
      </c>
      <c r="C4372" t="s">
        <v>5021</v>
      </c>
      <c r="D4372" t="s">
        <v>5028</v>
      </c>
      <c r="E4372" t="s">
        <v>5037</v>
      </c>
      <c r="F4372" t="s">
        <v>5048</v>
      </c>
      <c r="G4372" t="s">
        <v>5055</v>
      </c>
      <c r="H4372">
        <v>1576</v>
      </c>
      <c r="I4372">
        <v>9</v>
      </c>
      <c r="J4372" t="s">
        <v>5072</v>
      </c>
      <c r="K4372">
        <v>139.37</v>
      </c>
      <c r="L4372" t="s">
        <v>5078</v>
      </c>
    </row>
    <row r="4373" spans="1:12" x14ac:dyDescent="0.25">
      <c r="A4373" t="s">
        <v>4383</v>
      </c>
      <c r="B4373" s="4">
        <v>45611.146829365869</v>
      </c>
      <c r="C4373" t="s">
        <v>5016</v>
      </c>
      <c r="D4373" t="s">
        <v>5028</v>
      </c>
      <c r="E4373" t="s">
        <v>5035</v>
      </c>
      <c r="F4373" t="s">
        <v>5047</v>
      </c>
      <c r="G4373" t="s">
        <v>5062</v>
      </c>
      <c r="H4373">
        <v>71504</v>
      </c>
      <c r="I4373">
        <v>12</v>
      </c>
      <c r="J4373" t="s">
        <v>5071</v>
      </c>
      <c r="K4373">
        <v>6293.35</v>
      </c>
      <c r="L4373" t="s">
        <v>5075</v>
      </c>
    </row>
    <row r="4374" spans="1:12" x14ac:dyDescent="0.25">
      <c r="A4374" t="s">
        <v>4384</v>
      </c>
      <c r="B4374" s="4">
        <v>45611.219843968793</v>
      </c>
      <c r="C4374" t="s">
        <v>5015</v>
      </c>
      <c r="D4374" t="s">
        <v>5027</v>
      </c>
      <c r="E4374" t="s">
        <v>5031</v>
      </c>
      <c r="F4374" t="s">
        <v>5046</v>
      </c>
      <c r="G4374" t="s">
        <v>5053</v>
      </c>
      <c r="H4374">
        <v>27617</v>
      </c>
      <c r="I4374">
        <v>8</v>
      </c>
      <c r="J4374" t="s">
        <v>5071</v>
      </c>
      <c r="K4374">
        <v>3577.89</v>
      </c>
      <c r="L4374" t="s">
        <v>5079</v>
      </c>
    </row>
    <row r="4375" spans="1:12" x14ac:dyDescent="0.25">
      <c r="A4375" t="s">
        <v>4385</v>
      </c>
      <c r="B4375" s="4">
        <v>45611.292858571724</v>
      </c>
      <c r="C4375" t="s">
        <v>5019</v>
      </c>
      <c r="D4375" t="s">
        <v>5029</v>
      </c>
      <c r="E4375" t="s">
        <v>5033</v>
      </c>
      <c r="F4375" t="s">
        <v>5046</v>
      </c>
      <c r="G4375" t="s">
        <v>5066</v>
      </c>
      <c r="H4375">
        <v>76821</v>
      </c>
      <c r="I4375">
        <v>8</v>
      </c>
      <c r="J4375" t="s">
        <v>5068</v>
      </c>
      <c r="K4375">
        <v>12600.87</v>
      </c>
      <c r="L4375" t="s">
        <v>5076</v>
      </c>
    </row>
    <row r="4376" spans="1:12" x14ac:dyDescent="0.25">
      <c r="A4376" t="s">
        <v>4386</v>
      </c>
      <c r="B4376" s="4">
        <v>45611.365873174633</v>
      </c>
      <c r="C4376" t="s">
        <v>5018</v>
      </c>
      <c r="D4376" t="s">
        <v>5026</v>
      </c>
      <c r="E4376" t="s">
        <v>5030</v>
      </c>
      <c r="F4376" t="s">
        <v>5048</v>
      </c>
      <c r="G4376" t="s">
        <v>5065</v>
      </c>
      <c r="H4376">
        <v>27088</v>
      </c>
      <c r="I4376">
        <v>13</v>
      </c>
      <c r="J4376" t="s">
        <v>5069</v>
      </c>
      <c r="K4376">
        <v>5491.43</v>
      </c>
      <c r="L4376" t="s">
        <v>5079</v>
      </c>
    </row>
    <row r="4377" spans="1:12" x14ac:dyDescent="0.25">
      <c r="A4377" t="s">
        <v>4387</v>
      </c>
      <c r="B4377" s="4">
        <v>45611.438887777549</v>
      </c>
      <c r="C4377" t="s">
        <v>5017</v>
      </c>
      <c r="D4377" t="s">
        <v>5027</v>
      </c>
      <c r="E4377" t="s">
        <v>5042</v>
      </c>
      <c r="F4377" t="s">
        <v>5047</v>
      </c>
      <c r="G4377" t="s">
        <v>5058</v>
      </c>
      <c r="H4377">
        <v>33891</v>
      </c>
      <c r="I4377">
        <v>4</v>
      </c>
      <c r="J4377" t="s">
        <v>5068</v>
      </c>
      <c r="K4377">
        <v>4797.28</v>
      </c>
      <c r="L4377" t="s">
        <v>5074</v>
      </c>
    </row>
    <row r="4378" spans="1:12" x14ac:dyDescent="0.25">
      <c r="A4378" t="s">
        <v>4388</v>
      </c>
      <c r="B4378" s="4">
        <v>45611.511902380473</v>
      </c>
      <c r="C4378" t="s">
        <v>5016</v>
      </c>
      <c r="D4378" t="s">
        <v>5026</v>
      </c>
      <c r="E4378" t="s">
        <v>5045</v>
      </c>
      <c r="F4378" t="s">
        <v>5046</v>
      </c>
      <c r="G4378" t="s">
        <v>5066</v>
      </c>
      <c r="H4378">
        <v>69474</v>
      </c>
      <c r="I4378">
        <v>14</v>
      </c>
      <c r="J4378" t="s">
        <v>5068</v>
      </c>
      <c r="K4378">
        <v>5802.76</v>
      </c>
      <c r="L4378" t="s">
        <v>5075</v>
      </c>
    </row>
    <row r="4379" spans="1:12" x14ac:dyDescent="0.25">
      <c r="A4379" t="s">
        <v>4389</v>
      </c>
      <c r="B4379" s="4">
        <v>45611.584916983389</v>
      </c>
      <c r="C4379" t="s">
        <v>5024</v>
      </c>
      <c r="D4379" t="s">
        <v>5028</v>
      </c>
      <c r="E4379" t="s">
        <v>5037</v>
      </c>
      <c r="F4379" t="s">
        <v>5048</v>
      </c>
      <c r="G4379" t="s">
        <v>5065</v>
      </c>
      <c r="H4379">
        <v>24291</v>
      </c>
      <c r="I4379">
        <v>2</v>
      </c>
      <c r="J4379" t="s">
        <v>5072</v>
      </c>
      <c r="K4379">
        <v>4476.6099999999997</v>
      </c>
      <c r="L4379" t="s">
        <v>5077</v>
      </c>
    </row>
    <row r="4380" spans="1:12" x14ac:dyDescent="0.25">
      <c r="A4380" t="s">
        <v>4390</v>
      </c>
      <c r="B4380" s="4">
        <v>45611.657931586313</v>
      </c>
      <c r="C4380" t="s">
        <v>5014</v>
      </c>
      <c r="D4380" t="s">
        <v>5026</v>
      </c>
      <c r="E4380" t="s">
        <v>5045</v>
      </c>
      <c r="F4380" t="s">
        <v>5046</v>
      </c>
      <c r="G4380" t="s">
        <v>5049</v>
      </c>
      <c r="H4380">
        <v>75346</v>
      </c>
      <c r="I4380">
        <v>2</v>
      </c>
      <c r="J4380" t="s">
        <v>5070</v>
      </c>
      <c r="K4380">
        <v>11080.03</v>
      </c>
      <c r="L4380" t="s">
        <v>5079</v>
      </c>
    </row>
    <row r="4381" spans="1:12" x14ac:dyDescent="0.25">
      <c r="A4381" t="s">
        <v>4391</v>
      </c>
      <c r="B4381" s="4">
        <v>45611.730946189236</v>
      </c>
      <c r="C4381" t="s">
        <v>5012</v>
      </c>
      <c r="D4381" t="s">
        <v>5027</v>
      </c>
      <c r="E4381" t="s">
        <v>5038</v>
      </c>
      <c r="F4381" t="s">
        <v>5046</v>
      </c>
      <c r="G4381" t="s">
        <v>5049</v>
      </c>
      <c r="H4381">
        <v>29468</v>
      </c>
      <c r="I4381">
        <v>13</v>
      </c>
      <c r="J4381" t="s">
        <v>5069</v>
      </c>
      <c r="K4381">
        <v>3478.9</v>
      </c>
      <c r="L4381" t="s">
        <v>5078</v>
      </c>
    </row>
    <row r="4382" spans="1:12" x14ac:dyDescent="0.25">
      <c r="A4382" t="s">
        <v>4392</v>
      </c>
      <c r="B4382" s="4">
        <v>45611.803960792153</v>
      </c>
      <c r="C4382" t="s">
        <v>5021</v>
      </c>
      <c r="D4382" t="s">
        <v>5028</v>
      </c>
      <c r="E4382" t="s">
        <v>5035</v>
      </c>
      <c r="F4382" t="s">
        <v>5048</v>
      </c>
      <c r="G4382" t="s">
        <v>5065</v>
      </c>
      <c r="H4382">
        <v>52111</v>
      </c>
      <c r="I4382">
        <v>14</v>
      </c>
      <c r="J4382" t="s">
        <v>5071</v>
      </c>
      <c r="K4382">
        <v>9996.8799999999992</v>
      </c>
      <c r="L4382" t="s">
        <v>5076</v>
      </c>
    </row>
    <row r="4383" spans="1:12" x14ac:dyDescent="0.25">
      <c r="A4383" t="s">
        <v>4393</v>
      </c>
      <c r="B4383" s="4">
        <v>45611.876975395069</v>
      </c>
      <c r="C4383" t="s">
        <v>5020</v>
      </c>
      <c r="D4383" t="s">
        <v>5028</v>
      </c>
      <c r="E4383" t="s">
        <v>5032</v>
      </c>
      <c r="F4383" t="s">
        <v>5047</v>
      </c>
      <c r="G4383" t="s">
        <v>5064</v>
      </c>
      <c r="H4383">
        <v>35934</v>
      </c>
      <c r="I4383">
        <v>13</v>
      </c>
      <c r="J4383" t="s">
        <v>5073</v>
      </c>
      <c r="K4383">
        <v>6533.64</v>
      </c>
      <c r="L4383" t="s">
        <v>5074</v>
      </c>
    </row>
    <row r="4384" spans="1:12" x14ac:dyDescent="0.25">
      <c r="A4384" t="s">
        <v>4394</v>
      </c>
      <c r="B4384" s="4">
        <v>45611.949989998</v>
      </c>
      <c r="C4384" t="s">
        <v>5022</v>
      </c>
      <c r="D4384" t="s">
        <v>5026</v>
      </c>
      <c r="E4384" t="s">
        <v>5034</v>
      </c>
      <c r="F4384" t="s">
        <v>5046</v>
      </c>
      <c r="G4384" t="s">
        <v>5054</v>
      </c>
      <c r="H4384">
        <v>47064</v>
      </c>
      <c r="I4384">
        <v>6</v>
      </c>
      <c r="J4384" t="s">
        <v>5070</v>
      </c>
      <c r="K4384">
        <v>6958.81</v>
      </c>
      <c r="L4384" t="s">
        <v>5076</v>
      </c>
    </row>
    <row r="4385" spans="1:12" x14ac:dyDescent="0.25">
      <c r="A4385" t="s">
        <v>4395</v>
      </c>
      <c r="B4385" s="4">
        <v>45612.023004600916</v>
      </c>
      <c r="C4385" t="s">
        <v>5025</v>
      </c>
      <c r="D4385" t="s">
        <v>5027</v>
      </c>
      <c r="E4385" t="s">
        <v>5042</v>
      </c>
      <c r="F4385" t="s">
        <v>5048</v>
      </c>
      <c r="G4385" t="s">
        <v>5051</v>
      </c>
      <c r="H4385">
        <v>24695</v>
      </c>
      <c r="I4385">
        <v>9</v>
      </c>
      <c r="J4385" t="s">
        <v>5069</v>
      </c>
      <c r="K4385">
        <v>3157.03</v>
      </c>
      <c r="L4385" t="s">
        <v>5079</v>
      </c>
    </row>
    <row r="4386" spans="1:12" x14ac:dyDescent="0.25">
      <c r="A4386" t="s">
        <v>4396</v>
      </c>
      <c r="B4386" s="4">
        <v>45612.096019203833</v>
      </c>
      <c r="C4386" t="s">
        <v>5020</v>
      </c>
      <c r="D4386" t="s">
        <v>5026</v>
      </c>
      <c r="E4386" t="s">
        <v>5034</v>
      </c>
      <c r="F4386" t="s">
        <v>5047</v>
      </c>
      <c r="G4386" t="s">
        <v>5063</v>
      </c>
      <c r="H4386">
        <v>20628</v>
      </c>
      <c r="I4386">
        <v>8</v>
      </c>
      <c r="J4386" t="s">
        <v>5070</v>
      </c>
      <c r="K4386">
        <v>4240.08</v>
      </c>
      <c r="L4386" t="s">
        <v>5074</v>
      </c>
    </row>
    <row r="4387" spans="1:12" x14ac:dyDescent="0.25">
      <c r="A4387" t="s">
        <v>4397</v>
      </c>
      <c r="B4387" s="4">
        <v>45612.169033806756</v>
      </c>
      <c r="C4387" t="s">
        <v>5014</v>
      </c>
      <c r="D4387" t="s">
        <v>5029</v>
      </c>
      <c r="E4387" t="s">
        <v>5041</v>
      </c>
      <c r="F4387" t="s">
        <v>5048</v>
      </c>
      <c r="G4387" t="s">
        <v>5052</v>
      </c>
      <c r="H4387">
        <v>28703</v>
      </c>
      <c r="I4387">
        <v>4</v>
      </c>
      <c r="J4387" t="s">
        <v>5072</v>
      </c>
      <c r="K4387">
        <v>3790.03</v>
      </c>
      <c r="L4387" t="s">
        <v>5077</v>
      </c>
    </row>
    <row r="4388" spans="1:12" x14ac:dyDescent="0.25">
      <c r="A4388" t="s">
        <v>4398</v>
      </c>
      <c r="B4388" s="4">
        <v>45612.242048409673</v>
      </c>
      <c r="C4388" t="s">
        <v>5017</v>
      </c>
      <c r="D4388" t="s">
        <v>5027</v>
      </c>
      <c r="E4388" t="s">
        <v>5031</v>
      </c>
      <c r="F4388" t="s">
        <v>5046</v>
      </c>
      <c r="G4388" t="s">
        <v>5061</v>
      </c>
      <c r="H4388">
        <v>66007</v>
      </c>
      <c r="I4388">
        <v>3</v>
      </c>
      <c r="J4388" t="s">
        <v>5072</v>
      </c>
      <c r="K4388">
        <v>11047.76</v>
      </c>
      <c r="L4388" t="s">
        <v>5077</v>
      </c>
    </row>
    <row r="4389" spans="1:12" x14ac:dyDescent="0.25">
      <c r="A4389" t="s">
        <v>4399</v>
      </c>
      <c r="B4389" s="4">
        <v>45612.315063012589</v>
      </c>
      <c r="C4389" t="s">
        <v>5018</v>
      </c>
      <c r="D4389" t="s">
        <v>5026</v>
      </c>
      <c r="E4389" t="s">
        <v>5030</v>
      </c>
      <c r="F4389" t="s">
        <v>5047</v>
      </c>
      <c r="G4389" t="s">
        <v>5050</v>
      </c>
      <c r="H4389">
        <v>66198</v>
      </c>
      <c r="I4389">
        <v>6</v>
      </c>
      <c r="J4389" t="s">
        <v>5069</v>
      </c>
      <c r="K4389">
        <v>12334.4</v>
      </c>
      <c r="L4389" t="s">
        <v>5074</v>
      </c>
    </row>
    <row r="4390" spans="1:12" x14ac:dyDescent="0.25">
      <c r="A4390" t="s">
        <v>4400</v>
      </c>
      <c r="B4390" s="4">
        <v>45612.38807761552</v>
      </c>
      <c r="C4390" t="s">
        <v>5023</v>
      </c>
      <c r="D4390" t="s">
        <v>5028</v>
      </c>
      <c r="E4390" t="s">
        <v>5035</v>
      </c>
      <c r="F4390" t="s">
        <v>5047</v>
      </c>
      <c r="G4390" t="s">
        <v>5050</v>
      </c>
      <c r="H4390">
        <v>26957</v>
      </c>
      <c r="I4390">
        <v>7</v>
      </c>
      <c r="J4390" t="s">
        <v>5071</v>
      </c>
      <c r="K4390">
        <v>2419.59</v>
      </c>
      <c r="L4390" t="s">
        <v>5077</v>
      </c>
    </row>
    <row r="4391" spans="1:12" x14ac:dyDescent="0.25">
      <c r="A4391" t="s">
        <v>4401</v>
      </c>
      <c r="B4391" s="4">
        <v>45612.461092218437</v>
      </c>
      <c r="C4391" t="s">
        <v>5023</v>
      </c>
      <c r="D4391" t="s">
        <v>5027</v>
      </c>
      <c r="E4391" t="s">
        <v>5044</v>
      </c>
      <c r="F4391" t="s">
        <v>5046</v>
      </c>
      <c r="G4391" t="s">
        <v>5053</v>
      </c>
      <c r="H4391">
        <v>67332</v>
      </c>
      <c r="I4391">
        <v>6</v>
      </c>
      <c r="J4391" t="s">
        <v>5072</v>
      </c>
      <c r="K4391">
        <v>7601.53</v>
      </c>
      <c r="L4391" t="s">
        <v>5077</v>
      </c>
    </row>
    <row r="4392" spans="1:12" x14ac:dyDescent="0.25">
      <c r="A4392" t="s">
        <v>4402</v>
      </c>
      <c r="B4392" s="4">
        <v>45612.534106821353</v>
      </c>
      <c r="C4392" t="s">
        <v>5025</v>
      </c>
      <c r="D4392" t="s">
        <v>5027</v>
      </c>
      <c r="E4392" t="s">
        <v>5042</v>
      </c>
      <c r="F4392" t="s">
        <v>5048</v>
      </c>
      <c r="G4392" t="s">
        <v>5052</v>
      </c>
      <c r="H4392">
        <v>53086</v>
      </c>
      <c r="I4392">
        <v>12</v>
      </c>
      <c r="J4392" t="s">
        <v>5068</v>
      </c>
      <c r="K4392">
        <v>4993.75</v>
      </c>
      <c r="L4392" t="s">
        <v>5078</v>
      </c>
    </row>
    <row r="4393" spans="1:12" x14ac:dyDescent="0.25">
      <c r="A4393" t="s">
        <v>4403</v>
      </c>
      <c r="B4393" s="4">
        <v>45612.607121424277</v>
      </c>
      <c r="C4393" t="s">
        <v>5012</v>
      </c>
      <c r="D4393" t="s">
        <v>5028</v>
      </c>
      <c r="E4393" t="s">
        <v>5036</v>
      </c>
      <c r="F4393" t="s">
        <v>5047</v>
      </c>
      <c r="G4393" t="s">
        <v>5067</v>
      </c>
      <c r="H4393">
        <v>44453</v>
      </c>
      <c r="I4393">
        <v>8</v>
      </c>
      <c r="J4393" t="s">
        <v>5071</v>
      </c>
      <c r="K4393">
        <v>7338.37</v>
      </c>
      <c r="L4393" t="s">
        <v>5076</v>
      </c>
    </row>
    <row r="4394" spans="1:12" x14ac:dyDescent="0.25">
      <c r="A4394" t="s">
        <v>4404</v>
      </c>
      <c r="B4394" s="4">
        <v>45612.6801360272</v>
      </c>
      <c r="C4394" t="s">
        <v>5020</v>
      </c>
      <c r="D4394" t="s">
        <v>5027</v>
      </c>
      <c r="E4394" t="s">
        <v>5031</v>
      </c>
      <c r="F4394" t="s">
        <v>5048</v>
      </c>
      <c r="G4394" t="s">
        <v>5051</v>
      </c>
      <c r="H4394">
        <v>54634</v>
      </c>
      <c r="I4394">
        <v>9</v>
      </c>
      <c r="J4394" t="s">
        <v>5071</v>
      </c>
      <c r="K4394">
        <v>9222.26</v>
      </c>
      <c r="L4394" t="s">
        <v>5074</v>
      </c>
    </row>
    <row r="4395" spans="1:12" x14ac:dyDescent="0.25">
      <c r="A4395" t="s">
        <v>4405</v>
      </c>
      <c r="B4395" s="4">
        <v>45612.753150630117</v>
      </c>
      <c r="C4395" t="s">
        <v>5015</v>
      </c>
      <c r="D4395" t="s">
        <v>5026</v>
      </c>
      <c r="E4395" t="s">
        <v>5043</v>
      </c>
      <c r="F4395" t="s">
        <v>5047</v>
      </c>
      <c r="G4395" t="s">
        <v>5064</v>
      </c>
      <c r="H4395">
        <v>68925</v>
      </c>
      <c r="I4395">
        <v>1</v>
      </c>
      <c r="J4395" t="s">
        <v>5070</v>
      </c>
      <c r="K4395">
        <v>11888.53</v>
      </c>
      <c r="L4395" t="s">
        <v>5074</v>
      </c>
    </row>
    <row r="4396" spans="1:12" x14ac:dyDescent="0.25">
      <c r="A4396" t="s">
        <v>4406</v>
      </c>
      <c r="B4396" s="4">
        <v>45612.826165233048</v>
      </c>
      <c r="C4396" t="s">
        <v>5021</v>
      </c>
      <c r="D4396" t="s">
        <v>5029</v>
      </c>
      <c r="E4396" t="s">
        <v>5040</v>
      </c>
      <c r="F4396" t="s">
        <v>5047</v>
      </c>
      <c r="G4396" t="s">
        <v>5062</v>
      </c>
      <c r="H4396">
        <v>40959</v>
      </c>
      <c r="I4396">
        <v>8</v>
      </c>
      <c r="J4396" t="s">
        <v>5073</v>
      </c>
      <c r="K4396">
        <v>4369.6400000000003</v>
      </c>
      <c r="L4396" t="s">
        <v>5078</v>
      </c>
    </row>
    <row r="4397" spans="1:12" x14ac:dyDescent="0.25">
      <c r="A4397" t="s">
        <v>4407</v>
      </c>
      <c r="B4397" s="4">
        <v>45612.899179835957</v>
      </c>
      <c r="C4397" t="s">
        <v>5015</v>
      </c>
      <c r="D4397" t="s">
        <v>5029</v>
      </c>
      <c r="E4397" t="s">
        <v>5041</v>
      </c>
      <c r="F4397" t="s">
        <v>5046</v>
      </c>
      <c r="G4397" t="s">
        <v>5066</v>
      </c>
      <c r="H4397">
        <v>68192</v>
      </c>
      <c r="I4397">
        <v>13</v>
      </c>
      <c r="J4397" t="s">
        <v>5069</v>
      </c>
      <c r="K4397">
        <v>7785.19</v>
      </c>
      <c r="L4397" t="s">
        <v>5078</v>
      </c>
    </row>
    <row r="4398" spans="1:12" x14ac:dyDescent="0.25">
      <c r="A4398" t="s">
        <v>4408</v>
      </c>
      <c r="B4398" s="4">
        <v>45612.97219443888</v>
      </c>
      <c r="C4398" t="s">
        <v>5014</v>
      </c>
      <c r="D4398" t="s">
        <v>5027</v>
      </c>
      <c r="E4398" t="s">
        <v>5044</v>
      </c>
      <c r="F4398" t="s">
        <v>5046</v>
      </c>
      <c r="G4398" t="s">
        <v>5054</v>
      </c>
      <c r="H4398">
        <v>22961</v>
      </c>
      <c r="I4398">
        <v>8</v>
      </c>
      <c r="J4398" t="s">
        <v>5072</v>
      </c>
      <c r="K4398">
        <v>4214.6899999999996</v>
      </c>
      <c r="L4398" t="s">
        <v>5079</v>
      </c>
    </row>
    <row r="4399" spans="1:12" x14ac:dyDescent="0.25">
      <c r="A4399" t="s">
        <v>4409</v>
      </c>
      <c r="B4399" s="4">
        <v>45613.045209041797</v>
      </c>
      <c r="C4399" t="s">
        <v>5018</v>
      </c>
      <c r="D4399" t="s">
        <v>5028</v>
      </c>
      <c r="E4399" t="s">
        <v>5037</v>
      </c>
      <c r="F4399" t="s">
        <v>5048</v>
      </c>
      <c r="G4399" t="s">
        <v>5056</v>
      </c>
      <c r="H4399">
        <v>39154</v>
      </c>
      <c r="I4399">
        <v>8</v>
      </c>
      <c r="J4399" t="s">
        <v>5070</v>
      </c>
      <c r="K4399">
        <v>4224.3999999999996</v>
      </c>
      <c r="L4399" t="s">
        <v>5074</v>
      </c>
    </row>
    <row r="4400" spans="1:12" x14ac:dyDescent="0.25">
      <c r="A4400" t="s">
        <v>4410</v>
      </c>
      <c r="B4400" s="4">
        <v>45613.11822364472</v>
      </c>
      <c r="C4400" t="s">
        <v>5013</v>
      </c>
      <c r="D4400" t="s">
        <v>5029</v>
      </c>
      <c r="E4400" t="s">
        <v>5033</v>
      </c>
      <c r="F4400" t="s">
        <v>5046</v>
      </c>
      <c r="G4400" t="s">
        <v>5053</v>
      </c>
      <c r="H4400">
        <v>70753</v>
      </c>
      <c r="I4400">
        <v>2</v>
      </c>
      <c r="J4400" t="s">
        <v>5070</v>
      </c>
      <c r="K4400">
        <v>15312.08</v>
      </c>
      <c r="L4400" t="s">
        <v>5077</v>
      </c>
    </row>
    <row r="4401" spans="1:12" x14ac:dyDescent="0.25">
      <c r="A4401" t="s">
        <v>4411</v>
      </c>
      <c r="B4401" s="4">
        <v>45613.191238247637</v>
      </c>
      <c r="C4401" t="s">
        <v>5022</v>
      </c>
      <c r="D4401" t="s">
        <v>5026</v>
      </c>
      <c r="E4401" t="s">
        <v>5043</v>
      </c>
      <c r="F4401" t="s">
        <v>5047</v>
      </c>
      <c r="G4401" t="s">
        <v>5067</v>
      </c>
      <c r="H4401">
        <v>79284</v>
      </c>
      <c r="I4401">
        <v>1</v>
      </c>
      <c r="J4401" t="s">
        <v>5069</v>
      </c>
      <c r="K4401">
        <v>6700.74</v>
      </c>
      <c r="L4401" t="s">
        <v>5078</v>
      </c>
    </row>
    <row r="4402" spans="1:12" x14ac:dyDescent="0.25">
      <c r="A4402" t="s">
        <v>4412</v>
      </c>
      <c r="B4402" s="4">
        <v>45613.264252850568</v>
      </c>
      <c r="C4402" t="s">
        <v>5015</v>
      </c>
      <c r="D4402" t="s">
        <v>5029</v>
      </c>
      <c r="E4402" t="s">
        <v>5040</v>
      </c>
      <c r="F4402" t="s">
        <v>5048</v>
      </c>
      <c r="G4402" t="s">
        <v>5056</v>
      </c>
      <c r="H4402">
        <v>16317</v>
      </c>
      <c r="I4402">
        <v>12</v>
      </c>
      <c r="J4402" t="s">
        <v>5071</v>
      </c>
      <c r="K4402">
        <v>1700.49</v>
      </c>
      <c r="L4402" t="s">
        <v>5077</v>
      </c>
    </row>
    <row r="4403" spans="1:12" x14ac:dyDescent="0.25">
      <c r="A4403" t="s">
        <v>4413</v>
      </c>
      <c r="B4403" s="4">
        <v>45613.337267453477</v>
      </c>
      <c r="C4403" t="s">
        <v>5014</v>
      </c>
      <c r="D4403" t="s">
        <v>5027</v>
      </c>
      <c r="E4403" t="s">
        <v>5031</v>
      </c>
      <c r="F4403" t="s">
        <v>5047</v>
      </c>
      <c r="G4403" t="s">
        <v>5063</v>
      </c>
      <c r="H4403">
        <v>3884</v>
      </c>
      <c r="I4403">
        <v>8</v>
      </c>
      <c r="J4403" t="s">
        <v>5071</v>
      </c>
      <c r="K4403">
        <v>392.25</v>
      </c>
      <c r="L4403" t="s">
        <v>5079</v>
      </c>
    </row>
    <row r="4404" spans="1:12" x14ac:dyDescent="0.25">
      <c r="A4404" t="s">
        <v>4414</v>
      </c>
      <c r="B4404" s="4">
        <v>45613.4102820564</v>
      </c>
      <c r="C4404" t="s">
        <v>5019</v>
      </c>
      <c r="D4404" t="s">
        <v>5028</v>
      </c>
      <c r="E4404" t="s">
        <v>5035</v>
      </c>
      <c r="F4404" t="s">
        <v>5048</v>
      </c>
      <c r="G4404" t="s">
        <v>5055</v>
      </c>
      <c r="H4404">
        <v>42968</v>
      </c>
      <c r="I4404">
        <v>7</v>
      </c>
      <c r="J4404" t="s">
        <v>5068</v>
      </c>
      <c r="K4404">
        <v>9073.7999999999993</v>
      </c>
      <c r="L4404" t="s">
        <v>5075</v>
      </c>
    </row>
    <row r="4405" spans="1:12" x14ac:dyDescent="0.25">
      <c r="A4405" t="s">
        <v>4415</v>
      </c>
      <c r="B4405" s="4">
        <v>45613.483296659331</v>
      </c>
      <c r="C4405" t="s">
        <v>5023</v>
      </c>
      <c r="D4405" t="s">
        <v>5026</v>
      </c>
      <c r="E4405" t="s">
        <v>5030</v>
      </c>
      <c r="F4405" t="s">
        <v>5047</v>
      </c>
      <c r="G4405" t="s">
        <v>5062</v>
      </c>
      <c r="H4405">
        <v>1741</v>
      </c>
      <c r="I4405">
        <v>7</v>
      </c>
      <c r="J4405" t="s">
        <v>5073</v>
      </c>
      <c r="K4405">
        <v>217.36</v>
      </c>
      <c r="L4405" t="s">
        <v>5074</v>
      </c>
    </row>
    <row r="4406" spans="1:12" x14ac:dyDescent="0.25">
      <c r="A4406" t="s">
        <v>4416</v>
      </c>
      <c r="B4406" s="4">
        <v>45613.556311262248</v>
      </c>
      <c r="C4406" t="s">
        <v>5023</v>
      </c>
      <c r="D4406" t="s">
        <v>5029</v>
      </c>
      <c r="E4406" t="s">
        <v>5041</v>
      </c>
      <c r="F4406" t="s">
        <v>5047</v>
      </c>
      <c r="G4406" t="s">
        <v>5064</v>
      </c>
      <c r="H4406">
        <v>34792</v>
      </c>
      <c r="I4406">
        <v>2</v>
      </c>
      <c r="J4406" t="s">
        <v>5073</v>
      </c>
      <c r="K4406">
        <v>4605.58</v>
      </c>
      <c r="L4406" t="s">
        <v>5074</v>
      </c>
    </row>
    <row r="4407" spans="1:12" x14ac:dyDescent="0.25">
      <c r="A4407" t="s">
        <v>4417</v>
      </c>
      <c r="B4407" s="4">
        <v>45613.629325865157</v>
      </c>
      <c r="C4407" t="s">
        <v>5019</v>
      </c>
      <c r="D4407" t="s">
        <v>5027</v>
      </c>
      <c r="E4407" t="s">
        <v>5031</v>
      </c>
      <c r="F4407" t="s">
        <v>5046</v>
      </c>
      <c r="G4407" t="s">
        <v>5061</v>
      </c>
      <c r="H4407">
        <v>71102</v>
      </c>
      <c r="I4407">
        <v>3</v>
      </c>
      <c r="J4407" t="s">
        <v>5069</v>
      </c>
      <c r="K4407">
        <v>9767.5499999999993</v>
      </c>
      <c r="L4407" t="s">
        <v>5076</v>
      </c>
    </row>
    <row r="4408" spans="1:12" x14ac:dyDescent="0.25">
      <c r="A4408" t="s">
        <v>4418</v>
      </c>
      <c r="B4408" s="4">
        <v>45613.702340468088</v>
      </c>
      <c r="C4408" t="s">
        <v>5019</v>
      </c>
      <c r="D4408" t="s">
        <v>5029</v>
      </c>
      <c r="E4408" t="s">
        <v>5040</v>
      </c>
      <c r="F4408" t="s">
        <v>5047</v>
      </c>
      <c r="G4408" t="s">
        <v>5058</v>
      </c>
      <c r="H4408">
        <v>36397</v>
      </c>
      <c r="I4408">
        <v>4</v>
      </c>
      <c r="J4408" t="s">
        <v>5070</v>
      </c>
      <c r="K4408">
        <v>7379.28</v>
      </c>
      <c r="L4408" t="s">
        <v>5076</v>
      </c>
    </row>
    <row r="4409" spans="1:12" x14ac:dyDescent="0.25">
      <c r="A4409" t="s">
        <v>4419</v>
      </c>
      <c r="B4409" s="4">
        <v>45613.775355070997</v>
      </c>
      <c r="C4409" t="s">
        <v>5018</v>
      </c>
      <c r="D4409" t="s">
        <v>5029</v>
      </c>
      <c r="E4409" t="s">
        <v>5039</v>
      </c>
      <c r="F4409" t="s">
        <v>5047</v>
      </c>
      <c r="G4409" t="s">
        <v>5058</v>
      </c>
      <c r="H4409">
        <v>35487</v>
      </c>
      <c r="I4409">
        <v>8</v>
      </c>
      <c r="J4409" t="s">
        <v>5068</v>
      </c>
      <c r="K4409">
        <v>6947.25</v>
      </c>
      <c r="L4409" t="s">
        <v>5077</v>
      </c>
    </row>
    <row r="4410" spans="1:12" x14ac:dyDescent="0.25">
      <c r="A4410" t="s">
        <v>4420</v>
      </c>
      <c r="B4410" s="4">
        <v>45613.84836967392</v>
      </c>
      <c r="C4410" t="s">
        <v>5019</v>
      </c>
      <c r="D4410" t="s">
        <v>5027</v>
      </c>
      <c r="E4410" t="s">
        <v>5031</v>
      </c>
      <c r="F4410" t="s">
        <v>5048</v>
      </c>
      <c r="G4410" t="s">
        <v>5059</v>
      </c>
      <c r="H4410">
        <v>43771</v>
      </c>
      <c r="I4410">
        <v>7</v>
      </c>
      <c r="J4410" t="s">
        <v>5069</v>
      </c>
      <c r="K4410">
        <v>5944.4</v>
      </c>
      <c r="L4410" t="s">
        <v>5074</v>
      </c>
    </row>
    <row r="4411" spans="1:12" x14ac:dyDescent="0.25">
      <c r="A4411" t="s">
        <v>4421</v>
      </c>
      <c r="B4411" s="4">
        <v>45613.921384276851</v>
      </c>
      <c r="C4411" t="s">
        <v>5018</v>
      </c>
      <c r="D4411" t="s">
        <v>5026</v>
      </c>
      <c r="E4411" t="s">
        <v>5045</v>
      </c>
      <c r="F4411" t="s">
        <v>5047</v>
      </c>
      <c r="G4411" t="s">
        <v>5067</v>
      </c>
      <c r="H4411">
        <v>39215</v>
      </c>
      <c r="I4411">
        <v>6</v>
      </c>
      <c r="J4411" t="s">
        <v>5070</v>
      </c>
      <c r="K4411">
        <v>4746.24</v>
      </c>
      <c r="L4411" t="s">
        <v>5075</v>
      </c>
    </row>
    <row r="4412" spans="1:12" x14ac:dyDescent="0.25">
      <c r="A4412" t="s">
        <v>4422</v>
      </c>
      <c r="B4412" s="4">
        <v>45613.994398879768</v>
      </c>
      <c r="C4412" t="s">
        <v>5025</v>
      </c>
      <c r="D4412" t="s">
        <v>5029</v>
      </c>
      <c r="E4412" t="s">
        <v>5033</v>
      </c>
      <c r="F4412" t="s">
        <v>5048</v>
      </c>
      <c r="G4412" t="s">
        <v>5055</v>
      </c>
      <c r="H4412">
        <v>10528</v>
      </c>
      <c r="I4412">
        <v>6</v>
      </c>
      <c r="J4412" t="s">
        <v>5068</v>
      </c>
      <c r="K4412">
        <v>2084.65</v>
      </c>
      <c r="L4412" t="s">
        <v>5077</v>
      </c>
    </row>
    <row r="4413" spans="1:12" x14ac:dyDescent="0.25">
      <c r="A4413" t="s">
        <v>4423</v>
      </c>
      <c r="B4413" s="4">
        <v>45614.067413482677</v>
      </c>
      <c r="C4413" t="s">
        <v>5025</v>
      </c>
      <c r="D4413" t="s">
        <v>5029</v>
      </c>
      <c r="E4413" t="s">
        <v>5039</v>
      </c>
      <c r="F4413" t="s">
        <v>5048</v>
      </c>
      <c r="G4413" t="s">
        <v>5051</v>
      </c>
      <c r="H4413">
        <v>52966</v>
      </c>
      <c r="I4413">
        <v>6</v>
      </c>
      <c r="J4413" t="s">
        <v>5071</v>
      </c>
      <c r="K4413">
        <v>5854.3</v>
      </c>
      <c r="L4413" t="s">
        <v>5078</v>
      </c>
    </row>
    <row r="4414" spans="1:12" x14ac:dyDescent="0.25">
      <c r="A4414" t="s">
        <v>4424</v>
      </c>
      <c r="B4414" s="4">
        <v>45614.140428085608</v>
      </c>
      <c r="C4414" t="s">
        <v>5015</v>
      </c>
      <c r="D4414" t="s">
        <v>5029</v>
      </c>
      <c r="E4414" t="s">
        <v>5040</v>
      </c>
      <c r="F4414" t="s">
        <v>5048</v>
      </c>
      <c r="G4414" t="s">
        <v>5051</v>
      </c>
      <c r="H4414">
        <v>19344</v>
      </c>
      <c r="I4414">
        <v>7</v>
      </c>
      <c r="J4414" t="s">
        <v>5073</v>
      </c>
      <c r="K4414">
        <v>2814.91</v>
      </c>
      <c r="L4414" t="s">
        <v>5075</v>
      </c>
    </row>
    <row r="4415" spans="1:12" x14ac:dyDescent="0.25">
      <c r="A4415" t="s">
        <v>4425</v>
      </c>
      <c r="B4415" s="4">
        <v>45614.213442688531</v>
      </c>
      <c r="C4415" t="s">
        <v>5022</v>
      </c>
      <c r="D4415" t="s">
        <v>5029</v>
      </c>
      <c r="E4415" t="s">
        <v>5033</v>
      </c>
      <c r="F4415" t="s">
        <v>5046</v>
      </c>
      <c r="G4415" t="s">
        <v>5057</v>
      </c>
      <c r="H4415">
        <v>14104</v>
      </c>
      <c r="I4415">
        <v>11</v>
      </c>
      <c r="J4415" t="s">
        <v>5072</v>
      </c>
      <c r="K4415">
        <v>2393.69</v>
      </c>
      <c r="L4415" t="s">
        <v>5074</v>
      </c>
    </row>
    <row r="4416" spans="1:12" x14ac:dyDescent="0.25">
      <c r="A4416" t="s">
        <v>4426</v>
      </c>
      <c r="B4416" s="4">
        <v>45614.286457291448</v>
      </c>
      <c r="C4416" t="s">
        <v>5013</v>
      </c>
      <c r="D4416" t="s">
        <v>5026</v>
      </c>
      <c r="E4416" t="s">
        <v>5030</v>
      </c>
      <c r="F4416" t="s">
        <v>5047</v>
      </c>
      <c r="G4416" t="s">
        <v>5058</v>
      </c>
      <c r="H4416">
        <v>2440</v>
      </c>
      <c r="I4416">
        <v>3</v>
      </c>
      <c r="J4416" t="s">
        <v>5070</v>
      </c>
      <c r="K4416">
        <v>511.84</v>
      </c>
      <c r="L4416" t="s">
        <v>5079</v>
      </c>
    </row>
    <row r="4417" spans="1:12" x14ac:dyDescent="0.25">
      <c r="A4417" t="s">
        <v>4427</v>
      </c>
      <c r="B4417" s="4">
        <v>45614.359471894371</v>
      </c>
      <c r="C4417" t="s">
        <v>5014</v>
      </c>
      <c r="D4417" t="s">
        <v>5027</v>
      </c>
      <c r="E4417" t="s">
        <v>5044</v>
      </c>
      <c r="F4417" t="s">
        <v>5047</v>
      </c>
      <c r="G4417" t="s">
        <v>5050</v>
      </c>
      <c r="H4417">
        <v>45262</v>
      </c>
      <c r="I4417">
        <v>11</v>
      </c>
      <c r="J4417" t="s">
        <v>5071</v>
      </c>
      <c r="K4417">
        <v>5632.07</v>
      </c>
      <c r="L4417" t="s">
        <v>5075</v>
      </c>
    </row>
    <row r="4418" spans="1:12" x14ac:dyDescent="0.25">
      <c r="A4418" t="s">
        <v>4428</v>
      </c>
      <c r="B4418" s="4">
        <v>45614.432486497302</v>
      </c>
      <c r="C4418" t="s">
        <v>5014</v>
      </c>
      <c r="D4418" t="s">
        <v>5028</v>
      </c>
      <c r="E4418" t="s">
        <v>5036</v>
      </c>
      <c r="F4418" t="s">
        <v>5048</v>
      </c>
      <c r="G4418" t="s">
        <v>5051</v>
      </c>
      <c r="H4418">
        <v>58262</v>
      </c>
      <c r="I4418">
        <v>9</v>
      </c>
      <c r="J4418" t="s">
        <v>5070</v>
      </c>
      <c r="K4418">
        <v>11481.64</v>
      </c>
      <c r="L4418" t="s">
        <v>5074</v>
      </c>
    </row>
    <row r="4419" spans="1:12" x14ac:dyDescent="0.25">
      <c r="A4419" t="s">
        <v>4429</v>
      </c>
      <c r="B4419" s="4">
        <v>45614.505501100219</v>
      </c>
      <c r="C4419" t="s">
        <v>5013</v>
      </c>
      <c r="D4419" t="s">
        <v>5026</v>
      </c>
      <c r="E4419" t="s">
        <v>5030</v>
      </c>
      <c r="F4419" t="s">
        <v>5047</v>
      </c>
      <c r="G4419" t="s">
        <v>5063</v>
      </c>
      <c r="H4419">
        <v>60059</v>
      </c>
      <c r="I4419">
        <v>11</v>
      </c>
      <c r="J4419" t="s">
        <v>5068</v>
      </c>
      <c r="K4419">
        <v>5562.6</v>
      </c>
      <c r="L4419" t="s">
        <v>5076</v>
      </c>
    </row>
    <row r="4420" spans="1:12" x14ac:dyDescent="0.25">
      <c r="A4420" t="s">
        <v>4430</v>
      </c>
      <c r="B4420" s="4">
        <v>45614.578515703142</v>
      </c>
      <c r="C4420" t="s">
        <v>5014</v>
      </c>
      <c r="D4420" t="s">
        <v>5028</v>
      </c>
      <c r="E4420" t="s">
        <v>5037</v>
      </c>
      <c r="F4420" t="s">
        <v>5048</v>
      </c>
      <c r="G4420" t="s">
        <v>5055</v>
      </c>
      <c r="H4420">
        <v>50030</v>
      </c>
      <c r="I4420">
        <v>7</v>
      </c>
      <c r="J4420" t="s">
        <v>5071</v>
      </c>
      <c r="K4420">
        <v>10204.219999999999</v>
      </c>
      <c r="L4420" t="s">
        <v>5077</v>
      </c>
    </row>
    <row r="4421" spans="1:12" x14ac:dyDescent="0.25">
      <c r="A4421" t="s">
        <v>4431</v>
      </c>
      <c r="B4421" s="4">
        <v>45614.651530306051</v>
      </c>
      <c r="C4421" t="s">
        <v>5019</v>
      </c>
      <c r="D4421" t="s">
        <v>5028</v>
      </c>
      <c r="E4421" t="s">
        <v>5036</v>
      </c>
      <c r="F4421" t="s">
        <v>5048</v>
      </c>
      <c r="G4421" t="s">
        <v>5059</v>
      </c>
      <c r="H4421">
        <v>69164</v>
      </c>
      <c r="I4421">
        <v>13</v>
      </c>
      <c r="J4421" t="s">
        <v>5070</v>
      </c>
      <c r="K4421">
        <v>11388.16</v>
      </c>
      <c r="L4421" t="s">
        <v>5076</v>
      </c>
    </row>
    <row r="4422" spans="1:12" x14ac:dyDescent="0.25">
      <c r="A4422" t="s">
        <v>4432</v>
      </c>
      <c r="B4422" s="4">
        <v>45614.724544908982</v>
      </c>
      <c r="C4422" t="s">
        <v>5013</v>
      </c>
      <c r="D4422" t="s">
        <v>5027</v>
      </c>
      <c r="E4422" t="s">
        <v>5031</v>
      </c>
      <c r="F4422" t="s">
        <v>5047</v>
      </c>
      <c r="G4422" t="s">
        <v>5058</v>
      </c>
      <c r="H4422">
        <v>66171</v>
      </c>
      <c r="I4422">
        <v>12</v>
      </c>
      <c r="J4422" t="s">
        <v>5068</v>
      </c>
      <c r="K4422">
        <v>5788.62</v>
      </c>
      <c r="L4422" t="s">
        <v>5076</v>
      </c>
    </row>
    <row r="4423" spans="1:12" x14ac:dyDescent="0.25">
      <c r="A4423" t="s">
        <v>4433</v>
      </c>
      <c r="B4423" s="4">
        <v>45614.797559511899</v>
      </c>
      <c r="C4423" t="s">
        <v>5017</v>
      </c>
      <c r="D4423" t="s">
        <v>5028</v>
      </c>
      <c r="E4423" t="s">
        <v>5037</v>
      </c>
      <c r="F4423" t="s">
        <v>5048</v>
      </c>
      <c r="G4423" t="s">
        <v>5051</v>
      </c>
      <c r="H4423">
        <v>60724</v>
      </c>
      <c r="I4423">
        <v>7</v>
      </c>
      <c r="J4423" t="s">
        <v>5070</v>
      </c>
      <c r="K4423">
        <v>10243.44</v>
      </c>
      <c r="L4423" t="s">
        <v>5076</v>
      </c>
    </row>
    <row r="4424" spans="1:12" x14ac:dyDescent="0.25">
      <c r="A4424" t="s">
        <v>4434</v>
      </c>
      <c r="B4424" s="4">
        <v>45614.870574114822</v>
      </c>
      <c r="C4424" t="s">
        <v>5012</v>
      </c>
      <c r="D4424" t="s">
        <v>5026</v>
      </c>
      <c r="E4424" t="s">
        <v>5045</v>
      </c>
      <c r="F4424" t="s">
        <v>5047</v>
      </c>
      <c r="G4424" t="s">
        <v>5067</v>
      </c>
      <c r="H4424">
        <v>40308</v>
      </c>
      <c r="I4424">
        <v>1</v>
      </c>
      <c r="J4424" t="s">
        <v>5072</v>
      </c>
      <c r="K4424">
        <v>8484.66</v>
      </c>
      <c r="L4424" t="s">
        <v>5075</v>
      </c>
    </row>
    <row r="4425" spans="1:12" x14ac:dyDescent="0.25">
      <c r="A4425" t="s">
        <v>4435</v>
      </c>
      <c r="B4425" s="4">
        <v>45614.943588717753</v>
      </c>
      <c r="C4425" t="s">
        <v>5014</v>
      </c>
      <c r="D4425" t="s">
        <v>5029</v>
      </c>
      <c r="E4425" t="s">
        <v>5040</v>
      </c>
      <c r="F4425" t="s">
        <v>5047</v>
      </c>
      <c r="G4425" t="s">
        <v>5063</v>
      </c>
      <c r="H4425">
        <v>67523</v>
      </c>
      <c r="I4425">
        <v>9</v>
      </c>
      <c r="J4425" t="s">
        <v>5071</v>
      </c>
      <c r="K4425">
        <v>6591.84</v>
      </c>
      <c r="L4425" t="s">
        <v>5074</v>
      </c>
    </row>
    <row r="4426" spans="1:12" x14ac:dyDescent="0.25">
      <c r="A4426" t="s">
        <v>4436</v>
      </c>
      <c r="B4426" s="4">
        <v>45615.016603320662</v>
      </c>
      <c r="C4426" t="s">
        <v>5012</v>
      </c>
      <c r="D4426" t="s">
        <v>5029</v>
      </c>
      <c r="E4426" t="s">
        <v>5033</v>
      </c>
      <c r="F4426" t="s">
        <v>5047</v>
      </c>
      <c r="G4426" t="s">
        <v>5062</v>
      </c>
      <c r="H4426">
        <v>50588</v>
      </c>
      <c r="I4426">
        <v>1</v>
      </c>
      <c r="J4426" t="s">
        <v>5070</v>
      </c>
      <c r="K4426">
        <v>10833.21</v>
      </c>
      <c r="L4426" t="s">
        <v>5078</v>
      </c>
    </row>
    <row r="4427" spans="1:12" x14ac:dyDescent="0.25">
      <c r="A4427" t="s">
        <v>4437</v>
      </c>
      <c r="B4427" s="4">
        <v>45615.089617923579</v>
      </c>
      <c r="C4427" t="s">
        <v>5014</v>
      </c>
      <c r="D4427" t="s">
        <v>5029</v>
      </c>
      <c r="E4427" t="s">
        <v>5040</v>
      </c>
      <c r="F4427" t="s">
        <v>5048</v>
      </c>
      <c r="G4427" t="s">
        <v>5055</v>
      </c>
      <c r="H4427">
        <v>56651</v>
      </c>
      <c r="I4427">
        <v>5</v>
      </c>
      <c r="J4427" t="s">
        <v>5073</v>
      </c>
      <c r="K4427">
        <v>8139.22</v>
      </c>
      <c r="L4427" t="s">
        <v>5079</v>
      </c>
    </row>
    <row r="4428" spans="1:12" x14ac:dyDescent="0.25">
      <c r="A4428" t="s">
        <v>4438</v>
      </c>
      <c r="B4428" s="4">
        <v>45615.162632526502</v>
      </c>
      <c r="C4428" t="s">
        <v>5016</v>
      </c>
      <c r="D4428" t="s">
        <v>5029</v>
      </c>
      <c r="E4428" t="s">
        <v>5039</v>
      </c>
      <c r="F4428" t="s">
        <v>5048</v>
      </c>
      <c r="G4428" t="s">
        <v>5056</v>
      </c>
      <c r="H4428">
        <v>2992</v>
      </c>
      <c r="I4428">
        <v>13</v>
      </c>
      <c r="J4428" t="s">
        <v>5073</v>
      </c>
      <c r="K4428">
        <v>411.61</v>
      </c>
      <c r="L4428" t="s">
        <v>5074</v>
      </c>
    </row>
    <row r="4429" spans="1:12" x14ac:dyDescent="0.25">
      <c r="A4429" t="s">
        <v>4439</v>
      </c>
      <c r="B4429" s="4">
        <v>45615.235647129419</v>
      </c>
      <c r="C4429" t="s">
        <v>5019</v>
      </c>
      <c r="D4429" t="s">
        <v>5029</v>
      </c>
      <c r="E4429" t="s">
        <v>5040</v>
      </c>
      <c r="F4429" t="s">
        <v>5048</v>
      </c>
      <c r="G4429" t="s">
        <v>5059</v>
      </c>
      <c r="H4429">
        <v>29975</v>
      </c>
      <c r="I4429">
        <v>1</v>
      </c>
      <c r="J4429" t="s">
        <v>5070</v>
      </c>
      <c r="K4429">
        <v>3942.36</v>
      </c>
      <c r="L4429" t="s">
        <v>5075</v>
      </c>
    </row>
    <row r="4430" spans="1:12" x14ac:dyDescent="0.25">
      <c r="A4430" t="s">
        <v>4440</v>
      </c>
      <c r="B4430" s="4">
        <v>45615.308661732342</v>
      </c>
      <c r="C4430" t="s">
        <v>5024</v>
      </c>
      <c r="D4430" t="s">
        <v>5028</v>
      </c>
      <c r="E4430" t="s">
        <v>5035</v>
      </c>
      <c r="F4430" t="s">
        <v>5048</v>
      </c>
      <c r="G4430" t="s">
        <v>5065</v>
      </c>
      <c r="H4430">
        <v>33155</v>
      </c>
      <c r="I4430">
        <v>14</v>
      </c>
      <c r="J4430" t="s">
        <v>5071</v>
      </c>
      <c r="K4430">
        <v>3445.68</v>
      </c>
      <c r="L4430" t="s">
        <v>5078</v>
      </c>
    </row>
    <row r="4431" spans="1:12" x14ac:dyDescent="0.25">
      <c r="A4431" t="s">
        <v>4441</v>
      </c>
      <c r="B4431" s="4">
        <v>45615.381676335273</v>
      </c>
      <c r="C4431" t="s">
        <v>5018</v>
      </c>
      <c r="D4431" t="s">
        <v>5026</v>
      </c>
      <c r="E4431" t="s">
        <v>5045</v>
      </c>
      <c r="F4431" t="s">
        <v>5047</v>
      </c>
      <c r="G4431" t="s">
        <v>5064</v>
      </c>
      <c r="H4431">
        <v>73446</v>
      </c>
      <c r="I4431">
        <v>12</v>
      </c>
      <c r="J4431" t="s">
        <v>5069</v>
      </c>
      <c r="K4431">
        <v>6683.14</v>
      </c>
      <c r="L4431" t="s">
        <v>5078</v>
      </c>
    </row>
    <row r="4432" spans="1:12" x14ac:dyDescent="0.25">
      <c r="A4432" t="s">
        <v>4442</v>
      </c>
      <c r="B4432" s="4">
        <v>45615.454690938182</v>
      </c>
      <c r="C4432" t="s">
        <v>5020</v>
      </c>
      <c r="D4432" t="s">
        <v>5027</v>
      </c>
      <c r="E4432" t="s">
        <v>5044</v>
      </c>
      <c r="F4432" t="s">
        <v>5046</v>
      </c>
      <c r="G4432" t="s">
        <v>5061</v>
      </c>
      <c r="H4432">
        <v>66837</v>
      </c>
      <c r="I4432">
        <v>9</v>
      </c>
      <c r="J4432" t="s">
        <v>5070</v>
      </c>
      <c r="K4432">
        <v>11779.23</v>
      </c>
      <c r="L4432" t="s">
        <v>5078</v>
      </c>
    </row>
    <row r="4433" spans="1:12" x14ac:dyDescent="0.25">
      <c r="A4433" t="s">
        <v>4443</v>
      </c>
      <c r="B4433" s="4">
        <v>45615.527705541099</v>
      </c>
      <c r="C4433" t="s">
        <v>5015</v>
      </c>
      <c r="D4433" t="s">
        <v>5029</v>
      </c>
      <c r="E4433" t="s">
        <v>5041</v>
      </c>
      <c r="F4433" t="s">
        <v>5048</v>
      </c>
      <c r="G4433" t="s">
        <v>5052</v>
      </c>
      <c r="H4433">
        <v>74778</v>
      </c>
      <c r="I4433">
        <v>9</v>
      </c>
      <c r="J4433" t="s">
        <v>5073</v>
      </c>
      <c r="K4433">
        <v>14310.25</v>
      </c>
      <c r="L4433" t="s">
        <v>5076</v>
      </c>
    </row>
    <row r="4434" spans="1:12" x14ac:dyDescent="0.25">
      <c r="A4434" t="s">
        <v>4444</v>
      </c>
      <c r="B4434" s="4">
        <v>45615.60072014403</v>
      </c>
      <c r="C4434" t="s">
        <v>5020</v>
      </c>
      <c r="D4434" t="s">
        <v>5029</v>
      </c>
      <c r="E4434" t="s">
        <v>5040</v>
      </c>
      <c r="F4434" t="s">
        <v>5046</v>
      </c>
      <c r="G4434" t="s">
        <v>5066</v>
      </c>
      <c r="H4434">
        <v>35856</v>
      </c>
      <c r="I4434">
        <v>7</v>
      </c>
      <c r="J4434" t="s">
        <v>5070</v>
      </c>
      <c r="K4434">
        <v>2887.43</v>
      </c>
      <c r="L4434" t="s">
        <v>5076</v>
      </c>
    </row>
    <row r="4435" spans="1:12" x14ac:dyDescent="0.25">
      <c r="A4435" t="s">
        <v>4445</v>
      </c>
      <c r="B4435" s="4">
        <v>45615.673734746953</v>
      </c>
      <c r="C4435" t="s">
        <v>5024</v>
      </c>
      <c r="D4435" t="s">
        <v>5029</v>
      </c>
      <c r="E4435" t="s">
        <v>5039</v>
      </c>
      <c r="F4435" t="s">
        <v>5046</v>
      </c>
      <c r="G4435" t="s">
        <v>5066</v>
      </c>
      <c r="H4435">
        <v>60580</v>
      </c>
      <c r="I4435">
        <v>7</v>
      </c>
      <c r="J4435" t="s">
        <v>5070</v>
      </c>
      <c r="K4435">
        <v>9029.42</v>
      </c>
      <c r="L4435" t="s">
        <v>5075</v>
      </c>
    </row>
    <row r="4436" spans="1:12" x14ac:dyDescent="0.25">
      <c r="A4436" t="s">
        <v>4446</v>
      </c>
      <c r="B4436" s="4">
        <v>45615.746749349863</v>
      </c>
      <c r="C4436" t="s">
        <v>5023</v>
      </c>
      <c r="D4436" t="s">
        <v>5026</v>
      </c>
      <c r="E4436" t="s">
        <v>5030</v>
      </c>
      <c r="F4436" t="s">
        <v>5047</v>
      </c>
      <c r="G4436" t="s">
        <v>5064</v>
      </c>
      <c r="H4436">
        <v>33860</v>
      </c>
      <c r="I4436">
        <v>4</v>
      </c>
      <c r="J4436" t="s">
        <v>5071</v>
      </c>
      <c r="K4436">
        <v>5227.3100000000004</v>
      </c>
      <c r="L4436" t="s">
        <v>5077</v>
      </c>
    </row>
    <row r="4437" spans="1:12" x14ac:dyDescent="0.25">
      <c r="A4437" t="s">
        <v>4447</v>
      </c>
      <c r="B4437" s="4">
        <v>45615.819763952793</v>
      </c>
      <c r="C4437" t="s">
        <v>5015</v>
      </c>
      <c r="D4437" t="s">
        <v>5029</v>
      </c>
      <c r="E4437" t="s">
        <v>5040</v>
      </c>
      <c r="F4437" t="s">
        <v>5047</v>
      </c>
      <c r="G4437" t="s">
        <v>5050</v>
      </c>
      <c r="H4437">
        <v>30653</v>
      </c>
      <c r="I4437">
        <v>10</v>
      </c>
      <c r="J4437" t="s">
        <v>5070</v>
      </c>
      <c r="K4437">
        <v>3597.84</v>
      </c>
      <c r="L4437" t="s">
        <v>5075</v>
      </c>
    </row>
    <row r="4438" spans="1:12" x14ac:dyDescent="0.25">
      <c r="A4438" t="s">
        <v>4448</v>
      </c>
      <c r="B4438" s="4">
        <v>45615.892778555703</v>
      </c>
      <c r="C4438" t="s">
        <v>5020</v>
      </c>
      <c r="D4438" t="s">
        <v>5028</v>
      </c>
      <c r="E4438" t="s">
        <v>5037</v>
      </c>
      <c r="F4438" t="s">
        <v>5048</v>
      </c>
      <c r="G4438" t="s">
        <v>5051</v>
      </c>
      <c r="H4438">
        <v>78366</v>
      </c>
      <c r="I4438">
        <v>14</v>
      </c>
      <c r="J4438" t="s">
        <v>5071</v>
      </c>
      <c r="K4438">
        <v>9095.2800000000007</v>
      </c>
      <c r="L4438" t="s">
        <v>5079</v>
      </c>
    </row>
    <row r="4439" spans="1:12" x14ac:dyDescent="0.25">
      <c r="A4439" t="s">
        <v>4449</v>
      </c>
      <c r="B4439" s="4">
        <v>45615.965793158633</v>
      </c>
      <c r="C4439" t="s">
        <v>5023</v>
      </c>
      <c r="D4439" t="s">
        <v>5027</v>
      </c>
      <c r="E4439" t="s">
        <v>5038</v>
      </c>
      <c r="F4439" t="s">
        <v>5047</v>
      </c>
      <c r="G4439" t="s">
        <v>5067</v>
      </c>
      <c r="H4439">
        <v>26454</v>
      </c>
      <c r="I4439">
        <v>1</v>
      </c>
      <c r="J4439" t="s">
        <v>5069</v>
      </c>
      <c r="K4439">
        <v>5300.36</v>
      </c>
      <c r="L4439" t="s">
        <v>5076</v>
      </c>
    </row>
    <row r="4440" spans="1:12" x14ac:dyDescent="0.25">
      <c r="A4440" t="s">
        <v>4450</v>
      </c>
      <c r="B4440" s="4">
        <v>45616.03880776155</v>
      </c>
      <c r="C4440" t="s">
        <v>5014</v>
      </c>
      <c r="D4440" t="s">
        <v>5027</v>
      </c>
      <c r="E4440" t="s">
        <v>5031</v>
      </c>
      <c r="F4440" t="s">
        <v>5048</v>
      </c>
      <c r="G4440" t="s">
        <v>5051</v>
      </c>
      <c r="H4440">
        <v>53497</v>
      </c>
      <c r="I4440">
        <v>11</v>
      </c>
      <c r="J4440" t="s">
        <v>5072</v>
      </c>
      <c r="K4440">
        <v>4553.07</v>
      </c>
      <c r="L4440" t="s">
        <v>5078</v>
      </c>
    </row>
    <row r="4441" spans="1:12" x14ac:dyDescent="0.25">
      <c r="A4441" t="s">
        <v>4451</v>
      </c>
      <c r="B4441" s="4">
        <v>45616.111822364473</v>
      </c>
      <c r="C4441" t="s">
        <v>5014</v>
      </c>
      <c r="D4441" t="s">
        <v>5029</v>
      </c>
      <c r="E4441" t="s">
        <v>5039</v>
      </c>
      <c r="F4441" t="s">
        <v>5046</v>
      </c>
      <c r="G4441" t="s">
        <v>5053</v>
      </c>
      <c r="H4441">
        <v>76767</v>
      </c>
      <c r="I4441">
        <v>11</v>
      </c>
      <c r="J4441" t="s">
        <v>5073</v>
      </c>
      <c r="K4441">
        <v>12081.78</v>
      </c>
      <c r="L4441" t="s">
        <v>5074</v>
      </c>
    </row>
    <row r="4442" spans="1:12" x14ac:dyDescent="0.25">
      <c r="A4442" t="s">
        <v>4452</v>
      </c>
      <c r="B4442" s="4">
        <v>45616.184836967383</v>
      </c>
      <c r="C4442" t="s">
        <v>5023</v>
      </c>
      <c r="D4442" t="s">
        <v>5029</v>
      </c>
      <c r="E4442" t="s">
        <v>5033</v>
      </c>
      <c r="F4442" t="s">
        <v>5046</v>
      </c>
      <c r="G4442" t="s">
        <v>5053</v>
      </c>
      <c r="H4442">
        <v>16813</v>
      </c>
      <c r="I4442">
        <v>1</v>
      </c>
      <c r="J4442" t="s">
        <v>5073</v>
      </c>
      <c r="K4442">
        <v>2871.94</v>
      </c>
      <c r="L4442" t="s">
        <v>5077</v>
      </c>
    </row>
    <row r="4443" spans="1:12" x14ac:dyDescent="0.25">
      <c r="A4443" t="s">
        <v>4453</v>
      </c>
      <c r="B4443" s="4">
        <v>45616.257851570314</v>
      </c>
      <c r="C4443" t="s">
        <v>5019</v>
      </c>
      <c r="D4443" t="s">
        <v>5029</v>
      </c>
      <c r="E4443" t="s">
        <v>5039</v>
      </c>
      <c r="F4443" t="s">
        <v>5046</v>
      </c>
      <c r="G4443" t="s">
        <v>5057</v>
      </c>
      <c r="H4443">
        <v>20699</v>
      </c>
      <c r="I4443">
        <v>8</v>
      </c>
      <c r="J4443" t="s">
        <v>5068</v>
      </c>
      <c r="K4443">
        <v>1747.5</v>
      </c>
      <c r="L4443" t="s">
        <v>5077</v>
      </c>
    </row>
    <row r="4444" spans="1:12" x14ac:dyDescent="0.25">
      <c r="A4444" t="s">
        <v>4454</v>
      </c>
      <c r="B4444" s="4">
        <v>45616.33086617323</v>
      </c>
      <c r="C4444" t="s">
        <v>5021</v>
      </c>
      <c r="D4444" t="s">
        <v>5026</v>
      </c>
      <c r="E4444" t="s">
        <v>5034</v>
      </c>
      <c r="F4444" t="s">
        <v>5048</v>
      </c>
      <c r="G4444" t="s">
        <v>5065</v>
      </c>
      <c r="H4444">
        <v>21790</v>
      </c>
      <c r="I4444">
        <v>10</v>
      </c>
      <c r="J4444" t="s">
        <v>5073</v>
      </c>
      <c r="K4444">
        <v>3637.2</v>
      </c>
      <c r="L4444" t="s">
        <v>5074</v>
      </c>
    </row>
    <row r="4445" spans="1:12" x14ac:dyDescent="0.25">
      <c r="A4445" t="s">
        <v>4455</v>
      </c>
      <c r="B4445" s="4">
        <v>45616.403880776154</v>
      </c>
      <c r="C4445" t="s">
        <v>5018</v>
      </c>
      <c r="D4445" t="s">
        <v>5027</v>
      </c>
      <c r="E4445" t="s">
        <v>5044</v>
      </c>
      <c r="F4445" t="s">
        <v>5047</v>
      </c>
      <c r="G4445" t="s">
        <v>5063</v>
      </c>
      <c r="H4445">
        <v>23623</v>
      </c>
      <c r="I4445">
        <v>9</v>
      </c>
      <c r="J4445" t="s">
        <v>5071</v>
      </c>
      <c r="K4445">
        <v>2001.74</v>
      </c>
      <c r="L4445" t="s">
        <v>5078</v>
      </c>
    </row>
    <row r="4446" spans="1:12" x14ac:dyDescent="0.25">
      <c r="A4446" t="s">
        <v>4456</v>
      </c>
      <c r="B4446" s="4">
        <v>45616.476895379077</v>
      </c>
      <c r="C4446" t="s">
        <v>5014</v>
      </c>
      <c r="D4446" t="s">
        <v>5026</v>
      </c>
      <c r="E4446" t="s">
        <v>5030</v>
      </c>
      <c r="F4446" t="s">
        <v>5047</v>
      </c>
      <c r="G4446" t="s">
        <v>5058</v>
      </c>
      <c r="H4446">
        <v>43314</v>
      </c>
      <c r="I4446">
        <v>2</v>
      </c>
      <c r="J4446" t="s">
        <v>5073</v>
      </c>
      <c r="K4446">
        <v>5643.22</v>
      </c>
      <c r="L4446" t="s">
        <v>5077</v>
      </c>
    </row>
    <row r="4447" spans="1:12" x14ac:dyDescent="0.25">
      <c r="A4447" t="s">
        <v>4457</v>
      </c>
      <c r="B4447" s="4">
        <v>45616.549909981994</v>
      </c>
      <c r="C4447" t="s">
        <v>5024</v>
      </c>
      <c r="D4447" t="s">
        <v>5027</v>
      </c>
      <c r="E4447" t="s">
        <v>5038</v>
      </c>
      <c r="F4447" t="s">
        <v>5046</v>
      </c>
      <c r="G4447" t="s">
        <v>5061</v>
      </c>
      <c r="H4447">
        <v>67987</v>
      </c>
      <c r="I4447">
        <v>13</v>
      </c>
      <c r="J4447" t="s">
        <v>5069</v>
      </c>
      <c r="K4447">
        <v>14070.13</v>
      </c>
      <c r="L4447" t="s">
        <v>5078</v>
      </c>
    </row>
    <row r="4448" spans="1:12" x14ac:dyDescent="0.25">
      <c r="A4448" t="s">
        <v>4458</v>
      </c>
      <c r="B4448" s="4">
        <v>45616.62292458491</v>
      </c>
      <c r="C4448" t="s">
        <v>5025</v>
      </c>
      <c r="D4448" t="s">
        <v>5028</v>
      </c>
      <c r="E4448" t="s">
        <v>5036</v>
      </c>
      <c r="F4448" t="s">
        <v>5046</v>
      </c>
      <c r="G4448" t="s">
        <v>5057</v>
      </c>
      <c r="H4448">
        <v>24214</v>
      </c>
      <c r="I4448">
        <v>14</v>
      </c>
      <c r="J4448" t="s">
        <v>5071</v>
      </c>
      <c r="K4448">
        <v>2220.06</v>
      </c>
      <c r="L4448" t="s">
        <v>5076</v>
      </c>
    </row>
    <row r="4449" spans="1:12" x14ac:dyDescent="0.25">
      <c r="A4449" t="s">
        <v>4459</v>
      </c>
      <c r="B4449" s="4">
        <v>45616.695939187834</v>
      </c>
      <c r="C4449" t="s">
        <v>5018</v>
      </c>
      <c r="D4449" t="s">
        <v>5027</v>
      </c>
      <c r="E4449" t="s">
        <v>5042</v>
      </c>
      <c r="F4449" t="s">
        <v>5048</v>
      </c>
      <c r="G4449" t="s">
        <v>5065</v>
      </c>
      <c r="H4449">
        <v>10657</v>
      </c>
      <c r="I4449">
        <v>4</v>
      </c>
      <c r="J4449" t="s">
        <v>5070</v>
      </c>
      <c r="K4449">
        <v>1129.43</v>
      </c>
      <c r="L4449" t="s">
        <v>5078</v>
      </c>
    </row>
    <row r="4450" spans="1:12" x14ac:dyDescent="0.25">
      <c r="A4450" t="s">
        <v>4460</v>
      </c>
      <c r="B4450" s="4">
        <v>45616.76895379075</v>
      </c>
      <c r="C4450" t="s">
        <v>5024</v>
      </c>
      <c r="D4450" t="s">
        <v>5027</v>
      </c>
      <c r="E4450" t="s">
        <v>5038</v>
      </c>
      <c r="F4450" t="s">
        <v>5047</v>
      </c>
      <c r="G4450" t="s">
        <v>5050</v>
      </c>
      <c r="H4450">
        <v>2210</v>
      </c>
      <c r="I4450">
        <v>7</v>
      </c>
      <c r="J4450" t="s">
        <v>5069</v>
      </c>
      <c r="K4450">
        <v>324.74</v>
      </c>
      <c r="L4450" t="s">
        <v>5079</v>
      </c>
    </row>
    <row r="4451" spans="1:12" x14ac:dyDescent="0.25">
      <c r="A4451" t="s">
        <v>4461</v>
      </c>
      <c r="B4451" s="4">
        <v>45616.841968393674</v>
      </c>
      <c r="C4451" t="s">
        <v>5021</v>
      </c>
      <c r="D4451" t="s">
        <v>5028</v>
      </c>
      <c r="E4451" t="s">
        <v>5036</v>
      </c>
      <c r="F4451" t="s">
        <v>5047</v>
      </c>
      <c r="G4451" t="s">
        <v>5067</v>
      </c>
      <c r="H4451">
        <v>53278</v>
      </c>
      <c r="I4451">
        <v>3</v>
      </c>
      <c r="J4451" t="s">
        <v>5072</v>
      </c>
      <c r="K4451">
        <v>8716.58</v>
      </c>
      <c r="L4451" t="s">
        <v>5076</v>
      </c>
    </row>
    <row r="4452" spans="1:12" x14ac:dyDescent="0.25">
      <c r="A4452" t="s">
        <v>4462</v>
      </c>
      <c r="B4452" s="4">
        <v>45616.914982996597</v>
      </c>
      <c r="C4452" t="s">
        <v>5021</v>
      </c>
      <c r="D4452" t="s">
        <v>5026</v>
      </c>
      <c r="E4452" t="s">
        <v>5045</v>
      </c>
      <c r="F4452" t="s">
        <v>5048</v>
      </c>
      <c r="G4452" t="s">
        <v>5055</v>
      </c>
      <c r="H4452">
        <v>52187</v>
      </c>
      <c r="I4452">
        <v>3</v>
      </c>
      <c r="J4452" t="s">
        <v>5068</v>
      </c>
      <c r="K4452">
        <v>8885.43</v>
      </c>
      <c r="L4452" t="s">
        <v>5076</v>
      </c>
    </row>
    <row r="4453" spans="1:12" x14ac:dyDescent="0.25">
      <c r="A4453" t="s">
        <v>4463</v>
      </c>
      <c r="B4453" s="4">
        <v>45616.987997599514</v>
      </c>
      <c r="C4453" t="s">
        <v>5023</v>
      </c>
      <c r="D4453" t="s">
        <v>5026</v>
      </c>
      <c r="E4453" t="s">
        <v>5034</v>
      </c>
      <c r="F4453" t="s">
        <v>5046</v>
      </c>
      <c r="G4453" t="s">
        <v>5066</v>
      </c>
      <c r="H4453">
        <v>48515</v>
      </c>
      <c r="I4453">
        <v>8</v>
      </c>
      <c r="J4453" t="s">
        <v>5070</v>
      </c>
      <c r="K4453">
        <v>10281.89</v>
      </c>
      <c r="L4453" t="s">
        <v>5077</v>
      </c>
    </row>
    <row r="4454" spans="1:12" x14ac:dyDescent="0.25">
      <c r="A4454" t="s">
        <v>4464</v>
      </c>
      <c r="B4454" s="4">
        <v>45617.06101220243</v>
      </c>
      <c r="C4454" t="s">
        <v>5019</v>
      </c>
      <c r="D4454" t="s">
        <v>5028</v>
      </c>
      <c r="E4454" t="s">
        <v>5032</v>
      </c>
      <c r="F4454" t="s">
        <v>5048</v>
      </c>
      <c r="G4454" t="s">
        <v>5055</v>
      </c>
      <c r="H4454">
        <v>60070</v>
      </c>
      <c r="I4454">
        <v>8</v>
      </c>
      <c r="J4454" t="s">
        <v>5070</v>
      </c>
      <c r="K4454">
        <v>10507.87</v>
      </c>
      <c r="L4454" t="s">
        <v>5079</v>
      </c>
    </row>
    <row r="4455" spans="1:12" x14ac:dyDescent="0.25">
      <c r="A4455" t="s">
        <v>4465</v>
      </c>
      <c r="B4455" s="4">
        <v>45617.134026805361</v>
      </c>
      <c r="C4455" t="s">
        <v>5018</v>
      </c>
      <c r="D4455" t="s">
        <v>5026</v>
      </c>
      <c r="E4455" t="s">
        <v>5043</v>
      </c>
      <c r="F4455" t="s">
        <v>5048</v>
      </c>
      <c r="G4455" t="s">
        <v>5052</v>
      </c>
      <c r="H4455">
        <v>25487</v>
      </c>
      <c r="I4455">
        <v>3</v>
      </c>
      <c r="J4455" t="s">
        <v>5070</v>
      </c>
      <c r="K4455">
        <v>2228.39</v>
      </c>
      <c r="L4455" t="s">
        <v>5074</v>
      </c>
    </row>
    <row r="4456" spans="1:12" x14ac:dyDescent="0.25">
      <c r="A4456" t="s">
        <v>4466</v>
      </c>
      <c r="B4456" s="4">
        <v>45617.207041408277</v>
      </c>
      <c r="C4456" t="s">
        <v>5016</v>
      </c>
      <c r="D4456" t="s">
        <v>5027</v>
      </c>
      <c r="E4456" t="s">
        <v>5044</v>
      </c>
      <c r="F4456" t="s">
        <v>5048</v>
      </c>
      <c r="G4456" t="s">
        <v>5052</v>
      </c>
      <c r="H4456">
        <v>22265</v>
      </c>
      <c r="I4456">
        <v>14</v>
      </c>
      <c r="J4456" t="s">
        <v>5068</v>
      </c>
      <c r="K4456">
        <v>2336.31</v>
      </c>
      <c r="L4456" t="s">
        <v>5076</v>
      </c>
    </row>
    <row r="4457" spans="1:12" x14ac:dyDescent="0.25">
      <c r="A4457" t="s">
        <v>4467</v>
      </c>
      <c r="B4457" s="4">
        <v>45617.280056011186</v>
      </c>
      <c r="C4457" t="s">
        <v>5015</v>
      </c>
      <c r="D4457" t="s">
        <v>5026</v>
      </c>
      <c r="E4457" t="s">
        <v>5043</v>
      </c>
      <c r="F4457" t="s">
        <v>5048</v>
      </c>
      <c r="G4457" t="s">
        <v>5059</v>
      </c>
      <c r="H4457">
        <v>58405</v>
      </c>
      <c r="I4457">
        <v>9</v>
      </c>
      <c r="J4457" t="s">
        <v>5071</v>
      </c>
      <c r="K4457">
        <v>9196.5400000000009</v>
      </c>
      <c r="L4457" t="s">
        <v>5077</v>
      </c>
    </row>
    <row r="4458" spans="1:12" x14ac:dyDescent="0.25">
      <c r="A4458" t="s">
        <v>4468</v>
      </c>
      <c r="B4458" s="4">
        <v>45617.353070614117</v>
      </c>
      <c r="C4458" t="s">
        <v>5014</v>
      </c>
      <c r="D4458" t="s">
        <v>5026</v>
      </c>
      <c r="E4458" t="s">
        <v>5030</v>
      </c>
      <c r="F4458" t="s">
        <v>5048</v>
      </c>
      <c r="G4458" t="s">
        <v>5059</v>
      </c>
      <c r="H4458">
        <v>28855</v>
      </c>
      <c r="I4458">
        <v>2</v>
      </c>
      <c r="J4458" t="s">
        <v>5072</v>
      </c>
      <c r="K4458">
        <v>3904.26</v>
      </c>
      <c r="L4458" t="s">
        <v>5074</v>
      </c>
    </row>
    <row r="4459" spans="1:12" x14ac:dyDescent="0.25">
      <c r="A4459" t="s">
        <v>4469</v>
      </c>
      <c r="B4459" s="4">
        <v>45617.426085217026</v>
      </c>
      <c r="C4459" t="s">
        <v>5025</v>
      </c>
      <c r="D4459" t="s">
        <v>5026</v>
      </c>
      <c r="E4459" t="s">
        <v>5030</v>
      </c>
      <c r="F4459" t="s">
        <v>5047</v>
      </c>
      <c r="G4459" t="s">
        <v>5067</v>
      </c>
      <c r="H4459">
        <v>62212</v>
      </c>
      <c r="I4459">
        <v>8</v>
      </c>
      <c r="J4459" t="s">
        <v>5068</v>
      </c>
      <c r="K4459">
        <v>6475.84</v>
      </c>
      <c r="L4459" t="s">
        <v>5077</v>
      </c>
    </row>
    <row r="4460" spans="1:12" x14ac:dyDescent="0.25">
      <c r="A4460" t="s">
        <v>4470</v>
      </c>
      <c r="B4460" s="4">
        <v>45617.499099819957</v>
      </c>
      <c r="C4460" t="s">
        <v>5016</v>
      </c>
      <c r="D4460" t="s">
        <v>5028</v>
      </c>
      <c r="E4460" t="s">
        <v>5036</v>
      </c>
      <c r="F4460" t="s">
        <v>5047</v>
      </c>
      <c r="G4460" t="s">
        <v>5064</v>
      </c>
      <c r="H4460">
        <v>5619</v>
      </c>
      <c r="I4460">
        <v>10</v>
      </c>
      <c r="J4460" t="s">
        <v>5068</v>
      </c>
      <c r="K4460">
        <v>466.46</v>
      </c>
      <c r="L4460" t="s">
        <v>5079</v>
      </c>
    </row>
    <row r="4461" spans="1:12" x14ac:dyDescent="0.25">
      <c r="A4461" t="s">
        <v>4471</v>
      </c>
      <c r="B4461" s="4">
        <v>45617.572114422881</v>
      </c>
      <c r="C4461" t="s">
        <v>5018</v>
      </c>
      <c r="D4461" t="s">
        <v>5027</v>
      </c>
      <c r="E4461" t="s">
        <v>5038</v>
      </c>
      <c r="F4461" t="s">
        <v>5046</v>
      </c>
      <c r="G4461" t="s">
        <v>5060</v>
      </c>
      <c r="H4461">
        <v>52138</v>
      </c>
      <c r="I4461">
        <v>7</v>
      </c>
      <c r="J4461" t="s">
        <v>5073</v>
      </c>
      <c r="K4461">
        <v>8040.11</v>
      </c>
      <c r="L4461" t="s">
        <v>5076</v>
      </c>
    </row>
    <row r="4462" spans="1:12" x14ac:dyDescent="0.25">
      <c r="A4462" t="s">
        <v>4472</v>
      </c>
      <c r="B4462" s="4">
        <v>45617.645129025797</v>
      </c>
      <c r="C4462" t="s">
        <v>5022</v>
      </c>
      <c r="D4462" t="s">
        <v>5029</v>
      </c>
      <c r="E4462" t="s">
        <v>5033</v>
      </c>
      <c r="F4462" t="s">
        <v>5047</v>
      </c>
      <c r="G4462" t="s">
        <v>5062</v>
      </c>
      <c r="H4462">
        <v>22313</v>
      </c>
      <c r="I4462">
        <v>7</v>
      </c>
      <c r="J4462" t="s">
        <v>5071</v>
      </c>
      <c r="K4462">
        <v>4572.09</v>
      </c>
      <c r="L4462" t="s">
        <v>5078</v>
      </c>
    </row>
    <row r="4463" spans="1:12" x14ac:dyDescent="0.25">
      <c r="A4463" t="s">
        <v>4473</v>
      </c>
      <c r="B4463" s="4">
        <v>45617.718143628706</v>
      </c>
      <c r="C4463" t="s">
        <v>5024</v>
      </c>
      <c r="D4463" t="s">
        <v>5027</v>
      </c>
      <c r="E4463" t="s">
        <v>5042</v>
      </c>
      <c r="F4463" t="s">
        <v>5046</v>
      </c>
      <c r="G4463" t="s">
        <v>5049</v>
      </c>
      <c r="H4463">
        <v>74175</v>
      </c>
      <c r="I4463">
        <v>11</v>
      </c>
      <c r="J4463" t="s">
        <v>5069</v>
      </c>
      <c r="K4463">
        <v>15679.5</v>
      </c>
      <c r="L4463" t="s">
        <v>5079</v>
      </c>
    </row>
    <row r="4464" spans="1:12" x14ac:dyDescent="0.25">
      <c r="A4464" t="s">
        <v>4474</v>
      </c>
      <c r="B4464" s="4">
        <v>45617.791158231637</v>
      </c>
      <c r="C4464" t="s">
        <v>5018</v>
      </c>
      <c r="D4464" t="s">
        <v>5027</v>
      </c>
      <c r="E4464" t="s">
        <v>5044</v>
      </c>
      <c r="F4464" t="s">
        <v>5048</v>
      </c>
      <c r="G4464" t="s">
        <v>5055</v>
      </c>
      <c r="H4464">
        <v>51169</v>
      </c>
      <c r="I4464">
        <v>12</v>
      </c>
      <c r="J4464" t="s">
        <v>5072</v>
      </c>
      <c r="K4464">
        <v>5951.87</v>
      </c>
      <c r="L4464" t="s">
        <v>5076</v>
      </c>
    </row>
    <row r="4465" spans="1:12" x14ac:dyDescent="0.25">
      <c r="A4465" t="s">
        <v>4475</v>
      </c>
      <c r="B4465" s="4">
        <v>45617.864172834561</v>
      </c>
      <c r="C4465" t="s">
        <v>5025</v>
      </c>
      <c r="D4465" t="s">
        <v>5026</v>
      </c>
      <c r="E4465" t="s">
        <v>5034</v>
      </c>
      <c r="F4465" t="s">
        <v>5047</v>
      </c>
      <c r="G4465" t="s">
        <v>5062</v>
      </c>
      <c r="H4465">
        <v>2800</v>
      </c>
      <c r="I4465">
        <v>7</v>
      </c>
      <c r="J4465" t="s">
        <v>5070</v>
      </c>
      <c r="K4465">
        <v>268.16000000000003</v>
      </c>
      <c r="L4465" t="s">
        <v>5078</v>
      </c>
    </row>
    <row r="4466" spans="1:12" x14ac:dyDescent="0.25">
      <c r="A4466" t="s">
        <v>4476</v>
      </c>
      <c r="B4466" s="4">
        <v>45617.937187437477</v>
      </c>
      <c r="C4466" t="s">
        <v>5016</v>
      </c>
      <c r="D4466" t="s">
        <v>5027</v>
      </c>
      <c r="E4466" t="s">
        <v>5042</v>
      </c>
      <c r="F4466" t="s">
        <v>5048</v>
      </c>
      <c r="G4466" t="s">
        <v>5059</v>
      </c>
      <c r="H4466">
        <v>38473</v>
      </c>
      <c r="I4466">
        <v>8</v>
      </c>
      <c r="J4466" t="s">
        <v>5069</v>
      </c>
      <c r="K4466">
        <v>3733.73</v>
      </c>
      <c r="L4466" t="s">
        <v>5078</v>
      </c>
    </row>
    <row r="4467" spans="1:12" x14ac:dyDescent="0.25">
      <c r="A4467" t="s">
        <v>4477</v>
      </c>
      <c r="B4467" s="4">
        <v>45618.010202040408</v>
      </c>
      <c r="C4467" t="s">
        <v>5015</v>
      </c>
      <c r="D4467" t="s">
        <v>5027</v>
      </c>
      <c r="E4467" t="s">
        <v>5038</v>
      </c>
      <c r="F4467" t="s">
        <v>5048</v>
      </c>
      <c r="G4467" t="s">
        <v>5056</v>
      </c>
      <c r="H4467">
        <v>53996</v>
      </c>
      <c r="I4467">
        <v>6</v>
      </c>
      <c r="J4467" t="s">
        <v>5073</v>
      </c>
      <c r="K4467">
        <v>6919.47</v>
      </c>
      <c r="L4467" t="s">
        <v>5075</v>
      </c>
    </row>
    <row r="4468" spans="1:12" x14ac:dyDescent="0.25">
      <c r="A4468" t="s">
        <v>4478</v>
      </c>
      <c r="B4468" s="4">
        <v>45618.083216643317</v>
      </c>
      <c r="C4468" t="s">
        <v>5022</v>
      </c>
      <c r="D4468" t="s">
        <v>5026</v>
      </c>
      <c r="E4468" t="s">
        <v>5034</v>
      </c>
      <c r="F4468" t="s">
        <v>5046</v>
      </c>
      <c r="G4468" t="s">
        <v>5060</v>
      </c>
      <c r="H4468">
        <v>66461</v>
      </c>
      <c r="I4468">
        <v>2</v>
      </c>
      <c r="J4468" t="s">
        <v>5071</v>
      </c>
      <c r="K4468">
        <v>12017.89</v>
      </c>
      <c r="L4468" t="s">
        <v>5075</v>
      </c>
    </row>
    <row r="4469" spans="1:12" x14ac:dyDescent="0.25">
      <c r="A4469" t="s">
        <v>4479</v>
      </c>
      <c r="B4469" s="4">
        <v>45618.156231246241</v>
      </c>
      <c r="C4469" t="s">
        <v>5022</v>
      </c>
      <c r="D4469" t="s">
        <v>5026</v>
      </c>
      <c r="E4469" t="s">
        <v>5034</v>
      </c>
      <c r="F4469" t="s">
        <v>5046</v>
      </c>
      <c r="G4469" t="s">
        <v>5049</v>
      </c>
      <c r="H4469">
        <v>62805</v>
      </c>
      <c r="I4469">
        <v>1</v>
      </c>
      <c r="J4469" t="s">
        <v>5072</v>
      </c>
      <c r="K4469">
        <v>13366.47</v>
      </c>
      <c r="L4469" t="s">
        <v>5074</v>
      </c>
    </row>
    <row r="4470" spans="1:12" x14ac:dyDescent="0.25">
      <c r="A4470" t="s">
        <v>4480</v>
      </c>
      <c r="B4470" s="4">
        <v>45618.229245849157</v>
      </c>
      <c r="C4470" t="s">
        <v>5019</v>
      </c>
      <c r="D4470" t="s">
        <v>5028</v>
      </c>
      <c r="E4470" t="s">
        <v>5037</v>
      </c>
      <c r="F4470" t="s">
        <v>5048</v>
      </c>
      <c r="G4470" t="s">
        <v>5065</v>
      </c>
      <c r="H4470">
        <v>19691</v>
      </c>
      <c r="I4470">
        <v>5</v>
      </c>
      <c r="J4470" t="s">
        <v>5071</v>
      </c>
      <c r="K4470">
        <v>2456.77</v>
      </c>
      <c r="L4470" t="s">
        <v>5076</v>
      </c>
    </row>
    <row r="4471" spans="1:12" x14ac:dyDescent="0.25">
      <c r="A4471" t="s">
        <v>4481</v>
      </c>
      <c r="B4471" s="4">
        <v>45618.302260452081</v>
      </c>
      <c r="C4471" t="s">
        <v>5018</v>
      </c>
      <c r="D4471" t="s">
        <v>5027</v>
      </c>
      <c r="E4471" t="s">
        <v>5038</v>
      </c>
      <c r="F4471" t="s">
        <v>5047</v>
      </c>
      <c r="G4471" t="s">
        <v>5050</v>
      </c>
      <c r="H4471">
        <v>26993</v>
      </c>
      <c r="I4471">
        <v>6</v>
      </c>
      <c r="J4471" t="s">
        <v>5068</v>
      </c>
      <c r="K4471">
        <v>4882.51</v>
      </c>
      <c r="L4471" t="s">
        <v>5076</v>
      </c>
    </row>
    <row r="4472" spans="1:12" x14ac:dyDescent="0.25">
      <c r="A4472" t="s">
        <v>4482</v>
      </c>
      <c r="B4472" s="4">
        <v>45618.375275054997</v>
      </c>
      <c r="C4472" t="s">
        <v>5022</v>
      </c>
      <c r="D4472" t="s">
        <v>5028</v>
      </c>
      <c r="E4472" t="s">
        <v>5037</v>
      </c>
      <c r="F4472" t="s">
        <v>5047</v>
      </c>
      <c r="G4472" t="s">
        <v>5050</v>
      </c>
      <c r="H4472">
        <v>76954</v>
      </c>
      <c r="I4472">
        <v>1</v>
      </c>
      <c r="J4472" t="s">
        <v>5069</v>
      </c>
      <c r="K4472">
        <v>7389.71</v>
      </c>
      <c r="L4472" t="s">
        <v>5079</v>
      </c>
    </row>
    <row r="4473" spans="1:12" x14ac:dyDescent="0.25">
      <c r="A4473" t="s">
        <v>4483</v>
      </c>
      <c r="B4473" s="4">
        <v>45618.448289657928</v>
      </c>
      <c r="C4473" t="s">
        <v>5017</v>
      </c>
      <c r="D4473" t="s">
        <v>5027</v>
      </c>
      <c r="E4473" t="s">
        <v>5031</v>
      </c>
      <c r="F4473" t="s">
        <v>5047</v>
      </c>
      <c r="G4473" t="s">
        <v>5063</v>
      </c>
      <c r="H4473">
        <v>45666</v>
      </c>
      <c r="I4473">
        <v>9</v>
      </c>
      <c r="J4473" t="s">
        <v>5069</v>
      </c>
      <c r="K4473">
        <v>9141.56</v>
      </c>
      <c r="L4473" t="s">
        <v>5079</v>
      </c>
    </row>
    <row r="4474" spans="1:12" x14ac:dyDescent="0.25">
      <c r="A4474" t="s">
        <v>4484</v>
      </c>
      <c r="B4474" s="4">
        <v>45618.521304260837</v>
      </c>
      <c r="C4474" t="s">
        <v>5015</v>
      </c>
      <c r="D4474" t="s">
        <v>5029</v>
      </c>
      <c r="E4474" t="s">
        <v>5033</v>
      </c>
      <c r="F4474" t="s">
        <v>5047</v>
      </c>
      <c r="G4474" t="s">
        <v>5058</v>
      </c>
      <c r="H4474">
        <v>43494</v>
      </c>
      <c r="I4474">
        <v>13</v>
      </c>
      <c r="J4474" t="s">
        <v>5072</v>
      </c>
      <c r="K4474">
        <v>8668.99</v>
      </c>
      <c r="L4474" t="s">
        <v>5077</v>
      </c>
    </row>
    <row r="4475" spans="1:12" x14ac:dyDescent="0.25">
      <c r="A4475" t="s">
        <v>4485</v>
      </c>
      <c r="B4475" s="4">
        <v>45618.594318863761</v>
      </c>
      <c r="C4475" t="s">
        <v>5021</v>
      </c>
      <c r="D4475" t="s">
        <v>5026</v>
      </c>
      <c r="E4475" t="s">
        <v>5043</v>
      </c>
      <c r="F4475" t="s">
        <v>5046</v>
      </c>
      <c r="G4475" t="s">
        <v>5053</v>
      </c>
      <c r="H4475">
        <v>16396</v>
      </c>
      <c r="I4475">
        <v>3</v>
      </c>
      <c r="J4475" t="s">
        <v>5069</v>
      </c>
      <c r="K4475">
        <v>2476.06</v>
      </c>
      <c r="L4475" t="s">
        <v>5076</v>
      </c>
    </row>
    <row r="4476" spans="1:12" x14ac:dyDescent="0.25">
      <c r="A4476" t="s">
        <v>4486</v>
      </c>
      <c r="B4476" s="4">
        <v>45618.667333466692</v>
      </c>
      <c r="C4476" t="s">
        <v>5019</v>
      </c>
      <c r="D4476" t="s">
        <v>5029</v>
      </c>
      <c r="E4476" t="s">
        <v>5033</v>
      </c>
      <c r="F4476" t="s">
        <v>5046</v>
      </c>
      <c r="G4476" t="s">
        <v>5066</v>
      </c>
      <c r="H4476">
        <v>34588</v>
      </c>
      <c r="I4476">
        <v>10</v>
      </c>
      <c r="J4476" t="s">
        <v>5073</v>
      </c>
      <c r="K4476">
        <v>4458.78</v>
      </c>
      <c r="L4476" t="s">
        <v>5079</v>
      </c>
    </row>
    <row r="4477" spans="1:12" x14ac:dyDescent="0.25">
      <c r="A4477" t="s">
        <v>4487</v>
      </c>
      <c r="B4477" s="4">
        <v>45618.740348069608</v>
      </c>
      <c r="C4477" t="s">
        <v>5014</v>
      </c>
      <c r="D4477" t="s">
        <v>5028</v>
      </c>
      <c r="E4477" t="s">
        <v>5035</v>
      </c>
      <c r="F4477" t="s">
        <v>5048</v>
      </c>
      <c r="G4477" t="s">
        <v>5052</v>
      </c>
      <c r="H4477">
        <v>37984</v>
      </c>
      <c r="I4477">
        <v>13</v>
      </c>
      <c r="J4477" t="s">
        <v>5073</v>
      </c>
      <c r="K4477">
        <v>7131.15</v>
      </c>
      <c r="L4477" t="s">
        <v>5076</v>
      </c>
    </row>
    <row r="4478" spans="1:12" x14ac:dyDescent="0.25">
      <c r="A4478" t="s">
        <v>4488</v>
      </c>
      <c r="B4478" s="4">
        <v>45618.813362672518</v>
      </c>
      <c r="C4478" t="s">
        <v>5014</v>
      </c>
      <c r="D4478" t="s">
        <v>5026</v>
      </c>
      <c r="E4478" t="s">
        <v>5030</v>
      </c>
      <c r="F4478" t="s">
        <v>5046</v>
      </c>
      <c r="G4478" t="s">
        <v>5057</v>
      </c>
      <c r="H4478">
        <v>45622</v>
      </c>
      <c r="I4478">
        <v>1</v>
      </c>
      <c r="J4478" t="s">
        <v>5072</v>
      </c>
      <c r="K4478">
        <v>8839.2000000000007</v>
      </c>
      <c r="L4478" t="s">
        <v>5079</v>
      </c>
    </row>
    <row r="4479" spans="1:12" x14ac:dyDescent="0.25">
      <c r="A4479" t="s">
        <v>4489</v>
      </c>
      <c r="B4479" s="4">
        <v>45618.886377275448</v>
      </c>
      <c r="C4479" t="s">
        <v>5014</v>
      </c>
      <c r="D4479" t="s">
        <v>5026</v>
      </c>
      <c r="E4479" t="s">
        <v>5045</v>
      </c>
      <c r="F4479" t="s">
        <v>5048</v>
      </c>
      <c r="G4479" t="s">
        <v>5052</v>
      </c>
      <c r="H4479">
        <v>69646</v>
      </c>
      <c r="I4479">
        <v>3</v>
      </c>
      <c r="J4479" t="s">
        <v>5068</v>
      </c>
      <c r="K4479">
        <v>5721.34</v>
      </c>
      <c r="L4479" t="s">
        <v>5077</v>
      </c>
    </row>
    <row r="4480" spans="1:12" x14ac:dyDescent="0.25">
      <c r="A4480" t="s">
        <v>4490</v>
      </c>
      <c r="B4480" s="4">
        <v>45618.959391878358</v>
      </c>
      <c r="C4480" t="s">
        <v>5016</v>
      </c>
      <c r="D4480" t="s">
        <v>5027</v>
      </c>
      <c r="E4480" t="s">
        <v>5038</v>
      </c>
      <c r="F4480" t="s">
        <v>5047</v>
      </c>
      <c r="G4480" t="s">
        <v>5058</v>
      </c>
      <c r="H4480">
        <v>7817</v>
      </c>
      <c r="I4480">
        <v>5</v>
      </c>
      <c r="J4480" t="s">
        <v>5070</v>
      </c>
      <c r="K4480">
        <v>928.82</v>
      </c>
      <c r="L4480" t="s">
        <v>5077</v>
      </c>
    </row>
    <row r="4481" spans="1:12" x14ac:dyDescent="0.25">
      <c r="A4481" t="s">
        <v>4491</v>
      </c>
      <c r="B4481" s="4">
        <v>45619.032406481281</v>
      </c>
      <c r="C4481" t="s">
        <v>5020</v>
      </c>
      <c r="D4481" t="s">
        <v>5027</v>
      </c>
      <c r="E4481" t="s">
        <v>5038</v>
      </c>
      <c r="F4481" t="s">
        <v>5048</v>
      </c>
      <c r="G4481" t="s">
        <v>5055</v>
      </c>
      <c r="H4481">
        <v>55858</v>
      </c>
      <c r="I4481">
        <v>1</v>
      </c>
      <c r="J4481" t="s">
        <v>5068</v>
      </c>
      <c r="K4481">
        <v>5367.58</v>
      </c>
      <c r="L4481" t="s">
        <v>5074</v>
      </c>
    </row>
    <row r="4482" spans="1:12" x14ac:dyDescent="0.25">
      <c r="A4482" t="s">
        <v>4492</v>
      </c>
      <c r="B4482" s="4">
        <v>45619.105421084212</v>
      </c>
      <c r="C4482" t="s">
        <v>5019</v>
      </c>
      <c r="D4482" t="s">
        <v>5029</v>
      </c>
      <c r="E4482" t="s">
        <v>5033</v>
      </c>
      <c r="F4482" t="s">
        <v>5046</v>
      </c>
      <c r="G4482" t="s">
        <v>5049</v>
      </c>
      <c r="H4482">
        <v>27273</v>
      </c>
      <c r="I4482">
        <v>3</v>
      </c>
      <c r="J4482" t="s">
        <v>5070</v>
      </c>
      <c r="K4482">
        <v>4354.1899999999996</v>
      </c>
      <c r="L4482" t="s">
        <v>5076</v>
      </c>
    </row>
    <row r="4483" spans="1:12" x14ac:dyDescent="0.25">
      <c r="A4483" t="s">
        <v>4493</v>
      </c>
      <c r="B4483" s="4">
        <v>45619.178435687129</v>
      </c>
      <c r="C4483" t="s">
        <v>5016</v>
      </c>
      <c r="D4483" t="s">
        <v>5028</v>
      </c>
      <c r="E4483" t="s">
        <v>5036</v>
      </c>
      <c r="F4483" t="s">
        <v>5047</v>
      </c>
      <c r="G4483" t="s">
        <v>5064</v>
      </c>
      <c r="H4483">
        <v>60571</v>
      </c>
      <c r="I4483">
        <v>1</v>
      </c>
      <c r="J4483" t="s">
        <v>5071</v>
      </c>
      <c r="K4483">
        <v>9025.36</v>
      </c>
      <c r="L4483" t="s">
        <v>5074</v>
      </c>
    </row>
    <row r="4484" spans="1:12" x14ac:dyDescent="0.25">
      <c r="A4484" t="s">
        <v>4494</v>
      </c>
      <c r="B4484" s="4">
        <v>45619.251450290059</v>
      </c>
      <c r="C4484" t="s">
        <v>5018</v>
      </c>
      <c r="D4484" t="s">
        <v>5026</v>
      </c>
      <c r="E4484" t="s">
        <v>5043</v>
      </c>
      <c r="F4484" t="s">
        <v>5047</v>
      </c>
      <c r="G4484" t="s">
        <v>5067</v>
      </c>
      <c r="H4484">
        <v>27532</v>
      </c>
      <c r="I4484">
        <v>2</v>
      </c>
      <c r="J4484" t="s">
        <v>5071</v>
      </c>
      <c r="K4484">
        <v>5574</v>
      </c>
      <c r="L4484" t="s">
        <v>5075</v>
      </c>
    </row>
    <row r="4485" spans="1:12" x14ac:dyDescent="0.25">
      <c r="A4485" t="s">
        <v>4495</v>
      </c>
      <c r="B4485" s="4">
        <v>45619.324464892983</v>
      </c>
      <c r="C4485" t="s">
        <v>5021</v>
      </c>
      <c r="D4485" t="s">
        <v>5028</v>
      </c>
      <c r="E4485" t="s">
        <v>5036</v>
      </c>
      <c r="F4485" t="s">
        <v>5048</v>
      </c>
      <c r="G4485" t="s">
        <v>5055</v>
      </c>
      <c r="H4485">
        <v>41334</v>
      </c>
      <c r="I4485">
        <v>1</v>
      </c>
      <c r="J4485" t="s">
        <v>5068</v>
      </c>
      <c r="K4485">
        <v>8044.71</v>
      </c>
      <c r="L4485" t="s">
        <v>5075</v>
      </c>
    </row>
    <row r="4486" spans="1:12" x14ac:dyDescent="0.25">
      <c r="A4486" t="s">
        <v>4496</v>
      </c>
      <c r="B4486" s="4">
        <v>45619.397479495892</v>
      </c>
      <c r="C4486" t="s">
        <v>5021</v>
      </c>
      <c r="D4486" t="s">
        <v>5029</v>
      </c>
      <c r="E4486" t="s">
        <v>5033</v>
      </c>
      <c r="F4486" t="s">
        <v>5046</v>
      </c>
      <c r="G4486" t="s">
        <v>5061</v>
      </c>
      <c r="H4486">
        <v>56233</v>
      </c>
      <c r="I4486">
        <v>1</v>
      </c>
      <c r="J4486" t="s">
        <v>5068</v>
      </c>
      <c r="K4486">
        <v>5639.55</v>
      </c>
      <c r="L4486" t="s">
        <v>5078</v>
      </c>
    </row>
    <row r="4487" spans="1:12" x14ac:dyDescent="0.25">
      <c r="A4487" t="s">
        <v>4497</v>
      </c>
      <c r="B4487" s="4">
        <v>45619.470494098823</v>
      </c>
      <c r="C4487" t="s">
        <v>5018</v>
      </c>
      <c r="D4487" t="s">
        <v>5026</v>
      </c>
      <c r="E4487" t="s">
        <v>5043</v>
      </c>
      <c r="F4487" t="s">
        <v>5047</v>
      </c>
      <c r="G4487" t="s">
        <v>5062</v>
      </c>
      <c r="H4487">
        <v>36966</v>
      </c>
      <c r="I4487">
        <v>9</v>
      </c>
      <c r="J4487" t="s">
        <v>5068</v>
      </c>
      <c r="K4487">
        <v>5094.3100000000004</v>
      </c>
      <c r="L4487" t="s">
        <v>5076</v>
      </c>
    </row>
    <row r="4488" spans="1:12" x14ac:dyDescent="0.25">
      <c r="A4488" t="s">
        <v>4498</v>
      </c>
      <c r="B4488" s="4">
        <v>45619.543508701739</v>
      </c>
      <c r="C4488" t="s">
        <v>5016</v>
      </c>
      <c r="D4488" t="s">
        <v>5026</v>
      </c>
      <c r="E4488" t="s">
        <v>5043</v>
      </c>
      <c r="F4488" t="s">
        <v>5048</v>
      </c>
      <c r="G4488" t="s">
        <v>5056</v>
      </c>
      <c r="H4488">
        <v>56032</v>
      </c>
      <c r="I4488">
        <v>6</v>
      </c>
      <c r="J4488" t="s">
        <v>5071</v>
      </c>
      <c r="K4488">
        <v>9744.7199999999993</v>
      </c>
      <c r="L4488" t="s">
        <v>5075</v>
      </c>
    </row>
    <row r="4489" spans="1:12" x14ac:dyDescent="0.25">
      <c r="A4489" t="s">
        <v>4499</v>
      </c>
      <c r="B4489" s="4">
        <v>45619.616523304663</v>
      </c>
      <c r="C4489" t="s">
        <v>5024</v>
      </c>
      <c r="D4489" t="s">
        <v>5026</v>
      </c>
      <c r="E4489" t="s">
        <v>5043</v>
      </c>
      <c r="F4489" t="s">
        <v>5048</v>
      </c>
      <c r="G4489" t="s">
        <v>5052</v>
      </c>
      <c r="H4489">
        <v>77251</v>
      </c>
      <c r="I4489">
        <v>9</v>
      </c>
      <c r="J4489" t="s">
        <v>5072</v>
      </c>
      <c r="K4489">
        <v>8342.83</v>
      </c>
      <c r="L4489" t="s">
        <v>5077</v>
      </c>
    </row>
    <row r="4490" spans="1:12" x14ac:dyDescent="0.25">
      <c r="A4490" t="s">
        <v>4500</v>
      </c>
      <c r="B4490" s="4">
        <v>45619.68953790758</v>
      </c>
      <c r="C4490" t="s">
        <v>5023</v>
      </c>
      <c r="D4490" t="s">
        <v>5028</v>
      </c>
      <c r="E4490" t="s">
        <v>5032</v>
      </c>
      <c r="F4490" t="s">
        <v>5046</v>
      </c>
      <c r="G4490" t="s">
        <v>5061</v>
      </c>
      <c r="H4490">
        <v>2636</v>
      </c>
      <c r="I4490">
        <v>13</v>
      </c>
      <c r="J4490" t="s">
        <v>5073</v>
      </c>
      <c r="K4490">
        <v>343.46</v>
      </c>
      <c r="L4490" t="s">
        <v>5074</v>
      </c>
    </row>
    <row r="4491" spans="1:12" x14ac:dyDescent="0.25">
      <c r="A4491" t="s">
        <v>4501</v>
      </c>
      <c r="B4491" s="4">
        <v>45619.762552510503</v>
      </c>
      <c r="C4491" t="s">
        <v>5019</v>
      </c>
      <c r="D4491" t="s">
        <v>5029</v>
      </c>
      <c r="E4491" t="s">
        <v>5040</v>
      </c>
      <c r="F4491" t="s">
        <v>5046</v>
      </c>
      <c r="G4491" t="s">
        <v>5049</v>
      </c>
      <c r="H4491">
        <v>13671</v>
      </c>
      <c r="I4491">
        <v>13</v>
      </c>
      <c r="J4491" t="s">
        <v>5072</v>
      </c>
      <c r="K4491">
        <v>1634.66</v>
      </c>
      <c r="L4491" t="s">
        <v>5078</v>
      </c>
    </row>
    <row r="4492" spans="1:12" x14ac:dyDescent="0.25">
      <c r="A4492" t="s">
        <v>4502</v>
      </c>
      <c r="B4492" s="4">
        <v>45619.835567113412</v>
      </c>
      <c r="C4492" t="s">
        <v>5012</v>
      </c>
      <c r="D4492" t="s">
        <v>5026</v>
      </c>
      <c r="E4492" t="s">
        <v>5030</v>
      </c>
      <c r="F4492" t="s">
        <v>5047</v>
      </c>
      <c r="G4492" t="s">
        <v>5062</v>
      </c>
      <c r="H4492">
        <v>3461</v>
      </c>
      <c r="I4492">
        <v>8</v>
      </c>
      <c r="J4492" t="s">
        <v>5068</v>
      </c>
      <c r="K4492">
        <v>476.04</v>
      </c>
      <c r="L4492" t="s">
        <v>5077</v>
      </c>
    </row>
    <row r="4493" spans="1:12" x14ac:dyDescent="0.25">
      <c r="A4493" t="s">
        <v>4503</v>
      </c>
      <c r="B4493" s="4">
        <v>45619.908581716343</v>
      </c>
      <c r="C4493" t="s">
        <v>5024</v>
      </c>
      <c r="D4493" t="s">
        <v>5028</v>
      </c>
      <c r="E4493" t="s">
        <v>5032</v>
      </c>
      <c r="F4493" t="s">
        <v>5046</v>
      </c>
      <c r="G4493" t="s">
        <v>5066</v>
      </c>
      <c r="H4493">
        <v>2905</v>
      </c>
      <c r="I4493">
        <v>12</v>
      </c>
      <c r="J4493" t="s">
        <v>5070</v>
      </c>
      <c r="K4493">
        <v>390.57</v>
      </c>
      <c r="L4493" t="s">
        <v>5075</v>
      </c>
    </row>
    <row r="4494" spans="1:12" x14ac:dyDescent="0.25">
      <c r="A4494" t="s">
        <v>4504</v>
      </c>
      <c r="B4494" s="4">
        <v>45619.98159631926</v>
      </c>
      <c r="C4494" t="s">
        <v>5024</v>
      </c>
      <c r="D4494" t="s">
        <v>5029</v>
      </c>
      <c r="E4494" t="s">
        <v>5041</v>
      </c>
      <c r="F4494" t="s">
        <v>5047</v>
      </c>
      <c r="G4494" t="s">
        <v>5063</v>
      </c>
      <c r="H4494">
        <v>11378</v>
      </c>
      <c r="I4494">
        <v>10</v>
      </c>
      <c r="J4494" t="s">
        <v>5073</v>
      </c>
      <c r="K4494">
        <v>2109.77</v>
      </c>
      <c r="L4494" t="s">
        <v>5075</v>
      </c>
    </row>
    <row r="4495" spans="1:12" x14ac:dyDescent="0.25">
      <c r="A4495" t="s">
        <v>4505</v>
      </c>
      <c r="B4495" s="4">
        <v>45620.054610922183</v>
      </c>
      <c r="C4495" t="s">
        <v>5021</v>
      </c>
      <c r="D4495" t="s">
        <v>5026</v>
      </c>
      <c r="E4495" t="s">
        <v>5045</v>
      </c>
      <c r="F4495" t="s">
        <v>5048</v>
      </c>
      <c r="G4495" t="s">
        <v>5055</v>
      </c>
      <c r="H4495">
        <v>39735</v>
      </c>
      <c r="I4495">
        <v>3</v>
      </c>
      <c r="J4495" t="s">
        <v>5071</v>
      </c>
      <c r="K4495">
        <v>7750.09</v>
      </c>
      <c r="L4495" t="s">
        <v>5076</v>
      </c>
    </row>
    <row r="4496" spans="1:12" x14ac:dyDescent="0.25">
      <c r="A4496" t="s">
        <v>4506</v>
      </c>
      <c r="B4496" s="4">
        <v>45620.127625525107</v>
      </c>
      <c r="C4496" t="s">
        <v>5023</v>
      </c>
      <c r="D4496" t="s">
        <v>5028</v>
      </c>
      <c r="E4496" t="s">
        <v>5035</v>
      </c>
      <c r="F4496" t="s">
        <v>5048</v>
      </c>
      <c r="G4496" t="s">
        <v>5051</v>
      </c>
      <c r="H4496">
        <v>60415</v>
      </c>
      <c r="I4496">
        <v>8</v>
      </c>
      <c r="J4496" t="s">
        <v>5070</v>
      </c>
      <c r="K4496">
        <v>5360.95</v>
      </c>
      <c r="L4496" t="s">
        <v>5078</v>
      </c>
    </row>
    <row r="4497" spans="1:12" x14ac:dyDescent="0.25">
      <c r="A4497" t="s">
        <v>4507</v>
      </c>
      <c r="B4497" s="4">
        <v>45620.200640128023</v>
      </c>
      <c r="C4497" t="s">
        <v>5021</v>
      </c>
      <c r="D4497" t="s">
        <v>5028</v>
      </c>
      <c r="E4497" t="s">
        <v>5037</v>
      </c>
      <c r="F4497" t="s">
        <v>5047</v>
      </c>
      <c r="G4497" t="s">
        <v>5067</v>
      </c>
      <c r="H4497">
        <v>59520</v>
      </c>
      <c r="I4497">
        <v>14</v>
      </c>
      <c r="J4497" t="s">
        <v>5071</v>
      </c>
      <c r="K4497">
        <v>9313.2800000000007</v>
      </c>
      <c r="L4497" t="s">
        <v>5074</v>
      </c>
    </row>
    <row r="4498" spans="1:12" x14ac:dyDescent="0.25">
      <c r="A4498" t="s">
        <v>4508</v>
      </c>
      <c r="B4498" s="4">
        <v>45620.27365473094</v>
      </c>
      <c r="C4498" t="s">
        <v>5025</v>
      </c>
      <c r="D4498" t="s">
        <v>5027</v>
      </c>
      <c r="E4498" t="s">
        <v>5044</v>
      </c>
      <c r="F4498" t="s">
        <v>5047</v>
      </c>
      <c r="G4498" t="s">
        <v>5058</v>
      </c>
      <c r="H4498">
        <v>24013</v>
      </c>
      <c r="I4498">
        <v>6</v>
      </c>
      <c r="J4498" t="s">
        <v>5071</v>
      </c>
      <c r="K4498">
        <v>2878.42</v>
      </c>
      <c r="L4498" t="s">
        <v>5076</v>
      </c>
    </row>
    <row r="4499" spans="1:12" x14ac:dyDescent="0.25">
      <c r="A4499" t="s">
        <v>4509</v>
      </c>
      <c r="B4499" s="4">
        <v>45620.346669333863</v>
      </c>
      <c r="C4499" t="s">
        <v>5025</v>
      </c>
      <c r="D4499" t="s">
        <v>5028</v>
      </c>
      <c r="E4499" t="s">
        <v>5035</v>
      </c>
      <c r="F4499" t="s">
        <v>5047</v>
      </c>
      <c r="G4499" t="s">
        <v>5067</v>
      </c>
      <c r="H4499">
        <v>79377</v>
      </c>
      <c r="I4499">
        <v>12</v>
      </c>
      <c r="J4499" t="s">
        <v>5072</v>
      </c>
      <c r="K4499">
        <v>16507.41</v>
      </c>
      <c r="L4499" t="s">
        <v>5076</v>
      </c>
    </row>
    <row r="4500" spans="1:12" x14ac:dyDescent="0.25">
      <c r="A4500" t="s">
        <v>4510</v>
      </c>
      <c r="B4500" s="4">
        <v>45620.41968393678</v>
      </c>
      <c r="C4500" t="s">
        <v>5017</v>
      </c>
      <c r="D4500" t="s">
        <v>5027</v>
      </c>
      <c r="E4500" t="s">
        <v>5038</v>
      </c>
      <c r="F4500" t="s">
        <v>5046</v>
      </c>
      <c r="G4500" t="s">
        <v>5049</v>
      </c>
      <c r="H4500">
        <v>25714</v>
      </c>
      <c r="I4500">
        <v>11</v>
      </c>
      <c r="J4500" t="s">
        <v>5071</v>
      </c>
      <c r="K4500">
        <v>5088.92</v>
      </c>
      <c r="L4500" t="s">
        <v>5078</v>
      </c>
    </row>
    <row r="4501" spans="1:12" x14ac:dyDescent="0.25">
      <c r="A4501" t="s">
        <v>4511</v>
      </c>
      <c r="B4501" s="4">
        <v>45620.492698539703</v>
      </c>
      <c r="C4501" t="s">
        <v>5023</v>
      </c>
      <c r="D4501" t="s">
        <v>5028</v>
      </c>
      <c r="E4501" t="s">
        <v>5036</v>
      </c>
      <c r="F4501" t="s">
        <v>5048</v>
      </c>
      <c r="G4501" t="s">
        <v>5056</v>
      </c>
      <c r="H4501">
        <v>15008</v>
      </c>
      <c r="I4501">
        <v>10</v>
      </c>
      <c r="J4501" t="s">
        <v>5072</v>
      </c>
      <c r="K4501">
        <v>1636.54</v>
      </c>
      <c r="L4501" t="s">
        <v>5079</v>
      </c>
    </row>
    <row r="4502" spans="1:12" x14ac:dyDescent="0.25">
      <c r="A4502" t="s">
        <v>4512</v>
      </c>
      <c r="B4502" s="4">
        <v>45620.565713142627</v>
      </c>
      <c r="C4502" t="s">
        <v>5017</v>
      </c>
      <c r="D4502" t="s">
        <v>5028</v>
      </c>
      <c r="E4502" t="s">
        <v>5035</v>
      </c>
      <c r="F4502" t="s">
        <v>5047</v>
      </c>
      <c r="G4502" t="s">
        <v>5058</v>
      </c>
      <c r="H4502">
        <v>54682</v>
      </c>
      <c r="I4502">
        <v>14</v>
      </c>
      <c r="J4502" t="s">
        <v>5071</v>
      </c>
      <c r="K4502">
        <v>12012.77</v>
      </c>
      <c r="L4502" t="s">
        <v>5077</v>
      </c>
    </row>
    <row r="4503" spans="1:12" x14ac:dyDescent="0.25">
      <c r="A4503" t="s">
        <v>4513</v>
      </c>
      <c r="B4503" s="4">
        <v>45620.638727745543</v>
      </c>
      <c r="C4503" t="s">
        <v>5023</v>
      </c>
      <c r="D4503" t="s">
        <v>5029</v>
      </c>
      <c r="E4503" t="s">
        <v>5040</v>
      </c>
      <c r="F4503" t="s">
        <v>5047</v>
      </c>
      <c r="G4503" t="s">
        <v>5064</v>
      </c>
      <c r="H4503">
        <v>79000</v>
      </c>
      <c r="I4503">
        <v>9</v>
      </c>
      <c r="J4503" t="s">
        <v>5070</v>
      </c>
      <c r="K4503">
        <v>14350.41</v>
      </c>
      <c r="L4503" t="s">
        <v>5077</v>
      </c>
    </row>
    <row r="4504" spans="1:12" x14ac:dyDescent="0.25">
      <c r="A4504" t="s">
        <v>4514</v>
      </c>
      <c r="B4504" s="4">
        <v>45620.71174234846</v>
      </c>
      <c r="C4504" t="s">
        <v>5021</v>
      </c>
      <c r="D4504" t="s">
        <v>5028</v>
      </c>
      <c r="E4504" t="s">
        <v>5036</v>
      </c>
      <c r="F4504" t="s">
        <v>5048</v>
      </c>
      <c r="G4504" t="s">
        <v>5051</v>
      </c>
      <c r="H4504">
        <v>49312</v>
      </c>
      <c r="I4504">
        <v>7</v>
      </c>
      <c r="J4504" t="s">
        <v>5072</v>
      </c>
      <c r="K4504">
        <v>9819.7099999999991</v>
      </c>
      <c r="L4504" t="s">
        <v>5078</v>
      </c>
    </row>
    <row r="4505" spans="1:12" x14ac:dyDescent="0.25">
      <c r="A4505" t="s">
        <v>4515</v>
      </c>
      <c r="B4505" s="4">
        <v>45620.784756951391</v>
      </c>
      <c r="C4505" t="s">
        <v>5013</v>
      </c>
      <c r="D4505" t="s">
        <v>5028</v>
      </c>
      <c r="E4505" t="s">
        <v>5032</v>
      </c>
      <c r="F4505" t="s">
        <v>5048</v>
      </c>
      <c r="G4505" t="s">
        <v>5059</v>
      </c>
      <c r="H4505">
        <v>72421</v>
      </c>
      <c r="I4505">
        <v>10</v>
      </c>
      <c r="J4505" t="s">
        <v>5073</v>
      </c>
      <c r="K4505">
        <v>8252.24</v>
      </c>
      <c r="L4505" t="s">
        <v>5078</v>
      </c>
    </row>
    <row r="4506" spans="1:12" x14ac:dyDescent="0.25">
      <c r="A4506" t="s">
        <v>4516</v>
      </c>
      <c r="B4506" s="4">
        <v>45620.857771554307</v>
      </c>
      <c r="C4506" t="s">
        <v>5023</v>
      </c>
      <c r="D4506" t="s">
        <v>5026</v>
      </c>
      <c r="E4506" t="s">
        <v>5034</v>
      </c>
      <c r="F4506" t="s">
        <v>5047</v>
      </c>
      <c r="G4506" t="s">
        <v>5058</v>
      </c>
      <c r="H4506">
        <v>3681</v>
      </c>
      <c r="I4506">
        <v>9</v>
      </c>
      <c r="J4506" t="s">
        <v>5068</v>
      </c>
      <c r="K4506">
        <v>545.44000000000005</v>
      </c>
      <c r="L4506" t="s">
        <v>5075</v>
      </c>
    </row>
    <row r="4507" spans="1:12" x14ac:dyDescent="0.25">
      <c r="A4507" t="s">
        <v>4517</v>
      </c>
      <c r="B4507" s="4">
        <v>45620.930786157223</v>
      </c>
      <c r="C4507" t="s">
        <v>5013</v>
      </c>
      <c r="D4507" t="s">
        <v>5027</v>
      </c>
      <c r="E4507" t="s">
        <v>5042</v>
      </c>
      <c r="F4507" t="s">
        <v>5047</v>
      </c>
      <c r="G4507" t="s">
        <v>5064</v>
      </c>
      <c r="H4507">
        <v>72899</v>
      </c>
      <c r="I4507">
        <v>1</v>
      </c>
      <c r="J4507" t="s">
        <v>5071</v>
      </c>
      <c r="K4507">
        <v>8495.0300000000007</v>
      </c>
      <c r="L4507" t="s">
        <v>5076</v>
      </c>
    </row>
    <row r="4508" spans="1:12" x14ac:dyDescent="0.25">
      <c r="A4508" t="s">
        <v>4518</v>
      </c>
      <c r="B4508" s="4">
        <v>45621.003800760147</v>
      </c>
      <c r="C4508" t="s">
        <v>5022</v>
      </c>
      <c r="D4508" t="s">
        <v>5028</v>
      </c>
      <c r="E4508" t="s">
        <v>5037</v>
      </c>
      <c r="F4508" t="s">
        <v>5046</v>
      </c>
      <c r="G4508" t="s">
        <v>5057</v>
      </c>
      <c r="H4508">
        <v>7854</v>
      </c>
      <c r="I4508">
        <v>8</v>
      </c>
      <c r="J4508" t="s">
        <v>5071</v>
      </c>
      <c r="K4508">
        <v>1527.61</v>
      </c>
      <c r="L4508" t="s">
        <v>5074</v>
      </c>
    </row>
    <row r="4509" spans="1:12" x14ac:dyDescent="0.25">
      <c r="A4509" t="s">
        <v>4519</v>
      </c>
      <c r="B4509" s="4">
        <v>45621.076815363071</v>
      </c>
      <c r="C4509" t="s">
        <v>5018</v>
      </c>
      <c r="D4509" t="s">
        <v>5028</v>
      </c>
      <c r="E4509" t="s">
        <v>5037</v>
      </c>
      <c r="F4509" t="s">
        <v>5047</v>
      </c>
      <c r="G4509" t="s">
        <v>5067</v>
      </c>
      <c r="H4509">
        <v>54934</v>
      </c>
      <c r="I4509">
        <v>3</v>
      </c>
      <c r="J4509" t="s">
        <v>5072</v>
      </c>
      <c r="K4509">
        <v>6144.76</v>
      </c>
      <c r="L4509" t="s">
        <v>5077</v>
      </c>
    </row>
    <row r="4510" spans="1:12" x14ac:dyDescent="0.25">
      <c r="A4510" t="s">
        <v>4520</v>
      </c>
      <c r="B4510" s="4">
        <v>45621.149829965987</v>
      </c>
      <c r="C4510" t="s">
        <v>5021</v>
      </c>
      <c r="D4510" t="s">
        <v>5028</v>
      </c>
      <c r="E4510" t="s">
        <v>5037</v>
      </c>
      <c r="F4510" t="s">
        <v>5048</v>
      </c>
      <c r="G4510" t="s">
        <v>5052</v>
      </c>
      <c r="H4510">
        <v>46133</v>
      </c>
      <c r="I4510">
        <v>8</v>
      </c>
      <c r="J4510" t="s">
        <v>5072</v>
      </c>
      <c r="K4510">
        <v>9109.07</v>
      </c>
      <c r="L4510" t="s">
        <v>5076</v>
      </c>
    </row>
    <row r="4511" spans="1:12" x14ac:dyDescent="0.25">
      <c r="A4511" t="s">
        <v>4521</v>
      </c>
      <c r="B4511" s="4">
        <v>45621.222844568911</v>
      </c>
      <c r="C4511" t="s">
        <v>5013</v>
      </c>
      <c r="D4511" t="s">
        <v>5026</v>
      </c>
      <c r="E4511" t="s">
        <v>5043</v>
      </c>
      <c r="F4511" t="s">
        <v>5047</v>
      </c>
      <c r="G4511" t="s">
        <v>5058</v>
      </c>
      <c r="H4511">
        <v>64823</v>
      </c>
      <c r="I4511">
        <v>14</v>
      </c>
      <c r="J4511" t="s">
        <v>5069</v>
      </c>
      <c r="K4511">
        <v>6181.09</v>
      </c>
      <c r="L4511" t="s">
        <v>5078</v>
      </c>
    </row>
    <row r="4512" spans="1:12" x14ac:dyDescent="0.25">
      <c r="A4512" t="s">
        <v>4522</v>
      </c>
      <c r="B4512" s="4">
        <v>45621.295859171827</v>
      </c>
      <c r="C4512" t="s">
        <v>5012</v>
      </c>
      <c r="D4512" t="s">
        <v>5026</v>
      </c>
      <c r="E4512" t="s">
        <v>5043</v>
      </c>
      <c r="F4512" t="s">
        <v>5048</v>
      </c>
      <c r="G4512" t="s">
        <v>5055</v>
      </c>
      <c r="H4512">
        <v>12264</v>
      </c>
      <c r="I4512">
        <v>5</v>
      </c>
      <c r="J4512" t="s">
        <v>5071</v>
      </c>
      <c r="K4512">
        <v>2145.66</v>
      </c>
      <c r="L4512" t="s">
        <v>5076</v>
      </c>
    </row>
    <row r="4513" spans="1:12" x14ac:dyDescent="0.25">
      <c r="A4513" t="s">
        <v>4523</v>
      </c>
      <c r="B4513" s="4">
        <v>45621.368873774743</v>
      </c>
      <c r="C4513" t="s">
        <v>5018</v>
      </c>
      <c r="D4513" t="s">
        <v>5026</v>
      </c>
      <c r="E4513" t="s">
        <v>5030</v>
      </c>
      <c r="F4513" t="s">
        <v>5048</v>
      </c>
      <c r="G4513" t="s">
        <v>5059</v>
      </c>
      <c r="H4513">
        <v>57238</v>
      </c>
      <c r="I4513">
        <v>9</v>
      </c>
      <c r="J4513" t="s">
        <v>5068</v>
      </c>
      <c r="K4513">
        <v>5575.16</v>
      </c>
      <c r="L4513" t="s">
        <v>5078</v>
      </c>
    </row>
    <row r="4514" spans="1:12" x14ac:dyDescent="0.25">
      <c r="A4514" t="s">
        <v>4524</v>
      </c>
      <c r="B4514" s="4">
        <v>45621.441888377667</v>
      </c>
      <c r="C4514" t="s">
        <v>5016</v>
      </c>
      <c r="D4514" t="s">
        <v>5028</v>
      </c>
      <c r="E4514" t="s">
        <v>5036</v>
      </c>
      <c r="F4514" t="s">
        <v>5046</v>
      </c>
      <c r="G4514" t="s">
        <v>5057</v>
      </c>
      <c r="H4514">
        <v>53653</v>
      </c>
      <c r="I4514">
        <v>3</v>
      </c>
      <c r="J4514" t="s">
        <v>5070</v>
      </c>
      <c r="K4514">
        <v>7768.95</v>
      </c>
      <c r="L4514" t="s">
        <v>5077</v>
      </c>
    </row>
    <row r="4515" spans="1:12" x14ac:dyDescent="0.25">
      <c r="A4515" t="s">
        <v>4525</v>
      </c>
      <c r="B4515" s="4">
        <v>45621.514902980591</v>
      </c>
      <c r="C4515" t="s">
        <v>5022</v>
      </c>
      <c r="D4515" t="s">
        <v>5027</v>
      </c>
      <c r="E4515" t="s">
        <v>5038</v>
      </c>
      <c r="F4515" t="s">
        <v>5048</v>
      </c>
      <c r="G4515" t="s">
        <v>5051</v>
      </c>
      <c r="H4515">
        <v>37540</v>
      </c>
      <c r="I4515">
        <v>11</v>
      </c>
      <c r="J4515" t="s">
        <v>5071</v>
      </c>
      <c r="K4515">
        <v>7740.96</v>
      </c>
      <c r="L4515" t="s">
        <v>5074</v>
      </c>
    </row>
    <row r="4516" spans="1:12" x14ac:dyDescent="0.25">
      <c r="A4516" t="s">
        <v>4526</v>
      </c>
      <c r="B4516" s="4">
        <v>45621.587917583507</v>
      </c>
      <c r="C4516" t="s">
        <v>5016</v>
      </c>
      <c r="D4516" t="s">
        <v>5028</v>
      </c>
      <c r="E4516" t="s">
        <v>5036</v>
      </c>
      <c r="F4516" t="s">
        <v>5046</v>
      </c>
      <c r="G4516" t="s">
        <v>5061</v>
      </c>
      <c r="H4516">
        <v>12382</v>
      </c>
      <c r="I4516">
        <v>10</v>
      </c>
      <c r="J4516" t="s">
        <v>5073</v>
      </c>
      <c r="K4516">
        <v>1010.06</v>
      </c>
      <c r="L4516" t="s">
        <v>5079</v>
      </c>
    </row>
    <row r="4517" spans="1:12" x14ac:dyDescent="0.25">
      <c r="A4517" t="s">
        <v>4527</v>
      </c>
      <c r="B4517" s="4">
        <v>45621.660932186438</v>
      </c>
      <c r="C4517" t="s">
        <v>5015</v>
      </c>
      <c r="D4517" t="s">
        <v>5026</v>
      </c>
      <c r="E4517" t="s">
        <v>5034</v>
      </c>
      <c r="F4517" t="s">
        <v>5047</v>
      </c>
      <c r="G4517" t="s">
        <v>5058</v>
      </c>
      <c r="H4517">
        <v>7902</v>
      </c>
      <c r="I4517">
        <v>1</v>
      </c>
      <c r="J4517" t="s">
        <v>5072</v>
      </c>
      <c r="K4517">
        <v>658.95</v>
      </c>
      <c r="L4517" t="s">
        <v>5076</v>
      </c>
    </row>
    <row r="4518" spans="1:12" x14ac:dyDescent="0.25">
      <c r="A4518" t="s">
        <v>4528</v>
      </c>
      <c r="B4518" s="4">
        <v>45621.733946789347</v>
      </c>
      <c r="C4518" t="s">
        <v>5014</v>
      </c>
      <c r="D4518" t="s">
        <v>5028</v>
      </c>
      <c r="E4518" t="s">
        <v>5037</v>
      </c>
      <c r="F4518" t="s">
        <v>5046</v>
      </c>
      <c r="G4518" t="s">
        <v>5054</v>
      </c>
      <c r="H4518">
        <v>54206</v>
      </c>
      <c r="I4518">
        <v>14</v>
      </c>
      <c r="J4518" t="s">
        <v>5068</v>
      </c>
      <c r="K4518">
        <v>7019.35</v>
      </c>
      <c r="L4518" t="s">
        <v>5075</v>
      </c>
    </row>
    <row r="4519" spans="1:12" x14ac:dyDescent="0.25">
      <c r="A4519" t="s">
        <v>4529</v>
      </c>
      <c r="B4519" s="4">
        <v>45621.806961392271</v>
      </c>
      <c r="C4519" t="s">
        <v>5021</v>
      </c>
      <c r="D4519" t="s">
        <v>5028</v>
      </c>
      <c r="E4519" t="s">
        <v>5035</v>
      </c>
      <c r="F4519" t="s">
        <v>5048</v>
      </c>
      <c r="G4519" t="s">
        <v>5055</v>
      </c>
      <c r="H4519">
        <v>60846</v>
      </c>
      <c r="I4519">
        <v>3</v>
      </c>
      <c r="J4519" t="s">
        <v>5070</v>
      </c>
      <c r="K4519">
        <v>10650.39</v>
      </c>
      <c r="L4519" t="s">
        <v>5078</v>
      </c>
    </row>
    <row r="4520" spans="1:12" x14ac:dyDescent="0.25">
      <c r="A4520" t="s">
        <v>4530</v>
      </c>
      <c r="B4520" s="4">
        <v>45621.879975995187</v>
      </c>
      <c r="C4520" t="s">
        <v>5020</v>
      </c>
      <c r="D4520" t="s">
        <v>5028</v>
      </c>
      <c r="E4520" t="s">
        <v>5037</v>
      </c>
      <c r="F4520" t="s">
        <v>5046</v>
      </c>
      <c r="G4520" t="s">
        <v>5053</v>
      </c>
      <c r="H4520">
        <v>5201</v>
      </c>
      <c r="I4520">
        <v>12</v>
      </c>
      <c r="J4520" t="s">
        <v>5071</v>
      </c>
      <c r="K4520">
        <v>715.89</v>
      </c>
      <c r="L4520" t="s">
        <v>5076</v>
      </c>
    </row>
    <row r="4521" spans="1:12" x14ac:dyDescent="0.25">
      <c r="A4521" t="s">
        <v>4531</v>
      </c>
      <c r="B4521" s="4">
        <v>45621.952990598111</v>
      </c>
      <c r="C4521" t="s">
        <v>5018</v>
      </c>
      <c r="D4521" t="s">
        <v>5028</v>
      </c>
      <c r="E4521" t="s">
        <v>5036</v>
      </c>
      <c r="F4521" t="s">
        <v>5048</v>
      </c>
      <c r="G4521" t="s">
        <v>5051</v>
      </c>
      <c r="H4521">
        <v>77962</v>
      </c>
      <c r="I4521">
        <v>4</v>
      </c>
      <c r="J4521" t="s">
        <v>5072</v>
      </c>
      <c r="K4521">
        <v>16171.52</v>
      </c>
      <c r="L4521" t="s">
        <v>5079</v>
      </c>
    </row>
    <row r="4522" spans="1:12" x14ac:dyDescent="0.25">
      <c r="A4522" t="s">
        <v>4532</v>
      </c>
      <c r="B4522" s="4">
        <v>45622.026005201027</v>
      </c>
      <c r="C4522" t="s">
        <v>5021</v>
      </c>
      <c r="D4522" t="s">
        <v>5029</v>
      </c>
      <c r="E4522" t="s">
        <v>5041</v>
      </c>
      <c r="F4522" t="s">
        <v>5047</v>
      </c>
      <c r="G4522" t="s">
        <v>5050</v>
      </c>
      <c r="H4522">
        <v>68627</v>
      </c>
      <c r="I4522">
        <v>7</v>
      </c>
      <c r="J4522" t="s">
        <v>5073</v>
      </c>
      <c r="K4522">
        <v>7414.93</v>
      </c>
      <c r="L4522" t="s">
        <v>5075</v>
      </c>
    </row>
    <row r="4523" spans="1:12" x14ac:dyDescent="0.25">
      <c r="A4523" t="s">
        <v>4533</v>
      </c>
      <c r="B4523" s="4">
        <v>45622.099019803958</v>
      </c>
      <c r="C4523" t="s">
        <v>5024</v>
      </c>
      <c r="D4523" t="s">
        <v>5026</v>
      </c>
      <c r="E4523" t="s">
        <v>5034</v>
      </c>
      <c r="F4523" t="s">
        <v>5048</v>
      </c>
      <c r="G4523" t="s">
        <v>5051</v>
      </c>
      <c r="H4523">
        <v>13006</v>
      </c>
      <c r="I4523">
        <v>1</v>
      </c>
      <c r="J4523" t="s">
        <v>5071</v>
      </c>
      <c r="K4523">
        <v>1652.36</v>
      </c>
      <c r="L4523" t="s">
        <v>5079</v>
      </c>
    </row>
    <row r="4524" spans="1:12" x14ac:dyDescent="0.25">
      <c r="A4524" t="s">
        <v>4534</v>
      </c>
      <c r="B4524" s="4">
        <v>45622.172034406867</v>
      </c>
      <c r="C4524" t="s">
        <v>5012</v>
      </c>
      <c r="D4524" t="s">
        <v>5028</v>
      </c>
      <c r="E4524" t="s">
        <v>5036</v>
      </c>
      <c r="F4524" t="s">
        <v>5047</v>
      </c>
      <c r="G4524" t="s">
        <v>5062</v>
      </c>
      <c r="H4524">
        <v>40802</v>
      </c>
      <c r="I4524">
        <v>3</v>
      </c>
      <c r="J4524" t="s">
        <v>5073</v>
      </c>
      <c r="K4524">
        <v>5647.85</v>
      </c>
      <c r="L4524" t="s">
        <v>5076</v>
      </c>
    </row>
    <row r="4525" spans="1:12" x14ac:dyDescent="0.25">
      <c r="A4525" t="s">
        <v>4535</v>
      </c>
      <c r="B4525" s="4">
        <v>45622.245049009791</v>
      </c>
      <c r="C4525" t="s">
        <v>5023</v>
      </c>
      <c r="D4525" t="s">
        <v>5028</v>
      </c>
      <c r="E4525" t="s">
        <v>5035</v>
      </c>
      <c r="F4525" t="s">
        <v>5046</v>
      </c>
      <c r="G4525" t="s">
        <v>5066</v>
      </c>
      <c r="H4525">
        <v>10429</v>
      </c>
      <c r="I4525">
        <v>14</v>
      </c>
      <c r="J4525" t="s">
        <v>5071</v>
      </c>
      <c r="K4525">
        <v>1174.08</v>
      </c>
      <c r="L4525" t="s">
        <v>5076</v>
      </c>
    </row>
    <row r="4526" spans="1:12" x14ac:dyDescent="0.25">
      <c r="A4526" t="s">
        <v>4536</v>
      </c>
      <c r="B4526" s="4">
        <v>45622.318063612722</v>
      </c>
      <c r="C4526" t="s">
        <v>5016</v>
      </c>
      <c r="D4526" t="s">
        <v>5027</v>
      </c>
      <c r="E4526" t="s">
        <v>5031</v>
      </c>
      <c r="F4526" t="s">
        <v>5047</v>
      </c>
      <c r="G4526" t="s">
        <v>5050</v>
      </c>
      <c r="H4526">
        <v>30269</v>
      </c>
      <c r="I4526">
        <v>9</v>
      </c>
      <c r="J4526" t="s">
        <v>5070</v>
      </c>
      <c r="K4526">
        <v>5411.61</v>
      </c>
      <c r="L4526" t="s">
        <v>5076</v>
      </c>
    </row>
    <row r="4527" spans="1:12" x14ac:dyDescent="0.25">
      <c r="A4527" t="s">
        <v>4537</v>
      </c>
      <c r="B4527" s="4">
        <v>45622.391078215638</v>
      </c>
      <c r="C4527" t="s">
        <v>5017</v>
      </c>
      <c r="D4527" t="s">
        <v>5027</v>
      </c>
      <c r="E4527" t="s">
        <v>5038</v>
      </c>
      <c r="F4527" t="s">
        <v>5046</v>
      </c>
      <c r="G4527" t="s">
        <v>5060</v>
      </c>
      <c r="H4527">
        <v>17830</v>
      </c>
      <c r="I4527">
        <v>5</v>
      </c>
      <c r="J4527" t="s">
        <v>5073</v>
      </c>
      <c r="K4527">
        <v>2240.38</v>
      </c>
      <c r="L4527" t="s">
        <v>5078</v>
      </c>
    </row>
    <row r="4528" spans="1:12" x14ac:dyDescent="0.25">
      <c r="A4528" t="s">
        <v>4538</v>
      </c>
      <c r="B4528" s="4">
        <v>45622.464092818547</v>
      </c>
      <c r="C4528" t="s">
        <v>5013</v>
      </c>
      <c r="D4528" t="s">
        <v>5027</v>
      </c>
      <c r="E4528" t="s">
        <v>5042</v>
      </c>
      <c r="F4528" t="s">
        <v>5047</v>
      </c>
      <c r="G4528" t="s">
        <v>5064</v>
      </c>
      <c r="H4528">
        <v>29959</v>
      </c>
      <c r="I4528">
        <v>7</v>
      </c>
      <c r="J4528" t="s">
        <v>5071</v>
      </c>
      <c r="K4528">
        <v>4099.08</v>
      </c>
      <c r="L4528" t="s">
        <v>5077</v>
      </c>
    </row>
    <row r="4529" spans="1:12" x14ac:dyDescent="0.25">
      <c r="A4529" t="s">
        <v>4539</v>
      </c>
      <c r="B4529" s="4">
        <v>45622.537107421478</v>
      </c>
      <c r="C4529" t="s">
        <v>5019</v>
      </c>
      <c r="D4529" t="s">
        <v>5026</v>
      </c>
      <c r="E4529" t="s">
        <v>5034</v>
      </c>
      <c r="F4529" t="s">
        <v>5048</v>
      </c>
      <c r="G4529" t="s">
        <v>5056</v>
      </c>
      <c r="H4529">
        <v>61833</v>
      </c>
      <c r="I4529">
        <v>6</v>
      </c>
      <c r="J4529" t="s">
        <v>5070</v>
      </c>
      <c r="K4529">
        <v>9157.4500000000007</v>
      </c>
      <c r="L4529" t="s">
        <v>5076</v>
      </c>
    </row>
    <row r="4530" spans="1:12" x14ac:dyDescent="0.25">
      <c r="A4530" t="s">
        <v>4540</v>
      </c>
      <c r="B4530" s="4">
        <v>45622.610122024387</v>
      </c>
      <c r="C4530" t="s">
        <v>5015</v>
      </c>
      <c r="D4530" t="s">
        <v>5029</v>
      </c>
      <c r="E4530" t="s">
        <v>5040</v>
      </c>
      <c r="F4530" t="s">
        <v>5046</v>
      </c>
      <c r="G4530" t="s">
        <v>5061</v>
      </c>
      <c r="H4530">
        <v>14153</v>
      </c>
      <c r="I4530">
        <v>5</v>
      </c>
      <c r="J4530" t="s">
        <v>5070</v>
      </c>
      <c r="K4530">
        <v>2665.37</v>
      </c>
      <c r="L4530" t="s">
        <v>5074</v>
      </c>
    </row>
    <row r="4531" spans="1:12" x14ac:dyDescent="0.25">
      <c r="A4531" t="s">
        <v>4541</v>
      </c>
      <c r="B4531" s="4">
        <v>45622.683136627318</v>
      </c>
      <c r="C4531" t="s">
        <v>5022</v>
      </c>
      <c r="D4531" t="s">
        <v>5027</v>
      </c>
      <c r="E4531" t="s">
        <v>5044</v>
      </c>
      <c r="F4531" t="s">
        <v>5046</v>
      </c>
      <c r="G4531" t="s">
        <v>5057</v>
      </c>
      <c r="H4531">
        <v>8181</v>
      </c>
      <c r="I4531">
        <v>8</v>
      </c>
      <c r="J4531" t="s">
        <v>5068</v>
      </c>
      <c r="K4531">
        <v>1407.72</v>
      </c>
      <c r="L4531" t="s">
        <v>5074</v>
      </c>
    </row>
    <row r="4532" spans="1:12" x14ac:dyDescent="0.25">
      <c r="A4532" t="s">
        <v>4542</v>
      </c>
      <c r="B4532" s="4">
        <v>45622.756151230242</v>
      </c>
      <c r="C4532" t="s">
        <v>5016</v>
      </c>
      <c r="D4532" t="s">
        <v>5027</v>
      </c>
      <c r="E4532" t="s">
        <v>5044</v>
      </c>
      <c r="F4532" t="s">
        <v>5047</v>
      </c>
      <c r="G4532" t="s">
        <v>5067</v>
      </c>
      <c r="H4532">
        <v>48341</v>
      </c>
      <c r="I4532">
        <v>11</v>
      </c>
      <c r="J4532" t="s">
        <v>5073</v>
      </c>
      <c r="K4532">
        <v>5533.03</v>
      </c>
      <c r="L4532" t="s">
        <v>5076</v>
      </c>
    </row>
    <row r="4533" spans="1:12" x14ac:dyDescent="0.25">
      <c r="A4533" t="s">
        <v>4543</v>
      </c>
      <c r="B4533" s="4">
        <v>45622.829165833158</v>
      </c>
      <c r="C4533" t="s">
        <v>5018</v>
      </c>
      <c r="D4533" t="s">
        <v>5026</v>
      </c>
      <c r="E4533" t="s">
        <v>5030</v>
      </c>
      <c r="F4533" t="s">
        <v>5048</v>
      </c>
      <c r="G4533" t="s">
        <v>5051</v>
      </c>
      <c r="H4533">
        <v>44016</v>
      </c>
      <c r="I4533">
        <v>4</v>
      </c>
      <c r="J4533" t="s">
        <v>5070</v>
      </c>
      <c r="K4533">
        <v>7517.13</v>
      </c>
      <c r="L4533" t="s">
        <v>5079</v>
      </c>
    </row>
    <row r="4534" spans="1:12" x14ac:dyDescent="0.25">
      <c r="A4534" t="s">
        <v>4544</v>
      </c>
      <c r="B4534" s="4">
        <v>45622.902180436067</v>
      </c>
      <c r="C4534" t="s">
        <v>5022</v>
      </c>
      <c r="D4534" t="s">
        <v>5026</v>
      </c>
      <c r="E4534" t="s">
        <v>5030</v>
      </c>
      <c r="F4534" t="s">
        <v>5046</v>
      </c>
      <c r="G4534" t="s">
        <v>5053</v>
      </c>
      <c r="H4534">
        <v>6647</v>
      </c>
      <c r="I4534">
        <v>14</v>
      </c>
      <c r="J4534" t="s">
        <v>5071</v>
      </c>
      <c r="K4534">
        <v>832.93</v>
      </c>
      <c r="L4534" t="s">
        <v>5074</v>
      </c>
    </row>
    <row r="4535" spans="1:12" x14ac:dyDescent="0.25">
      <c r="A4535" t="s">
        <v>4545</v>
      </c>
      <c r="B4535" s="4">
        <v>45622.975195039013</v>
      </c>
      <c r="C4535" t="s">
        <v>5022</v>
      </c>
      <c r="D4535" t="s">
        <v>5029</v>
      </c>
      <c r="E4535" t="s">
        <v>5033</v>
      </c>
      <c r="F4535" t="s">
        <v>5048</v>
      </c>
      <c r="G4535" t="s">
        <v>5065</v>
      </c>
      <c r="H4535">
        <v>69821</v>
      </c>
      <c r="I4535">
        <v>1</v>
      </c>
      <c r="J4535" t="s">
        <v>5071</v>
      </c>
      <c r="K4535">
        <v>9859.48</v>
      </c>
      <c r="L4535" t="s">
        <v>5078</v>
      </c>
    </row>
    <row r="4536" spans="1:12" x14ac:dyDescent="0.25">
      <c r="A4536" t="s">
        <v>4546</v>
      </c>
      <c r="B4536" s="4">
        <v>45623.048209641922</v>
      </c>
      <c r="C4536" t="s">
        <v>5022</v>
      </c>
      <c r="D4536" t="s">
        <v>5028</v>
      </c>
      <c r="E4536" t="s">
        <v>5036</v>
      </c>
      <c r="F4536" t="s">
        <v>5046</v>
      </c>
      <c r="G4536" t="s">
        <v>5066</v>
      </c>
      <c r="H4536">
        <v>69813</v>
      </c>
      <c r="I4536">
        <v>13</v>
      </c>
      <c r="J4536" t="s">
        <v>5071</v>
      </c>
      <c r="K4536">
        <v>5671.31</v>
      </c>
      <c r="L4536" t="s">
        <v>5074</v>
      </c>
    </row>
    <row r="4537" spans="1:12" x14ac:dyDescent="0.25">
      <c r="A4537" t="s">
        <v>4547</v>
      </c>
      <c r="B4537" s="4">
        <v>45623.121224244838</v>
      </c>
      <c r="C4537" t="s">
        <v>5025</v>
      </c>
      <c r="D4537" t="s">
        <v>5028</v>
      </c>
      <c r="E4537" t="s">
        <v>5036</v>
      </c>
      <c r="F4537" t="s">
        <v>5048</v>
      </c>
      <c r="G4537" t="s">
        <v>5065</v>
      </c>
      <c r="H4537">
        <v>54990</v>
      </c>
      <c r="I4537">
        <v>10</v>
      </c>
      <c r="J4537" t="s">
        <v>5070</v>
      </c>
      <c r="K4537">
        <v>10831.46</v>
      </c>
      <c r="L4537" t="s">
        <v>5079</v>
      </c>
    </row>
    <row r="4538" spans="1:12" x14ac:dyDescent="0.25">
      <c r="A4538" t="s">
        <v>4548</v>
      </c>
      <c r="B4538" s="4">
        <v>45623.194238847769</v>
      </c>
      <c r="C4538" t="s">
        <v>5020</v>
      </c>
      <c r="D4538" t="s">
        <v>5026</v>
      </c>
      <c r="E4538" t="s">
        <v>5030</v>
      </c>
      <c r="F4538" t="s">
        <v>5048</v>
      </c>
      <c r="G4538" t="s">
        <v>5059</v>
      </c>
      <c r="H4538">
        <v>4141</v>
      </c>
      <c r="I4538">
        <v>4</v>
      </c>
      <c r="J4538" t="s">
        <v>5072</v>
      </c>
      <c r="K4538">
        <v>344.21</v>
      </c>
      <c r="L4538" t="s">
        <v>5078</v>
      </c>
    </row>
    <row r="4539" spans="1:12" x14ac:dyDescent="0.25">
      <c r="A4539" t="s">
        <v>4549</v>
      </c>
      <c r="B4539" s="4">
        <v>45623.267253450693</v>
      </c>
      <c r="C4539" t="s">
        <v>5012</v>
      </c>
      <c r="D4539" t="s">
        <v>5028</v>
      </c>
      <c r="E4539" t="s">
        <v>5037</v>
      </c>
      <c r="F4539" t="s">
        <v>5047</v>
      </c>
      <c r="G4539" t="s">
        <v>5067</v>
      </c>
      <c r="H4539">
        <v>65061</v>
      </c>
      <c r="I4539">
        <v>8</v>
      </c>
      <c r="J4539" t="s">
        <v>5073</v>
      </c>
      <c r="K4539">
        <v>7782.08</v>
      </c>
      <c r="L4539" t="s">
        <v>5076</v>
      </c>
    </row>
    <row r="4540" spans="1:12" x14ac:dyDescent="0.25">
      <c r="A4540" t="s">
        <v>4550</v>
      </c>
      <c r="B4540" s="4">
        <v>45623.340268053602</v>
      </c>
      <c r="C4540" t="s">
        <v>5019</v>
      </c>
      <c r="D4540" t="s">
        <v>5029</v>
      </c>
      <c r="E4540" t="s">
        <v>5033</v>
      </c>
      <c r="F4540" t="s">
        <v>5047</v>
      </c>
      <c r="G4540" t="s">
        <v>5050</v>
      </c>
      <c r="H4540">
        <v>15919</v>
      </c>
      <c r="I4540">
        <v>9</v>
      </c>
      <c r="J4540" t="s">
        <v>5073</v>
      </c>
      <c r="K4540">
        <v>1683.29</v>
      </c>
      <c r="L4540" t="s">
        <v>5077</v>
      </c>
    </row>
    <row r="4541" spans="1:12" x14ac:dyDescent="0.25">
      <c r="A4541" t="s">
        <v>4551</v>
      </c>
      <c r="B4541" s="4">
        <v>45623.413282656533</v>
      </c>
      <c r="C4541" t="s">
        <v>5023</v>
      </c>
      <c r="D4541" t="s">
        <v>5027</v>
      </c>
      <c r="E4541" t="s">
        <v>5038</v>
      </c>
      <c r="F4541" t="s">
        <v>5046</v>
      </c>
      <c r="G4541" t="s">
        <v>5053</v>
      </c>
      <c r="H4541">
        <v>23788</v>
      </c>
      <c r="I4541">
        <v>10</v>
      </c>
      <c r="J4541" t="s">
        <v>5071</v>
      </c>
      <c r="K4541">
        <v>2740.19</v>
      </c>
      <c r="L4541" t="s">
        <v>5076</v>
      </c>
    </row>
    <row r="4542" spans="1:12" x14ac:dyDescent="0.25">
      <c r="A4542" t="s">
        <v>4552</v>
      </c>
      <c r="B4542" s="4">
        <v>45623.486297259442</v>
      </c>
      <c r="C4542" t="s">
        <v>5019</v>
      </c>
      <c r="D4542" t="s">
        <v>5029</v>
      </c>
      <c r="E4542" t="s">
        <v>5039</v>
      </c>
      <c r="F4542" t="s">
        <v>5048</v>
      </c>
      <c r="G4542" t="s">
        <v>5055</v>
      </c>
      <c r="H4542">
        <v>25324</v>
      </c>
      <c r="I4542">
        <v>4</v>
      </c>
      <c r="J4542" t="s">
        <v>5068</v>
      </c>
      <c r="K4542">
        <v>3285.45</v>
      </c>
      <c r="L4542" t="s">
        <v>5077</v>
      </c>
    </row>
    <row r="4543" spans="1:12" x14ac:dyDescent="0.25">
      <c r="A4543" t="s">
        <v>4553</v>
      </c>
      <c r="B4543" s="4">
        <v>45623.559311862358</v>
      </c>
      <c r="C4543" t="s">
        <v>5023</v>
      </c>
      <c r="D4543" t="s">
        <v>5028</v>
      </c>
      <c r="E4543" t="s">
        <v>5037</v>
      </c>
      <c r="F4543" t="s">
        <v>5046</v>
      </c>
      <c r="G4543" t="s">
        <v>5057</v>
      </c>
      <c r="H4543">
        <v>57698</v>
      </c>
      <c r="I4543">
        <v>11</v>
      </c>
      <c r="J4543" t="s">
        <v>5070</v>
      </c>
      <c r="K4543">
        <v>11535.8</v>
      </c>
      <c r="L4543" t="s">
        <v>5076</v>
      </c>
    </row>
    <row r="4544" spans="1:12" x14ac:dyDescent="0.25">
      <c r="A4544" t="s">
        <v>4554</v>
      </c>
      <c r="B4544" s="4">
        <v>45623.632326465289</v>
      </c>
      <c r="C4544" t="s">
        <v>5020</v>
      </c>
      <c r="D4544" t="s">
        <v>5027</v>
      </c>
      <c r="E4544" t="s">
        <v>5038</v>
      </c>
      <c r="F4544" t="s">
        <v>5046</v>
      </c>
      <c r="G4544" t="s">
        <v>5060</v>
      </c>
      <c r="H4544">
        <v>69096</v>
      </c>
      <c r="I4544">
        <v>4</v>
      </c>
      <c r="J4544" t="s">
        <v>5071</v>
      </c>
      <c r="K4544">
        <v>8049.24</v>
      </c>
      <c r="L4544" t="s">
        <v>5077</v>
      </c>
    </row>
    <row r="4545" spans="1:12" x14ac:dyDescent="0.25">
      <c r="A4545" t="s">
        <v>4555</v>
      </c>
      <c r="B4545" s="4">
        <v>45623.705341068213</v>
      </c>
      <c r="C4545" t="s">
        <v>5024</v>
      </c>
      <c r="D4545" t="s">
        <v>5028</v>
      </c>
      <c r="E4545" t="s">
        <v>5037</v>
      </c>
      <c r="F4545" t="s">
        <v>5046</v>
      </c>
      <c r="G4545" t="s">
        <v>5057</v>
      </c>
      <c r="H4545">
        <v>22227</v>
      </c>
      <c r="I4545">
        <v>5</v>
      </c>
      <c r="J4545" t="s">
        <v>5073</v>
      </c>
      <c r="K4545">
        <v>1838.7</v>
      </c>
      <c r="L4545" t="s">
        <v>5075</v>
      </c>
    </row>
    <row r="4546" spans="1:12" x14ac:dyDescent="0.25">
      <c r="A4546" t="s">
        <v>4556</v>
      </c>
      <c r="B4546" s="4">
        <v>45623.778355671122</v>
      </c>
      <c r="C4546" t="s">
        <v>5024</v>
      </c>
      <c r="D4546" t="s">
        <v>5026</v>
      </c>
      <c r="E4546" t="s">
        <v>5034</v>
      </c>
      <c r="F4546" t="s">
        <v>5046</v>
      </c>
      <c r="G4546" t="s">
        <v>5060</v>
      </c>
      <c r="H4546">
        <v>60552</v>
      </c>
      <c r="I4546">
        <v>6</v>
      </c>
      <c r="J4546" t="s">
        <v>5071</v>
      </c>
      <c r="K4546">
        <v>10495.03</v>
      </c>
      <c r="L4546" t="s">
        <v>5075</v>
      </c>
    </row>
    <row r="4547" spans="1:12" x14ac:dyDescent="0.25">
      <c r="A4547" t="s">
        <v>4557</v>
      </c>
      <c r="B4547" s="4">
        <v>45623.851370274053</v>
      </c>
      <c r="C4547" t="s">
        <v>5021</v>
      </c>
      <c r="D4547" t="s">
        <v>5027</v>
      </c>
      <c r="E4547" t="s">
        <v>5031</v>
      </c>
      <c r="F4547" t="s">
        <v>5046</v>
      </c>
      <c r="G4547" t="s">
        <v>5053</v>
      </c>
      <c r="H4547">
        <v>39910</v>
      </c>
      <c r="I4547">
        <v>1</v>
      </c>
      <c r="J4547" t="s">
        <v>5073</v>
      </c>
      <c r="K4547">
        <v>7434.83</v>
      </c>
      <c r="L4547" t="s">
        <v>5074</v>
      </c>
    </row>
    <row r="4548" spans="1:12" x14ac:dyDescent="0.25">
      <c r="A4548" t="s">
        <v>4558</v>
      </c>
      <c r="B4548" s="4">
        <v>45623.924384876969</v>
      </c>
      <c r="C4548" t="s">
        <v>5019</v>
      </c>
      <c r="D4548" t="s">
        <v>5026</v>
      </c>
      <c r="E4548" t="s">
        <v>5034</v>
      </c>
      <c r="F4548" t="s">
        <v>5046</v>
      </c>
      <c r="G4548" t="s">
        <v>5053</v>
      </c>
      <c r="H4548">
        <v>28135</v>
      </c>
      <c r="I4548">
        <v>6</v>
      </c>
      <c r="J4548" t="s">
        <v>5068</v>
      </c>
      <c r="K4548">
        <v>3725.33</v>
      </c>
      <c r="L4548" t="s">
        <v>5078</v>
      </c>
    </row>
    <row r="4549" spans="1:12" x14ac:dyDescent="0.25">
      <c r="A4549" t="s">
        <v>4559</v>
      </c>
      <c r="B4549" s="4">
        <v>45623.997399479893</v>
      </c>
      <c r="C4549" t="s">
        <v>5021</v>
      </c>
      <c r="D4549" t="s">
        <v>5026</v>
      </c>
      <c r="E4549" t="s">
        <v>5043</v>
      </c>
      <c r="F4549" t="s">
        <v>5047</v>
      </c>
      <c r="G4549" t="s">
        <v>5050</v>
      </c>
      <c r="H4549">
        <v>63113</v>
      </c>
      <c r="I4549">
        <v>8</v>
      </c>
      <c r="J4549" t="s">
        <v>5070</v>
      </c>
      <c r="K4549">
        <v>5543.71</v>
      </c>
      <c r="L4549" t="s">
        <v>5079</v>
      </c>
    </row>
    <row r="4550" spans="1:12" x14ac:dyDescent="0.25">
      <c r="A4550" t="s">
        <v>4560</v>
      </c>
      <c r="B4550" s="4">
        <v>45624.070414082809</v>
      </c>
      <c r="C4550" t="s">
        <v>5015</v>
      </c>
      <c r="D4550" t="s">
        <v>5028</v>
      </c>
      <c r="E4550" t="s">
        <v>5037</v>
      </c>
      <c r="F4550" t="s">
        <v>5048</v>
      </c>
      <c r="G4550" t="s">
        <v>5052</v>
      </c>
      <c r="H4550">
        <v>36472</v>
      </c>
      <c r="I4550">
        <v>1</v>
      </c>
      <c r="J4550" t="s">
        <v>5073</v>
      </c>
      <c r="K4550">
        <v>3811.89</v>
      </c>
      <c r="L4550" t="s">
        <v>5075</v>
      </c>
    </row>
    <row r="4551" spans="1:12" x14ac:dyDescent="0.25">
      <c r="A4551" t="s">
        <v>4561</v>
      </c>
      <c r="B4551" s="4">
        <v>45624.143428685733</v>
      </c>
      <c r="C4551" t="s">
        <v>5012</v>
      </c>
      <c r="D4551" t="s">
        <v>5026</v>
      </c>
      <c r="E4551" t="s">
        <v>5043</v>
      </c>
      <c r="F4551" t="s">
        <v>5046</v>
      </c>
      <c r="G4551" t="s">
        <v>5060</v>
      </c>
      <c r="H4551">
        <v>41109</v>
      </c>
      <c r="I4551">
        <v>14</v>
      </c>
      <c r="J4551" t="s">
        <v>5071</v>
      </c>
      <c r="K4551">
        <v>4126.47</v>
      </c>
      <c r="L4551" t="s">
        <v>5074</v>
      </c>
    </row>
    <row r="4552" spans="1:12" x14ac:dyDescent="0.25">
      <c r="A4552" t="s">
        <v>4562</v>
      </c>
      <c r="B4552" s="4">
        <v>45624.216443288657</v>
      </c>
      <c r="C4552" t="s">
        <v>5015</v>
      </c>
      <c r="D4552" t="s">
        <v>5029</v>
      </c>
      <c r="E4552" t="s">
        <v>5041</v>
      </c>
      <c r="F4552" t="s">
        <v>5046</v>
      </c>
      <c r="G4552" t="s">
        <v>5054</v>
      </c>
      <c r="H4552">
        <v>71314</v>
      </c>
      <c r="I4552">
        <v>9</v>
      </c>
      <c r="J4552" t="s">
        <v>5068</v>
      </c>
      <c r="K4552">
        <v>9056.0300000000007</v>
      </c>
      <c r="L4552" t="s">
        <v>5075</v>
      </c>
    </row>
    <row r="4553" spans="1:12" x14ac:dyDescent="0.25">
      <c r="A4553" t="s">
        <v>4563</v>
      </c>
      <c r="B4553" s="4">
        <v>45624.289457891573</v>
      </c>
      <c r="C4553" t="s">
        <v>5012</v>
      </c>
      <c r="D4553" t="s">
        <v>5026</v>
      </c>
      <c r="E4553" t="s">
        <v>5043</v>
      </c>
      <c r="F4553" t="s">
        <v>5046</v>
      </c>
      <c r="G4553" t="s">
        <v>5066</v>
      </c>
      <c r="H4553">
        <v>19362</v>
      </c>
      <c r="I4553">
        <v>13</v>
      </c>
      <c r="J4553" t="s">
        <v>5070</v>
      </c>
      <c r="K4553">
        <v>4212.79</v>
      </c>
      <c r="L4553" t="s">
        <v>5078</v>
      </c>
    </row>
    <row r="4554" spans="1:12" x14ac:dyDescent="0.25">
      <c r="A4554" t="s">
        <v>4564</v>
      </c>
      <c r="B4554" s="4">
        <v>45624.362472494489</v>
      </c>
      <c r="C4554" t="s">
        <v>5015</v>
      </c>
      <c r="D4554" t="s">
        <v>5026</v>
      </c>
      <c r="E4554" t="s">
        <v>5045</v>
      </c>
      <c r="F4554" t="s">
        <v>5047</v>
      </c>
      <c r="G4554" t="s">
        <v>5067</v>
      </c>
      <c r="H4554">
        <v>14014</v>
      </c>
      <c r="I4554">
        <v>2</v>
      </c>
      <c r="J4554" t="s">
        <v>5068</v>
      </c>
      <c r="K4554">
        <v>2549.4499999999998</v>
      </c>
      <c r="L4554" t="s">
        <v>5076</v>
      </c>
    </row>
    <row r="4555" spans="1:12" x14ac:dyDescent="0.25">
      <c r="A4555" t="s">
        <v>4565</v>
      </c>
      <c r="B4555" s="4">
        <v>45624.43548709742</v>
      </c>
      <c r="C4555" t="s">
        <v>5014</v>
      </c>
      <c r="D4555" t="s">
        <v>5029</v>
      </c>
      <c r="E4555" t="s">
        <v>5033</v>
      </c>
      <c r="F4555" t="s">
        <v>5047</v>
      </c>
      <c r="G4555" t="s">
        <v>5050</v>
      </c>
      <c r="H4555">
        <v>68375</v>
      </c>
      <c r="I4555">
        <v>5</v>
      </c>
      <c r="J4555" t="s">
        <v>5071</v>
      </c>
      <c r="K4555">
        <v>13295.22</v>
      </c>
      <c r="L4555" t="s">
        <v>5075</v>
      </c>
    </row>
    <row r="4556" spans="1:12" x14ac:dyDescent="0.25">
      <c r="A4556" t="s">
        <v>4566</v>
      </c>
      <c r="B4556" s="4">
        <v>45624.508501700337</v>
      </c>
      <c r="C4556" t="s">
        <v>5023</v>
      </c>
      <c r="D4556" t="s">
        <v>5027</v>
      </c>
      <c r="E4556" t="s">
        <v>5038</v>
      </c>
      <c r="F4556" t="s">
        <v>5048</v>
      </c>
      <c r="G4556" t="s">
        <v>5052</v>
      </c>
      <c r="H4556">
        <v>56502</v>
      </c>
      <c r="I4556">
        <v>7</v>
      </c>
      <c r="J4556" t="s">
        <v>5070</v>
      </c>
      <c r="K4556">
        <v>5549.03</v>
      </c>
      <c r="L4556" t="s">
        <v>5076</v>
      </c>
    </row>
    <row r="4557" spans="1:12" x14ac:dyDescent="0.25">
      <c r="A4557" t="s">
        <v>4567</v>
      </c>
      <c r="B4557" s="4">
        <v>45624.581516303253</v>
      </c>
      <c r="C4557" t="s">
        <v>5019</v>
      </c>
      <c r="D4557" t="s">
        <v>5028</v>
      </c>
      <c r="E4557" t="s">
        <v>5032</v>
      </c>
      <c r="F4557" t="s">
        <v>5048</v>
      </c>
      <c r="G4557" t="s">
        <v>5056</v>
      </c>
      <c r="H4557">
        <v>70102</v>
      </c>
      <c r="I4557">
        <v>2</v>
      </c>
      <c r="J4557" t="s">
        <v>5069</v>
      </c>
      <c r="K4557">
        <v>8165.01</v>
      </c>
      <c r="L4557" t="s">
        <v>5077</v>
      </c>
    </row>
    <row r="4558" spans="1:12" x14ac:dyDescent="0.25">
      <c r="A4558" t="s">
        <v>4568</v>
      </c>
      <c r="B4558" s="4">
        <v>45624.654530906177</v>
      </c>
      <c r="C4558" t="s">
        <v>5017</v>
      </c>
      <c r="D4558" t="s">
        <v>5029</v>
      </c>
      <c r="E4558" t="s">
        <v>5040</v>
      </c>
      <c r="F4558" t="s">
        <v>5047</v>
      </c>
      <c r="G4558" t="s">
        <v>5064</v>
      </c>
      <c r="H4558">
        <v>72132</v>
      </c>
      <c r="I4558">
        <v>14</v>
      </c>
      <c r="J4558" t="s">
        <v>5068</v>
      </c>
      <c r="K4558">
        <v>14690.35</v>
      </c>
      <c r="L4558" t="s">
        <v>5075</v>
      </c>
    </row>
    <row r="4559" spans="1:12" x14ac:dyDescent="0.25">
      <c r="A4559" t="s">
        <v>4569</v>
      </c>
      <c r="B4559" s="4">
        <v>45624.7275455091</v>
      </c>
      <c r="C4559" t="s">
        <v>5014</v>
      </c>
      <c r="D4559" t="s">
        <v>5027</v>
      </c>
      <c r="E4559" t="s">
        <v>5042</v>
      </c>
      <c r="F4559" t="s">
        <v>5046</v>
      </c>
      <c r="G4559" t="s">
        <v>5066</v>
      </c>
      <c r="H4559">
        <v>38522</v>
      </c>
      <c r="I4559">
        <v>10</v>
      </c>
      <c r="J4559" t="s">
        <v>5069</v>
      </c>
      <c r="K4559">
        <v>8410.3700000000008</v>
      </c>
      <c r="L4559" t="s">
        <v>5078</v>
      </c>
    </row>
    <row r="4560" spans="1:12" x14ac:dyDescent="0.25">
      <c r="A4560" t="s">
        <v>4570</v>
      </c>
      <c r="B4560" s="4">
        <v>45624.800560112017</v>
      </c>
      <c r="C4560" t="s">
        <v>5019</v>
      </c>
      <c r="D4560" t="s">
        <v>5028</v>
      </c>
      <c r="E4560" t="s">
        <v>5037</v>
      </c>
      <c r="F4560" t="s">
        <v>5046</v>
      </c>
      <c r="G4560" t="s">
        <v>5053</v>
      </c>
      <c r="H4560">
        <v>58428</v>
      </c>
      <c r="I4560">
        <v>8</v>
      </c>
      <c r="J4560" t="s">
        <v>5071</v>
      </c>
      <c r="K4560">
        <v>12381.44</v>
      </c>
      <c r="L4560" t="s">
        <v>5075</v>
      </c>
    </row>
    <row r="4561" spans="1:12" x14ac:dyDescent="0.25">
      <c r="A4561" t="s">
        <v>4571</v>
      </c>
      <c r="B4561" s="4">
        <v>45624.87357471494</v>
      </c>
      <c r="C4561" t="s">
        <v>5013</v>
      </c>
      <c r="D4561" t="s">
        <v>5026</v>
      </c>
      <c r="E4561" t="s">
        <v>5030</v>
      </c>
      <c r="F4561" t="s">
        <v>5046</v>
      </c>
      <c r="G4561" t="s">
        <v>5054</v>
      </c>
      <c r="H4561">
        <v>21706</v>
      </c>
      <c r="I4561">
        <v>5</v>
      </c>
      <c r="J4561" t="s">
        <v>5072</v>
      </c>
      <c r="K4561">
        <v>3195.55</v>
      </c>
      <c r="L4561" t="s">
        <v>5074</v>
      </c>
    </row>
    <row r="4562" spans="1:12" x14ac:dyDescent="0.25">
      <c r="A4562" t="s">
        <v>4572</v>
      </c>
      <c r="B4562" s="4">
        <v>45624.946589317857</v>
      </c>
      <c r="C4562" t="s">
        <v>5025</v>
      </c>
      <c r="D4562" t="s">
        <v>5027</v>
      </c>
      <c r="E4562" t="s">
        <v>5044</v>
      </c>
      <c r="F4562" t="s">
        <v>5048</v>
      </c>
      <c r="G4562" t="s">
        <v>5055</v>
      </c>
      <c r="H4562">
        <v>30277</v>
      </c>
      <c r="I4562">
        <v>11</v>
      </c>
      <c r="J4562" t="s">
        <v>5071</v>
      </c>
      <c r="K4562">
        <v>2847.44</v>
      </c>
      <c r="L4562" t="s">
        <v>5077</v>
      </c>
    </row>
    <row r="4563" spans="1:12" x14ac:dyDescent="0.25">
      <c r="A4563" t="s">
        <v>4573</v>
      </c>
      <c r="B4563" s="4">
        <v>45625.019603920773</v>
      </c>
      <c r="C4563" t="s">
        <v>5020</v>
      </c>
      <c r="D4563" t="s">
        <v>5028</v>
      </c>
      <c r="E4563" t="s">
        <v>5035</v>
      </c>
      <c r="F4563" t="s">
        <v>5046</v>
      </c>
      <c r="G4563" t="s">
        <v>5053</v>
      </c>
      <c r="H4563">
        <v>60449</v>
      </c>
      <c r="I4563">
        <v>11</v>
      </c>
      <c r="J4563" t="s">
        <v>5073</v>
      </c>
      <c r="K4563">
        <v>6074.98</v>
      </c>
      <c r="L4563" t="s">
        <v>5074</v>
      </c>
    </row>
    <row r="4564" spans="1:12" x14ac:dyDescent="0.25">
      <c r="A4564" t="s">
        <v>4574</v>
      </c>
      <c r="B4564" s="4">
        <v>45625.092618523697</v>
      </c>
      <c r="C4564" t="s">
        <v>5022</v>
      </c>
      <c r="D4564" t="s">
        <v>5026</v>
      </c>
      <c r="E4564" t="s">
        <v>5030</v>
      </c>
      <c r="F4564" t="s">
        <v>5046</v>
      </c>
      <c r="G4564" t="s">
        <v>5053</v>
      </c>
      <c r="H4564">
        <v>62949</v>
      </c>
      <c r="I4564">
        <v>10</v>
      </c>
      <c r="J4564" t="s">
        <v>5072</v>
      </c>
      <c r="K4564">
        <v>13055.71</v>
      </c>
      <c r="L4564" t="s">
        <v>5074</v>
      </c>
    </row>
    <row r="4565" spans="1:12" x14ac:dyDescent="0.25">
      <c r="A4565" t="s">
        <v>4575</v>
      </c>
      <c r="B4565" s="4">
        <v>45625.16563312662</v>
      </c>
      <c r="C4565" t="s">
        <v>5018</v>
      </c>
      <c r="D4565" t="s">
        <v>5029</v>
      </c>
      <c r="E4565" t="s">
        <v>5039</v>
      </c>
      <c r="F4565" t="s">
        <v>5047</v>
      </c>
      <c r="G4565" t="s">
        <v>5064</v>
      </c>
      <c r="H4565">
        <v>25940</v>
      </c>
      <c r="I4565">
        <v>8</v>
      </c>
      <c r="J4565" t="s">
        <v>5070</v>
      </c>
      <c r="K4565">
        <v>2739.06</v>
      </c>
      <c r="L4565" t="s">
        <v>5076</v>
      </c>
    </row>
    <row r="4566" spans="1:12" x14ac:dyDescent="0.25">
      <c r="A4566" t="s">
        <v>4576</v>
      </c>
      <c r="B4566" s="4">
        <v>45625.238647729537</v>
      </c>
      <c r="C4566" t="s">
        <v>5025</v>
      </c>
      <c r="D4566" t="s">
        <v>5028</v>
      </c>
      <c r="E4566" t="s">
        <v>5036</v>
      </c>
      <c r="F4566" t="s">
        <v>5046</v>
      </c>
      <c r="G4566" t="s">
        <v>5066</v>
      </c>
      <c r="H4566">
        <v>66913</v>
      </c>
      <c r="I4566">
        <v>9</v>
      </c>
      <c r="J4566" t="s">
        <v>5073</v>
      </c>
      <c r="K4566">
        <v>7906.83</v>
      </c>
      <c r="L4566" t="s">
        <v>5078</v>
      </c>
    </row>
    <row r="4567" spans="1:12" x14ac:dyDescent="0.25">
      <c r="A4567" t="s">
        <v>4577</v>
      </c>
      <c r="B4567" s="4">
        <v>45625.311662332468</v>
      </c>
      <c r="C4567" t="s">
        <v>5018</v>
      </c>
      <c r="D4567" t="s">
        <v>5027</v>
      </c>
      <c r="E4567" t="s">
        <v>5038</v>
      </c>
      <c r="F4567" t="s">
        <v>5046</v>
      </c>
      <c r="G4567" t="s">
        <v>5049</v>
      </c>
      <c r="H4567">
        <v>43997</v>
      </c>
      <c r="I4567">
        <v>5</v>
      </c>
      <c r="J4567" t="s">
        <v>5070</v>
      </c>
      <c r="K4567">
        <v>6251.3</v>
      </c>
      <c r="L4567" t="s">
        <v>5078</v>
      </c>
    </row>
    <row r="4568" spans="1:12" x14ac:dyDescent="0.25">
      <c r="A4568" t="s">
        <v>4578</v>
      </c>
      <c r="B4568" s="4">
        <v>45625.384676935377</v>
      </c>
      <c r="C4568" t="s">
        <v>5014</v>
      </c>
      <c r="D4568" t="s">
        <v>5028</v>
      </c>
      <c r="E4568" t="s">
        <v>5032</v>
      </c>
      <c r="F4568" t="s">
        <v>5048</v>
      </c>
      <c r="G4568" t="s">
        <v>5056</v>
      </c>
      <c r="H4568">
        <v>5915</v>
      </c>
      <c r="I4568">
        <v>1</v>
      </c>
      <c r="J4568" t="s">
        <v>5068</v>
      </c>
      <c r="K4568">
        <v>1175.0999999999999</v>
      </c>
      <c r="L4568" t="s">
        <v>5076</v>
      </c>
    </row>
    <row r="4569" spans="1:12" x14ac:dyDescent="0.25">
      <c r="A4569" t="s">
        <v>4579</v>
      </c>
      <c r="B4569" s="4">
        <v>45625.4576915383</v>
      </c>
      <c r="C4569" t="s">
        <v>5021</v>
      </c>
      <c r="D4569" t="s">
        <v>5027</v>
      </c>
      <c r="E4569" t="s">
        <v>5038</v>
      </c>
      <c r="F4569" t="s">
        <v>5048</v>
      </c>
      <c r="G4569" t="s">
        <v>5065</v>
      </c>
      <c r="H4569">
        <v>13927</v>
      </c>
      <c r="I4569">
        <v>9</v>
      </c>
      <c r="J4569" t="s">
        <v>5071</v>
      </c>
      <c r="K4569">
        <v>2576.21</v>
      </c>
      <c r="L4569" t="s">
        <v>5076</v>
      </c>
    </row>
    <row r="4570" spans="1:12" x14ac:dyDescent="0.25">
      <c r="A4570" t="s">
        <v>4580</v>
      </c>
      <c r="B4570" s="4">
        <v>45625.530706141217</v>
      </c>
      <c r="C4570" t="s">
        <v>5016</v>
      </c>
      <c r="D4570" t="s">
        <v>5027</v>
      </c>
      <c r="E4570" t="s">
        <v>5031</v>
      </c>
      <c r="F4570" t="s">
        <v>5048</v>
      </c>
      <c r="G4570" t="s">
        <v>5065</v>
      </c>
      <c r="H4570">
        <v>46078</v>
      </c>
      <c r="I4570">
        <v>10</v>
      </c>
      <c r="J4570" t="s">
        <v>5073</v>
      </c>
      <c r="K4570">
        <v>9832.5400000000009</v>
      </c>
      <c r="L4570" t="s">
        <v>5075</v>
      </c>
    </row>
    <row r="4571" spans="1:12" x14ac:dyDescent="0.25">
      <c r="A4571" t="s">
        <v>4581</v>
      </c>
      <c r="B4571" s="4">
        <v>45625.60372074414</v>
      </c>
      <c r="C4571" t="s">
        <v>5017</v>
      </c>
      <c r="D4571" t="s">
        <v>5027</v>
      </c>
      <c r="E4571" t="s">
        <v>5038</v>
      </c>
      <c r="F4571" t="s">
        <v>5048</v>
      </c>
      <c r="G4571" t="s">
        <v>5056</v>
      </c>
      <c r="H4571">
        <v>34512</v>
      </c>
      <c r="I4571">
        <v>6</v>
      </c>
      <c r="J4571" t="s">
        <v>5073</v>
      </c>
      <c r="K4571">
        <v>6731.88</v>
      </c>
      <c r="L4571" t="s">
        <v>5078</v>
      </c>
    </row>
    <row r="4572" spans="1:12" x14ac:dyDescent="0.25">
      <c r="A4572" t="s">
        <v>4582</v>
      </c>
      <c r="B4572" s="4">
        <v>45625.676735347057</v>
      </c>
      <c r="C4572" t="s">
        <v>5022</v>
      </c>
      <c r="D4572" t="s">
        <v>5029</v>
      </c>
      <c r="E4572" t="s">
        <v>5033</v>
      </c>
      <c r="F4572" t="s">
        <v>5047</v>
      </c>
      <c r="G4572" t="s">
        <v>5067</v>
      </c>
      <c r="H4572">
        <v>77548</v>
      </c>
      <c r="I4572">
        <v>3</v>
      </c>
      <c r="J4572" t="s">
        <v>5069</v>
      </c>
      <c r="K4572">
        <v>9963.4599999999991</v>
      </c>
      <c r="L4572" t="s">
        <v>5074</v>
      </c>
    </row>
    <row r="4573" spans="1:12" x14ac:dyDescent="0.25">
      <c r="A4573" t="s">
        <v>4583</v>
      </c>
      <c r="B4573" s="4">
        <v>45625.749749949988</v>
      </c>
      <c r="C4573" t="s">
        <v>5021</v>
      </c>
      <c r="D4573" t="s">
        <v>5027</v>
      </c>
      <c r="E4573" t="s">
        <v>5044</v>
      </c>
      <c r="F4573" t="s">
        <v>5047</v>
      </c>
      <c r="G4573" t="s">
        <v>5063</v>
      </c>
      <c r="H4573">
        <v>11795</v>
      </c>
      <c r="I4573">
        <v>14</v>
      </c>
      <c r="J4573" t="s">
        <v>5069</v>
      </c>
      <c r="K4573">
        <v>1009.85</v>
      </c>
      <c r="L4573" t="s">
        <v>5079</v>
      </c>
    </row>
    <row r="4574" spans="1:12" x14ac:dyDescent="0.25">
      <c r="A4574" t="s">
        <v>4584</v>
      </c>
      <c r="B4574" s="4">
        <v>45625.822764552897</v>
      </c>
      <c r="C4574" t="s">
        <v>5023</v>
      </c>
      <c r="D4574" t="s">
        <v>5028</v>
      </c>
      <c r="E4574" t="s">
        <v>5037</v>
      </c>
      <c r="F4574" t="s">
        <v>5046</v>
      </c>
      <c r="G4574" t="s">
        <v>5049</v>
      </c>
      <c r="H4574">
        <v>35574</v>
      </c>
      <c r="I4574">
        <v>7</v>
      </c>
      <c r="J4574" t="s">
        <v>5069</v>
      </c>
      <c r="K4574">
        <v>5910.08</v>
      </c>
      <c r="L4574" t="s">
        <v>5077</v>
      </c>
    </row>
    <row r="4575" spans="1:12" x14ac:dyDescent="0.25">
      <c r="A4575" t="s">
        <v>4585</v>
      </c>
      <c r="B4575" s="4">
        <v>45625.89577915582</v>
      </c>
      <c r="C4575" t="s">
        <v>5014</v>
      </c>
      <c r="D4575" t="s">
        <v>5027</v>
      </c>
      <c r="E4575" t="s">
        <v>5044</v>
      </c>
      <c r="F4575" t="s">
        <v>5047</v>
      </c>
      <c r="G4575" t="s">
        <v>5063</v>
      </c>
      <c r="H4575">
        <v>9421</v>
      </c>
      <c r="I4575">
        <v>5</v>
      </c>
      <c r="J4575" t="s">
        <v>5073</v>
      </c>
      <c r="K4575">
        <v>1825.85</v>
      </c>
      <c r="L4575" t="s">
        <v>5078</v>
      </c>
    </row>
    <row r="4576" spans="1:12" x14ac:dyDescent="0.25">
      <c r="A4576" t="s">
        <v>4586</v>
      </c>
      <c r="B4576" s="4">
        <v>45625.968793758751</v>
      </c>
      <c r="C4576" t="s">
        <v>5025</v>
      </c>
      <c r="D4576" t="s">
        <v>5028</v>
      </c>
      <c r="E4576" t="s">
        <v>5035</v>
      </c>
      <c r="F4576" t="s">
        <v>5047</v>
      </c>
      <c r="G4576" t="s">
        <v>5050</v>
      </c>
      <c r="H4576">
        <v>57887</v>
      </c>
      <c r="I4576">
        <v>13</v>
      </c>
      <c r="J4576" t="s">
        <v>5071</v>
      </c>
      <c r="K4576">
        <v>8171.81</v>
      </c>
      <c r="L4576" t="s">
        <v>5079</v>
      </c>
    </row>
    <row r="4577" spans="1:12" x14ac:dyDescent="0.25">
      <c r="A4577" t="s">
        <v>4587</v>
      </c>
      <c r="B4577" s="4">
        <v>45626.041808361668</v>
      </c>
      <c r="C4577" t="s">
        <v>5019</v>
      </c>
      <c r="D4577" t="s">
        <v>5027</v>
      </c>
      <c r="E4577" t="s">
        <v>5031</v>
      </c>
      <c r="F4577" t="s">
        <v>5047</v>
      </c>
      <c r="G4577" t="s">
        <v>5063</v>
      </c>
      <c r="H4577">
        <v>59648</v>
      </c>
      <c r="I4577">
        <v>14</v>
      </c>
      <c r="J4577" t="s">
        <v>5069</v>
      </c>
      <c r="K4577">
        <v>6226.55</v>
      </c>
      <c r="L4577" t="s">
        <v>5074</v>
      </c>
    </row>
    <row r="4578" spans="1:12" x14ac:dyDescent="0.25">
      <c r="A4578" t="s">
        <v>4588</v>
      </c>
      <c r="B4578" s="4">
        <v>45626.114822964577</v>
      </c>
      <c r="C4578" t="s">
        <v>5020</v>
      </c>
      <c r="D4578" t="s">
        <v>5027</v>
      </c>
      <c r="E4578" t="s">
        <v>5042</v>
      </c>
      <c r="F4578" t="s">
        <v>5048</v>
      </c>
      <c r="G4578" t="s">
        <v>5056</v>
      </c>
      <c r="H4578">
        <v>55455</v>
      </c>
      <c r="I4578">
        <v>2</v>
      </c>
      <c r="J4578" t="s">
        <v>5071</v>
      </c>
      <c r="K4578">
        <v>6243.08</v>
      </c>
      <c r="L4578" t="s">
        <v>5076</v>
      </c>
    </row>
    <row r="4579" spans="1:12" x14ac:dyDescent="0.25">
      <c r="A4579" t="s">
        <v>4589</v>
      </c>
      <c r="B4579" s="4">
        <v>45626.187837567522</v>
      </c>
      <c r="C4579" t="s">
        <v>5019</v>
      </c>
      <c r="D4579" t="s">
        <v>5028</v>
      </c>
      <c r="E4579" t="s">
        <v>5032</v>
      </c>
      <c r="F4579" t="s">
        <v>5048</v>
      </c>
      <c r="G4579" t="s">
        <v>5055</v>
      </c>
      <c r="H4579">
        <v>63275</v>
      </c>
      <c r="I4579">
        <v>14</v>
      </c>
      <c r="J4579" t="s">
        <v>5072</v>
      </c>
      <c r="K4579">
        <v>11636.98</v>
      </c>
      <c r="L4579" t="s">
        <v>5079</v>
      </c>
    </row>
    <row r="4580" spans="1:12" x14ac:dyDescent="0.25">
      <c r="A4580" t="s">
        <v>4590</v>
      </c>
      <c r="B4580" s="4">
        <v>45626.260852170431</v>
      </c>
      <c r="C4580" t="s">
        <v>5018</v>
      </c>
      <c r="D4580" t="s">
        <v>5026</v>
      </c>
      <c r="E4580" t="s">
        <v>5045</v>
      </c>
      <c r="F4580" t="s">
        <v>5047</v>
      </c>
      <c r="G4580" t="s">
        <v>5058</v>
      </c>
      <c r="H4580">
        <v>63660</v>
      </c>
      <c r="I4580">
        <v>4</v>
      </c>
      <c r="J4580" t="s">
        <v>5072</v>
      </c>
      <c r="K4580">
        <v>12667.8</v>
      </c>
      <c r="L4580" t="s">
        <v>5078</v>
      </c>
    </row>
    <row r="4581" spans="1:12" x14ac:dyDescent="0.25">
      <c r="A4581" t="s">
        <v>4591</v>
      </c>
      <c r="B4581" s="4">
        <v>45626.333866773348</v>
      </c>
      <c r="C4581" t="s">
        <v>5018</v>
      </c>
      <c r="D4581" t="s">
        <v>5028</v>
      </c>
      <c r="E4581" t="s">
        <v>5035</v>
      </c>
      <c r="F4581" t="s">
        <v>5047</v>
      </c>
      <c r="G4581" t="s">
        <v>5058</v>
      </c>
      <c r="H4581">
        <v>26977</v>
      </c>
      <c r="I4581">
        <v>1</v>
      </c>
      <c r="J4581" t="s">
        <v>5068</v>
      </c>
      <c r="K4581">
        <v>4198.41</v>
      </c>
      <c r="L4581" t="s">
        <v>5075</v>
      </c>
    </row>
    <row r="4582" spans="1:12" x14ac:dyDescent="0.25">
      <c r="A4582" t="s">
        <v>4592</v>
      </c>
      <c r="B4582" s="4">
        <v>45626.406881376271</v>
      </c>
      <c r="C4582" t="s">
        <v>5014</v>
      </c>
      <c r="D4582" t="s">
        <v>5027</v>
      </c>
      <c r="E4582" t="s">
        <v>5031</v>
      </c>
      <c r="F4582" t="s">
        <v>5048</v>
      </c>
      <c r="G4582" t="s">
        <v>5055</v>
      </c>
      <c r="H4582">
        <v>68579</v>
      </c>
      <c r="I4582">
        <v>2</v>
      </c>
      <c r="J4582" t="s">
        <v>5069</v>
      </c>
      <c r="K4582">
        <v>14677.28</v>
      </c>
      <c r="L4582" t="s">
        <v>5079</v>
      </c>
    </row>
    <row r="4583" spans="1:12" x14ac:dyDescent="0.25">
      <c r="A4583" t="s">
        <v>4593</v>
      </c>
      <c r="B4583" s="4">
        <v>45626.479895979188</v>
      </c>
      <c r="C4583" t="s">
        <v>5012</v>
      </c>
      <c r="D4583" t="s">
        <v>5028</v>
      </c>
      <c r="E4583" t="s">
        <v>5035</v>
      </c>
      <c r="F4583" t="s">
        <v>5048</v>
      </c>
      <c r="G4583" t="s">
        <v>5055</v>
      </c>
      <c r="H4583">
        <v>33130</v>
      </c>
      <c r="I4583">
        <v>3</v>
      </c>
      <c r="J4583" t="s">
        <v>5072</v>
      </c>
      <c r="K4583">
        <v>3990.88</v>
      </c>
      <c r="L4583" t="s">
        <v>5076</v>
      </c>
    </row>
    <row r="4584" spans="1:12" x14ac:dyDescent="0.25">
      <c r="A4584" t="s">
        <v>4594</v>
      </c>
      <c r="B4584" s="4">
        <v>45626.552910582097</v>
      </c>
      <c r="C4584" t="s">
        <v>5021</v>
      </c>
      <c r="D4584" t="s">
        <v>5026</v>
      </c>
      <c r="E4584" t="s">
        <v>5034</v>
      </c>
      <c r="F4584" t="s">
        <v>5047</v>
      </c>
      <c r="G4584" t="s">
        <v>5063</v>
      </c>
      <c r="H4584">
        <v>24173</v>
      </c>
      <c r="I4584">
        <v>5</v>
      </c>
      <c r="J4584" t="s">
        <v>5068</v>
      </c>
      <c r="K4584">
        <v>4854.6499999999996</v>
      </c>
      <c r="L4584" t="s">
        <v>5074</v>
      </c>
    </row>
    <row r="4585" spans="1:12" x14ac:dyDescent="0.25">
      <c r="A4585" t="s">
        <v>4595</v>
      </c>
      <c r="B4585" s="4">
        <v>45626.625925185042</v>
      </c>
      <c r="C4585" t="s">
        <v>5020</v>
      </c>
      <c r="D4585" t="s">
        <v>5027</v>
      </c>
      <c r="E4585" t="s">
        <v>5031</v>
      </c>
      <c r="F4585" t="s">
        <v>5048</v>
      </c>
      <c r="G4585" t="s">
        <v>5052</v>
      </c>
      <c r="H4585">
        <v>79483</v>
      </c>
      <c r="I4585">
        <v>1</v>
      </c>
      <c r="J4585" t="s">
        <v>5072</v>
      </c>
      <c r="K4585">
        <v>11323.99</v>
      </c>
      <c r="L4585" t="s">
        <v>5078</v>
      </c>
    </row>
    <row r="4586" spans="1:12" x14ac:dyDescent="0.25">
      <c r="A4586" t="s">
        <v>4596</v>
      </c>
      <c r="B4586" s="4">
        <v>45626.698939787952</v>
      </c>
      <c r="C4586" t="s">
        <v>5017</v>
      </c>
      <c r="D4586" t="s">
        <v>5027</v>
      </c>
      <c r="E4586" t="s">
        <v>5044</v>
      </c>
      <c r="F4586" t="s">
        <v>5048</v>
      </c>
      <c r="G4586" t="s">
        <v>5056</v>
      </c>
      <c r="H4586">
        <v>78640</v>
      </c>
      <c r="I4586">
        <v>2</v>
      </c>
      <c r="J4586" t="s">
        <v>5069</v>
      </c>
      <c r="K4586">
        <v>10077.44</v>
      </c>
      <c r="L4586" t="s">
        <v>5074</v>
      </c>
    </row>
    <row r="4587" spans="1:12" x14ac:dyDescent="0.25">
      <c r="A4587" t="s">
        <v>4597</v>
      </c>
      <c r="B4587" s="4">
        <v>45626.771954390868</v>
      </c>
      <c r="C4587" t="s">
        <v>5021</v>
      </c>
      <c r="D4587" t="s">
        <v>5029</v>
      </c>
      <c r="E4587" t="s">
        <v>5039</v>
      </c>
      <c r="F4587" t="s">
        <v>5047</v>
      </c>
      <c r="G4587" t="s">
        <v>5062</v>
      </c>
      <c r="H4587">
        <v>59098</v>
      </c>
      <c r="I4587">
        <v>13</v>
      </c>
      <c r="J4587" t="s">
        <v>5072</v>
      </c>
      <c r="K4587">
        <v>9674.18</v>
      </c>
      <c r="L4587" t="s">
        <v>5076</v>
      </c>
    </row>
    <row r="4588" spans="1:12" x14ac:dyDescent="0.25">
      <c r="A4588" t="s">
        <v>4598</v>
      </c>
      <c r="B4588" s="4">
        <v>45626.844968993799</v>
      </c>
      <c r="C4588" t="s">
        <v>5014</v>
      </c>
      <c r="D4588" t="s">
        <v>5026</v>
      </c>
      <c r="E4588" t="s">
        <v>5030</v>
      </c>
      <c r="F4588" t="s">
        <v>5047</v>
      </c>
      <c r="G4588" t="s">
        <v>5067</v>
      </c>
      <c r="H4588">
        <v>35006</v>
      </c>
      <c r="I4588">
        <v>2</v>
      </c>
      <c r="J4588" t="s">
        <v>5070</v>
      </c>
      <c r="K4588">
        <v>3546.75</v>
      </c>
      <c r="L4588" t="s">
        <v>5077</v>
      </c>
    </row>
    <row r="4589" spans="1:12" x14ac:dyDescent="0.25">
      <c r="A4589" t="s">
        <v>4599</v>
      </c>
      <c r="B4589" s="4">
        <v>45626.917983596722</v>
      </c>
      <c r="C4589" t="s">
        <v>5016</v>
      </c>
      <c r="D4589" t="s">
        <v>5029</v>
      </c>
      <c r="E4589" t="s">
        <v>5039</v>
      </c>
      <c r="F4589" t="s">
        <v>5046</v>
      </c>
      <c r="G4589" t="s">
        <v>5057</v>
      </c>
      <c r="H4589">
        <v>31408</v>
      </c>
      <c r="I4589">
        <v>14</v>
      </c>
      <c r="J4589" t="s">
        <v>5069</v>
      </c>
      <c r="K4589">
        <v>3302.01</v>
      </c>
      <c r="L4589" t="s">
        <v>5077</v>
      </c>
    </row>
    <row r="4590" spans="1:12" x14ac:dyDescent="0.25">
      <c r="A4590" t="s">
        <v>4600</v>
      </c>
      <c r="B4590" s="4">
        <v>45626.990998199632</v>
      </c>
      <c r="C4590" t="s">
        <v>5023</v>
      </c>
      <c r="D4590" t="s">
        <v>5026</v>
      </c>
      <c r="E4590" t="s">
        <v>5030</v>
      </c>
      <c r="F4590" t="s">
        <v>5047</v>
      </c>
      <c r="G4590" t="s">
        <v>5050</v>
      </c>
      <c r="H4590">
        <v>20208</v>
      </c>
      <c r="I4590">
        <v>3</v>
      </c>
      <c r="J4590" t="s">
        <v>5070</v>
      </c>
      <c r="K4590">
        <v>2414.8000000000002</v>
      </c>
      <c r="L4590" t="s">
        <v>5077</v>
      </c>
    </row>
    <row r="4591" spans="1:12" x14ac:dyDescent="0.25">
      <c r="A4591" t="s">
        <v>4601</v>
      </c>
      <c r="B4591" s="4">
        <v>45627.064012802563</v>
      </c>
      <c r="C4591" t="s">
        <v>5022</v>
      </c>
      <c r="D4591" t="s">
        <v>5028</v>
      </c>
      <c r="E4591" t="s">
        <v>5032</v>
      </c>
      <c r="F4591" t="s">
        <v>5048</v>
      </c>
      <c r="G4591" t="s">
        <v>5065</v>
      </c>
      <c r="H4591">
        <v>7022</v>
      </c>
      <c r="I4591">
        <v>12</v>
      </c>
      <c r="J4591" t="s">
        <v>5068</v>
      </c>
      <c r="K4591">
        <v>913.87</v>
      </c>
      <c r="L4591" t="s">
        <v>5078</v>
      </c>
    </row>
    <row r="4592" spans="1:12" x14ac:dyDescent="0.25">
      <c r="A4592" t="s">
        <v>4602</v>
      </c>
      <c r="B4592" s="4">
        <v>45627.137027405472</v>
      </c>
      <c r="C4592" t="s">
        <v>5021</v>
      </c>
      <c r="D4592" t="s">
        <v>5028</v>
      </c>
      <c r="E4592" t="s">
        <v>5035</v>
      </c>
      <c r="F4592" t="s">
        <v>5046</v>
      </c>
      <c r="G4592" t="s">
        <v>5054</v>
      </c>
      <c r="H4592">
        <v>14028</v>
      </c>
      <c r="I4592">
        <v>12</v>
      </c>
      <c r="J4592" t="s">
        <v>5071</v>
      </c>
      <c r="K4592">
        <v>1724.46</v>
      </c>
      <c r="L4592" t="s">
        <v>5076</v>
      </c>
    </row>
    <row r="4593" spans="1:12" x14ac:dyDescent="0.25">
      <c r="A4593" t="s">
        <v>4603</v>
      </c>
      <c r="B4593" s="4">
        <v>45627.210042008388</v>
      </c>
      <c r="C4593" t="s">
        <v>5022</v>
      </c>
      <c r="D4593" t="s">
        <v>5029</v>
      </c>
      <c r="E4593" t="s">
        <v>5039</v>
      </c>
      <c r="F4593" t="s">
        <v>5046</v>
      </c>
      <c r="G4593" t="s">
        <v>5057</v>
      </c>
      <c r="H4593">
        <v>24092</v>
      </c>
      <c r="I4593">
        <v>7</v>
      </c>
      <c r="J4593" t="s">
        <v>5071</v>
      </c>
      <c r="K4593">
        <v>4550.6000000000004</v>
      </c>
      <c r="L4593" t="s">
        <v>5079</v>
      </c>
    </row>
    <row r="4594" spans="1:12" x14ac:dyDescent="0.25">
      <c r="A4594" t="s">
        <v>4604</v>
      </c>
      <c r="B4594" s="4">
        <v>45627.283056611319</v>
      </c>
      <c r="C4594" t="s">
        <v>5017</v>
      </c>
      <c r="D4594" t="s">
        <v>5027</v>
      </c>
      <c r="E4594" t="s">
        <v>5042</v>
      </c>
      <c r="F4594" t="s">
        <v>5046</v>
      </c>
      <c r="G4594" t="s">
        <v>5060</v>
      </c>
      <c r="H4594">
        <v>9312</v>
      </c>
      <c r="I4594">
        <v>2</v>
      </c>
      <c r="J4594" t="s">
        <v>5071</v>
      </c>
      <c r="K4594">
        <v>1170.69</v>
      </c>
      <c r="L4594" t="s">
        <v>5079</v>
      </c>
    </row>
    <row r="4595" spans="1:12" x14ac:dyDescent="0.25">
      <c r="A4595" t="s">
        <v>4605</v>
      </c>
      <c r="B4595" s="4">
        <v>45627.356071214243</v>
      </c>
      <c r="C4595" t="s">
        <v>5015</v>
      </c>
      <c r="D4595" t="s">
        <v>5026</v>
      </c>
      <c r="E4595" t="s">
        <v>5030</v>
      </c>
      <c r="F4595" t="s">
        <v>5048</v>
      </c>
      <c r="G4595" t="s">
        <v>5059</v>
      </c>
      <c r="H4595">
        <v>26378</v>
      </c>
      <c r="I4595">
        <v>2</v>
      </c>
      <c r="J4595" t="s">
        <v>5068</v>
      </c>
      <c r="K4595">
        <v>3805.35</v>
      </c>
      <c r="L4595" t="s">
        <v>5074</v>
      </c>
    </row>
    <row r="4596" spans="1:12" x14ac:dyDescent="0.25">
      <c r="A4596" t="s">
        <v>4606</v>
      </c>
      <c r="B4596" s="4">
        <v>45627.429085817152</v>
      </c>
      <c r="C4596" t="s">
        <v>5025</v>
      </c>
      <c r="D4596" t="s">
        <v>5028</v>
      </c>
      <c r="E4596" t="s">
        <v>5036</v>
      </c>
      <c r="F4596" t="s">
        <v>5046</v>
      </c>
      <c r="G4596" t="s">
        <v>5061</v>
      </c>
      <c r="H4596">
        <v>16029</v>
      </c>
      <c r="I4596">
        <v>11</v>
      </c>
      <c r="J4596" t="s">
        <v>5073</v>
      </c>
      <c r="K4596">
        <v>1992.5</v>
      </c>
      <c r="L4596" t="s">
        <v>5076</v>
      </c>
    </row>
    <row r="4597" spans="1:12" x14ac:dyDescent="0.25">
      <c r="A4597" t="s">
        <v>4607</v>
      </c>
      <c r="B4597" s="4">
        <v>45627.502100420083</v>
      </c>
      <c r="C4597" t="s">
        <v>5020</v>
      </c>
      <c r="D4597" t="s">
        <v>5028</v>
      </c>
      <c r="E4597" t="s">
        <v>5037</v>
      </c>
      <c r="F4597" t="s">
        <v>5048</v>
      </c>
      <c r="G4597" t="s">
        <v>5065</v>
      </c>
      <c r="H4597">
        <v>79221</v>
      </c>
      <c r="I4597">
        <v>8</v>
      </c>
      <c r="J4597" t="s">
        <v>5072</v>
      </c>
      <c r="K4597">
        <v>14018.6</v>
      </c>
      <c r="L4597" t="s">
        <v>5076</v>
      </c>
    </row>
    <row r="4598" spans="1:12" x14ac:dyDescent="0.25">
      <c r="A4598" t="s">
        <v>4608</v>
      </c>
      <c r="B4598" s="4">
        <v>45627.575115022999</v>
      </c>
      <c r="C4598" t="s">
        <v>5017</v>
      </c>
      <c r="D4598" t="s">
        <v>5026</v>
      </c>
      <c r="E4598" t="s">
        <v>5045</v>
      </c>
      <c r="F4598" t="s">
        <v>5047</v>
      </c>
      <c r="G4598" t="s">
        <v>5050</v>
      </c>
      <c r="H4598">
        <v>52327</v>
      </c>
      <c r="I4598">
        <v>10</v>
      </c>
      <c r="J4598" t="s">
        <v>5068</v>
      </c>
      <c r="K4598">
        <v>7151.73</v>
      </c>
      <c r="L4598" t="s">
        <v>5075</v>
      </c>
    </row>
    <row r="4599" spans="1:12" x14ac:dyDescent="0.25">
      <c r="A4599" t="s">
        <v>4609</v>
      </c>
      <c r="B4599" s="4">
        <v>45627.648129625923</v>
      </c>
      <c r="C4599" t="s">
        <v>5014</v>
      </c>
      <c r="D4599" t="s">
        <v>5029</v>
      </c>
      <c r="E4599" t="s">
        <v>5039</v>
      </c>
      <c r="F4599" t="s">
        <v>5048</v>
      </c>
      <c r="G4599" t="s">
        <v>5065</v>
      </c>
      <c r="H4599">
        <v>6032</v>
      </c>
      <c r="I4599">
        <v>10</v>
      </c>
      <c r="J4599" t="s">
        <v>5073</v>
      </c>
      <c r="K4599">
        <v>617.51</v>
      </c>
      <c r="L4599" t="s">
        <v>5076</v>
      </c>
    </row>
    <row r="4600" spans="1:12" x14ac:dyDescent="0.25">
      <c r="A4600" t="s">
        <v>4610</v>
      </c>
      <c r="B4600" s="4">
        <v>45627.721144228839</v>
      </c>
      <c r="C4600" t="s">
        <v>5019</v>
      </c>
      <c r="D4600" t="s">
        <v>5027</v>
      </c>
      <c r="E4600" t="s">
        <v>5031</v>
      </c>
      <c r="F4600" t="s">
        <v>5046</v>
      </c>
      <c r="G4600" t="s">
        <v>5053</v>
      </c>
      <c r="H4600">
        <v>72563</v>
      </c>
      <c r="I4600">
        <v>14</v>
      </c>
      <c r="J4600" t="s">
        <v>5072</v>
      </c>
      <c r="K4600">
        <v>14109.76</v>
      </c>
      <c r="L4600" t="s">
        <v>5076</v>
      </c>
    </row>
    <row r="4601" spans="1:12" x14ac:dyDescent="0.25">
      <c r="A4601" t="s">
        <v>4611</v>
      </c>
      <c r="B4601" s="4">
        <v>45627.794158831763</v>
      </c>
      <c r="C4601" t="s">
        <v>5024</v>
      </c>
      <c r="D4601" t="s">
        <v>5029</v>
      </c>
      <c r="E4601" t="s">
        <v>5041</v>
      </c>
      <c r="F4601" t="s">
        <v>5046</v>
      </c>
      <c r="G4601" t="s">
        <v>5060</v>
      </c>
      <c r="H4601">
        <v>60337</v>
      </c>
      <c r="I4601">
        <v>9</v>
      </c>
      <c r="J4601" t="s">
        <v>5070</v>
      </c>
      <c r="K4601">
        <v>11909.93</v>
      </c>
      <c r="L4601" t="s">
        <v>5075</v>
      </c>
    </row>
    <row r="4602" spans="1:12" x14ac:dyDescent="0.25">
      <c r="A4602" t="s">
        <v>4612</v>
      </c>
      <c r="B4602" s="4">
        <v>45627.867173434679</v>
      </c>
      <c r="C4602" t="s">
        <v>5020</v>
      </c>
      <c r="D4602" t="s">
        <v>5028</v>
      </c>
      <c r="E4602" t="s">
        <v>5035</v>
      </c>
      <c r="F4602" t="s">
        <v>5046</v>
      </c>
      <c r="G4602" t="s">
        <v>5054</v>
      </c>
      <c r="H4602">
        <v>58872</v>
      </c>
      <c r="I4602">
        <v>1</v>
      </c>
      <c r="J4602" t="s">
        <v>5069</v>
      </c>
      <c r="K4602">
        <v>8756.4699999999993</v>
      </c>
      <c r="L4602" t="s">
        <v>5074</v>
      </c>
    </row>
    <row r="4603" spans="1:12" x14ac:dyDescent="0.25">
      <c r="A4603" t="s">
        <v>4613</v>
      </c>
      <c r="B4603" s="4">
        <v>45627.940188037603</v>
      </c>
      <c r="C4603" t="s">
        <v>5015</v>
      </c>
      <c r="D4603" t="s">
        <v>5026</v>
      </c>
      <c r="E4603" t="s">
        <v>5043</v>
      </c>
      <c r="F4603" t="s">
        <v>5048</v>
      </c>
      <c r="G4603" t="s">
        <v>5056</v>
      </c>
      <c r="H4603">
        <v>47416</v>
      </c>
      <c r="I4603">
        <v>14</v>
      </c>
      <c r="J4603" t="s">
        <v>5072</v>
      </c>
      <c r="K4603">
        <v>9464.67</v>
      </c>
      <c r="L4603" t="s">
        <v>5078</v>
      </c>
    </row>
    <row r="4604" spans="1:12" x14ac:dyDescent="0.25">
      <c r="A4604" t="s">
        <v>4614</v>
      </c>
      <c r="B4604" s="4">
        <v>45628.013202640519</v>
      </c>
      <c r="C4604" t="s">
        <v>5021</v>
      </c>
      <c r="D4604" t="s">
        <v>5026</v>
      </c>
      <c r="E4604" t="s">
        <v>5043</v>
      </c>
      <c r="F4604" t="s">
        <v>5048</v>
      </c>
      <c r="G4604" t="s">
        <v>5065</v>
      </c>
      <c r="H4604">
        <v>69357</v>
      </c>
      <c r="I4604">
        <v>8</v>
      </c>
      <c r="J4604" t="s">
        <v>5070</v>
      </c>
      <c r="K4604">
        <v>13619.45</v>
      </c>
      <c r="L4604" t="s">
        <v>5074</v>
      </c>
    </row>
    <row r="4605" spans="1:12" x14ac:dyDescent="0.25">
      <c r="A4605" t="s">
        <v>4615</v>
      </c>
      <c r="B4605" s="4">
        <v>45628.086217243443</v>
      </c>
      <c r="C4605" t="s">
        <v>5013</v>
      </c>
      <c r="D4605" t="s">
        <v>5029</v>
      </c>
      <c r="E4605" t="s">
        <v>5033</v>
      </c>
      <c r="F4605" t="s">
        <v>5048</v>
      </c>
      <c r="G4605" t="s">
        <v>5051</v>
      </c>
      <c r="H4605">
        <v>18928</v>
      </c>
      <c r="I4605">
        <v>7</v>
      </c>
      <c r="J4605" t="s">
        <v>5068</v>
      </c>
      <c r="K4605">
        <v>1534.79</v>
      </c>
      <c r="L4605" t="s">
        <v>5077</v>
      </c>
    </row>
    <row r="4606" spans="1:12" x14ac:dyDescent="0.25">
      <c r="A4606" t="s">
        <v>4616</v>
      </c>
      <c r="B4606" s="4">
        <v>45628.159231846374</v>
      </c>
      <c r="C4606" t="s">
        <v>5023</v>
      </c>
      <c r="D4606" t="s">
        <v>5026</v>
      </c>
      <c r="E4606" t="s">
        <v>5034</v>
      </c>
      <c r="F4606" t="s">
        <v>5047</v>
      </c>
      <c r="G4606" t="s">
        <v>5067</v>
      </c>
      <c r="H4606">
        <v>54585</v>
      </c>
      <c r="I4606">
        <v>5</v>
      </c>
      <c r="J4606" t="s">
        <v>5073</v>
      </c>
      <c r="K4606">
        <v>9084.09</v>
      </c>
      <c r="L4606" t="s">
        <v>5077</v>
      </c>
    </row>
    <row r="4607" spans="1:12" x14ac:dyDescent="0.25">
      <c r="A4607" t="s">
        <v>4617</v>
      </c>
      <c r="B4607" s="4">
        <v>45628.232246449283</v>
      </c>
      <c r="C4607" t="s">
        <v>5016</v>
      </c>
      <c r="D4607" t="s">
        <v>5028</v>
      </c>
      <c r="E4607" t="s">
        <v>5032</v>
      </c>
      <c r="F4607" t="s">
        <v>5048</v>
      </c>
      <c r="G4607" t="s">
        <v>5065</v>
      </c>
      <c r="H4607">
        <v>25331</v>
      </c>
      <c r="I4607">
        <v>1</v>
      </c>
      <c r="J4607" t="s">
        <v>5070</v>
      </c>
      <c r="K4607">
        <v>2213.75</v>
      </c>
      <c r="L4607" t="s">
        <v>5075</v>
      </c>
    </row>
    <row r="4608" spans="1:12" x14ac:dyDescent="0.25">
      <c r="A4608" t="s">
        <v>4618</v>
      </c>
      <c r="B4608" s="4">
        <v>45628.305261052199</v>
      </c>
      <c r="C4608" t="s">
        <v>5015</v>
      </c>
      <c r="D4608" t="s">
        <v>5028</v>
      </c>
      <c r="E4608" t="s">
        <v>5037</v>
      </c>
      <c r="F4608" t="s">
        <v>5046</v>
      </c>
      <c r="G4608" t="s">
        <v>5049</v>
      </c>
      <c r="H4608">
        <v>32339</v>
      </c>
      <c r="I4608">
        <v>1</v>
      </c>
      <c r="J4608" t="s">
        <v>5073</v>
      </c>
      <c r="K4608">
        <v>6206.1</v>
      </c>
      <c r="L4608" t="s">
        <v>5074</v>
      </c>
    </row>
    <row r="4609" spans="1:12" x14ac:dyDescent="0.25">
      <c r="A4609" t="s">
        <v>4619</v>
      </c>
      <c r="B4609" s="4">
        <v>45628.37827565513</v>
      </c>
      <c r="C4609" t="s">
        <v>5012</v>
      </c>
      <c r="D4609" t="s">
        <v>5029</v>
      </c>
      <c r="E4609" t="s">
        <v>5040</v>
      </c>
      <c r="F4609" t="s">
        <v>5048</v>
      </c>
      <c r="G4609" t="s">
        <v>5065</v>
      </c>
      <c r="H4609">
        <v>65552</v>
      </c>
      <c r="I4609">
        <v>10</v>
      </c>
      <c r="J4609" t="s">
        <v>5073</v>
      </c>
      <c r="K4609">
        <v>5797.16</v>
      </c>
      <c r="L4609" t="s">
        <v>5074</v>
      </c>
    </row>
    <row r="4610" spans="1:12" x14ac:dyDescent="0.25">
      <c r="A4610" t="s">
        <v>4620</v>
      </c>
      <c r="B4610" s="4">
        <v>45628.451290258054</v>
      </c>
      <c r="C4610" t="s">
        <v>5014</v>
      </c>
      <c r="D4610" t="s">
        <v>5028</v>
      </c>
      <c r="E4610" t="s">
        <v>5032</v>
      </c>
      <c r="F4610" t="s">
        <v>5047</v>
      </c>
      <c r="G4610" t="s">
        <v>5050</v>
      </c>
      <c r="H4610">
        <v>17448</v>
      </c>
      <c r="I4610">
        <v>1</v>
      </c>
      <c r="J4610" t="s">
        <v>5070</v>
      </c>
      <c r="K4610">
        <v>2246.81</v>
      </c>
      <c r="L4610" t="s">
        <v>5078</v>
      </c>
    </row>
    <row r="4611" spans="1:12" x14ac:dyDescent="0.25">
      <c r="A4611" t="s">
        <v>4621</v>
      </c>
      <c r="B4611" s="4">
        <v>45628.524304860963</v>
      </c>
      <c r="C4611" t="s">
        <v>5014</v>
      </c>
      <c r="D4611" t="s">
        <v>5028</v>
      </c>
      <c r="E4611" t="s">
        <v>5032</v>
      </c>
      <c r="F4611" t="s">
        <v>5047</v>
      </c>
      <c r="G4611" t="s">
        <v>5067</v>
      </c>
      <c r="H4611">
        <v>32551</v>
      </c>
      <c r="I4611">
        <v>12</v>
      </c>
      <c r="J4611" t="s">
        <v>5069</v>
      </c>
      <c r="K4611">
        <v>4847.08</v>
      </c>
      <c r="L4611" t="s">
        <v>5075</v>
      </c>
    </row>
    <row r="4612" spans="1:12" x14ac:dyDescent="0.25">
      <c r="A4612" t="s">
        <v>4622</v>
      </c>
      <c r="B4612" s="4">
        <v>45628.597319463886</v>
      </c>
      <c r="C4612" t="s">
        <v>5012</v>
      </c>
      <c r="D4612" t="s">
        <v>5027</v>
      </c>
      <c r="E4612" t="s">
        <v>5038</v>
      </c>
      <c r="F4612" t="s">
        <v>5048</v>
      </c>
      <c r="G4612" t="s">
        <v>5052</v>
      </c>
      <c r="H4612">
        <v>30745</v>
      </c>
      <c r="I4612">
        <v>5</v>
      </c>
      <c r="J4612" t="s">
        <v>5073</v>
      </c>
      <c r="K4612">
        <v>5221.68</v>
      </c>
      <c r="L4612" t="s">
        <v>5076</v>
      </c>
    </row>
    <row r="4613" spans="1:12" x14ac:dyDescent="0.25">
      <c r="A4613" t="s">
        <v>4623</v>
      </c>
      <c r="B4613" s="4">
        <v>45628.670334066803</v>
      </c>
      <c r="C4613" t="s">
        <v>5013</v>
      </c>
      <c r="D4613" t="s">
        <v>5029</v>
      </c>
      <c r="E4613" t="s">
        <v>5041</v>
      </c>
      <c r="F4613" t="s">
        <v>5048</v>
      </c>
      <c r="G4613" t="s">
        <v>5065</v>
      </c>
      <c r="H4613">
        <v>60762</v>
      </c>
      <c r="I4613">
        <v>8</v>
      </c>
      <c r="J4613" t="s">
        <v>5071</v>
      </c>
      <c r="K4613">
        <v>7975.99</v>
      </c>
      <c r="L4613" t="s">
        <v>5078</v>
      </c>
    </row>
    <row r="4614" spans="1:12" x14ac:dyDescent="0.25">
      <c r="A4614" t="s">
        <v>4624</v>
      </c>
      <c r="B4614" s="4">
        <v>45628.743348669726</v>
      </c>
      <c r="C4614" t="s">
        <v>5018</v>
      </c>
      <c r="D4614" t="s">
        <v>5026</v>
      </c>
      <c r="E4614" t="s">
        <v>5030</v>
      </c>
      <c r="F4614" t="s">
        <v>5047</v>
      </c>
      <c r="G4614" t="s">
        <v>5063</v>
      </c>
      <c r="H4614">
        <v>42922</v>
      </c>
      <c r="I4614">
        <v>6</v>
      </c>
      <c r="J4614" t="s">
        <v>5069</v>
      </c>
      <c r="K4614">
        <v>3776.58</v>
      </c>
      <c r="L4614" t="s">
        <v>5076</v>
      </c>
    </row>
    <row r="4615" spans="1:12" x14ac:dyDescent="0.25">
      <c r="A4615" t="s">
        <v>4625</v>
      </c>
      <c r="B4615" s="4">
        <v>45628.81636327265</v>
      </c>
      <c r="C4615" t="s">
        <v>5021</v>
      </c>
      <c r="D4615" t="s">
        <v>5026</v>
      </c>
      <c r="E4615" t="s">
        <v>5030</v>
      </c>
      <c r="F4615" t="s">
        <v>5048</v>
      </c>
      <c r="G4615" t="s">
        <v>5051</v>
      </c>
      <c r="H4615">
        <v>8974</v>
      </c>
      <c r="I4615">
        <v>1</v>
      </c>
      <c r="J4615" t="s">
        <v>5069</v>
      </c>
      <c r="K4615">
        <v>1200.94</v>
      </c>
      <c r="L4615" t="s">
        <v>5074</v>
      </c>
    </row>
    <row r="4616" spans="1:12" x14ac:dyDescent="0.25">
      <c r="A4616" t="s">
        <v>4626</v>
      </c>
      <c r="B4616" s="4">
        <v>45628.889377875566</v>
      </c>
      <c r="C4616" t="s">
        <v>5025</v>
      </c>
      <c r="D4616" t="s">
        <v>5026</v>
      </c>
      <c r="E4616" t="s">
        <v>5043</v>
      </c>
      <c r="F4616" t="s">
        <v>5047</v>
      </c>
      <c r="G4616" t="s">
        <v>5067</v>
      </c>
      <c r="H4616">
        <v>30925</v>
      </c>
      <c r="I4616">
        <v>4</v>
      </c>
      <c r="J4616" t="s">
        <v>5070</v>
      </c>
      <c r="K4616">
        <v>4522.82</v>
      </c>
      <c r="L4616" t="s">
        <v>5076</v>
      </c>
    </row>
    <row r="4617" spans="1:12" x14ac:dyDescent="0.25">
      <c r="A4617" t="s">
        <v>4627</v>
      </c>
      <c r="B4617" s="4">
        <v>45628.962392478497</v>
      </c>
      <c r="C4617" t="s">
        <v>5015</v>
      </c>
      <c r="D4617" t="s">
        <v>5026</v>
      </c>
      <c r="E4617" t="s">
        <v>5043</v>
      </c>
      <c r="F4617" t="s">
        <v>5047</v>
      </c>
      <c r="G4617" t="s">
        <v>5063</v>
      </c>
      <c r="H4617">
        <v>64615</v>
      </c>
      <c r="I4617">
        <v>6</v>
      </c>
      <c r="J4617" t="s">
        <v>5069</v>
      </c>
      <c r="K4617">
        <v>14199.31</v>
      </c>
      <c r="L4617" t="s">
        <v>5076</v>
      </c>
    </row>
    <row r="4618" spans="1:12" x14ac:dyDescent="0.25">
      <c r="A4618" t="s">
        <v>4628</v>
      </c>
      <c r="B4618" s="4">
        <v>45629.035407081406</v>
      </c>
      <c r="C4618" t="s">
        <v>5022</v>
      </c>
      <c r="D4618" t="s">
        <v>5029</v>
      </c>
      <c r="E4618" t="s">
        <v>5039</v>
      </c>
      <c r="F4618" t="s">
        <v>5047</v>
      </c>
      <c r="G4618" t="s">
        <v>5067</v>
      </c>
      <c r="H4618">
        <v>36175</v>
      </c>
      <c r="I4618">
        <v>9</v>
      </c>
      <c r="J4618" t="s">
        <v>5071</v>
      </c>
      <c r="K4618">
        <v>5038.0600000000004</v>
      </c>
      <c r="L4618" t="s">
        <v>5076</v>
      </c>
    </row>
    <row r="4619" spans="1:12" x14ac:dyDescent="0.25">
      <c r="A4619" t="s">
        <v>4629</v>
      </c>
      <c r="B4619" s="4">
        <v>45629.10842168433</v>
      </c>
      <c r="C4619" t="s">
        <v>5017</v>
      </c>
      <c r="D4619" t="s">
        <v>5029</v>
      </c>
      <c r="E4619" t="s">
        <v>5041</v>
      </c>
      <c r="F4619" t="s">
        <v>5048</v>
      </c>
      <c r="G4619" t="s">
        <v>5056</v>
      </c>
      <c r="H4619">
        <v>4950</v>
      </c>
      <c r="I4619">
        <v>13</v>
      </c>
      <c r="J4619" t="s">
        <v>5073</v>
      </c>
      <c r="K4619">
        <v>931.47</v>
      </c>
      <c r="L4619" t="s">
        <v>5075</v>
      </c>
    </row>
    <row r="4620" spans="1:12" x14ac:dyDescent="0.25">
      <c r="A4620" t="s">
        <v>4630</v>
      </c>
      <c r="B4620" s="4">
        <v>45629.181436287246</v>
      </c>
      <c r="C4620" t="s">
        <v>5016</v>
      </c>
      <c r="D4620" t="s">
        <v>5028</v>
      </c>
      <c r="E4620" t="s">
        <v>5036</v>
      </c>
      <c r="F4620" t="s">
        <v>5048</v>
      </c>
      <c r="G4620" t="s">
        <v>5065</v>
      </c>
      <c r="H4620">
        <v>75892</v>
      </c>
      <c r="I4620">
        <v>12</v>
      </c>
      <c r="J4620" t="s">
        <v>5072</v>
      </c>
      <c r="K4620">
        <v>14366.91</v>
      </c>
      <c r="L4620" t="s">
        <v>5078</v>
      </c>
    </row>
    <row r="4621" spans="1:12" x14ac:dyDescent="0.25">
      <c r="A4621" t="s">
        <v>4631</v>
      </c>
      <c r="B4621" s="4">
        <v>45629.25445089017</v>
      </c>
      <c r="C4621" t="s">
        <v>5019</v>
      </c>
      <c r="D4621" t="s">
        <v>5028</v>
      </c>
      <c r="E4621" t="s">
        <v>5032</v>
      </c>
      <c r="F4621" t="s">
        <v>5047</v>
      </c>
      <c r="G4621" t="s">
        <v>5050</v>
      </c>
      <c r="H4621">
        <v>21588</v>
      </c>
      <c r="I4621">
        <v>3</v>
      </c>
      <c r="J4621" t="s">
        <v>5069</v>
      </c>
      <c r="K4621">
        <v>2658.5</v>
      </c>
      <c r="L4621" t="s">
        <v>5078</v>
      </c>
    </row>
    <row r="4622" spans="1:12" x14ac:dyDescent="0.25">
      <c r="A4622" t="s">
        <v>4632</v>
      </c>
      <c r="B4622" s="4">
        <v>45629.327465493086</v>
      </c>
      <c r="C4622" t="s">
        <v>5018</v>
      </c>
      <c r="D4622" t="s">
        <v>5027</v>
      </c>
      <c r="E4622" t="s">
        <v>5042</v>
      </c>
      <c r="F4622" t="s">
        <v>5048</v>
      </c>
      <c r="G4622" t="s">
        <v>5055</v>
      </c>
      <c r="H4622">
        <v>29387</v>
      </c>
      <c r="I4622">
        <v>11</v>
      </c>
      <c r="J4622" t="s">
        <v>5068</v>
      </c>
      <c r="K4622">
        <v>2559.0500000000002</v>
      </c>
      <c r="L4622" t="s">
        <v>5079</v>
      </c>
    </row>
    <row r="4623" spans="1:12" x14ac:dyDescent="0.25">
      <c r="A4623" t="s">
        <v>4633</v>
      </c>
      <c r="B4623" s="4">
        <v>45629.400480096017</v>
      </c>
      <c r="C4623" t="s">
        <v>5025</v>
      </c>
      <c r="D4623" t="s">
        <v>5026</v>
      </c>
      <c r="E4623" t="s">
        <v>5045</v>
      </c>
      <c r="F4623" t="s">
        <v>5047</v>
      </c>
      <c r="G4623" t="s">
        <v>5058</v>
      </c>
      <c r="H4623">
        <v>74224</v>
      </c>
      <c r="I4623">
        <v>13</v>
      </c>
      <c r="J4623" t="s">
        <v>5072</v>
      </c>
      <c r="K4623">
        <v>11116.95</v>
      </c>
      <c r="L4623" t="s">
        <v>5079</v>
      </c>
    </row>
    <row r="4624" spans="1:12" x14ac:dyDescent="0.25">
      <c r="A4624" t="s">
        <v>4634</v>
      </c>
      <c r="B4624" s="4">
        <v>45629.473494698927</v>
      </c>
      <c r="C4624" t="s">
        <v>5025</v>
      </c>
      <c r="D4624" t="s">
        <v>5027</v>
      </c>
      <c r="E4624" t="s">
        <v>5044</v>
      </c>
      <c r="F4624" t="s">
        <v>5047</v>
      </c>
      <c r="G4624" t="s">
        <v>5064</v>
      </c>
      <c r="H4624">
        <v>39316</v>
      </c>
      <c r="I4624">
        <v>13</v>
      </c>
      <c r="J4624" t="s">
        <v>5068</v>
      </c>
      <c r="K4624">
        <v>3374.48</v>
      </c>
      <c r="L4624" t="s">
        <v>5078</v>
      </c>
    </row>
    <row r="4625" spans="1:12" x14ac:dyDescent="0.25">
      <c r="A4625" t="s">
        <v>4635</v>
      </c>
      <c r="B4625" s="4">
        <v>45629.54650930185</v>
      </c>
      <c r="C4625" t="s">
        <v>5022</v>
      </c>
      <c r="D4625" t="s">
        <v>5026</v>
      </c>
      <c r="E4625" t="s">
        <v>5045</v>
      </c>
      <c r="F4625" t="s">
        <v>5047</v>
      </c>
      <c r="G4625" t="s">
        <v>5067</v>
      </c>
      <c r="H4625">
        <v>44316</v>
      </c>
      <c r="I4625">
        <v>11</v>
      </c>
      <c r="J4625" t="s">
        <v>5071</v>
      </c>
      <c r="K4625">
        <v>3849.28</v>
      </c>
      <c r="L4625" t="s">
        <v>5078</v>
      </c>
    </row>
    <row r="4626" spans="1:12" x14ac:dyDescent="0.25">
      <c r="A4626" t="s">
        <v>4636</v>
      </c>
      <c r="B4626" s="4">
        <v>45629.619523904781</v>
      </c>
      <c r="C4626" t="s">
        <v>5018</v>
      </c>
      <c r="D4626" t="s">
        <v>5026</v>
      </c>
      <c r="E4626" t="s">
        <v>5030</v>
      </c>
      <c r="F4626" t="s">
        <v>5048</v>
      </c>
      <c r="G4626" t="s">
        <v>5055</v>
      </c>
      <c r="H4626">
        <v>52459</v>
      </c>
      <c r="I4626">
        <v>6</v>
      </c>
      <c r="J4626" t="s">
        <v>5068</v>
      </c>
      <c r="K4626">
        <v>5755.38</v>
      </c>
      <c r="L4626" t="s">
        <v>5078</v>
      </c>
    </row>
    <row r="4627" spans="1:12" x14ac:dyDescent="0.25">
      <c r="A4627" t="s">
        <v>4637</v>
      </c>
      <c r="B4627" s="4">
        <v>45629.692538507697</v>
      </c>
      <c r="C4627" t="s">
        <v>5016</v>
      </c>
      <c r="D4627" t="s">
        <v>5026</v>
      </c>
      <c r="E4627" t="s">
        <v>5030</v>
      </c>
      <c r="F4627" t="s">
        <v>5048</v>
      </c>
      <c r="G4627" t="s">
        <v>5065</v>
      </c>
      <c r="H4627">
        <v>22307</v>
      </c>
      <c r="I4627">
        <v>2</v>
      </c>
      <c r="J4627" t="s">
        <v>5068</v>
      </c>
      <c r="K4627">
        <v>2965.73</v>
      </c>
      <c r="L4627" t="s">
        <v>5077</v>
      </c>
    </row>
    <row r="4628" spans="1:12" x14ac:dyDescent="0.25">
      <c r="A4628" t="s">
        <v>4638</v>
      </c>
      <c r="B4628" s="4">
        <v>45629.765553110607</v>
      </c>
      <c r="C4628" t="s">
        <v>5023</v>
      </c>
      <c r="D4628" t="s">
        <v>5026</v>
      </c>
      <c r="E4628" t="s">
        <v>5043</v>
      </c>
      <c r="F4628" t="s">
        <v>5048</v>
      </c>
      <c r="G4628" t="s">
        <v>5056</v>
      </c>
      <c r="H4628">
        <v>21349</v>
      </c>
      <c r="I4628">
        <v>8</v>
      </c>
      <c r="J4628" t="s">
        <v>5069</v>
      </c>
      <c r="K4628">
        <v>4117.53</v>
      </c>
      <c r="L4628" t="s">
        <v>5076</v>
      </c>
    </row>
    <row r="4629" spans="1:12" x14ac:dyDescent="0.25">
      <c r="A4629" t="s">
        <v>4639</v>
      </c>
      <c r="B4629" s="4">
        <v>45629.838567713537</v>
      </c>
      <c r="C4629" t="s">
        <v>5025</v>
      </c>
      <c r="D4629" t="s">
        <v>5029</v>
      </c>
      <c r="E4629" t="s">
        <v>5041</v>
      </c>
      <c r="F4629" t="s">
        <v>5047</v>
      </c>
      <c r="G4629" t="s">
        <v>5050</v>
      </c>
      <c r="H4629">
        <v>27009</v>
      </c>
      <c r="I4629">
        <v>2</v>
      </c>
      <c r="J4629" t="s">
        <v>5070</v>
      </c>
      <c r="K4629">
        <v>3744.96</v>
      </c>
      <c r="L4629" t="s">
        <v>5078</v>
      </c>
    </row>
    <row r="4630" spans="1:12" x14ac:dyDescent="0.25">
      <c r="A4630" t="s">
        <v>4640</v>
      </c>
      <c r="B4630" s="4">
        <v>45629.911582316461</v>
      </c>
      <c r="C4630" t="s">
        <v>5013</v>
      </c>
      <c r="D4630" t="s">
        <v>5028</v>
      </c>
      <c r="E4630" t="s">
        <v>5035</v>
      </c>
      <c r="F4630" t="s">
        <v>5048</v>
      </c>
      <c r="G4630" t="s">
        <v>5059</v>
      </c>
      <c r="H4630">
        <v>79893</v>
      </c>
      <c r="I4630">
        <v>2</v>
      </c>
      <c r="J4630" t="s">
        <v>5068</v>
      </c>
      <c r="K4630">
        <v>17139.78</v>
      </c>
      <c r="L4630" t="s">
        <v>5074</v>
      </c>
    </row>
    <row r="4631" spans="1:12" x14ac:dyDescent="0.25">
      <c r="A4631" t="s">
        <v>4641</v>
      </c>
      <c r="B4631" s="4">
        <v>45629.984596919378</v>
      </c>
      <c r="C4631" t="s">
        <v>5013</v>
      </c>
      <c r="D4631" t="s">
        <v>5029</v>
      </c>
      <c r="E4631" t="s">
        <v>5039</v>
      </c>
      <c r="F4631" t="s">
        <v>5048</v>
      </c>
      <c r="G4631" t="s">
        <v>5055</v>
      </c>
      <c r="H4631">
        <v>19834</v>
      </c>
      <c r="I4631">
        <v>11</v>
      </c>
      <c r="J4631" t="s">
        <v>5071</v>
      </c>
      <c r="K4631">
        <v>1833.14</v>
      </c>
      <c r="L4631" t="s">
        <v>5074</v>
      </c>
    </row>
    <row r="4632" spans="1:12" x14ac:dyDescent="0.25">
      <c r="A4632" t="s">
        <v>4642</v>
      </c>
      <c r="B4632" s="4">
        <v>45630.057611522301</v>
      </c>
      <c r="C4632" t="s">
        <v>5017</v>
      </c>
      <c r="D4632" t="s">
        <v>5029</v>
      </c>
      <c r="E4632" t="s">
        <v>5039</v>
      </c>
      <c r="F4632" t="s">
        <v>5048</v>
      </c>
      <c r="G4632" t="s">
        <v>5059</v>
      </c>
      <c r="H4632">
        <v>74685</v>
      </c>
      <c r="I4632">
        <v>1</v>
      </c>
      <c r="J4632" t="s">
        <v>5069</v>
      </c>
      <c r="K4632">
        <v>10284.790000000001</v>
      </c>
      <c r="L4632" t="s">
        <v>5078</v>
      </c>
    </row>
    <row r="4633" spans="1:12" x14ac:dyDescent="0.25">
      <c r="A4633" t="s">
        <v>4643</v>
      </c>
      <c r="B4633" s="4">
        <v>45630.130626125218</v>
      </c>
      <c r="C4633" t="s">
        <v>5014</v>
      </c>
      <c r="D4633" t="s">
        <v>5028</v>
      </c>
      <c r="E4633" t="s">
        <v>5032</v>
      </c>
      <c r="F4633" t="s">
        <v>5047</v>
      </c>
      <c r="G4633" t="s">
        <v>5050</v>
      </c>
      <c r="H4633">
        <v>59587</v>
      </c>
      <c r="I4633">
        <v>11</v>
      </c>
      <c r="J4633" t="s">
        <v>5069</v>
      </c>
      <c r="K4633">
        <v>11062.88</v>
      </c>
      <c r="L4633" t="s">
        <v>5075</v>
      </c>
    </row>
    <row r="4634" spans="1:12" x14ac:dyDescent="0.25">
      <c r="A4634" t="s">
        <v>4644</v>
      </c>
      <c r="B4634" s="4">
        <v>45630.203640728127</v>
      </c>
      <c r="C4634" t="s">
        <v>5022</v>
      </c>
      <c r="D4634" t="s">
        <v>5027</v>
      </c>
      <c r="E4634" t="s">
        <v>5038</v>
      </c>
      <c r="F4634" t="s">
        <v>5048</v>
      </c>
      <c r="G4634" t="s">
        <v>5055</v>
      </c>
      <c r="H4634">
        <v>7035</v>
      </c>
      <c r="I4634">
        <v>5</v>
      </c>
      <c r="J4634" t="s">
        <v>5070</v>
      </c>
      <c r="K4634">
        <v>824.52</v>
      </c>
      <c r="L4634" t="s">
        <v>5077</v>
      </c>
    </row>
    <row r="4635" spans="1:12" x14ac:dyDescent="0.25">
      <c r="A4635" t="s">
        <v>4645</v>
      </c>
      <c r="B4635" s="4">
        <v>45630.276655331058</v>
      </c>
      <c r="C4635" t="s">
        <v>5014</v>
      </c>
      <c r="D4635" t="s">
        <v>5029</v>
      </c>
      <c r="E4635" t="s">
        <v>5039</v>
      </c>
      <c r="F4635" t="s">
        <v>5046</v>
      </c>
      <c r="G4635" t="s">
        <v>5049</v>
      </c>
      <c r="H4635">
        <v>77687</v>
      </c>
      <c r="I4635">
        <v>3</v>
      </c>
      <c r="J4635" t="s">
        <v>5073</v>
      </c>
      <c r="K4635">
        <v>15680.56</v>
      </c>
      <c r="L4635" t="s">
        <v>5075</v>
      </c>
    </row>
    <row r="4636" spans="1:12" x14ac:dyDescent="0.25">
      <c r="A4636" t="s">
        <v>4646</v>
      </c>
      <c r="B4636" s="4">
        <v>45630.349669933981</v>
      </c>
      <c r="C4636" t="s">
        <v>5023</v>
      </c>
      <c r="D4636" t="s">
        <v>5027</v>
      </c>
      <c r="E4636" t="s">
        <v>5038</v>
      </c>
      <c r="F4636" t="s">
        <v>5046</v>
      </c>
      <c r="G4636" t="s">
        <v>5057</v>
      </c>
      <c r="H4636">
        <v>42382</v>
      </c>
      <c r="I4636">
        <v>3</v>
      </c>
      <c r="J4636" t="s">
        <v>5071</v>
      </c>
      <c r="K4636">
        <v>3774.88</v>
      </c>
      <c r="L4636" t="s">
        <v>5079</v>
      </c>
    </row>
    <row r="4637" spans="1:12" x14ac:dyDescent="0.25">
      <c r="A4637" t="s">
        <v>4647</v>
      </c>
      <c r="B4637" s="4">
        <v>45630.422684536898</v>
      </c>
      <c r="C4637" t="s">
        <v>5015</v>
      </c>
      <c r="D4637" t="s">
        <v>5027</v>
      </c>
      <c r="E4637" t="s">
        <v>5031</v>
      </c>
      <c r="F4637" t="s">
        <v>5047</v>
      </c>
      <c r="G4637" t="s">
        <v>5064</v>
      </c>
      <c r="H4637">
        <v>7693</v>
      </c>
      <c r="I4637">
        <v>2</v>
      </c>
      <c r="J4637" t="s">
        <v>5072</v>
      </c>
      <c r="K4637">
        <v>1108.6500000000001</v>
      </c>
      <c r="L4637" t="s">
        <v>5074</v>
      </c>
    </row>
    <row r="4638" spans="1:12" x14ac:dyDescent="0.25">
      <c r="A4638" t="s">
        <v>4648</v>
      </c>
      <c r="B4638" s="4">
        <v>45630.495699139829</v>
      </c>
      <c r="C4638" t="s">
        <v>5013</v>
      </c>
      <c r="D4638" t="s">
        <v>5026</v>
      </c>
      <c r="E4638" t="s">
        <v>5034</v>
      </c>
      <c r="F4638" t="s">
        <v>5047</v>
      </c>
      <c r="G4638" t="s">
        <v>5063</v>
      </c>
      <c r="H4638">
        <v>43874</v>
      </c>
      <c r="I4638">
        <v>7</v>
      </c>
      <c r="J4638" t="s">
        <v>5068</v>
      </c>
      <c r="K4638">
        <v>8337.65</v>
      </c>
      <c r="L4638" t="s">
        <v>5078</v>
      </c>
    </row>
    <row r="4639" spans="1:12" x14ac:dyDescent="0.25">
      <c r="A4639" t="s">
        <v>4649</v>
      </c>
      <c r="B4639" s="4">
        <v>45630.568713742738</v>
      </c>
      <c r="C4639" t="s">
        <v>5017</v>
      </c>
      <c r="D4639" t="s">
        <v>5028</v>
      </c>
      <c r="E4639" t="s">
        <v>5032</v>
      </c>
      <c r="F4639" t="s">
        <v>5048</v>
      </c>
      <c r="G4639" t="s">
        <v>5055</v>
      </c>
      <c r="H4639">
        <v>42784</v>
      </c>
      <c r="I4639">
        <v>9</v>
      </c>
      <c r="J4639" t="s">
        <v>5069</v>
      </c>
      <c r="K4639">
        <v>6489.56</v>
      </c>
      <c r="L4639" t="s">
        <v>5078</v>
      </c>
    </row>
    <row r="4640" spans="1:12" x14ac:dyDescent="0.25">
      <c r="A4640" t="s">
        <v>4650</v>
      </c>
      <c r="B4640" s="4">
        <v>45630.641728345661</v>
      </c>
      <c r="C4640" t="s">
        <v>5016</v>
      </c>
      <c r="D4640" t="s">
        <v>5029</v>
      </c>
      <c r="E4640" t="s">
        <v>5039</v>
      </c>
      <c r="F4640" t="s">
        <v>5048</v>
      </c>
      <c r="G4640" t="s">
        <v>5065</v>
      </c>
      <c r="H4640">
        <v>49409</v>
      </c>
      <c r="I4640">
        <v>8</v>
      </c>
      <c r="J4640" t="s">
        <v>5069</v>
      </c>
      <c r="K4640">
        <v>10658.83</v>
      </c>
      <c r="L4640" t="s">
        <v>5076</v>
      </c>
    </row>
    <row r="4641" spans="1:12" x14ac:dyDescent="0.25">
      <c r="A4641" t="s">
        <v>4651</v>
      </c>
      <c r="B4641" s="4">
        <v>45630.714742948578</v>
      </c>
      <c r="C4641" t="s">
        <v>5019</v>
      </c>
      <c r="D4641" t="s">
        <v>5028</v>
      </c>
      <c r="E4641" t="s">
        <v>5037</v>
      </c>
      <c r="F4641" t="s">
        <v>5046</v>
      </c>
      <c r="G4641" t="s">
        <v>5060</v>
      </c>
      <c r="H4641">
        <v>32109</v>
      </c>
      <c r="I4641">
        <v>10</v>
      </c>
      <c r="J4641" t="s">
        <v>5070</v>
      </c>
      <c r="K4641">
        <v>5499.56</v>
      </c>
      <c r="L4641" t="s">
        <v>5079</v>
      </c>
    </row>
    <row r="4642" spans="1:12" x14ac:dyDescent="0.25">
      <c r="A4642" t="s">
        <v>4652</v>
      </c>
      <c r="B4642" s="4">
        <v>45630.787757551501</v>
      </c>
      <c r="C4642" t="s">
        <v>5013</v>
      </c>
      <c r="D4642" t="s">
        <v>5028</v>
      </c>
      <c r="E4642" t="s">
        <v>5036</v>
      </c>
      <c r="F4642" t="s">
        <v>5048</v>
      </c>
      <c r="G4642" t="s">
        <v>5051</v>
      </c>
      <c r="H4642">
        <v>24345</v>
      </c>
      <c r="I4642">
        <v>12</v>
      </c>
      <c r="J4642" t="s">
        <v>5071</v>
      </c>
      <c r="K4642">
        <v>2691.58</v>
      </c>
      <c r="L4642" t="s">
        <v>5076</v>
      </c>
    </row>
    <row r="4643" spans="1:12" x14ac:dyDescent="0.25">
      <c r="A4643" t="s">
        <v>4653</v>
      </c>
      <c r="B4643" s="4">
        <v>45630.860772154418</v>
      </c>
      <c r="C4643" t="s">
        <v>5015</v>
      </c>
      <c r="D4643" t="s">
        <v>5029</v>
      </c>
      <c r="E4643" t="s">
        <v>5041</v>
      </c>
      <c r="F4643" t="s">
        <v>5048</v>
      </c>
      <c r="G4643" t="s">
        <v>5051</v>
      </c>
      <c r="H4643">
        <v>77840</v>
      </c>
      <c r="I4643">
        <v>9</v>
      </c>
      <c r="J4643" t="s">
        <v>5068</v>
      </c>
      <c r="K4643">
        <v>12373.98</v>
      </c>
      <c r="L4643" t="s">
        <v>5078</v>
      </c>
    </row>
    <row r="4644" spans="1:12" x14ac:dyDescent="0.25">
      <c r="A4644" t="s">
        <v>4654</v>
      </c>
      <c r="B4644" s="4">
        <v>45630.933786757349</v>
      </c>
      <c r="C4644" t="s">
        <v>5024</v>
      </c>
      <c r="D4644" t="s">
        <v>5026</v>
      </c>
      <c r="E4644" t="s">
        <v>5034</v>
      </c>
      <c r="F4644" t="s">
        <v>5048</v>
      </c>
      <c r="G4644" t="s">
        <v>5055</v>
      </c>
      <c r="H4644">
        <v>42613</v>
      </c>
      <c r="I4644">
        <v>13</v>
      </c>
      <c r="J4644" t="s">
        <v>5071</v>
      </c>
      <c r="K4644">
        <v>7585.63</v>
      </c>
      <c r="L4644" t="s">
        <v>5076</v>
      </c>
    </row>
    <row r="4645" spans="1:12" x14ac:dyDescent="0.25">
      <c r="A4645" t="s">
        <v>4655</v>
      </c>
      <c r="B4645" s="4">
        <v>45631.006801360258</v>
      </c>
      <c r="C4645" t="s">
        <v>5025</v>
      </c>
      <c r="D4645" t="s">
        <v>5029</v>
      </c>
      <c r="E4645" t="s">
        <v>5033</v>
      </c>
      <c r="F4645" t="s">
        <v>5046</v>
      </c>
      <c r="G4645" t="s">
        <v>5060</v>
      </c>
      <c r="H4645">
        <v>39890</v>
      </c>
      <c r="I4645">
        <v>7</v>
      </c>
      <c r="J4645" t="s">
        <v>5070</v>
      </c>
      <c r="K4645">
        <v>7833.64</v>
      </c>
      <c r="L4645" t="s">
        <v>5074</v>
      </c>
    </row>
    <row r="4646" spans="1:12" x14ac:dyDescent="0.25">
      <c r="A4646" t="s">
        <v>4656</v>
      </c>
      <c r="B4646" s="4">
        <v>45631.079815963181</v>
      </c>
      <c r="C4646" t="s">
        <v>5022</v>
      </c>
      <c r="D4646" t="s">
        <v>5029</v>
      </c>
      <c r="E4646" t="s">
        <v>5040</v>
      </c>
      <c r="F4646" t="s">
        <v>5046</v>
      </c>
      <c r="G4646" t="s">
        <v>5057</v>
      </c>
      <c r="H4646">
        <v>36837</v>
      </c>
      <c r="I4646">
        <v>13</v>
      </c>
      <c r="J4646" t="s">
        <v>5069</v>
      </c>
      <c r="K4646">
        <v>3092.25</v>
      </c>
      <c r="L4646" t="s">
        <v>5074</v>
      </c>
    </row>
    <row r="4647" spans="1:12" x14ac:dyDescent="0.25">
      <c r="A4647" t="s">
        <v>4657</v>
      </c>
      <c r="B4647" s="4">
        <v>45631.152830566112</v>
      </c>
      <c r="C4647" t="s">
        <v>5019</v>
      </c>
      <c r="D4647" t="s">
        <v>5026</v>
      </c>
      <c r="E4647" t="s">
        <v>5045</v>
      </c>
      <c r="F4647" t="s">
        <v>5048</v>
      </c>
      <c r="G4647" t="s">
        <v>5055</v>
      </c>
      <c r="H4647">
        <v>40342</v>
      </c>
      <c r="I4647">
        <v>10</v>
      </c>
      <c r="J4647" t="s">
        <v>5071</v>
      </c>
      <c r="K4647">
        <v>8762.52</v>
      </c>
      <c r="L4647" t="s">
        <v>5074</v>
      </c>
    </row>
    <row r="4648" spans="1:12" x14ac:dyDescent="0.25">
      <c r="A4648" t="s">
        <v>4658</v>
      </c>
      <c r="B4648" s="4">
        <v>45631.225845169029</v>
      </c>
      <c r="C4648" t="s">
        <v>5014</v>
      </c>
      <c r="D4648" t="s">
        <v>5026</v>
      </c>
      <c r="E4648" t="s">
        <v>5034</v>
      </c>
      <c r="F4648" t="s">
        <v>5046</v>
      </c>
      <c r="G4648" t="s">
        <v>5053</v>
      </c>
      <c r="H4648">
        <v>35612</v>
      </c>
      <c r="I4648">
        <v>11</v>
      </c>
      <c r="J4648" t="s">
        <v>5068</v>
      </c>
      <c r="K4648">
        <v>7514.95</v>
      </c>
      <c r="L4648" t="s">
        <v>5074</v>
      </c>
    </row>
    <row r="4649" spans="1:12" x14ac:dyDescent="0.25">
      <c r="A4649" t="s">
        <v>4659</v>
      </c>
      <c r="B4649" s="4">
        <v>45631.298859771938</v>
      </c>
      <c r="C4649" t="s">
        <v>5020</v>
      </c>
      <c r="D4649" t="s">
        <v>5028</v>
      </c>
      <c r="E4649" t="s">
        <v>5037</v>
      </c>
      <c r="F4649" t="s">
        <v>5048</v>
      </c>
      <c r="G4649" t="s">
        <v>5052</v>
      </c>
      <c r="H4649">
        <v>30546</v>
      </c>
      <c r="I4649">
        <v>14</v>
      </c>
      <c r="J4649" t="s">
        <v>5073</v>
      </c>
      <c r="K4649">
        <v>5520.92</v>
      </c>
      <c r="L4649" t="s">
        <v>5075</v>
      </c>
    </row>
    <row r="4650" spans="1:12" x14ac:dyDescent="0.25">
      <c r="A4650" t="s">
        <v>4660</v>
      </c>
      <c r="B4650" s="4">
        <v>45631.371874374883</v>
      </c>
      <c r="C4650" t="s">
        <v>5024</v>
      </c>
      <c r="D4650" t="s">
        <v>5029</v>
      </c>
      <c r="E4650" t="s">
        <v>5041</v>
      </c>
      <c r="F4650" t="s">
        <v>5048</v>
      </c>
      <c r="G4650" t="s">
        <v>5052</v>
      </c>
      <c r="H4650">
        <v>68552</v>
      </c>
      <c r="I4650">
        <v>10</v>
      </c>
      <c r="J4650" t="s">
        <v>5068</v>
      </c>
      <c r="K4650">
        <v>13635.31</v>
      </c>
      <c r="L4650" t="s">
        <v>5075</v>
      </c>
    </row>
    <row r="4651" spans="1:12" x14ac:dyDescent="0.25">
      <c r="A4651" t="s">
        <v>4661</v>
      </c>
      <c r="B4651" s="4">
        <v>45631.444888977792</v>
      </c>
      <c r="C4651" t="s">
        <v>5012</v>
      </c>
      <c r="D4651" t="s">
        <v>5029</v>
      </c>
      <c r="E4651" t="s">
        <v>5039</v>
      </c>
      <c r="F4651" t="s">
        <v>5046</v>
      </c>
      <c r="G4651" t="s">
        <v>5054</v>
      </c>
      <c r="H4651">
        <v>66749</v>
      </c>
      <c r="I4651">
        <v>9</v>
      </c>
      <c r="J4651" t="s">
        <v>5068</v>
      </c>
      <c r="K4651">
        <v>12505.48</v>
      </c>
      <c r="L4651" t="s">
        <v>5077</v>
      </c>
    </row>
    <row r="4652" spans="1:12" x14ac:dyDescent="0.25">
      <c r="A4652" t="s">
        <v>4662</v>
      </c>
      <c r="B4652" s="4">
        <v>45631.517903580709</v>
      </c>
      <c r="C4652" t="s">
        <v>5013</v>
      </c>
      <c r="D4652" t="s">
        <v>5027</v>
      </c>
      <c r="E4652" t="s">
        <v>5031</v>
      </c>
      <c r="F4652" t="s">
        <v>5046</v>
      </c>
      <c r="G4652" t="s">
        <v>5053</v>
      </c>
      <c r="H4652">
        <v>51012</v>
      </c>
      <c r="I4652">
        <v>12</v>
      </c>
      <c r="J4652" t="s">
        <v>5071</v>
      </c>
      <c r="K4652">
        <v>5527.09</v>
      </c>
      <c r="L4652" t="s">
        <v>5078</v>
      </c>
    </row>
    <row r="4653" spans="1:12" x14ac:dyDescent="0.25">
      <c r="A4653" t="s">
        <v>4663</v>
      </c>
      <c r="B4653" s="4">
        <v>45631.590918183632</v>
      </c>
      <c r="C4653" t="s">
        <v>5016</v>
      </c>
      <c r="D4653" t="s">
        <v>5026</v>
      </c>
      <c r="E4653" t="s">
        <v>5030</v>
      </c>
      <c r="F4653" t="s">
        <v>5046</v>
      </c>
      <c r="G4653" t="s">
        <v>5054</v>
      </c>
      <c r="H4653">
        <v>27326</v>
      </c>
      <c r="I4653">
        <v>2</v>
      </c>
      <c r="J4653" t="s">
        <v>5073</v>
      </c>
      <c r="K4653">
        <v>4377.1099999999997</v>
      </c>
      <c r="L4653" t="s">
        <v>5075</v>
      </c>
    </row>
    <row r="4654" spans="1:12" x14ac:dyDescent="0.25">
      <c r="A4654" t="s">
        <v>4664</v>
      </c>
      <c r="B4654" s="4">
        <v>45631.663932786549</v>
      </c>
      <c r="C4654" t="s">
        <v>5013</v>
      </c>
      <c r="D4654" t="s">
        <v>5029</v>
      </c>
      <c r="E4654" t="s">
        <v>5033</v>
      </c>
      <c r="F4654" t="s">
        <v>5048</v>
      </c>
      <c r="G4654" t="s">
        <v>5059</v>
      </c>
      <c r="H4654">
        <v>16485</v>
      </c>
      <c r="I4654">
        <v>12</v>
      </c>
      <c r="J4654" t="s">
        <v>5072</v>
      </c>
      <c r="K4654">
        <v>1709.74</v>
      </c>
      <c r="L4654" t="s">
        <v>5076</v>
      </c>
    </row>
    <row r="4655" spans="1:12" x14ac:dyDescent="0.25">
      <c r="A4655" t="s">
        <v>4665</v>
      </c>
      <c r="B4655" s="4">
        <v>45631.736947389472</v>
      </c>
      <c r="C4655" t="s">
        <v>5015</v>
      </c>
      <c r="D4655" t="s">
        <v>5027</v>
      </c>
      <c r="E4655" t="s">
        <v>5044</v>
      </c>
      <c r="F4655" t="s">
        <v>5048</v>
      </c>
      <c r="G4655" t="s">
        <v>5056</v>
      </c>
      <c r="H4655">
        <v>9337</v>
      </c>
      <c r="I4655">
        <v>12</v>
      </c>
      <c r="J4655" t="s">
        <v>5069</v>
      </c>
      <c r="K4655">
        <v>1459.61</v>
      </c>
      <c r="L4655" t="s">
        <v>5074</v>
      </c>
    </row>
    <row r="4656" spans="1:12" x14ac:dyDescent="0.25">
      <c r="A4656" t="s">
        <v>4666</v>
      </c>
      <c r="B4656" s="4">
        <v>45631.809961992403</v>
      </c>
      <c r="C4656" t="s">
        <v>5017</v>
      </c>
      <c r="D4656" t="s">
        <v>5026</v>
      </c>
      <c r="E4656" t="s">
        <v>5034</v>
      </c>
      <c r="F4656" t="s">
        <v>5047</v>
      </c>
      <c r="G4656" t="s">
        <v>5058</v>
      </c>
      <c r="H4656">
        <v>78526</v>
      </c>
      <c r="I4656">
        <v>3</v>
      </c>
      <c r="J4656" t="s">
        <v>5073</v>
      </c>
      <c r="K4656">
        <v>9176.44</v>
      </c>
      <c r="L4656" t="s">
        <v>5074</v>
      </c>
    </row>
    <row r="4657" spans="1:12" x14ac:dyDescent="0.25">
      <c r="A4657" t="s">
        <v>4667</v>
      </c>
      <c r="B4657" s="4">
        <v>45631.882976595312</v>
      </c>
      <c r="C4657" t="s">
        <v>5012</v>
      </c>
      <c r="D4657" t="s">
        <v>5028</v>
      </c>
      <c r="E4657" t="s">
        <v>5037</v>
      </c>
      <c r="F4657" t="s">
        <v>5046</v>
      </c>
      <c r="G4657" t="s">
        <v>5054</v>
      </c>
      <c r="H4657">
        <v>1785</v>
      </c>
      <c r="I4657">
        <v>8</v>
      </c>
      <c r="J4657" t="s">
        <v>5069</v>
      </c>
      <c r="K4657">
        <v>299.02999999999997</v>
      </c>
      <c r="L4657" t="s">
        <v>5079</v>
      </c>
    </row>
    <row r="4658" spans="1:12" x14ac:dyDescent="0.25">
      <c r="A4658" t="s">
        <v>4668</v>
      </c>
      <c r="B4658" s="4">
        <v>45631.955991198229</v>
      </c>
      <c r="C4658" t="s">
        <v>5017</v>
      </c>
      <c r="D4658" t="s">
        <v>5027</v>
      </c>
      <c r="E4658" t="s">
        <v>5031</v>
      </c>
      <c r="F4658" t="s">
        <v>5048</v>
      </c>
      <c r="G4658" t="s">
        <v>5055</v>
      </c>
      <c r="H4658">
        <v>38772</v>
      </c>
      <c r="I4658">
        <v>6</v>
      </c>
      <c r="J4658" t="s">
        <v>5072</v>
      </c>
      <c r="K4658">
        <v>5410.38</v>
      </c>
      <c r="L4658" t="s">
        <v>5079</v>
      </c>
    </row>
    <row r="4659" spans="1:12" x14ac:dyDescent="0.25">
      <c r="A4659" t="s">
        <v>4669</v>
      </c>
      <c r="B4659" s="4">
        <v>45632.02900580116</v>
      </c>
      <c r="C4659" t="s">
        <v>5012</v>
      </c>
      <c r="D4659" t="s">
        <v>5026</v>
      </c>
      <c r="E4659" t="s">
        <v>5043</v>
      </c>
      <c r="F4659" t="s">
        <v>5046</v>
      </c>
      <c r="G4659" t="s">
        <v>5057</v>
      </c>
      <c r="H4659">
        <v>72871</v>
      </c>
      <c r="I4659">
        <v>5</v>
      </c>
      <c r="J4659" t="s">
        <v>5073</v>
      </c>
      <c r="K4659">
        <v>6040.26</v>
      </c>
      <c r="L4659" t="s">
        <v>5074</v>
      </c>
    </row>
    <row r="4660" spans="1:12" x14ac:dyDescent="0.25">
      <c r="A4660" t="s">
        <v>4670</v>
      </c>
      <c r="B4660" s="4">
        <v>45632.102020404083</v>
      </c>
      <c r="C4660" t="s">
        <v>5019</v>
      </c>
      <c r="D4660" t="s">
        <v>5029</v>
      </c>
      <c r="E4660" t="s">
        <v>5033</v>
      </c>
      <c r="F4660" t="s">
        <v>5048</v>
      </c>
      <c r="G4660" t="s">
        <v>5056</v>
      </c>
      <c r="H4660">
        <v>15950</v>
      </c>
      <c r="I4660">
        <v>8</v>
      </c>
      <c r="J4660" t="s">
        <v>5070</v>
      </c>
      <c r="K4660">
        <v>1345.85</v>
      </c>
      <c r="L4660" t="s">
        <v>5074</v>
      </c>
    </row>
    <row r="4661" spans="1:12" x14ac:dyDescent="0.25">
      <c r="A4661" t="s">
        <v>4671</v>
      </c>
      <c r="B4661" s="4">
        <v>45632.175035006992</v>
      </c>
      <c r="C4661" t="s">
        <v>5025</v>
      </c>
      <c r="D4661" t="s">
        <v>5028</v>
      </c>
      <c r="E4661" t="s">
        <v>5037</v>
      </c>
      <c r="F4661" t="s">
        <v>5047</v>
      </c>
      <c r="G4661" t="s">
        <v>5062</v>
      </c>
      <c r="H4661">
        <v>30830</v>
      </c>
      <c r="I4661">
        <v>1</v>
      </c>
      <c r="J4661" t="s">
        <v>5073</v>
      </c>
      <c r="K4661">
        <v>2532.67</v>
      </c>
      <c r="L4661" t="s">
        <v>5076</v>
      </c>
    </row>
    <row r="4662" spans="1:12" x14ac:dyDescent="0.25">
      <c r="A4662" t="s">
        <v>4672</v>
      </c>
      <c r="B4662" s="4">
        <v>45632.248049609923</v>
      </c>
      <c r="C4662" t="s">
        <v>5020</v>
      </c>
      <c r="D4662" t="s">
        <v>5029</v>
      </c>
      <c r="E4662" t="s">
        <v>5033</v>
      </c>
      <c r="F4662" t="s">
        <v>5047</v>
      </c>
      <c r="G4662" t="s">
        <v>5050</v>
      </c>
      <c r="H4662">
        <v>49882</v>
      </c>
      <c r="I4662">
        <v>7</v>
      </c>
      <c r="J4662" t="s">
        <v>5071</v>
      </c>
      <c r="K4662">
        <v>8532.9599999999991</v>
      </c>
      <c r="L4662" t="s">
        <v>5077</v>
      </c>
    </row>
    <row r="4663" spans="1:12" x14ac:dyDescent="0.25">
      <c r="A4663" t="s">
        <v>4673</v>
      </c>
      <c r="B4663" s="4">
        <v>45632.321064212832</v>
      </c>
      <c r="C4663" t="s">
        <v>5020</v>
      </c>
      <c r="D4663" t="s">
        <v>5028</v>
      </c>
      <c r="E4663" t="s">
        <v>5036</v>
      </c>
      <c r="F4663" t="s">
        <v>5046</v>
      </c>
      <c r="G4663" t="s">
        <v>5060</v>
      </c>
      <c r="H4663">
        <v>39698</v>
      </c>
      <c r="I4663">
        <v>13</v>
      </c>
      <c r="J4663" t="s">
        <v>5070</v>
      </c>
      <c r="K4663">
        <v>3405.12</v>
      </c>
      <c r="L4663" t="s">
        <v>5074</v>
      </c>
    </row>
    <row r="4664" spans="1:12" x14ac:dyDescent="0.25">
      <c r="A4664" t="s">
        <v>4674</v>
      </c>
      <c r="B4664" s="4">
        <v>45632.394078815749</v>
      </c>
      <c r="C4664" t="s">
        <v>5017</v>
      </c>
      <c r="D4664" t="s">
        <v>5027</v>
      </c>
      <c r="E4664" t="s">
        <v>5042</v>
      </c>
      <c r="F4664" t="s">
        <v>5046</v>
      </c>
      <c r="G4664" t="s">
        <v>5066</v>
      </c>
      <c r="H4664">
        <v>79570</v>
      </c>
      <c r="I4664">
        <v>6</v>
      </c>
      <c r="J4664" t="s">
        <v>5072</v>
      </c>
      <c r="K4664">
        <v>15161.29</v>
      </c>
      <c r="L4664" t="s">
        <v>5075</v>
      </c>
    </row>
    <row r="4665" spans="1:12" x14ac:dyDescent="0.25">
      <c r="A4665" t="s">
        <v>4675</v>
      </c>
      <c r="B4665" s="4">
        <v>45632.46709341868</v>
      </c>
      <c r="C4665" t="s">
        <v>5025</v>
      </c>
      <c r="D4665" t="s">
        <v>5027</v>
      </c>
      <c r="E4665" t="s">
        <v>5031</v>
      </c>
      <c r="F4665" t="s">
        <v>5047</v>
      </c>
      <c r="G4665" t="s">
        <v>5064</v>
      </c>
      <c r="H4665">
        <v>71717</v>
      </c>
      <c r="I4665">
        <v>4</v>
      </c>
      <c r="J4665" t="s">
        <v>5070</v>
      </c>
      <c r="K4665">
        <v>7379.38</v>
      </c>
      <c r="L4665" t="s">
        <v>5077</v>
      </c>
    </row>
    <row r="4666" spans="1:12" x14ac:dyDescent="0.25">
      <c r="A4666" t="s">
        <v>4676</v>
      </c>
      <c r="B4666" s="4">
        <v>45632.540108021603</v>
      </c>
      <c r="C4666" t="s">
        <v>5023</v>
      </c>
      <c r="D4666" t="s">
        <v>5029</v>
      </c>
      <c r="E4666" t="s">
        <v>5033</v>
      </c>
      <c r="F4666" t="s">
        <v>5046</v>
      </c>
      <c r="G4666" t="s">
        <v>5066</v>
      </c>
      <c r="H4666">
        <v>3754</v>
      </c>
      <c r="I4666">
        <v>1</v>
      </c>
      <c r="J4666" t="s">
        <v>5070</v>
      </c>
      <c r="K4666">
        <v>561.53</v>
      </c>
      <c r="L4666" t="s">
        <v>5078</v>
      </c>
    </row>
    <row r="4667" spans="1:12" x14ac:dyDescent="0.25">
      <c r="A4667" t="s">
        <v>4677</v>
      </c>
      <c r="B4667" s="4">
        <v>45632.613122624512</v>
      </c>
      <c r="C4667" t="s">
        <v>5018</v>
      </c>
      <c r="D4667" t="s">
        <v>5028</v>
      </c>
      <c r="E4667" t="s">
        <v>5036</v>
      </c>
      <c r="F4667" t="s">
        <v>5046</v>
      </c>
      <c r="G4667" t="s">
        <v>5060</v>
      </c>
      <c r="H4667">
        <v>28117</v>
      </c>
      <c r="I4667">
        <v>2</v>
      </c>
      <c r="J4667" t="s">
        <v>5069</v>
      </c>
      <c r="K4667">
        <v>4623.2700000000004</v>
      </c>
      <c r="L4667" t="s">
        <v>5077</v>
      </c>
    </row>
    <row r="4668" spans="1:12" x14ac:dyDescent="0.25">
      <c r="A4668" t="s">
        <v>4678</v>
      </c>
      <c r="B4668" s="4">
        <v>45632.686137227443</v>
      </c>
      <c r="C4668" t="s">
        <v>5024</v>
      </c>
      <c r="D4668" t="s">
        <v>5028</v>
      </c>
      <c r="E4668" t="s">
        <v>5032</v>
      </c>
      <c r="F4668" t="s">
        <v>5046</v>
      </c>
      <c r="G4668" t="s">
        <v>5054</v>
      </c>
      <c r="H4668">
        <v>17486</v>
      </c>
      <c r="I4668">
        <v>3</v>
      </c>
      <c r="J4668" t="s">
        <v>5070</v>
      </c>
      <c r="K4668">
        <v>3163</v>
      </c>
      <c r="L4668" t="s">
        <v>5075</v>
      </c>
    </row>
    <row r="4669" spans="1:12" x14ac:dyDescent="0.25">
      <c r="A4669" t="s">
        <v>4679</v>
      </c>
      <c r="B4669" s="4">
        <v>45632.75915183036</v>
      </c>
      <c r="C4669" t="s">
        <v>5025</v>
      </c>
      <c r="D4669" t="s">
        <v>5029</v>
      </c>
      <c r="E4669" t="s">
        <v>5039</v>
      </c>
      <c r="F4669" t="s">
        <v>5046</v>
      </c>
      <c r="G4669" t="s">
        <v>5066</v>
      </c>
      <c r="H4669">
        <v>52354</v>
      </c>
      <c r="I4669">
        <v>8</v>
      </c>
      <c r="J4669" t="s">
        <v>5068</v>
      </c>
      <c r="K4669">
        <v>5553.45</v>
      </c>
      <c r="L4669" t="s">
        <v>5078</v>
      </c>
    </row>
    <row r="4670" spans="1:12" x14ac:dyDescent="0.25">
      <c r="A4670" t="s">
        <v>4680</v>
      </c>
      <c r="B4670" s="4">
        <v>45632.832166433283</v>
      </c>
      <c r="C4670" t="s">
        <v>5025</v>
      </c>
      <c r="D4670" t="s">
        <v>5028</v>
      </c>
      <c r="E4670" t="s">
        <v>5037</v>
      </c>
      <c r="F4670" t="s">
        <v>5046</v>
      </c>
      <c r="G4670" t="s">
        <v>5057</v>
      </c>
      <c r="H4670">
        <v>31353</v>
      </c>
      <c r="I4670">
        <v>14</v>
      </c>
      <c r="J4670" t="s">
        <v>5072</v>
      </c>
      <c r="K4670">
        <v>2928.91</v>
      </c>
      <c r="L4670" t="s">
        <v>5074</v>
      </c>
    </row>
    <row r="4671" spans="1:12" x14ac:dyDescent="0.25">
      <c r="A4671" t="s">
        <v>4681</v>
      </c>
      <c r="B4671" s="4">
        <v>45632.905181036207</v>
      </c>
      <c r="C4671" t="s">
        <v>5018</v>
      </c>
      <c r="D4671" t="s">
        <v>5029</v>
      </c>
      <c r="E4671" t="s">
        <v>5039</v>
      </c>
      <c r="F4671" t="s">
        <v>5047</v>
      </c>
      <c r="G4671" t="s">
        <v>5063</v>
      </c>
      <c r="H4671">
        <v>48002</v>
      </c>
      <c r="I4671">
        <v>12</v>
      </c>
      <c r="J4671" t="s">
        <v>5069</v>
      </c>
      <c r="K4671">
        <v>6094.24</v>
      </c>
      <c r="L4671" t="s">
        <v>5075</v>
      </c>
    </row>
    <row r="4672" spans="1:12" x14ac:dyDescent="0.25">
      <c r="A4672" t="s">
        <v>4682</v>
      </c>
      <c r="B4672" s="4">
        <v>45632.978195639123</v>
      </c>
      <c r="C4672" t="s">
        <v>5022</v>
      </c>
      <c r="D4672" t="s">
        <v>5029</v>
      </c>
      <c r="E4672" t="s">
        <v>5033</v>
      </c>
      <c r="F4672" t="s">
        <v>5047</v>
      </c>
      <c r="G4672" t="s">
        <v>5064</v>
      </c>
      <c r="H4672">
        <v>6024</v>
      </c>
      <c r="I4672">
        <v>2</v>
      </c>
      <c r="J4672" t="s">
        <v>5068</v>
      </c>
      <c r="K4672">
        <v>565.46</v>
      </c>
      <c r="L4672" t="s">
        <v>5075</v>
      </c>
    </row>
    <row r="4673" spans="1:12" x14ac:dyDescent="0.25">
      <c r="A4673" t="s">
        <v>4683</v>
      </c>
      <c r="B4673" s="4">
        <v>45633.05121024204</v>
      </c>
      <c r="C4673" t="s">
        <v>5012</v>
      </c>
      <c r="D4673" t="s">
        <v>5029</v>
      </c>
      <c r="E4673" t="s">
        <v>5041</v>
      </c>
      <c r="F4673" t="s">
        <v>5048</v>
      </c>
      <c r="G4673" t="s">
        <v>5052</v>
      </c>
      <c r="H4673">
        <v>32386</v>
      </c>
      <c r="I4673">
        <v>12</v>
      </c>
      <c r="J4673" t="s">
        <v>5070</v>
      </c>
      <c r="K4673">
        <v>5345.24</v>
      </c>
      <c r="L4673" t="s">
        <v>5079</v>
      </c>
    </row>
    <row r="4674" spans="1:12" x14ac:dyDescent="0.25">
      <c r="A4674" t="s">
        <v>4684</v>
      </c>
      <c r="B4674" s="4">
        <v>45633.124224844963</v>
      </c>
      <c r="C4674" t="s">
        <v>5016</v>
      </c>
      <c r="D4674" t="s">
        <v>5029</v>
      </c>
      <c r="E4674" t="s">
        <v>5039</v>
      </c>
      <c r="F4674" t="s">
        <v>5047</v>
      </c>
      <c r="G4674" t="s">
        <v>5058</v>
      </c>
      <c r="H4674">
        <v>64971</v>
      </c>
      <c r="I4674">
        <v>6</v>
      </c>
      <c r="J4674" t="s">
        <v>5068</v>
      </c>
      <c r="K4674">
        <v>9478.0400000000009</v>
      </c>
      <c r="L4674" t="s">
        <v>5078</v>
      </c>
    </row>
    <row r="4675" spans="1:12" x14ac:dyDescent="0.25">
      <c r="A4675" t="s">
        <v>4685</v>
      </c>
      <c r="B4675" s="4">
        <v>45633.19723944788</v>
      </c>
      <c r="C4675" t="s">
        <v>5019</v>
      </c>
      <c r="D4675" t="s">
        <v>5026</v>
      </c>
      <c r="E4675" t="s">
        <v>5030</v>
      </c>
      <c r="F4675" t="s">
        <v>5046</v>
      </c>
      <c r="G4675" t="s">
        <v>5054</v>
      </c>
      <c r="H4675">
        <v>66826</v>
      </c>
      <c r="I4675">
        <v>7</v>
      </c>
      <c r="J4675" t="s">
        <v>5070</v>
      </c>
      <c r="K4675">
        <v>6103.95</v>
      </c>
      <c r="L4675" t="s">
        <v>5075</v>
      </c>
    </row>
    <row r="4676" spans="1:12" x14ac:dyDescent="0.25">
      <c r="A4676" t="s">
        <v>4686</v>
      </c>
      <c r="B4676" s="4">
        <v>45633.270254050811</v>
      </c>
      <c r="C4676" t="s">
        <v>5024</v>
      </c>
      <c r="D4676" t="s">
        <v>5028</v>
      </c>
      <c r="E4676" t="s">
        <v>5036</v>
      </c>
      <c r="F4676" t="s">
        <v>5047</v>
      </c>
      <c r="G4676" t="s">
        <v>5058</v>
      </c>
      <c r="H4676">
        <v>37166</v>
      </c>
      <c r="I4676">
        <v>1</v>
      </c>
      <c r="J4676" t="s">
        <v>5072</v>
      </c>
      <c r="K4676">
        <v>4753.54</v>
      </c>
      <c r="L4676" t="s">
        <v>5076</v>
      </c>
    </row>
    <row r="4677" spans="1:12" x14ac:dyDescent="0.25">
      <c r="A4677" t="s">
        <v>4687</v>
      </c>
      <c r="B4677" s="4">
        <v>45633.343268653727</v>
      </c>
      <c r="C4677" t="s">
        <v>5014</v>
      </c>
      <c r="D4677" t="s">
        <v>5028</v>
      </c>
      <c r="E4677" t="s">
        <v>5035</v>
      </c>
      <c r="F4677" t="s">
        <v>5046</v>
      </c>
      <c r="G4677" t="s">
        <v>5066</v>
      </c>
      <c r="H4677">
        <v>42927</v>
      </c>
      <c r="I4677">
        <v>13</v>
      </c>
      <c r="J4677" t="s">
        <v>5070</v>
      </c>
      <c r="K4677">
        <v>4868.9399999999996</v>
      </c>
      <c r="L4677" t="s">
        <v>5074</v>
      </c>
    </row>
    <row r="4678" spans="1:12" x14ac:dyDescent="0.25">
      <c r="A4678" t="s">
        <v>4688</v>
      </c>
      <c r="B4678" s="4">
        <v>45633.416283256644</v>
      </c>
      <c r="C4678" t="s">
        <v>5021</v>
      </c>
      <c r="D4678" t="s">
        <v>5027</v>
      </c>
      <c r="E4678" t="s">
        <v>5038</v>
      </c>
      <c r="F4678" t="s">
        <v>5048</v>
      </c>
      <c r="G4678" t="s">
        <v>5056</v>
      </c>
      <c r="H4678">
        <v>35393</v>
      </c>
      <c r="I4678">
        <v>12</v>
      </c>
      <c r="J4678" t="s">
        <v>5070</v>
      </c>
      <c r="K4678">
        <v>5349.62</v>
      </c>
      <c r="L4678" t="s">
        <v>5076</v>
      </c>
    </row>
    <row r="4679" spans="1:12" x14ac:dyDescent="0.25">
      <c r="A4679" t="s">
        <v>4689</v>
      </c>
      <c r="B4679" s="4">
        <v>45633.489297859567</v>
      </c>
      <c r="C4679" t="s">
        <v>5015</v>
      </c>
      <c r="D4679" t="s">
        <v>5029</v>
      </c>
      <c r="E4679" t="s">
        <v>5040</v>
      </c>
      <c r="F4679" t="s">
        <v>5046</v>
      </c>
      <c r="G4679" t="s">
        <v>5049</v>
      </c>
      <c r="H4679">
        <v>16860</v>
      </c>
      <c r="I4679">
        <v>6</v>
      </c>
      <c r="J4679" t="s">
        <v>5073</v>
      </c>
      <c r="K4679">
        <v>2472.9499999999998</v>
      </c>
      <c r="L4679" t="s">
        <v>5077</v>
      </c>
    </row>
    <row r="4680" spans="1:12" x14ac:dyDescent="0.25">
      <c r="A4680" t="s">
        <v>4690</v>
      </c>
      <c r="B4680" s="4">
        <v>45633.562312462491</v>
      </c>
      <c r="C4680" t="s">
        <v>5021</v>
      </c>
      <c r="D4680" t="s">
        <v>5028</v>
      </c>
      <c r="E4680" t="s">
        <v>5035</v>
      </c>
      <c r="F4680" t="s">
        <v>5048</v>
      </c>
      <c r="G4680" t="s">
        <v>5059</v>
      </c>
      <c r="H4680">
        <v>57758</v>
      </c>
      <c r="I4680">
        <v>6</v>
      </c>
      <c r="J4680" t="s">
        <v>5068</v>
      </c>
      <c r="K4680">
        <v>11516.31</v>
      </c>
      <c r="L4680" t="s">
        <v>5075</v>
      </c>
    </row>
    <row r="4681" spans="1:12" x14ac:dyDescent="0.25">
      <c r="A4681" t="s">
        <v>4691</v>
      </c>
      <c r="B4681" s="4">
        <v>45633.635327065407</v>
      </c>
      <c r="C4681" t="s">
        <v>5016</v>
      </c>
      <c r="D4681" t="s">
        <v>5026</v>
      </c>
      <c r="E4681" t="s">
        <v>5030</v>
      </c>
      <c r="F4681" t="s">
        <v>5047</v>
      </c>
      <c r="G4681" t="s">
        <v>5050</v>
      </c>
      <c r="H4681">
        <v>51653</v>
      </c>
      <c r="I4681">
        <v>6</v>
      </c>
      <c r="J4681" t="s">
        <v>5070</v>
      </c>
      <c r="K4681">
        <v>5647.87</v>
      </c>
      <c r="L4681" t="s">
        <v>5078</v>
      </c>
    </row>
    <row r="4682" spans="1:12" x14ac:dyDescent="0.25">
      <c r="A4682" t="s">
        <v>4692</v>
      </c>
      <c r="B4682" s="4">
        <v>45633.708341668331</v>
      </c>
      <c r="C4682" t="s">
        <v>5019</v>
      </c>
      <c r="D4682" t="s">
        <v>5028</v>
      </c>
      <c r="E4682" t="s">
        <v>5035</v>
      </c>
      <c r="F4682" t="s">
        <v>5046</v>
      </c>
      <c r="G4682" t="s">
        <v>5066</v>
      </c>
      <c r="H4682">
        <v>60171</v>
      </c>
      <c r="I4682">
        <v>6</v>
      </c>
      <c r="J4682" t="s">
        <v>5070</v>
      </c>
      <c r="K4682">
        <v>11358.24</v>
      </c>
      <c r="L4682" t="s">
        <v>5074</v>
      </c>
    </row>
    <row r="4683" spans="1:12" x14ac:dyDescent="0.25">
      <c r="A4683" t="s">
        <v>4693</v>
      </c>
      <c r="B4683" s="4">
        <v>45633.781356271247</v>
      </c>
      <c r="C4683" t="s">
        <v>5014</v>
      </c>
      <c r="D4683" t="s">
        <v>5027</v>
      </c>
      <c r="E4683" t="s">
        <v>5044</v>
      </c>
      <c r="F4683" t="s">
        <v>5046</v>
      </c>
      <c r="G4683" t="s">
        <v>5057</v>
      </c>
      <c r="H4683">
        <v>21819</v>
      </c>
      <c r="I4683">
        <v>2</v>
      </c>
      <c r="J4683" t="s">
        <v>5072</v>
      </c>
      <c r="K4683">
        <v>3548.99</v>
      </c>
      <c r="L4683" t="s">
        <v>5074</v>
      </c>
    </row>
    <row r="4684" spans="1:12" x14ac:dyDescent="0.25">
      <c r="A4684" t="s">
        <v>4694</v>
      </c>
      <c r="B4684" s="4">
        <v>45633.854370874164</v>
      </c>
      <c r="C4684" t="s">
        <v>5016</v>
      </c>
      <c r="D4684" t="s">
        <v>5029</v>
      </c>
      <c r="E4684" t="s">
        <v>5040</v>
      </c>
      <c r="F4684" t="s">
        <v>5046</v>
      </c>
      <c r="G4684" t="s">
        <v>5049</v>
      </c>
      <c r="H4684">
        <v>6825</v>
      </c>
      <c r="I4684">
        <v>12</v>
      </c>
      <c r="J4684" t="s">
        <v>5070</v>
      </c>
      <c r="K4684">
        <v>985.33</v>
      </c>
      <c r="L4684" t="s">
        <v>5078</v>
      </c>
    </row>
    <row r="4685" spans="1:12" x14ac:dyDescent="0.25">
      <c r="A4685" t="s">
        <v>4695</v>
      </c>
      <c r="B4685" s="4">
        <v>45633.927385477087</v>
      </c>
      <c r="C4685" t="s">
        <v>5022</v>
      </c>
      <c r="D4685" t="s">
        <v>5026</v>
      </c>
      <c r="E4685" t="s">
        <v>5030</v>
      </c>
      <c r="F4685" t="s">
        <v>5046</v>
      </c>
      <c r="G4685" t="s">
        <v>5049</v>
      </c>
      <c r="H4685">
        <v>42309</v>
      </c>
      <c r="I4685">
        <v>5</v>
      </c>
      <c r="J4685" t="s">
        <v>5073</v>
      </c>
      <c r="K4685">
        <v>9032.7999999999993</v>
      </c>
      <c r="L4685" t="s">
        <v>5077</v>
      </c>
    </row>
    <row r="4686" spans="1:12" x14ac:dyDescent="0.25">
      <c r="A4686" t="s">
        <v>4696</v>
      </c>
      <c r="B4686" s="4">
        <v>45634.000400080011</v>
      </c>
      <c r="C4686" t="s">
        <v>5017</v>
      </c>
      <c r="D4686" t="s">
        <v>5029</v>
      </c>
      <c r="E4686" t="s">
        <v>5041</v>
      </c>
      <c r="F4686" t="s">
        <v>5046</v>
      </c>
      <c r="G4686" t="s">
        <v>5066</v>
      </c>
      <c r="H4686">
        <v>19618</v>
      </c>
      <c r="I4686">
        <v>7</v>
      </c>
      <c r="J4686" t="s">
        <v>5069</v>
      </c>
      <c r="K4686">
        <v>1735.2</v>
      </c>
      <c r="L4686" t="s">
        <v>5074</v>
      </c>
    </row>
    <row r="4687" spans="1:12" x14ac:dyDescent="0.25">
      <c r="A4687" t="s">
        <v>4697</v>
      </c>
      <c r="B4687" s="4">
        <v>45634.073414682927</v>
      </c>
      <c r="C4687" t="s">
        <v>5012</v>
      </c>
      <c r="D4687" t="s">
        <v>5026</v>
      </c>
      <c r="E4687" t="s">
        <v>5043</v>
      </c>
      <c r="F4687" t="s">
        <v>5047</v>
      </c>
      <c r="G4687" t="s">
        <v>5050</v>
      </c>
      <c r="H4687">
        <v>40241</v>
      </c>
      <c r="I4687">
        <v>10</v>
      </c>
      <c r="J4687" t="s">
        <v>5072</v>
      </c>
      <c r="K4687">
        <v>5389.58</v>
      </c>
      <c r="L4687" t="s">
        <v>5079</v>
      </c>
    </row>
    <row r="4688" spans="1:12" x14ac:dyDescent="0.25">
      <c r="A4688" t="s">
        <v>4698</v>
      </c>
      <c r="B4688" s="4">
        <v>45634.146429285858</v>
      </c>
      <c r="C4688" t="s">
        <v>5016</v>
      </c>
      <c r="D4688" t="s">
        <v>5029</v>
      </c>
      <c r="E4688" t="s">
        <v>5041</v>
      </c>
      <c r="F4688" t="s">
        <v>5048</v>
      </c>
      <c r="G4688" t="s">
        <v>5059</v>
      </c>
      <c r="H4688">
        <v>29671</v>
      </c>
      <c r="I4688">
        <v>8</v>
      </c>
      <c r="J4688" t="s">
        <v>5069</v>
      </c>
      <c r="K4688">
        <v>4687.53</v>
      </c>
      <c r="L4688" t="s">
        <v>5075</v>
      </c>
    </row>
    <row r="4689" spans="1:12" x14ac:dyDescent="0.25">
      <c r="A4689" t="s">
        <v>4699</v>
      </c>
      <c r="B4689" s="4">
        <v>45634.219443888767</v>
      </c>
      <c r="C4689" t="s">
        <v>5018</v>
      </c>
      <c r="D4689" t="s">
        <v>5028</v>
      </c>
      <c r="E4689" t="s">
        <v>5032</v>
      </c>
      <c r="F4689" t="s">
        <v>5047</v>
      </c>
      <c r="G4689" t="s">
        <v>5050</v>
      </c>
      <c r="H4689">
        <v>59642</v>
      </c>
      <c r="I4689">
        <v>1</v>
      </c>
      <c r="J4689" t="s">
        <v>5070</v>
      </c>
      <c r="K4689">
        <v>10394.469999999999</v>
      </c>
      <c r="L4689" t="s">
        <v>5075</v>
      </c>
    </row>
    <row r="4690" spans="1:12" x14ac:dyDescent="0.25">
      <c r="A4690" t="s">
        <v>4700</v>
      </c>
      <c r="B4690" s="4">
        <v>45634.292458491691</v>
      </c>
      <c r="C4690" t="s">
        <v>5016</v>
      </c>
      <c r="D4690" t="s">
        <v>5029</v>
      </c>
      <c r="E4690" t="s">
        <v>5033</v>
      </c>
      <c r="F4690" t="s">
        <v>5046</v>
      </c>
      <c r="G4690" t="s">
        <v>5053</v>
      </c>
      <c r="H4690">
        <v>20449</v>
      </c>
      <c r="I4690">
        <v>7</v>
      </c>
      <c r="J4690" t="s">
        <v>5070</v>
      </c>
      <c r="K4690">
        <v>2695.4</v>
      </c>
      <c r="L4690" t="s">
        <v>5076</v>
      </c>
    </row>
    <row r="4691" spans="1:12" x14ac:dyDescent="0.25">
      <c r="A4691" t="s">
        <v>4701</v>
      </c>
      <c r="B4691" s="4">
        <v>45634.365473094607</v>
      </c>
      <c r="C4691" t="s">
        <v>5017</v>
      </c>
      <c r="D4691" t="s">
        <v>5029</v>
      </c>
      <c r="E4691" t="s">
        <v>5039</v>
      </c>
      <c r="F4691" t="s">
        <v>5048</v>
      </c>
      <c r="G4691" t="s">
        <v>5055</v>
      </c>
      <c r="H4691">
        <v>1009</v>
      </c>
      <c r="I4691">
        <v>8</v>
      </c>
      <c r="J4691" t="s">
        <v>5069</v>
      </c>
      <c r="K4691">
        <v>163.13999999999999</v>
      </c>
      <c r="L4691" t="s">
        <v>5075</v>
      </c>
    </row>
    <row r="4692" spans="1:12" x14ac:dyDescent="0.25">
      <c r="A4692" t="s">
        <v>4702</v>
      </c>
      <c r="B4692" s="4">
        <v>45634.438487697538</v>
      </c>
      <c r="C4692" t="s">
        <v>5014</v>
      </c>
      <c r="D4692" t="s">
        <v>5029</v>
      </c>
      <c r="E4692" t="s">
        <v>5040</v>
      </c>
      <c r="F4692" t="s">
        <v>5047</v>
      </c>
      <c r="G4692" t="s">
        <v>5062</v>
      </c>
      <c r="H4692">
        <v>74042</v>
      </c>
      <c r="I4692">
        <v>7</v>
      </c>
      <c r="J4692" t="s">
        <v>5069</v>
      </c>
      <c r="K4692">
        <v>15234.16</v>
      </c>
      <c r="L4692" t="s">
        <v>5074</v>
      </c>
    </row>
    <row r="4693" spans="1:12" x14ac:dyDescent="0.25">
      <c r="A4693" t="s">
        <v>4703</v>
      </c>
      <c r="B4693" s="4">
        <v>45634.511502300447</v>
      </c>
      <c r="C4693" t="s">
        <v>5020</v>
      </c>
      <c r="D4693" t="s">
        <v>5029</v>
      </c>
      <c r="E4693" t="s">
        <v>5041</v>
      </c>
      <c r="F4693" t="s">
        <v>5047</v>
      </c>
      <c r="G4693" t="s">
        <v>5050</v>
      </c>
      <c r="H4693">
        <v>19955</v>
      </c>
      <c r="I4693">
        <v>1</v>
      </c>
      <c r="J4693" t="s">
        <v>5072</v>
      </c>
      <c r="K4693">
        <v>1939.64</v>
      </c>
      <c r="L4693" t="s">
        <v>5077</v>
      </c>
    </row>
    <row r="4694" spans="1:12" x14ac:dyDescent="0.25">
      <c r="A4694" t="s">
        <v>4704</v>
      </c>
      <c r="B4694" s="4">
        <v>45634.584516903378</v>
      </c>
      <c r="C4694" t="s">
        <v>5023</v>
      </c>
      <c r="D4694" t="s">
        <v>5026</v>
      </c>
      <c r="E4694" t="s">
        <v>5043</v>
      </c>
      <c r="F4694" t="s">
        <v>5048</v>
      </c>
      <c r="G4694" t="s">
        <v>5056</v>
      </c>
      <c r="H4694">
        <v>77732</v>
      </c>
      <c r="I4694">
        <v>10</v>
      </c>
      <c r="J4694" t="s">
        <v>5069</v>
      </c>
      <c r="K4694">
        <v>15035.04</v>
      </c>
      <c r="L4694" t="s">
        <v>5076</v>
      </c>
    </row>
    <row r="4695" spans="1:12" x14ac:dyDescent="0.25">
      <c r="A4695" t="s">
        <v>4705</v>
      </c>
      <c r="B4695" s="4">
        <v>45634.657531506287</v>
      </c>
      <c r="C4695" t="s">
        <v>5012</v>
      </c>
      <c r="D4695" t="s">
        <v>5026</v>
      </c>
      <c r="E4695" t="s">
        <v>5034</v>
      </c>
      <c r="F4695" t="s">
        <v>5048</v>
      </c>
      <c r="G4695" t="s">
        <v>5065</v>
      </c>
      <c r="H4695">
        <v>57371</v>
      </c>
      <c r="I4695">
        <v>14</v>
      </c>
      <c r="J4695" t="s">
        <v>5072</v>
      </c>
      <c r="K4695">
        <v>10656.3</v>
      </c>
      <c r="L4695" t="s">
        <v>5076</v>
      </c>
    </row>
    <row r="4696" spans="1:12" x14ac:dyDescent="0.25">
      <c r="A4696" t="s">
        <v>4706</v>
      </c>
      <c r="B4696" s="4">
        <v>45634.730546109211</v>
      </c>
      <c r="C4696" t="s">
        <v>5018</v>
      </c>
      <c r="D4696" t="s">
        <v>5027</v>
      </c>
      <c r="E4696" t="s">
        <v>5042</v>
      </c>
      <c r="F4696" t="s">
        <v>5048</v>
      </c>
      <c r="G4696" t="s">
        <v>5055</v>
      </c>
      <c r="H4696">
        <v>30540</v>
      </c>
      <c r="I4696">
        <v>8</v>
      </c>
      <c r="J4696" t="s">
        <v>5071</v>
      </c>
      <c r="K4696">
        <v>5927.28</v>
      </c>
      <c r="L4696" t="s">
        <v>5079</v>
      </c>
    </row>
    <row r="4697" spans="1:12" x14ac:dyDescent="0.25">
      <c r="A4697" t="s">
        <v>4707</v>
      </c>
      <c r="B4697" s="4">
        <v>45634.803560712142</v>
      </c>
      <c r="C4697" t="s">
        <v>5022</v>
      </c>
      <c r="D4697" t="s">
        <v>5027</v>
      </c>
      <c r="E4697" t="s">
        <v>5038</v>
      </c>
      <c r="F4697" t="s">
        <v>5047</v>
      </c>
      <c r="G4697" t="s">
        <v>5067</v>
      </c>
      <c r="H4697">
        <v>70326</v>
      </c>
      <c r="I4697">
        <v>13</v>
      </c>
      <c r="J4697" t="s">
        <v>5070</v>
      </c>
      <c r="K4697">
        <v>13926.64</v>
      </c>
      <c r="L4697" t="s">
        <v>5078</v>
      </c>
    </row>
    <row r="4698" spans="1:12" x14ac:dyDescent="0.25">
      <c r="A4698" t="s">
        <v>4708</v>
      </c>
      <c r="B4698" s="4">
        <v>45634.876575315058</v>
      </c>
      <c r="C4698" t="s">
        <v>5022</v>
      </c>
      <c r="D4698" t="s">
        <v>5029</v>
      </c>
      <c r="E4698" t="s">
        <v>5033</v>
      </c>
      <c r="F4698" t="s">
        <v>5046</v>
      </c>
      <c r="G4698" t="s">
        <v>5060</v>
      </c>
      <c r="H4698">
        <v>47096</v>
      </c>
      <c r="I4698">
        <v>10</v>
      </c>
      <c r="J4698" t="s">
        <v>5072</v>
      </c>
      <c r="K4698">
        <v>4248.8999999999996</v>
      </c>
      <c r="L4698" t="s">
        <v>5076</v>
      </c>
    </row>
    <row r="4699" spans="1:12" x14ac:dyDescent="0.25">
      <c r="A4699" t="s">
        <v>4709</v>
      </c>
      <c r="B4699" s="4">
        <v>45634.949589917967</v>
      </c>
      <c r="C4699" t="s">
        <v>5012</v>
      </c>
      <c r="D4699" t="s">
        <v>5029</v>
      </c>
      <c r="E4699" t="s">
        <v>5040</v>
      </c>
      <c r="F4699" t="s">
        <v>5046</v>
      </c>
      <c r="G4699" t="s">
        <v>5057</v>
      </c>
      <c r="H4699">
        <v>10610</v>
      </c>
      <c r="I4699">
        <v>14</v>
      </c>
      <c r="J4699" t="s">
        <v>5073</v>
      </c>
      <c r="K4699">
        <v>2138.12</v>
      </c>
      <c r="L4699" t="s">
        <v>5074</v>
      </c>
    </row>
    <row r="4700" spans="1:12" x14ac:dyDescent="0.25">
      <c r="A4700" t="s">
        <v>4710</v>
      </c>
      <c r="B4700" s="4">
        <v>45635.022604520913</v>
      </c>
      <c r="C4700" t="s">
        <v>5020</v>
      </c>
      <c r="D4700" t="s">
        <v>5029</v>
      </c>
      <c r="E4700" t="s">
        <v>5039</v>
      </c>
      <c r="F4700" t="s">
        <v>5047</v>
      </c>
      <c r="G4700" t="s">
        <v>5064</v>
      </c>
      <c r="H4700">
        <v>12492</v>
      </c>
      <c r="I4700">
        <v>4</v>
      </c>
      <c r="J4700" t="s">
        <v>5071</v>
      </c>
      <c r="K4700">
        <v>2120.5100000000002</v>
      </c>
      <c r="L4700" t="s">
        <v>5078</v>
      </c>
    </row>
    <row r="4701" spans="1:12" x14ac:dyDescent="0.25">
      <c r="A4701" t="s">
        <v>4711</v>
      </c>
      <c r="B4701" s="4">
        <v>45635.095619123822</v>
      </c>
      <c r="C4701" t="s">
        <v>5022</v>
      </c>
      <c r="D4701" t="s">
        <v>5027</v>
      </c>
      <c r="E4701" t="s">
        <v>5042</v>
      </c>
      <c r="F4701" t="s">
        <v>5047</v>
      </c>
      <c r="G4701" t="s">
        <v>5062</v>
      </c>
      <c r="H4701">
        <v>66162</v>
      </c>
      <c r="I4701">
        <v>12</v>
      </c>
      <c r="J4701" t="s">
        <v>5068</v>
      </c>
      <c r="K4701">
        <v>9254.1299999999992</v>
      </c>
      <c r="L4701" t="s">
        <v>5078</v>
      </c>
    </row>
    <row r="4702" spans="1:12" x14ac:dyDescent="0.25">
      <c r="A4702" t="s">
        <v>4712</v>
      </c>
      <c r="B4702" s="4">
        <v>45635.168633726738</v>
      </c>
      <c r="C4702" t="s">
        <v>5020</v>
      </c>
      <c r="D4702" t="s">
        <v>5027</v>
      </c>
      <c r="E4702" t="s">
        <v>5042</v>
      </c>
      <c r="F4702" t="s">
        <v>5048</v>
      </c>
      <c r="G4702" t="s">
        <v>5055</v>
      </c>
      <c r="H4702">
        <v>45862</v>
      </c>
      <c r="I4702">
        <v>9</v>
      </c>
      <c r="J4702" t="s">
        <v>5068</v>
      </c>
      <c r="K4702">
        <v>5152.3599999999997</v>
      </c>
      <c r="L4702" t="s">
        <v>5078</v>
      </c>
    </row>
    <row r="4703" spans="1:12" x14ac:dyDescent="0.25">
      <c r="A4703" t="s">
        <v>4713</v>
      </c>
      <c r="B4703" s="4">
        <v>45635.241648329662</v>
      </c>
      <c r="C4703" t="s">
        <v>5025</v>
      </c>
      <c r="D4703" t="s">
        <v>5028</v>
      </c>
      <c r="E4703" t="s">
        <v>5035</v>
      </c>
      <c r="F4703" t="s">
        <v>5047</v>
      </c>
      <c r="G4703" t="s">
        <v>5058</v>
      </c>
      <c r="H4703">
        <v>49718</v>
      </c>
      <c r="I4703">
        <v>3</v>
      </c>
      <c r="J4703" t="s">
        <v>5072</v>
      </c>
      <c r="K4703">
        <v>4418.63</v>
      </c>
      <c r="L4703" t="s">
        <v>5074</v>
      </c>
    </row>
    <row r="4704" spans="1:12" x14ac:dyDescent="0.25">
      <c r="A4704" t="s">
        <v>4714</v>
      </c>
      <c r="B4704" s="4">
        <v>45635.314662932578</v>
      </c>
      <c r="C4704" t="s">
        <v>5018</v>
      </c>
      <c r="D4704" t="s">
        <v>5026</v>
      </c>
      <c r="E4704" t="s">
        <v>5030</v>
      </c>
      <c r="F4704" t="s">
        <v>5047</v>
      </c>
      <c r="G4704" t="s">
        <v>5067</v>
      </c>
      <c r="H4704">
        <v>46231</v>
      </c>
      <c r="I4704">
        <v>9</v>
      </c>
      <c r="J4704" t="s">
        <v>5073</v>
      </c>
      <c r="K4704">
        <v>5655.1</v>
      </c>
      <c r="L4704" t="s">
        <v>5078</v>
      </c>
    </row>
    <row r="4705" spans="1:12" x14ac:dyDescent="0.25">
      <c r="A4705" t="s">
        <v>4715</v>
      </c>
      <c r="B4705" s="4">
        <v>45635.387677535487</v>
      </c>
      <c r="C4705" t="s">
        <v>5016</v>
      </c>
      <c r="D4705" t="s">
        <v>5029</v>
      </c>
      <c r="E4705" t="s">
        <v>5039</v>
      </c>
      <c r="F4705" t="s">
        <v>5047</v>
      </c>
      <c r="G4705" t="s">
        <v>5064</v>
      </c>
      <c r="H4705">
        <v>4812</v>
      </c>
      <c r="I4705">
        <v>5</v>
      </c>
      <c r="J4705" t="s">
        <v>5073</v>
      </c>
      <c r="K4705">
        <v>484.14</v>
      </c>
      <c r="L4705" t="s">
        <v>5077</v>
      </c>
    </row>
    <row r="4706" spans="1:12" x14ac:dyDescent="0.25">
      <c r="A4706" t="s">
        <v>4716</v>
      </c>
      <c r="B4706" s="4">
        <v>45635.460692138433</v>
      </c>
      <c r="C4706" t="s">
        <v>5022</v>
      </c>
      <c r="D4706" t="s">
        <v>5029</v>
      </c>
      <c r="E4706" t="s">
        <v>5041</v>
      </c>
      <c r="F4706" t="s">
        <v>5047</v>
      </c>
      <c r="G4706" t="s">
        <v>5058</v>
      </c>
      <c r="H4706">
        <v>69412</v>
      </c>
      <c r="I4706">
        <v>5</v>
      </c>
      <c r="J4706" t="s">
        <v>5070</v>
      </c>
      <c r="K4706">
        <v>10373.870000000001</v>
      </c>
      <c r="L4706" t="s">
        <v>5074</v>
      </c>
    </row>
    <row r="4707" spans="1:12" x14ac:dyDescent="0.25">
      <c r="A4707" t="s">
        <v>4717</v>
      </c>
      <c r="B4707" s="4">
        <v>45635.533706741342</v>
      </c>
      <c r="C4707" t="s">
        <v>5023</v>
      </c>
      <c r="D4707" t="s">
        <v>5027</v>
      </c>
      <c r="E4707" t="s">
        <v>5038</v>
      </c>
      <c r="F4707" t="s">
        <v>5046</v>
      </c>
      <c r="G4707" t="s">
        <v>5049</v>
      </c>
      <c r="H4707">
        <v>16732</v>
      </c>
      <c r="I4707">
        <v>12</v>
      </c>
      <c r="J4707" t="s">
        <v>5068</v>
      </c>
      <c r="K4707">
        <v>3028.13</v>
      </c>
      <c r="L4707" t="s">
        <v>5077</v>
      </c>
    </row>
    <row r="4708" spans="1:12" x14ac:dyDescent="0.25">
      <c r="A4708" t="s">
        <v>4718</v>
      </c>
      <c r="B4708" s="4">
        <v>45635.606721344258</v>
      </c>
      <c r="C4708" t="s">
        <v>5025</v>
      </c>
      <c r="D4708" t="s">
        <v>5029</v>
      </c>
      <c r="E4708" t="s">
        <v>5033</v>
      </c>
      <c r="F4708" t="s">
        <v>5048</v>
      </c>
      <c r="G4708" t="s">
        <v>5065</v>
      </c>
      <c r="H4708">
        <v>32485</v>
      </c>
      <c r="I4708">
        <v>1</v>
      </c>
      <c r="J4708" t="s">
        <v>5068</v>
      </c>
      <c r="K4708">
        <v>6309.54</v>
      </c>
      <c r="L4708" t="s">
        <v>5076</v>
      </c>
    </row>
    <row r="4709" spans="1:12" x14ac:dyDescent="0.25">
      <c r="A4709" t="s">
        <v>4719</v>
      </c>
      <c r="B4709" s="4">
        <v>45635.679735947189</v>
      </c>
      <c r="C4709" t="s">
        <v>5020</v>
      </c>
      <c r="D4709" t="s">
        <v>5026</v>
      </c>
      <c r="E4709" t="s">
        <v>5043</v>
      </c>
      <c r="F4709" t="s">
        <v>5047</v>
      </c>
      <c r="G4709" t="s">
        <v>5058</v>
      </c>
      <c r="H4709">
        <v>40752</v>
      </c>
      <c r="I4709">
        <v>5</v>
      </c>
      <c r="J4709" t="s">
        <v>5073</v>
      </c>
      <c r="K4709">
        <v>5741.49</v>
      </c>
      <c r="L4709" t="s">
        <v>5074</v>
      </c>
    </row>
    <row r="4710" spans="1:12" x14ac:dyDescent="0.25">
      <c r="A4710" t="s">
        <v>4720</v>
      </c>
      <c r="B4710" s="4">
        <v>45635.752750550113</v>
      </c>
      <c r="C4710" t="s">
        <v>5017</v>
      </c>
      <c r="D4710" t="s">
        <v>5028</v>
      </c>
      <c r="E4710" t="s">
        <v>5032</v>
      </c>
      <c r="F4710" t="s">
        <v>5047</v>
      </c>
      <c r="G4710" t="s">
        <v>5058</v>
      </c>
      <c r="H4710">
        <v>3120</v>
      </c>
      <c r="I4710">
        <v>7</v>
      </c>
      <c r="J4710" t="s">
        <v>5068</v>
      </c>
      <c r="K4710">
        <v>440.11</v>
      </c>
      <c r="L4710" t="s">
        <v>5078</v>
      </c>
    </row>
    <row r="4711" spans="1:12" x14ac:dyDescent="0.25">
      <c r="A4711" t="s">
        <v>4721</v>
      </c>
      <c r="B4711" s="4">
        <v>45635.825765153022</v>
      </c>
      <c r="C4711" t="s">
        <v>5019</v>
      </c>
      <c r="D4711" t="s">
        <v>5027</v>
      </c>
      <c r="E4711" t="s">
        <v>5044</v>
      </c>
      <c r="F4711" t="s">
        <v>5048</v>
      </c>
      <c r="G4711" t="s">
        <v>5065</v>
      </c>
      <c r="H4711">
        <v>17297</v>
      </c>
      <c r="I4711">
        <v>9</v>
      </c>
      <c r="J4711" t="s">
        <v>5070</v>
      </c>
      <c r="K4711">
        <v>2218.39</v>
      </c>
      <c r="L4711" t="s">
        <v>5078</v>
      </c>
    </row>
    <row r="4712" spans="1:12" x14ac:dyDescent="0.25">
      <c r="A4712" t="s">
        <v>4722</v>
      </c>
      <c r="B4712" s="4">
        <v>45635.898779755953</v>
      </c>
      <c r="C4712" t="s">
        <v>5017</v>
      </c>
      <c r="D4712" t="s">
        <v>5029</v>
      </c>
      <c r="E4712" t="s">
        <v>5041</v>
      </c>
      <c r="F4712" t="s">
        <v>5048</v>
      </c>
      <c r="G4712" t="s">
        <v>5052</v>
      </c>
      <c r="H4712">
        <v>60465</v>
      </c>
      <c r="I4712">
        <v>10</v>
      </c>
      <c r="J4712" t="s">
        <v>5070</v>
      </c>
      <c r="K4712">
        <v>13155.09</v>
      </c>
      <c r="L4712" t="s">
        <v>5078</v>
      </c>
    </row>
    <row r="4713" spans="1:12" x14ac:dyDescent="0.25">
      <c r="A4713" t="s">
        <v>4723</v>
      </c>
      <c r="B4713" s="4">
        <v>45635.971794358869</v>
      </c>
      <c r="C4713" t="s">
        <v>5023</v>
      </c>
      <c r="D4713" t="s">
        <v>5029</v>
      </c>
      <c r="E4713" t="s">
        <v>5041</v>
      </c>
      <c r="F4713" t="s">
        <v>5047</v>
      </c>
      <c r="G4713" t="s">
        <v>5050</v>
      </c>
      <c r="H4713">
        <v>58766</v>
      </c>
      <c r="I4713">
        <v>4</v>
      </c>
      <c r="J4713" t="s">
        <v>5070</v>
      </c>
      <c r="K4713">
        <v>11571.05</v>
      </c>
      <c r="L4713" t="s">
        <v>5079</v>
      </c>
    </row>
    <row r="4714" spans="1:12" x14ac:dyDescent="0.25">
      <c r="A4714" t="s">
        <v>4724</v>
      </c>
      <c r="B4714" s="4">
        <v>45636.044808961793</v>
      </c>
      <c r="C4714" t="s">
        <v>5018</v>
      </c>
      <c r="D4714" t="s">
        <v>5029</v>
      </c>
      <c r="E4714" t="s">
        <v>5039</v>
      </c>
      <c r="F4714" t="s">
        <v>5046</v>
      </c>
      <c r="G4714" t="s">
        <v>5049</v>
      </c>
      <c r="H4714">
        <v>74741</v>
      </c>
      <c r="I4714">
        <v>2</v>
      </c>
      <c r="J4714" t="s">
        <v>5068</v>
      </c>
      <c r="K4714">
        <v>15948.71</v>
      </c>
      <c r="L4714" t="s">
        <v>5077</v>
      </c>
    </row>
    <row r="4715" spans="1:12" x14ac:dyDescent="0.25">
      <c r="A4715" t="s">
        <v>4725</v>
      </c>
      <c r="B4715" s="4">
        <v>45636.117823564709</v>
      </c>
      <c r="C4715" t="s">
        <v>5014</v>
      </c>
      <c r="D4715" t="s">
        <v>5029</v>
      </c>
      <c r="E4715" t="s">
        <v>5039</v>
      </c>
      <c r="F4715" t="s">
        <v>5047</v>
      </c>
      <c r="G4715" t="s">
        <v>5058</v>
      </c>
      <c r="H4715">
        <v>71486</v>
      </c>
      <c r="I4715">
        <v>2</v>
      </c>
      <c r="J4715" t="s">
        <v>5071</v>
      </c>
      <c r="K4715">
        <v>12297.56</v>
      </c>
      <c r="L4715" t="s">
        <v>5074</v>
      </c>
    </row>
    <row r="4716" spans="1:12" x14ac:dyDescent="0.25">
      <c r="A4716" t="s">
        <v>4726</v>
      </c>
      <c r="B4716" s="4">
        <v>45636.190838167633</v>
      </c>
      <c r="C4716" t="s">
        <v>5014</v>
      </c>
      <c r="D4716" t="s">
        <v>5026</v>
      </c>
      <c r="E4716" t="s">
        <v>5034</v>
      </c>
      <c r="F4716" t="s">
        <v>5046</v>
      </c>
      <c r="G4716" t="s">
        <v>5057</v>
      </c>
      <c r="H4716">
        <v>78177</v>
      </c>
      <c r="I4716">
        <v>2</v>
      </c>
      <c r="J4716" t="s">
        <v>5071</v>
      </c>
      <c r="K4716">
        <v>13889.03</v>
      </c>
      <c r="L4716" t="s">
        <v>5074</v>
      </c>
    </row>
    <row r="4717" spans="1:12" x14ac:dyDescent="0.25">
      <c r="A4717" t="s">
        <v>4727</v>
      </c>
      <c r="B4717" s="4">
        <v>45636.263852770542</v>
      </c>
      <c r="C4717" t="s">
        <v>5012</v>
      </c>
      <c r="D4717" t="s">
        <v>5027</v>
      </c>
      <c r="E4717" t="s">
        <v>5038</v>
      </c>
      <c r="F4717" t="s">
        <v>5047</v>
      </c>
      <c r="G4717" t="s">
        <v>5050</v>
      </c>
      <c r="H4717">
        <v>47442</v>
      </c>
      <c r="I4717">
        <v>1</v>
      </c>
      <c r="J4717" t="s">
        <v>5068</v>
      </c>
      <c r="K4717">
        <v>7085.03</v>
      </c>
      <c r="L4717" t="s">
        <v>5079</v>
      </c>
    </row>
    <row r="4718" spans="1:12" x14ac:dyDescent="0.25">
      <c r="A4718" t="s">
        <v>4728</v>
      </c>
      <c r="B4718" s="4">
        <v>45636.336867373473</v>
      </c>
      <c r="C4718" t="s">
        <v>5014</v>
      </c>
      <c r="D4718" t="s">
        <v>5029</v>
      </c>
      <c r="E4718" t="s">
        <v>5040</v>
      </c>
      <c r="F4718" t="s">
        <v>5046</v>
      </c>
      <c r="G4718" t="s">
        <v>5049</v>
      </c>
      <c r="H4718">
        <v>30899</v>
      </c>
      <c r="I4718">
        <v>6</v>
      </c>
      <c r="J4718" t="s">
        <v>5073</v>
      </c>
      <c r="K4718">
        <v>4004.05</v>
      </c>
      <c r="L4718" t="s">
        <v>5075</v>
      </c>
    </row>
    <row r="4719" spans="1:12" x14ac:dyDescent="0.25">
      <c r="A4719" t="s">
        <v>4729</v>
      </c>
      <c r="B4719" s="4">
        <v>45636.409881976389</v>
      </c>
      <c r="C4719" t="s">
        <v>5020</v>
      </c>
      <c r="D4719" t="s">
        <v>5029</v>
      </c>
      <c r="E4719" t="s">
        <v>5039</v>
      </c>
      <c r="F4719" t="s">
        <v>5047</v>
      </c>
      <c r="G4719" t="s">
        <v>5063</v>
      </c>
      <c r="H4719">
        <v>50025</v>
      </c>
      <c r="I4719">
        <v>12</v>
      </c>
      <c r="J4719" t="s">
        <v>5069</v>
      </c>
      <c r="K4719">
        <v>4129.99</v>
      </c>
      <c r="L4719" t="s">
        <v>5079</v>
      </c>
    </row>
    <row r="4720" spans="1:12" x14ac:dyDescent="0.25">
      <c r="A4720" t="s">
        <v>4730</v>
      </c>
      <c r="B4720" s="4">
        <v>45636.482896579313</v>
      </c>
      <c r="C4720" t="s">
        <v>5025</v>
      </c>
      <c r="D4720" t="s">
        <v>5029</v>
      </c>
      <c r="E4720" t="s">
        <v>5039</v>
      </c>
      <c r="F4720" t="s">
        <v>5047</v>
      </c>
      <c r="G4720" t="s">
        <v>5064</v>
      </c>
      <c r="H4720">
        <v>67982</v>
      </c>
      <c r="I4720">
        <v>6</v>
      </c>
      <c r="J4720" t="s">
        <v>5073</v>
      </c>
      <c r="K4720">
        <v>13324.84</v>
      </c>
      <c r="L4720" t="s">
        <v>5079</v>
      </c>
    </row>
    <row r="4721" spans="1:12" x14ac:dyDescent="0.25">
      <c r="A4721" t="s">
        <v>4731</v>
      </c>
      <c r="B4721" s="4">
        <v>45636.555911182237</v>
      </c>
      <c r="C4721" t="s">
        <v>5025</v>
      </c>
      <c r="D4721" t="s">
        <v>5029</v>
      </c>
      <c r="E4721" t="s">
        <v>5033</v>
      </c>
      <c r="F4721" t="s">
        <v>5048</v>
      </c>
      <c r="G4721" t="s">
        <v>5059</v>
      </c>
      <c r="H4721">
        <v>30940</v>
      </c>
      <c r="I4721">
        <v>2</v>
      </c>
      <c r="J4721" t="s">
        <v>5072</v>
      </c>
      <c r="K4721">
        <v>5410.57</v>
      </c>
      <c r="L4721" t="s">
        <v>5075</v>
      </c>
    </row>
    <row r="4722" spans="1:12" x14ac:dyDescent="0.25">
      <c r="A4722" t="s">
        <v>4732</v>
      </c>
      <c r="B4722" s="4">
        <v>45636.628925785153</v>
      </c>
      <c r="C4722" t="s">
        <v>5021</v>
      </c>
      <c r="D4722" t="s">
        <v>5027</v>
      </c>
      <c r="E4722" t="s">
        <v>5038</v>
      </c>
      <c r="F4722" t="s">
        <v>5048</v>
      </c>
      <c r="G4722" t="s">
        <v>5055</v>
      </c>
      <c r="H4722">
        <v>57433</v>
      </c>
      <c r="I4722">
        <v>14</v>
      </c>
      <c r="J4722" t="s">
        <v>5072</v>
      </c>
      <c r="K4722">
        <v>5374.78</v>
      </c>
      <c r="L4722" t="s">
        <v>5078</v>
      </c>
    </row>
    <row r="4723" spans="1:12" x14ac:dyDescent="0.25">
      <c r="A4723" t="s">
        <v>4733</v>
      </c>
      <c r="B4723" s="4">
        <v>45636.701940388069</v>
      </c>
      <c r="C4723" t="s">
        <v>5025</v>
      </c>
      <c r="D4723" t="s">
        <v>5026</v>
      </c>
      <c r="E4723" t="s">
        <v>5034</v>
      </c>
      <c r="F4723" t="s">
        <v>5047</v>
      </c>
      <c r="G4723" t="s">
        <v>5064</v>
      </c>
      <c r="H4723">
        <v>47617</v>
      </c>
      <c r="I4723">
        <v>9</v>
      </c>
      <c r="J4723" t="s">
        <v>5072</v>
      </c>
      <c r="K4723">
        <v>5151.12</v>
      </c>
      <c r="L4723" t="s">
        <v>5078</v>
      </c>
    </row>
    <row r="4724" spans="1:12" x14ac:dyDescent="0.25">
      <c r="A4724" t="s">
        <v>4734</v>
      </c>
      <c r="B4724" s="4">
        <v>45636.774954990993</v>
      </c>
      <c r="C4724" t="s">
        <v>5023</v>
      </c>
      <c r="D4724" t="s">
        <v>5028</v>
      </c>
      <c r="E4724" t="s">
        <v>5035</v>
      </c>
      <c r="F4724" t="s">
        <v>5046</v>
      </c>
      <c r="G4724" t="s">
        <v>5053</v>
      </c>
      <c r="H4724">
        <v>31607</v>
      </c>
      <c r="I4724">
        <v>6</v>
      </c>
      <c r="J4724" t="s">
        <v>5068</v>
      </c>
      <c r="K4724">
        <v>5659.14</v>
      </c>
      <c r="L4724" t="s">
        <v>5076</v>
      </c>
    </row>
    <row r="4725" spans="1:12" x14ac:dyDescent="0.25">
      <c r="A4725" t="s">
        <v>4735</v>
      </c>
      <c r="B4725" s="4">
        <v>45636.84796959391</v>
      </c>
      <c r="C4725" t="s">
        <v>5014</v>
      </c>
      <c r="D4725" t="s">
        <v>5027</v>
      </c>
      <c r="E4725" t="s">
        <v>5038</v>
      </c>
      <c r="F4725" t="s">
        <v>5047</v>
      </c>
      <c r="G4725" t="s">
        <v>5062</v>
      </c>
      <c r="H4725">
        <v>4706</v>
      </c>
      <c r="I4725">
        <v>13</v>
      </c>
      <c r="J4725" t="s">
        <v>5069</v>
      </c>
      <c r="K4725">
        <v>445.4</v>
      </c>
      <c r="L4725" t="s">
        <v>5074</v>
      </c>
    </row>
    <row r="4726" spans="1:12" x14ac:dyDescent="0.25">
      <c r="A4726" t="s">
        <v>4736</v>
      </c>
      <c r="B4726" s="4">
        <v>45636.920984196833</v>
      </c>
      <c r="C4726" t="s">
        <v>5023</v>
      </c>
      <c r="D4726" t="s">
        <v>5027</v>
      </c>
      <c r="E4726" t="s">
        <v>5038</v>
      </c>
      <c r="F4726" t="s">
        <v>5046</v>
      </c>
      <c r="G4726" t="s">
        <v>5049</v>
      </c>
      <c r="H4726">
        <v>6109</v>
      </c>
      <c r="I4726">
        <v>4</v>
      </c>
      <c r="J4726" t="s">
        <v>5070</v>
      </c>
      <c r="K4726">
        <v>1233.8800000000001</v>
      </c>
      <c r="L4726" t="s">
        <v>5077</v>
      </c>
    </row>
    <row r="4727" spans="1:12" x14ac:dyDescent="0.25">
      <c r="A4727" t="s">
        <v>4737</v>
      </c>
      <c r="B4727" s="4">
        <v>45636.993998799757</v>
      </c>
      <c r="C4727" t="s">
        <v>5019</v>
      </c>
      <c r="D4727" t="s">
        <v>5029</v>
      </c>
      <c r="E4727" t="s">
        <v>5041</v>
      </c>
      <c r="F4727" t="s">
        <v>5046</v>
      </c>
      <c r="G4727" t="s">
        <v>5060</v>
      </c>
      <c r="H4727">
        <v>37989</v>
      </c>
      <c r="I4727">
        <v>9</v>
      </c>
      <c r="J4727" t="s">
        <v>5073</v>
      </c>
      <c r="K4727">
        <v>7184.08</v>
      </c>
      <c r="L4727" t="s">
        <v>5079</v>
      </c>
    </row>
    <row r="4728" spans="1:12" x14ac:dyDescent="0.25">
      <c r="A4728" t="s">
        <v>4738</v>
      </c>
      <c r="B4728" s="4">
        <v>45637.067013402673</v>
      </c>
      <c r="C4728" t="s">
        <v>5014</v>
      </c>
      <c r="D4728" t="s">
        <v>5029</v>
      </c>
      <c r="E4728" t="s">
        <v>5039</v>
      </c>
      <c r="F4728" t="s">
        <v>5047</v>
      </c>
      <c r="G4728" t="s">
        <v>5062</v>
      </c>
      <c r="H4728">
        <v>37996</v>
      </c>
      <c r="I4728">
        <v>5</v>
      </c>
      <c r="J4728" t="s">
        <v>5073</v>
      </c>
      <c r="K4728">
        <v>6640.47</v>
      </c>
      <c r="L4728" t="s">
        <v>5076</v>
      </c>
    </row>
    <row r="4729" spans="1:12" x14ac:dyDescent="0.25">
      <c r="A4729" t="s">
        <v>4739</v>
      </c>
      <c r="B4729" s="4">
        <v>45637.14002800559</v>
      </c>
      <c r="C4729" t="s">
        <v>5017</v>
      </c>
      <c r="D4729" t="s">
        <v>5028</v>
      </c>
      <c r="E4729" t="s">
        <v>5037</v>
      </c>
      <c r="F4729" t="s">
        <v>5046</v>
      </c>
      <c r="G4729" t="s">
        <v>5060</v>
      </c>
      <c r="H4729">
        <v>19127</v>
      </c>
      <c r="I4729">
        <v>10</v>
      </c>
      <c r="J4729" t="s">
        <v>5069</v>
      </c>
      <c r="K4729">
        <v>3558.11</v>
      </c>
      <c r="L4729" t="s">
        <v>5075</v>
      </c>
    </row>
    <row r="4730" spans="1:12" x14ac:dyDescent="0.25">
      <c r="A4730" t="s">
        <v>4740</v>
      </c>
      <c r="B4730" s="4">
        <v>45637.21304260852</v>
      </c>
      <c r="C4730" t="s">
        <v>5021</v>
      </c>
      <c r="D4730" t="s">
        <v>5029</v>
      </c>
      <c r="E4730" t="s">
        <v>5033</v>
      </c>
      <c r="F4730" t="s">
        <v>5046</v>
      </c>
      <c r="G4730" t="s">
        <v>5053</v>
      </c>
      <c r="H4730">
        <v>40555</v>
      </c>
      <c r="I4730">
        <v>12</v>
      </c>
      <c r="J4730" t="s">
        <v>5070</v>
      </c>
      <c r="K4730">
        <v>3800.68</v>
      </c>
      <c r="L4730" t="s">
        <v>5077</v>
      </c>
    </row>
    <row r="4731" spans="1:12" x14ac:dyDescent="0.25">
      <c r="A4731" t="s">
        <v>4741</v>
      </c>
      <c r="B4731" s="4">
        <v>45637.286057211437</v>
      </c>
      <c r="C4731" t="s">
        <v>5021</v>
      </c>
      <c r="D4731" t="s">
        <v>5028</v>
      </c>
      <c r="E4731" t="s">
        <v>5037</v>
      </c>
      <c r="F4731" t="s">
        <v>5047</v>
      </c>
      <c r="G4731" t="s">
        <v>5050</v>
      </c>
      <c r="H4731">
        <v>58683</v>
      </c>
      <c r="I4731">
        <v>2</v>
      </c>
      <c r="J4731" t="s">
        <v>5068</v>
      </c>
      <c r="K4731">
        <v>5963.85</v>
      </c>
      <c r="L4731" t="s">
        <v>5075</v>
      </c>
    </row>
    <row r="4732" spans="1:12" x14ac:dyDescent="0.25">
      <c r="A4732" t="s">
        <v>4742</v>
      </c>
      <c r="B4732" s="4">
        <v>45637.359071814353</v>
      </c>
      <c r="C4732" t="s">
        <v>5014</v>
      </c>
      <c r="D4732" t="s">
        <v>5029</v>
      </c>
      <c r="E4732" t="s">
        <v>5033</v>
      </c>
      <c r="F4732" t="s">
        <v>5046</v>
      </c>
      <c r="G4732" t="s">
        <v>5049</v>
      </c>
      <c r="H4732">
        <v>33844</v>
      </c>
      <c r="I4732">
        <v>13</v>
      </c>
      <c r="J4732" t="s">
        <v>5071</v>
      </c>
      <c r="K4732">
        <v>4131.07</v>
      </c>
      <c r="L4732" t="s">
        <v>5078</v>
      </c>
    </row>
    <row r="4733" spans="1:12" x14ac:dyDescent="0.25">
      <c r="A4733" t="s">
        <v>4743</v>
      </c>
      <c r="B4733" s="4">
        <v>45637.432086417277</v>
      </c>
      <c r="C4733" t="s">
        <v>5024</v>
      </c>
      <c r="D4733" t="s">
        <v>5027</v>
      </c>
      <c r="E4733" t="s">
        <v>5042</v>
      </c>
      <c r="F4733" t="s">
        <v>5046</v>
      </c>
      <c r="G4733" t="s">
        <v>5066</v>
      </c>
      <c r="H4733">
        <v>72810</v>
      </c>
      <c r="I4733">
        <v>13</v>
      </c>
      <c r="J4733" t="s">
        <v>5072</v>
      </c>
      <c r="K4733">
        <v>8176.42</v>
      </c>
      <c r="L4733" t="s">
        <v>5078</v>
      </c>
    </row>
    <row r="4734" spans="1:12" x14ac:dyDescent="0.25">
      <c r="A4734" t="s">
        <v>4744</v>
      </c>
      <c r="B4734" s="4">
        <v>45637.505101020193</v>
      </c>
      <c r="C4734" t="s">
        <v>5012</v>
      </c>
      <c r="D4734" t="s">
        <v>5026</v>
      </c>
      <c r="E4734" t="s">
        <v>5030</v>
      </c>
      <c r="F4734" t="s">
        <v>5047</v>
      </c>
      <c r="G4734" t="s">
        <v>5067</v>
      </c>
      <c r="H4734">
        <v>46793</v>
      </c>
      <c r="I4734">
        <v>7</v>
      </c>
      <c r="J4734" t="s">
        <v>5071</v>
      </c>
      <c r="K4734">
        <v>8717.94</v>
      </c>
      <c r="L4734" t="s">
        <v>5075</v>
      </c>
    </row>
    <row r="4735" spans="1:12" x14ac:dyDescent="0.25">
      <c r="A4735" t="s">
        <v>4745</v>
      </c>
      <c r="B4735" s="4">
        <v>45637.578115623117</v>
      </c>
      <c r="C4735" t="s">
        <v>5017</v>
      </c>
      <c r="D4735" t="s">
        <v>5027</v>
      </c>
      <c r="E4735" t="s">
        <v>5038</v>
      </c>
      <c r="F4735" t="s">
        <v>5046</v>
      </c>
      <c r="G4735" t="s">
        <v>5061</v>
      </c>
      <c r="H4735">
        <v>12054</v>
      </c>
      <c r="I4735">
        <v>5</v>
      </c>
      <c r="J4735" t="s">
        <v>5068</v>
      </c>
      <c r="K4735">
        <v>1085.6600000000001</v>
      </c>
      <c r="L4735" t="s">
        <v>5078</v>
      </c>
    </row>
    <row r="4736" spans="1:12" x14ac:dyDescent="0.25">
      <c r="A4736" t="s">
        <v>4746</v>
      </c>
      <c r="B4736" s="4">
        <v>45637.651130226041</v>
      </c>
      <c r="C4736" t="s">
        <v>5014</v>
      </c>
      <c r="D4736" t="s">
        <v>5028</v>
      </c>
      <c r="E4736" t="s">
        <v>5036</v>
      </c>
      <c r="F4736" t="s">
        <v>5048</v>
      </c>
      <c r="G4736" t="s">
        <v>5056</v>
      </c>
      <c r="H4736">
        <v>48038</v>
      </c>
      <c r="I4736">
        <v>13</v>
      </c>
      <c r="J4736" t="s">
        <v>5068</v>
      </c>
      <c r="K4736">
        <v>5254.76</v>
      </c>
      <c r="L4736" t="s">
        <v>5076</v>
      </c>
    </row>
    <row r="4737" spans="1:12" x14ac:dyDescent="0.25">
      <c r="A4737" t="s">
        <v>4747</v>
      </c>
      <c r="B4737" s="4">
        <v>45637.724144828957</v>
      </c>
      <c r="C4737" t="s">
        <v>5019</v>
      </c>
      <c r="D4737" t="s">
        <v>5027</v>
      </c>
      <c r="E4737" t="s">
        <v>5042</v>
      </c>
      <c r="F4737" t="s">
        <v>5047</v>
      </c>
      <c r="G4737" t="s">
        <v>5064</v>
      </c>
      <c r="H4737">
        <v>28531</v>
      </c>
      <c r="I4737">
        <v>1</v>
      </c>
      <c r="J4737" t="s">
        <v>5070</v>
      </c>
      <c r="K4737">
        <v>3665.16</v>
      </c>
      <c r="L4737" t="s">
        <v>5075</v>
      </c>
    </row>
    <row r="4738" spans="1:12" x14ac:dyDescent="0.25">
      <c r="A4738" t="s">
        <v>4748</v>
      </c>
      <c r="B4738" s="4">
        <v>45637.797159431873</v>
      </c>
      <c r="C4738" t="s">
        <v>5015</v>
      </c>
      <c r="D4738" t="s">
        <v>5028</v>
      </c>
      <c r="E4738" t="s">
        <v>5035</v>
      </c>
      <c r="F4738" t="s">
        <v>5048</v>
      </c>
      <c r="G4738" t="s">
        <v>5055</v>
      </c>
      <c r="H4738">
        <v>2271</v>
      </c>
      <c r="I4738">
        <v>8</v>
      </c>
      <c r="J4738" t="s">
        <v>5072</v>
      </c>
      <c r="K4738">
        <v>498.37</v>
      </c>
      <c r="L4738" t="s">
        <v>5076</v>
      </c>
    </row>
    <row r="4739" spans="1:12" x14ac:dyDescent="0.25">
      <c r="A4739" t="s">
        <v>4749</v>
      </c>
      <c r="B4739" s="4">
        <v>45637.870174034797</v>
      </c>
      <c r="C4739" t="s">
        <v>5017</v>
      </c>
      <c r="D4739" t="s">
        <v>5027</v>
      </c>
      <c r="E4739" t="s">
        <v>5044</v>
      </c>
      <c r="F4739" t="s">
        <v>5047</v>
      </c>
      <c r="G4739" t="s">
        <v>5067</v>
      </c>
      <c r="H4739">
        <v>37892</v>
      </c>
      <c r="I4739">
        <v>7</v>
      </c>
      <c r="J4739" t="s">
        <v>5071</v>
      </c>
      <c r="K4739">
        <v>6962.92</v>
      </c>
      <c r="L4739" t="s">
        <v>5074</v>
      </c>
    </row>
    <row r="4740" spans="1:12" x14ac:dyDescent="0.25">
      <c r="A4740" t="s">
        <v>4750</v>
      </c>
      <c r="B4740" s="4">
        <v>45637.943188637721</v>
      </c>
      <c r="C4740" t="s">
        <v>5014</v>
      </c>
      <c r="D4740" t="s">
        <v>5027</v>
      </c>
      <c r="E4740" t="s">
        <v>5038</v>
      </c>
      <c r="F4740" t="s">
        <v>5048</v>
      </c>
      <c r="G4740" t="s">
        <v>5052</v>
      </c>
      <c r="H4740">
        <v>66249</v>
      </c>
      <c r="I4740">
        <v>14</v>
      </c>
      <c r="J4740" t="s">
        <v>5068</v>
      </c>
      <c r="K4740">
        <v>8902.7000000000007</v>
      </c>
      <c r="L4740" t="s">
        <v>5074</v>
      </c>
    </row>
    <row r="4741" spans="1:12" x14ac:dyDescent="0.25">
      <c r="A4741" t="s">
        <v>4751</v>
      </c>
      <c r="B4741" s="4">
        <v>45638.016203240652</v>
      </c>
      <c r="C4741" t="s">
        <v>5013</v>
      </c>
      <c r="D4741" t="s">
        <v>5029</v>
      </c>
      <c r="E4741" t="s">
        <v>5041</v>
      </c>
      <c r="F4741" t="s">
        <v>5048</v>
      </c>
      <c r="G4741" t="s">
        <v>5052</v>
      </c>
      <c r="H4741">
        <v>75951</v>
      </c>
      <c r="I4741">
        <v>1</v>
      </c>
      <c r="J4741" t="s">
        <v>5072</v>
      </c>
      <c r="K4741">
        <v>10148.94</v>
      </c>
      <c r="L4741" t="s">
        <v>5074</v>
      </c>
    </row>
    <row r="4742" spans="1:12" x14ac:dyDescent="0.25">
      <c r="A4742" t="s">
        <v>4752</v>
      </c>
      <c r="B4742" s="4">
        <v>45638.089217843568</v>
      </c>
      <c r="C4742" t="s">
        <v>5015</v>
      </c>
      <c r="D4742" t="s">
        <v>5026</v>
      </c>
      <c r="E4742" t="s">
        <v>5045</v>
      </c>
      <c r="F4742" t="s">
        <v>5048</v>
      </c>
      <c r="G4742" t="s">
        <v>5065</v>
      </c>
      <c r="H4742">
        <v>34755</v>
      </c>
      <c r="I4742">
        <v>7</v>
      </c>
      <c r="J4742" t="s">
        <v>5071</v>
      </c>
      <c r="K4742">
        <v>6731.18</v>
      </c>
      <c r="L4742" t="s">
        <v>5075</v>
      </c>
    </row>
    <row r="4743" spans="1:12" x14ac:dyDescent="0.25">
      <c r="A4743" t="s">
        <v>4753</v>
      </c>
      <c r="B4743" s="4">
        <v>45638.162232446477</v>
      </c>
      <c r="C4743" t="s">
        <v>5012</v>
      </c>
      <c r="D4743" t="s">
        <v>5028</v>
      </c>
      <c r="E4743" t="s">
        <v>5035</v>
      </c>
      <c r="F4743" t="s">
        <v>5048</v>
      </c>
      <c r="G4743" t="s">
        <v>5065</v>
      </c>
      <c r="H4743">
        <v>65610</v>
      </c>
      <c r="I4743">
        <v>8</v>
      </c>
      <c r="J4743" t="s">
        <v>5069</v>
      </c>
      <c r="K4743">
        <v>11469.93</v>
      </c>
      <c r="L4743" t="s">
        <v>5076</v>
      </c>
    </row>
    <row r="4744" spans="1:12" x14ac:dyDescent="0.25">
      <c r="A4744" t="s">
        <v>4754</v>
      </c>
      <c r="B4744" s="4">
        <v>45638.235247049408</v>
      </c>
      <c r="C4744" t="s">
        <v>5025</v>
      </c>
      <c r="D4744" t="s">
        <v>5029</v>
      </c>
      <c r="E4744" t="s">
        <v>5033</v>
      </c>
      <c r="F4744" t="s">
        <v>5047</v>
      </c>
      <c r="G4744" t="s">
        <v>5063</v>
      </c>
      <c r="H4744">
        <v>33831</v>
      </c>
      <c r="I4744">
        <v>9</v>
      </c>
      <c r="J4744" t="s">
        <v>5069</v>
      </c>
      <c r="K4744">
        <v>2936.25</v>
      </c>
      <c r="L4744" t="s">
        <v>5077</v>
      </c>
    </row>
    <row r="4745" spans="1:12" x14ac:dyDescent="0.25">
      <c r="A4745" t="s">
        <v>4755</v>
      </c>
      <c r="B4745" s="4">
        <v>45638.308261652317</v>
      </c>
      <c r="C4745" t="s">
        <v>5017</v>
      </c>
      <c r="D4745" t="s">
        <v>5026</v>
      </c>
      <c r="E4745" t="s">
        <v>5034</v>
      </c>
      <c r="F4745" t="s">
        <v>5048</v>
      </c>
      <c r="G4745" t="s">
        <v>5056</v>
      </c>
      <c r="H4745">
        <v>11523</v>
      </c>
      <c r="I4745">
        <v>12</v>
      </c>
      <c r="J4745" t="s">
        <v>5073</v>
      </c>
      <c r="K4745">
        <v>1515.93</v>
      </c>
      <c r="L4745" t="s">
        <v>5078</v>
      </c>
    </row>
    <row r="4746" spans="1:12" x14ac:dyDescent="0.25">
      <c r="A4746" t="s">
        <v>4756</v>
      </c>
      <c r="B4746" s="4">
        <v>45638.381276255241</v>
      </c>
      <c r="C4746" t="s">
        <v>5017</v>
      </c>
      <c r="D4746" t="s">
        <v>5028</v>
      </c>
      <c r="E4746" t="s">
        <v>5036</v>
      </c>
      <c r="F4746" t="s">
        <v>5046</v>
      </c>
      <c r="G4746" t="s">
        <v>5054</v>
      </c>
      <c r="H4746">
        <v>4105</v>
      </c>
      <c r="I4746">
        <v>7</v>
      </c>
      <c r="J4746" t="s">
        <v>5070</v>
      </c>
      <c r="K4746">
        <v>833.31</v>
      </c>
      <c r="L4746" t="s">
        <v>5076</v>
      </c>
    </row>
    <row r="4747" spans="1:12" x14ac:dyDescent="0.25">
      <c r="A4747" t="s">
        <v>4757</v>
      </c>
      <c r="B4747" s="4">
        <v>45638.454290858172</v>
      </c>
      <c r="C4747" t="s">
        <v>5014</v>
      </c>
      <c r="D4747" t="s">
        <v>5027</v>
      </c>
      <c r="E4747" t="s">
        <v>5044</v>
      </c>
      <c r="F4747" t="s">
        <v>5048</v>
      </c>
      <c r="G4747" t="s">
        <v>5055</v>
      </c>
      <c r="H4747">
        <v>26560</v>
      </c>
      <c r="I4747">
        <v>1</v>
      </c>
      <c r="J4747" t="s">
        <v>5070</v>
      </c>
      <c r="K4747">
        <v>3064.83</v>
      </c>
      <c r="L4747" t="s">
        <v>5075</v>
      </c>
    </row>
    <row r="4748" spans="1:12" x14ac:dyDescent="0.25">
      <c r="A4748" t="s">
        <v>4758</v>
      </c>
      <c r="B4748" s="4">
        <v>45638.527305461088</v>
      </c>
      <c r="C4748" t="s">
        <v>5017</v>
      </c>
      <c r="D4748" t="s">
        <v>5027</v>
      </c>
      <c r="E4748" t="s">
        <v>5038</v>
      </c>
      <c r="F4748" t="s">
        <v>5048</v>
      </c>
      <c r="G4748" t="s">
        <v>5059</v>
      </c>
      <c r="H4748">
        <v>59679</v>
      </c>
      <c r="I4748">
        <v>1</v>
      </c>
      <c r="J4748" t="s">
        <v>5071</v>
      </c>
      <c r="K4748">
        <v>13071.29</v>
      </c>
      <c r="L4748" t="s">
        <v>5075</v>
      </c>
    </row>
    <row r="4749" spans="1:12" x14ac:dyDescent="0.25">
      <c r="A4749" t="s">
        <v>4759</v>
      </c>
      <c r="B4749" s="4">
        <v>45638.600320063997</v>
      </c>
      <c r="C4749" t="s">
        <v>5024</v>
      </c>
      <c r="D4749" t="s">
        <v>5026</v>
      </c>
      <c r="E4749" t="s">
        <v>5034</v>
      </c>
      <c r="F4749" t="s">
        <v>5048</v>
      </c>
      <c r="G4749" t="s">
        <v>5055</v>
      </c>
      <c r="H4749">
        <v>8406</v>
      </c>
      <c r="I4749">
        <v>9</v>
      </c>
      <c r="J4749" t="s">
        <v>5070</v>
      </c>
      <c r="K4749">
        <v>867.36</v>
      </c>
      <c r="L4749" t="s">
        <v>5079</v>
      </c>
    </row>
    <row r="4750" spans="1:12" x14ac:dyDescent="0.25">
      <c r="A4750" t="s">
        <v>4760</v>
      </c>
      <c r="B4750" s="4">
        <v>45638.673334666943</v>
      </c>
      <c r="C4750" t="s">
        <v>5017</v>
      </c>
      <c r="D4750" t="s">
        <v>5027</v>
      </c>
      <c r="E4750" t="s">
        <v>5042</v>
      </c>
      <c r="F4750" t="s">
        <v>5048</v>
      </c>
      <c r="G4750" t="s">
        <v>5051</v>
      </c>
      <c r="H4750">
        <v>12183</v>
      </c>
      <c r="I4750">
        <v>1</v>
      </c>
      <c r="J4750" t="s">
        <v>5073</v>
      </c>
      <c r="K4750">
        <v>1486.48</v>
      </c>
      <c r="L4750" t="s">
        <v>5079</v>
      </c>
    </row>
    <row r="4751" spans="1:12" x14ac:dyDescent="0.25">
      <c r="A4751" t="s">
        <v>4761</v>
      </c>
      <c r="B4751" s="4">
        <v>45638.746349269852</v>
      </c>
      <c r="C4751" t="s">
        <v>5019</v>
      </c>
      <c r="D4751" t="s">
        <v>5029</v>
      </c>
      <c r="E4751" t="s">
        <v>5033</v>
      </c>
      <c r="F4751" t="s">
        <v>5048</v>
      </c>
      <c r="G4751" t="s">
        <v>5056</v>
      </c>
      <c r="H4751">
        <v>74150</v>
      </c>
      <c r="I4751">
        <v>5</v>
      </c>
      <c r="J4751" t="s">
        <v>5071</v>
      </c>
      <c r="K4751">
        <v>15947.42</v>
      </c>
      <c r="L4751" t="s">
        <v>5078</v>
      </c>
    </row>
    <row r="4752" spans="1:12" x14ac:dyDescent="0.25">
      <c r="A4752" t="s">
        <v>4762</v>
      </c>
      <c r="B4752" s="4">
        <v>45638.819363872768</v>
      </c>
      <c r="C4752" t="s">
        <v>5025</v>
      </c>
      <c r="D4752" t="s">
        <v>5027</v>
      </c>
      <c r="E4752" t="s">
        <v>5038</v>
      </c>
      <c r="F4752" t="s">
        <v>5048</v>
      </c>
      <c r="G4752" t="s">
        <v>5052</v>
      </c>
      <c r="H4752">
        <v>23597</v>
      </c>
      <c r="I4752">
        <v>10</v>
      </c>
      <c r="J4752" t="s">
        <v>5070</v>
      </c>
      <c r="K4752">
        <v>3590.48</v>
      </c>
      <c r="L4752" t="s">
        <v>5079</v>
      </c>
    </row>
    <row r="4753" spans="1:12" x14ac:dyDescent="0.25">
      <c r="A4753" t="s">
        <v>4763</v>
      </c>
      <c r="B4753" s="4">
        <v>45638.892378475692</v>
      </c>
      <c r="C4753" t="s">
        <v>5021</v>
      </c>
      <c r="D4753" t="s">
        <v>5027</v>
      </c>
      <c r="E4753" t="s">
        <v>5044</v>
      </c>
      <c r="F4753" t="s">
        <v>5047</v>
      </c>
      <c r="G4753" t="s">
        <v>5064</v>
      </c>
      <c r="H4753">
        <v>46237</v>
      </c>
      <c r="I4753">
        <v>5</v>
      </c>
      <c r="J4753" t="s">
        <v>5069</v>
      </c>
      <c r="K4753">
        <v>9425.7900000000009</v>
      </c>
      <c r="L4753" t="s">
        <v>5075</v>
      </c>
    </row>
    <row r="4754" spans="1:12" x14ac:dyDescent="0.25">
      <c r="A4754" t="s">
        <v>4764</v>
      </c>
      <c r="B4754" s="4">
        <v>45638.965393078608</v>
      </c>
      <c r="C4754" t="s">
        <v>5012</v>
      </c>
      <c r="D4754" t="s">
        <v>5028</v>
      </c>
      <c r="E4754" t="s">
        <v>5032</v>
      </c>
      <c r="F4754" t="s">
        <v>5047</v>
      </c>
      <c r="G4754" t="s">
        <v>5064</v>
      </c>
      <c r="H4754">
        <v>24922</v>
      </c>
      <c r="I4754">
        <v>14</v>
      </c>
      <c r="J4754" t="s">
        <v>5073</v>
      </c>
      <c r="K4754">
        <v>3427.09</v>
      </c>
      <c r="L4754" t="s">
        <v>5077</v>
      </c>
    </row>
    <row r="4755" spans="1:12" x14ac:dyDescent="0.25">
      <c r="A4755" t="s">
        <v>4765</v>
      </c>
      <c r="B4755" s="4">
        <v>45639.038407681517</v>
      </c>
      <c r="C4755" t="s">
        <v>5013</v>
      </c>
      <c r="D4755" t="s">
        <v>5027</v>
      </c>
      <c r="E4755" t="s">
        <v>5031</v>
      </c>
      <c r="F4755" t="s">
        <v>5048</v>
      </c>
      <c r="G4755" t="s">
        <v>5051</v>
      </c>
      <c r="H4755">
        <v>13865</v>
      </c>
      <c r="I4755">
        <v>9</v>
      </c>
      <c r="J4755" t="s">
        <v>5071</v>
      </c>
      <c r="K4755">
        <v>2726.25</v>
      </c>
      <c r="L4755" t="s">
        <v>5079</v>
      </c>
    </row>
    <row r="4756" spans="1:12" x14ac:dyDescent="0.25">
      <c r="A4756" t="s">
        <v>4766</v>
      </c>
      <c r="B4756" s="4">
        <v>45639.111422284463</v>
      </c>
      <c r="C4756" t="s">
        <v>5020</v>
      </c>
      <c r="D4756" t="s">
        <v>5027</v>
      </c>
      <c r="E4756" t="s">
        <v>5044</v>
      </c>
      <c r="F4756" t="s">
        <v>5047</v>
      </c>
      <c r="G4756" t="s">
        <v>5050</v>
      </c>
      <c r="H4756">
        <v>57605</v>
      </c>
      <c r="I4756">
        <v>2</v>
      </c>
      <c r="J4756" t="s">
        <v>5070</v>
      </c>
      <c r="K4756">
        <v>4699.62</v>
      </c>
      <c r="L4756" t="s">
        <v>5075</v>
      </c>
    </row>
    <row r="4757" spans="1:12" x14ac:dyDescent="0.25">
      <c r="A4757" t="s">
        <v>4767</v>
      </c>
      <c r="B4757" s="4">
        <v>45639.184436887372</v>
      </c>
      <c r="C4757" t="s">
        <v>5025</v>
      </c>
      <c r="D4757" t="s">
        <v>5027</v>
      </c>
      <c r="E4757" t="s">
        <v>5044</v>
      </c>
      <c r="F4757" t="s">
        <v>5048</v>
      </c>
      <c r="G4757" t="s">
        <v>5052</v>
      </c>
      <c r="H4757">
        <v>26759</v>
      </c>
      <c r="I4757">
        <v>11</v>
      </c>
      <c r="J4757" t="s">
        <v>5070</v>
      </c>
      <c r="K4757">
        <v>4059.57</v>
      </c>
      <c r="L4757" t="s">
        <v>5075</v>
      </c>
    </row>
    <row r="4758" spans="1:12" x14ac:dyDescent="0.25">
      <c r="A4758" t="s">
        <v>4768</v>
      </c>
      <c r="B4758" s="4">
        <v>45639.257451490288</v>
      </c>
      <c r="C4758" t="s">
        <v>5023</v>
      </c>
      <c r="D4758" t="s">
        <v>5027</v>
      </c>
      <c r="E4758" t="s">
        <v>5042</v>
      </c>
      <c r="F4758" t="s">
        <v>5048</v>
      </c>
      <c r="G4758" t="s">
        <v>5056</v>
      </c>
      <c r="H4758">
        <v>13158</v>
      </c>
      <c r="I4758">
        <v>6</v>
      </c>
      <c r="J4758" t="s">
        <v>5069</v>
      </c>
      <c r="K4758">
        <v>2415.1799999999998</v>
      </c>
      <c r="L4758" t="s">
        <v>5074</v>
      </c>
    </row>
    <row r="4759" spans="1:12" x14ac:dyDescent="0.25">
      <c r="A4759" t="s">
        <v>4769</v>
      </c>
      <c r="B4759" s="4">
        <v>45639.330466093219</v>
      </c>
      <c r="C4759" t="s">
        <v>5024</v>
      </c>
      <c r="D4759" t="s">
        <v>5028</v>
      </c>
      <c r="E4759" t="s">
        <v>5032</v>
      </c>
      <c r="F4759" t="s">
        <v>5047</v>
      </c>
      <c r="G4759" t="s">
        <v>5058</v>
      </c>
      <c r="H4759">
        <v>48986</v>
      </c>
      <c r="I4759">
        <v>6</v>
      </c>
      <c r="J4759" t="s">
        <v>5070</v>
      </c>
      <c r="K4759">
        <v>4415.32</v>
      </c>
      <c r="L4759" t="s">
        <v>5077</v>
      </c>
    </row>
    <row r="4760" spans="1:12" x14ac:dyDescent="0.25">
      <c r="A4760" t="s">
        <v>4770</v>
      </c>
      <c r="B4760" s="4">
        <v>45639.403480696143</v>
      </c>
      <c r="C4760" t="s">
        <v>5024</v>
      </c>
      <c r="D4760" t="s">
        <v>5029</v>
      </c>
      <c r="E4760" t="s">
        <v>5041</v>
      </c>
      <c r="F4760" t="s">
        <v>5047</v>
      </c>
      <c r="G4760" t="s">
        <v>5050</v>
      </c>
      <c r="H4760">
        <v>52056</v>
      </c>
      <c r="I4760">
        <v>9</v>
      </c>
      <c r="J4760" t="s">
        <v>5068</v>
      </c>
      <c r="K4760">
        <v>10548.79</v>
      </c>
      <c r="L4760" t="s">
        <v>5077</v>
      </c>
    </row>
    <row r="4761" spans="1:12" x14ac:dyDescent="0.25">
      <c r="A4761" t="s">
        <v>4771</v>
      </c>
      <c r="B4761" s="4">
        <v>45639.476495299052</v>
      </c>
      <c r="C4761" t="s">
        <v>5014</v>
      </c>
      <c r="D4761" t="s">
        <v>5029</v>
      </c>
      <c r="E4761" t="s">
        <v>5033</v>
      </c>
      <c r="F4761" t="s">
        <v>5047</v>
      </c>
      <c r="G4761" t="s">
        <v>5050</v>
      </c>
      <c r="H4761">
        <v>62521</v>
      </c>
      <c r="I4761">
        <v>1</v>
      </c>
      <c r="J4761" t="s">
        <v>5071</v>
      </c>
      <c r="K4761">
        <v>10894.9</v>
      </c>
      <c r="L4761" t="s">
        <v>5079</v>
      </c>
    </row>
    <row r="4762" spans="1:12" x14ac:dyDescent="0.25">
      <c r="A4762" t="s">
        <v>4772</v>
      </c>
      <c r="B4762" s="4">
        <v>45639.549509901983</v>
      </c>
      <c r="C4762" t="s">
        <v>5024</v>
      </c>
      <c r="D4762" t="s">
        <v>5027</v>
      </c>
      <c r="E4762" t="s">
        <v>5042</v>
      </c>
      <c r="F4762" t="s">
        <v>5048</v>
      </c>
      <c r="G4762" t="s">
        <v>5052</v>
      </c>
      <c r="H4762">
        <v>19272</v>
      </c>
      <c r="I4762">
        <v>2</v>
      </c>
      <c r="J4762" t="s">
        <v>5073</v>
      </c>
      <c r="K4762">
        <v>2880.05</v>
      </c>
      <c r="L4762" t="s">
        <v>5076</v>
      </c>
    </row>
    <row r="4763" spans="1:12" x14ac:dyDescent="0.25">
      <c r="A4763" t="s">
        <v>4773</v>
      </c>
      <c r="B4763" s="4">
        <v>45639.622524504899</v>
      </c>
      <c r="C4763" t="s">
        <v>5014</v>
      </c>
      <c r="D4763" t="s">
        <v>5028</v>
      </c>
      <c r="E4763" t="s">
        <v>5036</v>
      </c>
      <c r="F4763" t="s">
        <v>5047</v>
      </c>
      <c r="G4763" t="s">
        <v>5062</v>
      </c>
      <c r="H4763">
        <v>7842</v>
      </c>
      <c r="I4763">
        <v>10</v>
      </c>
      <c r="J4763" t="s">
        <v>5072</v>
      </c>
      <c r="K4763">
        <v>776.09</v>
      </c>
      <c r="L4763" t="s">
        <v>5074</v>
      </c>
    </row>
    <row r="4764" spans="1:12" x14ac:dyDescent="0.25">
      <c r="A4764" t="s">
        <v>4774</v>
      </c>
      <c r="B4764" s="4">
        <v>45639.695539107823</v>
      </c>
      <c r="C4764" t="s">
        <v>5020</v>
      </c>
      <c r="D4764" t="s">
        <v>5028</v>
      </c>
      <c r="E4764" t="s">
        <v>5032</v>
      </c>
      <c r="F4764" t="s">
        <v>5046</v>
      </c>
      <c r="G4764" t="s">
        <v>5053</v>
      </c>
      <c r="H4764">
        <v>60850</v>
      </c>
      <c r="I4764">
        <v>3</v>
      </c>
      <c r="J4764" t="s">
        <v>5071</v>
      </c>
      <c r="K4764">
        <v>12568.97</v>
      </c>
      <c r="L4764" t="s">
        <v>5074</v>
      </c>
    </row>
    <row r="4765" spans="1:12" x14ac:dyDescent="0.25">
      <c r="A4765" t="s">
        <v>4775</v>
      </c>
      <c r="B4765" s="4">
        <v>45639.768553710739</v>
      </c>
      <c r="C4765" t="s">
        <v>5018</v>
      </c>
      <c r="D4765" t="s">
        <v>5027</v>
      </c>
      <c r="E4765" t="s">
        <v>5044</v>
      </c>
      <c r="F4765" t="s">
        <v>5047</v>
      </c>
      <c r="G4765" t="s">
        <v>5063</v>
      </c>
      <c r="H4765">
        <v>74595</v>
      </c>
      <c r="I4765">
        <v>10</v>
      </c>
      <c r="J4765" t="s">
        <v>5070</v>
      </c>
      <c r="K4765">
        <v>6123.17</v>
      </c>
      <c r="L4765" t="s">
        <v>5078</v>
      </c>
    </row>
    <row r="4766" spans="1:12" x14ac:dyDescent="0.25">
      <c r="A4766" t="s">
        <v>4776</v>
      </c>
      <c r="B4766" s="4">
        <v>45639.841568313663</v>
      </c>
      <c r="C4766" t="s">
        <v>5021</v>
      </c>
      <c r="D4766" t="s">
        <v>5027</v>
      </c>
      <c r="E4766" t="s">
        <v>5044</v>
      </c>
      <c r="F4766" t="s">
        <v>5046</v>
      </c>
      <c r="G4766" t="s">
        <v>5061</v>
      </c>
      <c r="H4766">
        <v>69139</v>
      </c>
      <c r="I4766">
        <v>8</v>
      </c>
      <c r="J4766" t="s">
        <v>5070</v>
      </c>
      <c r="K4766">
        <v>10461.93</v>
      </c>
      <c r="L4766" t="s">
        <v>5075</v>
      </c>
    </row>
    <row r="4767" spans="1:12" x14ac:dyDescent="0.25">
      <c r="A4767" t="s">
        <v>4777</v>
      </c>
      <c r="B4767" s="4">
        <v>45639.914582916572</v>
      </c>
      <c r="C4767" t="s">
        <v>5021</v>
      </c>
      <c r="D4767" t="s">
        <v>5028</v>
      </c>
      <c r="E4767" t="s">
        <v>5036</v>
      </c>
      <c r="F4767" t="s">
        <v>5046</v>
      </c>
      <c r="G4767" t="s">
        <v>5061</v>
      </c>
      <c r="H4767">
        <v>67270</v>
      </c>
      <c r="I4767">
        <v>2</v>
      </c>
      <c r="J4767" t="s">
        <v>5071</v>
      </c>
      <c r="K4767">
        <v>13641.05</v>
      </c>
      <c r="L4767" t="s">
        <v>5074</v>
      </c>
    </row>
    <row r="4768" spans="1:12" x14ac:dyDescent="0.25">
      <c r="A4768" t="s">
        <v>4778</v>
      </c>
      <c r="B4768" s="4">
        <v>45639.987597519503</v>
      </c>
      <c r="C4768" t="s">
        <v>5020</v>
      </c>
      <c r="D4768" t="s">
        <v>5029</v>
      </c>
      <c r="E4768" t="s">
        <v>5041</v>
      </c>
      <c r="F4768" t="s">
        <v>5046</v>
      </c>
      <c r="G4768" t="s">
        <v>5057</v>
      </c>
      <c r="H4768">
        <v>41487</v>
      </c>
      <c r="I4768">
        <v>7</v>
      </c>
      <c r="J4768" t="s">
        <v>5069</v>
      </c>
      <c r="K4768">
        <v>5261.28</v>
      </c>
      <c r="L4768" t="s">
        <v>5078</v>
      </c>
    </row>
    <row r="4769" spans="1:12" x14ac:dyDescent="0.25">
      <c r="A4769" t="s">
        <v>4779</v>
      </c>
      <c r="B4769" s="4">
        <v>45640.060612122419</v>
      </c>
      <c r="C4769" t="s">
        <v>5018</v>
      </c>
      <c r="D4769" t="s">
        <v>5027</v>
      </c>
      <c r="E4769" t="s">
        <v>5038</v>
      </c>
      <c r="F4769" t="s">
        <v>5047</v>
      </c>
      <c r="G4769" t="s">
        <v>5067</v>
      </c>
      <c r="H4769">
        <v>2335</v>
      </c>
      <c r="I4769">
        <v>6</v>
      </c>
      <c r="J4769" t="s">
        <v>5070</v>
      </c>
      <c r="K4769">
        <v>440.31</v>
      </c>
      <c r="L4769" t="s">
        <v>5078</v>
      </c>
    </row>
    <row r="4770" spans="1:12" x14ac:dyDescent="0.25">
      <c r="A4770" t="s">
        <v>4780</v>
      </c>
      <c r="B4770" s="4">
        <v>45640.133626725343</v>
      </c>
      <c r="C4770" t="s">
        <v>5021</v>
      </c>
      <c r="D4770" t="s">
        <v>5026</v>
      </c>
      <c r="E4770" t="s">
        <v>5043</v>
      </c>
      <c r="F4770" t="s">
        <v>5046</v>
      </c>
      <c r="G4770" t="s">
        <v>5061</v>
      </c>
      <c r="H4770">
        <v>43913</v>
      </c>
      <c r="I4770">
        <v>6</v>
      </c>
      <c r="J4770" t="s">
        <v>5069</v>
      </c>
      <c r="K4770">
        <v>5812.13</v>
      </c>
      <c r="L4770" t="s">
        <v>5077</v>
      </c>
    </row>
    <row r="4771" spans="1:12" x14ac:dyDescent="0.25">
      <c r="A4771" t="s">
        <v>4781</v>
      </c>
      <c r="B4771" s="4">
        <v>45640.206641328266</v>
      </c>
      <c r="C4771" t="s">
        <v>5020</v>
      </c>
      <c r="D4771" t="s">
        <v>5028</v>
      </c>
      <c r="E4771" t="s">
        <v>5036</v>
      </c>
      <c r="F4771" t="s">
        <v>5046</v>
      </c>
      <c r="G4771" t="s">
        <v>5049</v>
      </c>
      <c r="H4771">
        <v>43435</v>
      </c>
      <c r="I4771">
        <v>12</v>
      </c>
      <c r="J4771" t="s">
        <v>5071</v>
      </c>
      <c r="K4771">
        <v>6534.72</v>
      </c>
      <c r="L4771" t="s">
        <v>5077</v>
      </c>
    </row>
    <row r="4772" spans="1:12" x14ac:dyDescent="0.25">
      <c r="A4772" t="s">
        <v>4782</v>
      </c>
      <c r="B4772" s="4">
        <v>45640.279655931183</v>
      </c>
      <c r="C4772" t="s">
        <v>5017</v>
      </c>
      <c r="D4772" t="s">
        <v>5028</v>
      </c>
      <c r="E4772" t="s">
        <v>5036</v>
      </c>
      <c r="F4772" t="s">
        <v>5047</v>
      </c>
      <c r="G4772" t="s">
        <v>5062</v>
      </c>
      <c r="H4772">
        <v>9940</v>
      </c>
      <c r="I4772">
        <v>4</v>
      </c>
      <c r="J4772" t="s">
        <v>5072</v>
      </c>
      <c r="K4772">
        <v>1147.48</v>
      </c>
      <c r="L4772" t="s">
        <v>5075</v>
      </c>
    </row>
    <row r="4773" spans="1:12" x14ac:dyDescent="0.25">
      <c r="A4773" t="s">
        <v>4783</v>
      </c>
      <c r="B4773" s="4">
        <v>45640.352670534099</v>
      </c>
      <c r="C4773" t="s">
        <v>5012</v>
      </c>
      <c r="D4773" t="s">
        <v>5026</v>
      </c>
      <c r="E4773" t="s">
        <v>5043</v>
      </c>
      <c r="F4773" t="s">
        <v>5048</v>
      </c>
      <c r="G4773" t="s">
        <v>5055</v>
      </c>
      <c r="H4773">
        <v>40718</v>
      </c>
      <c r="I4773">
        <v>9</v>
      </c>
      <c r="J4773" t="s">
        <v>5070</v>
      </c>
      <c r="K4773">
        <v>4707.7299999999996</v>
      </c>
      <c r="L4773" t="s">
        <v>5079</v>
      </c>
    </row>
    <row r="4774" spans="1:12" x14ac:dyDescent="0.25">
      <c r="A4774" t="s">
        <v>4784</v>
      </c>
      <c r="B4774" s="4">
        <v>45640.425685137023</v>
      </c>
      <c r="C4774" t="s">
        <v>5014</v>
      </c>
      <c r="D4774" t="s">
        <v>5029</v>
      </c>
      <c r="E4774" t="s">
        <v>5039</v>
      </c>
      <c r="F4774" t="s">
        <v>5048</v>
      </c>
      <c r="G4774" t="s">
        <v>5055</v>
      </c>
      <c r="H4774">
        <v>57377</v>
      </c>
      <c r="I4774">
        <v>13</v>
      </c>
      <c r="J4774" t="s">
        <v>5069</v>
      </c>
      <c r="K4774">
        <v>11430.69</v>
      </c>
      <c r="L4774" t="s">
        <v>5076</v>
      </c>
    </row>
    <row r="4775" spans="1:12" x14ac:dyDescent="0.25">
      <c r="A4775" t="s">
        <v>4785</v>
      </c>
      <c r="B4775" s="4">
        <v>45640.498699739939</v>
      </c>
      <c r="C4775" t="s">
        <v>5024</v>
      </c>
      <c r="D4775" t="s">
        <v>5027</v>
      </c>
      <c r="E4775" t="s">
        <v>5031</v>
      </c>
      <c r="F4775" t="s">
        <v>5046</v>
      </c>
      <c r="G4775" t="s">
        <v>5049</v>
      </c>
      <c r="H4775">
        <v>6925</v>
      </c>
      <c r="I4775">
        <v>5</v>
      </c>
      <c r="J4775" t="s">
        <v>5071</v>
      </c>
      <c r="K4775">
        <v>623.09</v>
      </c>
      <c r="L4775" t="s">
        <v>5076</v>
      </c>
    </row>
    <row r="4776" spans="1:12" x14ac:dyDescent="0.25">
      <c r="A4776" t="s">
        <v>4786</v>
      </c>
      <c r="B4776" s="4">
        <v>45640.571714342863</v>
      </c>
      <c r="C4776" t="s">
        <v>5013</v>
      </c>
      <c r="D4776" t="s">
        <v>5027</v>
      </c>
      <c r="E4776" t="s">
        <v>5044</v>
      </c>
      <c r="F4776" t="s">
        <v>5048</v>
      </c>
      <c r="G4776" t="s">
        <v>5055</v>
      </c>
      <c r="H4776">
        <v>60602</v>
      </c>
      <c r="I4776">
        <v>1</v>
      </c>
      <c r="J4776" t="s">
        <v>5073</v>
      </c>
      <c r="K4776">
        <v>12853.37</v>
      </c>
      <c r="L4776" t="s">
        <v>5075</v>
      </c>
    </row>
    <row r="4777" spans="1:12" x14ac:dyDescent="0.25">
      <c r="A4777" t="s">
        <v>4787</v>
      </c>
      <c r="B4777" s="4">
        <v>45640.644728945786</v>
      </c>
      <c r="C4777" t="s">
        <v>5013</v>
      </c>
      <c r="D4777" t="s">
        <v>5029</v>
      </c>
      <c r="E4777" t="s">
        <v>5040</v>
      </c>
      <c r="F4777" t="s">
        <v>5048</v>
      </c>
      <c r="G4777" t="s">
        <v>5051</v>
      </c>
      <c r="H4777">
        <v>15826</v>
      </c>
      <c r="I4777">
        <v>5</v>
      </c>
      <c r="J4777" t="s">
        <v>5069</v>
      </c>
      <c r="K4777">
        <v>2031.71</v>
      </c>
      <c r="L4777" t="s">
        <v>5075</v>
      </c>
    </row>
    <row r="4778" spans="1:12" x14ac:dyDescent="0.25">
      <c r="A4778" t="s">
        <v>4788</v>
      </c>
      <c r="B4778" s="4">
        <v>45640.717743548703</v>
      </c>
      <c r="C4778" t="s">
        <v>5021</v>
      </c>
      <c r="D4778" t="s">
        <v>5028</v>
      </c>
      <c r="E4778" t="s">
        <v>5036</v>
      </c>
      <c r="F4778" t="s">
        <v>5046</v>
      </c>
      <c r="G4778" t="s">
        <v>5049</v>
      </c>
      <c r="H4778">
        <v>39069</v>
      </c>
      <c r="I4778">
        <v>1</v>
      </c>
      <c r="J4778" t="s">
        <v>5068</v>
      </c>
      <c r="K4778">
        <v>7589.26</v>
      </c>
      <c r="L4778" t="s">
        <v>5078</v>
      </c>
    </row>
    <row r="4779" spans="1:12" x14ac:dyDescent="0.25">
      <c r="A4779" t="s">
        <v>4789</v>
      </c>
      <c r="B4779" s="4">
        <v>45640.790758151619</v>
      </c>
      <c r="C4779" t="s">
        <v>5023</v>
      </c>
      <c r="D4779" t="s">
        <v>5027</v>
      </c>
      <c r="E4779" t="s">
        <v>5031</v>
      </c>
      <c r="F4779" t="s">
        <v>5047</v>
      </c>
      <c r="G4779" t="s">
        <v>5058</v>
      </c>
      <c r="H4779">
        <v>16098</v>
      </c>
      <c r="I4779">
        <v>11</v>
      </c>
      <c r="J4779" t="s">
        <v>5068</v>
      </c>
      <c r="K4779">
        <v>1355.99</v>
      </c>
      <c r="L4779" t="s">
        <v>5077</v>
      </c>
    </row>
    <row r="4780" spans="1:12" x14ac:dyDescent="0.25">
      <c r="A4780" t="s">
        <v>4790</v>
      </c>
      <c r="B4780" s="4">
        <v>45640.86377275455</v>
      </c>
      <c r="C4780" t="s">
        <v>5017</v>
      </c>
      <c r="D4780" t="s">
        <v>5026</v>
      </c>
      <c r="E4780" t="s">
        <v>5034</v>
      </c>
      <c r="F4780" t="s">
        <v>5047</v>
      </c>
      <c r="G4780" t="s">
        <v>5058</v>
      </c>
      <c r="H4780">
        <v>69228</v>
      </c>
      <c r="I4780">
        <v>8</v>
      </c>
      <c r="J4780" t="s">
        <v>5068</v>
      </c>
      <c r="K4780">
        <v>14815.73</v>
      </c>
      <c r="L4780" t="s">
        <v>5075</v>
      </c>
    </row>
    <row r="4781" spans="1:12" x14ac:dyDescent="0.25">
      <c r="A4781" t="s">
        <v>4791</v>
      </c>
      <c r="B4781" s="4">
        <v>45640.936787357467</v>
      </c>
      <c r="C4781" t="s">
        <v>5018</v>
      </c>
      <c r="D4781" t="s">
        <v>5028</v>
      </c>
      <c r="E4781" t="s">
        <v>5032</v>
      </c>
      <c r="F4781" t="s">
        <v>5047</v>
      </c>
      <c r="G4781" t="s">
        <v>5064</v>
      </c>
      <c r="H4781">
        <v>41344</v>
      </c>
      <c r="I4781">
        <v>10</v>
      </c>
      <c r="J4781" t="s">
        <v>5073</v>
      </c>
      <c r="K4781">
        <v>7421.92</v>
      </c>
      <c r="L4781" t="s">
        <v>5074</v>
      </c>
    </row>
    <row r="4782" spans="1:12" x14ac:dyDescent="0.25">
      <c r="A4782" t="s">
        <v>4792</v>
      </c>
      <c r="B4782" s="4">
        <v>45641.009801960383</v>
      </c>
      <c r="C4782" t="s">
        <v>5013</v>
      </c>
      <c r="D4782" t="s">
        <v>5027</v>
      </c>
      <c r="E4782" t="s">
        <v>5038</v>
      </c>
      <c r="F4782" t="s">
        <v>5048</v>
      </c>
      <c r="G4782" t="s">
        <v>5055</v>
      </c>
      <c r="H4782">
        <v>29566</v>
      </c>
      <c r="I4782">
        <v>5</v>
      </c>
      <c r="J4782" t="s">
        <v>5069</v>
      </c>
      <c r="K4782">
        <v>5683.91</v>
      </c>
      <c r="L4782" t="s">
        <v>5076</v>
      </c>
    </row>
    <row r="4783" spans="1:12" x14ac:dyDescent="0.25">
      <c r="A4783" t="s">
        <v>4793</v>
      </c>
      <c r="B4783" s="4">
        <v>45641.082816563307</v>
      </c>
      <c r="C4783" t="s">
        <v>5013</v>
      </c>
      <c r="D4783" t="s">
        <v>5027</v>
      </c>
      <c r="E4783" t="s">
        <v>5038</v>
      </c>
      <c r="F4783" t="s">
        <v>5047</v>
      </c>
      <c r="G4783" t="s">
        <v>5050</v>
      </c>
      <c r="H4783">
        <v>55478</v>
      </c>
      <c r="I4783">
        <v>10</v>
      </c>
      <c r="J4783" t="s">
        <v>5069</v>
      </c>
      <c r="K4783">
        <v>11867.75</v>
      </c>
      <c r="L4783" t="s">
        <v>5079</v>
      </c>
    </row>
    <row r="4784" spans="1:12" x14ac:dyDescent="0.25">
      <c r="A4784" t="s">
        <v>4794</v>
      </c>
      <c r="B4784" s="4">
        <v>45641.15583116623</v>
      </c>
      <c r="C4784" t="s">
        <v>5013</v>
      </c>
      <c r="D4784" t="s">
        <v>5026</v>
      </c>
      <c r="E4784" t="s">
        <v>5045</v>
      </c>
      <c r="F4784" t="s">
        <v>5048</v>
      </c>
      <c r="G4784" t="s">
        <v>5055</v>
      </c>
      <c r="H4784">
        <v>75936</v>
      </c>
      <c r="I4784">
        <v>12</v>
      </c>
      <c r="J4784" t="s">
        <v>5072</v>
      </c>
      <c r="K4784">
        <v>9939.15</v>
      </c>
      <c r="L4784" t="s">
        <v>5076</v>
      </c>
    </row>
    <row r="4785" spans="1:12" x14ac:dyDescent="0.25">
      <c r="A4785" t="s">
        <v>4795</v>
      </c>
      <c r="B4785" s="4">
        <v>45641.228845769147</v>
      </c>
      <c r="C4785" t="s">
        <v>5020</v>
      </c>
      <c r="D4785" t="s">
        <v>5028</v>
      </c>
      <c r="E4785" t="s">
        <v>5035</v>
      </c>
      <c r="F4785" t="s">
        <v>5046</v>
      </c>
      <c r="G4785" t="s">
        <v>5066</v>
      </c>
      <c r="H4785">
        <v>8455</v>
      </c>
      <c r="I4785">
        <v>10</v>
      </c>
      <c r="J4785" t="s">
        <v>5071</v>
      </c>
      <c r="K4785">
        <v>1028.3599999999999</v>
      </c>
      <c r="L4785" t="s">
        <v>5074</v>
      </c>
    </row>
    <row r="4786" spans="1:12" x14ac:dyDescent="0.25">
      <c r="A4786" t="s">
        <v>4796</v>
      </c>
      <c r="B4786" s="4">
        <v>45641.30186037207</v>
      </c>
      <c r="C4786" t="s">
        <v>5018</v>
      </c>
      <c r="D4786" t="s">
        <v>5027</v>
      </c>
      <c r="E4786" t="s">
        <v>5044</v>
      </c>
      <c r="F4786" t="s">
        <v>5047</v>
      </c>
      <c r="G4786" t="s">
        <v>5050</v>
      </c>
      <c r="H4786">
        <v>22352</v>
      </c>
      <c r="I4786">
        <v>10</v>
      </c>
      <c r="J4786" t="s">
        <v>5073</v>
      </c>
      <c r="K4786">
        <v>4031.91</v>
      </c>
      <c r="L4786" t="s">
        <v>5074</v>
      </c>
    </row>
    <row r="4787" spans="1:12" x14ac:dyDescent="0.25">
      <c r="A4787" t="s">
        <v>4797</v>
      </c>
      <c r="B4787" s="4">
        <v>45641.374874974987</v>
      </c>
      <c r="C4787" t="s">
        <v>5019</v>
      </c>
      <c r="D4787" t="s">
        <v>5026</v>
      </c>
      <c r="E4787" t="s">
        <v>5034</v>
      </c>
      <c r="F4787" t="s">
        <v>5048</v>
      </c>
      <c r="G4787" t="s">
        <v>5055</v>
      </c>
      <c r="H4787">
        <v>70603</v>
      </c>
      <c r="I4787">
        <v>5</v>
      </c>
      <c r="J4787" t="s">
        <v>5072</v>
      </c>
      <c r="K4787">
        <v>11151.45</v>
      </c>
      <c r="L4787" t="s">
        <v>5076</v>
      </c>
    </row>
    <row r="4788" spans="1:12" x14ac:dyDescent="0.25">
      <c r="A4788" t="s">
        <v>4798</v>
      </c>
      <c r="B4788" s="4">
        <v>45641.447889577903</v>
      </c>
      <c r="C4788" t="s">
        <v>5025</v>
      </c>
      <c r="D4788" t="s">
        <v>5027</v>
      </c>
      <c r="E4788" t="s">
        <v>5038</v>
      </c>
      <c r="F4788" t="s">
        <v>5047</v>
      </c>
      <c r="G4788" t="s">
        <v>5050</v>
      </c>
      <c r="H4788">
        <v>13058</v>
      </c>
      <c r="I4788">
        <v>6</v>
      </c>
      <c r="J4788" t="s">
        <v>5068</v>
      </c>
      <c r="K4788">
        <v>2578.83</v>
      </c>
      <c r="L4788" t="s">
        <v>5077</v>
      </c>
    </row>
    <row r="4789" spans="1:12" x14ac:dyDescent="0.25">
      <c r="A4789" t="s">
        <v>4799</v>
      </c>
      <c r="B4789" s="4">
        <v>45641.520904180827</v>
      </c>
      <c r="C4789" t="s">
        <v>5016</v>
      </c>
      <c r="D4789" t="s">
        <v>5029</v>
      </c>
      <c r="E4789" t="s">
        <v>5033</v>
      </c>
      <c r="F4789" t="s">
        <v>5047</v>
      </c>
      <c r="G4789" t="s">
        <v>5058</v>
      </c>
      <c r="H4789">
        <v>55682</v>
      </c>
      <c r="I4789">
        <v>3</v>
      </c>
      <c r="J4789" t="s">
        <v>5071</v>
      </c>
      <c r="K4789">
        <v>5597.63</v>
      </c>
      <c r="L4789" t="s">
        <v>5078</v>
      </c>
    </row>
    <row r="4790" spans="1:12" x14ac:dyDescent="0.25">
      <c r="A4790" t="s">
        <v>4800</v>
      </c>
      <c r="B4790" s="4">
        <v>45641.59391878375</v>
      </c>
      <c r="C4790" t="s">
        <v>5016</v>
      </c>
      <c r="D4790" t="s">
        <v>5029</v>
      </c>
      <c r="E4790" t="s">
        <v>5039</v>
      </c>
      <c r="F4790" t="s">
        <v>5046</v>
      </c>
      <c r="G4790" t="s">
        <v>5066</v>
      </c>
      <c r="H4790">
        <v>71791</v>
      </c>
      <c r="I4790">
        <v>1</v>
      </c>
      <c r="J4790" t="s">
        <v>5071</v>
      </c>
      <c r="K4790">
        <v>7750.55</v>
      </c>
      <c r="L4790" t="s">
        <v>5074</v>
      </c>
    </row>
    <row r="4791" spans="1:12" x14ac:dyDescent="0.25">
      <c r="A4791" t="s">
        <v>4801</v>
      </c>
      <c r="B4791" s="4">
        <v>45641.666933386667</v>
      </c>
      <c r="C4791" t="s">
        <v>5016</v>
      </c>
      <c r="D4791" t="s">
        <v>5027</v>
      </c>
      <c r="E4791" t="s">
        <v>5031</v>
      </c>
      <c r="F4791" t="s">
        <v>5046</v>
      </c>
      <c r="G4791" t="s">
        <v>5053</v>
      </c>
      <c r="H4791">
        <v>64642</v>
      </c>
      <c r="I4791">
        <v>13</v>
      </c>
      <c r="J4791" t="s">
        <v>5070</v>
      </c>
      <c r="K4791">
        <v>8556.02</v>
      </c>
      <c r="L4791" t="s">
        <v>5075</v>
      </c>
    </row>
    <row r="4792" spans="1:12" x14ac:dyDescent="0.25">
      <c r="A4792" t="s">
        <v>4802</v>
      </c>
      <c r="B4792" s="4">
        <v>45641.739947989598</v>
      </c>
      <c r="C4792" t="s">
        <v>5014</v>
      </c>
      <c r="D4792" t="s">
        <v>5027</v>
      </c>
      <c r="E4792" t="s">
        <v>5031</v>
      </c>
      <c r="F4792" t="s">
        <v>5048</v>
      </c>
      <c r="G4792" t="s">
        <v>5056</v>
      </c>
      <c r="H4792">
        <v>45610</v>
      </c>
      <c r="I4792">
        <v>4</v>
      </c>
      <c r="J4792" t="s">
        <v>5068</v>
      </c>
      <c r="K4792">
        <v>9097.99</v>
      </c>
      <c r="L4792" t="s">
        <v>5077</v>
      </c>
    </row>
    <row r="4793" spans="1:12" x14ac:dyDescent="0.25">
      <c r="A4793" t="s">
        <v>4803</v>
      </c>
      <c r="B4793" s="4">
        <v>45641.812962592507</v>
      </c>
      <c r="C4793" t="s">
        <v>5023</v>
      </c>
      <c r="D4793" t="s">
        <v>5028</v>
      </c>
      <c r="E4793" t="s">
        <v>5036</v>
      </c>
      <c r="F4793" t="s">
        <v>5048</v>
      </c>
      <c r="G4793" t="s">
        <v>5059</v>
      </c>
      <c r="H4793">
        <v>4881</v>
      </c>
      <c r="I4793">
        <v>6</v>
      </c>
      <c r="J4793" t="s">
        <v>5071</v>
      </c>
      <c r="K4793">
        <v>487.42</v>
      </c>
      <c r="L4793" t="s">
        <v>5079</v>
      </c>
    </row>
    <row r="4794" spans="1:12" x14ac:dyDescent="0.25">
      <c r="A4794" t="s">
        <v>4804</v>
      </c>
      <c r="B4794" s="4">
        <v>45641.88597719543</v>
      </c>
      <c r="C4794" t="s">
        <v>5018</v>
      </c>
      <c r="D4794" t="s">
        <v>5027</v>
      </c>
      <c r="E4794" t="s">
        <v>5038</v>
      </c>
      <c r="F4794" t="s">
        <v>5048</v>
      </c>
      <c r="G4794" t="s">
        <v>5055</v>
      </c>
      <c r="H4794">
        <v>45741</v>
      </c>
      <c r="I4794">
        <v>2</v>
      </c>
      <c r="J4794" t="s">
        <v>5070</v>
      </c>
      <c r="K4794">
        <v>7261.72</v>
      </c>
      <c r="L4794" t="s">
        <v>5076</v>
      </c>
    </row>
    <row r="4795" spans="1:12" x14ac:dyDescent="0.25">
      <c r="A4795" t="s">
        <v>4805</v>
      </c>
      <c r="B4795" s="4">
        <v>45641.958991798347</v>
      </c>
      <c r="C4795" t="s">
        <v>5018</v>
      </c>
      <c r="D4795" t="s">
        <v>5029</v>
      </c>
      <c r="E4795" t="s">
        <v>5041</v>
      </c>
      <c r="F4795" t="s">
        <v>5048</v>
      </c>
      <c r="G4795" t="s">
        <v>5051</v>
      </c>
      <c r="H4795">
        <v>38785</v>
      </c>
      <c r="I4795">
        <v>5</v>
      </c>
      <c r="J4795" t="s">
        <v>5069</v>
      </c>
      <c r="K4795">
        <v>7881.23</v>
      </c>
      <c r="L4795" t="s">
        <v>5078</v>
      </c>
    </row>
    <row r="4796" spans="1:12" x14ac:dyDescent="0.25">
      <c r="A4796" t="s">
        <v>4806</v>
      </c>
      <c r="B4796" s="4">
        <v>45642.03200640127</v>
      </c>
      <c r="C4796" t="s">
        <v>5025</v>
      </c>
      <c r="D4796" t="s">
        <v>5026</v>
      </c>
      <c r="E4796" t="s">
        <v>5030</v>
      </c>
      <c r="F4796" t="s">
        <v>5048</v>
      </c>
      <c r="G4796" t="s">
        <v>5065</v>
      </c>
      <c r="H4796">
        <v>8945</v>
      </c>
      <c r="I4796">
        <v>7</v>
      </c>
      <c r="J4796" t="s">
        <v>5071</v>
      </c>
      <c r="K4796">
        <v>864.55</v>
      </c>
      <c r="L4796" t="s">
        <v>5076</v>
      </c>
    </row>
    <row r="4797" spans="1:12" x14ac:dyDescent="0.25">
      <c r="A4797" t="s">
        <v>4807</v>
      </c>
      <c r="B4797" s="4">
        <v>45642.105021004187</v>
      </c>
      <c r="C4797" t="s">
        <v>5023</v>
      </c>
      <c r="D4797" t="s">
        <v>5028</v>
      </c>
      <c r="E4797" t="s">
        <v>5036</v>
      </c>
      <c r="F4797" t="s">
        <v>5048</v>
      </c>
      <c r="G4797" t="s">
        <v>5059</v>
      </c>
      <c r="H4797">
        <v>40454</v>
      </c>
      <c r="I4797">
        <v>11</v>
      </c>
      <c r="J4797" t="s">
        <v>5069</v>
      </c>
      <c r="K4797">
        <v>8306.61</v>
      </c>
      <c r="L4797" t="s">
        <v>5076</v>
      </c>
    </row>
    <row r="4798" spans="1:12" x14ac:dyDescent="0.25">
      <c r="A4798" t="s">
        <v>4808</v>
      </c>
      <c r="B4798" s="4">
        <v>45642.178035607118</v>
      </c>
      <c r="C4798" t="s">
        <v>5016</v>
      </c>
      <c r="D4798" t="s">
        <v>5028</v>
      </c>
      <c r="E4798" t="s">
        <v>5037</v>
      </c>
      <c r="F4798" t="s">
        <v>5046</v>
      </c>
      <c r="G4798" t="s">
        <v>5061</v>
      </c>
      <c r="H4798">
        <v>28854</v>
      </c>
      <c r="I4798">
        <v>3</v>
      </c>
      <c r="J4798" t="s">
        <v>5073</v>
      </c>
      <c r="K4798">
        <v>2517.29</v>
      </c>
      <c r="L4798" t="s">
        <v>5077</v>
      </c>
    </row>
    <row r="4799" spans="1:12" x14ac:dyDescent="0.25">
      <c r="A4799" t="s">
        <v>4809</v>
      </c>
      <c r="B4799" s="4">
        <v>45642.251050210027</v>
      </c>
      <c r="C4799" t="s">
        <v>5014</v>
      </c>
      <c r="D4799" t="s">
        <v>5027</v>
      </c>
      <c r="E4799" t="s">
        <v>5044</v>
      </c>
      <c r="F4799" t="s">
        <v>5046</v>
      </c>
      <c r="G4799" t="s">
        <v>5049</v>
      </c>
      <c r="H4799">
        <v>68905</v>
      </c>
      <c r="I4799">
        <v>4</v>
      </c>
      <c r="J4799" t="s">
        <v>5069</v>
      </c>
      <c r="K4799">
        <v>9158.84</v>
      </c>
      <c r="L4799" t="s">
        <v>5075</v>
      </c>
    </row>
    <row r="4800" spans="1:12" x14ac:dyDescent="0.25">
      <c r="A4800" t="s">
        <v>4810</v>
      </c>
      <c r="B4800" s="4">
        <v>45642.32406481295</v>
      </c>
      <c r="C4800" t="s">
        <v>5018</v>
      </c>
      <c r="D4800" t="s">
        <v>5028</v>
      </c>
      <c r="E4800" t="s">
        <v>5037</v>
      </c>
      <c r="F4800" t="s">
        <v>5048</v>
      </c>
      <c r="G4800" t="s">
        <v>5055</v>
      </c>
      <c r="H4800">
        <v>44146</v>
      </c>
      <c r="I4800">
        <v>10</v>
      </c>
      <c r="J4800" t="s">
        <v>5068</v>
      </c>
      <c r="K4800">
        <v>5863.92</v>
      </c>
      <c r="L4800" t="s">
        <v>5079</v>
      </c>
    </row>
    <row r="4801" spans="1:12" x14ac:dyDescent="0.25">
      <c r="A4801" t="s">
        <v>4811</v>
      </c>
      <c r="B4801" s="4">
        <v>45642.397079415881</v>
      </c>
      <c r="C4801" t="s">
        <v>5022</v>
      </c>
      <c r="D4801" t="s">
        <v>5028</v>
      </c>
      <c r="E4801" t="s">
        <v>5032</v>
      </c>
      <c r="F4801" t="s">
        <v>5046</v>
      </c>
      <c r="G4801" t="s">
        <v>5066</v>
      </c>
      <c r="H4801">
        <v>67881</v>
      </c>
      <c r="I4801">
        <v>14</v>
      </c>
      <c r="J4801" t="s">
        <v>5072</v>
      </c>
      <c r="K4801">
        <v>14807.68</v>
      </c>
      <c r="L4801" t="s">
        <v>5078</v>
      </c>
    </row>
    <row r="4802" spans="1:12" x14ac:dyDescent="0.25">
      <c r="A4802" t="s">
        <v>4812</v>
      </c>
      <c r="B4802" s="4">
        <v>45642.470094018798</v>
      </c>
      <c r="C4802" t="s">
        <v>5019</v>
      </c>
      <c r="D4802" t="s">
        <v>5026</v>
      </c>
      <c r="E4802" t="s">
        <v>5034</v>
      </c>
      <c r="F4802" t="s">
        <v>5047</v>
      </c>
      <c r="G4802" t="s">
        <v>5062</v>
      </c>
      <c r="H4802">
        <v>48229</v>
      </c>
      <c r="I4802">
        <v>12</v>
      </c>
      <c r="J4802" t="s">
        <v>5072</v>
      </c>
      <c r="K4802">
        <v>6116.58</v>
      </c>
      <c r="L4802" t="s">
        <v>5076</v>
      </c>
    </row>
    <row r="4803" spans="1:12" x14ac:dyDescent="0.25">
      <c r="A4803" t="s">
        <v>4813</v>
      </c>
      <c r="B4803" s="4">
        <v>45642.543108621707</v>
      </c>
      <c r="C4803" t="s">
        <v>5015</v>
      </c>
      <c r="D4803" t="s">
        <v>5029</v>
      </c>
      <c r="E4803" t="s">
        <v>5040</v>
      </c>
      <c r="F4803" t="s">
        <v>5046</v>
      </c>
      <c r="G4803" t="s">
        <v>5057</v>
      </c>
      <c r="H4803">
        <v>68209</v>
      </c>
      <c r="I4803">
        <v>2</v>
      </c>
      <c r="J4803" t="s">
        <v>5070</v>
      </c>
      <c r="K4803">
        <v>7388.75</v>
      </c>
      <c r="L4803" t="s">
        <v>5074</v>
      </c>
    </row>
    <row r="4804" spans="1:12" x14ac:dyDescent="0.25">
      <c r="A4804" t="s">
        <v>4814</v>
      </c>
      <c r="B4804" s="4">
        <v>45642.616123224638</v>
      </c>
      <c r="C4804" t="s">
        <v>5013</v>
      </c>
      <c r="D4804" t="s">
        <v>5026</v>
      </c>
      <c r="E4804" t="s">
        <v>5045</v>
      </c>
      <c r="F4804" t="s">
        <v>5046</v>
      </c>
      <c r="G4804" t="s">
        <v>5057</v>
      </c>
      <c r="H4804">
        <v>34267</v>
      </c>
      <c r="I4804">
        <v>4</v>
      </c>
      <c r="J4804" t="s">
        <v>5071</v>
      </c>
      <c r="K4804">
        <v>4761.3900000000003</v>
      </c>
      <c r="L4804" t="s">
        <v>5075</v>
      </c>
    </row>
    <row r="4805" spans="1:12" x14ac:dyDescent="0.25">
      <c r="A4805" t="s">
        <v>4815</v>
      </c>
      <c r="B4805" s="4">
        <v>45642.689137827561</v>
      </c>
      <c r="C4805" t="s">
        <v>5023</v>
      </c>
      <c r="D4805" t="s">
        <v>5029</v>
      </c>
      <c r="E4805" t="s">
        <v>5040</v>
      </c>
      <c r="F4805" t="s">
        <v>5046</v>
      </c>
      <c r="G4805" t="s">
        <v>5053</v>
      </c>
      <c r="H4805">
        <v>15992</v>
      </c>
      <c r="I4805">
        <v>4</v>
      </c>
      <c r="J4805" t="s">
        <v>5073</v>
      </c>
      <c r="K4805">
        <v>2137.5100000000002</v>
      </c>
      <c r="L4805" t="s">
        <v>5079</v>
      </c>
    </row>
    <row r="4806" spans="1:12" x14ac:dyDescent="0.25">
      <c r="A4806" t="s">
        <v>4816</v>
      </c>
      <c r="B4806" s="4">
        <v>45642.762152430492</v>
      </c>
      <c r="C4806" t="s">
        <v>5017</v>
      </c>
      <c r="D4806" t="s">
        <v>5026</v>
      </c>
      <c r="E4806" t="s">
        <v>5045</v>
      </c>
      <c r="F4806" t="s">
        <v>5047</v>
      </c>
      <c r="G4806" t="s">
        <v>5064</v>
      </c>
      <c r="H4806">
        <v>6116</v>
      </c>
      <c r="I4806">
        <v>11</v>
      </c>
      <c r="J4806" t="s">
        <v>5072</v>
      </c>
      <c r="K4806">
        <v>604.54999999999995</v>
      </c>
      <c r="L4806" t="s">
        <v>5075</v>
      </c>
    </row>
    <row r="4807" spans="1:12" x14ac:dyDescent="0.25">
      <c r="A4807" t="s">
        <v>4817</v>
      </c>
      <c r="B4807" s="4">
        <v>45642.835167033401</v>
      </c>
      <c r="C4807" t="s">
        <v>5024</v>
      </c>
      <c r="D4807" t="s">
        <v>5026</v>
      </c>
      <c r="E4807" t="s">
        <v>5045</v>
      </c>
      <c r="F4807" t="s">
        <v>5046</v>
      </c>
      <c r="G4807" t="s">
        <v>5054</v>
      </c>
      <c r="H4807">
        <v>20788</v>
      </c>
      <c r="I4807">
        <v>13</v>
      </c>
      <c r="J4807" t="s">
        <v>5070</v>
      </c>
      <c r="K4807">
        <v>2177.1</v>
      </c>
      <c r="L4807" t="s">
        <v>5077</v>
      </c>
    </row>
    <row r="4808" spans="1:12" x14ac:dyDescent="0.25">
      <c r="A4808" t="s">
        <v>4818</v>
      </c>
      <c r="B4808" s="4">
        <v>45642.908181636318</v>
      </c>
      <c r="C4808" t="s">
        <v>5015</v>
      </c>
      <c r="D4808" t="s">
        <v>5029</v>
      </c>
      <c r="E4808" t="s">
        <v>5041</v>
      </c>
      <c r="F4808" t="s">
        <v>5047</v>
      </c>
      <c r="G4808" t="s">
        <v>5050</v>
      </c>
      <c r="H4808">
        <v>11695</v>
      </c>
      <c r="I4808">
        <v>5</v>
      </c>
      <c r="J4808" t="s">
        <v>5071</v>
      </c>
      <c r="K4808">
        <v>1108.6099999999999</v>
      </c>
      <c r="L4808" t="s">
        <v>5075</v>
      </c>
    </row>
    <row r="4809" spans="1:12" x14ac:dyDescent="0.25">
      <c r="A4809" t="s">
        <v>4819</v>
      </c>
      <c r="B4809" s="4">
        <v>45642.981196239249</v>
      </c>
      <c r="C4809" t="s">
        <v>5021</v>
      </c>
      <c r="D4809" t="s">
        <v>5028</v>
      </c>
      <c r="E4809" t="s">
        <v>5036</v>
      </c>
      <c r="F4809" t="s">
        <v>5047</v>
      </c>
      <c r="G4809" t="s">
        <v>5062</v>
      </c>
      <c r="H4809">
        <v>62171</v>
      </c>
      <c r="I4809">
        <v>10</v>
      </c>
      <c r="J4809" t="s">
        <v>5068</v>
      </c>
      <c r="K4809">
        <v>6630.43</v>
      </c>
      <c r="L4809" t="s">
        <v>5074</v>
      </c>
    </row>
    <row r="4810" spans="1:12" x14ac:dyDescent="0.25">
      <c r="A4810" t="s">
        <v>4820</v>
      </c>
      <c r="B4810" s="4">
        <v>45643.054210842172</v>
      </c>
      <c r="C4810" t="s">
        <v>5023</v>
      </c>
      <c r="D4810" t="s">
        <v>5029</v>
      </c>
      <c r="E4810" t="s">
        <v>5040</v>
      </c>
      <c r="F4810" t="s">
        <v>5048</v>
      </c>
      <c r="G4810" t="s">
        <v>5065</v>
      </c>
      <c r="H4810">
        <v>75781</v>
      </c>
      <c r="I4810">
        <v>7</v>
      </c>
      <c r="J4810" t="s">
        <v>5073</v>
      </c>
      <c r="K4810">
        <v>9423.1200000000008</v>
      </c>
      <c r="L4810" t="s">
        <v>5074</v>
      </c>
    </row>
    <row r="4811" spans="1:12" x14ac:dyDescent="0.25">
      <c r="A4811" t="s">
        <v>4821</v>
      </c>
      <c r="B4811" s="4">
        <v>45643.127225445081</v>
      </c>
      <c r="C4811" t="s">
        <v>5017</v>
      </c>
      <c r="D4811" t="s">
        <v>5027</v>
      </c>
      <c r="E4811" t="s">
        <v>5044</v>
      </c>
      <c r="F4811" t="s">
        <v>5046</v>
      </c>
      <c r="G4811" t="s">
        <v>5057</v>
      </c>
      <c r="H4811">
        <v>46982</v>
      </c>
      <c r="I4811">
        <v>12</v>
      </c>
      <c r="J4811" t="s">
        <v>5071</v>
      </c>
      <c r="K4811">
        <v>5231.63</v>
      </c>
      <c r="L4811" t="s">
        <v>5075</v>
      </c>
    </row>
    <row r="4812" spans="1:12" x14ac:dyDescent="0.25">
      <c r="A4812" t="s">
        <v>4822</v>
      </c>
      <c r="B4812" s="4">
        <v>45643.200240048012</v>
      </c>
      <c r="C4812" t="s">
        <v>5020</v>
      </c>
      <c r="D4812" t="s">
        <v>5027</v>
      </c>
      <c r="E4812" t="s">
        <v>5042</v>
      </c>
      <c r="F4812" t="s">
        <v>5046</v>
      </c>
      <c r="G4812" t="s">
        <v>5060</v>
      </c>
      <c r="H4812">
        <v>26923</v>
      </c>
      <c r="I4812">
        <v>7</v>
      </c>
      <c r="J4812" t="s">
        <v>5068</v>
      </c>
      <c r="K4812">
        <v>5727.01</v>
      </c>
      <c r="L4812" t="s">
        <v>5077</v>
      </c>
    </row>
    <row r="4813" spans="1:12" x14ac:dyDescent="0.25">
      <c r="A4813" t="s">
        <v>4823</v>
      </c>
      <c r="B4813" s="4">
        <v>45643.273254650929</v>
      </c>
      <c r="C4813" t="s">
        <v>5012</v>
      </c>
      <c r="D4813" t="s">
        <v>5027</v>
      </c>
      <c r="E4813" t="s">
        <v>5031</v>
      </c>
      <c r="F4813" t="s">
        <v>5046</v>
      </c>
      <c r="G4813" t="s">
        <v>5054</v>
      </c>
      <c r="H4813">
        <v>44027</v>
      </c>
      <c r="I4813">
        <v>13</v>
      </c>
      <c r="J4813" t="s">
        <v>5073</v>
      </c>
      <c r="K4813">
        <v>3684.48</v>
      </c>
      <c r="L4813" t="s">
        <v>5075</v>
      </c>
    </row>
    <row r="4814" spans="1:12" x14ac:dyDescent="0.25">
      <c r="A4814" t="s">
        <v>4824</v>
      </c>
      <c r="B4814" s="4">
        <v>45643.346269253852</v>
      </c>
      <c r="C4814" t="s">
        <v>5016</v>
      </c>
      <c r="D4814" t="s">
        <v>5026</v>
      </c>
      <c r="E4814" t="s">
        <v>5045</v>
      </c>
      <c r="F4814" t="s">
        <v>5047</v>
      </c>
      <c r="G4814" t="s">
        <v>5050</v>
      </c>
      <c r="H4814">
        <v>10862</v>
      </c>
      <c r="I4814">
        <v>5</v>
      </c>
      <c r="J4814" t="s">
        <v>5072</v>
      </c>
      <c r="K4814">
        <v>1701.27</v>
      </c>
      <c r="L4814" t="s">
        <v>5079</v>
      </c>
    </row>
    <row r="4815" spans="1:12" x14ac:dyDescent="0.25">
      <c r="A4815" t="s">
        <v>4825</v>
      </c>
      <c r="B4815" s="4">
        <v>45643.419283856769</v>
      </c>
      <c r="C4815" t="s">
        <v>5022</v>
      </c>
      <c r="D4815" t="s">
        <v>5029</v>
      </c>
      <c r="E4815" t="s">
        <v>5039</v>
      </c>
      <c r="F4815" t="s">
        <v>5046</v>
      </c>
      <c r="G4815" t="s">
        <v>5053</v>
      </c>
      <c r="H4815">
        <v>1252</v>
      </c>
      <c r="I4815">
        <v>12</v>
      </c>
      <c r="J4815" t="s">
        <v>5070</v>
      </c>
      <c r="K4815">
        <v>149.38</v>
      </c>
      <c r="L4815" t="s">
        <v>5078</v>
      </c>
    </row>
    <row r="4816" spans="1:12" x14ac:dyDescent="0.25">
      <c r="A4816" t="s">
        <v>4826</v>
      </c>
      <c r="B4816" s="4">
        <v>45643.492298459692</v>
      </c>
      <c r="C4816" t="s">
        <v>5015</v>
      </c>
      <c r="D4816" t="s">
        <v>5028</v>
      </c>
      <c r="E4816" t="s">
        <v>5037</v>
      </c>
      <c r="F4816" t="s">
        <v>5048</v>
      </c>
      <c r="G4816" t="s">
        <v>5052</v>
      </c>
      <c r="H4816">
        <v>34160</v>
      </c>
      <c r="I4816">
        <v>3</v>
      </c>
      <c r="J4816" t="s">
        <v>5069</v>
      </c>
      <c r="K4816">
        <v>6067.01</v>
      </c>
      <c r="L4816" t="s">
        <v>5077</v>
      </c>
    </row>
    <row r="4817" spans="1:12" x14ac:dyDescent="0.25">
      <c r="A4817" t="s">
        <v>4827</v>
      </c>
      <c r="B4817" s="4">
        <v>45643.565313062601</v>
      </c>
      <c r="C4817" t="s">
        <v>5024</v>
      </c>
      <c r="D4817" t="s">
        <v>5028</v>
      </c>
      <c r="E4817" t="s">
        <v>5036</v>
      </c>
      <c r="F4817" t="s">
        <v>5046</v>
      </c>
      <c r="G4817" t="s">
        <v>5057</v>
      </c>
      <c r="H4817">
        <v>48688</v>
      </c>
      <c r="I4817">
        <v>12</v>
      </c>
      <c r="J4817" t="s">
        <v>5072</v>
      </c>
      <c r="K4817">
        <v>5103.6499999999996</v>
      </c>
      <c r="L4817" t="s">
        <v>5077</v>
      </c>
    </row>
    <row r="4818" spans="1:12" x14ac:dyDescent="0.25">
      <c r="A4818" t="s">
        <v>4828</v>
      </c>
      <c r="B4818" s="4">
        <v>45643.638327665532</v>
      </c>
      <c r="C4818" t="s">
        <v>5016</v>
      </c>
      <c r="D4818" t="s">
        <v>5028</v>
      </c>
      <c r="E4818" t="s">
        <v>5032</v>
      </c>
      <c r="F4818" t="s">
        <v>5046</v>
      </c>
      <c r="G4818" t="s">
        <v>5066</v>
      </c>
      <c r="H4818">
        <v>43239</v>
      </c>
      <c r="I4818">
        <v>14</v>
      </c>
      <c r="J4818" t="s">
        <v>5070</v>
      </c>
      <c r="K4818">
        <v>6407.25</v>
      </c>
      <c r="L4818" t="s">
        <v>5078</v>
      </c>
    </row>
    <row r="4819" spans="1:12" x14ac:dyDescent="0.25">
      <c r="A4819" t="s">
        <v>4829</v>
      </c>
      <c r="B4819" s="4">
        <v>45643.711342268449</v>
      </c>
      <c r="C4819" t="s">
        <v>5024</v>
      </c>
      <c r="D4819" t="s">
        <v>5029</v>
      </c>
      <c r="E4819" t="s">
        <v>5041</v>
      </c>
      <c r="F4819" t="s">
        <v>5046</v>
      </c>
      <c r="G4819" t="s">
        <v>5060</v>
      </c>
      <c r="H4819">
        <v>19164</v>
      </c>
      <c r="I4819">
        <v>11</v>
      </c>
      <c r="J4819" t="s">
        <v>5071</v>
      </c>
      <c r="K4819">
        <v>3222.3</v>
      </c>
      <c r="L4819" t="s">
        <v>5078</v>
      </c>
    </row>
    <row r="4820" spans="1:12" x14ac:dyDescent="0.25">
      <c r="A4820" t="s">
        <v>4830</v>
      </c>
      <c r="B4820" s="4">
        <v>45643.784356871372</v>
      </c>
      <c r="C4820" t="s">
        <v>5020</v>
      </c>
      <c r="D4820" t="s">
        <v>5027</v>
      </c>
      <c r="E4820" t="s">
        <v>5031</v>
      </c>
      <c r="F4820" t="s">
        <v>5048</v>
      </c>
      <c r="G4820" t="s">
        <v>5059</v>
      </c>
      <c r="H4820">
        <v>40865</v>
      </c>
      <c r="I4820">
        <v>11</v>
      </c>
      <c r="J4820" t="s">
        <v>5073</v>
      </c>
      <c r="K4820">
        <v>4348.7700000000004</v>
      </c>
      <c r="L4820" t="s">
        <v>5077</v>
      </c>
    </row>
    <row r="4821" spans="1:12" x14ac:dyDescent="0.25">
      <c r="A4821" t="s">
        <v>4831</v>
      </c>
      <c r="B4821" s="4">
        <v>45643.857371474303</v>
      </c>
      <c r="C4821" t="s">
        <v>5022</v>
      </c>
      <c r="D4821" t="s">
        <v>5029</v>
      </c>
      <c r="E4821" t="s">
        <v>5040</v>
      </c>
      <c r="F4821" t="s">
        <v>5048</v>
      </c>
      <c r="G4821" t="s">
        <v>5059</v>
      </c>
      <c r="H4821">
        <v>11461</v>
      </c>
      <c r="I4821">
        <v>9</v>
      </c>
      <c r="J4821" t="s">
        <v>5073</v>
      </c>
      <c r="K4821">
        <v>1217.57</v>
      </c>
      <c r="L4821" t="s">
        <v>5078</v>
      </c>
    </row>
    <row r="4822" spans="1:12" x14ac:dyDescent="0.25">
      <c r="A4822" t="s">
        <v>4832</v>
      </c>
      <c r="B4822" s="4">
        <v>45643.930386077212</v>
      </c>
      <c r="C4822" t="s">
        <v>5018</v>
      </c>
      <c r="D4822" t="s">
        <v>5027</v>
      </c>
      <c r="E4822" t="s">
        <v>5038</v>
      </c>
      <c r="F4822" t="s">
        <v>5046</v>
      </c>
      <c r="G4822" t="s">
        <v>5066</v>
      </c>
      <c r="H4822">
        <v>45049</v>
      </c>
      <c r="I4822">
        <v>2</v>
      </c>
      <c r="J4822" t="s">
        <v>5072</v>
      </c>
      <c r="K4822">
        <v>5602.58</v>
      </c>
      <c r="L4822" t="s">
        <v>5077</v>
      </c>
    </row>
    <row r="4823" spans="1:12" x14ac:dyDescent="0.25">
      <c r="A4823" t="s">
        <v>4833</v>
      </c>
      <c r="B4823" s="4">
        <v>45644.003400680129</v>
      </c>
      <c r="C4823" t="s">
        <v>5013</v>
      </c>
      <c r="D4823" t="s">
        <v>5026</v>
      </c>
      <c r="E4823" t="s">
        <v>5045</v>
      </c>
      <c r="F4823" t="s">
        <v>5047</v>
      </c>
      <c r="G4823" t="s">
        <v>5063</v>
      </c>
      <c r="H4823">
        <v>73661</v>
      </c>
      <c r="I4823">
        <v>9</v>
      </c>
      <c r="J4823" t="s">
        <v>5072</v>
      </c>
      <c r="K4823">
        <v>10980.08</v>
      </c>
      <c r="L4823" t="s">
        <v>5079</v>
      </c>
    </row>
    <row r="4824" spans="1:12" x14ac:dyDescent="0.25">
      <c r="A4824" t="s">
        <v>4834</v>
      </c>
      <c r="B4824" s="4">
        <v>45644.076415283052</v>
      </c>
      <c r="C4824" t="s">
        <v>5013</v>
      </c>
      <c r="D4824" t="s">
        <v>5026</v>
      </c>
      <c r="E4824" t="s">
        <v>5045</v>
      </c>
      <c r="F4824" t="s">
        <v>5046</v>
      </c>
      <c r="G4824" t="s">
        <v>5057</v>
      </c>
      <c r="H4824">
        <v>49559</v>
      </c>
      <c r="I4824">
        <v>9</v>
      </c>
      <c r="J4824" t="s">
        <v>5073</v>
      </c>
      <c r="K4824">
        <v>10763.37</v>
      </c>
      <c r="L4824" t="s">
        <v>5079</v>
      </c>
    </row>
    <row r="4825" spans="1:12" x14ac:dyDescent="0.25">
      <c r="A4825" t="s">
        <v>4835</v>
      </c>
      <c r="B4825" s="4">
        <v>45644.149429885969</v>
      </c>
      <c r="C4825" t="s">
        <v>5024</v>
      </c>
      <c r="D4825" t="s">
        <v>5028</v>
      </c>
      <c r="E4825" t="s">
        <v>5036</v>
      </c>
      <c r="F4825" t="s">
        <v>5046</v>
      </c>
      <c r="G4825" t="s">
        <v>5053</v>
      </c>
      <c r="H4825">
        <v>4177</v>
      </c>
      <c r="I4825">
        <v>1</v>
      </c>
      <c r="J4825" t="s">
        <v>5069</v>
      </c>
      <c r="K4825">
        <v>410.13</v>
      </c>
      <c r="L4825" t="s">
        <v>5077</v>
      </c>
    </row>
    <row r="4826" spans="1:12" x14ac:dyDescent="0.25">
      <c r="A4826" t="s">
        <v>4836</v>
      </c>
      <c r="B4826" s="4">
        <v>45644.222444488893</v>
      </c>
      <c r="C4826" t="s">
        <v>5020</v>
      </c>
      <c r="D4826" t="s">
        <v>5028</v>
      </c>
      <c r="E4826" t="s">
        <v>5036</v>
      </c>
      <c r="F4826" t="s">
        <v>5046</v>
      </c>
      <c r="G4826" t="s">
        <v>5066</v>
      </c>
      <c r="H4826">
        <v>25054</v>
      </c>
      <c r="I4826">
        <v>8</v>
      </c>
      <c r="J4826" t="s">
        <v>5072</v>
      </c>
      <c r="K4826">
        <v>2324.8000000000002</v>
      </c>
      <c r="L4826" t="s">
        <v>5075</v>
      </c>
    </row>
    <row r="4827" spans="1:12" x14ac:dyDescent="0.25">
      <c r="A4827" t="s">
        <v>4837</v>
      </c>
      <c r="B4827" s="4">
        <v>45644.295459091823</v>
      </c>
      <c r="C4827" t="s">
        <v>5024</v>
      </c>
      <c r="D4827" t="s">
        <v>5029</v>
      </c>
      <c r="E4827" t="s">
        <v>5041</v>
      </c>
      <c r="F4827" t="s">
        <v>5048</v>
      </c>
      <c r="G4827" t="s">
        <v>5056</v>
      </c>
      <c r="H4827">
        <v>4905</v>
      </c>
      <c r="I4827">
        <v>4</v>
      </c>
      <c r="J4827" t="s">
        <v>5070</v>
      </c>
      <c r="K4827">
        <v>791.45</v>
      </c>
      <c r="L4827" t="s">
        <v>5077</v>
      </c>
    </row>
    <row r="4828" spans="1:12" x14ac:dyDescent="0.25">
      <c r="A4828" t="s">
        <v>4838</v>
      </c>
      <c r="B4828" s="4">
        <v>45644.368473694733</v>
      </c>
      <c r="C4828" t="s">
        <v>5018</v>
      </c>
      <c r="D4828" t="s">
        <v>5028</v>
      </c>
      <c r="E4828" t="s">
        <v>5036</v>
      </c>
      <c r="F4828" t="s">
        <v>5046</v>
      </c>
      <c r="G4828" t="s">
        <v>5066</v>
      </c>
      <c r="H4828">
        <v>14118</v>
      </c>
      <c r="I4828">
        <v>10</v>
      </c>
      <c r="J4828" t="s">
        <v>5070</v>
      </c>
      <c r="K4828">
        <v>1303.6500000000001</v>
      </c>
      <c r="L4828" t="s">
        <v>5079</v>
      </c>
    </row>
    <row r="4829" spans="1:12" x14ac:dyDescent="0.25">
      <c r="A4829" t="s">
        <v>4839</v>
      </c>
      <c r="B4829" s="4">
        <v>45644.441488297649</v>
      </c>
      <c r="C4829" t="s">
        <v>5024</v>
      </c>
      <c r="D4829" t="s">
        <v>5029</v>
      </c>
      <c r="E4829" t="s">
        <v>5041</v>
      </c>
      <c r="F4829" t="s">
        <v>5048</v>
      </c>
      <c r="G4829" t="s">
        <v>5052</v>
      </c>
      <c r="H4829">
        <v>56013</v>
      </c>
      <c r="I4829">
        <v>5</v>
      </c>
      <c r="J4829" t="s">
        <v>5072</v>
      </c>
      <c r="K4829">
        <v>11626.86</v>
      </c>
      <c r="L4829" t="s">
        <v>5078</v>
      </c>
    </row>
    <row r="4830" spans="1:12" x14ac:dyDescent="0.25">
      <c r="A4830" t="s">
        <v>4840</v>
      </c>
      <c r="B4830" s="4">
        <v>45644.51450290058</v>
      </c>
      <c r="C4830" t="s">
        <v>5016</v>
      </c>
      <c r="D4830" t="s">
        <v>5027</v>
      </c>
      <c r="E4830" t="s">
        <v>5038</v>
      </c>
      <c r="F4830" t="s">
        <v>5046</v>
      </c>
      <c r="G4830" t="s">
        <v>5060</v>
      </c>
      <c r="H4830">
        <v>9996</v>
      </c>
      <c r="I4830">
        <v>6</v>
      </c>
      <c r="J4830" t="s">
        <v>5072</v>
      </c>
      <c r="K4830">
        <v>1082.6400000000001</v>
      </c>
      <c r="L4830" t="s">
        <v>5078</v>
      </c>
    </row>
    <row r="4831" spans="1:12" x14ac:dyDescent="0.25">
      <c r="A4831" t="s">
        <v>4841</v>
      </c>
      <c r="B4831" s="4">
        <v>45644.587517503503</v>
      </c>
      <c r="C4831" t="s">
        <v>5017</v>
      </c>
      <c r="D4831" t="s">
        <v>5029</v>
      </c>
      <c r="E4831" t="s">
        <v>5039</v>
      </c>
      <c r="F4831" t="s">
        <v>5048</v>
      </c>
      <c r="G4831" t="s">
        <v>5055</v>
      </c>
      <c r="H4831">
        <v>62667</v>
      </c>
      <c r="I4831">
        <v>7</v>
      </c>
      <c r="J4831" t="s">
        <v>5070</v>
      </c>
      <c r="K4831">
        <v>7444.98</v>
      </c>
      <c r="L4831" t="s">
        <v>5076</v>
      </c>
    </row>
    <row r="4832" spans="1:12" x14ac:dyDescent="0.25">
      <c r="A4832" t="s">
        <v>4842</v>
      </c>
      <c r="B4832" s="4">
        <v>45644.660532106413</v>
      </c>
      <c r="C4832" t="s">
        <v>5025</v>
      </c>
      <c r="D4832" t="s">
        <v>5026</v>
      </c>
      <c r="E4832" t="s">
        <v>5043</v>
      </c>
      <c r="F4832" t="s">
        <v>5047</v>
      </c>
      <c r="G4832" t="s">
        <v>5058</v>
      </c>
      <c r="H4832">
        <v>4520</v>
      </c>
      <c r="I4832">
        <v>4</v>
      </c>
      <c r="J4832" t="s">
        <v>5073</v>
      </c>
      <c r="K4832">
        <v>954.02</v>
      </c>
      <c r="L4832" t="s">
        <v>5079</v>
      </c>
    </row>
    <row r="4833" spans="1:12" x14ac:dyDescent="0.25">
      <c r="A4833" t="s">
        <v>4843</v>
      </c>
      <c r="B4833" s="4">
        <v>45644.733546709343</v>
      </c>
      <c r="C4833" t="s">
        <v>5017</v>
      </c>
      <c r="D4833" t="s">
        <v>5027</v>
      </c>
      <c r="E4833" t="s">
        <v>5044</v>
      </c>
      <c r="F4833" t="s">
        <v>5047</v>
      </c>
      <c r="G4833" t="s">
        <v>5050</v>
      </c>
      <c r="H4833">
        <v>36252</v>
      </c>
      <c r="I4833">
        <v>8</v>
      </c>
      <c r="J4833" t="s">
        <v>5069</v>
      </c>
      <c r="K4833">
        <v>5794.14</v>
      </c>
      <c r="L4833" t="s">
        <v>5079</v>
      </c>
    </row>
    <row r="4834" spans="1:12" x14ac:dyDescent="0.25">
      <c r="A4834" t="s">
        <v>4844</v>
      </c>
      <c r="B4834" s="4">
        <v>45644.80656131226</v>
      </c>
      <c r="C4834" t="s">
        <v>5014</v>
      </c>
      <c r="D4834" t="s">
        <v>5026</v>
      </c>
      <c r="E4834" t="s">
        <v>5034</v>
      </c>
      <c r="F4834" t="s">
        <v>5048</v>
      </c>
      <c r="G4834" t="s">
        <v>5052</v>
      </c>
      <c r="H4834">
        <v>25365</v>
      </c>
      <c r="I4834">
        <v>9</v>
      </c>
      <c r="J4834" t="s">
        <v>5068</v>
      </c>
      <c r="K4834">
        <v>5195.3100000000004</v>
      </c>
      <c r="L4834" t="s">
        <v>5074</v>
      </c>
    </row>
    <row r="4835" spans="1:12" x14ac:dyDescent="0.25">
      <c r="A4835" t="s">
        <v>4845</v>
      </c>
      <c r="B4835" s="4">
        <v>45644.879575915184</v>
      </c>
      <c r="C4835" t="s">
        <v>5019</v>
      </c>
      <c r="D4835" t="s">
        <v>5029</v>
      </c>
      <c r="E4835" t="s">
        <v>5033</v>
      </c>
      <c r="F4835" t="s">
        <v>5048</v>
      </c>
      <c r="G4835" t="s">
        <v>5055</v>
      </c>
      <c r="H4835">
        <v>13161</v>
      </c>
      <c r="I4835">
        <v>3</v>
      </c>
      <c r="J4835" t="s">
        <v>5069</v>
      </c>
      <c r="K4835">
        <v>2164.9899999999998</v>
      </c>
      <c r="L4835" t="s">
        <v>5079</v>
      </c>
    </row>
    <row r="4836" spans="1:12" x14ac:dyDescent="0.25">
      <c r="A4836" t="s">
        <v>4846</v>
      </c>
      <c r="B4836" s="4">
        <v>45644.9525905181</v>
      </c>
      <c r="C4836" t="s">
        <v>5018</v>
      </c>
      <c r="D4836" t="s">
        <v>5029</v>
      </c>
      <c r="E4836" t="s">
        <v>5033</v>
      </c>
      <c r="F4836" t="s">
        <v>5046</v>
      </c>
      <c r="G4836" t="s">
        <v>5066</v>
      </c>
      <c r="H4836">
        <v>64135</v>
      </c>
      <c r="I4836">
        <v>7</v>
      </c>
      <c r="J4836" t="s">
        <v>5069</v>
      </c>
      <c r="K4836">
        <v>11002.69</v>
      </c>
      <c r="L4836" t="s">
        <v>5078</v>
      </c>
    </row>
    <row r="4837" spans="1:12" x14ac:dyDescent="0.25">
      <c r="A4837" t="s">
        <v>4847</v>
      </c>
      <c r="B4837" s="4">
        <v>45645.025605121024</v>
      </c>
      <c r="C4837" t="s">
        <v>5018</v>
      </c>
      <c r="D4837" t="s">
        <v>5026</v>
      </c>
      <c r="E4837" t="s">
        <v>5030</v>
      </c>
      <c r="F4837" t="s">
        <v>5048</v>
      </c>
      <c r="G4837" t="s">
        <v>5051</v>
      </c>
      <c r="H4837">
        <v>38504</v>
      </c>
      <c r="I4837">
        <v>1</v>
      </c>
      <c r="J4837" t="s">
        <v>5070</v>
      </c>
      <c r="K4837">
        <v>7845.64</v>
      </c>
      <c r="L4837" t="s">
        <v>5076</v>
      </c>
    </row>
    <row r="4838" spans="1:12" x14ac:dyDescent="0.25">
      <c r="A4838" t="s">
        <v>4848</v>
      </c>
      <c r="B4838" s="4">
        <v>45645.098619723933</v>
      </c>
      <c r="C4838" t="s">
        <v>5015</v>
      </c>
      <c r="D4838" t="s">
        <v>5029</v>
      </c>
      <c r="E4838" t="s">
        <v>5041</v>
      </c>
      <c r="F4838" t="s">
        <v>5047</v>
      </c>
      <c r="G4838" t="s">
        <v>5062</v>
      </c>
      <c r="H4838">
        <v>48043</v>
      </c>
      <c r="I4838">
        <v>12</v>
      </c>
      <c r="J4838" t="s">
        <v>5070</v>
      </c>
      <c r="K4838">
        <v>6257.82</v>
      </c>
      <c r="L4838" t="s">
        <v>5075</v>
      </c>
    </row>
    <row r="4839" spans="1:12" x14ac:dyDescent="0.25">
      <c r="A4839" t="s">
        <v>4849</v>
      </c>
      <c r="B4839" s="4">
        <v>45645.171634326864</v>
      </c>
      <c r="C4839" t="s">
        <v>5012</v>
      </c>
      <c r="D4839" t="s">
        <v>5026</v>
      </c>
      <c r="E4839" t="s">
        <v>5030</v>
      </c>
      <c r="F4839" t="s">
        <v>5046</v>
      </c>
      <c r="G4839" t="s">
        <v>5049</v>
      </c>
      <c r="H4839">
        <v>46116</v>
      </c>
      <c r="I4839">
        <v>13</v>
      </c>
      <c r="J4839" t="s">
        <v>5071</v>
      </c>
      <c r="K4839">
        <v>7353.75</v>
      </c>
      <c r="L4839" t="s">
        <v>5074</v>
      </c>
    </row>
    <row r="4840" spans="1:12" x14ac:dyDescent="0.25">
      <c r="A4840" t="s">
        <v>4850</v>
      </c>
      <c r="B4840" s="4">
        <v>45645.24464892978</v>
      </c>
      <c r="C4840" t="s">
        <v>5016</v>
      </c>
      <c r="D4840" t="s">
        <v>5028</v>
      </c>
      <c r="E4840" t="s">
        <v>5036</v>
      </c>
      <c r="F4840" t="s">
        <v>5046</v>
      </c>
      <c r="G4840" t="s">
        <v>5057</v>
      </c>
      <c r="H4840">
        <v>44413</v>
      </c>
      <c r="I4840">
        <v>8</v>
      </c>
      <c r="J4840" t="s">
        <v>5069</v>
      </c>
      <c r="K4840">
        <v>6290</v>
      </c>
      <c r="L4840" t="s">
        <v>5074</v>
      </c>
    </row>
    <row r="4841" spans="1:12" x14ac:dyDescent="0.25">
      <c r="A4841" t="s">
        <v>4851</v>
      </c>
      <c r="B4841" s="4">
        <v>45645.317663532704</v>
      </c>
      <c r="C4841" t="s">
        <v>5020</v>
      </c>
      <c r="D4841" t="s">
        <v>5026</v>
      </c>
      <c r="E4841" t="s">
        <v>5034</v>
      </c>
      <c r="F4841" t="s">
        <v>5048</v>
      </c>
      <c r="G4841" t="s">
        <v>5052</v>
      </c>
      <c r="H4841">
        <v>40034</v>
      </c>
      <c r="I4841">
        <v>12</v>
      </c>
      <c r="J4841" t="s">
        <v>5069</v>
      </c>
      <c r="K4841">
        <v>6021.02</v>
      </c>
      <c r="L4841" t="s">
        <v>5076</v>
      </c>
    </row>
    <row r="4842" spans="1:12" x14ac:dyDescent="0.25">
      <c r="A4842" t="s">
        <v>4852</v>
      </c>
      <c r="B4842" s="4">
        <v>45645.390678135627</v>
      </c>
      <c r="C4842" t="s">
        <v>5024</v>
      </c>
      <c r="D4842" t="s">
        <v>5026</v>
      </c>
      <c r="E4842" t="s">
        <v>5045</v>
      </c>
      <c r="F4842" t="s">
        <v>5046</v>
      </c>
      <c r="G4842" t="s">
        <v>5053</v>
      </c>
      <c r="H4842">
        <v>28309</v>
      </c>
      <c r="I4842">
        <v>6</v>
      </c>
      <c r="J4842" t="s">
        <v>5068</v>
      </c>
      <c r="K4842">
        <v>4162.1000000000004</v>
      </c>
      <c r="L4842" t="s">
        <v>5075</v>
      </c>
    </row>
    <row r="4843" spans="1:12" x14ac:dyDescent="0.25">
      <c r="A4843" t="s">
        <v>4853</v>
      </c>
      <c r="B4843" s="4">
        <v>45645.463692738544</v>
      </c>
      <c r="C4843" t="s">
        <v>5017</v>
      </c>
      <c r="D4843" t="s">
        <v>5027</v>
      </c>
      <c r="E4843" t="s">
        <v>5042</v>
      </c>
      <c r="F4843" t="s">
        <v>5046</v>
      </c>
      <c r="G4843" t="s">
        <v>5060</v>
      </c>
      <c r="H4843">
        <v>55851</v>
      </c>
      <c r="I4843">
        <v>13</v>
      </c>
      <c r="J4843" t="s">
        <v>5073</v>
      </c>
      <c r="K4843">
        <v>8755.06</v>
      </c>
      <c r="L4843" t="s">
        <v>5075</v>
      </c>
    </row>
    <row r="4844" spans="1:12" x14ac:dyDescent="0.25">
      <c r="A4844" t="s">
        <v>4854</v>
      </c>
      <c r="B4844" s="4">
        <v>45645.53670734146</v>
      </c>
      <c r="C4844" t="s">
        <v>5020</v>
      </c>
      <c r="D4844" t="s">
        <v>5028</v>
      </c>
      <c r="E4844" t="s">
        <v>5035</v>
      </c>
      <c r="F4844" t="s">
        <v>5046</v>
      </c>
      <c r="G4844" t="s">
        <v>5057</v>
      </c>
      <c r="H4844">
        <v>79097</v>
      </c>
      <c r="I4844">
        <v>7</v>
      </c>
      <c r="J4844" t="s">
        <v>5069</v>
      </c>
      <c r="K4844">
        <v>15796.71</v>
      </c>
      <c r="L4844" t="s">
        <v>5077</v>
      </c>
    </row>
    <row r="4845" spans="1:12" x14ac:dyDescent="0.25">
      <c r="A4845" t="s">
        <v>4855</v>
      </c>
      <c r="B4845" s="4">
        <v>45645.609721944384</v>
      </c>
      <c r="C4845" t="s">
        <v>5016</v>
      </c>
      <c r="D4845" t="s">
        <v>5026</v>
      </c>
      <c r="E4845" t="s">
        <v>5030</v>
      </c>
      <c r="F4845" t="s">
        <v>5047</v>
      </c>
      <c r="G4845" t="s">
        <v>5058</v>
      </c>
      <c r="H4845">
        <v>8948</v>
      </c>
      <c r="I4845">
        <v>10</v>
      </c>
      <c r="J4845" t="s">
        <v>5073</v>
      </c>
      <c r="K4845">
        <v>1554.78</v>
      </c>
      <c r="L4845" t="s">
        <v>5074</v>
      </c>
    </row>
    <row r="4846" spans="1:12" x14ac:dyDescent="0.25">
      <c r="A4846" t="s">
        <v>4856</v>
      </c>
      <c r="B4846" s="4">
        <v>45645.6827365473</v>
      </c>
      <c r="C4846" t="s">
        <v>5021</v>
      </c>
      <c r="D4846" t="s">
        <v>5026</v>
      </c>
      <c r="E4846" t="s">
        <v>5034</v>
      </c>
      <c r="F4846" t="s">
        <v>5046</v>
      </c>
      <c r="G4846" t="s">
        <v>5054</v>
      </c>
      <c r="H4846">
        <v>51882</v>
      </c>
      <c r="I4846">
        <v>7</v>
      </c>
      <c r="J4846" t="s">
        <v>5069</v>
      </c>
      <c r="K4846">
        <v>8721.84</v>
      </c>
      <c r="L4846" t="s">
        <v>5076</v>
      </c>
    </row>
    <row r="4847" spans="1:12" x14ac:dyDescent="0.25">
      <c r="A4847" t="s">
        <v>4857</v>
      </c>
      <c r="B4847" s="4">
        <v>45645.755751150216</v>
      </c>
      <c r="C4847" t="s">
        <v>5017</v>
      </c>
      <c r="D4847" t="s">
        <v>5027</v>
      </c>
      <c r="E4847" t="s">
        <v>5038</v>
      </c>
      <c r="F4847" t="s">
        <v>5048</v>
      </c>
      <c r="G4847" t="s">
        <v>5056</v>
      </c>
      <c r="H4847">
        <v>35730</v>
      </c>
      <c r="I4847">
        <v>7</v>
      </c>
      <c r="J4847" t="s">
        <v>5070</v>
      </c>
      <c r="K4847">
        <v>4622.91</v>
      </c>
      <c r="L4847" t="s">
        <v>5078</v>
      </c>
    </row>
    <row r="4848" spans="1:12" x14ac:dyDescent="0.25">
      <c r="A4848" t="s">
        <v>4858</v>
      </c>
      <c r="B4848" s="4">
        <v>45645.828765753147</v>
      </c>
      <c r="C4848" t="s">
        <v>5015</v>
      </c>
      <c r="D4848" t="s">
        <v>5028</v>
      </c>
      <c r="E4848" t="s">
        <v>5036</v>
      </c>
      <c r="F4848" t="s">
        <v>5046</v>
      </c>
      <c r="G4848" t="s">
        <v>5061</v>
      </c>
      <c r="H4848">
        <v>33081</v>
      </c>
      <c r="I4848">
        <v>4</v>
      </c>
      <c r="J4848" t="s">
        <v>5073</v>
      </c>
      <c r="K4848">
        <v>2874.98</v>
      </c>
      <c r="L4848" t="s">
        <v>5079</v>
      </c>
    </row>
    <row r="4849" spans="1:12" x14ac:dyDescent="0.25">
      <c r="A4849" t="s">
        <v>4859</v>
      </c>
      <c r="B4849" s="4">
        <v>45645.901780356056</v>
      </c>
      <c r="C4849" t="s">
        <v>5015</v>
      </c>
      <c r="D4849" t="s">
        <v>5026</v>
      </c>
      <c r="E4849" t="s">
        <v>5043</v>
      </c>
      <c r="F4849" t="s">
        <v>5046</v>
      </c>
      <c r="G4849" t="s">
        <v>5057</v>
      </c>
      <c r="H4849">
        <v>49303</v>
      </c>
      <c r="I4849">
        <v>6</v>
      </c>
      <c r="J4849" t="s">
        <v>5068</v>
      </c>
      <c r="K4849">
        <v>8199.8700000000008</v>
      </c>
      <c r="L4849" t="s">
        <v>5076</v>
      </c>
    </row>
    <row r="4850" spans="1:12" x14ac:dyDescent="0.25">
      <c r="A4850" t="s">
        <v>4860</v>
      </c>
      <c r="B4850" s="4">
        <v>45645.97479495898</v>
      </c>
      <c r="C4850" t="s">
        <v>5012</v>
      </c>
      <c r="D4850" t="s">
        <v>5029</v>
      </c>
      <c r="E4850" t="s">
        <v>5039</v>
      </c>
      <c r="F4850" t="s">
        <v>5047</v>
      </c>
      <c r="G4850" t="s">
        <v>5058</v>
      </c>
      <c r="H4850">
        <v>19589</v>
      </c>
      <c r="I4850">
        <v>11</v>
      </c>
      <c r="J4850" t="s">
        <v>5072</v>
      </c>
      <c r="K4850">
        <v>1867.39</v>
      </c>
      <c r="L4850" t="s">
        <v>5074</v>
      </c>
    </row>
    <row r="4851" spans="1:12" x14ac:dyDescent="0.25">
      <c r="A4851" t="s">
        <v>4861</v>
      </c>
      <c r="B4851" s="4">
        <v>45646.047809561911</v>
      </c>
      <c r="C4851" t="s">
        <v>5018</v>
      </c>
      <c r="D4851" t="s">
        <v>5029</v>
      </c>
      <c r="E4851" t="s">
        <v>5033</v>
      </c>
      <c r="F4851" t="s">
        <v>5048</v>
      </c>
      <c r="G4851" t="s">
        <v>5055</v>
      </c>
      <c r="H4851">
        <v>5667</v>
      </c>
      <c r="I4851">
        <v>4</v>
      </c>
      <c r="J4851" t="s">
        <v>5068</v>
      </c>
      <c r="K4851">
        <v>1007.91</v>
      </c>
      <c r="L4851" t="s">
        <v>5077</v>
      </c>
    </row>
    <row r="4852" spans="1:12" x14ac:dyDescent="0.25">
      <c r="A4852" t="s">
        <v>4862</v>
      </c>
      <c r="B4852" s="4">
        <v>45646.120824164827</v>
      </c>
      <c r="C4852" t="s">
        <v>5018</v>
      </c>
      <c r="D4852" t="s">
        <v>5026</v>
      </c>
      <c r="E4852" t="s">
        <v>5030</v>
      </c>
      <c r="F4852" t="s">
        <v>5048</v>
      </c>
      <c r="G4852" t="s">
        <v>5051</v>
      </c>
      <c r="H4852">
        <v>12184</v>
      </c>
      <c r="I4852">
        <v>3</v>
      </c>
      <c r="J4852" t="s">
        <v>5071</v>
      </c>
      <c r="K4852">
        <v>2344.11</v>
      </c>
      <c r="L4852" t="s">
        <v>5077</v>
      </c>
    </row>
    <row r="4853" spans="1:12" x14ac:dyDescent="0.25">
      <c r="A4853" t="s">
        <v>4863</v>
      </c>
      <c r="B4853" s="4">
        <v>45646.193838767736</v>
      </c>
      <c r="C4853" t="s">
        <v>5023</v>
      </c>
      <c r="D4853" t="s">
        <v>5026</v>
      </c>
      <c r="E4853" t="s">
        <v>5030</v>
      </c>
      <c r="F4853" t="s">
        <v>5048</v>
      </c>
      <c r="G4853" t="s">
        <v>5052</v>
      </c>
      <c r="H4853">
        <v>67444</v>
      </c>
      <c r="I4853">
        <v>10</v>
      </c>
      <c r="J4853" t="s">
        <v>5069</v>
      </c>
      <c r="K4853">
        <v>12834.46</v>
      </c>
      <c r="L4853" t="s">
        <v>5079</v>
      </c>
    </row>
    <row r="4854" spans="1:12" x14ac:dyDescent="0.25">
      <c r="A4854" t="s">
        <v>4864</v>
      </c>
      <c r="B4854" s="4">
        <v>45646.266853370667</v>
      </c>
      <c r="C4854" t="s">
        <v>5021</v>
      </c>
      <c r="D4854" t="s">
        <v>5029</v>
      </c>
      <c r="E4854" t="s">
        <v>5033</v>
      </c>
      <c r="F4854" t="s">
        <v>5048</v>
      </c>
      <c r="G4854" t="s">
        <v>5051</v>
      </c>
      <c r="H4854">
        <v>40438</v>
      </c>
      <c r="I4854">
        <v>7</v>
      </c>
      <c r="J4854" t="s">
        <v>5070</v>
      </c>
      <c r="K4854">
        <v>7358.85</v>
      </c>
      <c r="L4854" t="s">
        <v>5078</v>
      </c>
    </row>
    <row r="4855" spans="1:12" x14ac:dyDescent="0.25">
      <c r="A4855" t="s">
        <v>4865</v>
      </c>
      <c r="B4855" s="4">
        <v>45646.339867973591</v>
      </c>
      <c r="C4855" t="s">
        <v>5017</v>
      </c>
      <c r="D4855" t="s">
        <v>5029</v>
      </c>
      <c r="E4855" t="s">
        <v>5039</v>
      </c>
      <c r="F4855" t="s">
        <v>5047</v>
      </c>
      <c r="G4855" t="s">
        <v>5058</v>
      </c>
      <c r="H4855">
        <v>66860</v>
      </c>
      <c r="I4855">
        <v>11</v>
      </c>
      <c r="J4855" t="s">
        <v>5072</v>
      </c>
      <c r="K4855">
        <v>12613.1</v>
      </c>
      <c r="L4855" t="s">
        <v>5076</v>
      </c>
    </row>
    <row r="4856" spans="1:12" x14ac:dyDescent="0.25">
      <c r="A4856" t="s">
        <v>4866</v>
      </c>
      <c r="B4856" s="4">
        <v>45646.412882576507</v>
      </c>
      <c r="C4856" t="s">
        <v>5022</v>
      </c>
      <c r="D4856" t="s">
        <v>5026</v>
      </c>
      <c r="E4856" t="s">
        <v>5034</v>
      </c>
      <c r="F4856" t="s">
        <v>5046</v>
      </c>
      <c r="G4856" t="s">
        <v>5057</v>
      </c>
      <c r="H4856">
        <v>78003</v>
      </c>
      <c r="I4856">
        <v>11</v>
      </c>
      <c r="J4856" t="s">
        <v>5073</v>
      </c>
      <c r="K4856">
        <v>10838.99</v>
      </c>
      <c r="L4856" t="s">
        <v>5076</v>
      </c>
    </row>
    <row r="4857" spans="1:12" x14ac:dyDescent="0.25">
      <c r="A4857" t="s">
        <v>4867</v>
      </c>
      <c r="B4857" s="4">
        <v>45646.485897179431</v>
      </c>
      <c r="C4857" t="s">
        <v>5014</v>
      </c>
      <c r="D4857" t="s">
        <v>5026</v>
      </c>
      <c r="E4857" t="s">
        <v>5043</v>
      </c>
      <c r="F4857" t="s">
        <v>5046</v>
      </c>
      <c r="G4857" t="s">
        <v>5061</v>
      </c>
      <c r="H4857">
        <v>63891</v>
      </c>
      <c r="I4857">
        <v>7</v>
      </c>
      <c r="J4857" t="s">
        <v>5070</v>
      </c>
      <c r="K4857">
        <v>5426.45</v>
      </c>
      <c r="L4857" t="s">
        <v>5074</v>
      </c>
    </row>
    <row r="4858" spans="1:12" x14ac:dyDescent="0.25">
      <c r="A4858" t="s">
        <v>4868</v>
      </c>
      <c r="B4858" s="4">
        <v>45646.558911782347</v>
      </c>
      <c r="C4858" t="s">
        <v>5020</v>
      </c>
      <c r="D4858" t="s">
        <v>5027</v>
      </c>
      <c r="E4858" t="s">
        <v>5044</v>
      </c>
      <c r="F4858" t="s">
        <v>5047</v>
      </c>
      <c r="G4858" t="s">
        <v>5058</v>
      </c>
      <c r="H4858">
        <v>66032</v>
      </c>
      <c r="I4858">
        <v>6</v>
      </c>
      <c r="J4858" t="s">
        <v>5070</v>
      </c>
      <c r="K4858">
        <v>7938.89</v>
      </c>
      <c r="L4858" t="s">
        <v>5074</v>
      </c>
    </row>
    <row r="4859" spans="1:12" x14ac:dyDescent="0.25">
      <c r="A4859" t="s">
        <v>4869</v>
      </c>
      <c r="B4859" s="4">
        <v>45646.631926385257</v>
      </c>
      <c r="C4859" t="s">
        <v>5015</v>
      </c>
      <c r="D4859" t="s">
        <v>5026</v>
      </c>
      <c r="E4859" t="s">
        <v>5034</v>
      </c>
      <c r="F4859" t="s">
        <v>5046</v>
      </c>
      <c r="G4859" t="s">
        <v>5060</v>
      </c>
      <c r="H4859">
        <v>26101</v>
      </c>
      <c r="I4859">
        <v>8</v>
      </c>
      <c r="J4859" t="s">
        <v>5072</v>
      </c>
      <c r="K4859">
        <v>3592.94</v>
      </c>
      <c r="L4859" t="s">
        <v>5079</v>
      </c>
    </row>
    <row r="4860" spans="1:12" x14ac:dyDescent="0.25">
      <c r="A4860" t="s">
        <v>4870</v>
      </c>
      <c r="B4860" s="4">
        <v>45646.704940988187</v>
      </c>
      <c r="C4860" t="s">
        <v>5022</v>
      </c>
      <c r="D4860" t="s">
        <v>5029</v>
      </c>
      <c r="E4860" t="s">
        <v>5040</v>
      </c>
      <c r="F4860" t="s">
        <v>5046</v>
      </c>
      <c r="G4860" t="s">
        <v>5060</v>
      </c>
      <c r="H4860">
        <v>6260</v>
      </c>
      <c r="I4860">
        <v>9</v>
      </c>
      <c r="J4860" t="s">
        <v>5068</v>
      </c>
      <c r="K4860">
        <v>1211.99</v>
      </c>
      <c r="L4860" t="s">
        <v>5076</v>
      </c>
    </row>
    <row r="4861" spans="1:12" x14ac:dyDescent="0.25">
      <c r="A4861" t="s">
        <v>4871</v>
      </c>
      <c r="B4861" s="4">
        <v>45646.777955591111</v>
      </c>
      <c r="C4861" t="s">
        <v>5017</v>
      </c>
      <c r="D4861" t="s">
        <v>5029</v>
      </c>
      <c r="E4861" t="s">
        <v>5040</v>
      </c>
      <c r="F4861" t="s">
        <v>5046</v>
      </c>
      <c r="G4861" t="s">
        <v>5057</v>
      </c>
      <c r="H4861">
        <v>3760</v>
      </c>
      <c r="I4861">
        <v>12</v>
      </c>
      <c r="J4861" t="s">
        <v>5071</v>
      </c>
      <c r="K4861">
        <v>365.88</v>
      </c>
      <c r="L4861" t="s">
        <v>5075</v>
      </c>
    </row>
    <row r="4862" spans="1:12" x14ac:dyDescent="0.25">
      <c r="A4862" t="s">
        <v>4872</v>
      </c>
      <c r="B4862" s="4">
        <v>45646.850970194027</v>
      </c>
      <c r="C4862" t="s">
        <v>5020</v>
      </c>
      <c r="D4862" t="s">
        <v>5026</v>
      </c>
      <c r="E4862" t="s">
        <v>5030</v>
      </c>
      <c r="F4862" t="s">
        <v>5046</v>
      </c>
      <c r="G4862" t="s">
        <v>5054</v>
      </c>
      <c r="H4862">
        <v>79601</v>
      </c>
      <c r="I4862">
        <v>4</v>
      </c>
      <c r="J4862" t="s">
        <v>5069</v>
      </c>
      <c r="K4862">
        <v>9716.92</v>
      </c>
      <c r="L4862" t="s">
        <v>5074</v>
      </c>
    </row>
    <row r="4863" spans="1:12" x14ac:dyDescent="0.25">
      <c r="A4863" t="s">
        <v>4873</v>
      </c>
      <c r="B4863" s="4">
        <v>45646.923984796958</v>
      </c>
      <c r="C4863" t="s">
        <v>5019</v>
      </c>
      <c r="D4863" t="s">
        <v>5028</v>
      </c>
      <c r="E4863" t="s">
        <v>5036</v>
      </c>
      <c r="F4863" t="s">
        <v>5047</v>
      </c>
      <c r="G4863" t="s">
        <v>5063</v>
      </c>
      <c r="H4863">
        <v>51271</v>
      </c>
      <c r="I4863">
        <v>4</v>
      </c>
      <c r="J4863" t="s">
        <v>5069</v>
      </c>
      <c r="K4863">
        <v>4740.92</v>
      </c>
      <c r="L4863" t="s">
        <v>5078</v>
      </c>
    </row>
    <row r="4864" spans="1:12" x14ac:dyDescent="0.25">
      <c r="A4864" t="s">
        <v>4874</v>
      </c>
      <c r="B4864" s="4">
        <v>45646.996999399867</v>
      </c>
      <c r="C4864" t="s">
        <v>5021</v>
      </c>
      <c r="D4864" t="s">
        <v>5026</v>
      </c>
      <c r="E4864" t="s">
        <v>5030</v>
      </c>
      <c r="F4864" t="s">
        <v>5047</v>
      </c>
      <c r="G4864" t="s">
        <v>5050</v>
      </c>
      <c r="H4864">
        <v>14541</v>
      </c>
      <c r="I4864">
        <v>13</v>
      </c>
      <c r="J4864" t="s">
        <v>5068</v>
      </c>
      <c r="K4864">
        <v>2152.34</v>
      </c>
      <c r="L4864" t="s">
        <v>5074</v>
      </c>
    </row>
    <row r="4865" spans="1:12" x14ac:dyDescent="0.25">
      <c r="A4865" t="s">
        <v>4875</v>
      </c>
      <c r="B4865" s="4">
        <v>45647.070014002791</v>
      </c>
      <c r="C4865" t="s">
        <v>5025</v>
      </c>
      <c r="D4865" t="s">
        <v>5029</v>
      </c>
      <c r="E4865" t="s">
        <v>5039</v>
      </c>
      <c r="F4865" t="s">
        <v>5047</v>
      </c>
      <c r="G4865" t="s">
        <v>5063</v>
      </c>
      <c r="H4865">
        <v>27273</v>
      </c>
      <c r="I4865">
        <v>4</v>
      </c>
      <c r="J4865" t="s">
        <v>5069</v>
      </c>
      <c r="K4865">
        <v>5470.66</v>
      </c>
      <c r="L4865" t="s">
        <v>5074</v>
      </c>
    </row>
    <row r="4866" spans="1:12" x14ac:dyDescent="0.25">
      <c r="A4866" t="s">
        <v>4876</v>
      </c>
      <c r="B4866" s="4">
        <v>45647.143028605708</v>
      </c>
      <c r="C4866" t="s">
        <v>5023</v>
      </c>
      <c r="D4866" t="s">
        <v>5029</v>
      </c>
      <c r="E4866" t="s">
        <v>5033</v>
      </c>
      <c r="F4866" t="s">
        <v>5048</v>
      </c>
      <c r="G4866" t="s">
        <v>5056</v>
      </c>
      <c r="H4866">
        <v>50116</v>
      </c>
      <c r="I4866">
        <v>14</v>
      </c>
      <c r="J4866" t="s">
        <v>5072</v>
      </c>
      <c r="K4866">
        <v>7002.75</v>
      </c>
      <c r="L4866" t="s">
        <v>5075</v>
      </c>
    </row>
    <row r="4867" spans="1:12" x14ac:dyDescent="0.25">
      <c r="A4867" t="s">
        <v>4877</v>
      </c>
      <c r="B4867" s="4">
        <v>45647.216043208631</v>
      </c>
      <c r="C4867" t="s">
        <v>5020</v>
      </c>
      <c r="D4867" t="s">
        <v>5028</v>
      </c>
      <c r="E4867" t="s">
        <v>5037</v>
      </c>
      <c r="F4867" t="s">
        <v>5047</v>
      </c>
      <c r="G4867" t="s">
        <v>5058</v>
      </c>
      <c r="H4867">
        <v>25551</v>
      </c>
      <c r="I4867">
        <v>7</v>
      </c>
      <c r="J4867" t="s">
        <v>5070</v>
      </c>
      <c r="K4867">
        <v>3265.07</v>
      </c>
      <c r="L4867" t="s">
        <v>5078</v>
      </c>
    </row>
    <row r="4868" spans="1:12" x14ac:dyDescent="0.25">
      <c r="A4868" t="s">
        <v>4878</v>
      </c>
      <c r="B4868" s="4">
        <v>45647.289057811548</v>
      </c>
      <c r="C4868" t="s">
        <v>5019</v>
      </c>
      <c r="D4868" t="s">
        <v>5026</v>
      </c>
      <c r="E4868" t="s">
        <v>5043</v>
      </c>
      <c r="F4868" t="s">
        <v>5047</v>
      </c>
      <c r="G4868" t="s">
        <v>5063</v>
      </c>
      <c r="H4868">
        <v>64317</v>
      </c>
      <c r="I4868">
        <v>12</v>
      </c>
      <c r="J4868" t="s">
        <v>5070</v>
      </c>
      <c r="K4868">
        <v>14082.16</v>
      </c>
      <c r="L4868" t="s">
        <v>5075</v>
      </c>
    </row>
    <row r="4869" spans="1:12" x14ac:dyDescent="0.25">
      <c r="A4869" t="s">
        <v>4879</v>
      </c>
      <c r="B4869" s="4">
        <v>45647.362072414478</v>
      </c>
      <c r="C4869" t="s">
        <v>5024</v>
      </c>
      <c r="D4869" t="s">
        <v>5028</v>
      </c>
      <c r="E4869" t="s">
        <v>5037</v>
      </c>
      <c r="F4869" t="s">
        <v>5046</v>
      </c>
      <c r="G4869" t="s">
        <v>5060</v>
      </c>
      <c r="H4869">
        <v>3670</v>
      </c>
      <c r="I4869">
        <v>4</v>
      </c>
      <c r="J4869" t="s">
        <v>5070</v>
      </c>
      <c r="K4869">
        <v>467.34</v>
      </c>
      <c r="L4869" t="s">
        <v>5075</v>
      </c>
    </row>
    <row r="4870" spans="1:12" x14ac:dyDescent="0.25">
      <c r="A4870" t="s">
        <v>4880</v>
      </c>
      <c r="B4870" s="4">
        <v>45647.435087017388</v>
      </c>
      <c r="C4870" t="s">
        <v>5020</v>
      </c>
      <c r="D4870" t="s">
        <v>5026</v>
      </c>
      <c r="E4870" t="s">
        <v>5045</v>
      </c>
      <c r="F4870" t="s">
        <v>5047</v>
      </c>
      <c r="G4870" t="s">
        <v>5063</v>
      </c>
      <c r="H4870">
        <v>59009</v>
      </c>
      <c r="I4870">
        <v>4</v>
      </c>
      <c r="J4870" t="s">
        <v>5069</v>
      </c>
      <c r="K4870">
        <v>11227.04</v>
      </c>
      <c r="L4870" t="s">
        <v>5074</v>
      </c>
    </row>
    <row r="4871" spans="1:12" x14ac:dyDescent="0.25">
      <c r="A4871" t="s">
        <v>4881</v>
      </c>
      <c r="B4871" s="4">
        <v>45647.508101620333</v>
      </c>
      <c r="C4871" t="s">
        <v>5021</v>
      </c>
      <c r="D4871" t="s">
        <v>5028</v>
      </c>
      <c r="E4871" t="s">
        <v>5036</v>
      </c>
      <c r="F4871" t="s">
        <v>5048</v>
      </c>
      <c r="G4871" t="s">
        <v>5051</v>
      </c>
      <c r="H4871">
        <v>67395</v>
      </c>
      <c r="I4871">
        <v>2</v>
      </c>
      <c r="J4871" t="s">
        <v>5069</v>
      </c>
      <c r="K4871">
        <v>6255.24</v>
      </c>
      <c r="L4871" t="s">
        <v>5077</v>
      </c>
    </row>
    <row r="4872" spans="1:12" x14ac:dyDescent="0.25">
      <c r="A4872" t="s">
        <v>4882</v>
      </c>
      <c r="B4872" s="4">
        <v>45647.581116223242</v>
      </c>
      <c r="C4872" t="s">
        <v>5015</v>
      </c>
      <c r="D4872" t="s">
        <v>5029</v>
      </c>
      <c r="E4872" t="s">
        <v>5039</v>
      </c>
      <c r="F4872" t="s">
        <v>5047</v>
      </c>
      <c r="G4872" t="s">
        <v>5063</v>
      </c>
      <c r="H4872">
        <v>48620</v>
      </c>
      <c r="I4872">
        <v>5</v>
      </c>
      <c r="J4872" t="s">
        <v>5073</v>
      </c>
      <c r="K4872">
        <v>9137.9599999999991</v>
      </c>
      <c r="L4872" t="s">
        <v>5079</v>
      </c>
    </row>
    <row r="4873" spans="1:12" x14ac:dyDescent="0.25">
      <c r="A4873" t="s">
        <v>4883</v>
      </c>
      <c r="B4873" s="4">
        <v>45647.654130826159</v>
      </c>
      <c r="C4873" t="s">
        <v>5016</v>
      </c>
      <c r="D4873" t="s">
        <v>5029</v>
      </c>
      <c r="E4873" t="s">
        <v>5039</v>
      </c>
      <c r="F4873" t="s">
        <v>5046</v>
      </c>
      <c r="G4873" t="s">
        <v>5057</v>
      </c>
      <c r="H4873">
        <v>16293</v>
      </c>
      <c r="I4873">
        <v>14</v>
      </c>
      <c r="J4873" t="s">
        <v>5068</v>
      </c>
      <c r="K4873">
        <v>2771.48</v>
      </c>
      <c r="L4873" t="s">
        <v>5076</v>
      </c>
    </row>
    <row r="4874" spans="1:12" x14ac:dyDescent="0.25">
      <c r="A4874" t="s">
        <v>4884</v>
      </c>
      <c r="B4874" s="4">
        <v>45647.727145429082</v>
      </c>
      <c r="C4874" t="s">
        <v>5017</v>
      </c>
      <c r="D4874" t="s">
        <v>5028</v>
      </c>
      <c r="E4874" t="s">
        <v>5036</v>
      </c>
      <c r="F4874" t="s">
        <v>5048</v>
      </c>
      <c r="G4874" t="s">
        <v>5065</v>
      </c>
      <c r="H4874">
        <v>7867</v>
      </c>
      <c r="I4874">
        <v>8</v>
      </c>
      <c r="J4874" t="s">
        <v>5072</v>
      </c>
      <c r="K4874">
        <v>1100.8499999999999</v>
      </c>
      <c r="L4874" t="s">
        <v>5075</v>
      </c>
    </row>
    <row r="4875" spans="1:12" x14ac:dyDescent="0.25">
      <c r="A4875" t="s">
        <v>4885</v>
      </c>
      <c r="B4875" s="4">
        <v>45647.800160032013</v>
      </c>
      <c r="C4875" t="s">
        <v>5021</v>
      </c>
      <c r="D4875" t="s">
        <v>5028</v>
      </c>
      <c r="E4875" t="s">
        <v>5032</v>
      </c>
      <c r="F4875" t="s">
        <v>5048</v>
      </c>
      <c r="G4875" t="s">
        <v>5052</v>
      </c>
      <c r="H4875">
        <v>27185</v>
      </c>
      <c r="I4875">
        <v>14</v>
      </c>
      <c r="J4875" t="s">
        <v>5073</v>
      </c>
      <c r="K4875">
        <v>3068.89</v>
      </c>
      <c r="L4875" t="s">
        <v>5079</v>
      </c>
    </row>
    <row r="4876" spans="1:12" x14ac:dyDescent="0.25">
      <c r="A4876" t="s">
        <v>4886</v>
      </c>
      <c r="B4876" s="4">
        <v>45647.873174634922</v>
      </c>
      <c r="C4876" t="s">
        <v>5025</v>
      </c>
      <c r="D4876" t="s">
        <v>5026</v>
      </c>
      <c r="E4876" t="s">
        <v>5043</v>
      </c>
      <c r="F4876" t="s">
        <v>5046</v>
      </c>
      <c r="G4876" t="s">
        <v>5054</v>
      </c>
      <c r="H4876">
        <v>2268</v>
      </c>
      <c r="I4876">
        <v>3</v>
      </c>
      <c r="J4876" t="s">
        <v>5073</v>
      </c>
      <c r="K4876">
        <v>244.6</v>
      </c>
      <c r="L4876" t="s">
        <v>5076</v>
      </c>
    </row>
    <row r="4877" spans="1:12" x14ac:dyDescent="0.25">
      <c r="A4877" t="s">
        <v>4887</v>
      </c>
      <c r="B4877" s="4">
        <v>45647.946189237853</v>
      </c>
      <c r="C4877" t="s">
        <v>5020</v>
      </c>
      <c r="D4877" t="s">
        <v>5028</v>
      </c>
      <c r="E4877" t="s">
        <v>5036</v>
      </c>
      <c r="F4877" t="s">
        <v>5046</v>
      </c>
      <c r="G4877" t="s">
        <v>5049</v>
      </c>
      <c r="H4877">
        <v>8512</v>
      </c>
      <c r="I4877">
        <v>4</v>
      </c>
      <c r="J4877" t="s">
        <v>5072</v>
      </c>
      <c r="K4877">
        <v>1864.33</v>
      </c>
      <c r="L4877" t="s">
        <v>5076</v>
      </c>
    </row>
    <row r="4878" spans="1:12" x14ac:dyDescent="0.25">
      <c r="A4878" t="s">
        <v>4888</v>
      </c>
      <c r="B4878" s="4">
        <v>45648.019203840762</v>
      </c>
      <c r="C4878" t="s">
        <v>5017</v>
      </c>
      <c r="D4878" t="s">
        <v>5026</v>
      </c>
      <c r="E4878" t="s">
        <v>5043</v>
      </c>
      <c r="F4878" t="s">
        <v>5046</v>
      </c>
      <c r="G4878" t="s">
        <v>5060</v>
      </c>
      <c r="H4878">
        <v>13764</v>
      </c>
      <c r="I4878">
        <v>14</v>
      </c>
      <c r="J4878" t="s">
        <v>5072</v>
      </c>
      <c r="K4878">
        <v>2816.54</v>
      </c>
      <c r="L4878" t="s">
        <v>5074</v>
      </c>
    </row>
    <row r="4879" spans="1:12" x14ac:dyDescent="0.25">
      <c r="A4879" t="s">
        <v>4889</v>
      </c>
      <c r="B4879" s="4">
        <v>45648.092218443679</v>
      </c>
      <c r="C4879" t="s">
        <v>5025</v>
      </c>
      <c r="D4879" t="s">
        <v>5029</v>
      </c>
      <c r="E4879" t="s">
        <v>5033</v>
      </c>
      <c r="F4879" t="s">
        <v>5047</v>
      </c>
      <c r="G4879" t="s">
        <v>5050</v>
      </c>
      <c r="H4879">
        <v>28209</v>
      </c>
      <c r="I4879">
        <v>2</v>
      </c>
      <c r="J4879" t="s">
        <v>5069</v>
      </c>
      <c r="K4879">
        <v>2411.62</v>
      </c>
      <c r="L4879" t="s">
        <v>5078</v>
      </c>
    </row>
    <row r="4880" spans="1:12" x14ac:dyDescent="0.25">
      <c r="A4880" t="s">
        <v>4890</v>
      </c>
      <c r="B4880" s="4">
        <v>45648.16523304661</v>
      </c>
      <c r="C4880" t="s">
        <v>5023</v>
      </c>
      <c r="D4880" t="s">
        <v>5028</v>
      </c>
      <c r="E4880" t="s">
        <v>5032</v>
      </c>
      <c r="F4880" t="s">
        <v>5047</v>
      </c>
      <c r="G4880" t="s">
        <v>5063</v>
      </c>
      <c r="H4880">
        <v>68344</v>
      </c>
      <c r="I4880">
        <v>12</v>
      </c>
      <c r="J4880" t="s">
        <v>5070</v>
      </c>
      <c r="K4880">
        <v>8016.65</v>
      </c>
      <c r="L4880" t="s">
        <v>5079</v>
      </c>
    </row>
    <row r="4881" spans="1:12" x14ac:dyDescent="0.25">
      <c r="A4881" t="s">
        <v>4891</v>
      </c>
      <c r="B4881" s="4">
        <v>45648.238247649533</v>
      </c>
      <c r="C4881" t="s">
        <v>5020</v>
      </c>
      <c r="D4881" t="s">
        <v>5027</v>
      </c>
      <c r="E4881" t="s">
        <v>5038</v>
      </c>
      <c r="F4881" t="s">
        <v>5047</v>
      </c>
      <c r="G4881" t="s">
        <v>5062</v>
      </c>
      <c r="H4881">
        <v>50213</v>
      </c>
      <c r="I4881">
        <v>4</v>
      </c>
      <c r="J4881" t="s">
        <v>5069</v>
      </c>
      <c r="K4881">
        <v>10810.76</v>
      </c>
      <c r="L4881" t="s">
        <v>5079</v>
      </c>
    </row>
    <row r="4882" spans="1:12" x14ac:dyDescent="0.25">
      <c r="A4882" t="s">
        <v>4892</v>
      </c>
      <c r="B4882" s="4">
        <v>45648.311262252442</v>
      </c>
      <c r="C4882" t="s">
        <v>5016</v>
      </c>
      <c r="D4882" t="s">
        <v>5026</v>
      </c>
      <c r="E4882" t="s">
        <v>5034</v>
      </c>
      <c r="F4882" t="s">
        <v>5046</v>
      </c>
      <c r="G4882" t="s">
        <v>5049</v>
      </c>
      <c r="H4882">
        <v>65932</v>
      </c>
      <c r="I4882">
        <v>7</v>
      </c>
      <c r="J4882" t="s">
        <v>5070</v>
      </c>
      <c r="K4882">
        <v>7603.82</v>
      </c>
      <c r="L4882" t="s">
        <v>5076</v>
      </c>
    </row>
    <row r="4883" spans="1:12" x14ac:dyDescent="0.25">
      <c r="A4883" t="s">
        <v>4893</v>
      </c>
      <c r="B4883" s="4">
        <v>45648.384276855373</v>
      </c>
      <c r="C4883" t="s">
        <v>5015</v>
      </c>
      <c r="D4883" t="s">
        <v>5029</v>
      </c>
      <c r="E4883" t="s">
        <v>5040</v>
      </c>
      <c r="F4883" t="s">
        <v>5047</v>
      </c>
      <c r="G4883" t="s">
        <v>5064</v>
      </c>
      <c r="H4883">
        <v>7634</v>
      </c>
      <c r="I4883">
        <v>13</v>
      </c>
      <c r="J4883" t="s">
        <v>5069</v>
      </c>
      <c r="K4883">
        <v>948.23</v>
      </c>
      <c r="L4883" t="s">
        <v>5076</v>
      </c>
    </row>
    <row r="4884" spans="1:12" x14ac:dyDescent="0.25">
      <c r="A4884" t="s">
        <v>4894</v>
      </c>
      <c r="B4884" s="4">
        <v>45648.45729145829</v>
      </c>
      <c r="C4884" t="s">
        <v>5018</v>
      </c>
      <c r="D4884" t="s">
        <v>5028</v>
      </c>
      <c r="E4884" t="s">
        <v>5036</v>
      </c>
      <c r="F4884" t="s">
        <v>5046</v>
      </c>
      <c r="G4884" t="s">
        <v>5053</v>
      </c>
      <c r="H4884">
        <v>4061</v>
      </c>
      <c r="I4884">
        <v>6</v>
      </c>
      <c r="J4884" t="s">
        <v>5068</v>
      </c>
      <c r="K4884">
        <v>744.87</v>
      </c>
      <c r="L4884" t="s">
        <v>5075</v>
      </c>
    </row>
    <row r="4885" spans="1:12" x14ac:dyDescent="0.25">
      <c r="A4885" t="s">
        <v>4895</v>
      </c>
      <c r="B4885" s="4">
        <v>45648.530306061213</v>
      </c>
      <c r="C4885" t="s">
        <v>5016</v>
      </c>
      <c r="D4885" t="s">
        <v>5027</v>
      </c>
      <c r="E4885" t="s">
        <v>5044</v>
      </c>
      <c r="F4885" t="s">
        <v>5047</v>
      </c>
      <c r="G4885" t="s">
        <v>5058</v>
      </c>
      <c r="H4885">
        <v>76450</v>
      </c>
      <c r="I4885">
        <v>9</v>
      </c>
      <c r="J4885" t="s">
        <v>5069</v>
      </c>
      <c r="K4885">
        <v>12609.08</v>
      </c>
      <c r="L4885" t="s">
        <v>5079</v>
      </c>
    </row>
    <row r="4886" spans="1:12" x14ac:dyDescent="0.25">
      <c r="A4886" t="s">
        <v>4896</v>
      </c>
      <c r="B4886" s="4">
        <v>45648.60332066413</v>
      </c>
      <c r="C4886" t="s">
        <v>5012</v>
      </c>
      <c r="D4886" t="s">
        <v>5028</v>
      </c>
      <c r="E4886" t="s">
        <v>5036</v>
      </c>
      <c r="F4886" t="s">
        <v>5047</v>
      </c>
      <c r="G4886" t="s">
        <v>5067</v>
      </c>
      <c r="H4886">
        <v>78533</v>
      </c>
      <c r="I4886">
        <v>13</v>
      </c>
      <c r="J4886" t="s">
        <v>5072</v>
      </c>
      <c r="K4886">
        <v>12931.26</v>
      </c>
      <c r="L4886" t="s">
        <v>5074</v>
      </c>
    </row>
    <row r="4887" spans="1:12" x14ac:dyDescent="0.25">
      <c r="A4887" t="s">
        <v>4897</v>
      </c>
      <c r="B4887" s="4">
        <v>45648.676335267053</v>
      </c>
      <c r="C4887" t="s">
        <v>5015</v>
      </c>
      <c r="D4887" t="s">
        <v>5026</v>
      </c>
      <c r="E4887" t="s">
        <v>5045</v>
      </c>
      <c r="F4887" t="s">
        <v>5046</v>
      </c>
      <c r="G4887" t="s">
        <v>5066</v>
      </c>
      <c r="H4887">
        <v>52020</v>
      </c>
      <c r="I4887">
        <v>13</v>
      </c>
      <c r="J4887" t="s">
        <v>5068</v>
      </c>
      <c r="K4887">
        <v>5724.22</v>
      </c>
      <c r="L4887" t="s">
        <v>5074</v>
      </c>
    </row>
    <row r="4888" spans="1:12" x14ac:dyDescent="0.25">
      <c r="A4888" t="s">
        <v>4898</v>
      </c>
      <c r="B4888" s="4">
        <v>45648.749349869962</v>
      </c>
      <c r="C4888" t="s">
        <v>5022</v>
      </c>
      <c r="D4888" t="s">
        <v>5029</v>
      </c>
      <c r="E4888" t="s">
        <v>5041</v>
      </c>
      <c r="F4888" t="s">
        <v>5047</v>
      </c>
      <c r="G4888" t="s">
        <v>5063</v>
      </c>
      <c r="H4888">
        <v>15538</v>
      </c>
      <c r="I4888">
        <v>3</v>
      </c>
      <c r="J4888" t="s">
        <v>5071</v>
      </c>
      <c r="K4888">
        <v>2323.63</v>
      </c>
      <c r="L4888" t="s">
        <v>5078</v>
      </c>
    </row>
    <row r="4889" spans="1:12" x14ac:dyDescent="0.25">
      <c r="A4889" t="s">
        <v>4899</v>
      </c>
      <c r="B4889" s="4">
        <v>45648.822364472893</v>
      </c>
      <c r="C4889" t="s">
        <v>5012</v>
      </c>
      <c r="D4889" t="s">
        <v>5026</v>
      </c>
      <c r="E4889" t="s">
        <v>5045</v>
      </c>
      <c r="F4889" t="s">
        <v>5048</v>
      </c>
      <c r="G4889" t="s">
        <v>5051</v>
      </c>
      <c r="H4889">
        <v>25166</v>
      </c>
      <c r="I4889">
        <v>14</v>
      </c>
      <c r="J4889" t="s">
        <v>5073</v>
      </c>
      <c r="K4889">
        <v>2049.79</v>
      </c>
      <c r="L4889" t="s">
        <v>5079</v>
      </c>
    </row>
    <row r="4890" spans="1:12" x14ac:dyDescent="0.25">
      <c r="A4890" t="s">
        <v>4900</v>
      </c>
      <c r="B4890" s="4">
        <v>45648.89537907581</v>
      </c>
      <c r="C4890" t="s">
        <v>5019</v>
      </c>
      <c r="D4890" t="s">
        <v>5027</v>
      </c>
      <c r="E4890" t="s">
        <v>5031</v>
      </c>
      <c r="F4890" t="s">
        <v>5047</v>
      </c>
      <c r="G4890" t="s">
        <v>5062</v>
      </c>
      <c r="H4890">
        <v>1819</v>
      </c>
      <c r="I4890">
        <v>5</v>
      </c>
      <c r="J4890" t="s">
        <v>5070</v>
      </c>
      <c r="K4890">
        <v>217.68</v>
      </c>
      <c r="L4890" t="s">
        <v>5079</v>
      </c>
    </row>
    <row r="4891" spans="1:12" x14ac:dyDescent="0.25">
      <c r="A4891" t="s">
        <v>4901</v>
      </c>
      <c r="B4891" s="4">
        <v>45648.968393678733</v>
      </c>
      <c r="C4891" t="s">
        <v>5018</v>
      </c>
      <c r="D4891" t="s">
        <v>5028</v>
      </c>
      <c r="E4891" t="s">
        <v>5036</v>
      </c>
      <c r="F4891" t="s">
        <v>5046</v>
      </c>
      <c r="G4891" t="s">
        <v>5054</v>
      </c>
      <c r="H4891">
        <v>77245</v>
      </c>
      <c r="I4891">
        <v>13</v>
      </c>
      <c r="J4891" t="s">
        <v>5071</v>
      </c>
      <c r="K4891">
        <v>13901.09</v>
      </c>
      <c r="L4891" t="s">
        <v>5077</v>
      </c>
    </row>
    <row r="4892" spans="1:12" x14ac:dyDescent="0.25">
      <c r="A4892" t="s">
        <v>4902</v>
      </c>
      <c r="B4892" s="4">
        <v>45649.041408281657</v>
      </c>
      <c r="C4892" t="s">
        <v>5024</v>
      </c>
      <c r="D4892" t="s">
        <v>5026</v>
      </c>
      <c r="E4892" t="s">
        <v>5030</v>
      </c>
      <c r="F4892" t="s">
        <v>5047</v>
      </c>
      <c r="G4892" t="s">
        <v>5063</v>
      </c>
      <c r="H4892">
        <v>21823</v>
      </c>
      <c r="I4892">
        <v>10</v>
      </c>
      <c r="J4892" t="s">
        <v>5072</v>
      </c>
      <c r="K4892">
        <v>2705.33</v>
      </c>
      <c r="L4892" t="s">
        <v>5077</v>
      </c>
    </row>
    <row r="4893" spans="1:12" x14ac:dyDescent="0.25">
      <c r="A4893" t="s">
        <v>4903</v>
      </c>
      <c r="B4893" s="4">
        <v>45649.114422884573</v>
      </c>
      <c r="C4893" t="s">
        <v>5022</v>
      </c>
      <c r="D4893" t="s">
        <v>5028</v>
      </c>
      <c r="E4893" t="s">
        <v>5037</v>
      </c>
      <c r="F4893" t="s">
        <v>5047</v>
      </c>
      <c r="G4893" t="s">
        <v>5062</v>
      </c>
      <c r="H4893">
        <v>7086</v>
      </c>
      <c r="I4893">
        <v>12</v>
      </c>
      <c r="J4893" t="s">
        <v>5071</v>
      </c>
      <c r="K4893">
        <v>1414.37</v>
      </c>
      <c r="L4893" t="s">
        <v>5078</v>
      </c>
    </row>
    <row r="4894" spans="1:12" x14ac:dyDescent="0.25">
      <c r="A4894" t="s">
        <v>4904</v>
      </c>
      <c r="B4894" s="4">
        <v>45649.18743748749</v>
      </c>
      <c r="C4894" t="s">
        <v>5023</v>
      </c>
      <c r="D4894" t="s">
        <v>5027</v>
      </c>
      <c r="E4894" t="s">
        <v>5042</v>
      </c>
      <c r="F4894" t="s">
        <v>5048</v>
      </c>
      <c r="G4894" t="s">
        <v>5059</v>
      </c>
      <c r="H4894">
        <v>29821</v>
      </c>
      <c r="I4894">
        <v>4</v>
      </c>
      <c r="J4894" t="s">
        <v>5068</v>
      </c>
      <c r="K4894">
        <v>3967.26</v>
      </c>
      <c r="L4894" t="s">
        <v>5076</v>
      </c>
    </row>
    <row r="4895" spans="1:12" x14ac:dyDescent="0.25">
      <c r="A4895" t="s">
        <v>4905</v>
      </c>
      <c r="B4895" s="4">
        <v>45649.260452090413</v>
      </c>
      <c r="C4895" t="s">
        <v>5019</v>
      </c>
      <c r="D4895" t="s">
        <v>5029</v>
      </c>
      <c r="E4895" t="s">
        <v>5039</v>
      </c>
      <c r="F4895" t="s">
        <v>5047</v>
      </c>
      <c r="G4895" t="s">
        <v>5064</v>
      </c>
      <c r="H4895">
        <v>72040</v>
      </c>
      <c r="I4895">
        <v>11</v>
      </c>
      <c r="J4895" t="s">
        <v>5068</v>
      </c>
      <c r="K4895">
        <v>14888.72</v>
      </c>
      <c r="L4895" t="s">
        <v>5075</v>
      </c>
    </row>
    <row r="4896" spans="1:12" x14ac:dyDescent="0.25">
      <c r="A4896" t="s">
        <v>4906</v>
      </c>
      <c r="B4896" s="4">
        <v>45649.333466693337</v>
      </c>
      <c r="C4896" t="s">
        <v>5020</v>
      </c>
      <c r="D4896" t="s">
        <v>5027</v>
      </c>
      <c r="E4896" t="s">
        <v>5044</v>
      </c>
      <c r="F4896" t="s">
        <v>5048</v>
      </c>
      <c r="G4896" t="s">
        <v>5059</v>
      </c>
      <c r="H4896">
        <v>52347</v>
      </c>
      <c r="I4896">
        <v>2</v>
      </c>
      <c r="J4896" t="s">
        <v>5069</v>
      </c>
      <c r="K4896">
        <v>10562.6</v>
      </c>
      <c r="L4896" t="s">
        <v>5077</v>
      </c>
    </row>
    <row r="4897" spans="1:12" x14ac:dyDescent="0.25">
      <c r="A4897" t="s">
        <v>4907</v>
      </c>
      <c r="B4897" s="4">
        <v>45649.406481296253</v>
      </c>
      <c r="C4897" t="s">
        <v>5019</v>
      </c>
      <c r="D4897" t="s">
        <v>5029</v>
      </c>
      <c r="E4897" t="s">
        <v>5033</v>
      </c>
      <c r="F4897" t="s">
        <v>5048</v>
      </c>
      <c r="G4897" t="s">
        <v>5065</v>
      </c>
      <c r="H4897">
        <v>78166</v>
      </c>
      <c r="I4897">
        <v>9</v>
      </c>
      <c r="J4897" t="s">
        <v>5070</v>
      </c>
      <c r="K4897">
        <v>7415.72</v>
      </c>
      <c r="L4897" t="s">
        <v>5076</v>
      </c>
    </row>
    <row r="4898" spans="1:12" x14ac:dyDescent="0.25">
      <c r="A4898" t="s">
        <v>4908</v>
      </c>
      <c r="B4898" s="4">
        <v>45649.479495899177</v>
      </c>
      <c r="C4898" t="s">
        <v>5012</v>
      </c>
      <c r="D4898" t="s">
        <v>5029</v>
      </c>
      <c r="E4898" t="s">
        <v>5040</v>
      </c>
      <c r="F4898" t="s">
        <v>5048</v>
      </c>
      <c r="G4898" t="s">
        <v>5055</v>
      </c>
      <c r="H4898">
        <v>42154</v>
      </c>
      <c r="I4898">
        <v>13</v>
      </c>
      <c r="J4898" t="s">
        <v>5073</v>
      </c>
      <c r="K4898">
        <v>5384.73</v>
      </c>
      <c r="L4898" t="s">
        <v>5078</v>
      </c>
    </row>
    <row r="4899" spans="1:12" x14ac:dyDescent="0.25">
      <c r="A4899" t="s">
        <v>4909</v>
      </c>
      <c r="B4899" s="4">
        <v>45649.552510502093</v>
      </c>
      <c r="C4899" t="s">
        <v>5015</v>
      </c>
      <c r="D4899" t="s">
        <v>5026</v>
      </c>
      <c r="E4899" t="s">
        <v>5030</v>
      </c>
      <c r="F4899" t="s">
        <v>5048</v>
      </c>
      <c r="G4899" t="s">
        <v>5055</v>
      </c>
      <c r="H4899">
        <v>68507</v>
      </c>
      <c r="I4899">
        <v>10</v>
      </c>
      <c r="J4899" t="s">
        <v>5073</v>
      </c>
      <c r="K4899">
        <v>7276.12</v>
      </c>
      <c r="L4899" t="s">
        <v>5076</v>
      </c>
    </row>
    <row r="4900" spans="1:12" x14ac:dyDescent="0.25">
      <c r="A4900" t="s">
        <v>4910</v>
      </c>
      <c r="B4900" s="4">
        <v>45649.62552510501</v>
      </c>
      <c r="C4900" t="s">
        <v>5019</v>
      </c>
      <c r="D4900" t="s">
        <v>5027</v>
      </c>
      <c r="E4900" t="s">
        <v>5044</v>
      </c>
      <c r="F4900" t="s">
        <v>5047</v>
      </c>
      <c r="G4900" t="s">
        <v>5063</v>
      </c>
      <c r="H4900">
        <v>23291</v>
      </c>
      <c r="I4900">
        <v>4</v>
      </c>
      <c r="J4900" t="s">
        <v>5068</v>
      </c>
      <c r="K4900">
        <v>3790.87</v>
      </c>
      <c r="L4900" t="s">
        <v>5077</v>
      </c>
    </row>
    <row r="4901" spans="1:12" x14ac:dyDescent="0.25">
      <c r="A4901" t="s">
        <v>4911</v>
      </c>
      <c r="B4901" s="4">
        <v>45649.698539707941</v>
      </c>
      <c r="C4901" t="s">
        <v>5024</v>
      </c>
      <c r="D4901" t="s">
        <v>5026</v>
      </c>
      <c r="E4901" t="s">
        <v>5043</v>
      </c>
      <c r="F4901" t="s">
        <v>5048</v>
      </c>
      <c r="G4901" t="s">
        <v>5059</v>
      </c>
      <c r="H4901">
        <v>9267</v>
      </c>
      <c r="I4901">
        <v>3</v>
      </c>
      <c r="J4901" t="s">
        <v>5072</v>
      </c>
      <c r="K4901">
        <v>1760.13</v>
      </c>
      <c r="L4901" t="s">
        <v>5074</v>
      </c>
    </row>
    <row r="4902" spans="1:12" x14ac:dyDescent="0.25">
      <c r="A4902" t="s">
        <v>4912</v>
      </c>
      <c r="B4902" s="4">
        <v>45649.771554310857</v>
      </c>
      <c r="C4902" t="s">
        <v>5025</v>
      </c>
      <c r="D4902" t="s">
        <v>5026</v>
      </c>
      <c r="E4902" t="s">
        <v>5030</v>
      </c>
      <c r="F4902" t="s">
        <v>5047</v>
      </c>
      <c r="G4902" t="s">
        <v>5050</v>
      </c>
      <c r="H4902">
        <v>40880</v>
      </c>
      <c r="I4902">
        <v>6</v>
      </c>
      <c r="J4902" t="s">
        <v>5069</v>
      </c>
      <c r="K4902">
        <v>8314.61</v>
      </c>
      <c r="L4902" t="s">
        <v>5079</v>
      </c>
    </row>
    <row r="4903" spans="1:12" x14ac:dyDescent="0.25">
      <c r="A4903" t="s">
        <v>4913</v>
      </c>
      <c r="B4903" s="4">
        <v>45649.844568913773</v>
      </c>
      <c r="C4903" t="s">
        <v>5013</v>
      </c>
      <c r="D4903" t="s">
        <v>5026</v>
      </c>
      <c r="E4903" t="s">
        <v>5045</v>
      </c>
      <c r="F4903" t="s">
        <v>5048</v>
      </c>
      <c r="G4903" t="s">
        <v>5055</v>
      </c>
      <c r="H4903">
        <v>21757</v>
      </c>
      <c r="I4903">
        <v>12</v>
      </c>
      <c r="J4903" t="s">
        <v>5069</v>
      </c>
      <c r="K4903">
        <v>3653.87</v>
      </c>
      <c r="L4903" t="s">
        <v>5079</v>
      </c>
    </row>
    <row r="4904" spans="1:12" x14ac:dyDescent="0.25">
      <c r="A4904" t="s">
        <v>4914</v>
      </c>
      <c r="B4904" s="4">
        <v>45649.917583516697</v>
      </c>
      <c r="C4904" t="s">
        <v>5024</v>
      </c>
      <c r="D4904" t="s">
        <v>5026</v>
      </c>
      <c r="E4904" t="s">
        <v>5034</v>
      </c>
      <c r="F4904" t="s">
        <v>5047</v>
      </c>
      <c r="G4904" t="s">
        <v>5063</v>
      </c>
      <c r="H4904">
        <v>55557</v>
      </c>
      <c r="I4904">
        <v>8</v>
      </c>
      <c r="J4904" t="s">
        <v>5073</v>
      </c>
      <c r="K4904">
        <v>9886.4699999999993</v>
      </c>
      <c r="L4904" t="s">
        <v>5077</v>
      </c>
    </row>
    <row r="4905" spans="1:12" x14ac:dyDescent="0.25">
      <c r="A4905" t="s">
        <v>4915</v>
      </c>
      <c r="B4905" s="4">
        <v>45649.990598119621</v>
      </c>
      <c r="C4905" t="s">
        <v>5015</v>
      </c>
      <c r="D4905" t="s">
        <v>5026</v>
      </c>
      <c r="E4905" t="s">
        <v>5034</v>
      </c>
      <c r="F4905" t="s">
        <v>5046</v>
      </c>
      <c r="G4905" t="s">
        <v>5053</v>
      </c>
      <c r="H4905">
        <v>30980</v>
      </c>
      <c r="I4905">
        <v>8</v>
      </c>
      <c r="J4905" t="s">
        <v>5069</v>
      </c>
      <c r="K4905">
        <v>6106.16</v>
      </c>
      <c r="L4905" t="s">
        <v>5078</v>
      </c>
    </row>
    <row r="4906" spans="1:12" x14ac:dyDescent="0.25">
      <c r="A4906" t="s">
        <v>4916</v>
      </c>
      <c r="B4906" s="4">
        <v>45650.063612722537</v>
      </c>
      <c r="C4906" t="s">
        <v>5013</v>
      </c>
      <c r="D4906" t="s">
        <v>5028</v>
      </c>
      <c r="E4906" t="s">
        <v>5037</v>
      </c>
      <c r="F4906" t="s">
        <v>5046</v>
      </c>
      <c r="G4906" t="s">
        <v>5057</v>
      </c>
      <c r="H4906">
        <v>30529</v>
      </c>
      <c r="I4906">
        <v>13</v>
      </c>
      <c r="J4906" t="s">
        <v>5068</v>
      </c>
      <c r="K4906">
        <v>5297.7</v>
      </c>
      <c r="L4906" t="s">
        <v>5078</v>
      </c>
    </row>
    <row r="4907" spans="1:12" x14ac:dyDescent="0.25">
      <c r="A4907" t="s">
        <v>4917</v>
      </c>
      <c r="B4907" s="4">
        <v>45650.136627325461</v>
      </c>
      <c r="C4907" t="s">
        <v>5025</v>
      </c>
      <c r="D4907" t="s">
        <v>5027</v>
      </c>
      <c r="E4907" t="s">
        <v>5044</v>
      </c>
      <c r="F4907" t="s">
        <v>5048</v>
      </c>
      <c r="G4907" t="s">
        <v>5065</v>
      </c>
      <c r="H4907">
        <v>37409</v>
      </c>
      <c r="I4907">
        <v>5</v>
      </c>
      <c r="J4907" t="s">
        <v>5070</v>
      </c>
      <c r="K4907">
        <v>7271.84</v>
      </c>
      <c r="L4907" t="s">
        <v>5077</v>
      </c>
    </row>
    <row r="4908" spans="1:12" x14ac:dyDescent="0.25">
      <c r="A4908" t="s">
        <v>4918</v>
      </c>
      <c r="B4908" s="4">
        <v>45650.209641928377</v>
      </c>
      <c r="C4908" t="s">
        <v>5020</v>
      </c>
      <c r="D4908" t="s">
        <v>5026</v>
      </c>
      <c r="E4908" t="s">
        <v>5034</v>
      </c>
      <c r="F4908" t="s">
        <v>5046</v>
      </c>
      <c r="G4908" t="s">
        <v>5057</v>
      </c>
      <c r="H4908">
        <v>42664</v>
      </c>
      <c r="I4908">
        <v>3</v>
      </c>
      <c r="J4908" t="s">
        <v>5072</v>
      </c>
      <c r="K4908">
        <v>7540.78</v>
      </c>
      <c r="L4908" t="s">
        <v>5078</v>
      </c>
    </row>
    <row r="4909" spans="1:12" x14ac:dyDescent="0.25">
      <c r="A4909" t="s">
        <v>4919</v>
      </c>
      <c r="B4909" s="4">
        <v>45650.282656531293</v>
      </c>
      <c r="C4909" t="s">
        <v>5024</v>
      </c>
      <c r="D4909" t="s">
        <v>5027</v>
      </c>
      <c r="E4909" t="s">
        <v>5038</v>
      </c>
      <c r="F4909" t="s">
        <v>5047</v>
      </c>
      <c r="G4909" t="s">
        <v>5067</v>
      </c>
      <c r="H4909">
        <v>52314</v>
      </c>
      <c r="I4909">
        <v>5</v>
      </c>
      <c r="J4909" t="s">
        <v>5071</v>
      </c>
      <c r="K4909">
        <v>10486.24</v>
      </c>
      <c r="L4909" t="s">
        <v>5079</v>
      </c>
    </row>
    <row r="4910" spans="1:12" x14ac:dyDescent="0.25">
      <c r="A4910" t="s">
        <v>4920</v>
      </c>
      <c r="B4910" s="4">
        <v>45650.355671134217</v>
      </c>
      <c r="C4910" t="s">
        <v>5013</v>
      </c>
      <c r="D4910" t="s">
        <v>5028</v>
      </c>
      <c r="E4910" t="s">
        <v>5032</v>
      </c>
      <c r="F4910" t="s">
        <v>5048</v>
      </c>
      <c r="G4910" t="s">
        <v>5051</v>
      </c>
      <c r="H4910">
        <v>75227</v>
      </c>
      <c r="I4910">
        <v>14</v>
      </c>
      <c r="J4910" t="s">
        <v>5071</v>
      </c>
      <c r="K4910">
        <v>15608.85</v>
      </c>
      <c r="L4910" t="s">
        <v>5074</v>
      </c>
    </row>
    <row r="4911" spans="1:12" x14ac:dyDescent="0.25">
      <c r="A4911" t="s">
        <v>4921</v>
      </c>
      <c r="B4911" s="4">
        <v>45650.428685737141</v>
      </c>
      <c r="C4911" t="s">
        <v>5018</v>
      </c>
      <c r="D4911" t="s">
        <v>5028</v>
      </c>
      <c r="E4911" t="s">
        <v>5037</v>
      </c>
      <c r="F4911" t="s">
        <v>5047</v>
      </c>
      <c r="G4911" t="s">
        <v>5050</v>
      </c>
      <c r="H4911">
        <v>61644</v>
      </c>
      <c r="I4911">
        <v>13</v>
      </c>
      <c r="J4911" t="s">
        <v>5073</v>
      </c>
      <c r="K4911">
        <v>9848.85</v>
      </c>
      <c r="L4911" t="s">
        <v>5078</v>
      </c>
    </row>
    <row r="4912" spans="1:12" x14ac:dyDescent="0.25">
      <c r="A4912" t="s">
        <v>4922</v>
      </c>
      <c r="B4912" s="4">
        <v>45650.501700340057</v>
      </c>
      <c r="C4912" t="s">
        <v>5015</v>
      </c>
      <c r="D4912" t="s">
        <v>5026</v>
      </c>
      <c r="E4912" t="s">
        <v>5030</v>
      </c>
      <c r="F4912" t="s">
        <v>5047</v>
      </c>
      <c r="G4912" t="s">
        <v>5064</v>
      </c>
      <c r="H4912">
        <v>59373</v>
      </c>
      <c r="I4912">
        <v>10</v>
      </c>
      <c r="J4912" t="s">
        <v>5068</v>
      </c>
      <c r="K4912">
        <v>6151.55</v>
      </c>
      <c r="L4912" t="s">
        <v>5078</v>
      </c>
    </row>
    <row r="4913" spans="1:12" x14ac:dyDescent="0.25">
      <c r="A4913" t="s">
        <v>4923</v>
      </c>
      <c r="B4913" s="4">
        <v>45650.574714942988</v>
      </c>
      <c r="C4913" t="s">
        <v>5022</v>
      </c>
      <c r="D4913" t="s">
        <v>5027</v>
      </c>
      <c r="E4913" t="s">
        <v>5031</v>
      </c>
      <c r="F4913" t="s">
        <v>5047</v>
      </c>
      <c r="G4913" t="s">
        <v>5050</v>
      </c>
      <c r="H4913">
        <v>72736</v>
      </c>
      <c r="I4913">
        <v>10</v>
      </c>
      <c r="J4913" t="s">
        <v>5068</v>
      </c>
      <c r="K4913">
        <v>8923.1299999999992</v>
      </c>
      <c r="L4913" t="s">
        <v>5075</v>
      </c>
    </row>
    <row r="4914" spans="1:12" x14ac:dyDescent="0.25">
      <c r="A4914" t="s">
        <v>4924</v>
      </c>
      <c r="B4914" s="4">
        <v>45650.647729545897</v>
      </c>
      <c r="C4914" t="s">
        <v>5019</v>
      </c>
      <c r="D4914" t="s">
        <v>5028</v>
      </c>
      <c r="E4914" t="s">
        <v>5037</v>
      </c>
      <c r="F4914" t="s">
        <v>5047</v>
      </c>
      <c r="G4914" t="s">
        <v>5062</v>
      </c>
      <c r="H4914">
        <v>68720</v>
      </c>
      <c r="I4914">
        <v>5</v>
      </c>
      <c r="J4914" t="s">
        <v>5071</v>
      </c>
      <c r="K4914">
        <v>8054.76</v>
      </c>
      <c r="L4914" t="s">
        <v>5075</v>
      </c>
    </row>
    <row r="4915" spans="1:12" x14ac:dyDescent="0.25">
      <c r="A4915" t="s">
        <v>4925</v>
      </c>
      <c r="B4915" s="4">
        <v>45650.720744148821</v>
      </c>
      <c r="C4915" t="s">
        <v>5021</v>
      </c>
      <c r="D4915" t="s">
        <v>5029</v>
      </c>
      <c r="E4915" t="s">
        <v>5033</v>
      </c>
      <c r="F4915" t="s">
        <v>5047</v>
      </c>
      <c r="G4915" t="s">
        <v>5064</v>
      </c>
      <c r="H4915">
        <v>43146</v>
      </c>
      <c r="I4915">
        <v>6</v>
      </c>
      <c r="J4915" t="s">
        <v>5071</v>
      </c>
      <c r="K4915">
        <v>6143.61</v>
      </c>
      <c r="L4915" t="s">
        <v>5078</v>
      </c>
    </row>
    <row r="4916" spans="1:12" x14ac:dyDescent="0.25">
      <c r="A4916" t="s">
        <v>4926</v>
      </c>
      <c r="B4916" s="4">
        <v>45650.793758751737</v>
      </c>
      <c r="C4916" t="s">
        <v>5018</v>
      </c>
      <c r="D4916" t="s">
        <v>5029</v>
      </c>
      <c r="E4916" t="s">
        <v>5041</v>
      </c>
      <c r="F4916" t="s">
        <v>5047</v>
      </c>
      <c r="G4916" t="s">
        <v>5050</v>
      </c>
      <c r="H4916">
        <v>12034</v>
      </c>
      <c r="I4916">
        <v>14</v>
      </c>
      <c r="J4916" t="s">
        <v>5069</v>
      </c>
      <c r="K4916">
        <v>1088.07</v>
      </c>
      <c r="L4916" t="s">
        <v>5078</v>
      </c>
    </row>
    <row r="4917" spans="1:12" x14ac:dyDescent="0.25">
      <c r="A4917" t="s">
        <v>4927</v>
      </c>
      <c r="B4917" s="4">
        <v>45650.866773354661</v>
      </c>
      <c r="C4917" t="s">
        <v>5016</v>
      </c>
      <c r="D4917" t="s">
        <v>5029</v>
      </c>
      <c r="E4917" t="s">
        <v>5033</v>
      </c>
      <c r="F4917" t="s">
        <v>5046</v>
      </c>
      <c r="G4917" t="s">
        <v>5054</v>
      </c>
      <c r="H4917">
        <v>66293</v>
      </c>
      <c r="I4917">
        <v>4</v>
      </c>
      <c r="J4917" t="s">
        <v>5073</v>
      </c>
      <c r="K4917">
        <v>7024.32</v>
      </c>
      <c r="L4917" t="s">
        <v>5074</v>
      </c>
    </row>
    <row r="4918" spans="1:12" x14ac:dyDescent="0.25">
      <c r="A4918" t="s">
        <v>4928</v>
      </c>
      <c r="B4918" s="4">
        <v>45650.939787957577</v>
      </c>
      <c r="C4918" t="s">
        <v>5025</v>
      </c>
      <c r="D4918" t="s">
        <v>5028</v>
      </c>
      <c r="E4918" t="s">
        <v>5032</v>
      </c>
      <c r="F4918" t="s">
        <v>5048</v>
      </c>
      <c r="G4918" t="s">
        <v>5059</v>
      </c>
      <c r="H4918">
        <v>44591</v>
      </c>
      <c r="I4918">
        <v>10</v>
      </c>
      <c r="J4918" t="s">
        <v>5071</v>
      </c>
      <c r="K4918">
        <v>8896.4500000000007</v>
      </c>
      <c r="L4918" t="s">
        <v>5074</v>
      </c>
    </row>
    <row r="4919" spans="1:12" x14ac:dyDescent="0.25">
      <c r="A4919" t="s">
        <v>4929</v>
      </c>
      <c r="B4919" s="4">
        <v>45651.012802560508</v>
      </c>
      <c r="C4919" t="s">
        <v>5017</v>
      </c>
      <c r="D4919" t="s">
        <v>5026</v>
      </c>
      <c r="E4919" t="s">
        <v>5045</v>
      </c>
      <c r="F4919" t="s">
        <v>5047</v>
      </c>
      <c r="G4919" t="s">
        <v>5062</v>
      </c>
      <c r="H4919">
        <v>35503</v>
      </c>
      <c r="I4919">
        <v>2</v>
      </c>
      <c r="J4919" t="s">
        <v>5071</v>
      </c>
      <c r="K4919">
        <v>2876.42</v>
      </c>
      <c r="L4919" t="s">
        <v>5079</v>
      </c>
    </row>
    <row r="4920" spans="1:12" x14ac:dyDescent="0.25">
      <c r="A4920" t="s">
        <v>4930</v>
      </c>
      <c r="B4920" s="4">
        <v>45651.085817163417</v>
      </c>
      <c r="C4920" t="s">
        <v>5015</v>
      </c>
      <c r="D4920" t="s">
        <v>5028</v>
      </c>
      <c r="E4920" t="s">
        <v>5035</v>
      </c>
      <c r="F4920" t="s">
        <v>5048</v>
      </c>
      <c r="G4920" t="s">
        <v>5059</v>
      </c>
      <c r="H4920">
        <v>29957</v>
      </c>
      <c r="I4920">
        <v>8</v>
      </c>
      <c r="J4920" t="s">
        <v>5070</v>
      </c>
      <c r="K4920">
        <v>4517.57</v>
      </c>
      <c r="L4920" t="s">
        <v>5079</v>
      </c>
    </row>
    <row r="4921" spans="1:12" x14ac:dyDescent="0.25">
      <c r="A4921" t="s">
        <v>4931</v>
      </c>
      <c r="B4921" s="4">
        <v>45651.158831766341</v>
      </c>
      <c r="C4921" t="s">
        <v>5015</v>
      </c>
      <c r="D4921" t="s">
        <v>5028</v>
      </c>
      <c r="E4921" t="s">
        <v>5037</v>
      </c>
      <c r="F4921" t="s">
        <v>5048</v>
      </c>
      <c r="G4921" t="s">
        <v>5065</v>
      </c>
      <c r="H4921">
        <v>22091</v>
      </c>
      <c r="I4921">
        <v>4</v>
      </c>
      <c r="J4921" t="s">
        <v>5072</v>
      </c>
      <c r="K4921">
        <v>2860.08</v>
      </c>
      <c r="L4921" t="s">
        <v>5075</v>
      </c>
    </row>
    <row r="4922" spans="1:12" x14ac:dyDescent="0.25">
      <c r="A4922" t="s">
        <v>4932</v>
      </c>
      <c r="B4922" s="4">
        <v>45651.231846369272</v>
      </c>
      <c r="C4922" t="s">
        <v>5013</v>
      </c>
      <c r="D4922" t="s">
        <v>5029</v>
      </c>
      <c r="E4922" t="s">
        <v>5041</v>
      </c>
      <c r="F4922" t="s">
        <v>5048</v>
      </c>
      <c r="G4922" t="s">
        <v>5052</v>
      </c>
      <c r="H4922">
        <v>40518</v>
      </c>
      <c r="I4922">
        <v>7</v>
      </c>
      <c r="J4922" t="s">
        <v>5068</v>
      </c>
      <c r="K4922">
        <v>6389.47</v>
      </c>
      <c r="L4922" t="s">
        <v>5075</v>
      </c>
    </row>
    <row r="4923" spans="1:12" x14ac:dyDescent="0.25">
      <c r="A4923" t="s">
        <v>4933</v>
      </c>
      <c r="B4923" s="4">
        <v>45651.304860972188</v>
      </c>
      <c r="C4923" t="s">
        <v>5013</v>
      </c>
      <c r="D4923" t="s">
        <v>5028</v>
      </c>
      <c r="E4923" t="s">
        <v>5036</v>
      </c>
      <c r="F4923" t="s">
        <v>5047</v>
      </c>
      <c r="G4923" t="s">
        <v>5067</v>
      </c>
      <c r="H4923">
        <v>56433</v>
      </c>
      <c r="I4923">
        <v>14</v>
      </c>
      <c r="J4923" t="s">
        <v>5071</v>
      </c>
      <c r="K4923">
        <v>10517.19</v>
      </c>
      <c r="L4923" t="s">
        <v>5077</v>
      </c>
    </row>
    <row r="4924" spans="1:12" x14ac:dyDescent="0.25">
      <c r="A4924" t="s">
        <v>4934</v>
      </c>
      <c r="B4924" s="4">
        <v>45651.377875575097</v>
      </c>
      <c r="C4924" t="s">
        <v>5023</v>
      </c>
      <c r="D4924" t="s">
        <v>5026</v>
      </c>
      <c r="E4924" t="s">
        <v>5045</v>
      </c>
      <c r="F4924" t="s">
        <v>5047</v>
      </c>
      <c r="G4924" t="s">
        <v>5063</v>
      </c>
      <c r="H4924">
        <v>25053</v>
      </c>
      <c r="I4924">
        <v>3</v>
      </c>
      <c r="J4924" t="s">
        <v>5070</v>
      </c>
      <c r="K4924">
        <v>2205.79</v>
      </c>
      <c r="L4924" t="s">
        <v>5076</v>
      </c>
    </row>
    <row r="4925" spans="1:12" x14ac:dyDescent="0.25">
      <c r="A4925" t="s">
        <v>4935</v>
      </c>
      <c r="B4925" s="4">
        <v>45651.450890178043</v>
      </c>
      <c r="C4925" t="s">
        <v>5022</v>
      </c>
      <c r="D4925" t="s">
        <v>5026</v>
      </c>
      <c r="E4925" t="s">
        <v>5034</v>
      </c>
      <c r="F4925" t="s">
        <v>5046</v>
      </c>
      <c r="G4925" t="s">
        <v>5049</v>
      </c>
      <c r="H4925">
        <v>67643</v>
      </c>
      <c r="I4925">
        <v>7</v>
      </c>
      <c r="J4925" t="s">
        <v>5071</v>
      </c>
      <c r="K4925">
        <v>11388.52</v>
      </c>
      <c r="L4925" t="s">
        <v>5076</v>
      </c>
    </row>
    <row r="4926" spans="1:12" x14ac:dyDescent="0.25">
      <c r="A4926" t="s">
        <v>4936</v>
      </c>
      <c r="B4926" s="4">
        <v>45651.523904780952</v>
      </c>
      <c r="C4926" t="s">
        <v>5016</v>
      </c>
      <c r="D4926" t="s">
        <v>5029</v>
      </c>
      <c r="E4926" t="s">
        <v>5039</v>
      </c>
      <c r="F4926" t="s">
        <v>5048</v>
      </c>
      <c r="G4926" t="s">
        <v>5056</v>
      </c>
      <c r="H4926">
        <v>13949</v>
      </c>
      <c r="I4926">
        <v>8</v>
      </c>
      <c r="J4926" t="s">
        <v>5068</v>
      </c>
      <c r="K4926">
        <v>1719.43</v>
      </c>
      <c r="L4926" t="s">
        <v>5077</v>
      </c>
    </row>
    <row r="4927" spans="1:12" x14ac:dyDescent="0.25">
      <c r="A4927" t="s">
        <v>4937</v>
      </c>
      <c r="B4927" s="4">
        <v>45651.596919383868</v>
      </c>
      <c r="C4927" t="s">
        <v>5018</v>
      </c>
      <c r="D4927" t="s">
        <v>5027</v>
      </c>
      <c r="E4927" t="s">
        <v>5031</v>
      </c>
      <c r="F4927" t="s">
        <v>5046</v>
      </c>
      <c r="G4927" t="s">
        <v>5060</v>
      </c>
      <c r="H4927">
        <v>69570</v>
      </c>
      <c r="I4927">
        <v>2</v>
      </c>
      <c r="J4927" t="s">
        <v>5070</v>
      </c>
      <c r="K4927">
        <v>6169.09</v>
      </c>
      <c r="L4927" t="s">
        <v>5077</v>
      </c>
    </row>
    <row r="4928" spans="1:12" x14ac:dyDescent="0.25">
      <c r="A4928" t="s">
        <v>4938</v>
      </c>
      <c r="B4928" s="4">
        <v>45651.669933986792</v>
      </c>
      <c r="C4928" t="s">
        <v>5015</v>
      </c>
      <c r="D4928" t="s">
        <v>5026</v>
      </c>
      <c r="E4928" t="s">
        <v>5045</v>
      </c>
      <c r="F4928" t="s">
        <v>5048</v>
      </c>
      <c r="G4928" t="s">
        <v>5055</v>
      </c>
      <c r="H4928">
        <v>13333</v>
      </c>
      <c r="I4928">
        <v>8</v>
      </c>
      <c r="J4928" t="s">
        <v>5068</v>
      </c>
      <c r="K4928">
        <v>2504.85</v>
      </c>
      <c r="L4928" t="s">
        <v>5076</v>
      </c>
    </row>
    <row r="4929" spans="1:12" x14ac:dyDescent="0.25">
      <c r="A4929" t="s">
        <v>4939</v>
      </c>
      <c r="B4929" s="4">
        <v>45651.742948589708</v>
      </c>
      <c r="C4929" t="s">
        <v>5018</v>
      </c>
      <c r="D4929" t="s">
        <v>5028</v>
      </c>
      <c r="E4929" t="s">
        <v>5037</v>
      </c>
      <c r="F4929" t="s">
        <v>5046</v>
      </c>
      <c r="G4929" t="s">
        <v>5066</v>
      </c>
      <c r="H4929">
        <v>72786</v>
      </c>
      <c r="I4929">
        <v>14</v>
      </c>
      <c r="J4929" t="s">
        <v>5073</v>
      </c>
      <c r="K4929">
        <v>7940.41</v>
      </c>
      <c r="L4929" t="s">
        <v>5078</v>
      </c>
    </row>
    <row r="4930" spans="1:12" x14ac:dyDescent="0.25">
      <c r="A4930" t="s">
        <v>4940</v>
      </c>
      <c r="B4930" s="4">
        <v>45651.815963192617</v>
      </c>
      <c r="C4930" t="s">
        <v>5021</v>
      </c>
      <c r="D4930" t="s">
        <v>5027</v>
      </c>
      <c r="E4930" t="s">
        <v>5038</v>
      </c>
      <c r="F4930" t="s">
        <v>5046</v>
      </c>
      <c r="G4930" t="s">
        <v>5057</v>
      </c>
      <c r="H4930">
        <v>71805</v>
      </c>
      <c r="I4930">
        <v>7</v>
      </c>
      <c r="J4930" t="s">
        <v>5072</v>
      </c>
      <c r="K4930">
        <v>14036.72</v>
      </c>
      <c r="L4930" t="s">
        <v>5077</v>
      </c>
    </row>
    <row r="4931" spans="1:12" x14ac:dyDescent="0.25">
      <c r="A4931" t="s">
        <v>4941</v>
      </c>
      <c r="B4931" s="4">
        <v>45651.888977795563</v>
      </c>
      <c r="C4931" t="s">
        <v>5020</v>
      </c>
      <c r="D4931" t="s">
        <v>5029</v>
      </c>
      <c r="E4931" t="s">
        <v>5041</v>
      </c>
      <c r="F4931" t="s">
        <v>5047</v>
      </c>
      <c r="G4931" t="s">
        <v>5064</v>
      </c>
      <c r="H4931">
        <v>21715</v>
      </c>
      <c r="I4931">
        <v>4</v>
      </c>
      <c r="J4931" t="s">
        <v>5069</v>
      </c>
      <c r="K4931">
        <v>3022.34</v>
      </c>
      <c r="L4931" t="s">
        <v>5079</v>
      </c>
    </row>
    <row r="4932" spans="1:12" x14ac:dyDescent="0.25">
      <c r="A4932" t="s">
        <v>4942</v>
      </c>
      <c r="B4932" s="4">
        <v>45651.961992398472</v>
      </c>
      <c r="C4932" t="s">
        <v>5018</v>
      </c>
      <c r="D4932" t="s">
        <v>5029</v>
      </c>
      <c r="E4932" t="s">
        <v>5041</v>
      </c>
      <c r="F4932" t="s">
        <v>5048</v>
      </c>
      <c r="G4932" t="s">
        <v>5065</v>
      </c>
      <c r="H4932">
        <v>71219</v>
      </c>
      <c r="I4932">
        <v>12</v>
      </c>
      <c r="J4932" t="s">
        <v>5073</v>
      </c>
      <c r="K4932">
        <v>13028.91</v>
      </c>
      <c r="L4932" t="s">
        <v>5078</v>
      </c>
    </row>
    <row r="4933" spans="1:12" x14ac:dyDescent="0.25">
      <c r="A4933" t="s">
        <v>4943</v>
      </c>
      <c r="B4933" s="4">
        <v>45652.035007001388</v>
      </c>
      <c r="C4933" t="s">
        <v>5025</v>
      </c>
      <c r="D4933" t="s">
        <v>5029</v>
      </c>
      <c r="E4933" t="s">
        <v>5040</v>
      </c>
      <c r="F4933" t="s">
        <v>5046</v>
      </c>
      <c r="G4933" t="s">
        <v>5057</v>
      </c>
      <c r="H4933">
        <v>35017</v>
      </c>
      <c r="I4933">
        <v>4</v>
      </c>
      <c r="J4933" t="s">
        <v>5070</v>
      </c>
      <c r="K4933">
        <v>3197.95</v>
      </c>
      <c r="L4933" t="s">
        <v>5078</v>
      </c>
    </row>
    <row r="4934" spans="1:12" x14ac:dyDescent="0.25">
      <c r="A4934" t="s">
        <v>4944</v>
      </c>
      <c r="B4934" s="4">
        <v>45652.108021604319</v>
      </c>
      <c r="C4934" t="s">
        <v>5025</v>
      </c>
      <c r="D4934" t="s">
        <v>5027</v>
      </c>
      <c r="E4934" t="s">
        <v>5038</v>
      </c>
      <c r="F4934" t="s">
        <v>5047</v>
      </c>
      <c r="G4934" t="s">
        <v>5062</v>
      </c>
      <c r="H4934">
        <v>8254</v>
      </c>
      <c r="I4934">
        <v>13</v>
      </c>
      <c r="J4934" t="s">
        <v>5069</v>
      </c>
      <c r="K4934">
        <v>896.05</v>
      </c>
      <c r="L4934" t="s">
        <v>5079</v>
      </c>
    </row>
    <row r="4935" spans="1:12" x14ac:dyDescent="0.25">
      <c r="A4935" t="s">
        <v>4945</v>
      </c>
      <c r="B4935" s="4">
        <v>45652.181036207243</v>
      </c>
      <c r="C4935" t="s">
        <v>5025</v>
      </c>
      <c r="D4935" t="s">
        <v>5028</v>
      </c>
      <c r="E4935" t="s">
        <v>5036</v>
      </c>
      <c r="F4935" t="s">
        <v>5048</v>
      </c>
      <c r="G4935" t="s">
        <v>5055</v>
      </c>
      <c r="H4935">
        <v>21467</v>
      </c>
      <c r="I4935">
        <v>13</v>
      </c>
      <c r="J4935" t="s">
        <v>5070</v>
      </c>
      <c r="K4935">
        <v>4316.8500000000004</v>
      </c>
      <c r="L4935" t="s">
        <v>5078</v>
      </c>
    </row>
    <row r="4936" spans="1:12" x14ac:dyDescent="0.25">
      <c r="A4936" t="s">
        <v>4946</v>
      </c>
      <c r="B4936" s="4">
        <v>45652.254050810159</v>
      </c>
      <c r="C4936" t="s">
        <v>5014</v>
      </c>
      <c r="D4936" t="s">
        <v>5027</v>
      </c>
      <c r="E4936" t="s">
        <v>5031</v>
      </c>
      <c r="F4936" t="s">
        <v>5048</v>
      </c>
      <c r="G4936" t="s">
        <v>5052</v>
      </c>
      <c r="H4936">
        <v>30445</v>
      </c>
      <c r="I4936">
        <v>1</v>
      </c>
      <c r="J4936" t="s">
        <v>5069</v>
      </c>
      <c r="K4936">
        <v>4479.16</v>
      </c>
      <c r="L4936" t="s">
        <v>5078</v>
      </c>
    </row>
    <row r="4937" spans="1:12" x14ac:dyDescent="0.25">
      <c r="A4937" t="s">
        <v>4947</v>
      </c>
      <c r="B4937" s="4">
        <v>45652.327065413083</v>
      </c>
      <c r="C4937" t="s">
        <v>5023</v>
      </c>
      <c r="D4937" t="s">
        <v>5027</v>
      </c>
      <c r="E4937" t="s">
        <v>5038</v>
      </c>
      <c r="F4937" t="s">
        <v>5046</v>
      </c>
      <c r="G4937" t="s">
        <v>5060</v>
      </c>
      <c r="H4937">
        <v>49799</v>
      </c>
      <c r="I4937">
        <v>10</v>
      </c>
      <c r="J4937" t="s">
        <v>5071</v>
      </c>
      <c r="K4937">
        <v>10181.11</v>
      </c>
      <c r="L4937" t="s">
        <v>5077</v>
      </c>
    </row>
    <row r="4938" spans="1:12" x14ac:dyDescent="0.25">
      <c r="A4938" t="s">
        <v>4948</v>
      </c>
      <c r="B4938" s="4">
        <v>45652.400080015992</v>
      </c>
      <c r="C4938" t="s">
        <v>5018</v>
      </c>
      <c r="D4938" t="s">
        <v>5028</v>
      </c>
      <c r="E4938" t="s">
        <v>5037</v>
      </c>
      <c r="F4938" t="s">
        <v>5048</v>
      </c>
      <c r="G4938" t="s">
        <v>5055</v>
      </c>
      <c r="H4938">
        <v>68586</v>
      </c>
      <c r="I4938">
        <v>2</v>
      </c>
      <c r="J4938" t="s">
        <v>5071</v>
      </c>
      <c r="K4938">
        <v>10983.83</v>
      </c>
      <c r="L4938" t="s">
        <v>5078</v>
      </c>
    </row>
    <row r="4939" spans="1:12" x14ac:dyDescent="0.25">
      <c r="A4939" t="s">
        <v>4949</v>
      </c>
      <c r="B4939" s="4">
        <v>45652.473094618923</v>
      </c>
      <c r="C4939" t="s">
        <v>5016</v>
      </c>
      <c r="D4939" t="s">
        <v>5029</v>
      </c>
      <c r="E4939" t="s">
        <v>5041</v>
      </c>
      <c r="F4939" t="s">
        <v>5047</v>
      </c>
      <c r="G4939" t="s">
        <v>5050</v>
      </c>
      <c r="H4939">
        <v>78711</v>
      </c>
      <c r="I4939">
        <v>9</v>
      </c>
      <c r="J4939" t="s">
        <v>5071</v>
      </c>
      <c r="K4939">
        <v>13712.4</v>
      </c>
      <c r="L4939" t="s">
        <v>5074</v>
      </c>
    </row>
    <row r="4940" spans="1:12" x14ac:dyDescent="0.25">
      <c r="A4940" t="s">
        <v>4950</v>
      </c>
      <c r="B4940" s="4">
        <v>45652.546109221839</v>
      </c>
      <c r="C4940" t="s">
        <v>5014</v>
      </c>
      <c r="D4940" t="s">
        <v>5027</v>
      </c>
      <c r="E4940" t="s">
        <v>5042</v>
      </c>
      <c r="F4940" t="s">
        <v>5047</v>
      </c>
      <c r="G4940" t="s">
        <v>5063</v>
      </c>
      <c r="H4940">
        <v>70703</v>
      </c>
      <c r="I4940">
        <v>14</v>
      </c>
      <c r="J4940" t="s">
        <v>5071</v>
      </c>
      <c r="K4940">
        <v>8654.02</v>
      </c>
      <c r="L4940" t="s">
        <v>5075</v>
      </c>
    </row>
    <row r="4941" spans="1:12" x14ac:dyDescent="0.25">
      <c r="A4941" t="s">
        <v>4951</v>
      </c>
      <c r="B4941" s="4">
        <v>45652.619123824763</v>
      </c>
      <c r="C4941" t="s">
        <v>5012</v>
      </c>
      <c r="D4941" t="s">
        <v>5026</v>
      </c>
      <c r="E4941" t="s">
        <v>5030</v>
      </c>
      <c r="F4941" t="s">
        <v>5047</v>
      </c>
      <c r="G4941" t="s">
        <v>5063</v>
      </c>
      <c r="H4941">
        <v>34330</v>
      </c>
      <c r="I4941">
        <v>14</v>
      </c>
      <c r="J4941" t="s">
        <v>5068</v>
      </c>
      <c r="K4941">
        <v>6682.01</v>
      </c>
      <c r="L4941" t="s">
        <v>5079</v>
      </c>
    </row>
    <row r="4942" spans="1:12" x14ac:dyDescent="0.25">
      <c r="A4942" t="s">
        <v>4952</v>
      </c>
      <c r="B4942" s="4">
        <v>45652.692138427687</v>
      </c>
      <c r="C4942" t="s">
        <v>5021</v>
      </c>
      <c r="D4942" t="s">
        <v>5028</v>
      </c>
      <c r="E4942" t="s">
        <v>5036</v>
      </c>
      <c r="F4942" t="s">
        <v>5046</v>
      </c>
      <c r="G4942" t="s">
        <v>5061</v>
      </c>
      <c r="H4942">
        <v>63469</v>
      </c>
      <c r="I4942">
        <v>9</v>
      </c>
      <c r="J4942" t="s">
        <v>5072</v>
      </c>
      <c r="K4942">
        <v>9804.8700000000008</v>
      </c>
      <c r="L4942" t="s">
        <v>5077</v>
      </c>
    </row>
    <row r="4943" spans="1:12" x14ac:dyDescent="0.25">
      <c r="A4943" t="s">
        <v>4953</v>
      </c>
      <c r="B4943" s="4">
        <v>45652.765153030603</v>
      </c>
      <c r="C4943" t="s">
        <v>5020</v>
      </c>
      <c r="D4943" t="s">
        <v>5029</v>
      </c>
      <c r="E4943" t="s">
        <v>5040</v>
      </c>
      <c r="F4943" t="s">
        <v>5048</v>
      </c>
      <c r="G4943" t="s">
        <v>5056</v>
      </c>
      <c r="H4943">
        <v>33235</v>
      </c>
      <c r="I4943">
        <v>9</v>
      </c>
      <c r="J4943" t="s">
        <v>5072</v>
      </c>
      <c r="K4943">
        <v>3424.04</v>
      </c>
      <c r="L4943" t="s">
        <v>5074</v>
      </c>
    </row>
    <row r="4944" spans="1:12" x14ac:dyDescent="0.25">
      <c r="A4944" t="s">
        <v>4954</v>
      </c>
      <c r="B4944" s="4">
        <v>45652.838167633519</v>
      </c>
      <c r="C4944" t="s">
        <v>5025</v>
      </c>
      <c r="D4944" t="s">
        <v>5028</v>
      </c>
      <c r="E4944" t="s">
        <v>5037</v>
      </c>
      <c r="F4944" t="s">
        <v>5046</v>
      </c>
      <c r="G4944" t="s">
        <v>5060</v>
      </c>
      <c r="H4944">
        <v>56813</v>
      </c>
      <c r="I4944">
        <v>8</v>
      </c>
      <c r="J4944" t="s">
        <v>5069</v>
      </c>
      <c r="K4944">
        <v>10911.79</v>
      </c>
      <c r="L4944" t="s">
        <v>5077</v>
      </c>
    </row>
    <row r="4945" spans="1:12" x14ac:dyDescent="0.25">
      <c r="A4945" t="s">
        <v>4955</v>
      </c>
      <c r="B4945" s="4">
        <v>45652.91118223645</v>
      </c>
      <c r="C4945" t="s">
        <v>5016</v>
      </c>
      <c r="D4945" t="s">
        <v>5027</v>
      </c>
      <c r="E4945" t="s">
        <v>5044</v>
      </c>
      <c r="F4945" t="s">
        <v>5047</v>
      </c>
      <c r="G4945" t="s">
        <v>5067</v>
      </c>
      <c r="H4945">
        <v>53945</v>
      </c>
      <c r="I4945">
        <v>9</v>
      </c>
      <c r="J4945" t="s">
        <v>5068</v>
      </c>
      <c r="K4945">
        <v>8804.5400000000009</v>
      </c>
      <c r="L4945" t="s">
        <v>5074</v>
      </c>
    </row>
    <row r="4946" spans="1:12" x14ac:dyDescent="0.25">
      <c r="A4946" t="s">
        <v>4956</v>
      </c>
      <c r="B4946" s="4">
        <v>45652.984196839367</v>
      </c>
      <c r="C4946" t="s">
        <v>5024</v>
      </c>
      <c r="D4946" t="s">
        <v>5027</v>
      </c>
      <c r="E4946" t="s">
        <v>5031</v>
      </c>
      <c r="F4946" t="s">
        <v>5048</v>
      </c>
      <c r="G4946" t="s">
        <v>5052</v>
      </c>
      <c r="H4946">
        <v>9064</v>
      </c>
      <c r="I4946">
        <v>7</v>
      </c>
      <c r="J4946" t="s">
        <v>5068</v>
      </c>
      <c r="K4946">
        <v>1264.92</v>
      </c>
      <c r="L4946" t="s">
        <v>5076</v>
      </c>
    </row>
    <row r="4947" spans="1:12" x14ac:dyDescent="0.25">
      <c r="A4947" t="s">
        <v>4957</v>
      </c>
      <c r="B4947" s="4">
        <v>45653.057211442283</v>
      </c>
      <c r="C4947" t="s">
        <v>5020</v>
      </c>
      <c r="D4947" t="s">
        <v>5027</v>
      </c>
      <c r="E4947" t="s">
        <v>5044</v>
      </c>
      <c r="F4947" t="s">
        <v>5047</v>
      </c>
      <c r="G4947" t="s">
        <v>5064</v>
      </c>
      <c r="H4947">
        <v>41663</v>
      </c>
      <c r="I4947">
        <v>12</v>
      </c>
      <c r="J4947" t="s">
        <v>5070</v>
      </c>
      <c r="K4947">
        <v>6726.87</v>
      </c>
      <c r="L4947" t="s">
        <v>5077</v>
      </c>
    </row>
    <row r="4948" spans="1:12" x14ac:dyDescent="0.25">
      <c r="A4948" t="s">
        <v>4958</v>
      </c>
      <c r="B4948" s="4">
        <v>45653.130226045207</v>
      </c>
      <c r="C4948" t="s">
        <v>5012</v>
      </c>
      <c r="D4948" t="s">
        <v>5028</v>
      </c>
      <c r="E4948" t="s">
        <v>5037</v>
      </c>
      <c r="F4948" t="s">
        <v>5046</v>
      </c>
      <c r="G4948" t="s">
        <v>5061</v>
      </c>
      <c r="H4948">
        <v>3663</v>
      </c>
      <c r="I4948">
        <v>12</v>
      </c>
      <c r="J4948" t="s">
        <v>5069</v>
      </c>
      <c r="K4948">
        <v>574.03</v>
      </c>
      <c r="L4948" t="s">
        <v>5076</v>
      </c>
    </row>
    <row r="4949" spans="1:12" x14ac:dyDescent="0.25">
      <c r="A4949" t="s">
        <v>4959</v>
      </c>
      <c r="B4949" s="4">
        <v>45653.203240648123</v>
      </c>
      <c r="C4949" t="s">
        <v>5014</v>
      </c>
      <c r="D4949" t="s">
        <v>5026</v>
      </c>
      <c r="E4949" t="s">
        <v>5034</v>
      </c>
      <c r="F4949" t="s">
        <v>5047</v>
      </c>
      <c r="G4949" t="s">
        <v>5067</v>
      </c>
      <c r="H4949">
        <v>11318</v>
      </c>
      <c r="I4949">
        <v>7</v>
      </c>
      <c r="J4949" t="s">
        <v>5070</v>
      </c>
      <c r="K4949">
        <v>920.26</v>
      </c>
      <c r="L4949" t="s">
        <v>5074</v>
      </c>
    </row>
    <row r="4950" spans="1:12" x14ac:dyDescent="0.25">
      <c r="A4950" t="s">
        <v>4960</v>
      </c>
      <c r="B4950" s="4">
        <v>45653.276255251039</v>
      </c>
      <c r="C4950" t="s">
        <v>5017</v>
      </c>
      <c r="D4950" t="s">
        <v>5027</v>
      </c>
      <c r="E4950" t="s">
        <v>5031</v>
      </c>
      <c r="F4950" t="s">
        <v>5048</v>
      </c>
      <c r="G4950" t="s">
        <v>5051</v>
      </c>
      <c r="H4950">
        <v>37539</v>
      </c>
      <c r="I4950">
        <v>7</v>
      </c>
      <c r="J4950" t="s">
        <v>5073</v>
      </c>
      <c r="K4950">
        <v>5965.47</v>
      </c>
      <c r="L4950" t="s">
        <v>5077</v>
      </c>
    </row>
    <row r="4951" spans="1:12" x14ac:dyDescent="0.25">
      <c r="A4951" t="s">
        <v>4961</v>
      </c>
      <c r="B4951" s="4">
        <v>45653.34926985397</v>
      </c>
      <c r="C4951" t="s">
        <v>5022</v>
      </c>
      <c r="D4951" t="s">
        <v>5028</v>
      </c>
      <c r="E4951" t="s">
        <v>5032</v>
      </c>
      <c r="F4951" t="s">
        <v>5047</v>
      </c>
      <c r="G4951" t="s">
        <v>5062</v>
      </c>
      <c r="H4951">
        <v>77326</v>
      </c>
      <c r="I4951">
        <v>13</v>
      </c>
      <c r="J4951" t="s">
        <v>5069</v>
      </c>
      <c r="K4951">
        <v>16209.85</v>
      </c>
      <c r="L4951" t="s">
        <v>5078</v>
      </c>
    </row>
    <row r="4952" spans="1:12" x14ac:dyDescent="0.25">
      <c r="A4952" t="s">
        <v>4962</v>
      </c>
      <c r="B4952" s="4">
        <v>45653.422284456887</v>
      </c>
      <c r="C4952" t="s">
        <v>5022</v>
      </c>
      <c r="D4952" t="s">
        <v>5029</v>
      </c>
      <c r="E4952" t="s">
        <v>5039</v>
      </c>
      <c r="F4952" t="s">
        <v>5046</v>
      </c>
      <c r="G4952" t="s">
        <v>5066</v>
      </c>
      <c r="H4952">
        <v>65258</v>
      </c>
      <c r="I4952">
        <v>4</v>
      </c>
      <c r="J4952" t="s">
        <v>5071</v>
      </c>
      <c r="K4952">
        <v>11727.7</v>
      </c>
      <c r="L4952" t="s">
        <v>5076</v>
      </c>
    </row>
    <row r="4953" spans="1:12" x14ac:dyDescent="0.25">
      <c r="A4953" t="s">
        <v>4963</v>
      </c>
      <c r="B4953" s="4">
        <v>45653.495299059803</v>
      </c>
      <c r="C4953" t="s">
        <v>5013</v>
      </c>
      <c r="D4953" t="s">
        <v>5027</v>
      </c>
      <c r="E4953" t="s">
        <v>5044</v>
      </c>
      <c r="F4953" t="s">
        <v>5048</v>
      </c>
      <c r="G4953" t="s">
        <v>5065</v>
      </c>
      <c r="H4953">
        <v>45586</v>
      </c>
      <c r="I4953">
        <v>1</v>
      </c>
      <c r="J4953" t="s">
        <v>5068</v>
      </c>
      <c r="K4953">
        <v>4609.7</v>
      </c>
      <c r="L4953" t="s">
        <v>5079</v>
      </c>
    </row>
    <row r="4954" spans="1:12" x14ac:dyDescent="0.25">
      <c r="A4954" t="s">
        <v>4964</v>
      </c>
      <c r="B4954" s="4">
        <v>45653.568313662727</v>
      </c>
      <c r="C4954" t="s">
        <v>5020</v>
      </c>
      <c r="D4954" t="s">
        <v>5029</v>
      </c>
      <c r="E4954" t="s">
        <v>5040</v>
      </c>
      <c r="F4954" t="s">
        <v>5048</v>
      </c>
      <c r="G4954" t="s">
        <v>5056</v>
      </c>
      <c r="H4954">
        <v>18673</v>
      </c>
      <c r="I4954">
        <v>13</v>
      </c>
      <c r="J4954" t="s">
        <v>5071</v>
      </c>
      <c r="K4954">
        <v>1817.22</v>
      </c>
      <c r="L4954" t="s">
        <v>5078</v>
      </c>
    </row>
    <row r="4955" spans="1:12" x14ac:dyDescent="0.25">
      <c r="A4955" t="s">
        <v>4965</v>
      </c>
      <c r="B4955" s="4">
        <v>45653.64132826565</v>
      </c>
      <c r="C4955" t="s">
        <v>5012</v>
      </c>
      <c r="D4955" t="s">
        <v>5028</v>
      </c>
      <c r="E4955" t="s">
        <v>5032</v>
      </c>
      <c r="F4955" t="s">
        <v>5047</v>
      </c>
      <c r="G4955" t="s">
        <v>5067</v>
      </c>
      <c r="H4955">
        <v>72706</v>
      </c>
      <c r="I4955">
        <v>13</v>
      </c>
      <c r="J4955" t="s">
        <v>5069</v>
      </c>
      <c r="K4955">
        <v>9863.7099999999991</v>
      </c>
      <c r="L4955" t="s">
        <v>5077</v>
      </c>
    </row>
    <row r="4956" spans="1:12" x14ac:dyDescent="0.25">
      <c r="A4956" t="s">
        <v>4966</v>
      </c>
      <c r="B4956" s="4">
        <v>45653.714342868567</v>
      </c>
      <c r="C4956" t="s">
        <v>5016</v>
      </c>
      <c r="D4956" t="s">
        <v>5028</v>
      </c>
      <c r="E4956" t="s">
        <v>5035</v>
      </c>
      <c r="F4956" t="s">
        <v>5048</v>
      </c>
      <c r="G4956" t="s">
        <v>5059</v>
      </c>
      <c r="H4956">
        <v>63249</v>
      </c>
      <c r="I4956">
        <v>3</v>
      </c>
      <c r="J4956" t="s">
        <v>5073</v>
      </c>
      <c r="K4956">
        <v>6372.5</v>
      </c>
      <c r="L4956" t="s">
        <v>5074</v>
      </c>
    </row>
    <row r="4957" spans="1:12" x14ac:dyDescent="0.25">
      <c r="A4957" t="s">
        <v>4967</v>
      </c>
      <c r="B4957" s="4">
        <v>45653.78735747149</v>
      </c>
      <c r="C4957" t="s">
        <v>5025</v>
      </c>
      <c r="D4957" t="s">
        <v>5029</v>
      </c>
      <c r="E4957" t="s">
        <v>5033</v>
      </c>
      <c r="F4957" t="s">
        <v>5047</v>
      </c>
      <c r="G4957" t="s">
        <v>5063</v>
      </c>
      <c r="H4957">
        <v>31033</v>
      </c>
      <c r="I4957">
        <v>8</v>
      </c>
      <c r="J4957" t="s">
        <v>5069</v>
      </c>
      <c r="K4957">
        <v>5428.19</v>
      </c>
      <c r="L4957" t="s">
        <v>5077</v>
      </c>
    </row>
    <row r="4958" spans="1:12" x14ac:dyDescent="0.25">
      <c r="A4958" t="s">
        <v>4968</v>
      </c>
      <c r="B4958" s="4">
        <v>45653.860372074407</v>
      </c>
      <c r="C4958" t="s">
        <v>5014</v>
      </c>
      <c r="D4958" t="s">
        <v>5029</v>
      </c>
      <c r="E4958" t="s">
        <v>5041</v>
      </c>
      <c r="F4958" t="s">
        <v>5046</v>
      </c>
      <c r="G4958" t="s">
        <v>5054</v>
      </c>
      <c r="H4958">
        <v>62525</v>
      </c>
      <c r="I4958">
        <v>6</v>
      </c>
      <c r="J4958" t="s">
        <v>5073</v>
      </c>
      <c r="K4958">
        <v>8022.52</v>
      </c>
      <c r="L4958" t="s">
        <v>5077</v>
      </c>
    </row>
    <row r="4959" spans="1:12" x14ac:dyDescent="0.25">
      <c r="A4959" t="s">
        <v>4969</v>
      </c>
      <c r="B4959" s="4">
        <v>45653.933386677323</v>
      </c>
      <c r="C4959" t="s">
        <v>5022</v>
      </c>
      <c r="D4959" t="s">
        <v>5027</v>
      </c>
      <c r="E4959" t="s">
        <v>5031</v>
      </c>
      <c r="F4959" t="s">
        <v>5048</v>
      </c>
      <c r="G4959" t="s">
        <v>5055</v>
      </c>
      <c r="H4959">
        <v>8721</v>
      </c>
      <c r="I4959">
        <v>10</v>
      </c>
      <c r="J4959" t="s">
        <v>5069</v>
      </c>
      <c r="K4959">
        <v>1783.56</v>
      </c>
      <c r="L4959" t="s">
        <v>5076</v>
      </c>
    </row>
    <row r="4960" spans="1:12" x14ac:dyDescent="0.25">
      <c r="A4960" t="s">
        <v>4970</v>
      </c>
      <c r="B4960" s="4">
        <v>45654.006401280247</v>
      </c>
      <c r="C4960" t="s">
        <v>5021</v>
      </c>
      <c r="D4960" t="s">
        <v>5026</v>
      </c>
      <c r="E4960" t="s">
        <v>5034</v>
      </c>
      <c r="F4960" t="s">
        <v>5047</v>
      </c>
      <c r="G4960" t="s">
        <v>5063</v>
      </c>
      <c r="H4960">
        <v>22318</v>
      </c>
      <c r="I4960">
        <v>4</v>
      </c>
      <c r="J4960" t="s">
        <v>5072</v>
      </c>
      <c r="K4960">
        <v>2608.64</v>
      </c>
      <c r="L4960" t="s">
        <v>5074</v>
      </c>
    </row>
    <row r="4961" spans="1:12" x14ac:dyDescent="0.25">
      <c r="A4961" t="s">
        <v>4971</v>
      </c>
      <c r="B4961" s="4">
        <v>45654.07941588317</v>
      </c>
      <c r="C4961" t="s">
        <v>5022</v>
      </c>
      <c r="D4961" t="s">
        <v>5026</v>
      </c>
      <c r="E4961" t="s">
        <v>5045</v>
      </c>
      <c r="F4961" t="s">
        <v>5048</v>
      </c>
      <c r="G4961" t="s">
        <v>5065</v>
      </c>
      <c r="H4961">
        <v>12323</v>
      </c>
      <c r="I4961">
        <v>4</v>
      </c>
      <c r="J4961" t="s">
        <v>5069</v>
      </c>
      <c r="K4961">
        <v>1512.23</v>
      </c>
      <c r="L4961" t="s">
        <v>5079</v>
      </c>
    </row>
    <row r="4962" spans="1:12" x14ac:dyDescent="0.25">
      <c r="A4962" t="s">
        <v>4972</v>
      </c>
      <c r="B4962" s="4">
        <v>45654.152430486087</v>
      </c>
      <c r="C4962" t="s">
        <v>5020</v>
      </c>
      <c r="D4962" t="s">
        <v>5027</v>
      </c>
      <c r="E4962" t="s">
        <v>5031</v>
      </c>
      <c r="F4962" t="s">
        <v>5046</v>
      </c>
      <c r="G4962" t="s">
        <v>5053</v>
      </c>
      <c r="H4962">
        <v>20566</v>
      </c>
      <c r="I4962">
        <v>9</v>
      </c>
      <c r="J4962" t="s">
        <v>5073</v>
      </c>
      <c r="K4962">
        <v>3821.24</v>
      </c>
      <c r="L4962" t="s">
        <v>5077</v>
      </c>
    </row>
    <row r="4963" spans="1:12" x14ac:dyDescent="0.25">
      <c r="A4963" t="s">
        <v>4973</v>
      </c>
      <c r="B4963" s="4">
        <v>45654.225445089018</v>
      </c>
      <c r="C4963" t="s">
        <v>5023</v>
      </c>
      <c r="D4963" t="s">
        <v>5026</v>
      </c>
      <c r="E4963" t="s">
        <v>5030</v>
      </c>
      <c r="F4963" t="s">
        <v>5047</v>
      </c>
      <c r="G4963" t="s">
        <v>5063</v>
      </c>
      <c r="H4963">
        <v>36172</v>
      </c>
      <c r="I4963">
        <v>9</v>
      </c>
      <c r="J4963" t="s">
        <v>5069</v>
      </c>
      <c r="K4963">
        <v>5447.3</v>
      </c>
      <c r="L4963" t="s">
        <v>5078</v>
      </c>
    </row>
    <row r="4964" spans="1:12" x14ac:dyDescent="0.25">
      <c r="A4964" t="s">
        <v>4974</v>
      </c>
      <c r="B4964" s="4">
        <v>45654.298459691927</v>
      </c>
      <c r="C4964" t="s">
        <v>5018</v>
      </c>
      <c r="D4964" t="s">
        <v>5029</v>
      </c>
      <c r="E4964" t="s">
        <v>5041</v>
      </c>
      <c r="F4964" t="s">
        <v>5046</v>
      </c>
      <c r="G4964" t="s">
        <v>5066</v>
      </c>
      <c r="H4964">
        <v>34609</v>
      </c>
      <c r="I4964">
        <v>1</v>
      </c>
      <c r="J4964" t="s">
        <v>5069</v>
      </c>
      <c r="K4964">
        <v>5448.55</v>
      </c>
      <c r="L4964" t="s">
        <v>5076</v>
      </c>
    </row>
    <row r="4965" spans="1:12" x14ac:dyDescent="0.25">
      <c r="A4965" t="s">
        <v>4975</v>
      </c>
      <c r="B4965" s="4">
        <v>45654.37147429485</v>
      </c>
      <c r="C4965" t="s">
        <v>5018</v>
      </c>
      <c r="D4965" t="s">
        <v>5026</v>
      </c>
      <c r="E4965" t="s">
        <v>5030</v>
      </c>
      <c r="F4965" t="s">
        <v>5048</v>
      </c>
      <c r="G4965" t="s">
        <v>5051</v>
      </c>
      <c r="H4965">
        <v>18797</v>
      </c>
      <c r="I4965">
        <v>6</v>
      </c>
      <c r="J4965" t="s">
        <v>5072</v>
      </c>
      <c r="K4965">
        <v>3488.35</v>
      </c>
      <c r="L4965" t="s">
        <v>5078</v>
      </c>
    </row>
    <row r="4966" spans="1:12" x14ac:dyDescent="0.25">
      <c r="A4966" t="s">
        <v>4976</v>
      </c>
      <c r="B4966" s="4">
        <v>45654.444488897781</v>
      </c>
      <c r="C4966" t="s">
        <v>5021</v>
      </c>
      <c r="D4966" t="s">
        <v>5029</v>
      </c>
      <c r="E4966" t="s">
        <v>5041</v>
      </c>
      <c r="F4966" t="s">
        <v>5048</v>
      </c>
      <c r="G4966" t="s">
        <v>5056</v>
      </c>
      <c r="H4966">
        <v>71131</v>
      </c>
      <c r="I4966">
        <v>5</v>
      </c>
      <c r="J4966" t="s">
        <v>5068</v>
      </c>
      <c r="K4966">
        <v>14736.92</v>
      </c>
      <c r="L4966" t="s">
        <v>5075</v>
      </c>
    </row>
    <row r="4967" spans="1:12" x14ac:dyDescent="0.25">
      <c r="A4967" t="s">
        <v>4977</v>
      </c>
      <c r="B4967" s="4">
        <v>45654.517503500698</v>
      </c>
      <c r="C4967" t="s">
        <v>5014</v>
      </c>
      <c r="D4967" t="s">
        <v>5028</v>
      </c>
      <c r="E4967" t="s">
        <v>5035</v>
      </c>
      <c r="F4967" t="s">
        <v>5048</v>
      </c>
      <c r="G4967" t="s">
        <v>5052</v>
      </c>
      <c r="H4967">
        <v>35985</v>
      </c>
      <c r="I4967">
        <v>9</v>
      </c>
      <c r="J4967" t="s">
        <v>5072</v>
      </c>
      <c r="K4967">
        <v>3825.15</v>
      </c>
      <c r="L4967" t="s">
        <v>5074</v>
      </c>
    </row>
    <row r="4968" spans="1:12" x14ac:dyDescent="0.25">
      <c r="A4968" t="s">
        <v>4978</v>
      </c>
      <c r="B4968" s="4">
        <v>45654.590518103607</v>
      </c>
      <c r="C4968" t="s">
        <v>5025</v>
      </c>
      <c r="D4968" t="s">
        <v>5029</v>
      </c>
      <c r="E4968" t="s">
        <v>5033</v>
      </c>
      <c r="F4968" t="s">
        <v>5048</v>
      </c>
      <c r="G4968" t="s">
        <v>5055</v>
      </c>
      <c r="H4968">
        <v>49119</v>
      </c>
      <c r="I4968">
        <v>4</v>
      </c>
      <c r="J4968" t="s">
        <v>5069</v>
      </c>
      <c r="K4968">
        <v>5232.16</v>
      </c>
      <c r="L4968" t="s">
        <v>5075</v>
      </c>
    </row>
    <row r="4969" spans="1:12" x14ac:dyDescent="0.25">
      <c r="A4969" t="s">
        <v>4979</v>
      </c>
      <c r="B4969" s="4">
        <v>45654.663532706538</v>
      </c>
      <c r="C4969" t="s">
        <v>5018</v>
      </c>
      <c r="D4969" t="s">
        <v>5028</v>
      </c>
      <c r="E4969" t="s">
        <v>5035</v>
      </c>
      <c r="F4969" t="s">
        <v>5048</v>
      </c>
      <c r="G4969" t="s">
        <v>5052</v>
      </c>
      <c r="H4969">
        <v>73938</v>
      </c>
      <c r="I4969">
        <v>5</v>
      </c>
      <c r="J4969" t="s">
        <v>5068</v>
      </c>
      <c r="K4969">
        <v>14153.56</v>
      </c>
      <c r="L4969" t="s">
        <v>5076</v>
      </c>
    </row>
    <row r="4970" spans="1:12" x14ac:dyDescent="0.25">
      <c r="A4970" t="s">
        <v>4980</v>
      </c>
      <c r="B4970" s="4">
        <v>45654.736547309447</v>
      </c>
      <c r="C4970" t="s">
        <v>5017</v>
      </c>
      <c r="D4970" t="s">
        <v>5028</v>
      </c>
      <c r="E4970" t="s">
        <v>5035</v>
      </c>
      <c r="F4970" t="s">
        <v>5046</v>
      </c>
      <c r="G4970" t="s">
        <v>5066</v>
      </c>
      <c r="H4970">
        <v>71073</v>
      </c>
      <c r="I4970">
        <v>8</v>
      </c>
      <c r="J4970" t="s">
        <v>5069</v>
      </c>
      <c r="K4970">
        <v>14297.92</v>
      </c>
      <c r="L4970" t="s">
        <v>5076</v>
      </c>
    </row>
    <row r="4971" spans="1:12" x14ac:dyDescent="0.25">
      <c r="A4971" t="s">
        <v>4981</v>
      </c>
      <c r="B4971" s="4">
        <v>45654.809561912371</v>
      </c>
      <c r="C4971" t="s">
        <v>5012</v>
      </c>
      <c r="D4971" t="s">
        <v>5027</v>
      </c>
      <c r="E4971" t="s">
        <v>5044</v>
      </c>
      <c r="F4971" t="s">
        <v>5046</v>
      </c>
      <c r="G4971" t="s">
        <v>5060</v>
      </c>
      <c r="H4971">
        <v>63432</v>
      </c>
      <c r="I4971">
        <v>11</v>
      </c>
      <c r="J4971" t="s">
        <v>5068</v>
      </c>
      <c r="K4971">
        <v>6735.37</v>
      </c>
      <c r="L4971" t="s">
        <v>5074</v>
      </c>
    </row>
    <row r="4972" spans="1:12" x14ac:dyDescent="0.25">
      <c r="A4972" t="s">
        <v>4982</v>
      </c>
      <c r="B4972" s="4">
        <v>45654.882576515301</v>
      </c>
      <c r="C4972" t="s">
        <v>5024</v>
      </c>
      <c r="D4972" t="s">
        <v>5027</v>
      </c>
      <c r="E4972" t="s">
        <v>5044</v>
      </c>
      <c r="F4972" t="s">
        <v>5048</v>
      </c>
      <c r="G4972" t="s">
        <v>5059</v>
      </c>
      <c r="H4972">
        <v>40035</v>
      </c>
      <c r="I4972">
        <v>1</v>
      </c>
      <c r="J4972" t="s">
        <v>5071</v>
      </c>
      <c r="K4972">
        <v>6415.62</v>
      </c>
      <c r="L4972" t="s">
        <v>5078</v>
      </c>
    </row>
    <row r="4973" spans="1:12" x14ac:dyDescent="0.25">
      <c r="A4973" t="s">
        <v>4983</v>
      </c>
      <c r="B4973" s="4">
        <v>45654.955591118218</v>
      </c>
      <c r="C4973" t="s">
        <v>5018</v>
      </c>
      <c r="D4973" t="s">
        <v>5027</v>
      </c>
      <c r="E4973" t="s">
        <v>5038</v>
      </c>
      <c r="F4973" t="s">
        <v>5048</v>
      </c>
      <c r="G4973" t="s">
        <v>5052</v>
      </c>
      <c r="H4973">
        <v>37745</v>
      </c>
      <c r="I4973">
        <v>4</v>
      </c>
      <c r="J4973" t="s">
        <v>5070</v>
      </c>
      <c r="K4973">
        <v>3999.78</v>
      </c>
      <c r="L4973" t="s">
        <v>5075</v>
      </c>
    </row>
    <row r="4974" spans="1:12" x14ac:dyDescent="0.25">
      <c r="A4974" t="s">
        <v>4984</v>
      </c>
      <c r="B4974" s="4">
        <v>45655.028605721127</v>
      </c>
      <c r="C4974" t="s">
        <v>5018</v>
      </c>
      <c r="D4974" t="s">
        <v>5027</v>
      </c>
      <c r="E4974" t="s">
        <v>5031</v>
      </c>
      <c r="F4974" t="s">
        <v>5048</v>
      </c>
      <c r="G4974" t="s">
        <v>5051</v>
      </c>
      <c r="H4974">
        <v>65889</v>
      </c>
      <c r="I4974">
        <v>2</v>
      </c>
      <c r="J4974" t="s">
        <v>5070</v>
      </c>
      <c r="K4974">
        <v>11455.87</v>
      </c>
      <c r="L4974" t="s">
        <v>5075</v>
      </c>
    </row>
    <row r="4975" spans="1:12" x14ac:dyDescent="0.25">
      <c r="A4975" t="s">
        <v>4985</v>
      </c>
      <c r="B4975" s="4">
        <v>45655.101620324072</v>
      </c>
      <c r="C4975" t="s">
        <v>5016</v>
      </c>
      <c r="D4975" t="s">
        <v>5026</v>
      </c>
      <c r="E4975" t="s">
        <v>5043</v>
      </c>
      <c r="F4975" t="s">
        <v>5048</v>
      </c>
      <c r="G4975" t="s">
        <v>5065</v>
      </c>
      <c r="H4975">
        <v>8030</v>
      </c>
      <c r="I4975">
        <v>5</v>
      </c>
      <c r="J4975" t="s">
        <v>5073</v>
      </c>
      <c r="K4975">
        <v>843.36</v>
      </c>
      <c r="L4975" t="s">
        <v>5075</v>
      </c>
    </row>
    <row r="4976" spans="1:12" x14ac:dyDescent="0.25">
      <c r="A4976" t="s">
        <v>4986</v>
      </c>
      <c r="B4976" s="4">
        <v>45655.174634926982</v>
      </c>
      <c r="C4976" t="s">
        <v>5021</v>
      </c>
      <c r="D4976" t="s">
        <v>5027</v>
      </c>
      <c r="E4976" t="s">
        <v>5038</v>
      </c>
      <c r="F4976" t="s">
        <v>5048</v>
      </c>
      <c r="G4976" t="s">
        <v>5051</v>
      </c>
      <c r="H4976">
        <v>26000</v>
      </c>
      <c r="I4976">
        <v>11</v>
      </c>
      <c r="J4976" t="s">
        <v>5071</v>
      </c>
      <c r="K4976">
        <v>5009.63</v>
      </c>
      <c r="L4976" t="s">
        <v>5074</v>
      </c>
    </row>
    <row r="4977" spans="1:12" x14ac:dyDescent="0.25">
      <c r="A4977" t="s">
        <v>4987</v>
      </c>
      <c r="B4977" s="4">
        <v>45655.247649529898</v>
      </c>
      <c r="C4977" t="s">
        <v>5016</v>
      </c>
      <c r="D4977" t="s">
        <v>5028</v>
      </c>
      <c r="E4977" t="s">
        <v>5032</v>
      </c>
      <c r="F4977" t="s">
        <v>5048</v>
      </c>
      <c r="G4977" t="s">
        <v>5051</v>
      </c>
      <c r="H4977">
        <v>29353</v>
      </c>
      <c r="I4977">
        <v>7</v>
      </c>
      <c r="J4977" t="s">
        <v>5069</v>
      </c>
      <c r="K4977">
        <v>5969.19</v>
      </c>
      <c r="L4977" t="s">
        <v>5075</v>
      </c>
    </row>
    <row r="4978" spans="1:12" x14ac:dyDescent="0.25">
      <c r="A4978" t="s">
        <v>4988</v>
      </c>
      <c r="B4978" s="4">
        <v>45655.320664132822</v>
      </c>
      <c r="C4978" t="s">
        <v>5023</v>
      </c>
      <c r="D4978" t="s">
        <v>5027</v>
      </c>
      <c r="E4978" t="s">
        <v>5044</v>
      </c>
      <c r="F4978" t="s">
        <v>5047</v>
      </c>
      <c r="G4978" t="s">
        <v>5062</v>
      </c>
      <c r="H4978">
        <v>7043</v>
      </c>
      <c r="I4978">
        <v>9</v>
      </c>
      <c r="J4978" t="s">
        <v>5073</v>
      </c>
      <c r="K4978">
        <v>910.21</v>
      </c>
      <c r="L4978" t="s">
        <v>5079</v>
      </c>
    </row>
    <row r="4979" spans="1:12" x14ac:dyDescent="0.25">
      <c r="A4979" t="s">
        <v>4989</v>
      </c>
      <c r="B4979" s="4">
        <v>45655.393678735738</v>
      </c>
      <c r="C4979" t="s">
        <v>5022</v>
      </c>
      <c r="D4979" t="s">
        <v>5029</v>
      </c>
      <c r="E4979" t="s">
        <v>5033</v>
      </c>
      <c r="F4979" t="s">
        <v>5047</v>
      </c>
      <c r="G4979" t="s">
        <v>5063</v>
      </c>
      <c r="H4979">
        <v>30467</v>
      </c>
      <c r="I4979">
        <v>8</v>
      </c>
      <c r="J4979" t="s">
        <v>5072</v>
      </c>
      <c r="K4979">
        <v>4774.99</v>
      </c>
      <c r="L4979" t="s">
        <v>5078</v>
      </c>
    </row>
    <row r="4980" spans="1:12" x14ac:dyDescent="0.25">
      <c r="A4980" t="s">
        <v>4990</v>
      </c>
      <c r="B4980" s="4">
        <v>45655.466693338647</v>
      </c>
      <c r="C4980" t="s">
        <v>5014</v>
      </c>
      <c r="D4980" t="s">
        <v>5026</v>
      </c>
      <c r="E4980" t="s">
        <v>5030</v>
      </c>
      <c r="F4980" t="s">
        <v>5046</v>
      </c>
      <c r="G4980" t="s">
        <v>5054</v>
      </c>
      <c r="H4980">
        <v>64612</v>
      </c>
      <c r="I4980">
        <v>8</v>
      </c>
      <c r="J4980" t="s">
        <v>5071</v>
      </c>
      <c r="K4980">
        <v>6318.5</v>
      </c>
      <c r="L4980" t="s">
        <v>5075</v>
      </c>
    </row>
    <row r="4981" spans="1:12" x14ac:dyDescent="0.25">
      <c r="A4981" t="s">
        <v>4991</v>
      </c>
      <c r="B4981" s="4">
        <v>45655.539707941592</v>
      </c>
      <c r="C4981" t="s">
        <v>5015</v>
      </c>
      <c r="D4981" t="s">
        <v>5028</v>
      </c>
      <c r="E4981" t="s">
        <v>5035</v>
      </c>
      <c r="F4981" t="s">
        <v>5047</v>
      </c>
      <c r="G4981" t="s">
        <v>5063</v>
      </c>
      <c r="H4981">
        <v>2625</v>
      </c>
      <c r="I4981">
        <v>13</v>
      </c>
      <c r="J4981" t="s">
        <v>5073</v>
      </c>
      <c r="K4981">
        <v>526.76</v>
      </c>
      <c r="L4981" t="s">
        <v>5076</v>
      </c>
    </row>
    <row r="4982" spans="1:12" x14ac:dyDescent="0.25">
      <c r="A4982" t="s">
        <v>4992</v>
      </c>
      <c r="B4982" s="4">
        <v>45655.612722544502</v>
      </c>
      <c r="C4982" t="s">
        <v>5021</v>
      </c>
      <c r="D4982" t="s">
        <v>5029</v>
      </c>
      <c r="E4982" t="s">
        <v>5039</v>
      </c>
      <c r="F4982" t="s">
        <v>5047</v>
      </c>
      <c r="G4982" t="s">
        <v>5062</v>
      </c>
      <c r="H4982">
        <v>10108</v>
      </c>
      <c r="I4982">
        <v>6</v>
      </c>
      <c r="J4982" t="s">
        <v>5071</v>
      </c>
      <c r="K4982">
        <v>2206.96</v>
      </c>
      <c r="L4982" t="s">
        <v>5079</v>
      </c>
    </row>
    <row r="4983" spans="1:12" x14ac:dyDescent="0.25">
      <c r="A4983" t="s">
        <v>4993</v>
      </c>
      <c r="B4983" s="4">
        <v>45655.685737147418</v>
      </c>
      <c r="C4983" t="s">
        <v>5020</v>
      </c>
      <c r="D4983" t="s">
        <v>5028</v>
      </c>
      <c r="E4983" t="s">
        <v>5037</v>
      </c>
      <c r="F4983" t="s">
        <v>5047</v>
      </c>
      <c r="G4983" t="s">
        <v>5064</v>
      </c>
      <c r="H4983">
        <v>70981</v>
      </c>
      <c r="I4983">
        <v>2</v>
      </c>
      <c r="J4983" t="s">
        <v>5073</v>
      </c>
      <c r="K4983">
        <v>9992.01</v>
      </c>
      <c r="L4983" t="s">
        <v>5074</v>
      </c>
    </row>
    <row r="4984" spans="1:12" x14ac:dyDescent="0.25">
      <c r="A4984" t="s">
        <v>4994</v>
      </c>
      <c r="B4984" s="4">
        <v>45655.758751750349</v>
      </c>
      <c r="C4984" t="s">
        <v>5019</v>
      </c>
      <c r="D4984" t="s">
        <v>5026</v>
      </c>
      <c r="E4984" t="s">
        <v>5045</v>
      </c>
      <c r="F4984" t="s">
        <v>5047</v>
      </c>
      <c r="G4984" t="s">
        <v>5064</v>
      </c>
      <c r="H4984">
        <v>51570</v>
      </c>
      <c r="I4984">
        <v>4</v>
      </c>
      <c r="J4984" t="s">
        <v>5069</v>
      </c>
      <c r="K4984">
        <v>6537.94</v>
      </c>
      <c r="L4984" t="s">
        <v>5077</v>
      </c>
    </row>
    <row r="4985" spans="1:12" x14ac:dyDescent="0.25">
      <c r="A4985" t="s">
        <v>4995</v>
      </c>
      <c r="B4985" s="4">
        <v>45655.831766353273</v>
      </c>
      <c r="C4985" t="s">
        <v>5018</v>
      </c>
      <c r="D4985" t="s">
        <v>5029</v>
      </c>
      <c r="E4985" t="s">
        <v>5033</v>
      </c>
      <c r="F4985" t="s">
        <v>5048</v>
      </c>
      <c r="G4985" t="s">
        <v>5052</v>
      </c>
      <c r="H4985">
        <v>43605</v>
      </c>
      <c r="I4985">
        <v>5</v>
      </c>
      <c r="J4985" t="s">
        <v>5071</v>
      </c>
      <c r="K4985">
        <v>7790.63</v>
      </c>
      <c r="L4985" t="s">
        <v>5076</v>
      </c>
    </row>
    <row r="4986" spans="1:12" x14ac:dyDescent="0.25">
      <c r="A4986" t="s">
        <v>4996</v>
      </c>
      <c r="B4986" s="4">
        <v>45655.904780956182</v>
      </c>
      <c r="C4986" t="s">
        <v>5015</v>
      </c>
      <c r="D4986" t="s">
        <v>5029</v>
      </c>
      <c r="E4986" t="s">
        <v>5041</v>
      </c>
      <c r="F4986" t="s">
        <v>5048</v>
      </c>
      <c r="G4986" t="s">
        <v>5052</v>
      </c>
      <c r="H4986">
        <v>71775</v>
      </c>
      <c r="I4986">
        <v>2</v>
      </c>
      <c r="J4986" t="s">
        <v>5072</v>
      </c>
      <c r="K4986">
        <v>9433.7199999999993</v>
      </c>
      <c r="L4986" t="s">
        <v>5078</v>
      </c>
    </row>
    <row r="4987" spans="1:12" x14ac:dyDescent="0.25">
      <c r="A4987" t="s">
        <v>4997</v>
      </c>
      <c r="B4987" s="4">
        <v>45655.977795559113</v>
      </c>
      <c r="C4987" t="s">
        <v>5025</v>
      </c>
      <c r="D4987" t="s">
        <v>5026</v>
      </c>
      <c r="E4987" t="s">
        <v>5045</v>
      </c>
      <c r="F4987" t="s">
        <v>5046</v>
      </c>
      <c r="G4987" t="s">
        <v>5066</v>
      </c>
      <c r="H4987">
        <v>45328</v>
      </c>
      <c r="I4987">
        <v>8</v>
      </c>
      <c r="J4987" t="s">
        <v>5071</v>
      </c>
      <c r="K4987">
        <v>7377.95</v>
      </c>
      <c r="L4987" t="s">
        <v>5078</v>
      </c>
    </row>
    <row r="4988" spans="1:12" x14ac:dyDescent="0.25">
      <c r="A4988" t="s">
        <v>4998</v>
      </c>
      <c r="B4988" s="4">
        <v>45656.050810162029</v>
      </c>
      <c r="C4988" t="s">
        <v>5013</v>
      </c>
      <c r="D4988" t="s">
        <v>5029</v>
      </c>
      <c r="E4988" t="s">
        <v>5033</v>
      </c>
      <c r="F4988" t="s">
        <v>5047</v>
      </c>
      <c r="G4988" t="s">
        <v>5058</v>
      </c>
      <c r="H4988">
        <v>5717</v>
      </c>
      <c r="I4988">
        <v>5</v>
      </c>
      <c r="J4988" t="s">
        <v>5073</v>
      </c>
      <c r="K4988">
        <v>842.87</v>
      </c>
      <c r="L4988" t="s">
        <v>5078</v>
      </c>
    </row>
    <row r="4989" spans="1:12" x14ac:dyDescent="0.25">
      <c r="A4989" t="s">
        <v>4999</v>
      </c>
      <c r="B4989" s="4">
        <v>45656.123824764953</v>
      </c>
      <c r="C4989" t="s">
        <v>5020</v>
      </c>
      <c r="D4989" t="s">
        <v>5028</v>
      </c>
      <c r="E4989" t="s">
        <v>5032</v>
      </c>
      <c r="F4989" t="s">
        <v>5046</v>
      </c>
      <c r="G4989" t="s">
        <v>5057</v>
      </c>
      <c r="H4989">
        <v>44540</v>
      </c>
      <c r="I4989">
        <v>13</v>
      </c>
      <c r="J4989" t="s">
        <v>5068</v>
      </c>
      <c r="K4989">
        <v>9499.61</v>
      </c>
      <c r="L4989" t="s">
        <v>5075</v>
      </c>
    </row>
    <row r="4990" spans="1:12" x14ac:dyDescent="0.25">
      <c r="A4990" t="s">
        <v>5000</v>
      </c>
      <c r="B4990" s="4">
        <v>45656.196839367869</v>
      </c>
      <c r="C4990" t="s">
        <v>5025</v>
      </c>
      <c r="D4990" t="s">
        <v>5027</v>
      </c>
      <c r="E4990" t="s">
        <v>5044</v>
      </c>
      <c r="F4990" t="s">
        <v>5046</v>
      </c>
      <c r="G4990" t="s">
        <v>5054</v>
      </c>
      <c r="H4990">
        <v>12349</v>
      </c>
      <c r="I4990">
        <v>10</v>
      </c>
      <c r="J4990" t="s">
        <v>5070</v>
      </c>
      <c r="K4990">
        <v>2641.01</v>
      </c>
      <c r="L4990" t="s">
        <v>5075</v>
      </c>
    </row>
    <row r="4991" spans="1:12" x14ac:dyDescent="0.25">
      <c r="A4991" t="s">
        <v>5001</v>
      </c>
      <c r="B4991" s="4">
        <v>45656.269853970793</v>
      </c>
      <c r="C4991" t="s">
        <v>5013</v>
      </c>
      <c r="D4991" t="s">
        <v>5028</v>
      </c>
      <c r="E4991" t="s">
        <v>5037</v>
      </c>
      <c r="F4991" t="s">
        <v>5048</v>
      </c>
      <c r="G4991" t="s">
        <v>5065</v>
      </c>
      <c r="H4991">
        <v>14988</v>
      </c>
      <c r="I4991">
        <v>10</v>
      </c>
      <c r="J4991" t="s">
        <v>5068</v>
      </c>
      <c r="K4991">
        <v>3076.92</v>
      </c>
      <c r="L4991" t="s">
        <v>5076</v>
      </c>
    </row>
    <row r="4992" spans="1:12" x14ac:dyDescent="0.25">
      <c r="A4992" t="s">
        <v>5002</v>
      </c>
      <c r="B4992" s="4">
        <v>45656.342868573702</v>
      </c>
      <c r="C4992" t="s">
        <v>5013</v>
      </c>
      <c r="D4992" t="s">
        <v>5028</v>
      </c>
      <c r="E4992" t="s">
        <v>5036</v>
      </c>
      <c r="F4992" t="s">
        <v>5048</v>
      </c>
      <c r="G4992" t="s">
        <v>5065</v>
      </c>
      <c r="H4992">
        <v>62976</v>
      </c>
      <c r="I4992">
        <v>10</v>
      </c>
      <c r="J4992" t="s">
        <v>5069</v>
      </c>
      <c r="K4992">
        <v>11420.32</v>
      </c>
      <c r="L4992" t="s">
        <v>5079</v>
      </c>
    </row>
    <row r="4993" spans="1:12" x14ac:dyDescent="0.25">
      <c r="A4993" t="s">
        <v>5003</v>
      </c>
      <c r="B4993" s="4">
        <v>45656.415883176633</v>
      </c>
      <c r="C4993" t="s">
        <v>5020</v>
      </c>
      <c r="D4993" t="s">
        <v>5028</v>
      </c>
      <c r="E4993" t="s">
        <v>5032</v>
      </c>
      <c r="F4993" t="s">
        <v>5047</v>
      </c>
      <c r="G4993" t="s">
        <v>5058</v>
      </c>
      <c r="H4993">
        <v>3139</v>
      </c>
      <c r="I4993">
        <v>6</v>
      </c>
      <c r="J4993" t="s">
        <v>5073</v>
      </c>
      <c r="K4993">
        <v>589.85</v>
      </c>
      <c r="L4993" t="s">
        <v>5074</v>
      </c>
    </row>
    <row r="4994" spans="1:12" x14ac:dyDescent="0.25">
      <c r="A4994" t="s">
        <v>5004</v>
      </c>
      <c r="B4994" s="4">
        <v>45656.488897779549</v>
      </c>
      <c r="C4994" t="s">
        <v>5025</v>
      </c>
      <c r="D4994" t="s">
        <v>5026</v>
      </c>
      <c r="E4994" t="s">
        <v>5030</v>
      </c>
      <c r="F4994" t="s">
        <v>5047</v>
      </c>
      <c r="G4994" t="s">
        <v>5063</v>
      </c>
      <c r="H4994">
        <v>7069</v>
      </c>
      <c r="I4994">
        <v>6</v>
      </c>
      <c r="J4994" t="s">
        <v>5071</v>
      </c>
      <c r="K4994">
        <v>1362.39</v>
      </c>
      <c r="L4994" t="s">
        <v>5079</v>
      </c>
    </row>
    <row r="4995" spans="1:12" x14ac:dyDescent="0.25">
      <c r="A4995" t="s">
        <v>5005</v>
      </c>
      <c r="B4995" s="4">
        <v>45656.561912382473</v>
      </c>
      <c r="C4995" t="s">
        <v>5013</v>
      </c>
      <c r="D4995" t="s">
        <v>5026</v>
      </c>
      <c r="E4995" t="s">
        <v>5034</v>
      </c>
      <c r="F4995" t="s">
        <v>5047</v>
      </c>
      <c r="G4995" t="s">
        <v>5058</v>
      </c>
      <c r="H4995">
        <v>52632</v>
      </c>
      <c r="I4995">
        <v>4</v>
      </c>
      <c r="J4995" t="s">
        <v>5071</v>
      </c>
      <c r="K4995">
        <v>9480.2000000000007</v>
      </c>
      <c r="L4995" t="s">
        <v>5075</v>
      </c>
    </row>
    <row r="4996" spans="1:12" x14ac:dyDescent="0.25">
      <c r="A4996" t="s">
        <v>5006</v>
      </c>
      <c r="B4996" s="4">
        <v>45656.634926985404</v>
      </c>
      <c r="C4996" t="s">
        <v>5021</v>
      </c>
      <c r="D4996" t="s">
        <v>5028</v>
      </c>
      <c r="E4996" t="s">
        <v>5037</v>
      </c>
      <c r="F4996" t="s">
        <v>5048</v>
      </c>
      <c r="G4996" t="s">
        <v>5059</v>
      </c>
      <c r="H4996">
        <v>35973</v>
      </c>
      <c r="I4996">
        <v>2</v>
      </c>
      <c r="J4996" t="s">
        <v>5069</v>
      </c>
      <c r="K4996">
        <v>6113.41</v>
      </c>
      <c r="L4996" t="s">
        <v>5075</v>
      </c>
    </row>
    <row r="4997" spans="1:12" x14ac:dyDescent="0.25">
      <c r="A4997" t="s">
        <v>5007</v>
      </c>
      <c r="B4997" s="4">
        <v>45656.707941588313</v>
      </c>
      <c r="C4997" t="s">
        <v>5020</v>
      </c>
      <c r="D4997" t="s">
        <v>5026</v>
      </c>
      <c r="E4997" t="s">
        <v>5045</v>
      </c>
      <c r="F4997" t="s">
        <v>5047</v>
      </c>
      <c r="G4997" t="s">
        <v>5062</v>
      </c>
      <c r="H4997">
        <v>78934</v>
      </c>
      <c r="I4997">
        <v>10</v>
      </c>
      <c r="J4997" t="s">
        <v>5070</v>
      </c>
      <c r="K4997">
        <v>15037.55</v>
      </c>
      <c r="L4997" t="s">
        <v>5074</v>
      </c>
    </row>
    <row r="4998" spans="1:12" x14ac:dyDescent="0.25">
      <c r="A4998" t="s">
        <v>5008</v>
      </c>
      <c r="B4998" s="4">
        <v>45656.780956191229</v>
      </c>
      <c r="C4998" t="s">
        <v>5022</v>
      </c>
      <c r="D4998" t="s">
        <v>5028</v>
      </c>
      <c r="E4998" t="s">
        <v>5035</v>
      </c>
      <c r="F4998" t="s">
        <v>5046</v>
      </c>
      <c r="G4998" t="s">
        <v>5054</v>
      </c>
      <c r="H4998">
        <v>60657</v>
      </c>
      <c r="I4998">
        <v>1</v>
      </c>
      <c r="J4998" t="s">
        <v>5069</v>
      </c>
      <c r="K4998">
        <v>5093.3900000000003</v>
      </c>
      <c r="L4998" t="s">
        <v>5075</v>
      </c>
    </row>
    <row r="4999" spans="1:12" x14ac:dyDescent="0.25">
      <c r="A4999" t="s">
        <v>5009</v>
      </c>
      <c r="B4999" s="4">
        <v>45656.853970794153</v>
      </c>
      <c r="C4999" t="s">
        <v>5014</v>
      </c>
      <c r="D4999" t="s">
        <v>5028</v>
      </c>
      <c r="E4999" t="s">
        <v>5036</v>
      </c>
      <c r="F4999" t="s">
        <v>5048</v>
      </c>
      <c r="G4999" t="s">
        <v>5051</v>
      </c>
      <c r="H4999">
        <v>22963</v>
      </c>
      <c r="I4999">
        <v>5</v>
      </c>
      <c r="J4999" t="s">
        <v>5073</v>
      </c>
      <c r="K4999">
        <v>4832.26</v>
      </c>
      <c r="L4999" t="s">
        <v>5076</v>
      </c>
    </row>
    <row r="5000" spans="1:12" x14ac:dyDescent="0.25">
      <c r="A5000" t="s">
        <v>5010</v>
      </c>
      <c r="B5000" s="4">
        <v>45656.926985397069</v>
      </c>
      <c r="C5000" t="s">
        <v>5025</v>
      </c>
      <c r="D5000" t="s">
        <v>5027</v>
      </c>
      <c r="E5000" t="s">
        <v>5038</v>
      </c>
      <c r="F5000" t="s">
        <v>5047</v>
      </c>
      <c r="G5000" t="s">
        <v>5063</v>
      </c>
      <c r="H5000">
        <v>3786</v>
      </c>
      <c r="I5000">
        <v>3</v>
      </c>
      <c r="J5000" t="s">
        <v>5069</v>
      </c>
      <c r="K5000">
        <v>361.54</v>
      </c>
      <c r="L5000" t="s">
        <v>5079</v>
      </c>
    </row>
    <row r="5001" spans="1:12" x14ac:dyDescent="0.25">
      <c r="A5001" t="s">
        <v>5011</v>
      </c>
      <c r="B5001" s="4">
        <v>45657</v>
      </c>
      <c r="C5001" t="s">
        <v>5024</v>
      </c>
      <c r="D5001" t="s">
        <v>5027</v>
      </c>
      <c r="E5001" t="s">
        <v>5031</v>
      </c>
      <c r="F5001" t="s">
        <v>5048</v>
      </c>
      <c r="G5001" t="s">
        <v>5056</v>
      </c>
      <c r="H5001">
        <v>44921</v>
      </c>
      <c r="I5001">
        <v>11</v>
      </c>
      <c r="J5001" t="s">
        <v>5072</v>
      </c>
      <c r="K5001">
        <v>5971.14</v>
      </c>
      <c r="L5001" t="s">
        <v>5076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01"/>
  <sheetViews>
    <sheetView topLeftCell="A2" zoomScale="67" zoomScaleNormal="67" workbookViewId="0">
      <selection activeCell="F25" sqref="F25"/>
    </sheetView>
  </sheetViews>
  <sheetFormatPr defaultRowHeight="15" x14ac:dyDescent="0.25"/>
  <cols>
    <col min="1" max="1" width="13.28515625" customWidth="1"/>
    <col min="2" max="2" width="19.42578125" style="4" bestFit="1" customWidth="1"/>
    <col min="3" max="3" width="20.140625" customWidth="1"/>
    <col min="4" max="4" width="13.28515625" customWidth="1"/>
    <col min="5" max="5" width="15.140625" customWidth="1"/>
    <col min="6" max="6" width="21.28515625" customWidth="1"/>
    <col min="7" max="7" width="18" customWidth="1"/>
    <col min="8" max="8" width="17.140625" customWidth="1"/>
    <col min="9" max="9" width="11.85546875" customWidth="1"/>
    <col min="10" max="10" width="10.85546875" customWidth="1"/>
    <col min="11" max="11" width="10.5703125" customWidth="1"/>
    <col min="12" max="12" width="13.42578125" customWidth="1"/>
    <col min="13" max="13" width="15.42578125" customWidth="1"/>
    <col min="15" max="15" width="23.5703125" bestFit="1" customWidth="1"/>
    <col min="16" max="16" width="14.42578125" style="7" customWidth="1"/>
    <col min="17" max="17" width="15.140625" customWidth="1"/>
    <col min="18" max="18" width="13.85546875" customWidth="1"/>
  </cols>
  <sheetData>
    <row r="1" spans="1:18" x14ac:dyDescent="0.25">
      <c r="A1" s="2" t="s">
        <v>0</v>
      </c>
      <c r="B1" s="3" t="s">
        <v>1</v>
      </c>
      <c r="C1" s="2" t="s">
        <v>2</v>
      </c>
      <c r="D1" s="2" t="s">
        <v>3</v>
      </c>
      <c r="E1" s="2" t="s">
        <v>4</v>
      </c>
      <c r="F1" s="2" t="s">
        <v>5</v>
      </c>
      <c r="G1" s="2" t="s">
        <v>6</v>
      </c>
      <c r="H1" s="2" t="s">
        <v>7</v>
      </c>
      <c r="I1" s="2" t="s">
        <v>8</v>
      </c>
      <c r="J1" s="2" t="s">
        <v>9</v>
      </c>
      <c r="K1" s="2" t="s">
        <v>10</v>
      </c>
      <c r="L1" s="2" t="s">
        <v>11</v>
      </c>
      <c r="M1" s="2" t="s">
        <v>5080</v>
      </c>
      <c r="N1" s="2" t="s">
        <v>5081</v>
      </c>
      <c r="O1" s="2" t="s">
        <v>5082</v>
      </c>
      <c r="P1" s="6" t="s">
        <v>5083</v>
      </c>
      <c r="Q1" s="2" t="s">
        <v>5084</v>
      </c>
      <c r="R1" s="2" t="s">
        <v>5085</v>
      </c>
    </row>
    <row r="2" spans="1:18" x14ac:dyDescent="0.25">
      <c r="A2" t="s">
        <v>12</v>
      </c>
      <c r="B2" s="4">
        <v>45292</v>
      </c>
      <c r="C2" t="s">
        <v>5012</v>
      </c>
      <c r="D2" t="s">
        <v>5026</v>
      </c>
      <c r="E2" t="s">
        <v>5030</v>
      </c>
      <c r="F2" t="s">
        <v>5046</v>
      </c>
      <c r="G2" t="s">
        <v>5049</v>
      </c>
      <c r="H2">
        <v>77820</v>
      </c>
      <c r="I2">
        <v>11</v>
      </c>
      <c r="J2" t="s">
        <v>5068</v>
      </c>
      <c r="K2">
        <v>7925.13</v>
      </c>
      <c r="L2" t="s">
        <v>5074</v>
      </c>
      <c r="M2">
        <f>MONTH(Helper_Columns[Order_Date])</f>
        <v>1</v>
      </c>
      <c r="N2">
        <f>YEAR(Helper_Columns[Order_Date])</f>
        <v>2024</v>
      </c>
      <c r="O2" t="str">
        <f>TEXT(Helper_Columns[Order_Date],"mmm")</f>
        <v>Jan</v>
      </c>
      <c r="P2" s="7">
        <f>IFERROR(Helper_Columns[Profit]/Helper_Columns[Sales_Amount],0)</f>
        <v>0.10183924441017733</v>
      </c>
      <c r="Q2" s="5" t="str">
        <f>IF(VALUE(SUBSTITUTE(Helper_Columns[[#This Row],[Discount]],"%",""))&gt;=10,"High Discount", "Normal")</f>
        <v>Normal</v>
      </c>
      <c r="R2" s="5" t="str">
        <f xml:space="preserve"> IF(Helper_Columns[[#This Row],[Profit]]&gt;5000,"High","Low")</f>
        <v>High</v>
      </c>
    </row>
    <row r="3" spans="1:18" x14ac:dyDescent="0.25">
      <c r="A3" t="s">
        <v>13</v>
      </c>
      <c r="B3" s="4">
        <v>45292.073014602916</v>
      </c>
      <c r="C3" t="s">
        <v>5013</v>
      </c>
      <c r="D3" t="s">
        <v>5027</v>
      </c>
      <c r="E3" t="s">
        <v>5031</v>
      </c>
      <c r="F3" t="s">
        <v>5047</v>
      </c>
      <c r="G3" t="s">
        <v>5050</v>
      </c>
      <c r="H3">
        <v>1769</v>
      </c>
      <c r="I3">
        <v>5</v>
      </c>
      <c r="J3" t="s">
        <v>5069</v>
      </c>
      <c r="K3">
        <v>373.96</v>
      </c>
      <c r="L3" t="s">
        <v>5075</v>
      </c>
      <c r="M3">
        <f>MONTH(Helper_Columns[Order_Date])</f>
        <v>1</v>
      </c>
      <c r="N3">
        <f>YEAR(Helper_Columns[Order_Date])</f>
        <v>2024</v>
      </c>
      <c r="O3" t="str">
        <f>TEXT(Helper_Columns[Order_Date],"mmm")</f>
        <v>Jan</v>
      </c>
      <c r="P3" s="7">
        <f>IFERROR(Helper_Columns[Profit]/Helper_Columns[Sales_Amount],0)</f>
        <v>0.21139626907857545</v>
      </c>
      <c r="Q3" s="5" t="str">
        <f>IF(VALUE(SUBSTITUTE(Helper_Columns[[#This Row],[Discount]],"%",""))&gt;=10,"High Discount", "Normal")</f>
        <v>High Discount</v>
      </c>
      <c r="R3" s="5" t="str">
        <f xml:space="preserve"> IF(Helper_Columns[[#This Row],[Profit]]&gt;5000,"High","Low")</f>
        <v>Low</v>
      </c>
    </row>
    <row r="4" spans="1:18" x14ac:dyDescent="0.25">
      <c r="A4" t="s">
        <v>14</v>
      </c>
      <c r="B4" s="4">
        <v>45292.146029205833</v>
      </c>
      <c r="C4" t="s">
        <v>5014</v>
      </c>
      <c r="D4" t="s">
        <v>5028</v>
      </c>
      <c r="E4" t="s">
        <v>5032</v>
      </c>
      <c r="F4" t="s">
        <v>5048</v>
      </c>
      <c r="G4" t="s">
        <v>5051</v>
      </c>
      <c r="H4">
        <v>26658</v>
      </c>
      <c r="I4">
        <v>13</v>
      </c>
      <c r="J4" t="s">
        <v>5068</v>
      </c>
      <c r="K4">
        <v>2306.8000000000002</v>
      </c>
      <c r="L4" t="s">
        <v>5076</v>
      </c>
      <c r="M4">
        <f>MONTH(Helper_Columns[Order_Date])</f>
        <v>1</v>
      </c>
      <c r="N4">
        <f>YEAR(Helper_Columns[Order_Date])</f>
        <v>2024</v>
      </c>
      <c r="O4" t="str">
        <f>TEXT(Helper_Columns[Order_Date],"mmm")</f>
        <v>Jan</v>
      </c>
      <c r="P4" s="7">
        <f>IFERROR(Helper_Columns[Profit]/Helper_Columns[Sales_Amount],0)</f>
        <v>8.6533123265061157E-2</v>
      </c>
      <c r="Q4" s="5" t="str">
        <f>IF(VALUE(SUBSTITUTE(Helper_Columns[[#This Row],[Discount]],"%",""))&gt;=10,"High Discount", "Normal")</f>
        <v>Normal</v>
      </c>
      <c r="R4" s="5" t="str">
        <f xml:space="preserve"> IF(Helper_Columns[[#This Row],[Profit]]&gt;5000,"High","Low")</f>
        <v>Low</v>
      </c>
    </row>
    <row r="5" spans="1:18" x14ac:dyDescent="0.25">
      <c r="A5" t="s">
        <v>15</v>
      </c>
      <c r="B5" s="4">
        <v>45292.219043808756</v>
      </c>
      <c r="C5" t="s">
        <v>5015</v>
      </c>
      <c r="D5" t="s">
        <v>5029</v>
      </c>
      <c r="E5" t="s">
        <v>5033</v>
      </c>
      <c r="F5" t="s">
        <v>5048</v>
      </c>
      <c r="G5" t="s">
        <v>5052</v>
      </c>
      <c r="H5">
        <v>57886</v>
      </c>
      <c r="I5">
        <v>12</v>
      </c>
      <c r="J5" t="s">
        <v>5069</v>
      </c>
      <c r="K5">
        <v>9431.83</v>
      </c>
      <c r="L5" t="s">
        <v>5077</v>
      </c>
      <c r="M5">
        <f>MONTH(Helper_Columns[Order_Date])</f>
        <v>1</v>
      </c>
      <c r="N5">
        <f>YEAR(Helper_Columns[Order_Date])</f>
        <v>2024</v>
      </c>
      <c r="O5" t="str">
        <f>TEXT(Helper_Columns[Order_Date],"mmm")</f>
        <v>Jan</v>
      </c>
      <c r="P5" s="7">
        <f>IFERROR(Helper_Columns[Profit]/Helper_Columns[Sales_Amount],0)</f>
        <v>0.16293801610061154</v>
      </c>
      <c r="Q5" s="5" t="str">
        <f>IF(VALUE(SUBSTITUTE(Helper_Columns[[#This Row],[Discount]],"%",""))&gt;=10,"High Discount", "Normal")</f>
        <v>High Discount</v>
      </c>
      <c r="R5" s="5" t="str">
        <f xml:space="preserve"> IF(Helper_Columns[[#This Row],[Profit]]&gt;5000,"High","Low")</f>
        <v>High</v>
      </c>
    </row>
    <row r="6" spans="1:18" x14ac:dyDescent="0.25">
      <c r="A6" t="s">
        <v>16</v>
      </c>
      <c r="B6" s="4">
        <v>45292.219039351854</v>
      </c>
      <c r="C6" t="s">
        <v>5013</v>
      </c>
      <c r="D6" t="s">
        <v>5026</v>
      </c>
      <c r="E6" t="s">
        <v>5034</v>
      </c>
      <c r="F6" t="s">
        <v>5046</v>
      </c>
      <c r="G6" t="s">
        <v>5053</v>
      </c>
      <c r="H6">
        <v>11627</v>
      </c>
      <c r="I6">
        <v>7</v>
      </c>
      <c r="J6" t="s">
        <v>5070</v>
      </c>
      <c r="K6">
        <v>2502</v>
      </c>
      <c r="L6" t="s">
        <v>5078</v>
      </c>
      <c r="M6">
        <f>MONTH(Helper_Columns[Order_Date])</f>
        <v>1</v>
      </c>
      <c r="N6">
        <f>YEAR(Helper_Columns[Order_Date])</f>
        <v>2024</v>
      </c>
      <c r="O6" t="str">
        <f>TEXT(Helper_Columns[Order_Date],"mmm")</f>
        <v>Jan</v>
      </c>
      <c r="P6" s="7">
        <f>IFERROR(Helper_Columns[Profit]/Helper_Columns[Sales_Amount],0)</f>
        <v>0.21518878472520855</v>
      </c>
      <c r="Q6" s="5" t="str">
        <f>IF(VALUE(SUBSTITUTE(Helper_Columns[[#This Row],[Discount]],"%",""))&gt;=10,"High Discount", "Normal")</f>
        <v>Normal</v>
      </c>
      <c r="R6" s="5" t="str">
        <f xml:space="preserve"> IF(Helper_Columns[[#This Row],[Profit]]&gt;5000,"High","Low")</f>
        <v>Low</v>
      </c>
    </row>
    <row r="7" spans="1:18" x14ac:dyDescent="0.25">
      <c r="A7" t="s">
        <v>17</v>
      </c>
      <c r="B7" s="4">
        <v>45292.365073014596</v>
      </c>
      <c r="C7" t="s">
        <v>5015</v>
      </c>
      <c r="D7" t="s">
        <v>5028</v>
      </c>
      <c r="E7" t="s">
        <v>5035</v>
      </c>
      <c r="F7" t="s">
        <v>5046</v>
      </c>
      <c r="G7" t="s">
        <v>5054</v>
      </c>
      <c r="H7">
        <v>24483</v>
      </c>
      <c r="I7">
        <v>4</v>
      </c>
      <c r="J7" t="s">
        <v>5069</v>
      </c>
      <c r="K7">
        <v>3655.92</v>
      </c>
      <c r="L7" t="s">
        <v>5076</v>
      </c>
      <c r="M7">
        <f>MONTH(Helper_Columns[Order_Date])</f>
        <v>1</v>
      </c>
      <c r="N7">
        <f>YEAR(Helper_Columns[Order_Date])</f>
        <v>2024</v>
      </c>
      <c r="O7" t="str">
        <f>TEXT(Helper_Columns[Order_Date],"mmm")</f>
        <v>Jan</v>
      </c>
      <c r="P7" s="7">
        <f>IFERROR(Helper_Columns[Profit]/Helper_Columns[Sales_Amount],0)</f>
        <v>0.14932483764244578</v>
      </c>
      <c r="Q7" s="5" t="str">
        <f>IF(VALUE(SUBSTITUTE(Helper_Columns[[#This Row],[Discount]],"%",""))&gt;=10,"High Discount", "Normal")</f>
        <v>High Discount</v>
      </c>
      <c r="R7" s="5" t="str">
        <f xml:space="preserve"> IF(Helper_Columns[[#This Row],[Profit]]&gt;5000,"High","Low")</f>
        <v>Low</v>
      </c>
    </row>
    <row r="8" spans="1:18" x14ac:dyDescent="0.25">
      <c r="A8" t="s">
        <v>18</v>
      </c>
      <c r="B8" s="4">
        <v>45292.43808761752</v>
      </c>
      <c r="C8" t="s">
        <v>5016</v>
      </c>
      <c r="D8" t="s">
        <v>5028</v>
      </c>
      <c r="E8" t="s">
        <v>5036</v>
      </c>
      <c r="F8" t="s">
        <v>5048</v>
      </c>
      <c r="G8" t="s">
        <v>5055</v>
      </c>
      <c r="H8">
        <v>67557</v>
      </c>
      <c r="I8">
        <v>2</v>
      </c>
      <c r="J8" t="s">
        <v>5071</v>
      </c>
      <c r="K8">
        <v>7371.27</v>
      </c>
      <c r="L8" t="s">
        <v>5076</v>
      </c>
      <c r="M8">
        <f>MONTH(Helper_Columns[Order_Date])</f>
        <v>1</v>
      </c>
      <c r="N8">
        <f>YEAR(Helper_Columns[Order_Date])</f>
        <v>2024</v>
      </c>
      <c r="O8" t="str">
        <f>TEXT(Helper_Columns[Order_Date],"mmm")</f>
        <v>Jan</v>
      </c>
      <c r="P8" s="7">
        <f>IFERROR(Helper_Columns[Profit]/Helper_Columns[Sales_Amount],0)</f>
        <v>0.10911186109507527</v>
      </c>
      <c r="Q8" s="5" t="str">
        <f>IF(VALUE(SUBSTITUTE(Helper_Columns[[#This Row],[Discount]],"%",""))&gt;=10,"High Discount", "Normal")</f>
        <v>High Discount</v>
      </c>
      <c r="R8" s="5" t="str">
        <f xml:space="preserve"> IF(Helper_Columns[[#This Row],[Profit]]&gt;5000,"High","Low")</f>
        <v>High</v>
      </c>
    </row>
    <row r="9" spans="1:18" x14ac:dyDescent="0.25">
      <c r="A9" t="s">
        <v>19</v>
      </c>
      <c r="B9" s="4">
        <v>45292.511102220436</v>
      </c>
      <c r="C9" t="s">
        <v>5017</v>
      </c>
      <c r="D9" t="s">
        <v>5028</v>
      </c>
      <c r="E9" t="s">
        <v>5037</v>
      </c>
      <c r="F9" t="s">
        <v>5048</v>
      </c>
      <c r="G9" t="s">
        <v>5056</v>
      </c>
      <c r="H9">
        <v>66697</v>
      </c>
      <c r="I9">
        <v>12</v>
      </c>
      <c r="J9" t="s">
        <v>5068</v>
      </c>
      <c r="K9">
        <v>13691.28</v>
      </c>
      <c r="L9" t="s">
        <v>5076</v>
      </c>
      <c r="M9">
        <f>MONTH(Helper_Columns[Order_Date])</f>
        <v>1</v>
      </c>
      <c r="N9">
        <f>YEAR(Helper_Columns[Order_Date])</f>
        <v>2024</v>
      </c>
      <c r="O9" t="str">
        <f>TEXT(Helper_Columns[Order_Date],"mmm")</f>
        <v>Jan</v>
      </c>
      <c r="P9" s="7">
        <f>IFERROR(Helper_Columns[Profit]/Helper_Columns[Sales_Amount],0)</f>
        <v>0.20527579951122241</v>
      </c>
      <c r="Q9" s="5" t="str">
        <f>IF(VALUE(SUBSTITUTE(Helper_Columns[[#This Row],[Discount]],"%",""))&gt;=10,"High Discount", "Normal")</f>
        <v>Normal</v>
      </c>
      <c r="R9" s="5" t="str">
        <f xml:space="preserve"> IF(Helper_Columns[[#This Row],[Profit]]&gt;5000,"High","Low")</f>
        <v>High</v>
      </c>
    </row>
    <row r="10" spans="1:18" x14ac:dyDescent="0.25">
      <c r="A10" t="s">
        <v>20</v>
      </c>
      <c r="B10" s="4">
        <v>45292.58411682336</v>
      </c>
      <c r="C10" t="s">
        <v>5018</v>
      </c>
      <c r="D10" t="s">
        <v>5026</v>
      </c>
      <c r="E10" t="s">
        <v>5030</v>
      </c>
      <c r="F10" t="s">
        <v>5046</v>
      </c>
      <c r="G10" t="s">
        <v>5057</v>
      </c>
      <c r="H10">
        <v>24247</v>
      </c>
      <c r="I10">
        <v>8</v>
      </c>
      <c r="J10" t="s">
        <v>5072</v>
      </c>
      <c r="K10">
        <v>2860.88</v>
      </c>
      <c r="L10" t="s">
        <v>5078</v>
      </c>
      <c r="M10">
        <f>MONTH(Helper_Columns[Order_Date])</f>
        <v>1</v>
      </c>
      <c r="N10">
        <f>YEAR(Helper_Columns[Order_Date])</f>
        <v>2024</v>
      </c>
      <c r="O10" t="str">
        <f>TEXT(Helper_Columns[Order_Date],"mmm")</f>
        <v>Jan</v>
      </c>
      <c r="P10" s="7">
        <f>IFERROR(Helper_Columns[Profit]/Helper_Columns[Sales_Amount],0)</f>
        <v>0.11798902957066854</v>
      </c>
      <c r="Q10" s="5" t="str">
        <f>IF(VALUE(SUBSTITUTE(Helper_Columns[[#This Row],[Discount]],"%",""))&gt;=10,"High Discount", "Normal")</f>
        <v>High Discount</v>
      </c>
      <c r="R10" s="5" t="str">
        <f xml:space="preserve"> IF(Helper_Columns[[#This Row],[Profit]]&gt;5000,"High","Low")</f>
        <v>Low</v>
      </c>
    </row>
    <row r="11" spans="1:18" x14ac:dyDescent="0.25">
      <c r="A11" t="s">
        <v>21</v>
      </c>
      <c r="B11" s="4">
        <v>45292.657131426276</v>
      </c>
      <c r="C11" t="s">
        <v>5019</v>
      </c>
      <c r="D11" t="s">
        <v>5028</v>
      </c>
      <c r="E11" t="s">
        <v>5036</v>
      </c>
      <c r="F11" t="s">
        <v>5046</v>
      </c>
      <c r="G11" t="s">
        <v>5053</v>
      </c>
      <c r="H11">
        <v>52214</v>
      </c>
      <c r="I11">
        <v>13</v>
      </c>
      <c r="J11" t="s">
        <v>5072</v>
      </c>
      <c r="K11">
        <v>4722.08</v>
      </c>
      <c r="L11" t="s">
        <v>5079</v>
      </c>
      <c r="M11">
        <f>MONTH(Helper_Columns[Order_Date])</f>
        <v>1</v>
      </c>
      <c r="N11">
        <f>YEAR(Helper_Columns[Order_Date])</f>
        <v>2024</v>
      </c>
      <c r="O11" t="str">
        <f>TEXT(Helper_Columns[Order_Date],"mmm")</f>
        <v>Jan</v>
      </c>
      <c r="P11" s="7">
        <f>IFERROR(Helper_Columns[Profit]/Helper_Columns[Sales_Amount],0)</f>
        <v>9.0437047535143825E-2</v>
      </c>
      <c r="Q11" s="5" t="str">
        <f>IF(VALUE(SUBSTITUTE(Helper_Columns[[#This Row],[Discount]],"%",""))&gt;=10,"High Discount", "Normal")</f>
        <v>High Discount</v>
      </c>
      <c r="R11" s="5" t="str">
        <f xml:space="preserve"> IF(Helper_Columns[[#This Row],[Profit]]&gt;5000,"High","Low")</f>
        <v>Low</v>
      </c>
    </row>
    <row r="12" spans="1:18" x14ac:dyDescent="0.25">
      <c r="A12" t="s">
        <v>22</v>
      </c>
      <c r="B12" s="4">
        <v>45292.7301460292</v>
      </c>
      <c r="C12" t="s">
        <v>5012</v>
      </c>
      <c r="D12" t="s">
        <v>5027</v>
      </c>
      <c r="E12" t="s">
        <v>5031</v>
      </c>
      <c r="F12" t="s">
        <v>5047</v>
      </c>
      <c r="G12" t="s">
        <v>5058</v>
      </c>
      <c r="H12">
        <v>40504</v>
      </c>
      <c r="I12">
        <v>3</v>
      </c>
      <c r="J12" t="s">
        <v>5073</v>
      </c>
      <c r="K12">
        <v>7721.06</v>
      </c>
      <c r="L12" t="s">
        <v>5077</v>
      </c>
      <c r="M12">
        <f>MONTH(Helper_Columns[Order_Date])</f>
        <v>1</v>
      </c>
      <c r="N12">
        <f>YEAR(Helper_Columns[Order_Date])</f>
        <v>2024</v>
      </c>
      <c r="O12" t="str">
        <f>TEXT(Helper_Columns[Order_Date],"mmm")</f>
        <v>Jan</v>
      </c>
      <c r="P12" s="7">
        <f>IFERROR(Helper_Columns[Profit]/Helper_Columns[Sales_Amount],0)</f>
        <v>0.19062462966620583</v>
      </c>
      <c r="Q12" s="5" t="str">
        <f>IF(VALUE(SUBSTITUTE(Helper_Columns[[#This Row],[Discount]],"%",""))&gt;=10,"High Discount", "Normal")</f>
        <v>Normal</v>
      </c>
      <c r="R12" s="5" t="str">
        <f xml:space="preserve"> IF(Helper_Columns[[#This Row],[Profit]]&gt;5000,"High","Low")</f>
        <v>High</v>
      </c>
    </row>
    <row r="13" spans="1:18" x14ac:dyDescent="0.25">
      <c r="A13" t="s">
        <v>23</v>
      </c>
      <c r="B13" s="4">
        <v>45292.803160632116</v>
      </c>
      <c r="C13" t="s">
        <v>5013</v>
      </c>
      <c r="D13" t="s">
        <v>5029</v>
      </c>
      <c r="E13" t="s">
        <v>5033</v>
      </c>
      <c r="F13" t="s">
        <v>5048</v>
      </c>
      <c r="G13" t="s">
        <v>5059</v>
      </c>
      <c r="H13">
        <v>23662</v>
      </c>
      <c r="I13">
        <v>12</v>
      </c>
      <c r="J13" t="s">
        <v>5070</v>
      </c>
      <c r="K13">
        <v>3957.75</v>
      </c>
      <c r="L13" t="s">
        <v>5079</v>
      </c>
      <c r="M13">
        <f>MONTH(Helper_Columns[Order_Date])</f>
        <v>1</v>
      </c>
      <c r="N13">
        <f>YEAR(Helper_Columns[Order_Date])</f>
        <v>2024</v>
      </c>
      <c r="O13" t="str">
        <f>TEXT(Helper_Columns[Order_Date],"mmm")</f>
        <v>Jan</v>
      </c>
      <c r="P13" s="7">
        <f>IFERROR(Helper_Columns[Profit]/Helper_Columns[Sales_Amount],0)</f>
        <v>0.16726185445017328</v>
      </c>
      <c r="Q13" s="5" t="str">
        <f>IF(VALUE(SUBSTITUTE(Helper_Columns[[#This Row],[Discount]],"%",""))&gt;=10,"High Discount", "Normal")</f>
        <v>Normal</v>
      </c>
      <c r="R13" s="5" t="str">
        <f xml:space="preserve"> IF(Helper_Columns[[#This Row],[Profit]]&gt;5000,"High","Low")</f>
        <v>Low</v>
      </c>
    </row>
    <row r="14" spans="1:18" x14ac:dyDescent="0.25">
      <c r="A14" t="s">
        <v>24</v>
      </c>
      <c r="B14" s="4">
        <v>45292.876175235047</v>
      </c>
      <c r="C14" t="s">
        <v>5020</v>
      </c>
      <c r="D14" t="s">
        <v>5027</v>
      </c>
      <c r="E14" t="s">
        <v>5038</v>
      </c>
      <c r="F14" t="s">
        <v>5047</v>
      </c>
      <c r="G14" t="s">
        <v>5050</v>
      </c>
      <c r="H14">
        <v>64335</v>
      </c>
      <c r="I14">
        <v>8</v>
      </c>
      <c r="J14" t="s">
        <v>5071</v>
      </c>
      <c r="K14">
        <v>13137.84</v>
      </c>
      <c r="L14" t="s">
        <v>5074</v>
      </c>
      <c r="M14">
        <f>MONTH(Helper_Columns[Order_Date])</f>
        <v>1</v>
      </c>
      <c r="N14">
        <f>YEAR(Helper_Columns[Order_Date])</f>
        <v>2024</v>
      </c>
      <c r="O14" t="str">
        <f>TEXT(Helper_Columns[Order_Date],"mmm")</f>
        <v>Jan</v>
      </c>
      <c r="P14" s="7">
        <f>IFERROR(Helper_Columns[Profit]/Helper_Columns[Sales_Amount],0)</f>
        <v>0.20420983912333879</v>
      </c>
      <c r="Q14" s="5" t="str">
        <f>IF(VALUE(SUBSTITUTE(Helper_Columns[[#This Row],[Discount]],"%",""))&gt;=10,"High Discount", "Normal")</f>
        <v>High Discount</v>
      </c>
      <c r="R14" s="5" t="str">
        <f xml:space="preserve"> IF(Helper_Columns[[#This Row],[Profit]]&gt;5000,"High","Low")</f>
        <v>High</v>
      </c>
    </row>
    <row r="15" spans="1:18" x14ac:dyDescent="0.25">
      <c r="A15" t="s">
        <v>25</v>
      </c>
      <c r="B15" s="4">
        <v>45292.949189837957</v>
      </c>
      <c r="C15" t="s">
        <v>5021</v>
      </c>
      <c r="D15" t="s">
        <v>5028</v>
      </c>
      <c r="E15" t="s">
        <v>5037</v>
      </c>
      <c r="F15" t="s">
        <v>5048</v>
      </c>
      <c r="G15" t="s">
        <v>5052</v>
      </c>
      <c r="H15">
        <v>7910</v>
      </c>
      <c r="I15">
        <v>1</v>
      </c>
      <c r="J15" t="s">
        <v>5071</v>
      </c>
      <c r="K15">
        <v>1179.6300000000001</v>
      </c>
      <c r="L15" t="s">
        <v>5078</v>
      </c>
      <c r="M15">
        <f>MONTH(Helper_Columns[Order_Date])</f>
        <v>1</v>
      </c>
      <c r="N15">
        <f>YEAR(Helper_Columns[Order_Date])</f>
        <v>2024</v>
      </c>
      <c r="O15" t="str">
        <f>TEXT(Helper_Columns[Order_Date],"mmm")</f>
        <v>Jan</v>
      </c>
      <c r="P15" s="7">
        <f>IFERROR(Helper_Columns[Profit]/Helper_Columns[Sales_Amount],0)</f>
        <v>0.1491314791403287</v>
      </c>
      <c r="Q15" s="5" t="str">
        <f>IF(VALUE(SUBSTITUTE(Helper_Columns[[#This Row],[Discount]],"%",""))&gt;=10,"High Discount", "Normal")</f>
        <v>High Discount</v>
      </c>
      <c r="R15" s="5" t="str">
        <f xml:space="preserve"> IF(Helper_Columns[[#This Row],[Profit]]&gt;5000,"High","Low")</f>
        <v>Low</v>
      </c>
    </row>
    <row r="16" spans="1:18" x14ac:dyDescent="0.25">
      <c r="A16" t="s">
        <v>26</v>
      </c>
      <c r="B16" s="4">
        <v>45293.02220444088</v>
      </c>
      <c r="C16" t="s">
        <v>5019</v>
      </c>
      <c r="D16" t="s">
        <v>5029</v>
      </c>
      <c r="E16" t="s">
        <v>5039</v>
      </c>
      <c r="F16" t="s">
        <v>5046</v>
      </c>
      <c r="G16" t="s">
        <v>5060</v>
      </c>
      <c r="H16">
        <v>55268</v>
      </c>
      <c r="I16">
        <v>7</v>
      </c>
      <c r="J16" t="s">
        <v>5069</v>
      </c>
      <c r="K16">
        <v>11443.75</v>
      </c>
      <c r="L16" t="s">
        <v>5077</v>
      </c>
      <c r="M16">
        <f>MONTH(Helper_Columns[Order_Date])</f>
        <v>1</v>
      </c>
      <c r="N16">
        <f>YEAR(Helper_Columns[Order_Date])</f>
        <v>2024</v>
      </c>
      <c r="O16" t="str">
        <f>TEXT(Helper_Columns[Order_Date],"mmm")</f>
        <v>Jan</v>
      </c>
      <c r="P16" s="7">
        <f>IFERROR(Helper_Columns[Profit]/Helper_Columns[Sales_Amount],0)</f>
        <v>0.20705923861909242</v>
      </c>
      <c r="Q16" s="5" t="str">
        <f>IF(VALUE(SUBSTITUTE(Helper_Columns[[#This Row],[Discount]],"%",""))&gt;=10,"High Discount", "Normal")</f>
        <v>High Discount</v>
      </c>
      <c r="R16" s="5" t="str">
        <f xml:space="preserve"> IF(Helper_Columns[[#This Row],[Profit]]&gt;5000,"High","Low")</f>
        <v>High</v>
      </c>
    </row>
    <row r="17" spans="1:18" x14ac:dyDescent="0.25">
      <c r="A17" t="s">
        <v>27</v>
      </c>
      <c r="B17" s="4">
        <v>45293.095219043811</v>
      </c>
      <c r="C17" t="s">
        <v>5014</v>
      </c>
      <c r="D17" t="s">
        <v>5026</v>
      </c>
      <c r="E17" t="s">
        <v>5034</v>
      </c>
      <c r="F17" t="s">
        <v>5046</v>
      </c>
      <c r="G17" t="s">
        <v>5061</v>
      </c>
      <c r="H17">
        <v>63623</v>
      </c>
      <c r="I17">
        <v>13</v>
      </c>
      <c r="J17" t="s">
        <v>5073</v>
      </c>
      <c r="K17">
        <v>11278.44</v>
      </c>
      <c r="L17" t="s">
        <v>5078</v>
      </c>
      <c r="M17">
        <f>MONTH(Helper_Columns[Order_Date])</f>
        <v>1</v>
      </c>
      <c r="N17">
        <f>YEAR(Helper_Columns[Order_Date])</f>
        <v>2024</v>
      </c>
      <c r="O17" t="str">
        <f>TEXT(Helper_Columns[Order_Date],"mmm")</f>
        <v>Jan</v>
      </c>
      <c r="P17" s="7">
        <f>IFERROR(Helper_Columns[Profit]/Helper_Columns[Sales_Amount],0)</f>
        <v>0.1772698552410292</v>
      </c>
      <c r="Q17" s="5" t="str">
        <f>IF(VALUE(SUBSTITUTE(Helper_Columns[[#This Row],[Discount]],"%",""))&gt;=10,"High Discount", "Normal")</f>
        <v>Normal</v>
      </c>
      <c r="R17" s="5" t="str">
        <f xml:space="preserve"> IF(Helper_Columns[[#This Row],[Profit]]&gt;5000,"High","Low")</f>
        <v>High</v>
      </c>
    </row>
    <row r="18" spans="1:18" x14ac:dyDescent="0.25">
      <c r="A18" t="s">
        <v>28</v>
      </c>
      <c r="B18" s="4">
        <v>45293.168233646727</v>
      </c>
      <c r="C18" t="s">
        <v>5014</v>
      </c>
      <c r="D18" t="s">
        <v>5029</v>
      </c>
      <c r="E18" t="s">
        <v>5040</v>
      </c>
      <c r="F18" t="s">
        <v>5048</v>
      </c>
      <c r="G18" t="s">
        <v>5059</v>
      </c>
      <c r="H18">
        <v>3693</v>
      </c>
      <c r="I18">
        <v>5</v>
      </c>
      <c r="J18" t="s">
        <v>5069</v>
      </c>
      <c r="K18">
        <v>710.95</v>
      </c>
      <c r="L18" t="s">
        <v>5075</v>
      </c>
      <c r="M18">
        <f>MONTH(Helper_Columns[Order_Date])</f>
        <v>1</v>
      </c>
      <c r="N18">
        <f>YEAR(Helper_Columns[Order_Date])</f>
        <v>2024</v>
      </c>
      <c r="O18" t="str">
        <f>TEXT(Helper_Columns[Order_Date],"mmm")</f>
        <v>Jan</v>
      </c>
      <c r="P18" s="7">
        <f>IFERROR(Helper_Columns[Profit]/Helper_Columns[Sales_Amount],0)</f>
        <v>0.19251286217167615</v>
      </c>
      <c r="Q18" s="5" t="str">
        <f>IF(VALUE(SUBSTITUTE(Helper_Columns[[#This Row],[Discount]],"%",""))&gt;=10,"High Discount", "Normal")</f>
        <v>High Discount</v>
      </c>
      <c r="R18" s="5" t="str">
        <f xml:space="preserve"> IF(Helper_Columns[[#This Row],[Profit]]&gt;5000,"High","Low")</f>
        <v>Low</v>
      </c>
    </row>
    <row r="19" spans="1:18" x14ac:dyDescent="0.25">
      <c r="A19" t="s">
        <v>29</v>
      </c>
      <c r="B19" s="4">
        <v>45293.241248249637</v>
      </c>
      <c r="C19" t="s">
        <v>5020</v>
      </c>
      <c r="D19" t="s">
        <v>5029</v>
      </c>
      <c r="E19" t="s">
        <v>5041</v>
      </c>
      <c r="F19" t="s">
        <v>5047</v>
      </c>
      <c r="G19" t="s">
        <v>5062</v>
      </c>
      <c r="H19">
        <v>16707</v>
      </c>
      <c r="I19">
        <v>7</v>
      </c>
      <c r="J19" t="s">
        <v>5070</v>
      </c>
      <c r="K19">
        <v>2080.36</v>
      </c>
      <c r="L19" t="s">
        <v>5079</v>
      </c>
      <c r="M19">
        <f>MONTH(Helper_Columns[Order_Date])</f>
        <v>1</v>
      </c>
      <c r="N19">
        <f>YEAR(Helper_Columns[Order_Date])</f>
        <v>2024</v>
      </c>
      <c r="O19" t="str">
        <f>TEXT(Helper_Columns[Order_Date],"mmm")</f>
        <v>Jan</v>
      </c>
      <c r="P19" s="7">
        <f>IFERROR(Helper_Columns[Profit]/Helper_Columns[Sales_Amount],0)</f>
        <v>0.12452026096845634</v>
      </c>
      <c r="Q19" s="5" t="str">
        <f>IF(VALUE(SUBSTITUTE(Helper_Columns[[#This Row],[Discount]],"%",""))&gt;=10,"High Discount", "Normal")</f>
        <v>Normal</v>
      </c>
      <c r="R19" s="5" t="str">
        <f xml:space="preserve"> IF(Helper_Columns[[#This Row],[Profit]]&gt;5000,"High","Low")</f>
        <v>Low</v>
      </c>
    </row>
    <row r="20" spans="1:18" x14ac:dyDescent="0.25">
      <c r="A20" t="s">
        <v>30</v>
      </c>
      <c r="B20" s="4">
        <v>45293.314262852567</v>
      </c>
      <c r="C20" t="s">
        <v>5022</v>
      </c>
      <c r="D20" t="s">
        <v>5028</v>
      </c>
      <c r="E20" t="s">
        <v>5037</v>
      </c>
      <c r="F20" t="s">
        <v>5048</v>
      </c>
      <c r="G20" t="s">
        <v>5059</v>
      </c>
      <c r="H20">
        <v>56016</v>
      </c>
      <c r="I20">
        <v>4</v>
      </c>
      <c r="J20" t="s">
        <v>5073</v>
      </c>
      <c r="K20">
        <v>4535.8</v>
      </c>
      <c r="L20" t="s">
        <v>5074</v>
      </c>
      <c r="M20">
        <f>MONTH(Helper_Columns[Order_Date])</f>
        <v>1</v>
      </c>
      <c r="N20">
        <f>YEAR(Helper_Columns[Order_Date])</f>
        <v>2024</v>
      </c>
      <c r="O20" t="str">
        <f>TEXT(Helper_Columns[Order_Date],"mmm")</f>
        <v>Jan</v>
      </c>
      <c r="P20" s="7">
        <f>IFERROR(Helper_Columns[Profit]/Helper_Columns[Sales_Amount],0)</f>
        <v>8.097329334475864E-2</v>
      </c>
      <c r="Q20" s="5" t="str">
        <f>IF(VALUE(SUBSTITUTE(Helper_Columns[[#This Row],[Discount]],"%",""))&gt;=10,"High Discount", "Normal")</f>
        <v>Normal</v>
      </c>
      <c r="R20" s="5" t="str">
        <f xml:space="preserve"> IF(Helper_Columns[[#This Row],[Profit]]&gt;5000,"High","Low")</f>
        <v>Low</v>
      </c>
    </row>
    <row r="21" spans="1:18" x14ac:dyDescent="0.25">
      <c r="A21" t="s">
        <v>31</v>
      </c>
      <c r="B21" s="4">
        <v>45293.387277455477</v>
      </c>
      <c r="C21" t="s">
        <v>5012</v>
      </c>
      <c r="D21" t="s">
        <v>5028</v>
      </c>
      <c r="E21" t="s">
        <v>5035</v>
      </c>
      <c r="F21" t="s">
        <v>5046</v>
      </c>
      <c r="G21" t="s">
        <v>5053</v>
      </c>
      <c r="H21">
        <v>14545</v>
      </c>
      <c r="I21">
        <v>3</v>
      </c>
      <c r="J21" t="s">
        <v>5069</v>
      </c>
      <c r="K21">
        <v>1660.71</v>
      </c>
      <c r="L21" t="s">
        <v>5076</v>
      </c>
      <c r="M21">
        <f>MONTH(Helper_Columns[Order_Date])</f>
        <v>1</v>
      </c>
      <c r="N21">
        <f>YEAR(Helper_Columns[Order_Date])</f>
        <v>2024</v>
      </c>
      <c r="O21" t="str">
        <f>TEXT(Helper_Columns[Order_Date],"mmm")</f>
        <v>Jan</v>
      </c>
      <c r="P21" s="7">
        <f>IFERROR(Helper_Columns[Profit]/Helper_Columns[Sales_Amount],0)</f>
        <v>0.11417738054314197</v>
      </c>
      <c r="Q21" s="5" t="str">
        <f>IF(VALUE(SUBSTITUTE(Helper_Columns[[#This Row],[Discount]],"%",""))&gt;=10,"High Discount", "Normal")</f>
        <v>High Discount</v>
      </c>
      <c r="R21" s="5" t="str">
        <f xml:space="preserve"> IF(Helper_Columns[[#This Row],[Profit]]&gt;5000,"High","Low")</f>
        <v>Low</v>
      </c>
    </row>
    <row r="22" spans="1:18" x14ac:dyDescent="0.25">
      <c r="A22" t="s">
        <v>32</v>
      </c>
      <c r="B22" s="4">
        <v>45293.4602920584</v>
      </c>
      <c r="C22" t="s">
        <v>5014</v>
      </c>
      <c r="D22" t="s">
        <v>5027</v>
      </c>
      <c r="E22" t="s">
        <v>5042</v>
      </c>
      <c r="F22" t="s">
        <v>5046</v>
      </c>
      <c r="G22" t="s">
        <v>5061</v>
      </c>
      <c r="H22">
        <v>52005</v>
      </c>
      <c r="I22">
        <v>1</v>
      </c>
      <c r="J22" t="s">
        <v>5070</v>
      </c>
      <c r="K22">
        <v>6009.08</v>
      </c>
      <c r="L22" t="s">
        <v>5076</v>
      </c>
      <c r="M22">
        <f>MONTH(Helper_Columns[Order_Date])</f>
        <v>1</v>
      </c>
      <c r="N22">
        <f>YEAR(Helper_Columns[Order_Date])</f>
        <v>2024</v>
      </c>
      <c r="O22" t="str">
        <f>TEXT(Helper_Columns[Order_Date],"mmm")</f>
        <v>Jan</v>
      </c>
      <c r="P22" s="7">
        <f>IFERROR(Helper_Columns[Profit]/Helper_Columns[Sales_Amount],0)</f>
        <v>0.11554812037304105</v>
      </c>
      <c r="Q22" s="5" t="str">
        <f>IF(VALUE(SUBSTITUTE(Helper_Columns[[#This Row],[Discount]],"%",""))&gt;=10,"High Discount", "Normal")</f>
        <v>Normal</v>
      </c>
      <c r="R22" s="5" t="str">
        <f xml:space="preserve"> IF(Helper_Columns[[#This Row],[Profit]]&gt;5000,"High","Low")</f>
        <v>High</v>
      </c>
    </row>
    <row r="23" spans="1:18" x14ac:dyDescent="0.25">
      <c r="A23" t="s">
        <v>33</v>
      </c>
      <c r="B23" s="4">
        <v>45293.533306661331</v>
      </c>
      <c r="C23" t="s">
        <v>5023</v>
      </c>
      <c r="D23" t="s">
        <v>5026</v>
      </c>
      <c r="E23" t="s">
        <v>5043</v>
      </c>
      <c r="F23" t="s">
        <v>5047</v>
      </c>
      <c r="G23" t="s">
        <v>5063</v>
      </c>
      <c r="H23">
        <v>27736</v>
      </c>
      <c r="I23">
        <v>5</v>
      </c>
      <c r="J23" t="s">
        <v>5068</v>
      </c>
      <c r="K23">
        <v>4170.8</v>
      </c>
      <c r="L23" t="s">
        <v>5077</v>
      </c>
      <c r="M23">
        <f>MONTH(Helper_Columns[Order_Date])</f>
        <v>1</v>
      </c>
      <c r="N23">
        <f>YEAR(Helper_Columns[Order_Date])</f>
        <v>2024</v>
      </c>
      <c r="O23" t="str">
        <f>TEXT(Helper_Columns[Order_Date],"mmm")</f>
        <v>Jan</v>
      </c>
      <c r="P23" s="7">
        <f>IFERROR(Helper_Columns[Profit]/Helper_Columns[Sales_Amount],0)</f>
        <v>0.15037496394577446</v>
      </c>
      <c r="Q23" s="5" t="str">
        <f>IF(VALUE(SUBSTITUTE(Helper_Columns[[#This Row],[Discount]],"%",""))&gt;=10,"High Discount", "Normal")</f>
        <v>Normal</v>
      </c>
      <c r="R23" s="5" t="str">
        <f xml:space="preserve"> IF(Helper_Columns[[#This Row],[Profit]]&gt;5000,"High","Low")</f>
        <v>Low</v>
      </c>
    </row>
    <row r="24" spans="1:18" x14ac:dyDescent="0.25">
      <c r="A24" t="s">
        <v>34</v>
      </c>
      <c r="B24" s="4">
        <v>45293.606321264248</v>
      </c>
      <c r="C24" t="s">
        <v>5019</v>
      </c>
      <c r="D24" t="s">
        <v>5027</v>
      </c>
      <c r="E24" t="s">
        <v>5031</v>
      </c>
      <c r="F24" t="s">
        <v>5046</v>
      </c>
      <c r="G24" t="s">
        <v>5060</v>
      </c>
      <c r="H24">
        <v>51859</v>
      </c>
      <c r="I24">
        <v>14</v>
      </c>
      <c r="J24" t="s">
        <v>5068</v>
      </c>
      <c r="K24">
        <v>11304.8</v>
      </c>
      <c r="L24" t="s">
        <v>5075</v>
      </c>
      <c r="M24">
        <f>MONTH(Helper_Columns[Order_Date])</f>
        <v>1</v>
      </c>
      <c r="N24">
        <f>YEAR(Helper_Columns[Order_Date])</f>
        <v>2024</v>
      </c>
      <c r="O24" t="str">
        <f>TEXT(Helper_Columns[Order_Date],"mmm")</f>
        <v>Jan</v>
      </c>
      <c r="P24" s="7">
        <f>IFERROR(Helper_Columns[Profit]/Helper_Columns[Sales_Amount],0)</f>
        <v>0.21799109122813781</v>
      </c>
      <c r="Q24" s="5" t="str">
        <f>IF(VALUE(SUBSTITUTE(Helper_Columns[[#This Row],[Discount]],"%",""))&gt;=10,"High Discount", "Normal")</f>
        <v>Normal</v>
      </c>
      <c r="R24" s="5" t="str">
        <f xml:space="preserve"> IF(Helper_Columns[[#This Row],[Profit]]&gt;5000,"High","Low")</f>
        <v>High</v>
      </c>
    </row>
    <row r="25" spans="1:18" x14ac:dyDescent="0.25">
      <c r="A25" t="s">
        <v>35</v>
      </c>
      <c r="B25" s="4">
        <v>45293.679335867157</v>
      </c>
      <c r="C25" t="s">
        <v>5023</v>
      </c>
      <c r="D25" t="s">
        <v>5026</v>
      </c>
      <c r="E25" t="s">
        <v>5034</v>
      </c>
      <c r="F25" t="s">
        <v>5047</v>
      </c>
      <c r="G25" t="s">
        <v>5063</v>
      </c>
      <c r="H25">
        <v>68863</v>
      </c>
      <c r="I25">
        <v>6</v>
      </c>
      <c r="J25" t="s">
        <v>5072</v>
      </c>
      <c r="K25">
        <v>11604.99</v>
      </c>
      <c r="L25" t="s">
        <v>5076</v>
      </c>
      <c r="M25">
        <f>MONTH(Helper_Columns[Order_Date])</f>
        <v>1</v>
      </c>
      <c r="N25">
        <f>YEAR(Helper_Columns[Order_Date])</f>
        <v>2024</v>
      </c>
      <c r="O25" t="str">
        <f>TEXT(Helper_Columns[Order_Date],"mmm")</f>
        <v>Jan</v>
      </c>
      <c r="P25" s="7">
        <f>IFERROR(Helper_Columns[Profit]/Helper_Columns[Sales_Amount],0)</f>
        <v>0.16852286423768933</v>
      </c>
      <c r="Q25" s="5" t="str">
        <f>IF(VALUE(SUBSTITUTE(Helper_Columns[[#This Row],[Discount]],"%",""))&gt;=10,"High Discount", "Normal")</f>
        <v>High Discount</v>
      </c>
      <c r="R25" s="5" t="str">
        <f xml:space="preserve"> IF(Helper_Columns[[#This Row],[Profit]]&gt;5000,"High","Low")</f>
        <v>High</v>
      </c>
    </row>
    <row r="26" spans="1:18" x14ac:dyDescent="0.25">
      <c r="A26" t="s">
        <v>36</v>
      </c>
      <c r="B26" s="4">
        <v>45293.752350470088</v>
      </c>
      <c r="C26" t="s">
        <v>5014</v>
      </c>
      <c r="D26" t="s">
        <v>5026</v>
      </c>
      <c r="E26" t="s">
        <v>5034</v>
      </c>
      <c r="F26" t="s">
        <v>5046</v>
      </c>
      <c r="G26" t="s">
        <v>5053</v>
      </c>
      <c r="H26">
        <v>52663</v>
      </c>
      <c r="I26">
        <v>12</v>
      </c>
      <c r="J26" t="s">
        <v>5072</v>
      </c>
      <c r="K26">
        <v>10541.56</v>
      </c>
      <c r="L26" t="s">
        <v>5074</v>
      </c>
      <c r="M26">
        <f>MONTH(Helper_Columns[Order_Date])</f>
        <v>1</v>
      </c>
      <c r="N26">
        <f>YEAR(Helper_Columns[Order_Date])</f>
        <v>2024</v>
      </c>
      <c r="O26" t="str">
        <f>TEXT(Helper_Columns[Order_Date],"mmm")</f>
        <v>Jan</v>
      </c>
      <c r="P26" s="7">
        <f>IFERROR(Helper_Columns[Profit]/Helper_Columns[Sales_Amount],0)</f>
        <v>0.20017013842735887</v>
      </c>
      <c r="Q26" s="5" t="str">
        <f>IF(VALUE(SUBSTITUTE(Helper_Columns[[#This Row],[Discount]],"%",""))&gt;=10,"High Discount", "Normal")</f>
        <v>High Discount</v>
      </c>
      <c r="R26" s="5" t="str">
        <f xml:space="preserve"> IF(Helper_Columns[[#This Row],[Profit]]&gt;5000,"High","Low")</f>
        <v>High</v>
      </c>
    </row>
    <row r="27" spans="1:18" x14ac:dyDescent="0.25">
      <c r="A27" t="s">
        <v>37</v>
      </c>
      <c r="B27" s="4">
        <v>45293.825365073011</v>
      </c>
      <c r="C27" t="s">
        <v>5022</v>
      </c>
      <c r="D27" t="s">
        <v>5027</v>
      </c>
      <c r="E27" t="s">
        <v>5038</v>
      </c>
      <c r="F27" t="s">
        <v>5048</v>
      </c>
      <c r="G27" t="s">
        <v>5052</v>
      </c>
      <c r="H27">
        <v>12411</v>
      </c>
      <c r="I27">
        <v>3</v>
      </c>
      <c r="J27" t="s">
        <v>5069</v>
      </c>
      <c r="K27">
        <v>2627.08</v>
      </c>
      <c r="L27" t="s">
        <v>5078</v>
      </c>
      <c r="M27">
        <f>MONTH(Helper_Columns[Order_Date])</f>
        <v>1</v>
      </c>
      <c r="N27">
        <f>YEAR(Helper_Columns[Order_Date])</f>
        <v>2024</v>
      </c>
      <c r="O27" t="str">
        <f>TEXT(Helper_Columns[Order_Date],"mmm")</f>
        <v>Jan</v>
      </c>
      <c r="P27" s="7">
        <f>IFERROR(Helper_Columns[Profit]/Helper_Columns[Sales_Amount],0)</f>
        <v>0.2116735154298606</v>
      </c>
      <c r="Q27" s="5" t="str">
        <f>IF(VALUE(SUBSTITUTE(Helper_Columns[[#This Row],[Discount]],"%",""))&gt;=10,"High Discount", "Normal")</f>
        <v>High Discount</v>
      </c>
      <c r="R27" s="5" t="str">
        <f xml:space="preserve"> IF(Helper_Columns[[#This Row],[Profit]]&gt;5000,"High","Low")</f>
        <v>Low</v>
      </c>
    </row>
    <row r="28" spans="1:18" x14ac:dyDescent="0.25">
      <c r="A28" t="s">
        <v>38</v>
      </c>
      <c r="B28" s="4">
        <v>45293.898379675928</v>
      </c>
      <c r="C28" t="s">
        <v>5017</v>
      </c>
      <c r="D28" t="s">
        <v>5027</v>
      </c>
      <c r="E28" t="s">
        <v>5031</v>
      </c>
      <c r="F28" t="s">
        <v>5047</v>
      </c>
      <c r="G28" t="s">
        <v>5064</v>
      </c>
      <c r="H28">
        <v>40384</v>
      </c>
      <c r="I28">
        <v>9</v>
      </c>
      <c r="J28" t="s">
        <v>5068</v>
      </c>
      <c r="K28">
        <v>8458.7199999999993</v>
      </c>
      <c r="L28" t="s">
        <v>5078</v>
      </c>
      <c r="M28">
        <f>MONTH(Helper_Columns[Order_Date])</f>
        <v>1</v>
      </c>
      <c r="N28">
        <f>YEAR(Helper_Columns[Order_Date])</f>
        <v>2024</v>
      </c>
      <c r="O28" t="str">
        <f>TEXT(Helper_Columns[Order_Date],"mmm")</f>
        <v>Jan</v>
      </c>
      <c r="P28" s="7">
        <f>IFERROR(Helper_Columns[Profit]/Helper_Columns[Sales_Amount],0)</f>
        <v>0.20945721077654514</v>
      </c>
      <c r="Q28" s="5" t="str">
        <f>IF(VALUE(SUBSTITUTE(Helper_Columns[[#This Row],[Discount]],"%",""))&gt;=10,"High Discount", "Normal")</f>
        <v>Normal</v>
      </c>
      <c r="R28" s="5" t="str">
        <f xml:space="preserve"> IF(Helper_Columns[[#This Row],[Profit]]&gt;5000,"High","Low")</f>
        <v>High</v>
      </c>
    </row>
    <row r="29" spans="1:18" x14ac:dyDescent="0.25">
      <c r="A29" t="s">
        <v>39</v>
      </c>
      <c r="B29" s="4">
        <v>45293.971394278851</v>
      </c>
      <c r="C29" t="s">
        <v>5017</v>
      </c>
      <c r="D29" t="s">
        <v>5026</v>
      </c>
      <c r="E29" t="s">
        <v>5034</v>
      </c>
      <c r="F29" t="s">
        <v>5048</v>
      </c>
      <c r="G29" t="s">
        <v>5059</v>
      </c>
      <c r="H29">
        <v>78371</v>
      </c>
      <c r="I29">
        <v>4</v>
      </c>
      <c r="J29" t="s">
        <v>5070</v>
      </c>
      <c r="K29">
        <v>8923.27</v>
      </c>
      <c r="L29" t="s">
        <v>5075</v>
      </c>
      <c r="M29">
        <f>MONTH(Helper_Columns[Order_Date])</f>
        <v>1</v>
      </c>
      <c r="N29">
        <f>YEAR(Helper_Columns[Order_Date])</f>
        <v>2024</v>
      </c>
      <c r="O29" t="str">
        <f>TEXT(Helper_Columns[Order_Date],"mmm")</f>
        <v>Jan</v>
      </c>
      <c r="P29" s="7">
        <f>IFERROR(Helper_Columns[Profit]/Helper_Columns[Sales_Amount],0)</f>
        <v>0.11385933572367331</v>
      </c>
      <c r="Q29" s="5" t="str">
        <f>IF(VALUE(SUBSTITUTE(Helper_Columns[[#This Row],[Discount]],"%",""))&gt;=10,"High Discount", "Normal")</f>
        <v>Normal</v>
      </c>
      <c r="R29" s="5" t="str">
        <f xml:space="preserve"> IF(Helper_Columns[[#This Row],[Profit]]&gt;5000,"High","Low")</f>
        <v>High</v>
      </c>
    </row>
    <row r="30" spans="1:18" x14ac:dyDescent="0.25">
      <c r="A30" t="s">
        <v>40</v>
      </c>
      <c r="B30" s="4">
        <v>45294.044408881768</v>
      </c>
      <c r="C30" t="s">
        <v>5023</v>
      </c>
      <c r="D30" t="s">
        <v>5028</v>
      </c>
      <c r="E30" t="s">
        <v>5032</v>
      </c>
      <c r="F30" t="s">
        <v>5047</v>
      </c>
      <c r="G30" t="s">
        <v>5063</v>
      </c>
      <c r="H30">
        <v>43642</v>
      </c>
      <c r="I30">
        <v>9</v>
      </c>
      <c r="J30" t="s">
        <v>5073</v>
      </c>
      <c r="K30">
        <v>8723.4</v>
      </c>
      <c r="L30" t="s">
        <v>5079</v>
      </c>
      <c r="M30">
        <f>MONTH(Helper_Columns[Order_Date])</f>
        <v>1</v>
      </c>
      <c r="N30">
        <f>YEAR(Helper_Columns[Order_Date])</f>
        <v>2024</v>
      </c>
      <c r="O30" t="str">
        <f>TEXT(Helper_Columns[Order_Date],"mmm")</f>
        <v>Jan</v>
      </c>
      <c r="P30" s="7">
        <f>IFERROR(Helper_Columns[Profit]/Helper_Columns[Sales_Amount],0)</f>
        <v>0.1998854314651024</v>
      </c>
      <c r="Q30" s="5" t="str">
        <f>IF(VALUE(SUBSTITUTE(Helper_Columns[[#This Row],[Discount]],"%",""))&gt;=10,"High Discount", "Normal")</f>
        <v>Normal</v>
      </c>
      <c r="R30" s="5" t="str">
        <f xml:space="preserve"> IF(Helper_Columns[[#This Row],[Profit]]&gt;5000,"High","Low")</f>
        <v>High</v>
      </c>
    </row>
    <row r="31" spans="1:18" x14ac:dyDescent="0.25">
      <c r="A31" t="s">
        <v>41</v>
      </c>
      <c r="B31" s="4">
        <v>45294.117423484677</v>
      </c>
      <c r="C31" t="s">
        <v>5017</v>
      </c>
      <c r="D31" t="s">
        <v>5027</v>
      </c>
      <c r="E31" t="s">
        <v>5042</v>
      </c>
      <c r="F31" t="s">
        <v>5047</v>
      </c>
      <c r="G31" t="s">
        <v>5063</v>
      </c>
      <c r="H31">
        <v>6539</v>
      </c>
      <c r="I31">
        <v>8</v>
      </c>
      <c r="J31" t="s">
        <v>5071</v>
      </c>
      <c r="K31">
        <v>1135.55</v>
      </c>
      <c r="L31" t="s">
        <v>5074</v>
      </c>
      <c r="M31">
        <f>MONTH(Helper_Columns[Order_Date])</f>
        <v>1</v>
      </c>
      <c r="N31">
        <f>YEAR(Helper_Columns[Order_Date])</f>
        <v>2024</v>
      </c>
      <c r="O31" t="str">
        <f>TEXT(Helper_Columns[Order_Date],"mmm")</f>
        <v>Jan</v>
      </c>
      <c r="P31" s="7">
        <f>IFERROR(Helper_Columns[Profit]/Helper_Columns[Sales_Amount],0)</f>
        <v>0.17365805168986082</v>
      </c>
      <c r="Q31" s="5" t="str">
        <f>IF(VALUE(SUBSTITUTE(Helper_Columns[[#This Row],[Discount]],"%",""))&gt;=10,"High Discount", "Normal")</f>
        <v>High Discount</v>
      </c>
      <c r="R31" s="5" t="str">
        <f xml:space="preserve"> IF(Helper_Columns[[#This Row],[Profit]]&gt;5000,"High","Low")</f>
        <v>Low</v>
      </c>
    </row>
    <row r="32" spans="1:18" x14ac:dyDescent="0.25">
      <c r="A32" t="s">
        <v>42</v>
      </c>
      <c r="B32" s="4">
        <v>45294.190438087608</v>
      </c>
      <c r="C32" t="s">
        <v>5023</v>
      </c>
      <c r="D32" t="s">
        <v>5027</v>
      </c>
      <c r="E32" t="s">
        <v>5044</v>
      </c>
      <c r="F32" t="s">
        <v>5046</v>
      </c>
      <c r="G32" t="s">
        <v>5060</v>
      </c>
      <c r="H32">
        <v>69497</v>
      </c>
      <c r="I32">
        <v>9</v>
      </c>
      <c r="J32" t="s">
        <v>5071</v>
      </c>
      <c r="K32">
        <v>10898.71</v>
      </c>
      <c r="L32" t="s">
        <v>5074</v>
      </c>
      <c r="M32">
        <f>MONTH(Helper_Columns[Order_Date])</f>
        <v>1</v>
      </c>
      <c r="N32">
        <f>YEAR(Helper_Columns[Order_Date])</f>
        <v>2024</v>
      </c>
      <c r="O32" t="str">
        <f>TEXT(Helper_Columns[Order_Date],"mmm")</f>
        <v>Jan</v>
      </c>
      <c r="P32" s="7">
        <f>IFERROR(Helper_Columns[Profit]/Helper_Columns[Sales_Amount],0)</f>
        <v>0.15682274054995179</v>
      </c>
      <c r="Q32" s="5" t="str">
        <f>IF(VALUE(SUBSTITUTE(Helper_Columns[[#This Row],[Discount]],"%",""))&gt;=10,"High Discount", "Normal")</f>
        <v>High Discount</v>
      </c>
      <c r="R32" s="5" t="str">
        <f xml:space="preserve"> IF(Helper_Columns[[#This Row],[Profit]]&gt;5000,"High","Low")</f>
        <v>High</v>
      </c>
    </row>
    <row r="33" spans="1:18" x14ac:dyDescent="0.25">
      <c r="A33" t="s">
        <v>43</v>
      </c>
      <c r="B33" s="4">
        <v>45294.263452690531</v>
      </c>
      <c r="C33" t="s">
        <v>5016</v>
      </c>
      <c r="D33" t="s">
        <v>5027</v>
      </c>
      <c r="E33" t="s">
        <v>5031</v>
      </c>
      <c r="F33" t="s">
        <v>5046</v>
      </c>
      <c r="G33" t="s">
        <v>5061</v>
      </c>
      <c r="H33">
        <v>39467</v>
      </c>
      <c r="I33">
        <v>1</v>
      </c>
      <c r="J33" t="s">
        <v>5070</v>
      </c>
      <c r="K33">
        <v>5886.31</v>
      </c>
      <c r="L33" t="s">
        <v>5074</v>
      </c>
      <c r="M33">
        <f>MONTH(Helper_Columns[Order_Date])</f>
        <v>1</v>
      </c>
      <c r="N33">
        <f>YEAR(Helper_Columns[Order_Date])</f>
        <v>2024</v>
      </c>
      <c r="O33" t="str">
        <f>TEXT(Helper_Columns[Order_Date],"mmm")</f>
        <v>Jan</v>
      </c>
      <c r="P33" s="7">
        <f>IFERROR(Helper_Columns[Profit]/Helper_Columns[Sales_Amount],0)</f>
        <v>0.14914510857171814</v>
      </c>
      <c r="Q33" s="5" t="str">
        <f>IF(VALUE(SUBSTITUTE(Helper_Columns[[#This Row],[Discount]],"%",""))&gt;=10,"High Discount", "Normal")</f>
        <v>Normal</v>
      </c>
      <c r="R33" s="5" t="str">
        <f xml:space="preserve"> IF(Helper_Columns[[#This Row],[Profit]]&gt;5000,"High","Low")</f>
        <v>High</v>
      </c>
    </row>
    <row r="34" spans="1:18" x14ac:dyDescent="0.25">
      <c r="A34" t="s">
        <v>44</v>
      </c>
      <c r="B34" s="4">
        <v>45294.336467293448</v>
      </c>
      <c r="C34" t="s">
        <v>5017</v>
      </c>
      <c r="D34" t="s">
        <v>5028</v>
      </c>
      <c r="E34" t="s">
        <v>5036</v>
      </c>
      <c r="F34" t="s">
        <v>5046</v>
      </c>
      <c r="G34" t="s">
        <v>5061</v>
      </c>
      <c r="H34">
        <v>41818</v>
      </c>
      <c r="I34">
        <v>11</v>
      </c>
      <c r="J34" t="s">
        <v>5071</v>
      </c>
      <c r="K34">
        <v>4898.07</v>
      </c>
      <c r="L34" t="s">
        <v>5076</v>
      </c>
      <c r="M34">
        <f>MONTH(Helper_Columns[Order_Date])</f>
        <v>1</v>
      </c>
      <c r="N34">
        <f>YEAR(Helper_Columns[Order_Date])</f>
        <v>2024</v>
      </c>
      <c r="O34" t="str">
        <f>TEXT(Helper_Columns[Order_Date],"mmm")</f>
        <v>Jan</v>
      </c>
      <c r="P34" s="7">
        <f>IFERROR(Helper_Columns[Profit]/Helper_Columns[Sales_Amount],0)</f>
        <v>0.11712827012291357</v>
      </c>
      <c r="Q34" s="5" t="str">
        <f>IF(VALUE(SUBSTITUTE(Helper_Columns[[#This Row],[Discount]],"%",""))&gt;=10,"High Discount", "Normal")</f>
        <v>High Discount</v>
      </c>
      <c r="R34" s="5" t="str">
        <f xml:space="preserve"> IF(Helper_Columns[[#This Row],[Profit]]&gt;5000,"High","Low")</f>
        <v>Low</v>
      </c>
    </row>
    <row r="35" spans="1:18" x14ac:dyDescent="0.25">
      <c r="A35" t="s">
        <v>45</v>
      </c>
      <c r="B35" s="4">
        <v>45294.409481896379</v>
      </c>
      <c r="C35" t="s">
        <v>5018</v>
      </c>
      <c r="D35" t="s">
        <v>5029</v>
      </c>
      <c r="E35" t="s">
        <v>5041</v>
      </c>
      <c r="F35" t="s">
        <v>5046</v>
      </c>
      <c r="G35" t="s">
        <v>5060</v>
      </c>
      <c r="H35">
        <v>6895</v>
      </c>
      <c r="I35">
        <v>6</v>
      </c>
      <c r="J35" t="s">
        <v>5073</v>
      </c>
      <c r="K35">
        <v>970.92</v>
      </c>
      <c r="L35" t="s">
        <v>5076</v>
      </c>
      <c r="M35">
        <f>MONTH(Helper_Columns[Order_Date])</f>
        <v>1</v>
      </c>
      <c r="N35">
        <f>YEAR(Helper_Columns[Order_Date])</f>
        <v>2024</v>
      </c>
      <c r="O35" t="str">
        <f>TEXT(Helper_Columns[Order_Date],"mmm")</f>
        <v>Jan</v>
      </c>
      <c r="P35" s="7">
        <f>IFERROR(Helper_Columns[Profit]/Helper_Columns[Sales_Amount],0)</f>
        <v>0.14081508339376358</v>
      </c>
      <c r="Q35" s="5" t="str">
        <f>IF(VALUE(SUBSTITUTE(Helper_Columns[[#This Row],[Discount]],"%",""))&gt;=10,"High Discount", "Normal")</f>
        <v>Normal</v>
      </c>
      <c r="R35" s="5" t="str">
        <f xml:space="preserve"> IF(Helper_Columns[[#This Row],[Profit]]&gt;5000,"High","Low")</f>
        <v>Low</v>
      </c>
    </row>
    <row r="36" spans="1:18" x14ac:dyDescent="0.25">
      <c r="A36" t="s">
        <v>46</v>
      </c>
      <c r="B36" s="4">
        <v>45294.482496499288</v>
      </c>
      <c r="C36" t="s">
        <v>5020</v>
      </c>
      <c r="D36" t="s">
        <v>5028</v>
      </c>
      <c r="E36" t="s">
        <v>5036</v>
      </c>
      <c r="F36" t="s">
        <v>5047</v>
      </c>
      <c r="G36" t="s">
        <v>5063</v>
      </c>
      <c r="H36">
        <v>41764</v>
      </c>
      <c r="I36">
        <v>5</v>
      </c>
      <c r="J36" t="s">
        <v>5073</v>
      </c>
      <c r="K36">
        <v>6685.61</v>
      </c>
      <c r="L36" t="s">
        <v>5079</v>
      </c>
      <c r="M36">
        <f>MONTH(Helper_Columns[Order_Date])</f>
        <v>1</v>
      </c>
      <c r="N36">
        <f>YEAR(Helper_Columns[Order_Date])</f>
        <v>2024</v>
      </c>
      <c r="O36" t="str">
        <f>TEXT(Helper_Columns[Order_Date],"mmm")</f>
        <v>Jan</v>
      </c>
      <c r="P36" s="7">
        <f>IFERROR(Helper_Columns[Profit]/Helper_Columns[Sales_Amount],0)</f>
        <v>0.16008069150464513</v>
      </c>
      <c r="Q36" s="5" t="str">
        <f>IF(VALUE(SUBSTITUTE(Helper_Columns[[#This Row],[Discount]],"%",""))&gt;=10,"High Discount", "Normal")</f>
        <v>Normal</v>
      </c>
      <c r="R36" s="5" t="str">
        <f xml:space="preserve"> IF(Helper_Columns[[#This Row],[Profit]]&gt;5000,"High","Low")</f>
        <v>High</v>
      </c>
    </row>
    <row r="37" spans="1:18" x14ac:dyDescent="0.25">
      <c r="A37" t="s">
        <v>47</v>
      </c>
      <c r="B37" s="4">
        <v>45294.555511102211</v>
      </c>
      <c r="C37" t="s">
        <v>5021</v>
      </c>
      <c r="D37" t="s">
        <v>5027</v>
      </c>
      <c r="E37" t="s">
        <v>5042</v>
      </c>
      <c r="F37" t="s">
        <v>5048</v>
      </c>
      <c r="G37" t="s">
        <v>5065</v>
      </c>
      <c r="H37">
        <v>37212</v>
      </c>
      <c r="I37">
        <v>14</v>
      </c>
      <c r="J37" t="s">
        <v>5071</v>
      </c>
      <c r="K37">
        <v>4905.37</v>
      </c>
      <c r="L37" t="s">
        <v>5077</v>
      </c>
      <c r="M37">
        <f>MONTH(Helper_Columns[Order_Date])</f>
        <v>1</v>
      </c>
      <c r="N37">
        <f>YEAR(Helper_Columns[Order_Date])</f>
        <v>2024</v>
      </c>
      <c r="O37" t="str">
        <f>TEXT(Helper_Columns[Order_Date],"mmm")</f>
        <v>Jan</v>
      </c>
      <c r="P37" s="7">
        <f>IFERROR(Helper_Columns[Profit]/Helper_Columns[Sales_Amount],0)</f>
        <v>0.13182226163603139</v>
      </c>
      <c r="Q37" s="5" t="str">
        <f>IF(VALUE(SUBSTITUTE(Helper_Columns[[#This Row],[Discount]],"%",""))&gt;=10,"High Discount", "Normal")</f>
        <v>High Discount</v>
      </c>
      <c r="R37" s="5" t="str">
        <f xml:space="preserve"> IF(Helper_Columns[[#This Row],[Profit]]&gt;5000,"High","Low")</f>
        <v>Low</v>
      </c>
    </row>
    <row r="38" spans="1:18" x14ac:dyDescent="0.25">
      <c r="A38" t="s">
        <v>48</v>
      </c>
      <c r="B38" s="4">
        <v>45294.628525705142</v>
      </c>
      <c r="C38" t="s">
        <v>5024</v>
      </c>
      <c r="D38" t="s">
        <v>5027</v>
      </c>
      <c r="E38" t="s">
        <v>5031</v>
      </c>
      <c r="F38" t="s">
        <v>5046</v>
      </c>
      <c r="G38" t="s">
        <v>5057</v>
      </c>
      <c r="H38">
        <v>67235</v>
      </c>
      <c r="I38">
        <v>5</v>
      </c>
      <c r="J38" t="s">
        <v>5070</v>
      </c>
      <c r="K38">
        <v>6088.03</v>
      </c>
      <c r="L38" t="s">
        <v>5077</v>
      </c>
      <c r="M38">
        <f>MONTH(Helper_Columns[Order_Date])</f>
        <v>1</v>
      </c>
      <c r="N38">
        <f>YEAR(Helper_Columns[Order_Date])</f>
        <v>2024</v>
      </c>
      <c r="O38" t="str">
        <f>TEXT(Helper_Columns[Order_Date],"mmm")</f>
        <v>Jan</v>
      </c>
      <c r="P38" s="7">
        <f>IFERROR(Helper_Columns[Profit]/Helper_Columns[Sales_Amount],0)</f>
        <v>9.0548523834312486E-2</v>
      </c>
      <c r="Q38" s="5" t="str">
        <f>IF(VALUE(SUBSTITUTE(Helper_Columns[[#This Row],[Discount]],"%",""))&gt;=10,"High Discount", "Normal")</f>
        <v>Normal</v>
      </c>
      <c r="R38" s="5" t="str">
        <f xml:space="preserve"> IF(Helper_Columns[[#This Row],[Profit]]&gt;5000,"High","Low")</f>
        <v>High</v>
      </c>
    </row>
    <row r="39" spans="1:18" x14ac:dyDescent="0.25">
      <c r="A39" t="s">
        <v>49</v>
      </c>
      <c r="B39" s="4">
        <v>45294.701540308059</v>
      </c>
      <c r="C39" t="s">
        <v>5025</v>
      </c>
      <c r="D39" t="s">
        <v>5027</v>
      </c>
      <c r="E39" t="s">
        <v>5038</v>
      </c>
      <c r="F39" t="s">
        <v>5046</v>
      </c>
      <c r="G39" t="s">
        <v>5060</v>
      </c>
      <c r="H39">
        <v>35584</v>
      </c>
      <c r="I39">
        <v>2</v>
      </c>
      <c r="J39" t="s">
        <v>5068</v>
      </c>
      <c r="K39">
        <v>7510.42</v>
      </c>
      <c r="L39" t="s">
        <v>5074</v>
      </c>
      <c r="M39">
        <f>MONTH(Helper_Columns[Order_Date])</f>
        <v>1</v>
      </c>
      <c r="N39">
        <f>YEAR(Helper_Columns[Order_Date])</f>
        <v>2024</v>
      </c>
      <c r="O39" t="str">
        <f>TEXT(Helper_Columns[Order_Date],"mmm")</f>
        <v>Jan</v>
      </c>
      <c r="P39" s="7">
        <f>IFERROR(Helper_Columns[Profit]/Helper_Columns[Sales_Amount],0)</f>
        <v>0.2110617131294964</v>
      </c>
      <c r="Q39" s="5" t="str">
        <f>IF(VALUE(SUBSTITUTE(Helper_Columns[[#This Row],[Discount]],"%",""))&gt;=10,"High Discount", "Normal")</f>
        <v>Normal</v>
      </c>
      <c r="R39" s="5" t="str">
        <f xml:space="preserve"> IF(Helper_Columns[[#This Row],[Profit]]&gt;5000,"High","Low")</f>
        <v>High</v>
      </c>
    </row>
    <row r="40" spans="1:18" x14ac:dyDescent="0.25">
      <c r="A40" t="s">
        <v>50</v>
      </c>
      <c r="B40" s="4">
        <v>45294.774554910968</v>
      </c>
      <c r="C40" t="s">
        <v>5025</v>
      </c>
      <c r="D40" t="s">
        <v>5027</v>
      </c>
      <c r="E40" t="s">
        <v>5044</v>
      </c>
      <c r="F40" t="s">
        <v>5048</v>
      </c>
      <c r="G40" t="s">
        <v>5051</v>
      </c>
      <c r="H40">
        <v>36777</v>
      </c>
      <c r="I40">
        <v>7</v>
      </c>
      <c r="J40" t="s">
        <v>5073</v>
      </c>
      <c r="K40">
        <v>4462.55</v>
      </c>
      <c r="L40" t="s">
        <v>5079</v>
      </c>
      <c r="M40">
        <f>MONTH(Helper_Columns[Order_Date])</f>
        <v>1</v>
      </c>
      <c r="N40">
        <f>YEAR(Helper_Columns[Order_Date])</f>
        <v>2024</v>
      </c>
      <c r="O40" t="str">
        <f>TEXT(Helper_Columns[Order_Date],"mmm")</f>
        <v>Jan</v>
      </c>
      <c r="P40" s="7">
        <f>IFERROR(Helper_Columns[Profit]/Helper_Columns[Sales_Amount],0)</f>
        <v>0.12134078364195014</v>
      </c>
      <c r="Q40" s="5" t="str">
        <f>IF(VALUE(SUBSTITUTE(Helper_Columns[[#This Row],[Discount]],"%",""))&gt;=10,"High Discount", "Normal")</f>
        <v>Normal</v>
      </c>
      <c r="R40" s="5" t="str">
        <f xml:space="preserve"> IF(Helper_Columns[[#This Row],[Profit]]&gt;5000,"High","Low")</f>
        <v>Low</v>
      </c>
    </row>
    <row r="41" spans="1:18" x14ac:dyDescent="0.25">
      <c r="A41" t="s">
        <v>51</v>
      </c>
      <c r="B41" s="4">
        <v>45294.847569513899</v>
      </c>
      <c r="C41" t="s">
        <v>5015</v>
      </c>
      <c r="D41" t="s">
        <v>5027</v>
      </c>
      <c r="E41" t="s">
        <v>5031</v>
      </c>
      <c r="F41" t="s">
        <v>5046</v>
      </c>
      <c r="G41" t="s">
        <v>5060</v>
      </c>
      <c r="H41">
        <v>55748</v>
      </c>
      <c r="I41">
        <v>6</v>
      </c>
      <c r="J41" t="s">
        <v>5068</v>
      </c>
      <c r="K41">
        <v>10776.68</v>
      </c>
      <c r="L41" t="s">
        <v>5078</v>
      </c>
      <c r="M41">
        <f>MONTH(Helper_Columns[Order_Date])</f>
        <v>1</v>
      </c>
      <c r="N41">
        <f>YEAR(Helper_Columns[Order_Date])</f>
        <v>2024</v>
      </c>
      <c r="O41" t="str">
        <f>TEXT(Helper_Columns[Order_Date],"mmm")</f>
        <v>Jan</v>
      </c>
      <c r="P41" s="7">
        <f>IFERROR(Helper_Columns[Profit]/Helper_Columns[Sales_Amount],0)</f>
        <v>0.1933106120398938</v>
      </c>
      <c r="Q41" s="5" t="str">
        <f>IF(VALUE(SUBSTITUTE(Helper_Columns[[#This Row],[Discount]],"%",""))&gt;=10,"High Discount", "Normal")</f>
        <v>Normal</v>
      </c>
      <c r="R41" s="5" t="str">
        <f xml:space="preserve"> IF(Helper_Columns[[#This Row],[Profit]]&gt;5000,"High","Low")</f>
        <v>High</v>
      </c>
    </row>
    <row r="42" spans="1:18" x14ac:dyDescent="0.25">
      <c r="A42" t="s">
        <v>52</v>
      </c>
      <c r="B42" s="4">
        <v>45294.920584116822</v>
      </c>
      <c r="C42" t="s">
        <v>5017</v>
      </c>
      <c r="D42" t="s">
        <v>5028</v>
      </c>
      <c r="E42" t="s">
        <v>5036</v>
      </c>
      <c r="F42" t="s">
        <v>5046</v>
      </c>
      <c r="G42" t="s">
        <v>5061</v>
      </c>
      <c r="H42">
        <v>71316</v>
      </c>
      <c r="I42">
        <v>10</v>
      </c>
      <c r="J42" t="s">
        <v>5069</v>
      </c>
      <c r="K42">
        <v>12194.68</v>
      </c>
      <c r="L42" t="s">
        <v>5076</v>
      </c>
      <c r="M42">
        <f>MONTH(Helper_Columns[Order_Date])</f>
        <v>1</v>
      </c>
      <c r="N42">
        <f>YEAR(Helper_Columns[Order_Date])</f>
        <v>2024</v>
      </c>
      <c r="O42" t="str">
        <f>TEXT(Helper_Columns[Order_Date],"mmm")</f>
        <v>Jan</v>
      </c>
      <c r="P42" s="7">
        <f>IFERROR(Helper_Columns[Profit]/Helper_Columns[Sales_Amount],0)</f>
        <v>0.17099500813281732</v>
      </c>
      <c r="Q42" s="5" t="str">
        <f>IF(VALUE(SUBSTITUTE(Helper_Columns[[#This Row],[Discount]],"%",""))&gt;=10,"High Discount", "Normal")</f>
        <v>High Discount</v>
      </c>
      <c r="R42" s="5" t="str">
        <f xml:space="preserve"> IF(Helper_Columns[[#This Row],[Profit]]&gt;5000,"High","Low")</f>
        <v>High</v>
      </c>
    </row>
    <row r="43" spans="1:18" x14ac:dyDescent="0.25">
      <c r="A43" t="s">
        <v>53</v>
      </c>
      <c r="B43" s="4">
        <v>45294.993598719731</v>
      </c>
      <c r="C43" t="s">
        <v>5025</v>
      </c>
      <c r="D43" t="s">
        <v>5027</v>
      </c>
      <c r="E43" t="s">
        <v>5038</v>
      </c>
      <c r="F43" t="s">
        <v>5047</v>
      </c>
      <c r="G43" t="s">
        <v>5064</v>
      </c>
      <c r="H43">
        <v>79657</v>
      </c>
      <c r="I43">
        <v>2</v>
      </c>
      <c r="J43" t="s">
        <v>5071</v>
      </c>
      <c r="K43">
        <v>10032.11</v>
      </c>
      <c r="L43" t="s">
        <v>5076</v>
      </c>
      <c r="M43">
        <f>MONTH(Helper_Columns[Order_Date])</f>
        <v>1</v>
      </c>
      <c r="N43">
        <f>YEAR(Helper_Columns[Order_Date])</f>
        <v>2024</v>
      </c>
      <c r="O43" t="str">
        <f>TEXT(Helper_Columns[Order_Date],"mmm")</f>
        <v>Jan</v>
      </c>
      <c r="P43" s="7">
        <f>IFERROR(Helper_Columns[Profit]/Helper_Columns[Sales_Amount],0)</f>
        <v>0.12594134853183023</v>
      </c>
      <c r="Q43" s="5" t="str">
        <f>IF(VALUE(SUBSTITUTE(Helper_Columns[[#This Row],[Discount]],"%",""))&gt;=10,"High Discount", "Normal")</f>
        <v>High Discount</v>
      </c>
      <c r="R43" s="5" t="str">
        <f xml:space="preserve"> IF(Helper_Columns[[#This Row],[Profit]]&gt;5000,"High","Low")</f>
        <v>High</v>
      </c>
    </row>
    <row r="44" spans="1:18" x14ac:dyDescent="0.25">
      <c r="A44" t="s">
        <v>54</v>
      </c>
      <c r="B44" s="4">
        <v>45295.066613322662</v>
      </c>
      <c r="C44" t="s">
        <v>5023</v>
      </c>
      <c r="D44" t="s">
        <v>5028</v>
      </c>
      <c r="E44" t="s">
        <v>5035</v>
      </c>
      <c r="F44" t="s">
        <v>5048</v>
      </c>
      <c r="G44" t="s">
        <v>5056</v>
      </c>
      <c r="H44">
        <v>32024</v>
      </c>
      <c r="I44">
        <v>6</v>
      </c>
      <c r="J44" t="s">
        <v>5069</v>
      </c>
      <c r="K44">
        <v>2736.03</v>
      </c>
      <c r="L44" t="s">
        <v>5074</v>
      </c>
      <c r="M44">
        <f>MONTH(Helper_Columns[Order_Date])</f>
        <v>1</v>
      </c>
      <c r="N44">
        <f>YEAR(Helper_Columns[Order_Date])</f>
        <v>2024</v>
      </c>
      <c r="O44" t="str">
        <f>TEXT(Helper_Columns[Order_Date],"mmm")</f>
        <v>Jan</v>
      </c>
      <c r="P44" s="7">
        <f>IFERROR(Helper_Columns[Profit]/Helper_Columns[Sales_Amount],0)</f>
        <v>8.5436859855108668E-2</v>
      </c>
      <c r="Q44" s="5" t="str">
        <f>IF(VALUE(SUBSTITUTE(Helper_Columns[[#This Row],[Discount]],"%",""))&gt;=10,"High Discount", "Normal")</f>
        <v>High Discount</v>
      </c>
      <c r="R44" s="5" t="str">
        <f xml:space="preserve"> IF(Helper_Columns[[#This Row],[Profit]]&gt;5000,"High","Low")</f>
        <v>Low</v>
      </c>
    </row>
    <row r="45" spans="1:18" x14ac:dyDescent="0.25">
      <c r="A45" t="s">
        <v>55</v>
      </c>
      <c r="B45" s="4">
        <v>45295.139627925579</v>
      </c>
      <c r="C45" t="s">
        <v>5016</v>
      </c>
      <c r="D45" t="s">
        <v>5027</v>
      </c>
      <c r="E45" t="s">
        <v>5031</v>
      </c>
      <c r="F45" t="s">
        <v>5046</v>
      </c>
      <c r="G45" t="s">
        <v>5066</v>
      </c>
      <c r="H45">
        <v>4051</v>
      </c>
      <c r="I45">
        <v>12</v>
      </c>
      <c r="J45" t="s">
        <v>5069</v>
      </c>
      <c r="K45">
        <v>677.35</v>
      </c>
      <c r="L45" t="s">
        <v>5076</v>
      </c>
      <c r="M45">
        <f>MONTH(Helper_Columns[Order_Date])</f>
        <v>1</v>
      </c>
      <c r="N45">
        <f>YEAR(Helper_Columns[Order_Date])</f>
        <v>2024</v>
      </c>
      <c r="O45" t="str">
        <f>TEXT(Helper_Columns[Order_Date],"mmm")</f>
        <v>Jan</v>
      </c>
      <c r="P45" s="7">
        <f>IFERROR(Helper_Columns[Profit]/Helper_Columns[Sales_Amount],0)</f>
        <v>0.16720562823994076</v>
      </c>
      <c r="Q45" s="5" t="str">
        <f>IF(VALUE(SUBSTITUTE(Helper_Columns[[#This Row],[Discount]],"%",""))&gt;=10,"High Discount", "Normal")</f>
        <v>High Discount</v>
      </c>
      <c r="R45" s="5" t="str">
        <f xml:space="preserve"> IF(Helper_Columns[[#This Row],[Profit]]&gt;5000,"High","Low")</f>
        <v>Low</v>
      </c>
    </row>
    <row r="46" spans="1:18" x14ac:dyDescent="0.25">
      <c r="A46" t="s">
        <v>56</v>
      </c>
      <c r="B46" s="4">
        <v>45295.212642528502</v>
      </c>
      <c r="C46" t="s">
        <v>5013</v>
      </c>
      <c r="D46" t="s">
        <v>5028</v>
      </c>
      <c r="E46" t="s">
        <v>5036</v>
      </c>
      <c r="F46" t="s">
        <v>5048</v>
      </c>
      <c r="G46" t="s">
        <v>5052</v>
      </c>
      <c r="H46">
        <v>73615</v>
      </c>
      <c r="I46">
        <v>7</v>
      </c>
      <c r="J46" t="s">
        <v>5069</v>
      </c>
      <c r="K46">
        <v>7257.29</v>
      </c>
      <c r="L46" t="s">
        <v>5075</v>
      </c>
      <c r="M46">
        <f>MONTH(Helper_Columns[Order_Date])</f>
        <v>1</v>
      </c>
      <c r="N46">
        <f>YEAR(Helper_Columns[Order_Date])</f>
        <v>2024</v>
      </c>
      <c r="O46" t="str">
        <f>TEXT(Helper_Columns[Order_Date],"mmm")</f>
        <v>Jan</v>
      </c>
      <c r="P46" s="7">
        <f>IFERROR(Helper_Columns[Profit]/Helper_Columns[Sales_Amount],0)</f>
        <v>9.8584391767982074E-2</v>
      </c>
      <c r="Q46" s="5" t="str">
        <f>IF(VALUE(SUBSTITUTE(Helper_Columns[[#This Row],[Discount]],"%",""))&gt;=10,"High Discount", "Normal")</f>
        <v>High Discount</v>
      </c>
      <c r="R46" s="5" t="str">
        <f xml:space="preserve"> IF(Helper_Columns[[#This Row],[Profit]]&gt;5000,"High","Low")</f>
        <v>High</v>
      </c>
    </row>
    <row r="47" spans="1:18" x14ac:dyDescent="0.25">
      <c r="A47" t="s">
        <v>57</v>
      </c>
      <c r="B47" s="4">
        <v>45295.285657131433</v>
      </c>
      <c r="C47" t="s">
        <v>5018</v>
      </c>
      <c r="D47" t="s">
        <v>5029</v>
      </c>
      <c r="E47" t="s">
        <v>5041</v>
      </c>
      <c r="F47" t="s">
        <v>5047</v>
      </c>
      <c r="G47" t="s">
        <v>5063</v>
      </c>
      <c r="H47">
        <v>29251</v>
      </c>
      <c r="I47">
        <v>8</v>
      </c>
      <c r="J47" t="s">
        <v>5068</v>
      </c>
      <c r="K47">
        <v>2661.37</v>
      </c>
      <c r="L47" t="s">
        <v>5078</v>
      </c>
      <c r="M47">
        <f>MONTH(Helper_Columns[Order_Date])</f>
        <v>1</v>
      </c>
      <c r="N47">
        <f>YEAR(Helper_Columns[Order_Date])</f>
        <v>2024</v>
      </c>
      <c r="O47" t="str">
        <f>TEXT(Helper_Columns[Order_Date],"mmm")</f>
        <v>Jan</v>
      </c>
      <c r="P47" s="7">
        <f>IFERROR(Helper_Columns[Profit]/Helper_Columns[Sales_Amount],0)</f>
        <v>9.0983897986393628E-2</v>
      </c>
      <c r="Q47" s="5" t="str">
        <f>IF(VALUE(SUBSTITUTE(Helper_Columns[[#This Row],[Discount]],"%",""))&gt;=10,"High Discount", "Normal")</f>
        <v>Normal</v>
      </c>
      <c r="R47" s="5" t="str">
        <f xml:space="preserve"> IF(Helper_Columns[[#This Row],[Profit]]&gt;5000,"High","Low")</f>
        <v>Low</v>
      </c>
    </row>
    <row r="48" spans="1:18" x14ac:dyDescent="0.25">
      <c r="A48" t="s">
        <v>58</v>
      </c>
      <c r="B48" s="4">
        <v>45295.358671734342</v>
      </c>
      <c r="C48" t="s">
        <v>5020</v>
      </c>
      <c r="D48" t="s">
        <v>5028</v>
      </c>
      <c r="E48" t="s">
        <v>5035</v>
      </c>
      <c r="F48" t="s">
        <v>5047</v>
      </c>
      <c r="G48" t="s">
        <v>5063</v>
      </c>
      <c r="H48">
        <v>75740</v>
      </c>
      <c r="I48">
        <v>12</v>
      </c>
      <c r="J48" t="s">
        <v>5070</v>
      </c>
      <c r="K48">
        <v>7896.74</v>
      </c>
      <c r="L48" t="s">
        <v>5078</v>
      </c>
      <c r="M48">
        <f>MONTH(Helper_Columns[Order_Date])</f>
        <v>1</v>
      </c>
      <c r="N48">
        <f>YEAR(Helper_Columns[Order_Date])</f>
        <v>2024</v>
      </c>
      <c r="O48" t="str">
        <f>TEXT(Helper_Columns[Order_Date],"mmm")</f>
        <v>Jan</v>
      </c>
      <c r="P48" s="7">
        <f>IFERROR(Helper_Columns[Profit]/Helper_Columns[Sales_Amount],0)</f>
        <v>0.10426115658832849</v>
      </c>
      <c r="Q48" s="5" t="str">
        <f>IF(VALUE(SUBSTITUTE(Helper_Columns[[#This Row],[Discount]],"%",""))&gt;=10,"High Discount", "Normal")</f>
        <v>Normal</v>
      </c>
      <c r="R48" s="5" t="str">
        <f xml:space="preserve"> IF(Helper_Columns[[#This Row],[Profit]]&gt;5000,"High","Low")</f>
        <v>High</v>
      </c>
    </row>
    <row r="49" spans="1:18" x14ac:dyDescent="0.25">
      <c r="A49" t="s">
        <v>59</v>
      </c>
      <c r="B49" s="4">
        <v>45295.431686337259</v>
      </c>
      <c r="C49" t="s">
        <v>5024</v>
      </c>
      <c r="D49" t="s">
        <v>5027</v>
      </c>
      <c r="E49" t="s">
        <v>5044</v>
      </c>
      <c r="F49" t="s">
        <v>5048</v>
      </c>
      <c r="G49" t="s">
        <v>5059</v>
      </c>
      <c r="H49">
        <v>57556</v>
      </c>
      <c r="I49">
        <v>8</v>
      </c>
      <c r="J49" t="s">
        <v>5072</v>
      </c>
      <c r="K49">
        <v>9747.56</v>
      </c>
      <c r="L49" t="s">
        <v>5077</v>
      </c>
      <c r="M49">
        <f>MONTH(Helper_Columns[Order_Date])</f>
        <v>1</v>
      </c>
      <c r="N49">
        <f>YEAR(Helper_Columns[Order_Date])</f>
        <v>2024</v>
      </c>
      <c r="O49" t="str">
        <f>TEXT(Helper_Columns[Order_Date],"mmm")</f>
        <v>Jan</v>
      </c>
      <c r="P49" s="7">
        <f>IFERROR(Helper_Columns[Profit]/Helper_Columns[Sales_Amount],0)</f>
        <v>0.1693578427965807</v>
      </c>
      <c r="Q49" s="5" t="str">
        <f>IF(VALUE(SUBSTITUTE(Helper_Columns[[#This Row],[Discount]],"%",""))&gt;=10,"High Discount", "Normal")</f>
        <v>High Discount</v>
      </c>
      <c r="R49" s="5" t="str">
        <f xml:space="preserve"> IF(Helper_Columns[[#This Row],[Profit]]&gt;5000,"High","Low")</f>
        <v>High</v>
      </c>
    </row>
    <row r="50" spans="1:18" x14ac:dyDescent="0.25">
      <c r="A50" t="s">
        <v>60</v>
      </c>
      <c r="B50" s="4">
        <v>45295.504700940182</v>
      </c>
      <c r="C50" t="s">
        <v>5021</v>
      </c>
      <c r="D50" t="s">
        <v>5029</v>
      </c>
      <c r="E50" t="s">
        <v>5040</v>
      </c>
      <c r="F50" t="s">
        <v>5047</v>
      </c>
      <c r="G50" t="s">
        <v>5058</v>
      </c>
      <c r="H50">
        <v>68215</v>
      </c>
      <c r="I50">
        <v>12</v>
      </c>
      <c r="J50" t="s">
        <v>5073</v>
      </c>
      <c r="K50">
        <v>12694.71</v>
      </c>
      <c r="L50" t="s">
        <v>5077</v>
      </c>
      <c r="M50">
        <f>MONTH(Helper_Columns[Order_Date])</f>
        <v>1</v>
      </c>
      <c r="N50">
        <f>YEAR(Helper_Columns[Order_Date])</f>
        <v>2024</v>
      </c>
      <c r="O50" t="str">
        <f>TEXT(Helper_Columns[Order_Date],"mmm")</f>
        <v>Jan</v>
      </c>
      <c r="P50" s="7">
        <f>IFERROR(Helper_Columns[Profit]/Helper_Columns[Sales_Amount],0)</f>
        <v>0.18609851205746536</v>
      </c>
      <c r="Q50" s="5" t="str">
        <f>IF(VALUE(SUBSTITUTE(Helper_Columns[[#This Row],[Discount]],"%",""))&gt;=10,"High Discount", "Normal")</f>
        <v>Normal</v>
      </c>
      <c r="R50" s="5" t="str">
        <f xml:space="preserve"> IF(Helper_Columns[[#This Row],[Profit]]&gt;5000,"High","Low")</f>
        <v>High</v>
      </c>
    </row>
    <row r="51" spans="1:18" x14ac:dyDescent="0.25">
      <c r="A51" t="s">
        <v>61</v>
      </c>
      <c r="B51" s="4">
        <v>45295.577715543099</v>
      </c>
      <c r="C51" t="s">
        <v>5018</v>
      </c>
      <c r="D51" t="s">
        <v>5029</v>
      </c>
      <c r="E51" t="s">
        <v>5039</v>
      </c>
      <c r="F51" t="s">
        <v>5046</v>
      </c>
      <c r="G51" t="s">
        <v>5049</v>
      </c>
      <c r="H51">
        <v>52293</v>
      </c>
      <c r="I51">
        <v>1</v>
      </c>
      <c r="J51" t="s">
        <v>5071</v>
      </c>
      <c r="K51">
        <v>11354.46</v>
      </c>
      <c r="L51" t="s">
        <v>5075</v>
      </c>
      <c r="M51">
        <f>MONTH(Helper_Columns[Order_Date])</f>
        <v>1</v>
      </c>
      <c r="N51">
        <f>YEAR(Helper_Columns[Order_Date])</f>
        <v>2024</v>
      </c>
      <c r="O51" t="str">
        <f>TEXT(Helper_Columns[Order_Date],"mmm")</f>
        <v>Jan</v>
      </c>
      <c r="P51" s="7">
        <f>IFERROR(Helper_Columns[Profit]/Helper_Columns[Sales_Amount],0)</f>
        <v>0.21713154724341688</v>
      </c>
      <c r="Q51" s="5" t="str">
        <f>IF(VALUE(SUBSTITUTE(Helper_Columns[[#This Row],[Discount]],"%",""))&gt;=10,"High Discount", "Normal")</f>
        <v>High Discount</v>
      </c>
      <c r="R51" s="5" t="str">
        <f xml:space="preserve"> IF(Helper_Columns[[#This Row],[Profit]]&gt;5000,"High","Low")</f>
        <v>High</v>
      </c>
    </row>
    <row r="52" spans="1:18" x14ac:dyDescent="0.25">
      <c r="A52" t="s">
        <v>62</v>
      </c>
      <c r="B52" s="4">
        <v>45295.650730146022</v>
      </c>
      <c r="C52" t="s">
        <v>5019</v>
      </c>
      <c r="D52" t="s">
        <v>5027</v>
      </c>
      <c r="E52" t="s">
        <v>5044</v>
      </c>
      <c r="F52" t="s">
        <v>5048</v>
      </c>
      <c r="G52" t="s">
        <v>5065</v>
      </c>
      <c r="H52">
        <v>63752</v>
      </c>
      <c r="I52">
        <v>7</v>
      </c>
      <c r="J52" t="s">
        <v>5071</v>
      </c>
      <c r="K52">
        <v>8972.41</v>
      </c>
      <c r="L52" t="s">
        <v>5078</v>
      </c>
      <c r="M52">
        <f>MONTH(Helper_Columns[Order_Date])</f>
        <v>1</v>
      </c>
      <c r="N52">
        <f>YEAR(Helper_Columns[Order_Date])</f>
        <v>2024</v>
      </c>
      <c r="O52" t="str">
        <f>TEXT(Helper_Columns[Order_Date],"mmm")</f>
        <v>Jan</v>
      </c>
      <c r="P52" s="7">
        <f>IFERROR(Helper_Columns[Profit]/Helper_Columns[Sales_Amount],0)</f>
        <v>0.14073927092483374</v>
      </c>
      <c r="Q52" s="5" t="str">
        <f>IF(VALUE(SUBSTITUTE(Helper_Columns[[#This Row],[Discount]],"%",""))&gt;=10,"High Discount", "Normal")</f>
        <v>High Discount</v>
      </c>
      <c r="R52" s="5" t="str">
        <f xml:space="preserve"> IF(Helper_Columns[[#This Row],[Profit]]&gt;5000,"High","Low")</f>
        <v>High</v>
      </c>
    </row>
    <row r="53" spans="1:18" x14ac:dyDescent="0.25">
      <c r="A53" t="s">
        <v>63</v>
      </c>
      <c r="B53" s="4">
        <v>45295.723744748953</v>
      </c>
      <c r="C53" t="s">
        <v>5025</v>
      </c>
      <c r="D53" t="s">
        <v>5029</v>
      </c>
      <c r="E53" t="s">
        <v>5041</v>
      </c>
      <c r="F53" t="s">
        <v>5046</v>
      </c>
      <c r="G53" t="s">
        <v>5061</v>
      </c>
      <c r="H53">
        <v>41158</v>
      </c>
      <c r="I53">
        <v>2</v>
      </c>
      <c r="J53" t="s">
        <v>5068</v>
      </c>
      <c r="K53">
        <v>6898.92</v>
      </c>
      <c r="L53" t="s">
        <v>5079</v>
      </c>
      <c r="M53">
        <f>MONTH(Helper_Columns[Order_Date])</f>
        <v>1</v>
      </c>
      <c r="N53">
        <f>YEAR(Helper_Columns[Order_Date])</f>
        <v>2024</v>
      </c>
      <c r="O53" t="str">
        <f>TEXT(Helper_Columns[Order_Date],"mmm")</f>
        <v>Jan</v>
      </c>
      <c r="P53" s="7">
        <f>IFERROR(Helper_Columns[Profit]/Helper_Columns[Sales_Amount],0)</f>
        <v>0.16762038971767335</v>
      </c>
      <c r="Q53" s="5" t="str">
        <f>IF(VALUE(SUBSTITUTE(Helper_Columns[[#This Row],[Discount]],"%",""))&gt;=10,"High Discount", "Normal")</f>
        <v>Normal</v>
      </c>
      <c r="R53" s="5" t="str">
        <f xml:space="preserve"> IF(Helper_Columns[[#This Row],[Profit]]&gt;5000,"High","Low")</f>
        <v>High</v>
      </c>
    </row>
    <row r="54" spans="1:18" x14ac:dyDescent="0.25">
      <c r="A54" t="s">
        <v>64</v>
      </c>
      <c r="B54" s="4">
        <v>45295.796759351862</v>
      </c>
      <c r="C54" t="s">
        <v>5012</v>
      </c>
      <c r="D54" t="s">
        <v>5027</v>
      </c>
      <c r="E54" t="s">
        <v>5031</v>
      </c>
      <c r="F54" t="s">
        <v>5046</v>
      </c>
      <c r="G54" t="s">
        <v>5061</v>
      </c>
      <c r="H54">
        <v>58679</v>
      </c>
      <c r="I54">
        <v>8</v>
      </c>
      <c r="J54" t="s">
        <v>5068</v>
      </c>
      <c r="K54">
        <v>4912.1099999999997</v>
      </c>
      <c r="L54" t="s">
        <v>5075</v>
      </c>
      <c r="M54">
        <f>MONTH(Helper_Columns[Order_Date])</f>
        <v>1</v>
      </c>
      <c r="N54">
        <f>YEAR(Helper_Columns[Order_Date])</f>
        <v>2024</v>
      </c>
      <c r="O54" t="str">
        <f>TEXT(Helper_Columns[Order_Date],"mmm")</f>
        <v>Jan</v>
      </c>
      <c r="P54" s="7">
        <f>IFERROR(Helper_Columns[Profit]/Helper_Columns[Sales_Amount],0)</f>
        <v>8.3711549276572539E-2</v>
      </c>
      <c r="Q54" s="5" t="str">
        <f>IF(VALUE(SUBSTITUTE(Helper_Columns[[#This Row],[Discount]],"%",""))&gt;=10,"High Discount", "Normal")</f>
        <v>Normal</v>
      </c>
      <c r="R54" s="5" t="str">
        <f xml:space="preserve"> IF(Helper_Columns[[#This Row],[Profit]]&gt;5000,"High","Low")</f>
        <v>Low</v>
      </c>
    </row>
    <row r="55" spans="1:18" x14ac:dyDescent="0.25">
      <c r="A55" t="s">
        <v>65</v>
      </c>
      <c r="B55" s="4">
        <v>45295.869773954779</v>
      </c>
      <c r="C55" t="s">
        <v>5018</v>
      </c>
      <c r="D55" t="s">
        <v>5027</v>
      </c>
      <c r="E55" t="s">
        <v>5042</v>
      </c>
      <c r="F55" t="s">
        <v>5048</v>
      </c>
      <c r="G55" t="s">
        <v>5052</v>
      </c>
      <c r="H55">
        <v>5000</v>
      </c>
      <c r="I55">
        <v>12</v>
      </c>
      <c r="J55" t="s">
        <v>5072</v>
      </c>
      <c r="K55">
        <v>781.93</v>
      </c>
      <c r="L55" t="s">
        <v>5075</v>
      </c>
      <c r="M55">
        <f>MONTH(Helper_Columns[Order_Date])</f>
        <v>1</v>
      </c>
      <c r="N55">
        <f>YEAR(Helper_Columns[Order_Date])</f>
        <v>2024</v>
      </c>
      <c r="O55" t="str">
        <f>TEXT(Helper_Columns[Order_Date],"mmm")</f>
        <v>Jan</v>
      </c>
      <c r="P55" s="7">
        <f>IFERROR(Helper_Columns[Profit]/Helper_Columns[Sales_Amount],0)</f>
        <v>0.156386</v>
      </c>
      <c r="Q55" s="5" t="str">
        <f>IF(VALUE(SUBSTITUTE(Helper_Columns[[#This Row],[Discount]],"%",""))&gt;=10,"High Discount", "Normal")</f>
        <v>High Discount</v>
      </c>
      <c r="R55" s="5" t="str">
        <f xml:space="preserve"> IF(Helper_Columns[[#This Row],[Profit]]&gt;5000,"High","Low")</f>
        <v>Low</v>
      </c>
    </row>
    <row r="56" spans="1:18" x14ac:dyDescent="0.25">
      <c r="A56" t="s">
        <v>66</v>
      </c>
      <c r="B56" s="4">
        <v>45295.94278855771</v>
      </c>
      <c r="C56" t="s">
        <v>5017</v>
      </c>
      <c r="D56" t="s">
        <v>5026</v>
      </c>
      <c r="E56" t="s">
        <v>5045</v>
      </c>
      <c r="F56" t="s">
        <v>5046</v>
      </c>
      <c r="G56" t="s">
        <v>5054</v>
      </c>
      <c r="H56">
        <v>21764</v>
      </c>
      <c r="I56">
        <v>11</v>
      </c>
      <c r="J56" t="s">
        <v>5072</v>
      </c>
      <c r="K56">
        <v>2394.96</v>
      </c>
      <c r="L56" t="s">
        <v>5078</v>
      </c>
      <c r="M56">
        <f>MONTH(Helper_Columns[Order_Date])</f>
        <v>1</v>
      </c>
      <c r="N56">
        <f>YEAR(Helper_Columns[Order_Date])</f>
        <v>2024</v>
      </c>
      <c r="O56" t="str">
        <f>TEXT(Helper_Columns[Order_Date],"mmm")</f>
        <v>Jan</v>
      </c>
      <c r="P56" s="7">
        <f>IFERROR(Helper_Columns[Profit]/Helper_Columns[Sales_Amount],0)</f>
        <v>0.11004227164124242</v>
      </c>
      <c r="Q56" s="5" t="str">
        <f>IF(VALUE(SUBSTITUTE(Helper_Columns[[#This Row],[Discount]],"%",""))&gt;=10,"High Discount", "Normal")</f>
        <v>High Discount</v>
      </c>
      <c r="R56" s="5" t="str">
        <f xml:space="preserve"> IF(Helper_Columns[[#This Row],[Profit]]&gt;5000,"High","Low")</f>
        <v>Low</v>
      </c>
    </row>
    <row r="57" spans="1:18" x14ac:dyDescent="0.25">
      <c r="A57" t="s">
        <v>67</v>
      </c>
      <c r="B57" s="4">
        <v>45296.015803160633</v>
      </c>
      <c r="C57" t="s">
        <v>5025</v>
      </c>
      <c r="D57" t="s">
        <v>5028</v>
      </c>
      <c r="E57" t="s">
        <v>5037</v>
      </c>
      <c r="F57" t="s">
        <v>5048</v>
      </c>
      <c r="G57" t="s">
        <v>5052</v>
      </c>
      <c r="H57">
        <v>26351</v>
      </c>
      <c r="I57">
        <v>7</v>
      </c>
      <c r="J57" t="s">
        <v>5072</v>
      </c>
      <c r="K57">
        <v>5224.9399999999996</v>
      </c>
      <c r="L57" t="s">
        <v>5076</v>
      </c>
      <c r="M57">
        <f>MONTH(Helper_Columns[Order_Date])</f>
        <v>1</v>
      </c>
      <c r="N57">
        <f>YEAR(Helper_Columns[Order_Date])</f>
        <v>2024</v>
      </c>
      <c r="O57" t="str">
        <f>TEXT(Helper_Columns[Order_Date],"mmm")</f>
        <v>Jan</v>
      </c>
      <c r="P57" s="7">
        <f>IFERROR(Helper_Columns[Profit]/Helper_Columns[Sales_Amount],0)</f>
        <v>0.19828241812454933</v>
      </c>
      <c r="Q57" s="5" t="str">
        <f>IF(VALUE(SUBSTITUTE(Helper_Columns[[#This Row],[Discount]],"%",""))&gt;=10,"High Discount", "Normal")</f>
        <v>High Discount</v>
      </c>
      <c r="R57" s="5" t="str">
        <f xml:space="preserve"> IF(Helper_Columns[[#This Row],[Profit]]&gt;5000,"High","Low")</f>
        <v>High</v>
      </c>
    </row>
    <row r="58" spans="1:18" x14ac:dyDescent="0.25">
      <c r="A58" t="s">
        <v>68</v>
      </c>
      <c r="B58" s="4">
        <v>45296.088817763542</v>
      </c>
      <c r="C58" t="s">
        <v>5022</v>
      </c>
      <c r="D58" t="s">
        <v>5029</v>
      </c>
      <c r="E58" t="s">
        <v>5033</v>
      </c>
      <c r="F58" t="s">
        <v>5046</v>
      </c>
      <c r="G58" t="s">
        <v>5049</v>
      </c>
      <c r="H58">
        <v>39513</v>
      </c>
      <c r="I58">
        <v>4</v>
      </c>
      <c r="J58" t="s">
        <v>5072</v>
      </c>
      <c r="K58">
        <v>8342.41</v>
      </c>
      <c r="L58" t="s">
        <v>5075</v>
      </c>
      <c r="M58">
        <f>MONTH(Helper_Columns[Order_Date])</f>
        <v>1</v>
      </c>
      <c r="N58">
        <f>YEAR(Helper_Columns[Order_Date])</f>
        <v>2024</v>
      </c>
      <c r="O58" t="str">
        <f>TEXT(Helper_Columns[Order_Date],"mmm")</f>
        <v>Jan</v>
      </c>
      <c r="P58" s="7">
        <f>IFERROR(Helper_Columns[Profit]/Helper_Columns[Sales_Amount],0)</f>
        <v>0.21113076708931239</v>
      </c>
      <c r="Q58" s="5" t="str">
        <f>IF(VALUE(SUBSTITUTE(Helper_Columns[[#This Row],[Discount]],"%",""))&gt;=10,"High Discount", "Normal")</f>
        <v>High Discount</v>
      </c>
      <c r="R58" s="5" t="str">
        <f xml:space="preserve"> IF(Helper_Columns[[#This Row],[Profit]]&gt;5000,"High","Low")</f>
        <v>High</v>
      </c>
    </row>
    <row r="59" spans="1:18" x14ac:dyDescent="0.25">
      <c r="A59" t="s">
        <v>69</v>
      </c>
      <c r="B59" s="4">
        <v>45296.161832366473</v>
      </c>
      <c r="C59" t="s">
        <v>5015</v>
      </c>
      <c r="D59" t="s">
        <v>5028</v>
      </c>
      <c r="E59" t="s">
        <v>5032</v>
      </c>
      <c r="F59" t="s">
        <v>5046</v>
      </c>
      <c r="G59" t="s">
        <v>5053</v>
      </c>
      <c r="H59">
        <v>45425</v>
      </c>
      <c r="I59">
        <v>4</v>
      </c>
      <c r="J59" t="s">
        <v>5072</v>
      </c>
      <c r="K59">
        <v>8407.5300000000007</v>
      </c>
      <c r="L59" t="s">
        <v>5079</v>
      </c>
      <c r="M59">
        <f>MONTH(Helper_Columns[Order_Date])</f>
        <v>1</v>
      </c>
      <c r="N59">
        <f>YEAR(Helper_Columns[Order_Date])</f>
        <v>2024</v>
      </c>
      <c r="O59" t="str">
        <f>TEXT(Helper_Columns[Order_Date],"mmm")</f>
        <v>Jan</v>
      </c>
      <c r="P59" s="7">
        <f>IFERROR(Helper_Columns[Profit]/Helper_Columns[Sales_Amount],0)</f>
        <v>0.18508596587782059</v>
      </c>
      <c r="Q59" s="5" t="str">
        <f>IF(VALUE(SUBSTITUTE(Helper_Columns[[#This Row],[Discount]],"%",""))&gt;=10,"High Discount", "Normal")</f>
        <v>High Discount</v>
      </c>
      <c r="R59" s="5" t="str">
        <f xml:space="preserve"> IF(Helper_Columns[[#This Row],[Profit]]&gt;5000,"High","Low")</f>
        <v>High</v>
      </c>
    </row>
    <row r="60" spans="1:18" x14ac:dyDescent="0.25">
      <c r="A60" t="s">
        <v>70</v>
      </c>
      <c r="B60" s="4">
        <v>45296.23484696939</v>
      </c>
      <c r="C60" t="s">
        <v>5014</v>
      </c>
      <c r="D60" t="s">
        <v>5026</v>
      </c>
      <c r="E60" t="s">
        <v>5030</v>
      </c>
      <c r="F60" t="s">
        <v>5048</v>
      </c>
      <c r="G60" t="s">
        <v>5059</v>
      </c>
      <c r="H60">
        <v>35911</v>
      </c>
      <c r="I60">
        <v>7</v>
      </c>
      <c r="J60" t="s">
        <v>5071</v>
      </c>
      <c r="K60">
        <v>5697.69</v>
      </c>
      <c r="L60" t="s">
        <v>5079</v>
      </c>
      <c r="M60">
        <f>MONTH(Helper_Columns[Order_Date])</f>
        <v>1</v>
      </c>
      <c r="N60">
        <f>YEAR(Helper_Columns[Order_Date])</f>
        <v>2024</v>
      </c>
      <c r="O60" t="str">
        <f>TEXT(Helper_Columns[Order_Date],"mmm")</f>
        <v>Jan</v>
      </c>
      <c r="P60" s="7">
        <f>IFERROR(Helper_Columns[Profit]/Helper_Columns[Sales_Amount],0)</f>
        <v>0.15866141293754002</v>
      </c>
      <c r="Q60" s="5" t="str">
        <f>IF(VALUE(SUBSTITUTE(Helper_Columns[[#This Row],[Discount]],"%",""))&gt;=10,"High Discount", "Normal")</f>
        <v>High Discount</v>
      </c>
      <c r="R60" s="5" t="str">
        <f xml:space="preserve"> IF(Helper_Columns[[#This Row],[Profit]]&gt;5000,"High","Low")</f>
        <v>High</v>
      </c>
    </row>
    <row r="61" spans="1:18" x14ac:dyDescent="0.25">
      <c r="A61" t="s">
        <v>71</v>
      </c>
      <c r="B61" s="4">
        <v>45296.307861572313</v>
      </c>
      <c r="C61" t="s">
        <v>5017</v>
      </c>
      <c r="D61" t="s">
        <v>5026</v>
      </c>
      <c r="E61" t="s">
        <v>5045</v>
      </c>
      <c r="F61" t="s">
        <v>5047</v>
      </c>
      <c r="G61" t="s">
        <v>5063</v>
      </c>
      <c r="H61">
        <v>22352</v>
      </c>
      <c r="I61">
        <v>3</v>
      </c>
      <c r="J61" t="s">
        <v>5071</v>
      </c>
      <c r="K61">
        <v>4612.5</v>
      </c>
      <c r="L61" t="s">
        <v>5075</v>
      </c>
      <c r="M61">
        <f>MONTH(Helper_Columns[Order_Date])</f>
        <v>1</v>
      </c>
      <c r="N61">
        <f>YEAR(Helper_Columns[Order_Date])</f>
        <v>2024</v>
      </c>
      <c r="O61" t="str">
        <f>TEXT(Helper_Columns[Order_Date],"mmm")</f>
        <v>Jan</v>
      </c>
      <c r="P61" s="7">
        <f>IFERROR(Helper_Columns[Profit]/Helper_Columns[Sales_Amount],0)</f>
        <v>0.20635737294201861</v>
      </c>
      <c r="Q61" s="5" t="str">
        <f>IF(VALUE(SUBSTITUTE(Helper_Columns[[#This Row],[Discount]],"%",""))&gt;=10,"High Discount", "Normal")</f>
        <v>High Discount</v>
      </c>
      <c r="R61" s="5" t="str">
        <f xml:space="preserve"> IF(Helper_Columns[[#This Row],[Profit]]&gt;5000,"High","Low")</f>
        <v>Low</v>
      </c>
    </row>
    <row r="62" spans="1:18" x14ac:dyDescent="0.25">
      <c r="A62" t="s">
        <v>72</v>
      </c>
      <c r="B62" s="4">
        <v>45296.38087617523</v>
      </c>
      <c r="C62" t="s">
        <v>5024</v>
      </c>
      <c r="D62" t="s">
        <v>5027</v>
      </c>
      <c r="E62" t="s">
        <v>5031</v>
      </c>
      <c r="F62" t="s">
        <v>5048</v>
      </c>
      <c r="G62" t="s">
        <v>5065</v>
      </c>
      <c r="H62">
        <v>40954</v>
      </c>
      <c r="I62">
        <v>11</v>
      </c>
      <c r="J62" t="s">
        <v>5070</v>
      </c>
      <c r="K62">
        <v>3582.98</v>
      </c>
      <c r="L62" t="s">
        <v>5079</v>
      </c>
      <c r="M62">
        <f>MONTH(Helper_Columns[Order_Date])</f>
        <v>1</v>
      </c>
      <c r="N62">
        <f>YEAR(Helper_Columns[Order_Date])</f>
        <v>2024</v>
      </c>
      <c r="O62" t="str">
        <f>TEXT(Helper_Columns[Order_Date],"mmm")</f>
        <v>Jan</v>
      </c>
      <c r="P62" s="7">
        <f>IFERROR(Helper_Columns[Profit]/Helper_Columns[Sales_Amount],0)</f>
        <v>8.74879132685452E-2</v>
      </c>
      <c r="Q62" s="5" t="str">
        <f>IF(VALUE(SUBSTITUTE(Helper_Columns[[#This Row],[Discount]],"%",""))&gt;=10,"High Discount", "Normal")</f>
        <v>Normal</v>
      </c>
      <c r="R62" s="5" t="str">
        <f xml:space="preserve"> IF(Helper_Columns[[#This Row],[Profit]]&gt;5000,"High","Low")</f>
        <v>Low</v>
      </c>
    </row>
    <row r="63" spans="1:18" x14ac:dyDescent="0.25">
      <c r="A63" t="s">
        <v>73</v>
      </c>
      <c r="B63" s="4">
        <v>45296.453890778153</v>
      </c>
      <c r="C63" t="s">
        <v>5018</v>
      </c>
      <c r="D63" t="s">
        <v>5026</v>
      </c>
      <c r="E63" t="s">
        <v>5030</v>
      </c>
      <c r="F63" t="s">
        <v>5046</v>
      </c>
      <c r="G63" t="s">
        <v>5049</v>
      </c>
      <c r="H63">
        <v>52934</v>
      </c>
      <c r="I63">
        <v>12</v>
      </c>
      <c r="J63" t="s">
        <v>5069</v>
      </c>
      <c r="K63">
        <v>8484.33</v>
      </c>
      <c r="L63" t="s">
        <v>5077</v>
      </c>
      <c r="M63">
        <f>MONTH(Helper_Columns[Order_Date])</f>
        <v>1</v>
      </c>
      <c r="N63">
        <f>YEAR(Helper_Columns[Order_Date])</f>
        <v>2024</v>
      </c>
      <c r="O63" t="str">
        <f>TEXT(Helper_Columns[Order_Date],"mmm")</f>
        <v>Jan</v>
      </c>
      <c r="P63" s="7">
        <f>IFERROR(Helper_Columns[Profit]/Helper_Columns[Sales_Amount],0)</f>
        <v>0.16028129368647751</v>
      </c>
      <c r="Q63" s="5" t="str">
        <f>IF(VALUE(SUBSTITUTE(Helper_Columns[[#This Row],[Discount]],"%",""))&gt;=10,"High Discount", "Normal")</f>
        <v>High Discount</v>
      </c>
      <c r="R63" s="5" t="str">
        <f xml:space="preserve"> IF(Helper_Columns[[#This Row],[Profit]]&gt;5000,"High","Low")</f>
        <v>High</v>
      </c>
    </row>
    <row r="64" spans="1:18" x14ac:dyDescent="0.25">
      <c r="A64" t="s">
        <v>74</v>
      </c>
      <c r="B64" s="4">
        <v>45296.526905381063</v>
      </c>
      <c r="C64" t="s">
        <v>5018</v>
      </c>
      <c r="D64" t="s">
        <v>5026</v>
      </c>
      <c r="E64" t="s">
        <v>5030</v>
      </c>
      <c r="F64" t="s">
        <v>5046</v>
      </c>
      <c r="G64" t="s">
        <v>5061</v>
      </c>
      <c r="H64">
        <v>61566</v>
      </c>
      <c r="I64">
        <v>11</v>
      </c>
      <c r="J64" t="s">
        <v>5070</v>
      </c>
      <c r="K64">
        <v>5903.26</v>
      </c>
      <c r="L64" t="s">
        <v>5078</v>
      </c>
      <c r="M64">
        <f>MONTH(Helper_Columns[Order_Date])</f>
        <v>1</v>
      </c>
      <c r="N64">
        <f>YEAR(Helper_Columns[Order_Date])</f>
        <v>2024</v>
      </c>
      <c r="O64" t="str">
        <f>TEXT(Helper_Columns[Order_Date],"mmm")</f>
        <v>Jan</v>
      </c>
      <c r="P64" s="7">
        <f>IFERROR(Helper_Columns[Profit]/Helper_Columns[Sales_Amount],0)</f>
        <v>9.5885066432771338E-2</v>
      </c>
      <c r="Q64" s="5" t="str">
        <f>IF(VALUE(SUBSTITUTE(Helper_Columns[[#This Row],[Discount]],"%",""))&gt;=10,"High Discount", "Normal")</f>
        <v>Normal</v>
      </c>
      <c r="R64" s="5" t="str">
        <f xml:space="preserve"> IF(Helper_Columns[[#This Row],[Profit]]&gt;5000,"High","Low")</f>
        <v>High</v>
      </c>
    </row>
    <row r="65" spans="1:18" x14ac:dyDescent="0.25">
      <c r="A65" t="s">
        <v>75</v>
      </c>
      <c r="B65" s="4">
        <v>45296.599919983993</v>
      </c>
      <c r="C65" t="s">
        <v>5013</v>
      </c>
      <c r="D65" t="s">
        <v>5029</v>
      </c>
      <c r="E65" t="s">
        <v>5033</v>
      </c>
      <c r="F65" t="s">
        <v>5048</v>
      </c>
      <c r="G65" t="s">
        <v>5056</v>
      </c>
      <c r="H65">
        <v>24714</v>
      </c>
      <c r="I65">
        <v>5</v>
      </c>
      <c r="J65" t="s">
        <v>5072</v>
      </c>
      <c r="K65">
        <v>3191.27</v>
      </c>
      <c r="L65" t="s">
        <v>5075</v>
      </c>
      <c r="M65">
        <f>MONTH(Helper_Columns[Order_Date])</f>
        <v>1</v>
      </c>
      <c r="N65">
        <f>YEAR(Helper_Columns[Order_Date])</f>
        <v>2024</v>
      </c>
      <c r="O65" t="str">
        <f>TEXT(Helper_Columns[Order_Date],"mmm")</f>
        <v>Jan</v>
      </c>
      <c r="P65" s="7">
        <f>IFERROR(Helper_Columns[Profit]/Helper_Columns[Sales_Amount],0)</f>
        <v>0.12912802460144049</v>
      </c>
      <c r="Q65" s="5" t="str">
        <f>IF(VALUE(SUBSTITUTE(Helper_Columns[[#This Row],[Discount]],"%",""))&gt;=10,"High Discount", "Normal")</f>
        <v>High Discount</v>
      </c>
      <c r="R65" s="5" t="str">
        <f xml:space="preserve"> IF(Helper_Columns[[#This Row],[Profit]]&gt;5000,"High","Low")</f>
        <v>Low</v>
      </c>
    </row>
    <row r="66" spans="1:18" x14ac:dyDescent="0.25">
      <c r="A66" t="s">
        <v>76</v>
      </c>
      <c r="B66" s="4">
        <v>45296.67293458691</v>
      </c>
      <c r="C66" t="s">
        <v>5024</v>
      </c>
      <c r="D66" t="s">
        <v>5028</v>
      </c>
      <c r="E66" t="s">
        <v>5035</v>
      </c>
      <c r="F66" t="s">
        <v>5048</v>
      </c>
      <c r="G66" t="s">
        <v>5055</v>
      </c>
      <c r="H66">
        <v>78052</v>
      </c>
      <c r="I66">
        <v>1</v>
      </c>
      <c r="J66" t="s">
        <v>5071</v>
      </c>
      <c r="K66">
        <v>7163.22</v>
      </c>
      <c r="L66" t="s">
        <v>5078</v>
      </c>
      <c r="M66">
        <f>MONTH(Helper_Columns[Order_Date])</f>
        <v>1</v>
      </c>
      <c r="N66">
        <f>YEAR(Helper_Columns[Order_Date])</f>
        <v>2024</v>
      </c>
      <c r="O66" t="str">
        <f>TEXT(Helper_Columns[Order_Date],"mmm")</f>
        <v>Jan</v>
      </c>
      <c r="P66" s="7">
        <f>IFERROR(Helper_Columns[Profit]/Helper_Columns[Sales_Amount],0)</f>
        <v>9.1774970532465541E-2</v>
      </c>
      <c r="Q66" s="5" t="str">
        <f>IF(VALUE(SUBSTITUTE(Helper_Columns[[#This Row],[Discount]],"%",""))&gt;=10,"High Discount", "Normal")</f>
        <v>High Discount</v>
      </c>
      <c r="R66" s="5" t="str">
        <f xml:space="preserve"> IF(Helper_Columns[[#This Row],[Profit]]&gt;5000,"High","Low")</f>
        <v>High</v>
      </c>
    </row>
    <row r="67" spans="1:18" x14ac:dyDescent="0.25">
      <c r="A67" t="s">
        <v>77</v>
      </c>
      <c r="B67" s="4">
        <v>45296.745949189841</v>
      </c>
      <c r="C67" t="s">
        <v>5024</v>
      </c>
      <c r="D67" t="s">
        <v>5028</v>
      </c>
      <c r="E67" t="s">
        <v>5035</v>
      </c>
      <c r="F67" t="s">
        <v>5047</v>
      </c>
      <c r="G67" t="s">
        <v>5062</v>
      </c>
      <c r="H67">
        <v>55693</v>
      </c>
      <c r="I67">
        <v>2</v>
      </c>
      <c r="J67" t="s">
        <v>5073</v>
      </c>
      <c r="K67">
        <v>8987.89</v>
      </c>
      <c r="L67" t="s">
        <v>5079</v>
      </c>
      <c r="M67">
        <f>MONTH(Helper_Columns[Order_Date])</f>
        <v>1</v>
      </c>
      <c r="N67">
        <f>YEAR(Helper_Columns[Order_Date])</f>
        <v>2024</v>
      </c>
      <c r="O67" t="str">
        <f>TEXT(Helper_Columns[Order_Date],"mmm")</f>
        <v>Jan</v>
      </c>
      <c r="P67" s="7">
        <f>IFERROR(Helper_Columns[Profit]/Helper_Columns[Sales_Amount],0)</f>
        <v>0.16138275905410016</v>
      </c>
      <c r="Q67" s="5" t="str">
        <f>IF(VALUE(SUBSTITUTE(Helper_Columns[[#This Row],[Discount]],"%",""))&gt;=10,"High Discount", "Normal")</f>
        <v>Normal</v>
      </c>
      <c r="R67" s="5" t="str">
        <f xml:space="preserve"> IF(Helper_Columns[[#This Row],[Profit]]&gt;5000,"High","Low")</f>
        <v>High</v>
      </c>
    </row>
    <row r="68" spans="1:18" x14ac:dyDescent="0.25">
      <c r="A68" t="s">
        <v>78</v>
      </c>
      <c r="B68" s="4">
        <v>45296.818963792757</v>
      </c>
      <c r="C68" t="s">
        <v>5023</v>
      </c>
      <c r="D68" t="s">
        <v>5029</v>
      </c>
      <c r="E68" t="s">
        <v>5039</v>
      </c>
      <c r="F68" t="s">
        <v>5046</v>
      </c>
      <c r="G68" t="s">
        <v>5049</v>
      </c>
      <c r="H68">
        <v>38080</v>
      </c>
      <c r="I68">
        <v>7</v>
      </c>
      <c r="J68" t="s">
        <v>5072</v>
      </c>
      <c r="K68">
        <v>7062.81</v>
      </c>
      <c r="L68" t="s">
        <v>5075</v>
      </c>
      <c r="M68">
        <f>MONTH(Helper_Columns[Order_Date])</f>
        <v>1</v>
      </c>
      <c r="N68">
        <f>YEAR(Helper_Columns[Order_Date])</f>
        <v>2024</v>
      </c>
      <c r="O68" t="str">
        <f>TEXT(Helper_Columns[Order_Date],"mmm")</f>
        <v>Jan</v>
      </c>
      <c r="P68" s="7">
        <f>IFERROR(Helper_Columns[Profit]/Helper_Columns[Sales_Amount],0)</f>
        <v>0.18547295168067227</v>
      </c>
      <c r="Q68" s="5" t="str">
        <f>IF(VALUE(SUBSTITUTE(Helper_Columns[[#This Row],[Discount]],"%",""))&gt;=10,"High Discount", "Normal")</f>
        <v>High Discount</v>
      </c>
      <c r="R68" s="5" t="str">
        <f xml:space="preserve"> IF(Helper_Columns[[#This Row],[Profit]]&gt;5000,"High","Low")</f>
        <v>High</v>
      </c>
    </row>
    <row r="69" spans="1:18" x14ac:dyDescent="0.25">
      <c r="A69" t="s">
        <v>79</v>
      </c>
      <c r="B69" s="4">
        <v>45296.891978395674</v>
      </c>
      <c r="C69" t="s">
        <v>5015</v>
      </c>
      <c r="D69" t="s">
        <v>5026</v>
      </c>
      <c r="E69" t="s">
        <v>5034</v>
      </c>
      <c r="F69" t="s">
        <v>5046</v>
      </c>
      <c r="G69" t="s">
        <v>5061</v>
      </c>
      <c r="H69">
        <v>27790</v>
      </c>
      <c r="I69">
        <v>6</v>
      </c>
      <c r="J69" t="s">
        <v>5073</v>
      </c>
      <c r="K69">
        <v>3190.89</v>
      </c>
      <c r="L69" t="s">
        <v>5076</v>
      </c>
      <c r="M69">
        <f>MONTH(Helper_Columns[Order_Date])</f>
        <v>1</v>
      </c>
      <c r="N69">
        <f>YEAR(Helper_Columns[Order_Date])</f>
        <v>2024</v>
      </c>
      <c r="O69" t="str">
        <f>TEXT(Helper_Columns[Order_Date],"mmm")</f>
        <v>Jan</v>
      </c>
      <c r="P69" s="7">
        <f>IFERROR(Helper_Columns[Profit]/Helper_Columns[Sales_Amount],0)</f>
        <v>0.11482151853184598</v>
      </c>
      <c r="Q69" s="5" t="str">
        <f>IF(VALUE(SUBSTITUTE(Helper_Columns[[#This Row],[Discount]],"%",""))&gt;=10,"High Discount", "Normal")</f>
        <v>Normal</v>
      </c>
      <c r="R69" s="5" t="str">
        <f xml:space="preserve"> IF(Helper_Columns[[#This Row],[Profit]]&gt;5000,"High","Low")</f>
        <v>Low</v>
      </c>
    </row>
    <row r="70" spans="1:18" x14ac:dyDescent="0.25">
      <c r="A70" t="s">
        <v>80</v>
      </c>
      <c r="B70" s="4">
        <v>45296.964992998597</v>
      </c>
      <c r="C70" t="s">
        <v>5022</v>
      </c>
      <c r="D70" t="s">
        <v>5026</v>
      </c>
      <c r="E70" t="s">
        <v>5045</v>
      </c>
      <c r="F70" t="s">
        <v>5046</v>
      </c>
      <c r="G70" t="s">
        <v>5054</v>
      </c>
      <c r="H70">
        <v>4709</v>
      </c>
      <c r="I70">
        <v>12</v>
      </c>
      <c r="J70" t="s">
        <v>5068</v>
      </c>
      <c r="K70">
        <v>865.21</v>
      </c>
      <c r="L70" t="s">
        <v>5077</v>
      </c>
      <c r="M70">
        <f>MONTH(Helper_Columns[Order_Date])</f>
        <v>1</v>
      </c>
      <c r="N70">
        <f>YEAR(Helper_Columns[Order_Date])</f>
        <v>2024</v>
      </c>
      <c r="O70" t="str">
        <f>TEXT(Helper_Columns[Order_Date],"mmm")</f>
        <v>Jan</v>
      </c>
      <c r="P70" s="7">
        <f>IFERROR(Helper_Columns[Profit]/Helper_Columns[Sales_Amount],0)</f>
        <v>0.18373540029730304</v>
      </c>
      <c r="Q70" s="5" t="str">
        <f>IF(VALUE(SUBSTITUTE(Helper_Columns[[#This Row],[Discount]],"%",""))&gt;=10,"High Discount", "Normal")</f>
        <v>Normal</v>
      </c>
      <c r="R70" s="5" t="str">
        <f xml:space="preserve"> IF(Helper_Columns[[#This Row],[Profit]]&gt;5000,"High","Low")</f>
        <v>Low</v>
      </c>
    </row>
    <row r="71" spans="1:18" x14ac:dyDescent="0.25">
      <c r="A71" t="s">
        <v>81</v>
      </c>
      <c r="B71" s="4">
        <v>45297.038007601514</v>
      </c>
      <c r="C71" t="s">
        <v>5020</v>
      </c>
      <c r="D71" t="s">
        <v>5026</v>
      </c>
      <c r="E71" t="s">
        <v>5045</v>
      </c>
      <c r="F71" t="s">
        <v>5047</v>
      </c>
      <c r="G71" t="s">
        <v>5063</v>
      </c>
      <c r="H71">
        <v>62629</v>
      </c>
      <c r="I71">
        <v>3</v>
      </c>
      <c r="J71" t="s">
        <v>5070</v>
      </c>
      <c r="K71">
        <v>8297.2099999999991</v>
      </c>
      <c r="L71" t="s">
        <v>5079</v>
      </c>
      <c r="M71">
        <f>MONTH(Helper_Columns[Order_Date])</f>
        <v>1</v>
      </c>
      <c r="N71">
        <f>YEAR(Helper_Columns[Order_Date])</f>
        <v>2024</v>
      </c>
      <c r="O71" t="str">
        <f>TEXT(Helper_Columns[Order_Date],"mmm")</f>
        <v>Jan</v>
      </c>
      <c r="P71" s="7">
        <f>IFERROR(Helper_Columns[Profit]/Helper_Columns[Sales_Amount],0)</f>
        <v>0.13248191732264605</v>
      </c>
      <c r="Q71" s="5" t="str">
        <f>IF(VALUE(SUBSTITUTE(Helper_Columns[[#This Row],[Discount]],"%",""))&gt;=10,"High Discount", "Normal")</f>
        <v>Normal</v>
      </c>
      <c r="R71" s="5" t="str">
        <f xml:space="preserve"> IF(Helper_Columns[[#This Row],[Profit]]&gt;5000,"High","Low")</f>
        <v>High</v>
      </c>
    </row>
    <row r="72" spans="1:18" x14ac:dyDescent="0.25">
      <c r="A72" t="s">
        <v>82</v>
      </c>
      <c r="B72" s="4">
        <v>45297.11102220443</v>
      </c>
      <c r="C72" t="s">
        <v>5024</v>
      </c>
      <c r="D72" t="s">
        <v>5027</v>
      </c>
      <c r="E72" t="s">
        <v>5031</v>
      </c>
      <c r="F72" t="s">
        <v>5048</v>
      </c>
      <c r="G72" t="s">
        <v>5065</v>
      </c>
      <c r="H72">
        <v>68641</v>
      </c>
      <c r="I72">
        <v>6</v>
      </c>
      <c r="J72" t="s">
        <v>5069</v>
      </c>
      <c r="K72">
        <v>14888.65</v>
      </c>
      <c r="L72" t="s">
        <v>5077</v>
      </c>
      <c r="M72">
        <f>MONTH(Helper_Columns[Order_Date])</f>
        <v>1</v>
      </c>
      <c r="N72">
        <f>YEAR(Helper_Columns[Order_Date])</f>
        <v>2024</v>
      </c>
      <c r="O72" t="str">
        <f>TEXT(Helper_Columns[Order_Date],"mmm")</f>
        <v>Jan</v>
      </c>
      <c r="P72" s="7">
        <f>IFERROR(Helper_Columns[Profit]/Helper_Columns[Sales_Amount],0)</f>
        <v>0.2169060765431739</v>
      </c>
      <c r="Q72" s="5" t="str">
        <f>IF(VALUE(SUBSTITUTE(Helper_Columns[[#This Row],[Discount]],"%",""))&gt;=10,"High Discount", "Normal")</f>
        <v>High Discount</v>
      </c>
      <c r="R72" s="5" t="str">
        <f xml:space="preserve"> IF(Helper_Columns[[#This Row],[Profit]]&gt;5000,"High","Low")</f>
        <v>High</v>
      </c>
    </row>
    <row r="73" spans="1:18" x14ac:dyDescent="0.25">
      <c r="A73" t="s">
        <v>83</v>
      </c>
      <c r="B73" s="4">
        <v>45297.184036807361</v>
      </c>
      <c r="C73" t="s">
        <v>5015</v>
      </c>
      <c r="D73" t="s">
        <v>5026</v>
      </c>
      <c r="E73" t="s">
        <v>5045</v>
      </c>
      <c r="F73" t="s">
        <v>5048</v>
      </c>
      <c r="G73" t="s">
        <v>5065</v>
      </c>
      <c r="H73">
        <v>77539</v>
      </c>
      <c r="I73">
        <v>11</v>
      </c>
      <c r="J73" t="s">
        <v>5072</v>
      </c>
      <c r="K73">
        <v>8949.44</v>
      </c>
      <c r="L73" t="s">
        <v>5075</v>
      </c>
      <c r="M73">
        <f>MONTH(Helper_Columns[Order_Date])</f>
        <v>1</v>
      </c>
      <c r="N73">
        <f>YEAR(Helper_Columns[Order_Date])</f>
        <v>2024</v>
      </c>
      <c r="O73" t="str">
        <f>TEXT(Helper_Columns[Order_Date],"mmm")</f>
        <v>Jan</v>
      </c>
      <c r="P73" s="7">
        <f>IFERROR(Helper_Columns[Profit]/Helper_Columns[Sales_Amount],0)</f>
        <v>0.11541856356156258</v>
      </c>
      <c r="Q73" s="5" t="str">
        <f>IF(VALUE(SUBSTITUTE(Helper_Columns[[#This Row],[Discount]],"%",""))&gt;=10,"High Discount", "Normal")</f>
        <v>High Discount</v>
      </c>
      <c r="R73" s="5" t="str">
        <f xml:space="preserve"> IF(Helper_Columns[[#This Row],[Profit]]&gt;5000,"High","Low")</f>
        <v>High</v>
      </c>
    </row>
    <row r="74" spans="1:18" x14ac:dyDescent="0.25">
      <c r="A74" t="s">
        <v>84</v>
      </c>
      <c r="B74" s="4">
        <v>45297.257051410277</v>
      </c>
      <c r="C74" t="s">
        <v>5023</v>
      </c>
      <c r="D74" t="s">
        <v>5028</v>
      </c>
      <c r="E74" t="s">
        <v>5035</v>
      </c>
      <c r="F74" t="s">
        <v>5047</v>
      </c>
      <c r="G74" t="s">
        <v>5063</v>
      </c>
      <c r="H74">
        <v>39413</v>
      </c>
      <c r="I74">
        <v>1</v>
      </c>
      <c r="J74" t="s">
        <v>5070</v>
      </c>
      <c r="K74">
        <v>6615.79</v>
      </c>
      <c r="L74" t="s">
        <v>5074</v>
      </c>
      <c r="M74">
        <f>MONTH(Helper_Columns[Order_Date])</f>
        <v>1</v>
      </c>
      <c r="N74">
        <f>YEAR(Helper_Columns[Order_Date])</f>
        <v>2024</v>
      </c>
      <c r="O74" t="str">
        <f>TEXT(Helper_Columns[Order_Date],"mmm")</f>
        <v>Jan</v>
      </c>
      <c r="P74" s="7">
        <f>IFERROR(Helper_Columns[Profit]/Helper_Columns[Sales_Amount],0)</f>
        <v>0.1678580671352092</v>
      </c>
      <c r="Q74" s="5" t="str">
        <f>IF(VALUE(SUBSTITUTE(Helper_Columns[[#This Row],[Discount]],"%",""))&gt;=10,"High Discount", "Normal")</f>
        <v>Normal</v>
      </c>
      <c r="R74" s="5" t="str">
        <f xml:space="preserve"> IF(Helper_Columns[[#This Row],[Profit]]&gt;5000,"High","Low")</f>
        <v>High</v>
      </c>
    </row>
    <row r="75" spans="1:18" x14ac:dyDescent="0.25">
      <c r="A75" t="s">
        <v>85</v>
      </c>
      <c r="B75" s="4">
        <v>45297.330066013194</v>
      </c>
      <c r="C75" t="s">
        <v>5014</v>
      </c>
      <c r="D75" t="s">
        <v>5027</v>
      </c>
      <c r="E75" t="s">
        <v>5038</v>
      </c>
      <c r="F75" t="s">
        <v>5046</v>
      </c>
      <c r="G75" t="s">
        <v>5060</v>
      </c>
      <c r="H75">
        <v>11975</v>
      </c>
      <c r="I75">
        <v>12</v>
      </c>
      <c r="J75" t="s">
        <v>5071</v>
      </c>
      <c r="K75">
        <v>1721.91</v>
      </c>
      <c r="L75" t="s">
        <v>5077</v>
      </c>
      <c r="M75">
        <f>MONTH(Helper_Columns[Order_Date])</f>
        <v>1</v>
      </c>
      <c r="N75">
        <f>YEAR(Helper_Columns[Order_Date])</f>
        <v>2024</v>
      </c>
      <c r="O75" t="str">
        <f>TEXT(Helper_Columns[Order_Date],"mmm")</f>
        <v>Jan</v>
      </c>
      <c r="P75" s="7">
        <f>IFERROR(Helper_Columns[Profit]/Helper_Columns[Sales_Amount],0)</f>
        <v>0.14379206680584553</v>
      </c>
      <c r="Q75" s="5" t="str">
        <f>IF(VALUE(SUBSTITUTE(Helper_Columns[[#This Row],[Discount]],"%",""))&gt;=10,"High Discount", "Normal")</f>
        <v>High Discount</v>
      </c>
      <c r="R75" s="5" t="str">
        <f xml:space="preserve"> IF(Helper_Columns[[#This Row],[Profit]]&gt;5000,"High","Low")</f>
        <v>Low</v>
      </c>
    </row>
    <row r="76" spans="1:18" x14ac:dyDescent="0.25">
      <c r="A76" t="s">
        <v>86</v>
      </c>
      <c r="B76" s="4">
        <v>45297.403080616117</v>
      </c>
      <c r="C76" t="s">
        <v>5021</v>
      </c>
      <c r="D76" t="s">
        <v>5027</v>
      </c>
      <c r="E76" t="s">
        <v>5044</v>
      </c>
      <c r="F76" t="s">
        <v>5048</v>
      </c>
      <c r="G76" t="s">
        <v>5056</v>
      </c>
      <c r="H76">
        <v>32921</v>
      </c>
      <c r="I76">
        <v>12</v>
      </c>
      <c r="J76" t="s">
        <v>5069</v>
      </c>
      <c r="K76">
        <v>2991.95</v>
      </c>
      <c r="L76" t="s">
        <v>5075</v>
      </c>
      <c r="M76">
        <f>MONTH(Helper_Columns[Order_Date])</f>
        <v>1</v>
      </c>
      <c r="N76">
        <f>YEAR(Helper_Columns[Order_Date])</f>
        <v>2024</v>
      </c>
      <c r="O76" t="str">
        <f>TEXT(Helper_Columns[Order_Date],"mmm")</f>
        <v>Jan</v>
      </c>
      <c r="P76" s="7">
        <f>IFERROR(Helper_Columns[Profit]/Helper_Columns[Sales_Amount],0)</f>
        <v>9.0882719236961201E-2</v>
      </c>
      <c r="Q76" s="5" t="str">
        <f>IF(VALUE(SUBSTITUTE(Helper_Columns[[#This Row],[Discount]],"%",""))&gt;=10,"High Discount", "Normal")</f>
        <v>High Discount</v>
      </c>
      <c r="R76" s="5" t="str">
        <f xml:space="preserve"> IF(Helper_Columns[[#This Row],[Profit]]&gt;5000,"High","Low")</f>
        <v>Low</v>
      </c>
    </row>
    <row r="77" spans="1:18" x14ac:dyDescent="0.25">
      <c r="A77" t="s">
        <v>87</v>
      </c>
      <c r="B77" s="4">
        <v>45297.476095219041</v>
      </c>
      <c r="C77" t="s">
        <v>5014</v>
      </c>
      <c r="D77" t="s">
        <v>5027</v>
      </c>
      <c r="E77" t="s">
        <v>5038</v>
      </c>
      <c r="F77" t="s">
        <v>5048</v>
      </c>
      <c r="G77" t="s">
        <v>5059</v>
      </c>
      <c r="H77">
        <v>79752</v>
      </c>
      <c r="I77">
        <v>9</v>
      </c>
      <c r="J77" t="s">
        <v>5072</v>
      </c>
      <c r="K77">
        <v>15466.41</v>
      </c>
      <c r="L77" t="s">
        <v>5077</v>
      </c>
      <c r="M77">
        <f>MONTH(Helper_Columns[Order_Date])</f>
        <v>1</v>
      </c>
      <c r="N77">
        <f>YEAR(Helper_Columns[Order_Date])</f>
        <v>2024</v>
      </c>
      <c r="O77" t="str">
        <f>TEXT(Helper_Columns[Order_Date],"mmm")</f>
        <v>Jan</v>
      </c>
      <c r="P77" s="7">
        <f>IFERROR(Helper_Columns[Profit]/Helper_Columns[Sales_Amount],0)</f>
        <v>0.19393131206740896</v>
      </c>
      <c r="Q77" s="5" t="str">
        <f>IF(VALUE(SUBSTITUTE(Helper_Columns[[#This Row],[Discount]],"%",""))&gt;=10,"High Discount", "Normal")</f>
        <v>High Discount</v>
      </c>
      <c r="R77" s="5" t="str">
        <f xml:space="preserve"> IF(Helper_Columns[[#This Row],[Profit]]&gt;5000,"High","Low")</f>
        <v>High</v>
      </c>
    </row>
    <row r="78" spans="1:18" x14ac:dyDescent="0.25">
      <c r="A78" t="s">
        <v>88</v>
      </c>
      <c r="B78" s="4">
        <v>45297.549109821957</v>
      </c>
      <c r="C78" t="s">
        <v>5021</v>
      </c>
      <c r="D78" t="s">
        <v>5028</v>
      </c>
      <c r="E78" t="s">
        <v>5035</v>
      </c>
      <c r="F78" t="s">
        <v>5047</v>
      </c>
      <c r="G78" t="s">
        <v>5067</v>
      </c>
      <c r="H78">
        <v>6713</v>
      </c>
      <c r="I78">
        <v>6</v>
      </c>
      <c r="J78" t="s">
        <v>5073</v>
      </c>
      <c r="K78">
        <v>1219.0899999999999</v>
      </c>
      <c r="L78" t="s">
        <v>5078</v>
      </c>
      <c r="M78">
        <f>MONTH(Helper_Columns[Order_Date])</f>
        <v>1</v>
      </c>
      <c r="N78">
        <f>YEAR(Helper_Columns[Order_Date])</f>
        <v>2024</v>
      </c>
      <c r="O78" t="str">
        <f>TEXT(Helper_Columns[Order_Date],"mmm")</f>
        <v>Jan</v>
      </c>
      <c r="P78" s="7">
        <f>IFERROR(Helper_Columns[Profit]/Helper_Columns[Sales_Amount],0)</f>
        <v>0.18160137047519737</v>
      </c>
      <c r="Q78" s="5" t="str">
        <f>IF(VALUE(SUBSTITUTE(Helper_Columns[[#This Row],[Discount]],"%",""))&gt;=10,"High Discount", "Normal")</f>
        <v>Normal</v>
      </c>
      <c r="R78" s="5" t="str">
        <f xml:space="preserve"> IF(Helper_Columns[[#This Row],[Profit]]&gt;5000,"High","Low")</f>
        <v>Low</v>
      </c>
    </row>
    <row r="79" spans="1:18" x14ac:dyDescent="0.25">
      <c r="A79" t="s">
        <v>89</v>
      </c>
      <c r="B79" s="4">
        <v>45297.622124424881</v>
      </c>
      <c r="C79" t="s">
        <v>5013</v>
      </c>
      <c r="D79" t="s">
        <v>5029</v>
      </c>
      <c r="E79" t="s">
        <v>5039</v>
      </c>
      <c r="F79" t="s">
        <v>5048</v>
      </c>
      <c r="G79" t="s">
        <v>5056</v>
      </c>
      <c r="H79">
        <v>38892</v>
      </c>
      <c r="I79">
        <v>11</v>
      </c>
      <c r="J79" t="s">
        <v>5070</v>
      </c>
      <c r="K79">
        <v>7345.31</v>
      </c>
      <c r="L79" t="s">
        <v>5079</v>
      </c>
      <c r="M79">
        <f>MONTH(Helper_Columns[Order_Date])</f>
        <v>1</v>
      </c>
      <c r="N79">
        <f>YEAR(Helper_Columns[Order_Date])</f>
        <v>2024</v>
      </c>
      <c r="O79" t="str">
        <f>TEXT(Helper_Columns[Order_Date],"mmm")</f>
        <v>Jan</v>
      </c>
      <c r="P79" s="7">
        <f>IFERROR(Helper_Columns[Profit]/Helper_Columns[Sales_Amount],0)</f>
        <v>0.18886429085673148</v>
      </c>
      <c r="Q79" s="5" t="str">
        <f>IF(VALUE(SUBSTITUTE(Helper_Columns[[#This Row],[Discount]],"%",""))&gt;=10,"High Discount", "Normal")</f>
        <v>Normal</v>
      </c>
      <c r="R79" s="5" t="str">
        <f xml:space="preserve"> IF(Helper_Columns[[#This Row],[Profit]]&gt;5000,"High","Low")</f>
        <v>High</v>
      </c>
    </row>
    <row r="80" spans="1:18" x14ac:dyDescent="0.25">
      <c r="A80" t="s">
        <v>90</v>
      </c>
      <c r="B80" s="4">
        <v>45297.695139027797</v>
      </c>
      <c r="C80" t="s">
        <v>5020</v>
      </c>
      <c r="D80" t="s">
        <v>5026</v>
      </c>
      <c r="E80" t="s">
        <v>5045</v>
      </c>
      <c r="F80" t="s">
        <v>5048</v>
      </c>
      <c r="G80" t="s">
        <v>5059</v>
      </c>
      <c r="H80">
        <v>7970</v>
      </c>
      <c r="I80">
        <v>6</v>
      </c>
      <c r="J80" t="s">
        <v>5073</v>
      </c>
      <c r="K80">
        <v>1272.58</v>
      </c>
      <c r="L80" t="s">
        <v>5078</v>
      </c>
      <c r="M80">
        <f>MONTH(Helper_Columns[Order_Date])</f>
        <v>1</v>
      </c>
      <c r="N80">
        <f>YEAR(Helper_Columns[Order_Date])</f>
        <v>2024</v>
      </c>
      <c r="O80" t="str">
        <f>TEXT(Helper_Columns[Order_Date],"mmm")</f>
        <v>Jan</v>
      </c>
      <c r="P80" s="7">
        <f>IFERROR(Helper_Columns[Profit]/Helper_Columns[Sales_Amount],0)</f>
        <v>0.15967126725219571</v>
      </c>
      <c r="Q80" s="5" t="str">
        <f>IF(VALUE(SUBSTITUTE(Helper_Columns[[#This Row],[Discount]],"%",""))&gt;=10,"High Discount", "Normal")</f>
        <v>Normal</v>
      </c>
      <c r="R80" s="5" t="str">
        <f xml:space="preserve"> IF(Helper_Columns[[#This Row],[Profit]]&gt;5000,"High","Low")</f>
        <v>Low</v>
      </c>
    </row>
    <row r="81" spans="1:18" x14ac:dyDescent="0.25">
      <c r="A81" t="s">
        <v>91</v>
      </c>
      <c r="B81" s="4">
        <v>45297.768153630721</v>
      </c>
      <c r="C81" t="s">
        <v>5018</v>
      </c>
      <c r="D81" t="s">
        <v>5028</v>
      </c>
      <c r="E81" t="s">
        <v>5037</v>
      </c>
      <c r="F81" t="s">
        <v>5047</v>
      </c>
      <c r="G81" t="s">
        <v>5063</v>
      </c>
      <c r="H81">
        <v>41943</v>
      </c>
      <c r="I81">
        <v>5</v>
      </c>
      <c r="J81" t="s">
        <v>5071</v>
      </c>
      <c r="K81">
        <v>7417.2</v>
      </c>
      <c r="L81" t="s">
        <v>5077</v>
      </c>
      <c r="M81">
        <f>MONTH(Helper_Columns[Order_Date])</f>
        <v>1</v>
      </c>
      <c r="N81">
        <f>YEAR(Helper_Columns[Order_Date])</f>
        <v>2024</v>
      </c>
      <c r="O81" t="str">
        <f>TEXT(Helper_Columns[Order_Date],"mmm")</f>
        <v>Jan</v>
      </c>
      <c r="P81" s="7">
        <f>IFERROR(Helper_Columns[Profit]/Helper_Columns[Sales_Amount],0)</f>
        <v>0.17683999713897433</v>
      </c>
      <c r="Q81" s="5" t="str">
        <f>IF(VALUE(SUBSTITUTE(Helper_Columns[[#This Row],[Discount]],"%",""))&gt;=10,"High Discount", "Normal")</f>
        <v>High Discount</v>
      </c>
      <c r="R81" s="5" t="str">
        <f xml:space="preserve"> IF(Helper_Columns[[#This Row],[Profit]]&gt;5000,"High","Low")</f>
        <v>High</v>
      </c>
    </row>
    <row r="82" spans="1:18" x14ac:dyDescent="0.25">
      <c r="A82" t="s">
        <v>92</v>
      </c>
      <c r="B82" s="4">
        <v>45297.841168233637</v>
      </c>
      <c r="C82" t="s">
        <v>5015</v>
      </c>
      <c r="D82" t="s">
        <v>5029</v>
      </c>
      <c r="E82" t="s">
        <v>5033</v>
      </c>
      <c r="F82" t="s">
        <v>5046</v>
      </c>
      <c r="G82" t="s">
        <v>5049</v>
      </c>
      <c r="H82">
        <v>70172</v>
      </c>
      <c r="I82">
        <v>5</v>
      </c>
      <c r="J82" t="s">
        <v>5072</v>
      </c>
      <c r="K82">
        <v>13051.39</v>
      </c>
      <c r="L82" t="s">
        <v>5079</v>
      </c>
      <c r="M82">
        <f>MONTH(Helper_Columns[Order_Date])</f>
        <v>1</v>
      </c>
      <c r="N82">
        <f>YEAR(Helper_Columns[Order_Date])</f>
        <v>2024</v>
      </c>
      <c r="O82" t="str">
        <f>TEXT(Helper_Columns[Order_Date],"mmm")</f>
        <v>Jan</v>
      </c>
      <c r="P82" s="7">
        <f>IFERROR(Helper_Columns[Profit]/Helper_Columns[Sales_Amount],0)</f>
        <v>0.1859914210796329</v>
      </c>
      <c r="Q82" s="5" t="str">
        <f>IF(VALUE(SUBSTITUTE(Helper_Columns[[#This Row],[Discount]],"%",""))&gt;=10,"High Discount", "Normal")</f>
        <v>High Discount</v>
      </c>
      <c r="R82" s="5" t="str">
        <f xml:space="preserve"> IF(Helper_Columns[[#This Row],[Profit]]&gt;5000,"High","Low")</f>
        <v>High</v>
      </c>
    </row>
    <row r="83" spans="1:18" x14ac:dyDescent="0.25">
      <c r="A83" t="s">
        <v>93</v>
      </c>
      <c r="B83" s="4">
        <v>45297.914182836561</v>
      </c>
      <c r="C83" t="s">
        <v>5017</v>
      </c>
      <c r="D83" t="s">
        <v>5028</v>
      </c>
      <c r="E83" t="s">
        <v>5035</v>
      </c>
      <c r="F83" t="s">
        <v>5046</v>
      </c>
      <c r="G83" t="s">
        <v>5057</v>
      </c>
      <c r="H83">
        <v>46106</v>
      </c>
      <c r="I83">
        <v>1</v>
      </c>
      <c r="J83" t="s">
        <v>5072</v>
      </c>
      <c r="K83">
        <v>7601.24</v>
      </c>
      <c r="L83" t="s">
        <v>5079</v>
      </c>
      <c r="M83">
        <f>MONTH(Helper_Columns[Order_Date])</f>
        <v>1</v>
      </c>
      <c r="N83">
        <f>YEAR(Helper_Columns[Order_Date])</f>
        <v>2024</v>
      </c>
      <c r="O83" t="str">
        <f>TEXT(Helper_Columns[Order_Date],"mmm")</f>
        <v>Jan</v>
      </c>
      <c r="P83" s="7">
        <f>IFERROR(Helper_Columns[Profit]/Helper_Columns[Sales_Amount],0)</f>
        <v>0.16486444280570858</v>
      </c>
      <c r="Q83" s="5" t="str">
        <f>IF(VALUE(SUBSTITUTE(Helper_Columns[[#This Row],[Discount]],"%",""))&gt;=10,"High Discount", "Normal")</f>
        <v>High Discount</v>
      </c>
      <c r="R83" s="5" t="str">
        <f xml:space="preserve"> IF(Helper_Columns[[#This Row],[Profit]]&gt;5000,"High","Low")</f>
        <v>High</v>
      </c>
    </row>
    <row r="84" spans="1:18" x14ac:dyDescent="0.25">
      <c r="A84" t="s">
        <v>94</v>
      </c>
      <c r="B84" s="4">
        <v>45297.987197439477</v>
      </c>
      <c r="C84" t="s">
        <v>5023</v>
      </c>
      <c r="D84" t="s">
        <v>5028</v>
      </c>
      <c r="E84" t="s">
        <v>5036</v>
      </c>
      <c r="F84" t="s">
        <v>5048</v>
      </c>
      <c r="G84" t="s">
        <v>5055</v>
      </c>
      <c r="H84">
        <v>15489</v>
      </c>
      <c r="I84">
        <v>8</v>
      </c>
      <c r="J84" t="s">
        <v>5068</v>
      </c>
      <c r="K84">
        <v>2367.39</v>
      </c>
      <c r="L84" t="s">
        <v>5074</v>
      </c>
      <c r="M84">
        <f>MONTH(Helper_Columns[Order_Date])</f>
        <v>1</v>
      </c>
      <c r="N84">
        <f>YEAR(Helper_Columns[Order_Date])</f>
        <v>2024</v>
      </c>
      <c r="O84" t="str">
        <f>TEXT(Helper_Columns[Order_Date],"mmm")</f>
        <v>Jan</v>
      </c>
      <c r="P84" s="7">
        <f>IFERROR(Helper_Columns[Profit]/Helper_Columns[Sales_Amount],0)</f>
        <v>0.15284330815417393</v>
      </c>
      <c r="Q84" s="5" t="str">
        <f>IF(VALUE(SUBSTITUTE(Helper_Columns[[#This Row],[Discount]],"%",""))&gt;=10,"High Discount", "Normal")</f>
        <v>Normal</v>
      </c>
      <c r="R84" s="5" t="str">
        <f xml:space="preserve"> IF(Helper_Columns[[#This Row],[Profit]]&gt;5000,"High","Low")</f>
        <v>Low</v>
      </c>
    </row>
    <row r="85" spans="1:18" x14ac:dyDescent="0.25">
      <c r="A85" t="s">
        <v>95</v>
      </c>
      <c r="B85" s="4">
        <v>45298.060212042408</v>
      </c>
      <c r="C85" t="s">
        <v>5019</v>
      </c>
      <c r="D85" t="s">
        <v>5026</v>
      </c>
      <c r="E85" t="s">
        <v>5043</v>
      </c>
      <c r="F85" t="s">
        <v>5046</v>
      </c>
      <c r="G85" t="s">
        <v>5057</v>
      </c>
      <c r="H85">
        <v>25285</v>
      </c>
      <c r="I85">
        <v>12</v>
      </c>
      <c r="J85" t="s">
        <v>5073</v>
      </c>
      <c r="K85">
        <v>3451.09</v>
      </c>
      <c r="L85" t="s">
        <v>5077</v>
      </c>
      <c r="M85">
        <f>MONTH(Helper_Columns[Order_Date])</f>
        <v>1</v>
      </c>
      <c r="N85">
        <f>YEAR(Helper_Columns[Order_Date])</f>
        <v>2024</v>
      </c>
      <c r="O85" t="str">
        <f>TEXT(Helper_Columns[Order_Date],"mmm")</f>
        <v>Jan</v>
      </c>
      <c r="P85" s="7">
        <f>IFERROR(Helper_Columns[Profit]/Helper_Columns[Sales_Amount],0)</f>
        <v>0.13648764089381057</v>
      </c>
      <c r="Q85" s="5" t="str">
        <f>IF(VALUE(SUBSTITUTE(Helper_Columns[[#This Row],[Discount]],"%",""))&gt;=10,"High Discount", "Normal")</f>
        <v>Normal</v>
      </c>
      <c r="R85" s="5" t="str">
        <f xml:space="preserve"> IF(Helper_Columns[[#This Row],[Profit]]&gt;5000,"High","Low")</f>
        <v>Low</v>
      </c>
    </row>
    <row r="86" spans="1:18" x14ac:dyDescent="0.25">
      <c r="A86" t="s">
        <v>96</v>
      </c>
      <c r="B86" s="4">
        <v>45298.133226645317</v>
      </c>
      <c r="C86" t="s">
        <v>5013</v>
      </c>
      <c r="D86" t="s">
        <v>5028</v>
      </c>
      <c r="E86" t="s">
        <v>5035</v>
      </c>
      <c r="F86" t="s">
        <v>5048</v>
      </c>
      <c r="G86" t="s">
        <v>5052</v>
      </c>
      <c r="H86">
        <v>60494</v>
      </c>
      <c r="I86">
        <v>3</v>
      </c>
      <c r="J86" t="s">
        <v>5071</v>
      </c>
      <c r="K86">
        <v>10067.23</v>
      </c>
      <c r="L86" t="s">
        <v>5076</v>
      </c>
      <c r="M86">
        <f>MONTH(Helper_Columns[Order_Date])</f>
        <v>1</v>
      </c>
      <c r="N86">
        <f>YEAR(Helper_Columns[Order_Date])</f>
        <v>2024</v>
      </c>
      <c r="O86" t="str">
        <f>TEXT(Helper_Columns[Order_Date],"mmm")</f>
        <v>Jan</v>
      </c>
      <c r="P86" s="7">
        <f>IFERROR(Helper_Columns[Profit]/Helper_Columns[Sales_Amount],0)</f>
        <v>0.16641700003306112</v>
      </c>
      <c r="Q86" s="5" t="str">
        <f>IF(VALUE(SUBSTITUTE(Helper_Columns[[#This Row],[Discount]],"%",""))&gt;=10,"High Discount", "Normal")</f>
        <v>High Discount</v>
      </c>
      <c r="R86" s="5" t="str">
        <f xml:space="preserve"> IF(Helper_Columns[[#This Row],[Profit]]&gt;5000,"High","Low")</f>
        <v>High</v>
      </c>
    </row>
    <row r="87" spans="1:18" x14ac:dyDescent="0.25">
      <c r="A87" t="s">
        <v>97</v>
      </c>
      <c r="B87" s="4">
        <v>45298.206241248241</v>
      </c>
      <c r="C87" t="s">
        <v>5023</v>
      </c>
      <c r="D87" t="s">
        <v>5029</v>
      </c>
      <c r="E87" t="s">
        <v>5041</v>
      </c>
      <c r="F87" t="s">
        <v>5048</v>
      </c>
      <c r="G87" t="s">
        <v>5051</v>
      </c>
      <c r="H87">
        <v>62886</v>
      </c>
      <c r="I87">
        <v>11</v>
      </c>
      <c r="J87" t="s">
        <v>5068</v>
      </c>
      <c r="K87">
        <v>8096.94</v>
      </c>
      <c r="L87" t="s">
        <v>5079</v>
      </c>
      <c r="M87">
        <f>MONTH(Helper_Columns[Order_Date])</f>
        <v>1</v>
      </c>
      <c r="N87">
        <f>YEAR(Helper_Columns[Order_Date])</f>
        <v>2024</v>
      </c>
      <c r="O87" t="str">
        <f>TEXT(Helper_Columns[Order_Date],"mmm")</f>
        <v>Jan</v>
      </c>
      <c r="P87" s="7">
        <f>IFERROR(Helper_Columns[Profit]/Helper_Columns[Sales_Amount],0)</f>
        <v>0.12875584390802403</v>
      </c>
      <c r="Q87" s="5" t="str">
        <f>IF(VALUE(SUBSTITUTE(Helper_Columns[[#This Row],[Discount]],"%",""))&gt;=10,"High Discount", "Normal")</f>
        <v>Normal</v>
      </c>
      <c r="R87" s="5" t="str">
        <f xml:space="preserve"> IF(Helper_Columns[[#This Row],[Profit]]&gt;5000,"High","Low")</f>
        <v>High</v>
      </c>
    </row>
    <row r="88" spans="1:18" x14ac:dyDescent="0.25">
      <c r="A88" t="s">
        <v>98</v>
      </c>
      <c r="B88" s="4">
        <v>45298.279255851172</v>
      </c>
      <c r="C88" t="s">
        <v>5025</v>
      </c>
      <c r="D88" t="s">
        <v>5027</v>
      </c>
      <c r="E88" t="s">
        <v>5038</v>
      </c>
      <c r="F88" t="s">
        <v>5048</v>
      </c>
      <c r="G88" t="s">
        <v>5056</v>
      </c>
      <c r="H88">
        <v>44088</v>
      </c>
      <c r="I88">
        <v>3</v>
      </c>
      <c r="J88" t="s">
        <v>5072</v>
      </c>
      <c r="K88">
        <v>8443.1200000000008</v>
      </c>
      <c r="L88" t="s">
        <v>5079</v>
      </c>
      <c r="M88">
        <f>MONTH(Helper_Columns[Order_Date])</f>
        <v>1</v>
      </c>
      <c r="N88">
        <f>YEAR(Helper_Columns[Order_Date])</f>
        <v>2024</v>
      </c>
      <c r="O88" t="str">
        <f>TEXT(Helper_Columns[Order_Date],"mmm")</f>
        <v>Jan</v>
      </c>
      <c r="P88" s="7">
        <f>IFERROR(Helper_Columns[Profit]/Helper_Columns[Sales_Amount],0)</f>
        <v>0.19150607875158776</v>
      </c>
      <c r="Q88" s="5" t="str">
        <f>IF(VALUE(SUBSTITUTE(Helper_Columns[[#This Row],[Discount]],"%",""))&gt;=10,"High Discount", "Normal")</f>
        <v>High Discount</v>
      </c>
      <c r="R88" s="5" t="str">
        <f xml:space="preserve"> IF(Helper_Columns[[#This Row],[Profit]]&gt;5000,"High","Low")</f>
        <v>High</v>
      </c>
    </row>
    <row r="89" spans="1:18" x14ac:dyDescent="0.25">
      <c r="A89" t="s">
        <v>99</v>
      </c>
      <c r="B89" s="4">
        <v>45298.352270454088</v>
      </c>
      <c r="C89" t="s">
        <v>5012</v>
      </c>
      <c r="D89" t="s">
        <v>5029</v>
      </c>
      <c r="E89" t="s">
        <v>5040</v>
      </c>
      <c r="F89" t="s">
        <v>5046</v>
      </c>
      <c r="G89" t="s">
        <v>5054</v>
      </c>
      <c r="H89">
        <v>15388</v>
      </c>
      <c r="I89">
        <v>6</v>
      </c>
      <c r="J89" t="s">
        <v>5068</v>
      </c>
      <c r="K89">
        <v>1939.28</v>
      </c>
      <c r="L89" t="s">
        <v>5074</v>
      </c>
      <c r="M89">
        <f>MONTH(Helper_Columns[Order_Date])</f>
        <v>1</v>
      </c>
      <c r="N89">
        <f>YEAR(Helper_Columns[Order_Date])</f>
        <v>2024</v>
      </c>
      <c r="O89" t="str">
        <f>TEXT(Helper_Columns[Order_Date],"mmm")</f>
        <v>Jan</v>
      </c>
      <c r="P89" s="7">
        <f>IFERROR(Helper_Columns[Profit]/Helper_Columns[Sales_Amount],0)</f>
        <v>0.12602547439563297</v>
      </c>
      <c r="Q89" s="5" t="str">
        <f>IF(VALUE(SUBSTITUTE(Helper_Columns[[#This Row],[Discount]],"%",""))&gt;=10,"High Discount", "Normal")</f>
        <v>Normal</v>
      </c>
      <c r="R89" s="5" t="str">
        <f xml:space="preserve"> IF(Helper_Columns[[#This Row],[Profit]]&gt;5000,"High","Low")</f>
        <v>Low</v>
      </c>
    </row>
    <row r="90" spans="1:18" x14ac:dyDescent="0.25">
      <c r="A90" t="s">
        <v>100</v>
      </c>
      <c r="B90" s="4">
        <v>45298.425285056997</v>
      </c>
      <c r="C90" t="s">
        <v>5022</v>
      </c>
      <c r="D90" t="s">
        <v>5027</v>
      </c>
      <c r="E90" t="s">
        <v>5038</v>
      </c>
      <c r="F90" t="s">
        <v>5047</v>
      </c>
      <c r="G90" t="s">
        <v>5063</v>
      </c>
      <c r="H90">
        <v>72774</v>
      </c>
      <c r="I90">
        <v>7</v>
      </c>
      <c r="J90" t="s">
        <v>5073</v>
      </c>
      <c r="K90">
        <v>7236.34</v>
      </c>
      <c r="L90" t="s">
        <v>5075</v>
      </c>
      <c r="M90">
        <f>MONTH(Helper_Columns[Order_Date])</f>
        <v>1</v>
      </c>
      <c r="N90">
        <f>YEAR(Helper_Columns[Order_Date])</f>
        <v>2024</v>
      </c>
      <c r="O90" t="str">
        <f>TEXT(Helper_Columns[Order_Date],"mmm")</f>
        <v>Jan</v>
      </c>
      <c r="P90" s="7">
        <f>IFERROR(Helper_Columns[Profit]/Helper_Columns[Sales_Amount],0)</f>
        <v>9.9435787506527054E-2</v>
      </c>
      <c r="Q90" s="5" t="str">
        <f>IF(VALUE(SUBSTITUTE(Helper_Columns[[#This Row],[Discount]],"%",""))&gt;=10,"High Discount", "Normal")</f>
        <v>Normal</v>
      </c>
      <c r="R90" s="5" t="str">
        <f xml:space="preserve"> IF(Helper_Columns[[#This Row],[Profit]]&gt;5000,"High","Low")</f>
        <v>High</v>
      </c>
    </row>
    <row r="91" spans="1:18" x14ac:dyDescent="0.25">
      <c r="A91" t="s">
        <v>101</v>
      </c>
      <c r="B91" s="4">
        <v>45298.498299659928</v>
      </c>
      <c r="C91" t="s">
        <v>5024</v>
      </c>
      <c r="D91" t="s">
        <v>5027</v>
      </c>
      <c r="E91" t="s">
        <v>5042</v>
      </c>
      <c r="F91" t="s">
        <v>5046</v>
      </c>
      <c r="G91" t="s">
        <v>5060</v>
      </c>
      <c r="H91">
        <v>34434</v>
      </c>
      <c r="I91">
        <v>3</v>
      </c>
      <c r="J91" t="s">
        <v>5072</v>
      </c>
      <c r="K91">
        <v>7445.85</v>
      </c>
      <c r="L91" t="s">
        <v>5078</v>
      </c>
      <c r="M91">
        <f>MONTH(Helper_Columns[Order_Date])</f>
        <v>1</v>
      </c>
      <c r="N91">
        <f>YEAR(Helper_Columns[Order_Date])</f>
        <v>2024</v>
      </c>
      <c r="O91" t="str">
        <f>TEXT(Helper_Columns[Order_Date],"mmm")</f>
        <v>Jan</v>
      </c>
      <c r="P91" s="7">
        <f>IFERROR(Helper_Columns[Profit]/Helper_Columns[Sales_Amount],0)</f>
        <v>0.21623540686530757</v>
      </c>
      <c r="Q91" s="5" t="str">
        <f>IF(VALUE(SUBSTITUTE(Helper_Columns[[#This Row],[Discount]],"%",""))&gt;=10,"High Discount", "Normal")</f>
        <v>High Discount</v>
      </c>
      <c r="R91" s="5" t="str">
        <f xml:space="preserve"> IF(Helper_Columns[[#This Row],[Profit]]&gt;5000,"High","Low")</f>
        <v>High</v>
      </c>
    </row>
    <row r="92" spans="1:18" x14ac:dyDescent="0.25">
      <c r="A92" t="s">
        <v>102</v>
      </c>
      <c r="B92" s="4">
        <v>45298.571314262837</v>
      </c>
      <c r="C92" t="s">
        <v>5020</v>
      </c>
      <c r="D92" t="s">
        <v>5026</v>
      </c>
      <c r="E92" t="s">
        <v>5034</v>
      </c>
      <c r="F92" t="s">
        <v>5046</v>
      </c>
      <c r="G92" t="s">
        <v>5066</v>
      </c>
      <c r="H92">
        <v>37668</v>
      </c>
      <c r="I92">
        <v>2</v>
      </c>
      <c r="J92" t="s">
        <v>5071</v>
      </c>
      <c r="K92">
        <v>3481.21</v>
      </c>
      <c r="L92" t="s">
        <v>5077</v>
      </c>
      <c r="M92">
        <f>MONTH(Helper_Columns[Order_Date])</f>
        <v>1</v>
      </c>
      <c r="N92">
        <f>YEAR(Helper_Columns[Order_Date])</f>
        <v>2024</v>
      </c>
      <c r="O92" t="str">
        <f>TEXT(Helper_Columns[Order_Date],"mmm")</f>
        <v>Jan</v>
      </c>
      <c r="P92" s="7">
        <f>IFERROR(Helper_Columns[Profit]/Helper_Columns[Sales_Amount],0)</f>
        <v>9.2418232982903262E-2</v>
      </c>
      <c r="Q92" s="5" t="str">
        <f>IF(VALUE(SUBSTITUTE(Helper_Columns[[#This Row],[Discount]],"%",""))&gt;=10,"High Discount", "Normal")</f>
        <v>High Discount</v>
      </c>
      <c r="R92" s="5" t="str">
        <f xml:space="preserve"> IF(Helper_Columns[[#This Row],[Profit]]&gt;5000,"High","Low")</f>
        <v>Low</v>
      </c>
    </row>
    <row r="93" spans="1:18" x14ac:dyDescent="0.25">
      <c r="A93" t="s">
        <v>103</v>
      </c>
      <c r="B93" s="4">
        <v>45298.644328865761</v>
      </c>
      <c r="C93" t="s">
        <v>5021</v>
      </c>
      <c r="D93" t="s">
        <v>5028</v>
      </c>
      <c r="E93" t="s">
        <v>5036</v>
      </c>
      <c r="F93" t="s">
        <v>5048</v>
      </c>
      <c r="G93" t="s">
        <v>5051</v>
      </c>
      <c r="H93">
        <v>24624</v>
      </c>
      <c r="I93">
        <v>2</v>
      </c>
      <c r="J93" t="s">
        <v>5068</v>
      </c>
      <c r="K93">
        <v>4725.78</v>
      </c>
      <c r="L93" t="s">
        <v>5076</v>
      </c>
      <c r="M93">
        <f>MONTH(Helper_Columns[Order_Date])</f>
        <v>1</v>
      </c>
      <c r="N93">
        <f>YEAR(Helper_Columns[Order_Date])</f>
        <v>2024</v>
      </c>
      <c r="O93" t="str">
        <f>TEXT(Helper_Columns[Order_Date],"mmm")</f>
        <v>Jan</v>
      </c>
      <c r="P93" s="7">
        <f>IFERROR(Helper_Columns[Profit]/Helper_Columns[Sales_Amount],0)</f>
        <v>0.19191764132553604</v>
      </c>
      <c r="Q93" s="5" t="str">
        <f>IF(VALUE(SUBSTITUTE(Helper_Columns[[#This Row],[Discount]],"%",""))&gt;=10,"High Discount", "Normal")</f>
        <v>Normal</v>
      </c>
      <c r="R93" s="5" t="str">
        <f xml:space="preserve"> IF(Helper_Columns[[#This Row],[Profit]]&gt;5000,"High","Low")</f>
        <v>Low</v>
      </c>
    </row>
    <row r="94" spans="1:18" x14ac:dyDescent="0.25">
      <c r="A94" t="s">
        <v>104</v>
      </c>
      <c r="B94" s="4">
        <v>45298.717343468692</v>
      </c>
      <c r="C94" t="s">
        <v>5022</v>
      </c>
      <c r="D94" t="s">
        <v>5026</v>
      </c>
      <c r="E94" t="s">
        <v>5030</v>
      </c>
      <c r="F94" t="s">
        <v>5048</v>
      </c>
      <c r="G94" t="s">
        <v>5052</v>
      </c>
      <c r="H94">
        <v>5432</v>
      </c>
      <c r="I94">
        <v>13</v>
      </c>
      <c r="J94" t="s">
        <v>5068</v>
      </c>
      <c r="K94">
        <v>1094.8900000000001</v>
      </c>
      <c r="L94" t="s">
        <v>5079</v>
      </c>
      <c r="M94">
        <f>MONTH(Helper_Columns[Order_Date])</f>
        <v>1</v>
      </c>
      <c r="N94">
        <f>YEAR(Helper_Columns[Order_Date])</f>
        <v>2024</v>
      </c>
      <c r="O94" t="str">
        <f>TEXT(Helper_Columns[Order_Date],"mmm")</f>
        <v>Jan</v>
      </c>
      <c r="P94" s="7">
        <f>IFERROR(Helper_Columns[Profit]/Helper_Columns[Sales_Amount],0)</f>
        <v>0.20156296023564066</v>
      </c>
      <c r="Q94" s="5" t="str">
        <f>IF(VALUE(SUBSTITUTE(Helper_Columns[[#This Row],[Discount]],"%",""))&gt;=10,"High Discount", "Normal")</f>
        <v>Normal</v>
      </c>
      <c r="R94" s="5" t="str">
        <f xml:space="preserve"> IF(Helper_Columns[[#This Row],[Profit]]&gt;5000,"High","Low")</f>
        <v>Low</v>
      </c>
    </row>
    <row r="95" spans="1:18" x14ac:dyDescent="0.25">
      <c r="A95" t="s">
        <v>105</v>
      </c>
      <c r="B95" s="4">
        <v>45298.790358071608</v>
      </c>
      <c r="C95" t="s">
        <v>5024</v>
      </c>
      <c r="D95" t="s">
        <v>5026</v>
      </c>
      <c r="E95" t="s">
        <v>5045</v>
      </c>
      <c r="F95" t="s">
        <v>5047</v>
      </c>
      <c r="G95" t="s">
        <v>5050</v>
      </c>
      <c r="H95">
        <v>29699</v>
      </c>
      <c r="I95">
        <v>14</v>
      </c>
      <c r="J95" t="s">
        <v>5071</v>
      </c>
      <c r="K95">
        <v>4299.07</v>
      </c>
      <c r="L95" t="s">
        <v>5078</v>
      </c>
      <c r="M95">
        <f>MONTH(Helper_Columns[Order_Date])</f>
        <v>1</v>
      </c>
      <c r="N95">
        <f>YEAR(Helper_Columns[Order_Date])</f>
        <v>2024</v>
      </c>
      <c r="O95" t="str">
        <f>TEXT(Helper_Columns[Order_Date],"mmm")</f>
        <v>Jan</v>
      </c>
      <c r="P95" s="7">
        <f>IFERROR(Helper_Columns[Profit]/Helper_Columns[Sales_Amount],0)</f>
        <v>0.14475470554564127</v>
      </c>
      <c r="Q95" s="5" t="str">
        <f>IF(VALUE(SUBSTITUTE(Helper_Columns[[#This Row],[Discount]],"%",""))&gt;=10,"High Discount", "Normal")</f>
        <v>High Discount</v>
      </c>
      <c r="R95" s="5" t="str">
        <f xml:space="preserve"> IF(Helper_Columns[[#This Row],[Profit]]&gt;5000,"High","Low")</f>
        <v>Low</v>
      </c>
    </row>
    <row r="96" spans="1:18" x14ac:dyDescent="0.25">
      <c r="A96" t="s">
        <v>106</v>
      </c>
      <c r="B96" s="4">
        <v>45298.863372674517</v>
      </c>
      <c r="C96" t="s">
        <v>5025</v>
      </c>
      <c r="D96" t="s">
        <v>5029</v>
      </c>
      <c r="E96" t="s">
        <v>5033</v>
      </c>
      <c r="F96" t="s">
        <v>5047</v>
      </c>
      <c r="G96" t="s">
        <v>5058</v>
      </c>
      <c r="H96">
        <v>56658</v>
      </c>
      <c r="I96">
        <v>7</v>
      </c>
      <c r="J96" t="s">
        <v>5069</v>
      </c>
      <c r="K96">
        <v>5382.74</v>
      </c>
      <c r="L96" t="s">
        <v>5076</v>
      </c>
      <c r="M96">
        <f>MONTH(Helper_Columns[Order_Date])</f>
        <v>1</v>
      </c>
      <c r="N96">
        <f>YEAR(Helper_Columns[Order_Date])</f>
        <v>2024</v>
      </c>
      <c r="O96" t="str">
        <f>TEXT(Helper_Columns[Order_Date],"mmm")</f>
        <v>Jan</v>
      </c>
      <c r="P96" s="7">
        <f>IFERROR(Helper_Columns[Profit]/Helper_Columns[Sales_Amount],0)</f>
        <v>9.5004059444385613E-2</v>
      </c>
      <c r="Q96" s="5" t="str">
        <f>IF(VALUE(SUBSTITUTE(Helper_Columns[[#This Row],[Discount]],"%",""))&gt;=10,"High Discount", "Normal")</f>
        <v>High Discount</v>
      </c>
      <c r="R96" s="5" t="str">
        <f xml:space="preserve"> IF(Helper_Columns[[#This Row],[Profit]]&gt;5000,"High","Low")</f>
        <v>High</v>
      </c>
    </row>
    <row r="97" spans="1:18" x14ac:dyDescent="0.25">
      <c r="A97" t="s">
        <v>107</v>
      </c>
      <c r="B97" s="4">
        <v>45298.936387277463</v>
      </c>
      <c r="C97" t="s">
        <v>5020</v>
      </c>
      <c r="D97" t="s">
        <v>5026</v>
      </c>
      <c r="E97" t="s">
        <v>5034</v>
      </c>
      <c r="F97" t="s">
        <v>5047</v>
      </c>
      <c r="G97" t="s">
        <v>5063</v>
      </c>
      <c r="H97">
        <v>11267</v>
      </c>
      <c r="I97">
        <v>7</v>
      </c>
      <c r="J97" t="s">
        <v>5068</v>
      </c>
      <c r="K97">
        <v>1790.95</v>
      </c>
      <c r="L97" t="s">
        <v>5076</v>
      </c>
      <c r="M97">
        <f>MONTH(Helper_Columns[Order_Date])</f>
        <v>1</v>
      </c>
      <c r="N97">
        <f>YEAR(Helper_Columns[Order_Date])</f>
        <v>2024</v>
      </c>
      <c r="O97" t="str">
        <f>TEXT(Helper_Columns[Order_Date],"mmm")</f>
        <v>Jan</v>
      </c>
      <c r="P97" s="7">
        <f>IFERROR(Helper_Columns[Profit]/Helper_Columns[Sales_Amount],0)</f>
        <v>0.15895535635040384</v>
      </c>
      <c r="Q97" s="5" t="str">
        <f>IF(VALUE(SUBSTITUTE(Helper_Columns[[#This Row],[Discount]],"%",""))&gt;=10,"High Discount", "Normal")</f>
        <v>Normal</v>
      </c>
      <c r="R97" s="5" t="str">
        <f xml:space="preserve"> IF(Helper_Columns[[#This Row],[Profit]]&gt;5000,"High","Low")</f>
        <v>Low</v>
      </c>
    </row>
    <row r="98" spans="1:18" x14ac:dyDescent="0.25">
      <c r="A98" t="s">
        <v>108</v>
      </c>
      <c r="B98" s="4">
        <v>45299.009401880372</v>
      </c>
      <c r="C98" t="s">
        <v>5021</v>
      </c>
      <c r="D98" t="s">
        <v>5029</v>
      </c>
      <c r="E98" t="s">
        <v>5041</v>
      </c>
      <c r="F98" t="s">
        <v>5046</v>
      </c>
      <c r="G98" t="s">
        <v>5053</v>
      </c>
      <c r="H98">
        <v>7168</v>
      </c>
      <c r="I98">
        <v>13</v>
      </c>
      <c r="J98" t="s">
        <v>5069</v>
      </c>
      <c r="K98">
        <v>929.79</v>
      </c>
      <c r="L98" t="s">
        <v>5077</v>
      </c>
      <c r="M98">
        <f>MONTH(Helper_Columns[Order_Date])</f>
        <v>1</v>
      </c>
      <c r="N98">
        <f>YEAR(Helper_Columns[Order_Date])</f>
        <v>2024</v>
      </c>
      <c r="O98" t="str">
        <f>TEXT(Helper_Columns[Order_Date],"mmm")</f>
        <v>Jan</v>
      </c>
      <c r="P98" s="7">
        <f>IFERROR(Helper_Columns[Profit]/Helper_Columns[Sales_Amount],0)</f>
        <v>0.12971400669642857</v>
      </c>
      <c r="Q98" s="5" t="str">
        <f>IF(VALUE(SUBSTITUTE(Helper_Columns[[#This Row],[Discount]],"%",""))&gt;=10,"High Discount", "Normal")</f>
        <v>High Discount</v>
      </c>
      <c r="R98" s="5" t="str">
        <f xml:space="preserve"> IF(Helper_Columns[[#This Row],[Profit]]&gt;5000,"High","Low")</f>
        <v>Low</v>
      </c>
    </row>
    <row r="99" spans="1:18" x14ac:dyDescent="0.25">
      <c r="A99" t="s">
        <v>109</v>
      </c>
      <c r="B99" s="4">
        <v>45299.082416483288</v>
      </c>
      <c r="C99" t="s">
        <v>5025</v>
      </c>
      <c r="D99" t="s">
        <v>5029</v>
      </c>
      <c r="E99" t="s">
        <v>5033</v>
      </c>
      <c r="F99" t="s">
        <v>5047</v>
      </c>
      <c r="G99" t="s">
        <v>5050</v>
      </c>
      <c r="H99">
        <v>13910</v>
      </c>
      <c r="I99">
        <v>2</v>
      </c>
      <c r="J99" t="s">
        <v>5070</v>
      </c>
      <c r="K99">
        <v>2212.0300000000002</v>
      </c>
      <c r="L99" t="s">
        <v>5079</v>
      </c>
      <c r="M99">
        <f>MONTH(Helper_Columns[Order_Date])</f>
        <v>1</v>
      </c>
      <c r="N99">
        <f>YEAR(Helper_Columns[Order_Date])</f>
        <v>2024</v>
      </c>
      <c r="O99" t="str">
        <f>TEXT(Helper_Columns[Order_Date],"mmm")</f>
        <v>Jan</v>
      </c>
      <c r="P99" s="7">
        <f>IFERROR(Helper_Columns[Profit]/Helper_Columns[Sales_Amount],0)</f>
        <v>0.15902444284687275</v>
      </c>
      <c r="Q99" s="5" t="str">
        <f>IF(VALUE(SUBSTITUTE(Helper_Columns[[#This Row],[Discount]],"%",""))&gt;=10,"High Discount", "Normal")</f>
        <v>Normal</v>
      </c>
      <c r="R99" s="5" t="str">
        <f xml:space="preserve"> IF(Helper_Columns[[#This Row],[Profit]]&gt;5000,"High","Low")</f>
        <v>Low</v>
      </c>
    </row>
    <row r="100" spans="1:18" x14ac:dyDescent="0.25">
      <c r="A100" t="s">
        <v>110</v>
      </c>
      <c r="B100" s="4">
        <v>45299.155431086212</v>
      </c>
      <c r="C100" t="s">
        <v>5018</v>
      </c>
      <c r="D100" t="s">
        <v>5028</v>
      </c>
      <c r="E100" t="s">
        <v>5035</v>
      </c>
      <c r="F100" t="s">
        <v>5048</v>
      </c>
      <c r="G100" t="s">
        <v>5056</v>
      </c>
      <c r="H100">
        <v>76703</v>
      </c>
      <c r="I100">
        <v>11</v>
      </c>
      <c r="J100" t="s">
        <v>5073</v>
      </c>
      <c r="K100">
        <v>16729.86</v>
      </c>
      <c r="L100" t="s">
        <v>5079</v>
      </c>
      <c r="M100">
        <f>MONTH(Helper_Columns[Order_Date])</f>
        <v>1</v>
      </c>
      <c r="N100">
        <f>YEAR(Helper_Columns[Order_Date])</f>
        <v>2024</v>
      </c>
      <c r="O100" t="str">
        <f>TEXT(Helper_Columns[Order_Date],"mmm")</f>
        <v>Jan</v>
      </c>
      <c r="P100" s="7">
        <f>IFERROR(Helper_Columns[Profit]/Helper_Columns[Sales_Amount],0)</f>
        <v>0.21811219900134285</v>
      </c>
      <c r="Q100" s="5" t="str">
        <f>IF(VALUE(SUBSTITUTE(Helper_Columns[[#This Row],[Discount]],"%",""))&gt;=10,"High Discount", "Normal")</f>
        <v>Normal</v>
      </c>
      <c r="R100" s="5" t="str">
        <f xml:space="preserve"> IF(Helper_Columns[[#This Row],[Profit]]&gt;5000,"High","Low")</f>
        <v>High</v>
      </c>
    </row>
    <row r="101" spans="1:18" x14ac:dyDescent="0.25">
      <c r="A101" t="s">
        <v>111</v>
      </c>
      <c r="B101" s="4">
        <v>45299.228445689128</v>
      </c>
      <c r="C101" t="s">
        <v>5017</v>
      </c>
      <c r="D101" t="s">
        <v>5028</v>
      </c>
      <c r="E101" t="s">
        <v>5032</v>
      </c>
      <c r="F101" t="s">
        <v>5048</v>
      </c>
      <c r="G101" t="s">
        <v>5065</v>
      </c>
      <c r="H101">
        <v>2605</v>
      </c>
      <c r="I101">
        <v>6</v>
      </c>
      <c r="J101" t="s">
        <v>5069</v>
      </c>
      <c r="K101">
        <v>518.69000000000005</v>
      </c>
      <c r="L101" t="s">
        <v>5076</v>
      </c>
      <c r="M101">
        <f>MONTH(Helper_Columns[Order_Date])</f>
        <v>1</v>
      </c>
      <c r="N101">
        <f>YEAR(Helper_Columns[Order_Date])</f>
        <v>2024</v>
      </c>
      <c r="O101" t="str">
        <f>TEXT(Helper_Columns[Order_Date],"mmm")</f>
        <v>Jan</v>
      </c>
      <c r="P101" s="7">
        <f>IFERROR(Helper_Columns[Profit]/Helper_Columns[Sales_Amount],0)</f>
        <v>0.19911324376199618</v>
      </c>
      <c r="Q101" s="5" t="str">
        <f>IF(VALUE(SUBSTITUTE(Helper_Columns[[#This Row],[Discount]],"%",""))&gt;=10,"High Discount", "Normal")</f>
        <v>High Discount</v>
      </c>
      <c r="R101" s="5" t="str">
        <f xml:space="preserve"> IF(Helper_Columns[[#This Row],[Profit]]&gt;5000,"High","Low")</f>
        <v>Low</v>
      </c>
    </row>
    <row r="102" spans="1:18" x14ac:dyDescent="0.25">
      <c r="A102" t="s">
        <v>112</v>
      </c>
      <c r="B102" s="4">
        <v>45299.301460292052</v>
      </c>
      <c r="C102" t="s">
        <v>5023</v>
      </c>
      <c r="D102" t="s">
        <v>5029</v>
      </c>
      <c r="E102" t="s">
        <v>5033</v>
      </c>
      <c r="F102" t="s">
        <v>5047</v>
      </c>
      <c r="G102" t="s">
        <v>5063</v>
      </c>
      <c r="H102">
        <v>25818</v>
      </c>
      <c r="I102">
        <v>7</v>
      </c>
      <c r="J102" t="s">
        <v>5072</v>
      </c>
      <c r="K102">
        <v>5616.27</v>
      </c>
      <c r="L102" t="s">
        <v>5078</v>
      </c>
      <c r="M102">
        <f>MONTH(Helper_Columns[Order_Date])</f>
        <v>1</v>
      </c>
      <c r="N102">
        <f>YEAR(Helper_Columns[Order_Date])</f>
        <v>2024</v>
      </c>
      <c r="O102" t="str">
        <f>TEXT(Helper_Columns[Order_Date],"mmm")</f>
        <v>Jan</v>
      </c>
      <c r="P102" s="7">
        <f>IFERROR(Helper_Columns[Profit]/Helper_Columns[Sales_Amount],0)</f>
        <v>0.21753311643039741</v>
      </c>
      <c r="Q102" s="5" t="str">
        <f>IF(VALUE(SUBSTITUTE(Helper_Columns[[#This Row],[Discount]],"%",""))&gt;=10,"High Discount", "Normal")</f>
        <v>High Discount</v>
      </c>
      <c r="R102" s="5" t="str">
        <f xml:space="preserve"> IF(Helper_Columns[[#This Row],[Profit]]&gt;5000,"High","Low")</f>
        <v>High</v>
      </c>
    </row>
    <row r="103" spans="1:18" x14ac:dyDescent="0.25">
      <c r="A103" t="s">
        <v>113</v>
      </c>
      <c r="B103" s="4">
        <v>45299.374474894983</v>
      </c>
      <c r="C103" t="s">
        <v>5023</v>
      </c>
      <c r="D103" t="s">
        <v>5027</v>
      </c>
      <c r="E103" t="s">
        <v>5042</v>
      </c>
      <c r="F103" t="s">
        <v>5047</v>
      </c>
      <c r="G103" t="s">
        <v>5064</v>
      </c>
      <c r="H103">
        <v>1117</v>
      </c>
      <c r="I103">
        <v>6</v>
      </c>
      <c r="J103" t="s">
        <v>5070</v>
      </c>
      <c r="K103">
        <v>166.1</v>
      </c>
      <c r="L103" t="s">
        <v>5074</v>
      </c>
      <c r="M103">
        <f>MONTH(Helper_Columns[Order_Date])</f>
        <v>1</v>
      </c>
      <c r="N103">
        <f>YEAR(Helper_Columns[Order_Date])</f>
        <v>2024</v>
      </c>
      <c r="O103" t="str">
        <f>TEXT(Helper_Columns[Order_Date],"mmm")</f>
        <v>Jan</v>
      </c>
      <c r="P103" s="7">
        <f>IFERROR(Helper_Columns[Profit]/Helper_Columns[Sales_Amount],0)</f>
        <v>0.1487018800358102</v>
      </c>
      <c r="Q103" s="5" t="str">
        <f>IF(VALUE(SUBSTITUTE(Helper_Columns[[#This Row],[Discount]],"%",""))&gt;=10,"High Discount", "Normal")</f>
        <v>Normal</v>
      </c>
      <c r="R103" s="5" t="str">
        <f xml:space="preserve"> IF(Helper_Columns[[#This Row],[Profit]]&gt;5000,"High","Low")</f>
        <v>Low</v>
      </c>
    </row>
    <row r="104" spans="1:18" x14ac:dyDescent="0.25">
      <c r="A104" t="s">
        <v>114</v>
      </c>
      <c r="B104" s="4">
        <v>45299.447489497892</v>
      </c>
      <c r="C104" t="s">
        <v>5023</v>
      </c>
      <c r="D104" t="s">
        <v>5029</v>
      </c>
      <c r="E104" t="s">
        <v>5040</v>
      </c>
      <c r="F104" t="s">
        <v>5048</v>
      </c>
      <c r="G104" t="s">
        <v>5052</v>
      </c>
      <c r="H104">
        <v>47514</v>
      </c>
      <c r="I104">
        <v>8</v>
      </c>
      <c r="J104" t="s">
        <v>5072</v>
      </c>
      <c r="K104">
        <v>8919.76</v>
      </c>
      <c r="L104" t="s">
        <v>5078</v>
      </c>
      <c r="M104">
        <f>MONTH(Helper_Columns[Order_Date])</f>
        <v>1</v>
      </c>
      <c r="N104">
        <f>YEAR(Helper_Columns[Order_Date])</f>
        <v>2024</v>
      </c>
      <c r="O104" t="str">
        <f>TEXT(Helper_Columns[Order_Date],"mmm")</f>
        <v>Jan</v>
      </c>
      <c r="P104" s="7">
        <f>IFERROR(Helper_Columns[Profit]/Helper_Columns[Sales_Amount],0)</f>
        <v>0.18772909037336363</v>
      </c>
      <c r="Q104" s="5" t="str">
        <f>IF(VALUE(SUBSTITUTE(Helper_Columns[[#This Row],[Discount]],"%",""))&gt;=10,"High Discount", "Normal")</f>
        <v>High Discount</v>
      </c>
      <c r="R104" s="5" t="str">
        <f xml:space="preserve"> IF(Helper_Columns[[#This Row],[Profit]]&gt;5000,"High","Low")</f>
        <v>High</v>
      </c>
    </row>
    <row r="105" spans="1:18" x14ac:dyDescent="0.25">
      <c r="A105" t="s">
        <v>115</v>
      </c>
      <c r="B105" s="4">
        <v>45299.520504100808</v>
      </c>
      <c r="C105" t="s">
        <v>5020</v>
      </c>
      <c r="D105" t="s">
        <v>5029</v>
      </c>
      <c r="E105" t="s">
        <v>5039</v>
      </c>
      <c r="F105" t="s">
        <v>5047</v>
      </c>
      <c r="G105" t="s">
        <v>5064</v>
      </c>
      <c r="H105">
        <v>46587</v>
      </c>
      <c r="I105">
        <v>1</v>
      </c>
      <c r="J105" t="s">
        <v>5070</v>
      </c>
      <c r="K105">
        <v>7182.67</v>
      </c>
      <c r="L105" t="s">
        <v>5078</v>
      </c>
      <c r="M105">
        <f>MONTH(Helper_Columns[Order_Date])</f>
        <v>1</v>
      </c>
      <c r="N105">
        <f>YEAR(Helper_Columns[Order_Date])</f>
        <v>2024</v>
      </c>
      <c r="O105" t="str">
        <f>TEXT(Helper_Columns[Order_Date],"mmm")</f>
        <v>Jan</v>
      </c>
      <c r="P105" s="7">
        <f>IFERROR(Helper_Columns[Profit]/Helper_Columns[Sales_Amount],0)</f>
        <v>0.15417756026359286</v>
      </c>
      <c r="Q105" s="5" t="str">
        <f>IF(VALUE(SUBSTITUTE(Helper_Columns[[#This Row],[Discount]],"%",""))&gt;=10,"High Discount", "Normal")</f>
        <v>Normal</v>
      </c>
      <c r="R105" s="5" t="str">
        <f xml:space="preserve"> IF(Helper_Columns[[#This Row],[Profit]]&gt;5000,"High","Low")</f>
        <v>High</v>
      </c>
    </row>
    <row r="106" spans="1:18" x14ac:dyDescent="0.25">
      <c r="A106" t="s">
        <v>116</v>
      </c>
      <c r="B106" s="4">
        <v>45299.593518703739</v>
      </c>
      <c r="C106" t="s">
        <v>5015</v>
      </c>
      <c r="D106" t="s">
        <v>5029</v>
      </c>
      <c r="E106" t="s">
        <v>5039</v>
      </c>
      <c r="F106" t="s">
        <v>5048</v>
      </c>
      <c r="G106" t="s">
        <v>5065</v>
      </c>
      <c r="H106">
        <v>21618</v>
      </c>
      <c r="I106">
        <v>14</v>
      </c>
      <c r="J106" t="s">
        <v>5069</v>
      </c>
      <c r="K106">
        <v>2699.87</v>
      </c>
      <c r="L106" t="s">
        <v>5079</v>
      </c>
      <c r="M106">
        <f>MONTH(Helper_Columns[Order_Date])</f>
        <v>1</v>
      </c>
      <c r="N106">
        <f>YEAR(Helper_Columns[Order_Date])</f>
        <v>2024</v>
      </c>
      <c r="O106" t="str">
        <f>TEXT(Helper_Columns[Order_Date],"mmm")</f>
        <v>Jan</v>
      </c>
      <c r="P106" s="7">
        <f>IFERROR(Helper_Columns[Profit]/Helper_Columns[Sales_Amount],0)</f>
        <v>0.12488990655934869</v>
      </c>
      <c r="Q106" s="5" t="str">
        <f>IF(VALUE(SUBSTITUTE(Helper_Columns[[#This Row],[Discount]],"%",""))&gt;=10,"High Discount", "Normal")</f>
        <v>High Discount</v>
      </c>
      <c r="R106" s="5" t="str">
        <f xml:space="preserve"> IF(Helper_Columns[[#This Row],[Profit]]&gt;5000,"High","Low")</f>
        <v>Low</v>
      </c>
    </row>
    <row r="107" spans="1:18" x14ac:dyDescent="0.25">
      <c r="A107" t="s">
        <v>117</v>
      </c>
      <c r="B107" s="4">
        <v>45299.666533306663</v>
      </c>
      <c r="C107" t="s">
        <v>5022</v>
      </c>
      <c r="D107" t="s">
        <v>5029</v>
      </c>
      <c r="E107" t="s">
        <v>5041</v>
      </c>
      <c r="F107" t="s">
        <v>5048</v>
      </c>
      <c r="G107" t="s">
        <v>5065</v>
      </c>
      <c r="H107">
        <v>10865</v>
      </c>
      <c r="I107">
        <v>7</v>
      </c>
      <c r="J107" t="s">
        <v>5069</v>
      </c>
      <c r="K107">
        <v>1176.05</v>
      </c>
      <c r="L107" t="s">
        <v>5078</v>
      </c>
      <c r="M107">
        <f>MONTH(Helper_Columns[Order_Date])</f>
        <v>1</v>
      </c>
      <c r="N107">
        <f>YEAR(Helper_Columns[Order_Date])</f>
        <v>2024</v>
      </c>
      <c r="O107" t="str">
        <f>TEXT(Helper_Columns[Order_Date],"mmm")</f>
        <v>Jan</v>
      </c>
      <c r="P107" s="7">
        <f>IFERROR(Helper_Columns[Profit]/Helper_Columns[Sales_Amount],0)</f>
        <v>0.10824206166589967</v>
      </c>
      <c r="Q107" s="5" t="str">
        <f>IF(VALUE(SUBSTITUTE(Helper_Columns[[#This Row],[Discount]],"%",""))&gt;=10,"High Discount", "Normal")</f>
        <v>High Discount</v>
      </c>
      <c r="R107" s="5" t="str">
        <f xml:space="preserve"> IF(Helper_Columns[[#This Row],[Profit]]&gt;5000,"High","Low")</f>
        <v>Low</v>
      </c>
    </row>
    <row r="108" spans="1:18" x14ac:dyDescent="0.25">
      <c r="A108" t="s">
        <v>118</v>
      </c>
      <c r="B108" s="4">
        <v>45299.739547909572</v>
      </c>
      <c r="C108" t="s">
        <v>5022</v>
      </c>
      <c r="D108" t="s">
        <v>5027</v>
      </c>
      <c r="E108" t="s">
        <v>5031</v>
      </c>
      <c r="F108" t="s">
        <v>5047</v>
      </c>
      <c r="G108" t="s">
        <v>5067</v>
      </c>
      <c r="H108">
        <v>20216</v>
      </c>
      <c r="I108">
        <v>9</v>
      </c>
      <c r="J108" t="s">
        <v>5070</v>
      </c>
      <c r="K108">
        <v>3303.08</v>
      </c>
      <c r="L108" t="s">
        <v>5076</v>
      </c>
      <c r="M108">
        <f>MONTH(Helper_Columns[Order_Date])</f>
        <v>1</v>
      </c>
      <c r="N108">
        <f>YEAR(Helper_Columns[Order_Date])</f>
        <v>2024</v>
      </c>
      <c r="O108" t="str">
        <f>TEXT(Helper_Columns[Order_Date],"mmm")</f>
        <v>Jan</v>
      </c>
      <c r="P108" s="7">
        <f>IFERROR(Helper_Columns[Profit]/Helper_Columns[Sales_Amount],0)</f>
        <v>0.16338939453897902</v>
      </c>
      <c r="Q108" s="5" t="str">
        <f>IF(VALUE(SUBSTITUTE(Helper_Columns[[#This Row],[Discount]],"%",""))&gt;=10,"High Discount", "Normal")</f>
        <v>Normal</v>
      </c>
      <c r="R108" s="5" t="str">
        <f xml:space="preserve"> IF(Helper_Columns[[#This Row],[Profit]]&gt;5000,"High","Low")</f>
        <v>Low</v>
      </c>
    </row>
    <row r="109" spans="1:18" x14ac:dyDescent="0.25">
      <c r="A109" t="s">
        <v>119</v>
      </c>
      <c r="B109" s="4">
        <v>45299.812562512503</v>
      </c>
      <c r="C109" t="s">
        <v>5018</v>
      </c>
      <c r="D109" t="s">
        <v>5026</v>
      </c>
      <c r="E109" t="s">
        <v>5034</v>
      </c>
      <c r="F109" t="s">
        <v>5048</v>
      </c>
      <c r="G109" t="s">
        <v>5059</v>
      </c>
      <c r="H109">
        <v>13219</v>
      </c>
      <c r="I109">
        <v>5</v>
      </c>
      <c r="J109" t="s">
        <v>5069</v>
      </c>
      <c r="K109">
        <v>1813.55</v>
      </c>
      <c r="L109" t="s">
        <v>5074</v>
      </c>
      <c r="M109">
        <f>MONTH(Helper_Columns[Order_Date])</f>
        <v>1</v>
      </c>
      <c r="N109">
        <f>YEAR(Helper_Columns[Order_Date])</f>
        <v>2024</v>
      </c>
      <c r="O109" t="str">
        <f>TEXT(Helper_Columns[Order_Date],"mmm")</f>
        <v>Jan</v>
      </c>
      <c r="P109" s="7">
        <f>IFERROR(Helper_Columns[Profit]/Helper_Columns[Sales_Amount],0)</f>
        <v>0.13719267720705045</v>
      </c>
      <c r="Q109" s="5" t="str">
        <f>IF(VALUE(SUBSTITUTE(Helper_Columns[[#This Row],[Discount]],"%",""))&gt;=10,"High Discount", "Normal")</f>
        <v>High Discount</v>
      </c>
      <c r="R109" s="5" t="str">
        <f xml:space="preserve"> IF(Helper_Columns[[#This Row],[Profit]]&gt;5000,"High","Low")</f>
        <v>Low</v>
      </c>
    </row>
    <row r="110" spans="1:18" x14ac:dyDescent="0.25">
      <c r="A110" t="s">
        <v>120</v>
      </c>
      <c r="B110" s="4">
        <v>45299.885577115419</v>
      </c>
      <c r="C110" t="s">
        <v>5024</v>
      </c>
      <c r="D110" t="s">
        <v>5028</v>
      </c>
      <c r="E110" t="s">
        <v>5035</v>
      </c>
      <c r="F110" t="s">
        <v>5047</v>
      </c>
      <c r="G110" t="s">
        <v>5058</v>
      </c>
      <c r="H110">
        <v>6415</v>
      </c>
      <c r="I110">
        <v>1</v>
      </c>
      <c r="J110" t="s">
        <v>5071</v>
      </c>
      <c r="K110">
        <v>556.39</v>
      </c>
      <c r="L110" t="s">
        <v>5074</v>
      </c>
      <c r="M110">
        <f>MONTH(Helper_Columns[Order_Date])</f>
        <v>1</v>
      </c>
      <c r="N110">
        <f>YEAR(Helper_Columns[Order_Date])</f>
        <v>2024</v>
      </c>
      <c r="O110" t="str">
        <f>TEXT(Helper_Columns[Order_Date],"mmm")</f>
        <v>Jan</v>
      </c>
      <c r="P110" s="7">
        <f>IFERROR(Helper_Columns[Profit]/Helper_Columns[Sales_Amount],0)</f>
        <v>8.6732657833203428E-2</v>
      </c>
      <c r="Q110" s="5" t="str">
        <f>IF(VALUE(SUBSTITUTE(Helper_Columns[[#This Row],[Discount]],"%",""))&gt;=10,"High Discount", "Normal")</f>
        <v>High Discount</v>
      </c>
      <c r="R110" s="5" t="str">
        <f xml:space="preserve"> IF(Helper_Columns[[#This Row],[Profit]]&gt;5000,"High","Low")</f>
        <v>Low</v>
      </c>
    </row>
    <row r="111" spans="1:18" x14ac:dyDescent="0.25">
      <c r="A111" t="s">
        <v>121</v>
      </c>
      <c r="B111" s="4">
        <v>45299.958591718343</v>
      </c>
      <c r="C111" t="s">
        <v>5017</v>
      </c>
      <c r="D111" t="s">
        <v>5028</v>
      </c>
      <c r="E111" t="s">
        <v>5032</v>
      </c>
      <c r="F111" t="s">
        <v>5048</v>
      </c>
      <c r="G111" t="s">
        <v>5055</v>
      </c>
      <c r="H111">
        <v>16524</v>
      </c>
      <c r="I111">
        <v>14</v>
      </c>
      <c r="J111" t="s">
        <v>5072</v>
      </c>
      <c r="K111">
        <v>1867.16</v>
      </c>
      <c r="L111" t="s">
        <v>5078</v>
      </c>
      <c r="M111">
        <f>MONTH(Helper_Columns[Order_Date])</f>
        <v>1</v>
      </c>
      <c r="N111">
        <f>YEAR(Helper_Columns[Order_Date])</f>
        <v>2024</v>
      </c>
      <c r="O111" t="str">
        <f>TEXT(Helper_Columns[Order_Date],"mmm")</f>
        <v>Jan</v>
      </c>
      <c r="P111" s="7">
        <f>IFERROR(Helper_Columns[Profit]/Helper_Columns[Sales_Amount],0)</f>
        <v>0.11299685306221255</v>
      </c>
      <c r="Q111" s="5" t="str">
        <f>IF(VALUE(SUBSTITUTE(Helper_Columns[[#This Row],[Discount]],"%",""))&gt;=10,"High Discount", "Normal")</f>
        <v>High Discount</v>
      </c>
      <c r="R111" s="5" t="str">
        <f xml:space="preserve"> IF(Helper_Columns[[#This Row],[Profit]]&gt;5000,"High","Low")</f>
        <v>Low</v>
      </c>
    </row>
    <row r="112" spans="1:18" x14ac:dyDescent="0.25">
      <c r="A112" t="s">
        <v>122</v>
      </c>
      <c r="B112" s="4">
        <v>45300.031606321259</v>
      </c>
      <c r="C112" t="s">
        <v>5024</v>
      </c>
      <c r="D112" t="s">
        <v>5029</v>
      </c>
      <c r="E112" t="s">
        <v>5039</v>
      </c>
      <c r="F112" t="s">
        <v>5046</v>
      </c>
      <c r="G112" t="s">
        <v>5066</v>
      </c>
      <c r="H112">
        <v>44303</v>
      </c>
      <c r="I112">
        <v>10</v>
      </c>
      <c r="J112" t="s">
        <v>5071</v>
      </c>
      <c r="K112">
        <v>9124.36</v>
      </c>
      <c r="L112" t="s">
        <v>5076</v>
      </c>
      <c r="M112">
        <f>MONTH(Helper_Columns[Order_Date])</f>
        <v>1</v>
      </c>
      <c r="N112">
        <f>YEAR(Helper_Columns[Order_Date])</f>
        <v>2024</v>
      </c>
      <c r="O112" t="str">
        <f>TEXT(Helper_Columns[Order_Date],"mmm")</f>
        <v>Jan</v>
      </c>
      <c r="P112" s="7">
        <f>IFERROR(Helper_Columns[Profit]/Helper_Columns[Sales_Amount],0)</f>
        <v>0.20595354716384895</v>
      </c>
      <c r="Q112" s="5" t="str">
        <f>IF(VALUE(SUBSTITUTE(Helper_Columns[[#This Row],[Discount]],"%",""))&gt;=10,"High Discount", "Normal")</f>
        <v>High Discount</v>
      </c>
      <c r="R112" s="5" t="str">
        <f xml:space="preserve"> IF(Helper_Columns[[#This Row],[Profit]]&gt;5000,"High","Low")</f>
        <v>High</v>
      </c>
    </row>
    <row r="113" spans="1:18" x14ac:dyDescent="0.25">
      <c r="A113" t="s">
        <v>123</v>
      </c>
      <c r="B113" s="4">
        <v>45300.104620924183</v>
      </c>
      <c r="C113" t="s">
        <v>5013</v>
      </c>
      <c r="D113" t="s">
        <v>5028</v>
      </c>
      <c r="E113" t="s">
        <v>5037</v>
      </c>
      <c r="F113" t="s">
        <v>5047</v>
      </c>
      <c r="G113" t="s">
        <v>5063</v>
      </c>
      <c r="H113">
        <v>68728</v>
      </c>
      <c r="I113">
        <v>9</v>
      </c>
      <c r="J113" t="s">
        <v>5070</v>
      </c>
      <c r="K113">
        <v>9265.0499999999993</v>
      </c>
      <c r="L113" t="s">
        <v>5076</v>
      </c>
      <c r="M113">
        <f>MONTH(Helper_Columns[Order_Date])</f>
        <v>1</v>
      </c>
      <c r="N113">
        <f>YEAR(Helper_Columns[Order_Date])</f>
        <v>2024</v>
      </c>
      <c r="O113" t="str">
        <f>TEXT(Helper_Columns[Order_Date],"mmm")</f>
        <v>Jan</v>
      </c>
      <c r="P113" s="7">
        <f>IFERROR(Helper_Columns[Profit]/Helper_Columns[Sales_Amount],0)</f>
        <v>0.13480750203701547</v>
      </c>
      <c r="Q113" s="5" t="str">
        <f>IF(VALUE(SUBSTITUTE(Helper_Columns[[#This Row],[Discount]],"%",""))&gt;=10,"High Discount", "Normal")</f>
        <v>Normal</v>
      </c>
      <c r="R113" s="5" t="str">
        <f xml:space="preserve"> IF(Helper_Columns[[#This Row],[Profit]]&gt;5000,"High","Low")</f>
        <v>High</v>
      </c>
    </row>
    <row r="114" spans="1:18" x14ac:dyDescent="0.25">
      <c r="A114" t="s">
        <v>124</v>
      </c>
      <c r="B114" s="4">
        <v>45300.177635527092</v>
      </c>
      <c r="C114" t="s">
        <v>5022</v>
      </c>
      <c r="D114" t="s">
        <v>5028</v>
      </c>
      <c r="E114" t="s">
        <v>5036</v>
      </c>
      <c r="F114" t="s">
        <v>5047</v>
      </c>
      <c r="G114" t="s">
        <v>5058</v>
      </c>
      <c r="H114">
        <v>55917</v>
      </c>
      <c r="I114">
        <v>6</v>
      </c>
      <c r="J114" t="s">
        <v>5073</v>
      </c>
      <c r="K114">
        <v>9387.2999999999993</v>
      </c>
      <c r="L114" t="s">
        <v>5078</v>
      </c>
      <c r="M114">
        <f>MONTH(Helper_Columns[Order_Date])</f>
        <v>1</v>
      </c>
      <c r="N114">
        <f>YEAR(Helper_Columns[Order_Date])</f>
        <v>2024</v>
      </c>
      <c r="O114" t="str">
        <f>TEXT(Helper_Columns[Order_Date],"mmm")</f>
        <v>Jan</v>
      </c>
      <c r="P114" s="7">
        <f>IFERROR(Helper_Columns[Profit]/Helper_Columns[Sales_Amount],0)</f>
        <v>0.16787917806749289</v>
      </c>
      <c r="Q114" s="5" t="str">
        <f>IF(VALUE(SUBSTITUTE(Helper_Columns[[#This Row],[Discount]],"%",""))&gt;=10,"High Discount", "Normal")</f>
        <v>Normal</v>
      </c>
      <c r="R114" s="5" t="str">
        <f xml:space="preserve"> IF(Helper_Columns[[#This Row],[Profit]]&gt;5000,"High","Low")</f>
        <v>High</v>
      </c>
    </row>
    <row r="115" spans="1:18" x14ac:dyDescent="0.25">
      <c r="A115" t="s">
        <v>125</v>
      </c>
      <c r="B115" s="4">
        <v>45300.250650130023</v>
      </c>
      <c r="C115" t="s">
        <v>5016</v>
      </c>
      <c r="D115" t="s">
        <v>5027</v>
      </c>
      <c r="E115" t="s">
        <v>5042</v>
      </c>
      <c r="F115" t="s">
        <v>5047</v>
      </c>
      <c r="G115" t="s">
        <v>5067</v>
      </c>
      <c r="H115">
        <v>60379</v>
      </c>
      <c r="I115">
        <v>1</v>
      </c>
      <c r="J115" t="s">
        <v>5071</v>
      </c>
      <c r="K115">
        <v>12386.45</v>
      </c>
      <c r="L115" t="s">
        <v>5077</v>
      </c>
      <c r="M115">
        <f>MONTH(Helper_Columns[Order_Date])</f>
        <v>1</v>
      </c>
      <c r="N115">
        <f>YEAR(Helper_Columns[Order_Date])</f>
        <v>2024</v>
      </c>
      <c r="O115" t="str">
        <f>TEXT(Helper_Columns[Order_Date],"mmm")</f>
        <v>Jan</v>
      </c>
      <c r="P115" s="7">
        <f>IFERROR(Helper_Columns[Profit]/Helper_Columns[Sales_Amount],0)</f>
        <v>0.20514500074529224</v>
      </c>
      <c r="Q115" s="5" t="str">
        <f>IF(VALUE(SUBSTITUTE(Helper_Columns[[#This Row],[Discount]],"%",""))&gt;=10,"High Discount", "Normal")</f>
        <v>High Discount</v>
      </c>
      <c r="R115" s="5" t="str">
        <f xml:space="preserve"> IF(Helper_Columns[[#This Row],[Profit]]&gt;5000,"High","Low")</f>
        <v>High</v>
      </c>
    </row>
    <row r="116" spans="1:18" x14ac:dyDescent="0.25">
      <c r="A116" t="s">
        <v>126</v>
      </c>
      <c r="B116" s="4">
        <v>45300.32366473294</v>
      </c>
      <c r="C116" t="s">
        <v>5023</v>
      </c>
      <c r="D116" t="s">
        <v>5029</v>
      </c>
      <c r="E116" t="s">
        <v>5040</v>
      </c>
      <c r="F116" t="s">
        <v>5046</v>
      </c>
      <c r="G116" t="s">
        <v>5066</v>
      </c>
      <c r="H116">
        <v>33154</v>
      </c>
      <c r="I116">
        <v>5</v>
      </c>
      <c r="J116" t="s">
        <v>5070</v>
      </c>
      <c r="K116">
        <v>2807.96</v>
      </c>
      <c r="L116" t="s">
        <v>5078</v>
      </c>
      <c r="M116">
        <f>MONTH(Helper_Columns[Order_Date])</f>
        <v>1</v>
      </c>
      <c r="N116">
        <f>YEAR(Helper_Columns[Order_Date])</f>
        <v>2024</v>
      </c>
      <c r="O116" t="str">
        <f>TEXT(Helper_Columns[Order_Date],"mmm")</f>
        <v>Jan</v>
      </c>
      <c r="P116" s="7">
        <f>IFERROR(Helper_Columns[Profit]/Helper_Columns[Sales_Amount],0)</f>
        <v>8.4694456174217295E-2</v>
      </c>
      <c r="Q116" s="5" t="str">
        <f>IF(VALUE(SUBSTITUTE(Helper_Columns[[#This Row],[Discount]],"%",""))&gt;=10,"High Discount", "Normal")</f>
        <v>Normal</v>
      </c>
      <c r="R116" s="5" t="str">
        <f xml:space="preserve"> IF(Helper_Columns[[#This Row],[Profit]]&gt;5000,"High","Low")</f>
        <v>Low</v>
      </c>
    </row>
    <row r="117" spans="1:18" x14ac:dyDescent="0.25">
      <c r="A117" t="s">
        <v>127</v>
      </c>
      <c r="B117" s="4">
        <v>45300.396679335863</v>
      </c>
      <c r="C117" t="s">
        <v>5016</v>
      </c>
      <c r="D117" t="s">
        <v>5029</v>
      </c>
      <c r="E117" t="s">
        <v>5040</v>
      </c>
      <c r="F117" t="s">
        <v>5047</v>
      </c>
      <c r="G117" t="s">
        <v>5062</v>
      </c>
      <c r="H117">
        <v>47197</v>
      </c>
      <c r="I117">
        <v>1</v>
      </c>
      <c r="J117" t="s">
        <v>5071</v>
      </c>
      <c r="K117">
        <v>7320.6</v>
      </c>
      <c r="L117" t="s">
        <v>5077</v>
      </c>
      <c r="M117">
        <f>MONTH(Helper_Columns[Order_Date])</f>
        <v>1</v>
      </c>
      <c r="N117">
        <f>YEAR(Helper_Columns[Order_Date])</f>
        <v>2024</v>
      </c>
      <c r="O117" t="str">
        <f>TEXT(Helper_Columns[Order_Date],"mmm")</f>
        <v>Jan</v>
      </c>
      <c r="P117" s="7">
        <f>IFERROR(Helper_Columns[Profit]/Helper_Columns[Sales_Amount],0)</f>
        <v>0.15510731614297521</v>
      </c>
      <c r="Q117" s="5" t="str">
        <f>IF(VALUE(SUBSTITUTE(Helper_Columns[[#This Row],[Discount]],"%",""))&gt;=10,"High Discount", "Normal")</f>
        <v>High Discount</v>
      </c>
      <c r="R117" s="5" t="str">
        <f xml:space="preserve"> IF(Helper_Columns[[#This Row],[Profit]]&gt;5000,"High","Low")</f>
        <v>High</v>
      </c>
    </row>
    <row r="118" spans="1:18" x14ac:dyDescent="0.25">
      <c r="A118" t="s">
        <v>128</v>
      </c>
      <c r="B118" s="4">
        <v>45300.469693938787</v>
      </c>
      <c r="C118" t="s">
        <v>5014</v>
      </c>
      <c r="D118" t="s">
        <v>5027</v>
      </c>
      <c r="E118" t="s">
        <v>5042</v>
      </c>
      <c r="F118" t="s">
        <v>5047</v>
      </c>
      <c r="G118" t="s">
        <v>5067</v>
      </c>
      <c r="H118">
        <v>65772</v>
      </c>
      <c r="I118">
        <v>8</v>
      </c>
      <c r="J118" t="s">
        <v>5072</v>
      </c>
      <c r="K118">
        <v>7372.73</v>
      </c>
      <c r="L118" t="s">
        <v>5077</v>
      </c>
      <c r="M118">
        <f>MONTH(Helper_Columns[Order_Date])</f>
        <v>1</v>
      </c>
      <c r="N118">
        <f>YEAR(Helper_Columns[Order_Date])</f>
        <v>2024</v>
      </c>
      <c r="O118" t="str">
        <f>TEXT(Helper_Columns[Order_Date],"mmm")</f>
        <v>Jan</v>
      </c>
      <c r="P118" s="7">
        <f>IFERROR(Helper_Columns[Profit]/Helper_Columns[Sales_Amount],0)</f>
        <v>0.11209526850331447</v>
      </c>
      <c r="Q118" s="5" t="str">
        <f>IF(VALUE(SUBSTITUTE(Helper_Columns[[#This Row],[Discount]],"%",""))&gt;=10,"High Discount", "Normal")</f>
        <v>High Discount</v>
      </c>
      <c r="R118" s="5" t="str">
        <f xml:space="preserve"> IF(Helper_Columns[[#This Row],[Profit]]&gt;5000,"High","Low")</f>
        <v>High</v>
      </c>
    </row>
    <row r="119" spans="1:18" x14ac:dyDescent="0.25">
      <c r="A119" t="s">
        <v>129</v>
      </c>
      <c r="B119" s="4">
        <v>45300.542708541703</v>
      </c>
      <c r="C119" t="s">
        <v>5012</v>
      </c>
      <c r="D119" t="s">
        <v>5029</v>
      </c>
      <c r="E119" t="s">
        <v>5033</v>
      </c>
      <c r="F119" t="s">
        <v>5047</v>
      </c>
      <c r="G119" t="s">
        <v>5058</v>
      </c>
      <c r="H119">
        <v>76683</v>
      </c>
      <c r="I119">
        <v>3</v>
      </c>
      <c r="J119" t="s">
        <v>5069</v>
      </c>
      <c r="K119">
        <v>13823.27</v>
      </c>
      <c r="L119" t="s">
        <v>5077</v>
      </c>
      <c r="M119">
        <f>MONTH(Helper_Columns[Order_Date])</f>
        <v>1</v>
      </c>
      <c r="N119">
        <f>YEAR(Helper_Columns[Order_Date])</f>
        <v>2024</v>
      </c>
      <c r="O119" t="str">
        <f>TEXT(Helper_Columns[Order_Date],"mmm")</f>
        <v>Jan</v>
      </c>
      <c r="P119" s="7">
        <f>IFERROR(Helper_Columns[Profit]/Helper_Columns[Sales_Amount],0)</f>
        <v>0.18026511743150372</v>
      </c>
      <c r="Q119" s="5" t="str">
        <f>IF(VALUE(SUBSTITUTE(Helper_Columns[[#This Row],[Discount]],"%",""))&gt;=10,"High Discount", "Normal")</f>
        <v>High Discount</v>
      </c>
      <c r="R119" s="5" t="str">
        <f xml:space="preserve"> IF(Helper_Columns[[#This Row],[Profit]]&gt;5000,"High","Low")</f>
        <v>High</v>
      </c>
    </row>
    <row r="120" spans="1:18" x14ac:dyDescent="0.25">
      <c r="A120" t="s">
        <v>130</v>
      </c>
      <c r="B120" s="4">
        <v>45300.61572314462</v>
      </c>
      <c r="C120" t="s">
        <v>5025</v>
      </c>
      <c r="D120" t="s">
        <v>5027</v>
      </c>
      <c r="E120" t="s">
        <v>5038</v>
      </c>
      <c r="F120" t="s">
        <v>5048</v>
      </c>
      <c r="G120" t="s">
        <v>5056</v>
      </c>
      <c r="H120">
        <v>77325</v>
      </c>
      <c r="I120">
        <v>8</v>
      </c>
      <c r="J120" t="s">
        <v>5071</v>
      </c>
      <c r="K120">
        <v>10525.42</v>
      </c>
      <c r="L120" t="s">
        <v>5076</v>
      </c>
      <c r="M120">
        <f>MONTH(Helper_Columns[Order_Date])</f>
        <v>1</v>
      </c>
      <c r="N120">
        <f>YEAR(Helper_Columns[Order_Date])</f>
        <v>2024</v>
      </c>
      <c r="O120" t="str">
        <f>TEXT(Helper_Columns[Order_Date],"mmm")</f>
        <v>Jan</v>
      </c>
      <c r="P120" s="7">
        <f>IFERROR(Helper_Columns[Profit]/Helper_Columns[Sales_Amount],0)</f>
        <v>0.13611923698674427</v>
      </c>
      <c r="Q120" s="5" t="str">
        <f>IF(VALUE(SUBSTITUTE(Helper_Columns[[#This Row],[Discount]],"%",""))&gt;=10,"High Discount", "Normal")</f>
        <v>High Discount</v>
      </c>
      <c r="R120" s="5" t="str">
        <f xml:space="preserve"> IF(Helper_Columns[[#This Row],[Profit]]&gt;5000,"High","Low")</f>
        <v>High</v>
      </c>
    </row>
    <row r="121" spans="1:18" x14ac:dyDescent="0.25">
      <c r="A121" t="s">
        <v>131</v>
      </c>
      <c r="B121" s="4">
        <v>45300.688737747543</v>
      </c>
      <c r="C121" t="s">
        <v>5014</v>
      </c>
      <c r="D121" t="s">
        <v>5026</v>
      </c>
      <c r="E121" t="s">
        <v>5030</v>
      </c>
      <c r="F121" t="s">
        <v>5048</v>
      </c>
      <c r="G121" t="s">
        <v>5065</v>
      </c>
      <c r="H121">
        <v>18368</v>
      </c>
      <c r="I121">
        <v>8</v>
      </c>
      <c r="J121" t="s">
        <v>5070</v>
      </c>
      <c r="K121">
        <v>1516.01</v>
      </c>
      <c r="L121" t="s">
        <v>5074</v>
      </c>
      <c r="M121">
        <f>MONTH(Helper_Columns[Order_Date])</f>
        <v>1</v>
      </c>
      <c r="N121">
        <f>YEAR(Helper_Columns[Order_Date])</f>
        <v>2024</v>
      </c>
      <c r="O121" t="str">
        <f>TEXT(Helper_Columns[Order_Date],"mmm")</f>
        <v>Jan</v>
      </c>
      <c r="P121" s="7">
        <f>IFERROR(Helper_Columns[Profit]/Helper_Columns[Sales_Amount],0)</f>
        <v>8.2535387630662024E-2</v>
      </c>
      <c r="Q121" s="5" t="str">
        <f>IF(VALUE(SUBSTITUTE(Helper_Columns[[#This Row],[Discount]],"%",""))&gt;=10,"High Discount", "Normal")</f>
        <v>Normal</v>
      </c>
      <c r="R121" s="5" t="str">
        <f xml:space="preserve"> IF(Helper_Columns[[#This Row],[Profit]]&gt;5000,"High","Low")</f>
        <v>Low</v>
      </c>
    </row>
    <row r="122" spans="1:18" x14ac:dyDescent="0.25">
      <c r="A122" t="s">
        <v>132</v>
      </c>
      <c r="B122" s="4">
        <v>45300.76175235046</v>
      </c>
      <c r="C122" t="s">
        <v>5025</v>
      </c>
      <c r="D122" t="s">
        <v>5027</v>
      </c>
      <c r="E122" t="s">
        <v>5042</v>
      </c>
      <c r="F122" t="s">
        <v>5046</v>
      </c>
      <c r="G122" t="s">
        <v>5066</v>
      </c>
      <c r="H122">
        <v>1126</v>
      </c>
      <c r="I122">
        <v>8</v>
      </c>
      <c r="J122" t="s">
        <v>5068</v>
      </c>
      <c r="K122">
        <v>211.66</v>
      </c>
      <c r="L122" t="s">
        <v>5079</v>
      </c>
      <c r="M122">
        <f>MONTH(Helper_Columns[Order_Date])</f>
        <v>1</v>
      </c>
      <c r="N122">
        <f>YEAR(Helper_Columns[Order_Date])</f>
        <v>2024</v>
      </c>
      <c r="O122" t="str">
        <f>TEXT(Helper_Columns[Order_Date],"mmm")</f>
        <v>Jan</v>
      </c>
      <c r="P122" s="7">
        <f>IFERROR(Helper_Columns[Profit]/Helper_Columns[Sales_Amount],0)</f>
        <v>0.18797513321492007</v>
      </c>
      <c r="Q122" s="5" t="str">
        <f>IF(VALUE(SUBSTITUTE(Helper_Columns[[#This Row],[Discount]],"%",""))&gt;=10,"High Discount", "Normal")</f>
        <v>Normal</v>
      </c>
      <c r="R122" s="5" t="str">
        <f xml:space="preserve"> IF(Helper_Columns[[#This Row],[Profit]]&gt;5000,"High","Low")</f>
        <v>Low</v>
      </c>
    </row>
    <row r="123" spans="1:18" x14ac:dyDescent="0.25">
      <c r="A123" t="s">
        <v>133</v>
      </c>
      <c r="B123" s="4">
        <v>45300.834766953383</v>
      </c>
      <c r="C123" t="s">
        <v>5020</v>
      </c>
      <c r="D123" t="s">
        <v>5029</v>
      </c>
      <c r="E123" t="s">
        <v>5033</v>
      </c>
      <c r="F123" t="s">
        <v>5046</v>
      </c>
      <c r="G123" t="s">
        <v>5057</v>
      </c>
      <c r="H123">
        <v>69904</v>
      </c>
      <c r="I123">
        <v>8</v>
      </c>
      <c r="J123" t="s">
        <v>5071</v>
      </c>
      <c r="K123">
        <v>14504.81</v>
      </c>
      <c r="L123" t="s">
        <v>5076</v>
      </c>
      <c r="M123">
        <f>MONTH(Helper_Columns[Order_Date])</f>
        <v>1</v>
      </c>
      <c r="N123">
        <f>YEAR(Helper_Columns[Order_Date])</f>
        <v>2024</v>
      </c>
      <c r="O123" t="str">
        <f>TEXT(Helper_Columns[Order_Date],"mmm")</f>
        <v>Jan</v>
      </c>
      <c r="P123" s="7">
        <f>IFERROR(Helper_Columns[Profit]/Helper_Columns[Sales_Amount],0)</f>
        <v>0.20749613756008239</v>
      </c>
      <c r="Q123" s="5" t="str">
        <f>IF(VALUE(SUBSTITUTE(Helper_Columns[[#This Row],[Discount]],"%",""))&gt;=10,"High Discount", "Normal")</f>
        <v>High Discount</v>
      </c>
      <c r="R123" s="5" t="str">
        <f xml:space="preserve"> IF(Helper_Columns[[#This Row],[Profit]]&gt;5000,"High","Low")</f>
        <v>High</v>
      </c>
    </row>
    <row r="124" spans="1:18" x14ac:dyDescent="0.25">
      <c r="A124" t="s">
        <v>134</v>
      </c>
      <c r="B124" s="4">
        <v>45300.907781556307</v>
      </c>
      <c r="C124" t="s">
        <v>5019</v>
      </c>
      <c r="D124" t="s">
        <v>5028</v>
      </c>
      <c r="E124" t="s">
        <v>5032</v>
      </c>
      <c r="F124" t="s">
        <v>5048</v>
      </c>
      <c r="G124" t="s">
        <v>5051</v>
      </c>
      <c r="H124">
        <v>20256</v>
      </c>
      <c r="I124">
        <v>4</v>
      </c>
      <c r="J124" t="s">
        <v>5070</v>
      </c>
      <c r="K124">
        <v>4087.37</v>
      </c>
      <c r="L124" t="s">
        <v>5074</v>
      </c>
      <c r="M124">
        <f>MONTH(Helper_Columns[Order_Date])</f>
        <v>1</v>
      </c>
      <c r="N124">
        <f>YEAR(Helper_Columns[Order_Date])</f>
        <v>2024</v>
      </c>
      <c r="O124" t="str">
        <f>TEXT(Helper_Columns[Order_Date],"mmm")</f>
        <v>Jan</v>
      </c>
      <c r="P124" s="7">
        <f>IFERROR(Helper_Columns[Profit]/Helper_Columns[Sales_Amount],0)</f>
        <v>0.20178564375987362</v>
      </c>
      <c r="Q124" s="5" t="str">
        <f>IF(VALUE(SUBSTITUTE(Helper_Columns[[#This Row],[Discount]],"%",""))&gt;=10,"High Discount", "Normal")</f>
        <v>Normal</v>
      </c>
      <c r="R124" s="5" t="str">
        <f xml:space="preserve"> IF(Helper_Columns[[#This Row],[Profit]]&gt;5000,"High","Low")</f>
        <v>Low</v>
      </c>
    </row>
    <row r="125" spans="1:18" x14ac:dyDescent="0.25">
      <c r="A125" t="s">
        <v>135</v>
      </c>
      <c r="B125" s="4">
        <v>45300.980796159223</v>
      </c>
      <c r="C125" t="s">
        <v>5021</v>
      </c>
      <c r="D125" t="s">
        <v>5027</v>
      </c>
      <c r="E125" t="s">
        <v>5038</v>
      </c>
      <c r="F125" t="s">
        <v>5046</v>
      </c>
      <c r="G125" t="s">
        <v>5049</v>
      </c>
      <c r="H125">
        <v>76060</v>
      </c>
      <c r="I125">
        <v>9</v>
      </c>
      <c r="J125" t="s">
        <v>5070</v>
      </c>
      <c r="K125">
        <v>8273.9</v>
      </c>
      <c r="L125" t="s">
        <v>5077</v>
      </c>
      <c r="M125">
        <f>MONTH(Helper_Columns[Order_Date])</f>
        <v>1</v>
      </c>
      <c r="N125">
        <f>YEAR(Helper_Columns[Order_Date])</f>
        <v>2024</v>
      </c>
      <c r="O125" t="str">
        <f>TEXT(Helper_Columns[Order_Date],"mmm")</f>
        <v>Jan</v>
      </c>
      <c r="P125" s="7">
        <f>IFERROR(Helper_Columns[Profit]/Helper_Columns[Sales_Amount],0)</f>
        <v>0.10878122534840914</v>
      </c>
      <c r="Q125" s="5" t="str">
        <f>IF(VALUE(SUBSTITUTE(Helper_Columns[[#This Row],[Discount]],"%",""))&gt;=10,"High Discount", "Normal")</f>
        <v>Normal</v>
      </c>
      <c r="R125" s="5" t="str">
        <f xml:space="preserve"> IF(Helper_Columns[[#This Row],[Profit]]&gt;5000,"High","Low")</f>
        <v>High</v>
      </c>
    </row>
    <row r="126" spans="1:18" x14ac:dyDescent="0.25">
      <c r="A126" t="s">
        <v>136</v>
      </c>
      <c r="B126" s="4">
        <v>45301.05381076214</v>
      </c>
      <c r="C126" t="s">
        <v>5012</v>
      </c>
      <c r="D126" t="s">
        <v>5029</v>
      </c>
      <c r="E126" t="s">
        <v>5040</v>
      </c>
      <c r="F126" t="s">
        <v>5047</v>
      </c>
      <c r="G126" t="s">
        <v>5064</v>
      </c>
      <c r="H126">
        <v>74509</v>
      </c>
      <c r="I126">
        <v>9</v>
      </c>
      <c r="J126" t="s">
        <v>5068</v>
      </c>
      <c r="K126">
        <v>10818.56</v>
      </c>
      <c r="L126" t="s">
        <v>5078</v>
      </c>
      <c r="M126">
        <f>MONTH(Helper_Columns[Order_Date])</f>
        <v>1</v>
      </c>
      <c r="N126">
        <f>YEAR(Helper_Columns[Order_Date])</f>
        <v>2024</v>
      </c>
      <c r="O126" t="str">
        <f>TEXT(Helper_Columns[Order_Date],"mmm")</f>
        <v>Jan</v>
      </c>
      <c r="P126" s="7">
        <f>IFERROR(Helper_Columns[Profit]/Helper_Columns[Sales_Amount],0)</f>
        <v>0.14519802976821591</v>
      </c>
      <c r="Q126" s="5" t="str">
        <f>IF(VALUE(SUBSTITUTE(Helper_Columns[[#This Row],[Discount]],"%",""))&gt;=10,"High Discount", "Normal")</f>
        <v>Normal</v>
      </c>
      <c r="R126" s="5" t="str">
        <f xml:space="preserve"> IF(Helper_Columns[[#This Row],[Profit]]&gt;5000,"High","Low")</f>
        <v>High</v>
      </c>
    </row>
    <row r="127" spans="1:18" x14ac:dyDescent="0.25">
      <c r="A127" t="s">
        <v>137</v>
      </c>
      <c r="B127" s="4">
        <v>45301.126825365071</v>
      </c>
      <c r="C127" t="s">
        <v>5022</v>
      </c>
      <c r="D127" t="s">
        <v>5026</v>
      </c>
      <c r="E127" t="s">
        <v>5045</v>
      </c>
      <c r="F127" t="s">
        <v>5047</v>
      </c>
      <c r="G127" t="s">
        <v>5058</v>
      </c>
      <c r="H127">
        <v>68526</v>
      </c>
      <c r="I127">
        <v>12</v>
      </c>
      <c r="J127" t="s">
        <v>5069</v>
      </c>
      <c r="K127">
        <v>9501.1</v>
      </c>
      <c r="L127" t="s">
        <v>5079</v>
      </c>
      <c r="M127">
        <f>MONTH(Helper_Columns[Order_Date])</f>
        <v>1</v>
      </c>
      <c r="N127">
        <f>YEAR(Helper_Columns[Order_Date])</f>
        <v>2024</v>
      </c>
      <c r="O127" t="str">
        <f>TEXT(Helper_Columns[Order_Date],"mmm")</f>
        <v>Jan</v>
      </c>
      <c r="P127" s="7">
        <f>IFERROR(Helper_Columns[Profit]/Helper_Columns[Sales_Amount],0)</f>
        <v>0.13864956366926423</v>
      </c>
      <c r="Q127" s="5" t="str">
        <f>IF(VALUE(SUBSTITUTE(Helper_Columns[[#This Row],[Discount]],"%",""))&gt;=10,"High Discount", "Normal")</f>
        <v>High Discount</v>
      </c>
      <c r="R127" s="5" t="str">
        <f xml:space="preserve"> IF(Helper_Columns[[#This Row],[Profit]]&gt;5000,"High","Low")</f>
        <v>High</v>
      </c>
    </row>
    <row r="128" spans="1:18" x14ac:dyDescent="0.25">
      <c r="A128" t="s">
        <v>138</v>
      </c>
      <c r="B128" s="4">
        <v>45301.199839967987</v>
      </c>
      <c r="C128" t="s">
        <v>5020</v>
      </c>
      <c r="D128" t="s">
        <v>5028</v>
      </c>
      <c r="E128" t="s">
        <v>5032</v>
      </c>
      <c r="F128" t="s">
        <v>5047</v>
      </c>
      <c r="G128" t="s">
        <v>5058</v>
      </c>
      <c r="H128">
        <v>20097</v>
      </c>
      <c r="I128">
        <v>6</v>
      </c>
      <c r="J128" t="s">
        <v>5069</v>
      </c>
      <c r="K128">
        <v>2206.15</v>
      </c>
      <c r="L128" t="s">
        <v>5079</v>
      </c>
      <c r="M128">
        <f>MONTH(Helper_Columns[Order_Date])</f>
        <v>1</v>
      </c>
      <c r="N128">
        <f>YEAR(Helper_Columns[Order_Date])</f>
        <v>2024</v>
      </c>
      <c r="O128" t="str">
        <f>TEXT(Helper_Columns[Order_Date],"mmm")</f>
        <v>Jan</v>
      </c>
      <c r="P128" s="7">
        <f>IFERROR(Helper_Columns[Profit]/Helper_Columns[Sales_Amount],0)</f>
        <v>0.10977509080957357</v>
      </c>
      <c r="Q128" s="5" t="str">
        <f>IF(VALUE(SUBSTITUTE(Helper_Columns[[#This Row],[Discount]],"%",""))&gt;=10,"High Discount", "Normal")</f>
        <v>High Discount</v>
      </c>
      <c r="R128" s="5" t="str">
        <f xml:space="preserve"> IF(Helper_Columns[[#This Row],[Profit]]&gt;5000,"High","Low")</f>
        <v>Low</v>
      </c>
    </row>
    <row r="129" spans="1:18" x14ac:dyDescent="0.25">
      <c r="A129" t="s">
        <v>139</v>
      </c>
      <c r="B129" s="4">
        <v>45301.272854570903</v>
      </c>
      <c r="C129" t="s">
        <v>5022</v>
      </c>
      <c r="D129" t="s">
        <v>5027</v>
      </c>
      <c r="E129" t="s">
        <v>5031</v>
      </c>
      <c r="F129" t="s">
        <v>5046</v>
      </c>
      <c r="G129" t="s">
        <v>5061</v>
      </c>
      <c r="H129">
        <v>25917</v>
      </c>
      <c r="I129">
        <v>6</v>
      </c>
      <c r="J129" t="s">
        <v>5069</v>
      </c>
      <c r="K129">
        <v>4014.8</v>
      </c>
      <c r="L129" t="s">
        <v>5079</v>
      </c>
      <c r="M129">
        <f>MONTH(Helper_Columns[Order_Date])</f>
        <v>1</v>
      </c>
      <c r="N129">
        <f>YEAR(Helper_Columns[Order_Date])</f>
        <v>2024</v>
      </c>
      <c r="O129" t="str">
        <f>TEXT(Helper_Columns[Order_Date],"mmm")</f>
        <v>Jan</v>
      </c>
      <c r="P129" s="7">
        <f>IFERROR(Helper_Columns[Profit]/Helper_Columns[Sales_Amount],0)</f>
        <v>0.15490990469575955</v>
      </c>
      <c r="Q129" s="5" t="str">
        <f>IF(VALUE(SUBSTITUTE(Helper_Columns[[#This Row],[Discount]],"%",""))&gt;=10,"High Discount", "Normal")</f>
        <v>High Discount</v>
      </c>
      <c r="R129" s="5" t="str">
        <f xml:space="preserve"> IF(Helper_Columns[[#This Row],[Profit]]&gt;5000,"High","Low")</f>
        <v>Low</v>
      </c>
    </row>
    <row r="130" spans="1:18" x14ac:dyDescent="0.25">
      <c r="A130" t="s">
        <v>140</v>
      </c>
      <c r="B130" s="4">
        <v>45301.345869173827</v>
      </c>
      <c r="C130" t="s">
        <v>5017</v>
      </c>
      <c r="D130" t="s">
        <v>5026</v>
      </c>
      <c r="E130" t="s">
        <v>5045</v>
      </c>
      <c r="F130" t="s">
        <v>5046</v>
      </c>
      <c r="G130" t="s">
        <v>5057</v>
      </c>
      <c r="H130">
        <v>3482</v>
      </c>
      <c r="I130">
        <v>7</v>
      </c>
      <c r="J130" t="s">
        <v>5073</v>
      </c>
      <c r="K130">
        <v>668.44</v>
      </c>
      <c r="L130" t="s">
        <v>5076</v>
      </c>
      <c r="M130">
        <f>MONTH(Helper_Columns[Order_Date])</f>
        <v>1</v>
      </c>
      <c r="N130">
        <f>YEAR(Helper_Columns[Order_Date])</f>
        <v>2024</v>
      </c>
      <c r="O130" t="str">
        <f>TEXT(Helper_Columns[Order_Date],"mmm")</f>
        <v>Jan</v>
      </c>
      <c r="P130" s="7">
        <f>IFERROR(Helper_Columns[Profit]/Helper_Columns[Sales_Amount],0)</f>
        <v>0.19197013210798394</v>
      </c>
      <c r="Q130" s="5" t="str">
        <f>IF(VALUE(SUBSTITUTE(Helper_Columns[[#This Row],[Discount]],"%",""))&gt;=10,"High Discount", "Normal")</f>
        <v>Normal</v>
      </c>
      <c r="R130" s="5" t="str">
        <f xml:space="preserve"> IF(Helper_Columns[[#This Row],[Profit]]&gt;5000,"High","Low")</f>
        <v>Low</v>
      </c>
    </row>
    <row r="131" spans="1:18" x14ac:dyDescent="0.25">
      <c r="A131" t="s">
        <v>141</v>
      </c>
      <c r="B131" s="4">
        <v>45301.418883776751</v>
      </c>
      <c r="C131" t="s">
        <v>5017</v>
      </c>
      <c r="D131" t="s">
        <v>5028</v>
      </c>
      <c r="E131" t="s">
        <v>5032</v>
      </c>
      <c r="F131" t="s">
        <v>5046</v>
      </c>
      <c r="G131" t="s">
        <v>5066</v>
      </c>
      <c r="H131">
        <v>73847</v>
      </c>
      <c r="I131">
        <v>14</v>
      </c>
      <c r="J131" t="s">
        <v>5073</v>
      </c>
      <c r="K131">
        <v>6587.09</v>
      </c>
      <c r="L131" t="s">
        <v>5074</v>
      </c>
      <c r="M131">
        <f>MONTH(Helper_Columns[Order_Date])</f>
        <v>1</v>
      </c>
      <c r="N131">
        <f>YEAR(Helper_Columns[Order_Date])</f>
        <v>2024</v>
      </c>
      <c r="O131" t="str">
        <f>TEXT(Helper_Columns[Order_Date],"mmm")</f>
        <v>Jan</v>
      </c>
      <c r="P131" s="7">
        <f>IFERROR(Helper_Columns[Profit]/Helper_Columns[Sales_Amount],0)</f>
        <v>8.9199155009682188E-2</v>
      </c>
      <c r="Q131" s="5" t="str">
        <f>IF(VALUE(SUBSTITUTE(Helper_Columns[[#This Row],[Discount]],"%",""))&gt;=10,"High Discount", "Normal")</f>
        <v>Normal</v>
      </c>
      <c r="R131" s="5" t="str">
        <f xml:space="preserve"> IF(Helper_Columns[[#This Row],[Profit]]&gt;5000,"High","Low")</f>
        <v>High</v>
      </c>
    </row>
    <row r="132" spans="1:18" x14ac:dyDescent="0.25">
      <c r="A132" t="s">
        <v>142</v>
      </c>
      <c r="B132" s="4">
        <v>45301.491898379667</v>
      </c>
      <c r="C132" t="s">
        <v>5015</v>
      </c>
      <c r="D132" t="s">
        <v>5026</v>
      </c>
      <c r="E132" t="s">
        <v>5043</v>
      </c>
      <c r="F132" t="s">
        <v>5048</v>
      </c>
      <c r="G132" t="s">
        <v>5051</v>
      </c>
      <c r="H132">
        <v>39000</v>
      </c>
      <c r="I132">
        <v>12</v>
      </c>
      <c r="J132" t="s">
        <v>5068</v>
      </c>
      <c r="K132">
        <v>5833.69</v>
      </c>
      <c r="L132" t="s">
        <v>5075</v>
      </c>
      <c r="M132">
        <f>MONTH(Helper_Columns[Order_Date])</f>
        <v>1</v>
      </c>
      <c r="N132">
        <f>YEAR(Helper_Columns[Order_Date])</f>
        <v>2024</v>
      </c>
      <c r="O132" t="str">
        <f>TEXT(Helper_Columns[Order_Date],"mmm")</f>
        <v>Jan</v>
      </c>
      <c r="P132" s="7">
        <f>IFERROR(Helper_Columns[Profit]/Helper_Columns[Sales_Amount],0)</f>
        <v>0.14958179487179485</v>
      </c>
      <c r="Q132" s="5" t="str">
        <f>IF(VALUE(SUBSTITUTE(Helper_Columns[[#This Row],[Discount]],"%",""))&gt;=10,"High Discount", "Normal")</f>
        <v>Normal</v>
      </c>
      <c r="R132" s="5" t="str">
        <f xml:space="preserve"> IF(Helper_Columns[[#This Row],[Profit]]&gt;5000,"High","Low")</f>
        <v>High</v>
      </c>
    </row>
    <row r="133" spans="1:18" x14ac:dyDescent="0.25">
      <c r="A133" t="s">
        <v>143</v>
      </c>
      <c r="B133" s="4">
        <v>45301.564912982591</v>
      </c>
      <c r="C133" t="s">
        <v>5017</v>
      </c>
      <c r="D133" t="s">
        <v>5028</v>
      </c>
      <c r="E133" t="s">
        <v>5036</v>
      </c>
      <c r="F133" t="s">
        <v>5046</v>
      </c>
      <c r="G133" t="s">
        <v>5049</v>
      </c>
      <c r="H133">
        <v>49770</v>
      </c>
      <c r="I133">
        <v>7</v>
      </c>
      <c r="J133" t="s">
        <v>5068</v>
      </c>
      <c r="K133">
        <v>5868.09</v>
      </c>
      <c r="L133" t="s">
        <v>5078</v>
      </c>
      <c r="M133">
        <f>MONTH(Helper_Columns[Order_Date])</f>
        <v>1</v>
      </c>
      <c r="N133">
        <f>YEAR(Helper_Columns[Order_Date])</f>
        <v>2024</v>
      </c>
      <c r="O133" t="str">
        <f>TEXT(Helper_Columns[Order_Date],"mmm")</f>
        <v>Jan</v>
      </c>
      <c r="P133" s="7">
        <f>IFERROR(Helper_Columns[Profit]/Helper_Columns[Sales_Amount],0)</f>
        <v>0.11790415913200723</v>
      </c>
      <c r="Q133" s="5" t="str">
        <f>IF(VALUE(SUBSTITUTE(Helper_Columns[[#This Row],[Discount]],"%",""))&gt;=10,"High Discount", "Normal")</f>
        <v>Normal</v>
      </c>
      <c r="R133" s="5" t="str">
        <f xml:space="preserve"> IF(Helper_Columns[[#This Row],[Profit]]&gt;5000,"High","Low")</f>
        <v>High</v>
      </c>
    </row>
    <row r="134" spans="1:18" x14ac:dyDescent="0.25">
      <c r="A134" t="s">
        <v>144</v>
      </c>
      <c r="B134" s="4">
        <v>45301.637927585507</v>
      </c>
      <c r="C134" t="s">
        <v>5012</v>
      </c>
      <c r="D134" t="s">
        <v>5027</v>
      </c>
      <c r="E134" t="s">
        <v>5031</v>
      </c>
      <c r="F134" t="s">
        <v>5047</v>
      </c>
      <c r="G134" t="s">
        <v>5064</v>
      </c>
      <c r="H134">
        <v>77534</v>
      </c>
      <c r="I134">
        <v>2</v>
      </c>
      <c r="J134" t="s">
        <v>5073</v>
      </c>
      <c r="K134">
        <v>8710.98</v>
      </c>
      <c r="L134" t="s">
        <v>5077</v>
      </c>
      <c r="M134">
        <f>MONTH(Helper_Columns[Order_Date])</f>
        <v>1</v>
      </c>
      <c r="N134">
        <f>YEAR(Helper_Columns[Order_Date])</f>
        <v>2024</v>
      </c>
      <c r="O134" t="str">
        <f>TEXT(Helper_Columns[Order_Date],"mmm")</f>
        <v>Jan</v>
      </c>
      <c r="P134" s="7">
        <f>IFERROR(Helper_Columns[Profit]/Helper_Columns[Sales_Amount],0)</f>
        <v>0.11235045270461991</v>
      </c>
      <c r="Q134" s="5" t="str">
        <f>IF(VALUE(SUBSTITUTE(Helper_Columns[[#This Row],[Discount]],"%",""))&gt;=10,"High Discount", "Normal")</f>
        <v>Normal</v>
      </c>
      <c r="R134" s="5" t="str">
        <f xml:space="preserve"> IF(Helper_Columns[[#This Row],[Profit]]&gt;5000,"High","Low")</f>
        <v>High</v>
      </c>
    </row>
    <row r="135" spans="1:18" x14ac:dyDescent="0.25">
      <c r="A135" t="s">
        <v>145</v>
      </c>
      <c r="B135" s="4">
        <v>45301.710942188438</v>
      </c>
      <c r="C135" t="s">
        <v>5022</v>
      </c>
      <c r="D135" t="s">
        <v>5027</v>
      </c>
      <c r="E135" t="s">
        <v>5044</v>
      </c>
      <c r="F135" t="s">
        <v>5046</v>
      </c>
      <c r="G135" t="s">
        <v>5049</v>
      </c>
      <c r="H135">
        <v>73258</v>
      </c>
      <c r="I135">
        <v>5</v>
      </c>
      <c r="J135" t="s">
        <v>5073</v>
      </c>
      <c r="K135">
        <v>12555.28</v>
      </c>
      <c r="L135" t="s">
        <v>5078</v>
      </c>
      <c r="M135">
        <f>MONTH(Helper_Columns[Order_Date])</f>
        <v>1</v>
      </c>
      <c r="N135">
        <f>YEAR(Helper_Columns[Order_Date])</f>
        <v>2024</v>
      </c>
      <c r="O135" t="str">
        <f>TEXT(Helper_Columns[Order_Date],"mmm")</f>
        <v>Jan</v>
      </c>
      <c r="P135" s="7">
        <f>IFERROR(Helper_Columns[Profit]/Helper_Columns[Sales_Amount],0)</f>
        <v>0.17138442217914768</v>
      </c>
      <c r="Q135" s="5" t="str">
        <f>IF(VALUE(SUBSTITUTE(Helper_Columns[[#This Row],[Discount]],"%",""))&gt;=10,"High Discount", "Normal")</f>
        <v>Normal</v>
      </c>
      <c r="R135" s="5" t="str">
        <f xml:space="preserve"> IF(Helper_Columns[[#This Row],[Profit]]&gt;5000,"High","Low")</f>
        <v>High</v>
      </c>
    </row>
    <row r="136" spans="1:18" x14ac:dyDescent="0.25">
      <c r="A136" t="s">
        <v>146</v>
      </c>
      <c r="B136" s="4">
        <v>45301.783956791347</v>
      </c>
      <c r="C136" t="s">
        <v>5023</v>
      </c>
      <c r="D136" t="s">
        <v>5026</v>
      </c>
      <c r="E136" t="s">
        <v>5030</v>
      </c>
      <c r="F136" t="s">
        <v>5048</v>
      </c>
      <c r="G136" t="s">
        <v>5051</v>
      </c>
      <c r="H136">
        <v>13175</v>
      </c>
      <c r="I136">
        <v>11</v>
      </c>
      <c r="J136" t="s">
        <v>5069</v>
      </c>
      <c r="K136">
        <v>2795.96</v>
      </c>
      <c r="L136" t="s">
        <v>5077</v>
      </c>
      <c r="M136">
        <f>MONTH(Helper_Columns[Order_Date])</f>
        <v>1</v>
      </c>
      <c r="N136">
        <f>YEAR(Helper_Columns[Order_Date])</f>
        <v>2024</v>
      </c>
      <c r="O136" t="str">
        <f>TEXT(Helper_Columns[Order_Date],"mmm")</f>
        <v>Jan</v>
      </c>
      <c r="P136" s="7">
        <f>IFERROR(Helper_Columns[Profit]/Helper_Columns[Sales_Amount],0)</f>
        <v>0.21221707779886148</v>
      </c>
      <c r="Q136" s="5" t="str">
        <f>IF(VALUE(SUBSTITUTE(Helper_Columns[[#This Row],[Discount]],"%",""))&gt;=10,"High Discount", "Normal")</f>
        <v>High Discount</v>
      </c>
      <c r="R136" s="5" t="str">
        <f xml:space="preserve"> IF(Helper_Columns[[#This Row],[Profit]]&gt;5000,"High","Low")</f>
        <v>Low</v>
      </c>
    </row>
    <row r="137" spans="1:18" x14ac:dyDescent="0.25">
      <c r="A137" t="s">
        <v>147</v>
      </c>
      <c r="B137" s="4">
        <v>45301.856971394271</v>
      </c>
      <c r="C137" t="s">
        <v>5015</v>
      </c>
      <c r="D137" t="s">
        <v>5029</v>
      </c>
      <c r="E137" t="s">
        <v>5033</v>
      </c>
      <c r="F137" t="s">
        <v>5047</v>
      </c>
      <c r="G137" t="s">
        <v>5062</v>
      </c>
      <c r="H137">
        <v>5425</v>
      </c>
      <c r="I137">
        <v>7</v>
      </c>
      <c r="J137" t="s">
        <v>5070</v>
      </c>
      <c r="K137">
        <v>591.89</v>
      </c>
      <c r="L137" t="s">
        <v>5077</v>
      </c>
      <c r="M137">
        <f>MONTH(Helper_Columns[Order_Date])</f>
        <v>1</v>
      </c>
      <c r="N137">
        <f>YEAR(Helper_Columns[Order_Date])</f>
        <v>2024</v>
      </c>
      <c r="O137" t="str">
        <f>TEXT(Helper_Columns[Order_Date],"mmm")</f>
        <v>Jan</v>
      </c>
      <c r="P137" s="7">
        <f>IFERROR(Helper_Columns[Profit]/Helper_Columns[Sales_Amount],0)</f>
        <v>0.10910414746543778</v>
      </c>
      <c r="Q137" s="5" t="str">
        <f>IF(VALUE(SUBSTITUTE(Helper_Columns[[#This Row],[Discount]],"%",""))&gt;=10,"High Discount", "Normal")</f>
        <v>Normal</v>
      </c>
      <c r="R137" s="5" t="str">
        <f xml:space="preserve"> IF(Helper_Columns[[#This Row],[Profit]]&gt;5000,"High","Low")</f>
        <v>Low</v>
      </c>
    </row>
    <row r="138" spans="1:18" x14ac:dyDescent="0.25">
      <c r="A138" t="s">
        <v>148</v>
      </c>
      <c r="B138" s="4">
        <v>45301.929985997202</v>
      </c>
      <c r="C138" t="s">
        <v>5016</v>
      </c>
      <c r="D138" t="s">
        <v>5026</v>
      </c>
      <c r="E138" t="s">
        <v>5030</v>
      </c>
      <c r="F138" t="s">
        <v>5046</v>
      </c>
      <c r="G138" t="s">
        <v>5061</v>
      </c>
      <c r="H138">
        <v>9705</v>
      </c>
      <c r="I138">
        <v>2</v>
      </c>
      <c r="J138" t="s">
        <v>5070</v>
      </c>
      <c r="K138">
        <v>1887.06</v>
      </c>
      <c r="L138" t="s">
        <v>5074</v>
      </c>
      <c r="M138">
        <f>MONTH(Helper_Columns[Order_Date])</f>
        <v>1</v>
      </c>
      <c r="N138">
        <f>YEAR(Helper_Columns[Order_Date])</f>
        <v>2024</v>
      </c>
      <c r="O138" t="str">
        <f>TEXT(Helper_Columns[Order_Date],"mmm")</f>
        <v>Jan</v>
      </c>
      <c r="P138" s="7">
        <f>IFERROR(Helper_Columns[Profit]/Helper_Columns[Sales_Amount],0)</f>
        <v>0.1944420401854714</v>
      </c>
      <c r="Q138" s="5" t="str">
        <f>IF(VALUE(SUBSTITUTE(Helper_Columns[[#This Row],[Discount]],"%",""))&gt;=10,"High Discount", "Normal")</f>
        <v>Normal</v>
      </c>
      <c r="R138" s="5" t="str">
        <f xml:space="preserve"> IF(Helper_Columns[[#This Row],[Profit]]&gt;5000,"High","Low")</f>
        <v>Low</v>
      </c>
    </row>
    <row r="139" spans="1:18" x14ac:dyDescent="0.25">
      <c r="A139" t="s">
        <v>149</v>
      </c>
      <c r="B139" s="4">
        <v>45302.003000600118</v>
      </c>
      <c r="C139" t="s">
        <v>5018</v>
      </c>
      <c r="D139" t="s">
        <v>5029</v>
      </c>
      <c r="E139" t="s">
        <v>5033</v>
      </c>
      <c r="F139" t="s">
        <v>5048</v>
      </c>
      <c r="G139" t="s">
        <v>5052</v>
      </c>
      <c r="H139">
        <v>77918</v>
      </c>
      <c r="I139">
        <v>7</v>
      </c>
      <c r="J139" t="s">
        <v>5069</v>
      </c>
      <c r="K139">
        <v>15294.65</v>
      </c>
      <c r="L139" t="s">
        <v>5076</v>
      </c>
      <c r="M139">
        <f>MONTH(Helper_Columns[Order_Date])</f>
        <v>1</v>
      </c>
      <c r="N139">
        <f>YEAR(Helper_Columns[Order_Date])</f>
        <v>2024</v>
      </c>
      <c r="O139" t="str">
        <f>TEXT(Helper_Columns[Order_Date],"mmm")</f>
        <v>Jan</v>
      </c>
      <c r="P139" s="7">
        <f>IFERROR(Helper_Columns[Profit]/Helper_Columns[Sales_Amount],0)</f>
        <v>0.19629161426114633</v>
      </c>
      <c r="Q139" s="5" t="str">
        <f>IF(VALUE(SUBSTITUTE(Helper_Columns[[#This Row],[Discount]],"%",""))&gt;=10,"High Discount", "Normal")</f>
        <v>High Discount</v>
      </c>
      <c r="R139" s="5" t="str">
        <f xml:space="preserve"> IF(Helper_Columns[[#This Row],[Profit]]&gt;5000,"High","Low")</f>
        <v>High</v>
      </c>
    </row>
    <row r="140" spans="1:18" x14ac:dyDescent="0.25">
      <c r="A140" t="s">
        <v>150</v>
      </c>
      <c r="B140" s="4">
        <v>45302.076015203027</v>
      </c>
      <c r="C140" t="s">
        <v>5023</v>
      </c>
      <c r="D140" t="s">
        <v>5027</v>
      </c>
      <c r="E140" t="s">
        <v>5044</v>
      </c>
      <c r="F140" t="s">
        <v>5046</v>
      </c>
      <c r="G140" t="s">
        <v>5054</v>
      </c>
      <c r="H140">
        <v>8083</v>
      </c>
      <c r="I140">
        <v>5</v>
      </c>
      <c r="J140" t="s">
        <v>5073</v>
      </c>
      <c r="K140">
        <v>1719.93</v>
      </c>
      <c r="L140" t="s">
        <v>5075</v>
      </c>
      <c r="M140">
        <f>MONTH(Helper_Columns[Order_Date])</f>
        <v>1</v>
      </c>
      <c r="N140">
        <f>YEAR(Helper_Columns[Order_Date])</f>
        <v>2024</v>
      </c>
      <c r="O140" t="str">
        <f>TEXT(Helper_Columns[Order_Date],"mmm")</f>
        <v>Jan</v>
      </c>
      <c r="P140" s="7">
        <f>IFERROR(Helper_Columns[Profit]/Helper_Columns[Sales_Amount],0)</f>
        <v>0.21278361994309045</v>
      </c>
      <c r="Q140" s="5" t="str">
        <f>IF(VALUE(SUBSTITUTE(Helper_Columns[[#This Row],[Discount]],"%",""))&gt;=10,"High Discount", "Normal")</f>
        <v>Normal</v>
      </c>
      <c r="R140" s="5" t="str">
        <f xml:space="preserve"> IF(Helper_Columns[[#This Row],[Profit]]&gt;5000,"High","Low")</f>
        <v>Low</v>
      </c>
    </row>
    <row r="141" spans="1:18" x14ac:dyDescent="0.25">
      <c r="A141" t="s">
        <v>151</v>
      </c>
      <c r="B141" s="4">
        <v>45302.149029805958</v>
      </c>
      <c r="C141" t="s">
        <v>5020</v>
      </c>
      <c r="D141" t="s">
        <v>5027</v>
      </c>
      <c r="E141" t="s">
        <v>5031</v>
      </c>
      <c r="F141" t="s">
        <v>5048</v>
      </c>
      <c r="G141" t="s">
        <v>5051</v>
      </c>
      <c r="H141">
        <v>68642</v>
      </c>
      <c r="I141">
        <v>8</v>
      </c>
      <c r="J141" t="s">
        <v>5071</v>
      </c>
      <c r="K141">
        <v>10018.24</v>
      </c>
      <c r="L141" t="s">
        <v>5078</v>
      </c>
      <c r="M141">
        <f>MONTH(Helper_Columns[Order_Date])</f>
        <v>1</v>
      </c>
      <c r="N141">
        <f>YEAR(Helper_Columns[Order_Date])</f>
        <v>2024</v>
      </c>
      <c r="O141" t="str">
        <f>TEXT(Helper_Columns[Order_Date],"mmm")</f>
        <v>Jan</v>
      </c>
      <c r="P141" s="7">
        <f>IFERROR(Helper_Columns[Profit]/Helper_Columns[Sales_Amount],0)</f>
        <v>0.14594912735642901</v>
      </c>
      <c r="Q141" s="5" t="str">
        <f>IF(VALUE(SUBSTITUTE(Helper_Columns[[#This Row],[Discount]],"%",""))&gt;=10,"High Discount", "Normal")</f>
        <v>High Discount</v>
      </c>
      <c r="R141" s="5" t="str">
        <f xml:space="preserve"> IF(Helper_Columns[[#This Row],[Profit]]&gt;5000,"High","Low")</f>
        <v>High</v>
      </c>
    </row>
    <row r="142" spans="1:18" x14ac:dyDescent="0.25">
      <c r="A142" t="s">
        <v>152</v>
      </c>
      <c r="B142" s="4">
        <v>45302.222044408867</v>
      </c>
      <c r="C142" t="s">
        <v>5012</v>
      </c>
      <c r="D142" t="s">
        <v>5026</v>
      </c>
      <c r="E142" t="s">
        <v>5045</v>
      </c>
      <c r="F142" t="s">
        <v>5048</v>
      </c>
      <c r="G142" t="s">
        <v>5059</v>
      </c>
      <c r="H142">
        <v>61774</v>
      </c>
      <c r="I142">
        <v>8</v>
      </c>
      <c r="J142" t="s">
        <v>5070</v>
      </c>
      <c r="K142">
        <v>6147.12</v>
      </c>
      <c r="L142" t="s">
        <v>5076</v>
      </c>
      <c r="M142">
        <f>MONTH(Helper_Columns[Order_Date])</f>
        <v>1</v>
      </c>
      <c r="N142">
        <f>YEAR(Helper_Columns[Order_Date])</f>
        <v>2024</v>
      </c>
      <c r="O142" t="str">
        <f>TEXT(Helper_Columns[Order_Date],"mmm")</f>
        <v>Jan</v>
      </c>
      <c r="P142" s="7">
        <f>IFERROR(Helper_Columns[Profit]/Helper_Columns[Sales_Amount],0)</f>
        <v>9.9509826140447441E-2</v>
      </c>
      <c r="Q142" s="5" t="str">
        <f>IF(VALUE(SUBSTITUTE(Helper_Columns[[#This Row],[Discount]],"%",""))&gt;=10,"High Discount", "Normal")</f>
        <v>Normal</v>
      </c>
      <c r="R142" s="5" t="str">
        <f xml:space="preserve"> IF(Helper_Columns[[#This Row],[Profit]]&gt;5000,"High","Low")</f>
        <v>High</v>
      </c>
    </row>
    <row r="143" spans="1:18" x14ac:dyDescent="0.25">
      <c r="A143" t="s">
        <v>153</v>
      </c>
      <c r="B143" s="4">
        <v>45302.295059011791</v>
      </c>
      <c r="C143" t="s">
        <v>5018</v>
      </c>
      <c r="D143" t="s">
        <v>5027</v>
      </c>
      <c r="E143" t="s">
        <v>5044</v>
      </c>
      <c r="F143" t="s">
        <v>5048</v>
      </c>
      <c r="G143" t="s">
        <v>5065</v>
      </c>
      <c r="H143">
        <v>75532</v>
      </c>
      <c r="I143">
        <v>13</v>
      </c>
      <c r="J143" t="s">
        <v>5073</v>
      </c>
      <c r="K143">
        <v>14740.96</v>
      </c>
      <c r="L143" t="s">
        <v>5078</v>
      </c>
      <c r="M143">
        <f>MONTH(Helper_Columns[Order_Date])</f>
        <v>1</v>
      </c>
      <c r="N143">
        <f>YEAR(Helper_Columns[Order_Date])</f>
        <v>2024</v>
      </c>
      <c r="O143" t="str">
        <f>TEXT(Helper_Columns[Order_Date],"mmm")</f>
        <v>Jan</v>
      </c>
      <c r="P143" s="7">
        <f>IFERROR(Helper_Columns[Profit]/Helper_Columns[Sales_Amount],0)</f>
        <v>0.19516178573319917</v>
      </c>
      <c r="Q143" s="5" t="str">
        <f>IF(VALUE(SUBSTITUTE(Helper_Columns[[#This Row],[Discount]],"%",""))&gt;=10,"High Discount", "Normal")</f>
        <v>Normal</v>
      </c>
      <c r="R143" s="5" t="str">
        <f xml:space="preserve"> IF(Helper_Columns[[#This Row],[Profit]]&gt;5000,"High","Low")</f>
        <v>High</v>
      </c>
    </row>
    <row r="144" spans="1:18" x14ac:dyDescent="0.25">
      <c r="A144" t="s">
        <v>154</v>
      </c>
      <c r="B144" s="4">
        <v>45302.368073614722</v>
      </c>
      <c r="C144" t="s">
        <v>5014</v>
      </c>
      <c r="D144" t="s">
        <v>5027</v>
      </c>
      <c r="E144" t="s">
        <v>5031</v>
      </c>
      <c r="F144" t="s">
        <v>5048</v>
      </c>
      <c r="G144" t="s">
        <v>5056</v>
      </c>
      <c r="H144">
        <v>23180</v>
      </c>
      <c r="I144">
        <v>1</v>
      </c>
      <c r="J144" t="s">
        <v>5070</v>
      </c>
      <c r="K144">
        <v>3468.77</v>
      </c>
      <c r="L144" t="s">
        <v>5077</v>
      </c>
      <c r="M144">
        <f>MONTH(Helper_Columns[Order_Date])</f>
        <v>1</v>
      </c>
      <c r="N144">
        <f>YEAR(Helper_Columns[Order_Date])</f>
        <v>2024</v>
      </c>
      <c r="O144" t="str">
        <f>TEXT(Helper_Columns[Order_Date],"mmm")</f>
        <v>Jan</v>
      </c>
      <c r="P144" s="7">
        <f>IFERROR(Helper_Columns[Profit]/Helper_Columns[Sales_Amount],0)</f>
        <v>0.14964495254529767</v>
      </c>
      <c r="Q144" s="5" t="str">
        <f>IF(VALUE(SUBSTITUTE(Helper_Columns[[#This Row],[Discount]],"%",""))&gt;=10,"High Discount", "Normal")</f>
        <v>Normal</v>
      </c>
      <c r="R144" s="5" t="str">
        <f xml:space="preserve"> IF(Helper_Columns[[#This Row],[Profit]]&gt;5000,"High","Low")</f>
        <v>Low</v>
      </c>
    </row>
    <row r="145" spans="1:18" x14ac:dyDescent="0.25">
      <c r="A145" t="s">
        <v>155</v>
      </c>
      <c r="B145" s="4">
        <v>45302.441088217638</v>
      </c>
      <c r="C145" t="s">
        <v>5021</v>
      </c>
      <c r="D145" t="s">
        <v>5029</v>
      </c>
      <c r="E145" t="s">
        <v>5041</v>
      </c>
      <c r="F145" t="s">
        <v>5046</v>
      </c>
      <c r="G145" t="s">
        <v>5060</v>
      </c>
      <c r="H145">
        <v>30402</v>
      </c>
      <c r="I145">
        <v>9</v>
      </c>
      <c r="J145" t="s">
        <v>5068</v>
      </c>
      <c r="K145">
        <v>4988.13</v>
      </c>
      <c r="L145" t="s">
        <v>5077</v>
      </c>
      <c r="M145">
        <f>MONTH(Helper_Columns[Order_Date])</f>
        <v>1</v>
      </c>
      <c r="N145">
        <f>YEAR(Helper_Columns[Order_Date])</f>
        <v>2024</v>
      </c>
      <c r="O145" t="str">
        <f>TEXT(Helper_Columns[Order_Date],"mmm")</f>
        <v>Jan</v>
      </c>
      <c r="P145" s="7">
        <f>IFERROR(Helper_Columns[Profit]/Helper_Columns[Sales_Amount],0)</f>
        <v>0.16407242944543121</v>
      </c>
      <c r="Q145" s="5" t="str">
        <f>IF(VALUE(SUBSTITUTE(Helper_Columns[[#This Row],[Discount]],"%",""))&gt;=10,"High Discount", "Normal")</f>
        <v>Normal</v>
      </c>
      <c r="R145" s="5" t="str">
        <f xml:space="preserve"> IF(Helper_Columns[[#This Row],[Profit]]&gt;5000,"High","Low")</f>
        <v>Low</v>
      </c>
    </row>
    <row r="146" spans="1:18" x14ac:dyDescent="0.25">
      <c r="A146" t="s">
        <v>156</v>
      </c>
      <c r="B146" s="4">
        <v>45302.514102820547</v>
      </c>
      <c r="C146" t="s">
        <v>5013</v>
      </c>
      <c r="D146" t="s">
        <v>5026</v>
      </c>
      <c r="E146" t="s">
        <v>5043</v>
      </c>
      <c r="F146" t="s">
        <v>5046</v>
      </c>
      <c r="G146" t="s">
        <v>5053</v>
      </c>
      <c r="H146">
        <v>30373</v>
      </c>
      <c r="I146">
        <v>10</v>
      </c>
      <c r="J146" t="s">
        <v>5068</v>
      </c>
      <c r="K146">
        <v>4224.43</v>
      </c>
      <c r="L146" t="s">
        <v>5075</v>
      </c>
      <c r="M146">
        <f>MONTH(Helper_Columns[Order_Date])</f>
        <v>1</v>
      </c>
      <c r="N146">
        <f>YEAR(Helper_Columns[Order_Date])</f>
        <v>2024</v>
      </c>
      <c r="O146" t="str">
        <f>TEXT(Helper_Columns[Order_Date],"mmm")</f>
        <v>Jan</v>
      </c>
      <c r="P146" s="7">
        <f>IFERROR(Helper_Columns[Profit]/Helper_Columns[Sales_Amount],0)</f>
        <v>0.13908504263655222</v>
      </c>
      <c r="Q146" s="5" t="str">
        <f>IF(VALUE(SUBSTITUTE(Helper_Columns[[#This Row],[Discount]],"%",""))&gt;=10,"High Discount", "Normal")</f>
        <v>Normal</v>
      </c>
      <c r="R146" s="5" t="str">
        <f xml:space="preserve"> IF(Helper_Columns[[#This Row],[Profit]]&gt;5000,"High","Low")</f>
        <v>Low</v>
      </c>
    </row>
    <row r="147" spans="1:18" x14ac:dyDescent="0.25">
      <c r="A147" t="s">
        <v>157</v>
      </c>
      <c r="B147" s="4">
        <v>45302.587117423493</v>
      </c>
      <c r="C147" t="s">
        <v>5018</v>
      </c>
      <c r="D147" t="s">
        <v>5029</v>
      </c>
      <c r="E147" t="s">
        <v>5033</v>
      </c>
      <c r="F147" t="s">
        <v>5046</v>
      </c>
      <c r="G147" t="s">
        <v>5060</v>
      </c>
      <c r="H147">
        <v>12555</v>
      </c>
      <c r="I147">
        <v>5</v>
      </c>
      <c r="J147" t="s">
        <v>5073</v>
      </c>
      <c r="K147">
        <v>1435.65</v>
      </c>
      <c r="L147" t="s">
        <v>5074</v>
      </c>
      <c r="M147">
        <f>MONTH(Helper_Columns[Order_Date])</f>
        <v>1</v>
      </c>
      <c r="N147">
        <f>YEAR(Helper_Columns[Order_Date])</f>
        <v>2024</v>
      </c>
      <c r="O147" t="str">
        <f>TEXT(Helper_Columns[Order_Date],"mmm")</f>
        <v>Jan</v>
      </c>
      <c r="P147" s="7">
        <f>IFERROR(Helper_Columns[Profit]/Helper_Columns[Sales_Amount],0)</f>
        <v>0.11434886499402629</v>
      </c>
      <c r="Q147" s="5" t="str">
        <f>IF(VALUE(SUBSTITUTE(Helper_Columns[[#This Row],[Discount]],"%",""))&gt;=10,"High Discount", "Normal")</f>
        <v>Normal</v>
      </c>
      <c r="R147" s="5" t="str">
        <f xml:space="preserve"> IF(Helper_Columns[[#This Row],[Profit]]&gt;5000,"High","Low")</f>
        <v>Low</v>
      </c>
    </row>
    <row r="148" spans="1:18" x14ac:dyDescent="0.25">
      <c r="A148" t="s">
        <v>158</v>
      </c>
      <c r="B148" s="4">
        <v>45302.660132026402</v>
      </c>
      <c r="C148" t="s">
        <v>5022</v>
      </c>
      <c r="D148" t="s">
        <v>5027</v>
      </c>
      <c r="E148" t="s">
        <v>5038</v>
      </c>
      <c r="F148" t="s">
        <v>5046</v>
      </c>
      <c r="G148" t="s">
        <v>5060</v>
      </c>
      <c r="H148">
        <v>29769</v>
      </c>
      <c r="I148">
        <v>7</v>
      </c>
      <c r="J148" t="s">
        <v>5071</v>
      </c>
      <c r="K148">
        <v>2944.16</v>
      </c>
      <c r="L148" t="s">
        <v>5079</v>
      </c>
      <c r="M148">
        <f>MONTH(Helper_Columns[Order_Date])</f>
        <v>1</v>
      </c>
      <c r="N148">
        <f>YEAR(Helper_Columns[Order_Date])</f>
        <v>2024</v>
      </c>
      <c r="O148" t="str">
        <f>TEXT(Helper_Columns[Order_Date],"mmm")</f>
        <v>Jan</v>
      </c>
      <c r="P148" s="7">
        <f>IFERROR(Helper_Columns[Profit]/Helper_Columns[Sales_Amount],0)</f>
        <v>9.8900198192750838E-2</v>
      </c>
      <c r="Q148" s="5" t="str">
        <f>IF(VALUE(SUBSTITUTE(Helper_Columns[[#This Row],[Discount]],"%",""))&gt;=10,"High Discount", "Normal")</f>
        <v>High Discount</v>
      </c>
      <c r="R148" s="5" t="str">
        <f xml:space="preserve"> IF(Helper_Columns[[#This Row],[Profit]]&gt;5000,"High","Low")</f>
        <v>Low</v>
      </c>
    </row>
    <row r="149" spans="1:18" x14ac:dyDescent="0.25">
      <c r="A149" t="s">
        <v>159</v>
      </c>
      <c r="B149" s="4">
        <v>45302.733146629318</v>
      </c>
      <c r="C149" t="s">
        <v>5017</v>
      </c>
      <c r="D149" t="s">
        <v>5029</v>
      </c>
      <c r="E149" t="s">
        <v>5039</v>
      </c>
      <c r="F149" t="s">
        <v>5047</v>
      </c>
      <c r="G149" t="s">
        <v>5064</v>
      </c>
      <c r="H149">
        <v>68298</v>
      </c>
      <c r="I149">
        <v>3</v>
      </c>
      <c r="J149" t="s">
        <v>5069</v>
      </c>
      <c r="K149">
        <v>5955.56</v>
      </c>
      <c r="L149" t="s">
        <v>5074</v>
      </c>
      <c r="M149">
        <f>MONTH(Helper_Columns[Order_Date])</f>
        <v>1</v>
      </c>
      <c r="N149">
        <f>YEAR(Helper_Columns[Order_Date])</f>
        <v>2024</v>
      </c>
      <c r="O149" t="str">
        <f>TEXT(Helper_Columns[Order_Date],"mmm")</f>
        <v>Jan</v>
      </c>
      <c r="P149" s="7">
        <f>IFERROR(Helper_Columns[Profit]/Helper_Columns[Sales_Amount],0)</f>
        <v>8.7199625172040177E-2</v>
      </c>
      <c r="Q149" s="5" t="str">
        <f>IF(VALUE(SUBSTITUTE(Helper_Columns[[#This Row],[Discount]],"%",""))&gt;=10,"High Discount", "Normal")</f>
        <v>High Discount</v>
      </c>
      <c r="R149" s="5" t="str">
        <f xml:space="preserve"> IF(Helper_Columns[[#This Row],[Profit]]&gt;5000,"High","Low")</f>
        <v>High</v>
      </c>
    </row>
    <row r="150" spans="1:18" x14ac:dyDescent="0.25">
      <c r="A150" t="s">
        <v>160</v>
      </c>
      <c r="B150" s="4">
        <v>45302.806161232249</v>
      </c>
      <c r="C150" t="s">
        <v>5020</v>
      </c>
      <c r="D150" t="s">
        <v>5028</v>
      </c>
      <c r="E150" t="s">
        <v>5037</v>
      </c>
      <c r="F150" t="s">
        <v>5048</v>
      </c>
      <c r="G150" t="s">
        <v>5059</v>
      </c>
      <c r="H150">
        <v>2524</v>
      </c>
      <c r="I150">
        <v>10</v>
      </c>
      <c r="J150" t="s">
        <v>5070</v>
      </c>
      <c r="K150">
        <v>228.47</v>
      </c>
      <c r="L150" t="s">
        <v>5079</v>
      </c>
      <c r="M150">
        <f>MONTH(Helper_Columns[Order_Date])</f>
        <v>1</v>
      </c>
      <c r="N150">
        <f>YEAR(Helper_Columns[Order_Date])</f>
        <v>2024</v>
      </c>
      <c r="O150" t="str">
        <f>TEXT(Helper_Columns[Order_Date],"mmm")</f>
        <v>Jan</v>
      </c>
      <c r="P150" s="7">
        <f>IFERROR(Helper_Columns[Profit]/Helper_Columns[Sales_Amount],0)</f>
        <v>9.0519017432646592E-2</v>
      </c>
      <c r="Q150" s="5" t="str">
        <f>IF(VALUE(SUBSTITUTE(Helper_Columns[[#This Row],[Discount]],"%",""))&gt;=10,"High Discount", "Normal")</f>
        <v>Normal</v>
      </c>
      <c r="R150" s="5" t="str">
        <f xml:space="preserve"> IF(Helper_Columns[[#This Row],[Profit]]&gt;5000,"High","Low")</f>
        <v>Low</v>
      </c>
    </row>
    <row r="151" spans="1:18" x14ac:dyDescent="0.25">
      <c r="A151" t="s">
        <v>161</v>
      </c>
      <c r="B151" s="4">
        <v>45302.879175835173</v>
      </c>
      <c r="C151" t="s">
        <v>5018</v>
      </c>
      <c r="D151" t="s">
        <v>5028</v>
      </c>
      <c r="E151" t="s">
        <v>5032</v>
      </c>
      <c r="F151" t="s">
        <v>5047</v>
      </c>
      <c r="G151" t="s">
        <v>5062</v>
      </c>
      <c r="H151">
        <v>14350</v>
      </c>
      <c r="I151">
        <v>9</v>
      </c>
      <c r="J151" t="s">
        <v>5073</v>
      </c>
      <c r="K151">
        <v>2793.58</v>
      </c>
      <c r="L151" t="s">
        <v>5075</v>
      </c>
      <c r="M151">
        <f>MONTH(Helper_Columns[Order_Date])</f>
        <v>1</v>
      </c>
      <c r="N151">
        <f>YEAR(Helper_Columns[Order_Date])</f>
        <v>2024</v>
      </c>
      <c r="O151" t="str">
        <f>TEXT(Helper_Columns[Order_Date],"mmm")</f>
        <v>Jan</v>
      </c>
      <c r="P151" s="7">
        <f>IFERROR(Helper_Columns[Profit]/Helper_Columns[Sales_Amount],0)</f>
        <v>0.19467456445993031</v>
      </c>
      <c r="Q151" s="5" t="str">
        <f>IF(VALUE(SUBSTITUTE(Helper_Columns[[#This Row],[Discount]],"%",""))&gt;=10,"High Discount", "Normal")</f>
        <v>Normal</v>
      </c>
      <c r="R151" s="5" t="str">
        <f xml:space="preserve"> IF(Helper_Columns[[#This Row],[Profit]]&gt;5000,"High","Low")</f>
        <v>Low</v>
      </c>
    </row>
    <row r="152" spans="1:18" x14ac:dyDescent="0.25">
      <c r="A152" t="s">
        <v>162</v>
      </c>
      <c r="B152" s="4">
        <v>45302.952190438082</v>
      </c>
      <c r="C152" t="s">
        <v>5012</v>
      </c>
      <c r="D152" t="s">
        <v>5027</v>
      </c>
      <c r="E152" t="s">
        <v>5038</v>
      </c>
      <c r="F152" t="s">
        <v>5048</v>
      </c>
      <c r="G152" t="s">
        <v>5051</v>
      </c>
      <c r="H152">
        <v>24051</v>
      </c>
      <c r="I152">
        <v>2</v>
      </c>
      <c r="J152" t="s">
        <v>5073</v>
      </c>
      <c r="K152">
        <v>2983.37</v>
      </c>
      <c r="L152" t="s">
        <v>5074</v>
      </c>
      <c r="M152">
        <f>MONTH(Helper_Columns[Order_Date])</f>
        <v>1</v>
      </c>
      <c r="N152">
        <f>YEAR(Helper_Columns[Order_Date])</f>
        <v>2024</v>
      </c>
      <c r="O152" t="str">
        <f>TEXT(Helper_Columns[Order_Date],"mmm")</f>
        <v>Jan</v>
      </c>
      <c r="P152" s="7">
        <f>IFERROR(Helper_Columns[Profit]/Helper_Columns[Sales_Amount],0)</f>
        <v>0.12404349091513867</v>
      </c>
      <c r="Q152" s="5" t="str">
        <f>IF(VALUE(SUBSTITUTE(Helper_Columns[[#This Row],[Discount]],"%",""))&gt;=10,"High Discount", "Normal")</f>
        <v>Normal</v>
      </c>
      <c r="R152" s="5" t="str">
        <f xml:space="preserve"> IF(Helper_Columns[[#This Row],[Profit]]&gt;5000,"High","Low")</f>
        <v>Low</v>
      </c>
    </row>
    <row r="153" spans="1:18" x14ac:dyDescent="0.25">
      <c r="A153" t="s">
        <v>163</v>
      </c>
      <c r="B153" s="4">
        <v>45303.025205041013</v>
      </c>
      <c r="C153" t="s">
        <v>5022</v>
      </c>
      <c r="D153" t="s">
        <v>5028</v>
      </c>
      <c r="E153" t="s">
        <v>5032</v>
      </c>
      <c r="F153" t="s">
        <v>5046</v>
      </c>
      <c r="G153" t="s">
        <v>5054</v>
      </c>
      <c r="H153">
        <v>58134</v>
      </c>
      <c r="I153">
        <v>9</v>
      </c>
      <c r="J153" t="s">
        <v>5069</v>
      </c>
      <c r="K153">
        <v>9061.1200000000008</v>
      </c>
      <c r="L153" t="s">
        <v>5074</v>
      </c>
      <c r="M153">
        <f>MONTH(Helper_Columns[Order_Date])</f>
        <v>1</v>
      </c>
      <c r="N153">
        <f>YEAR(Helper_Columns[Order_Date])</f>
        <v>2024</v>
      </c>
      <c r="O153" t="str">
        <f>TEXT(Helper_Columns[Order_Date],"mmm")</f>
        <v>Jan</v>
      </c>
      <c r="P153" s="7">
        <f>IFERROR(Helper_Columns[Profit]/Helper_Columns[Sales_Amount],0)</f>
        <v>0.15586610245295354</v>
      </c>
      <c r="Q153" s="5" t="str">
        <f>IF(VALUE(SUBSTITUTE(Helper_Columns[[#This Row],[Discount]],"%",""))&gt;=10,"High Discount", "Normal")</f>
        <v>High Discount</v>
      </c>
      <c r="R153" s="5" t="str">
        <f xml:space="preserve"> IF(Helper_Columns[[#This Row],[Profit]]&gt;5000,"High","Low")</f>
        <v>High</v>
      </c>
    </row>
    <row r="154" spans="1:18" x14ac:dyDescent="0.25">
      <c r="A154" t="s">
        <v>164</v>
      </c>
      <c r="B154" s="4">
        <v>45303.098219643922</v>
      </c>
      <c r="C154" t="s">
        <v>5022</v>
      </c>
      <c r="D154" t="s">
        <v>5027</v>
      </c>
      <c r="E154" t="s">
        <v>5038</v>
      </c>
      <c r="F154" t="s">
        <v>5046</v>
      </c>
      <c r="G154" t="s">
        <v>5053</v>
      </c>
      <c r="H154">
        <v>55756</v>
      </c>
      <c r="I154">
        <v>7</v>
      </c>
      <c r="J154" t="s">
        <v>5071</v>
      </c>
      <c r="K154">
        <v>9434.61</v>
      </c>
      <c r="L154" t="s">
        <v>5079</v>
      </c>
      <c r="M154">
        <f>MONTH(Helper_Columns[Order_Date])</f>
        <v>1</v>
      </c>
      <c r="N154">
        <f>YEAR(Helper_Columns[Order_Date])</f>
        <v>2024</v>
      </c>
      <c r="O154" t="str">
        <f>TEXT(Helper_Columns[Order_Date],"mmm")</f>
        <v>Jan</v>
      </c>
      <c r="P154" s="7">
        <f>IFERROR(Helper_Columns[Profit]/Helper_Columns[Sales_Amount],0)</f>
        <v>0.16921246143912763</v>
      </c>
      <c r="Q154" s="5" t="str">
        <f>IF(VALUE(SUBSTITUTE(Helper_Columns[[#This Row],[Discount]],"%",""))&gt;=10,"High Discount", "Normal")</f>
        <v>High Discount</v>
      </c>
      <c r="R154" s="5" t="str">
        <f xml:space="preserve"> IF(Helper_Columns[[#This Row],[Profit]]&gt;5000,"High","Low")</f>
        <v>High</v>
      </c>
    </row>
    <row r="155" spans="1:18" x14ac:dyDescent="0.25">
      <c r="A155" t="s">
        <v>165</v>
      </c>
      <c r="B155" s="4">
        <v>45303.171234246838</v>
      </c>
      <c r="C155" t="s">
        <v>5020</v>
      </c>
      <c r="D155" t="s">
        <v>5029</v>
      </c>
      <c r="E155" t="s">
        <v>5040</v>
      </c>
      <c r="F155" t="s">
        <v>5047</v>
      </c>
      <c r="G155" t="s">
        <v>5058</v>
      </c>
      <c r="H155">
        <v>28935</v>
      </c>
      <c r="I155">
        <v>10</v>
      </c>
      <c r="J155" t="s">
        <v>5068</v>
      </c>
      <c r="K155">
        <v>4697.8</v>
      </c>
      <c r="L155" t="s">
        <v>5078</v>
      </c>
      <c r="M155">
        <f>MONTH(Helper_Columns[Order_Date])</f>
        <v>1</v>
      </c>
      <c r="N155">
        <f>YEAR(Helper_Columns[Order_Date])</f>
        <v>2024</v>
      </c>
      <c r="O155" t="str">
        <f>TEXT(Helper_Columns[Order_Date],"mmm")</f>
        <v>Jan</v>
      </c>
      <c r="P155" s="7">
        <f>IFERROR(Helper_Columns[Profit]/Helper_Columns[Sales_Amount],0)</f>
        <v>0.16235700708484535</v>
      </c>
      <c r="Q155" s="5" t="str">
        <f>IF(VALUE(SUBSTITUTE(Helper_Columns[[#This Row],[Discount]],"%",""))&gt;=10,"High Discount", "Normal")</f>
        <v>Normal</v>
      </c>
      <c r="R155" s="5" t="str">
        <f xml:space="preserve"> IF(Helper_Columns[[#This Row],[Profit]]&gt;5000,"High","Low")</f>
        <v>Low</v>
      </c>
    </row>
    <row r="156" spans="1:18" x14ac:dyDescent="0.25">
      <c r="A156" t="s">
        <v>166</v>
      </c>
      <c r="B156" s="4">
        <v>45303.244248849769</v>
      </c>
      <c r="C156" t="s">
        <v>5022</v>
      </c>
      <c r="D156" t="s">
        <v>5028</v>
      </c>
      <c r="E156" t="s">
        <v>5035</v>
      </c>
      <c r="F156" t="s">
        <v>5048</v>
      </c>
      <c r="G156" t="s">
        <v>5051</v>
      </c>
      <c r="H156">
        <v>25070</v>
      </c>
      <c r="I156">
        <v>5</v>
      </c>
      <c r="J156" t="s">
        <v>5070</v>
      </c>
      <c r="K156">
        <v>2681.58</v>
      </c>
      <c r="L156" t="s">
        <v>5078</v>
      </c>
      <c r="M156">
        <f>MONTH(Helper_Columns[Order_Date])</f>
        <v>1</v>
      </c>
      <c r="N156">
        <f>YEAR(Helper_Columns[Order_Date])</f>
        <v>2024</v>
      </c>
      <c r="O156" t="str">
        <f>TEXT(Helper_Columns[Order_Date],"mmm")</f>
        <v>Jan</v>
      </c>
      <c r="P156" s="7">
        <f>IFERROR(Helper_Columns[Profit]/Helper_Columns[Sales_Amount],0)</f>
        <v>0.10696370163542082</v>
      </c>
      <c r="Q156" s="5" t="str">
        <f>IF(VALUE(SUBSTITUTE(Helper_Columns[[#This Row],[Discount]],"%",""))&gt;=10,"High Discount", "Normal")</f>
        <v>Normal</v>
      </c>
      <c r="R156" s="5" t="str">
        <f xml:space="preserve"> IF(Helper_Columns[[#This Row],[Profit]]&gt;5000,"High","Low")</f>
        <v>Low</v>
      </c>
    </row>
    <row r="157" spans="1:18" x14ac:dyDescent="0.25">
      <c r="A157" t="s">
        <v>167</v>
      </c>
      <c r="B157" s="4">
        <v>45303.317263452693</v>
      </c>
      <c r="C157" t="s">
        <v>5025</v>
      </c>
      <c r="D157" t="s">
        <v>5026</v>
      </c>
      <c r="E157" t="s">
        <v>5034</v>
      </c>
      <c r="F157" t="s">
        <v>5046</v>
      </c>
      <c r="G157" t="s">
        <v>5054</v>
      </c>
      <c r="H157">
        <v>52571</v>
      </c>
      <c r="I157">
        <v>14</v>
      </c>
      <c r="J157" t="s">
        <v>5073</v>
      </c>
      <c r="K157">
        <v>6554.24</v>
      </c>
      <c r="L157" t="s">
        <v>5079</v>
      </c>
      <c r="M157">
        <f>MONTH(Helper_Columns[Order_Date])</f>
        <v>1</v>
      </c>
      <c r="N157">
        <f>YEAR(Helper_Columns[Order_Date])</f>
        <v>2024</v>
      </c>
      <c r="O157" t="str">
        <f>TEXT(Helper_Columns[Order_Date],"mmm")</f>
        <v>Jan</v>
      </c>
      <c r="P157" s="7">
        <f>IFERROR(Helper_Columns[Profit]/Helper_Columns[Sales_Amount],0)</f>
        <v>0.12467405984287915</v>
      </c>
      <c r="Q157" s="5" t="str">
        <f>IF(VALUE(SUBSTITUTE(Helper_Columns[[#This Row],[Discount]],"%",""))&gt;=10,"High Discount", "Normal")</f>
        <v>Normal</v>
      </c>
      <c r="R157" s="5" t="str">
        <f xml:space="preserve"> IF(Helper_Columns[[#This Row],[Profit]]&gt;5000,"High","Low")</f>
        <v>High</v>
      </c>
    </row>
    <row r="158" spans="1:18" x14ac:dyDescent="0.25">
      <c r="A158" t="s">
        <v>168</v>
      </c>
      <c r="B158" s="4">
        <v>45303.390278055602</v>
      </c>
      <c r="C158" t="s">
        <v>5012</v>
      </c>
      <c r="D158" t="s">
        <v>5029</v>
      </c>
      <c r="E158" t="s">
        <v>5033</v>
      </c>
      <c r="F158" t="s">
        <v>5047</v>
      </c>
      <c r="G158" t="s">
        <v>5064</v>
      </c>
      <c r="H158">
        <v>58132</v>
      </c>
      <c r="I158">
        <v>12</v>
      </c>
      <c r="J158" t="s">
        <v>5068</v>
      </c>
      <c r="K158">
        <v>11853.1</v>
      </c>
      <c r="L158" t="s">
        <v>5078</v>
      </c>
      <c r="M158">
        <f>MONTH(Helper_Columns[Order_Date])</f>
        <v>1</v>
      </c>
      <c r="N158">
        <f>YEAR(Helper_Columns[Order_Date])</f>
        <v>2024</v>
      </c>
      <c r="O158" t="str">
        <f>TEXT(Helper_Columns[Order_Date],"mmm")</f>
        <v>Jan</v>
      </c>
      <c r="P158" s="7">
        <f>IFERROR(Helper_Columns[Profit]/Helper_Columns[Sales_Amount],0)</f>
        <v>0.20389974540700476</v>
      </c>
      <c r="Q158" s="5" t="str">
        <f>IF(VALUE(SUBSTITUTE(Helper_Columns[[#This Row],[Discount]],"%",""))&gt;=10,"High Discount", "Normal")</f>
        <v>Normal</v>
      </c>
      <c r="R158" s="5" t="str">
        <f xml:space="preserve"> IF(Helper_Columns[[#This Row],[Profit]]&gt;5000,"High","Low")</f>
        <v>High</v>
      </c>
    </row>
    <row r="159" spans="1:18" x14ac:dyDescent="0.25">
      <c r="A159" t="s">
        <v>169</v>
      </c>
      <c r="B159" s="4">
        <v>45303.463292658533</v>
      </c>
      <c r="C159" t="s">
        <v>5013</v>
      </c>
      <c r="D159" t="s">
        <v>5026</v>
      </c>
      <c r="E159" t="s">
        <v>5034</v>
      </c>
      <c r="F159" t="s">
        <v>5047</v>
      </c>
      <c r="G159" t="s">
        <v>5063</v>
      </c>
      <c r="H159">
        <v>55620</v>
      </c>
      <c r="I159">
        <v>4</v>
      </c>
      <c r="J159" t="s">
        <v>5071</v>
      </c>
      <c r="K159">
        <v>6931.66</v>
      </c>
      <c r="L159" t="s">
        <v>5079</v>
      </c>
      <c r="M159">
        <f>MONTH(Helper_Columns[Order_Date])</f>
        <v>1</v>
      </c>
      <c r="N159">
        <f>YEAR(Helper_Columns[Order_Date])</f>
        <v>2024</v>
      </c>
      <c r="O159" t="str">
        <f>TEXT(Helper_Columns[Order_Date],"mmm")</f>
        <v>Jan</v>
      </c>
      <c r="P159" s="7">
        <f>IFERROR(Helper_Columns[Profit]/Helper_Columns[Sales_Amount],0)</f>
        <v>0.12462531463502337</v>
      </c>
      <c r="Q159" s="5" t="str">
        <f>IF(VALUE(SUBSTITUTE(Helper_Columns[[#This Row],[Discount]],"%",""))&gt;=10,"High Discount", "Normal")</f>
        <v>High Discount</v>
      </c>
      <c r="R159" s="5" t="str">
        <f xml:space="preserve"> IF(Helper_Columns[[#This Row],[Profit]]&gt;5000,"High","Low")</f>
        <v>High</v>
      </c>
    </row>
    <row r="160" spans="1:18" x14ac:dyDescent="0.25">
      <c r="A160" t="s">
        <v>170</v>
      </c>
      <c r="B160" s="4">
        <v>45303.536307261449</v>
      </c>
      <c r="C160" t="s">
        <v>5017</v>
      </c>
      <c r="D160" t="s">
        <v>5027</v>
      </c>
      <c r="E160" t="s">
        <v>5031</v>
      </c>
      <c r="F160" t="s">
        <v>5048</v>
      </c>
      <c r="G160" t="s">
        <v>5055</v>
      </c>
      <c r="H160">
        <v>75038</v>
      </c>
      <c r="I160">
        <v>14</v>
      </c>
      <c r="J160" t="s">
        <v>5073</v>
      </c>
      <c r="K160">
        <v>15143.71</v>
      </c>
      <c r="L160" t="s">
        <v>5074</v>
      </c>
      <c r="M160">
        <f>MONTH(Helper_Columns[Order_Date])</f>
        <v>1</v>
      </c>
      <c r="N160">
        <f>YEAR(Helper_Columns[Order_Date])</f>
        <v>2024</v>
      </c>
      <c r="O160" t="str">
        <f>TEXT(Helper_Columns[Order_Date],"mmm")</f>
        <v>Jan</v>
      </c>
      <c r="P160" s="7">
        <f>IFERROR(Helper_Columns[Profit]/Helper_Columns[Sales_Amount],0)</f>
        <v>0.20181388096697672</v>
      </c>
      <c r="Q160" s="5" t="str">
        <f>IF(VALUE(SUBSTITUTE(Helper_Columns[[#This Row],[Discount]],"%",""))&gt;=10,"High Discount", "Normal")</f>
        <v>Normal</v>
      </c>
      <c r="R160" s="5" t="str">
        <f xml:space="preserve"> IF(Helper_Columns[[#This Row],[Profit]]&gt;5000,"High","Low")</f>
        <v>High</v>
      </c>
    </row>
    <row r="161" spans="1:18" x14ac:dyDescent="0.25">
      <c r="A161" t="s">
        <v>171</v>
      </c>
      <c r="B161" s="4">
        <v>45303.609321864373</v>
      </c>
      <c r="C161" t="s">
        <v>5017</v>
      </c>
      <c r="D161" t="s">
        <v>5026</v>
      </c>
      <c r="E161" t="s">
        <v>5045</v>
      </c>
      <c r="F161" t="s">
        <v>5046</v>
      </c>
      <c r="G161" t="s">
        <v>5054</v>
      </c>
      <c r="H161">
        <v>40974</v>
      </c>
      <c r="I161">
        <v>3</v>
      </c>
      <c r="J161" t="s">
        <v>5071</v>
      </c>
      <c r="K161">
        <v>5289.73</v>
      </c>
      <c r="L161" t="s">
        <v>5079</v>
      </c>
      <c r="M161">
        <f>MONTH(Helper_Columns[Order_Date])</f>
        <v>1</v>
      </c>
      <c r="N161">
        <f>YEAR(Helper_Columns[Order_Date])</f>
        <v>2024</v>
      </c>
      <c r="O161" t="str">
        <f>TEXT(Helper_Columns[Order_Date],"mmm")</f>
        <v>Jan</v>
      </c>
      <c r="P161" s="7">
        <f>IFERROR(Helper_Columns[Profit]/Helper_Columns[Sales_Amount],0)</f>
        <v>0.1290996729633426</v>
      </c>
      <c r="Q161" s="5" t="str">
        <f>IF(VALUE(SUBSTITUTE(Helper_Columns[[#This Row],[Discount]],"%",""))&gt;=10,"High Discount", "Normal")</f>
        <v>High Discount</v>
      </c>
      <c r="R161" s="5" t="str">
        <f xml:space="preserve"> IF(Helper_Columns[[#This Row],[Profit]]&gt;5000,"High","Low")</f>
        <v>High</v>
      </c>
    </row>
    <row r="162" spans="1:18" x14ac:dyDescent="0.25">
      <c r="A162" t="s">
        <v>172</v>
      </c>
      <c r="B162" s="4">
        <v>45303.682336467289</v>
      </c>
      <c r="C162" t="s">
        <v>5025</v>
      </c>
      <c r="D162" t="s">
        <v>5028</v>
      </c>
      <c r="E162" t="s">
        <v>5035</v>
      </c>
      <c r="F162" t="s">
        <v>5046</v>
      </c>
      <c r="G162" t="s">
        <v>5061</v>
      </c>
      <c r="H162">
        <v>34039</v>
      </c>
      <c r="I162">
        <v>9</v>
      </c>
      <c r="J162" t="s">
        <v>5069</v>
      </c>
      <c r="K162">
        <v>7412.73</v>
      </c>
      <c r="L162" t="s">
        <v>5076</v>
      </c>
      <c r="M162">
        <f>MONTH(Helper_Columns[Order_Date])</f>
        <v>1</v>
      </c>
      <c r="N162">
        <f>YEAR(Helper_Columns[Order_Date])</f>
        <v>2024</v>
      </c>
      <c r="O162" t="str">
        <f>TEXT(Helper_Columns[Order_Date],"mmm")</f>
        <v>Jan</v>
      </c>
      <c r="P162" s="7">
        <f>IFERROR(Helper_Columns[Profit]/Helper_Columns[Sales_Amount],0)</f>
        <v>0.21777167366843914</v>
      </c>
      <c r="Q162" s="5" t="str">
        <f>IF(VALUE(SUBSTITUTE(Helper_Columns[[#This Row],[Discount]],"%",""))&gt;=10,"High Discount", "Normal")</f>
        <v>High Discount</v>
      </c>
      <c r="R162" s="5" t="str">
        <f xml:space="preserve"> IF(Helper_Columns[[#This Row],[Profit]]&gt;5000,"High","Low")</f>
        <v>High</v>
      </c>
    </row>
    <row r="163" spans="1:18" x14ac:dyDescent="0.25">
      <c r="A163" t="s">
        <v>173</v>
      </c>
      <c r="B163" s="4">
        <v>45303.755351070213</v>
      </c>
      <c r="C163" t="s">
        <v>5024</v>
      </c>
      <c r="D163" t="s">
        <v>5028</v>
      </c>
      <c r="E163" t="s">
        <v>5037</v>
      </c>
      <c r="F163" t="s">
        <v>5047</v>
      </c>
      <c r="G163" t="s">
        <v>5064</v>
      </c>
      <c r="H163">
        <v>11816</v>
      </c>
      <c r="I163">
        <v>5</v>
      </c>
      <c r="J163" t="s">
        <v>5071</v>
      </c>
      <c r="K163">
        <v>950.82</v>
      </c>
      <c r="L163" t="s">
        <v>5076</v>
      </c>
      <c r="M163">
        <f>MONTH(Helper_Columns[Order_Date])</f>
        <v>1</v>
      </c>
      <c r="N163">
        <f>YEAR(Helper_Columns[Order_Date])</f>
        <v>2024</v>
      </c>
      <c r="O163" t="str">
        <f>TEXT(Helper_Columns[Order_Date],"mmm")</f>
        <v>Jan</v>
      </c>
      <c r="P163" s="7">
        <f>IFERROR(Helper_Columns[Profit]/Helper_Columns[Sales_Amount],0)</f>
        <v>8.0468855788761007E-2</v>
      </c>
      <c r="Q163" s="5" t="str">
        <f>IF(VALUE(SUBSTITUTE(Helper_Columns[[#This Row],[Discount]],"%",""))&gt;=10,"High Discount", "Normal")</f>
        <v>High Discount</v>
      </c>
      <c r="R163" s="5" t="str">
        <f xml:space="preserve"> IF(Helper_Columns[[#This Row],[Profit]]&gt;5000,"High","Low")</f>
        <v>Low</v>
      </c>
    </row>
    <row r="164" spans="1:18" x14ac:dyDescent="0.25">
      <c r="A164" t="s">
        <v>174</v>
      </c>
      <c r="B164" s="4">
        <v>45303.828365673122</v>
      </c>
      <c r="C164" t="s">
        <v>5021</v>
      </c>
      <c r="D164" t="s">
        <v>5027</v>
      </c>
      <c r="E164" t="s">
        <v>5044</v>
      </c>
      <c r="F164" t="s">
        <v>5048</v>
      </c>
      <c r="G164" t="s">
        <v>5055</v>
      </c>
      <c r="H164">
        <v>41600</v>
      </c>
      <c r="I164">
        <v>2</v>
      </c>
      <c r="J164" t="s">
        <v>5070</v>
      </c>
      <c r="K164">
        <v>8629.81</v>
      </c>
      <c r="L164" t="s">
        <v>5079</v>
      </c>
      <c r="M164">
        <f>MONTH(Helper_Columns[Order_Date])</f>
        <v>1</v>
      </c>
      <c r="N164">
        <f>YEAR(Helper_Columns[Order_Date])</f>
        <v>2024</v>
      </c>
      <c r="O164" t="str">
        <f>TEXT(Helper_Columns[Order_Date],"mmm")</f>
        <v>Jan</v>
      </c>
      <c r="P164" s="7">
        <f>IFERROR(Helper_Columns[Profit]/Helper_Columns[Sales_Amount],0)</f>
        <v>0.20744735576923076</v>
      </c>
      <c r="Q164" s="5" t="str">
        <f>IF(VALUE(SUBSTITUTE(Helper_Columns[[#This Row],[Discount]],"%",""))&gt;=10,"High Discount", "Normal")</f>
        <v>Normal</v>
      </c>
      <c r="R164" s="5" t="str">
        <f xml:space="preserve"> IF(Helper_Columns[[#This Row],[Profit]]&gt;5000,"High","Low")</f>
        <v>High</v>
      </c>
    </row>
    <row r="165" spans="1:18" x14ac:dyDescent="0.25">
      <c r="A165" t="s">
        <v>175</v>
      </c>
      <c r="B165" s="4">
        <v>45303.901380276053</v>
      </c>
      <c r="C165" t="s">
        <v>5019</v>
      </c>
      <c r="D165" t="s">
        <v>5028</v>
      </c>
      <c r="E165" t="s">
        <v>5036</v>
      </c>
      <c r="F165" t="s">
        <v>5047</v>
      </c>
      <c r="G165" t="s">
        <v>5062</v>
      </c>
      <c r="H165">
        <v>46028</v>
      </c>
      <c r="I165">
        <v>5</v>
      </c>
      <c r="J165" t="s">
        <v>5073</v>
      </c>
      <c r="K165">
        <v>7474.84</v>
      </c>
      <c r="L165" t="s">
        <v>5076</v>
      </c>
      <c r="M165">
        <f>MONTH(Helper_Columns[Order_Date])</f>
        <v>1</v>
      </c>
      <c r="N165">
        <f>YEAR(Helper_Columns[Order_Date])</f>
        <v>2024</v>
      </c>
      <c r="O165" t="str">
        <f>TEXT(Helper_Columns[Order_Date],"mmm")</f>
        <v>Jan</v>
      </c>
      <c r="P165" s="7">
        <f>IFERROR(Helper_Columns[Profit]/Helper_Columns[Sales_Amount],0)</f>
        <v>0.16239767098287999</v>
      </c>
      <c r="Q165" s="5" t="str">
        <f>IF(VALUE(SUBSTITUTE(Helper_Columns[[#This Row],[Discount]],"%",""))&gt;=10,"High Discount", "Normal")</f>
        <v>Normal</v>
      </c>
      <c r="R165" s="5" t="str">
        <f xml:space="preserve"> IF(Helper_Columns[[#This Row],[Profit]]&gt;5000,"High","Low")</f>
        <v>High</v>
      </c>
    </row>
    <row r="166" spans="1:18" x14ac:dyDescent="0.25">
      <c r="A166" t="s">
        <v>176</v>
      </c>
      <c r="B166" s="4">
        <v>45303.974394878969</v>
      </c>
      <c r="C166" t="s">
        <v>5022</v>
      </c>
      <c r="D166" t="s">
        <v>5027</v>
      </c>
      <c r="E166" t="s">
        <v>5038</v>
      </c>
      <c r="F166" t="s">
        <v>5048</v>
      </c>
      <c r="G166" t="s">
        <v>5065</v>
      </c>
      <c r="H166">
        <v>49280</v>
      </c>
      <c r="I166">
        <v>2</v>
      </c>
      <c r="J166" t="s">
        <v>5069</v>
      </c>
      <c r="K166">
        <v>4390.75</v>
      </c>
      <c r="L166" t="s">
        <v>5075</v>
      </c>
      <c r="M166">
        <f>MONTH(Helper_Columns[Order_Date])</f>
        <v>1</v>
      </c>
      <c r="N166">
        <f>YEAR(Helper_Columns[Order_Date])</f>
        <v>2024</v>
      </c>
      <c r="O166" t="str">
        <f>TEXT(Helper_Columns[Order_Date],"mmm")</f>
        <v>Jan</v>
      </c>
      <c r="P166" s="7">
        <f>IFERROR(Helper_Columns[Profit]/Helper_Columns[Sales_Amount],0)</f>
        <v>8.9098011363636362E-2</v>
      </c>
      <c r="Q166" s="5" t="str">
        <f>IF(VALUE(SUBSTITUTE(Helper_Columns[[#This Row],[Discount]],"%",""))&gt;=10,"High Discount", "Normal")</f>
        <v>High Discount</v>
      </c>
      <c r="R166" s="5" t="str">
        <f xml:space="preserve"> IF(Helper_Columns[[#This Row],[Profit]]&gt;5000,"High","Low")</f>
        <v>Low</v>
      </c>
    </row>
    <row r="167" spans="1:18" x14ac:dyDescent="0.25">
      <c r="A167" t="s">
        <v>177</v>
      </c>
      <c r="B167" s="4">
        <v>45304.047409481893</v>
      </c>
      <c r="C167" t="s">
        <v>5021</v>
      </c>
      <c r="D167" t="s">
        <v>5028</v>
      </c>
      <c r="E167" t="s">
        <v>5037</v>
      </c>
      <c r="F167" t="s">
        <v>5048</v>
      </c>
      <c r="G167" t="s">
        <v>5065</v>
      </c>
      <c r="H167">
        <v>35157</v>
      </c>
      <c r="I167">
        <v>3</v>
      </c>
      <c r="J167" t="s">
        <v>5068</v>
      </c>
      <c r="K167">
        <v>3043.62</v>
      </c>
      <c r="L167" t="s">
        <v>5078</v>
      </c>
      <c r="M167">
        <f>MONTH(Helper_Columns[Order_Date])</f>
        <v>1</v>
      </c>
      <c r="N167">
        <f>YEAR(Helper_Columns[Order_Date])</f>
        <v>2024</v>
      </c>
      <c r="O167" t="str">
        <f>TEXT(Helper_Columns[Order_Date],"mmm")</f>
        <v>Jan</v>
      </c>
      <c r="P167" s="7">
        <f>IFERROR(Helper_Columns[Profit]/Helper_Columns[Sales_Amount],0)</f>
        <v>8.6572233125693315E-2</v>
      </c>
      <c r="Q167" s="5" t="str">
        <f>IF(VALUE(SUBSTITUTE(Helper_Columns[[#This Row],[Discount]],"%",""))&gt;=10,"High Discount", "Normal")</f>
        <v>Normal</v>
      </c>
      <c r="R167" s="5" t="str">
        <f xml:space="preserve"> IF(Helper_Columns[[#This Row],[Profit]]&gt;5000,"High","Low")</f>
        <v>Low</v>
      </c>
    </row>
    <row r="168" spans="1:18" x14ac:dyDescent="0.25">
      <c r="A168" t="s">
        <v>178</v>
      </c>
      <c r="B168" s="4">
        <v>45304.120424084816</v>
      </c>
      <c r="C168" t="s">
        <v>5020</v>
      </c>
      <c r="D168" t="s">
        <v>5028</v>
      </c>
      <c r="E168" t="s">
        <v>5032</v>
      </c>
      <c r="F168" t="s">
        <v>5048</v>
      </c>
      <c r="G168" t="s">
        <v>5052</v>
      </c>
      <c r="H168">
        <v>51948</v>
      </c>
      <c r="I168">
        <v>8</v>
      </c>
      <c r="J168" t="s">
        <v>5071</v>
      </c>
      <c r="K168">
        <v>11203.85</v>
      </c>
      <c r="L168" t="s">
        <v>5079</v>
      </c>
      <c r="M168">
        <f>MONTH(Helper_Columns[Order_Date])</f>
        <v>1</v>
      </c>
      <c r="N168">
        <f>YEAR(Helper_Columns[Order_Date])</f>
        <v>2024</v>
      </c>
      <c r="O168" t="str">
        <f>TEXT(Helper_Columns[Order_Date],"mmm")</f>
        <v>Jan</v>
      </c>
      <c r="P168" s="7">
        <f>IFERROR(Helper_Columns[Profit]/Helper_Columns[Sales_Amount],0)</f>
        <v>0.21567432817432819</v>
      </c>
      <c r="Q168" s="5" t="str">
        <f>IF(VALUE(SUBSTITUTE(Helper_Columns[[#This Row],[Discount]],"%",""))&gt;=10,"High Discount", "Normal")</f>
        <v>High Discount</v>
      </c>
      <c r="R168" s="5" t="str">
        <f xml:space="preserve"> IF(Helper_Columns[[#This Row],[Profit]]&gt;5000,"High","Low")</f>
        <v>High</v>
      </c>
    </row>
    <row r="169" spans="1:18" x14ac:dyDescent="0.25">
      <c r="A169" t="s">
        <v>179</v>
      </c>
      <c r="B169" s="4">
        <v>45304.193438687733</v>
      </c>
      <c r="C169" t="s">
        <v>5013</v>
      </c>
      <c r="D169" t="s">
        <v>5026</v>
      </c>
      <c r="E169" t="s">
        <v>5030</v>
      </c>
      <c r="F169" t="s">
        <v>5048</v>
      </c>
      <c r="G169" t="s">
        <v>5059</v>
      </c>
      <c r="H169">
        <v>43874</v>
      </c>
      <c r="I169">
        <v>13</v>
      </c>
      <c r="J169" t="s">
        <v>5068</v>
      </c>
      <c r="K169">
        <v>6674.76</v>
      </c>
      <c r="L169" t="s">
        <v>5076</v>
      </c>
      <c r="M169">
        <f>MONTH(Helper_Columns[Order_Date])</f>
        <v>1</v>
      </c>
      <c r="N169">
        <f>YEAR(Helper_Columns[Order_Date])</f>
        <v>2024</v>
      </c>
      <c r="O169" t="str">
        <f>TEXT(Helper_Columns[Order_Date],"mmm")</f>
        <v>Jan</v>
      </c>
      <c r="P169" s="7">
        <f>IFERROR(Helper_Columns[Profit]/Helper_Columns[Sales_Amount],0)</f>
        <v>0.15213474950996034</v>
      </c>
      <c r="Q169" s="5" t="str">
        <f>IF(VALUE(SUBSTITUTE(Helper_Columns[[#This Row],[Discount]],"%",""))&gt;=10,"High Discount", "Normal")</f>
        <v>Normal</v>
      </c>
      <c r="R169" s="5" t="str">
        <f xml:space="preserve"> IF(Helper_Columns[[#This Row],[Profit]]&gt;5000,"High","Low")</f>
        <v>High</v>
      </c>
    </row>
    <row r="170" spans="1:18" x14ac:dyDescent="0.25">
      <c r="A170" t="s">
        <v>180</v>
      </c>
      <c r="B170" s="4">
        <v>45304.266453290649</v>
      </c>
      <c r="C170" t="s">
        <v>5021</v>
      </c>
      <c r="D170" t="s">
        <v>5028</v>
      </c>
      <c r="E170" t="s">
        <v>5036</v>
      </c>
      <c r="F170" t="s">
        <v>5047</v>
      </c>
      <c r="G170" t="s">
        <v>5058</v>
      </c>
      <c r="H170">
        <v>55028</v>
      </c>
      <c r="I170">
        <v>6</v>
      </c>
      <c r="J170" t="s">
        <v>5072</v>
      </c>
      <c r="K170">
        <v>8539.0499999999993</v>
      </c>
      <c r="L170" t="s">
        <v>5075</v>
      </c>
      <c r="M170">
        <f>MONTH(Helper_Columns[Order_Date])</f>
        <v>1</v>
      </c>
      <c r="N170">
        <f>YEAR(Helper_Columns[Order_Date])</f>
        <v>2024</v>
      </c>
      <c r="O170" t="str">
        <f>TEXT(Helper_Columns[Order_Date],"mmm")</f>
        <v>Jan</v>
      </c>
      <c r="P170" s="7">
        <f>IFERROR(Helper_Columns[Profit]/Helper_Columns[Sales_Amount],0)</f>
        <v>0.15517645562259214</v>
      </c>
      <c r="Q170" s="5" t="str">
        <f>IF(VALUE(SUBSTITUTE(Helper_Columns[[#This Row],[Discount]],"%",""))&gt;=10,"High Discount", "Normal")</f>
        <v>High Discount</v>
      </c>
      <c r="R170" s="5" t="str">
        <f xml:space="preserve"> IF(Helper_Columns[[#This Row],[Profit]]&gt;5000,"High","Low")</f>
        <v>High</v>
      </c>
    </row>
    <row r="171" spans="1:18" x14ac:dyDescent="0.25">
      <c r="A171" t="s">
        <v>181</v>
      </c>
      <c r="B171" s="4">
        <v>45304.339467893573</v>
      </c>
      <c r="C171" t="s">
        <v>5021</v>
      </c>
      <c r="D171" t="s">
        <v>5029</v>
      </c>
      <c r="E171" t="s">
        <v>5040</v>
      </c>
      <c r="F171" t="s">
        <v>5048</v>
      </c>
      <c r="G171" t="s">
        <v>5052</v>
      </c>
      <c r="H171">
        <v>24874</v>
      </c>
      <c r="I171">
        <v>9</v>
      </c>
      <c r="J171" t="s">
        <v>5073</v>
      </c>
      <c r="K171">
        <v>2440.94</v>
      </c>
      <c r="L171" t="s">
        <v>5074</v>
      </c>
      <c r="M171">
        <f>MONTH(Helper_Columns[Order_Date])</f>
        <v>1</v>
      </c>
      <c r="N171">
        <f>YEAR(Helper_Columns[Order_Date])</f>
        <v>2024</v>
      </c>
      <c r="O171" t="str">
        <f>TEXT(Helper_Columns[Order_Date],"mmm")</f>
        <v>Jan</v>
      </c>
      <c r="P171" s="7">
        <f>IFERROR(Helper_Columns[Profit]/Helper_Columns[Sales_Amount],0)</f>
        <v>9.8132186218541445E-2</v>
      </c>
      <c r="Q171" s="5" t="str">
        <f>IF(VALUE(SUBSTITUTE(Helper_Columns[[#This Row],[Discount]],"%",""))&gt;=10,"High Discount", "Normal")</f>
        <v>Normal</v>
      </c>
      <c r="R171" s="5" t="str">
        <f xml:space="preserve"> IF(Helper_Columns[[#This Row],[Profit]]&gt;5000,"High","Low")</f>
        <v>Low</v>
      </c>
    </row>
    <row r="172" spans="1:18" x14ac:dyDescent="0.25">
      <c r="A172" t="s">
        <v>182</v>
      </c>
      <c r="B172" s="4">
        <v>45304.412482496497</v>
      </c>
      <c r="C172" t="s">
        <v>5013</v>
      </c>
      <c r="D172" t="s">
        <v>5028</v>
      </c>
      <c r="E172" t="s">
        <v>5035</v>
      </c>
      <c r="F172" t="s">
        <v>5048</v>
      </c>
      <c r="G172" t="s">
        <v>5059</v>
      </c>
      <c r="H172">
        <v>43520</v>
      </c>
      <c r="I172">
        <v>8</v>
      </c>
      <c r="J172" t="s">
        <v>5072</v>
      </c>
      <c r="K172">
        <v>7961.1</v>
      </c>
      <c r="L172" t="s">
        <v>5075</v>
      </c>
      <c r="M172">
        <f>MONTH(Helper_Columns[Order_Date])</f>
        <v>1</v>
      </c>
      <c r="N172">
        <f>YEAR(Helper_Columns[Order_Date])</f>
        <v>2024</v>
      </c>
      <c r="O172" t="str">
        <f>TEXT(Helper_Columns[Order_Date],"mmm")</f>
        <v>Jan</v>
      </c>
      <c r="P172" s="7">
        <f>IFERROR(Helper_Columns[Profit]/Helper_Columns[Sales_Amount],0)</f>
        <v>0.18292968750000002</v>
      </c>
      <c r="Q172" s="5" t="str">
        <f>IF(VALUE(SUBSTITUTE(Helper_Columns[[#This Row],[Discount]],"%",""))&gt;=10,"High Discount", "Normal")</f>
        <v>High Discount</v>
      </c>
      <c r="R172" s="5" t="str">
        <f xml:space="preserve"> IF(Helper_Columns[[#This Row],[Profit]]&gt;5000,"High","Low")</f>
        <v>High</v>
      </c>
    </row>
    <row r="173" spans="1:18" x14ac:dyDescent="0.25">
      <c r="A173" t="s">
        <v>183</v>
      </c>
      <c r="B173" s="4">
        <v>45304.485497099413</v>
      </c>
      <c r="C173" t="s">
        <v>5024</v>
      </c>
      <c r="D173" t="s">
        <v>5026</v>
      </c>
      <c r="E173" t="s">
        <v>5043</v>
      </c>
      <c r="F173" t="s">
        <v>5047</v>
      </c>
      <c r="G173" t="s">
        <v>5067</v>
      </c>
      <c r="H173">
        <v>42873</v>
      </c>
      <c r="I173">
        <v>10</v>
      </c>
      <c r="J173" t="s">
        <v>5071</v>
      </c>
      <c r="K173">
        <v>9204.7099999999991</v>
      </c>
      <c r="L173" t="s">
        <v>5075</v>
      </c>
      <c r="M173">
        <f>MONTH(Helper_Columns[Order_Date])</f>
        <v>1</v>
      </c>
      <c r="N173">
        <f>YEAR(Helper_Columns[Order_Date])</f>
        <v>2024</v>
      </c>
      <c r="O173" t="str">
        <f>TEXT(Helper_Columns[Order_Date],"mmm")</f>
        <v>Jan</v>
      </c>
      <c r="P173" s="7">
        <f>IFERROR(Helper_Columns[Profit]/Helper_Columns[Sales_Amount],0)</f>
        <v>0.2146971287290369</v>
      </c>
      <c r="Q173" s="5" t="str">
        <f>IF(VALUE(SUBSTITUTE(Helper_Columns[[#This Row],[Discount]],"%",""))&gt;=10,"High Discount", "Normal")</f>
        <v>High Discount</v>
      </c>
      <c r="R173" s="5" t="str">
        <f xml:space="preserve"> IF(Helper_Columns[[#This Row],[Profit]]&gt;5000,"High","Low")</f>
        <v>High</v>
      </c>
    </row>
    <row r="174" spans="1:18" x14ac:dyDescent="0.25">
      <c r="A174" t="s">
        <v>184</v>
      </c>
      <c r="B174" s="4">
        <v>45304.558511702337</v>
      </c>
      <c r="C174" t="s">
        <v>5025</v>
      </c>
      <c r="D174" t="s">
        <v>5028</v>
      </c>
      <c r="E174" t="s">
        <v>5032</v>
      </c>
      <c r="F174" t="s">
        <v>5046</v>
      </c>
      <c r="G174" t="s">
        <v>5054</v>
      </c>
      <c r="H174">
        <v>10516</v>
      </c>
      <c r="I174">
        <v>8</v>
      </c>
      <c r="J174" t="s">
        <v>5071</v>
      </c>
      <c r="K174">
        <v>1713.45</v>
      </c>
      <c r="L174" t="s">
        <v>5074</v>
      </c>
      <c r="M174">
        <f>MONTH(Helper_Columns[Order_Date])</f>
        <v>1</v>
      </c>
      <c r="N174">
        <f>YEAR(Helper_Columns[Order_Date])</f>
        <v>2024</v>
      </c>
      <c r="O174" t="str">
        <f>TEXT(Helper_Columns[Order_Date],"mmm")</f>
        <v>Jan</v>
      </c>
      <c r="P174" s="7">
        <f>IFERROR(Helper_Columns[Profit]/Helper_Columns[Sales_Amount],0)</f>
        <v>0.16293742868010652</v>
      </c>
      <c r="Q174" s="5" t="str">
        <f>IF(VALUE(SUBSTITUTE(Helper_Columns[[#This Row],[Discount]],"%",""))&gt;=10,"High Discount", "Normal")</f>
        <v>High Discount</v>
      </c>
      <c r="R174" s="5" t="str">
        <f xml:space="preserve"> IF(Helper_Columns[[#This Row],[Profit]]&gt;5000,"High","Low")</f>
        <v>Low</v>
      </c>
    </row>
    <row r="175" spans="1:18" x14ac:dyDescent="0.25">
      <c r="A175" t="s">
        <v>185</v>
      </c>
      <c r="B175" s="4">
        <v>45304.631526305253</v>
      </c>
      <c r="C175" t="s">
        <v>5012</v>
      </c>
      <c r="D175" t="s">
        <v>5027</v>
      </c>
      <c r="E175" t="s">
        <v>5042</v>
      </c>
      <c r="F175" t="s">
        <v>5048</v>
      </c>
      <c r="G175" t="s">
        <v>5052</v>
      </c>
      <c r="H175">
        <v>8314</v>
      </c>
      <c r="I175">
        <v>13</v>
      </c>
      <c r="J175" t="s">
        <v>5069</v>
      </c>
      <c r="K175">
        <v>1655.16</v>
      </c>
      <c r="L175" t="s">
        <v>5079</v>
      </c>
      <c r="M175">
        <f>MONTH(Helper_Columns[Order_Date])</f>
        <v>1</v>
      </c>
      <c r="N175">
        <f>YEAR(Helper_Columns[Order_Date])</f>
        <v>2024</v>
      </c>
      <c r="O175" t="str">
        <f>TEXT(Helper_Columns[Order_Date],"mmm")</f>
        <v>Jan</v>
      </c>
      <c r="P175" s="7">
        <f>IFERROR(Helper_Columns[Profit]/Helper_Columns[Sales_Amount],0)</f>
        <v>0.19908106807794082</v>
      </c>
      <c r="Q175" s="5" t="str">
        <f>IF(VALUE(SUBSTITUTE(Helper_Columns[[#This Row],[Discount]],"%",""))&gt;=10,"High Discount", "Normal")</f>
        <v>High Discount</v>
      </c>
      <c r="R175" s="5" t="str">
        <f xml:space="preserve"> IF(Helper_Columns[[#This Row],[Profit]]&gt;5000,"High","Low")</f>
        <v>Low</v>
      </c>
    </row>
    <row r="176" spans="1:18" x14ac:dyDescent="0.25">
      <c r="A176" t="s">
        <v>186</v>
      </c>
      <c r="B176" s="4">
        <v>45304.704540908169</v>
      </c>
      <c r="C176" t="s">
        <v>5018</v>
      </c>
      <c r="D176" t="s">
        <v>5028</v>
      </c>
      <c r="E176" t="s">
        <v>5037</v>
      </c>
      <c r="F176" t="s">
        <v>5046</v>
      </c>
      <c r="G176" t="s">
        <v>5053</v>
      </c>
      <c r="H176">
        <v>70274</v>
      </c>
      <c r="I176">
        <v>5</v>
      </c>
      <c r="J176" t="s">
        <v>5071</v>
      </c>
      <c r="K176">
        <v>7483.55</v>
      </c>
      <c r="L176" t="s">
        <v>5074</v>
      </c>
      <c r="M176">
        <f>MONTH(Helper_Columns[Order_Date])</f>
        <v>1</v>
      </c>
      <c r="N176">
        <f>YEAR(Helper_Columns[Order_Date])</f>
        <v>2024</v>
      </c>
      <c r="O176" t="str">
        <f>TEXT(Helper_Columns[Order_Date],"mmm")</f>
        <v>Jan</v>
      </c>
      <c r="P176" s="7">
        <f>IFERROR(Helper_Columns[Profit]/Helper_Columns[Sales_Amount],0)</f>
        <v>0.10649102086120045</v>
      </c>
      <c r="Q176" s="5" t="str">
        <f>IF(VALUE(SUBSTITUTE(Helper_Columns[[#This Row],[Discount]],"%",""))&gt;=10,"High Discount", "Normal")</f>
        <v>High Discount</v>
      </c>
      <c r="R176" s="5" t="str">
        <f xml:space="preserve"> IF(Helper_Columns[[#This Row],[Profit]]&gt;5000,"High","Low")</f>
        <v>High</v>
      </c>
    </row>
    <row r="177" spans="1:18" x14ac:dyDescent="0.25">
      <c r="A177" t="s">
        <v>187</v>
      </c>
      <c r="B177" s="4">
        <v>45304.7775555111</v>
      </c>
      <c r="C177" t="s">
        <v>5018</v>
      </c>
      <c r="D177" t="s">
        <v>5028</v>
      </c>
      <c r="E177" t="s">
        <v>5035</v>
      </c>
      <c r="F177" t="s">
        <v>5046</v>
      </c>
      <c r="G177" t="s">
        <v>5060</v>
      </c>
      <c r="H177">
        <v>79249</v>
      </c>
      <c r="I177">
        <v>7</v>
      </c>
      <c r="J177" t="s">
        <v>5068</v>
      </c>
      <c r="K177">
        <v>15437.12</v>
      </c>
      <c r="L177" t="s">
        <v>5076</v>
      </c>
      <c r="M177">
        <f>MONTH(Helper_Columns[Order_Date])</f>
        <v>1</v>
      </c>
      <c r="N177">
        <f>YEAR(Helper_Columns[Order_Date])</f>
        <v>2024</v>
      </c>
      <c r="O177" t="str">
        <f>TEXT(Helper_Columns[Order_Date],"mmm")</f>
        <v>Jan</v>
      </c>
      <c r="P177" s="7">
        <f>IFERROR(Helper_Columns[Profit]/Helper_Columns[Sales_Amount],0)</f>
        <v>0.19479261567969314</v>
      </c>
      <c r="Q177" s="5" t="str">
        <f>IF(VALUE(SUBSTITUTE(Helper_Columns[[#This Row],[Discount]],"%",""))&gt;=10,"High Discount", "Normal")</f>
        <v>Normal</v>
      </c>
      <c r="R177" s="5" t="str">
        <f xml:space="preserve"> IF(Helper_Columns[[#This Row],[Profit]]&gt;5000,"High","Low")</f>
        <v>High</v>
      </c>
    </row>
    <row r="178" spans="1:18" x14ac:dyDescent="0.25">
      <c r="A178" t="s">
        <v>188</v>
      </c>
      <c r="B178" s="4">
        <v>45304.850570114017</v>
      </c>
      <c r="C178" t="s">
        <v>5019</v>
      </c>
      <c r="D178" t="s">
        <v>5026</v>
      </c>
      <c r="E178" t="s">
        <v>5034</v>
      </c>
      <c r="F178" t="s">
        <v>5048</v>
      </c>
      <c r="G178" t="s">
        <v>5055</v>
      </c>
      <c r="H178">
        <v>49845</v>
      </c>
      <c r="I178">
        <v>2</v>
      </c>
      <c r="J178" t="s">
        <v>5072</v>
      </c>
      <c r="K178">
        <v>7528.86</v>
      </c>
      <c r="L178" t="s">
        <v>5078</v>
      </c>
      <c r="M178">
        <f>MONTH(Helper_Columns[Order_Date])</f>
        <v>1</v>
      </c>
      <c r="N178">
        <f>YEAR(Helper_Columns[Order_Date])</f>
        <v>2024</v>
      </c>
      <c r="O178" t="str">
        <f>TEXT(Helper_Columns[Order_Date],"mmm")</f>
        <v>Jan</v>
      </c>
      <c r="P178" s="7">
        <f>IFERROR(Helper_Columns[Profit]/Helper_Columns[Sales_Amount],0)</f>
        <v>0.15104544086668673</v>
      </c>
      <c r="Q178" s="5" t="str">
        <f>IF(VALUE(SUBSTITUTE(Helper_Columns[[#This Row],[Discount]],"%",""))&gt;=10,"High Discount", "Normal")</f>
        <v>High Discount</v>
      </c>
      <c r="R178" s="5" t="str">
        <f xml:space="preserve"> IF(Helper_Columns[[#This Row],[Profit]]&gt;5000,"High","Low")</f>
        <v>High</v>
      </c>
    </row>
    <row r="179" spans="1:18" x14ac:dyDescent="0.25">
      <c r="A179" t="s">
        <v>189</v>
      </c>
      <c r="B179" s="4">
        <v>45304.923584716933</v>
      </c>
      <c r="C179" t="s">
        <v>5022</v>
      </c>
      <c r="D179" t="s">
        <v>5027</v>
      </c>
      <c r="E179" t="s">
        <v>5031</v>
      </c>
      <c r="F179" t="s">
        <v>5048</v>
      </c>
      <c r="G179" t="s">
        <v>5052</v>
      </c>
      <c r="H179">
        <v>35832</v>
      </c>
      <c r="I179">
        <v>1</v>
      </c>
      <c r="J179" t="s">
        <v>5068</v>
      </c>
      <c r="K179">
        <v>6047.04</v>
      </c>
      <c r="L179" t="s">
        <v>5077</v>
      </c>
      <c r="M179">
        <f>MONTH(Helper_Columns[Order_Date])</f>
        <v>1</v>
      </c>
      <c r="N179">
        <f>YEAR(Helper_Columns[Order_Date])</f>
        <v>2024</v>
      </c>
      <c r="O179" t="str">
        <f>TEXT(Helper_Columns[Order_Date],"mmm")</f>
        <v>Jan</v>
      </c>
      <c r="P179" s="7">
        <f>IFERROR(Helper_Columns[Profit]/Helper_Columns[Sales_Amount],0)</f>
        <v>0.16876088412592097</v>
      </c>
      <c r="Q179" s="5" t="str">
        <f>IF(VALUE(SUBSTITUTE(Helper_Columns[[#This Row],[Discount]],"%",""))&gt;=10,"High Discount", "Normal")</f>
        <v>Normal</v>
      </c>
      <c r="R179" s="5" t="str">
        <f xml:space="preserve"> IF(Helper_Columns[[#This Row],[Profit]]&gt;5000,"High","Low")</f>
        <v>High</v>
      </c>
    </row>
    <row r="180" spans="1:18" x14ac:dyDescent="0.25">
      <c r="A180" t="s">
        <v>190</v>
      </c>
      <c r="B180" s="4">
        <v>45304.996599319857</v>
      </c>
      <c r="C180" t="s">
        <v>5014</v>
      </c>
      <c r="D180" t="s">
        <v>5026</v>
      </c>
      <c r="E180" t="s">
        <v>5030</v>
      </c>
      <c r="F180" t="s">
        <v>5048</v>
      </c>
      <c r="G180" t="s">
        <v>5052</v>
      </c>
      <c r="H180">
        <v>30257</v>
      </c>
      <c r="I180">
        <v>14</v>
      </c>
      <c r="J180" t="s">
        <v>5070</v>
      </c>
      <c r="K180">
        <v>6499.77</v>
      </c>
      <c r="L180" t="s">
        <v>5075</v>
      </c>
      <c r="M180">
        <f>MONTH(Helper_Columns[Order_Date])</f>
        <v>1</v>
      </c>
      <c r="N180">
        <f>YEAR(Helper_Columns[Order_Date])</f>
        <v>2024</v>
      </c>
      <c r="O180" t="str">
        <f>TEXT(Helper_Columns[Order_Date],"mmm")</f>
        <v>Jan</v>
      </c>
      <c r="P180" s="7">
        <f>IFERROR(Helper_Columns[Profit]/Helper_Columns[Sales_Amount],0)</f>
        <v>0.21481871963512578</v>
      </c>
      <c r="Q180" s="5" t="str">
        <f>IF(VALUE(SUBSTITUTE(Helper_Columns[[#This Row],[Discount]],"%",""))&gt;=10,"High Discount", "Normal")</f>
        <v>Normal</v>
      </c>
      <c r="R180" s="5" t="str">
        <f xml:space="preserve"> IF(Helper_Columns[[#This Row],[Profit]]&gt;5000,"High","Low")</f>
        <v>High</v>
      </c>
    </row>
    <row r="181" spans="1:18" x14ac:dyDescent="0.25">
      <c r="A181" t="s">
        <v>191</v>
      </c>
      <c r="B181" s="4">
        <v>45305.06961392278</v>
      </c>
      <c r="C181" t="s">
        <v>5013</v>
      </c>
      <c r="D181" t="s">
        <v>5026</v>
      </c>
      <c r="E181" t="s">
        <v>5043</v>
      </c>
      <c r="F181" t="s">
        <v>5046</v>
      </c>
      <c r="G181" t="s">
        <v>5066</v>
      </c>
      <c r="H181">
        <v>14507</v>
      </c>
      <c r="I181">
        <v>6</v>
      </c>
      <c r="J181" t="s">
        <v>5069</v>
      </c>
      <c r="K181">
        <v>2557.64</v>
      </c>
      <c r="L181" t="s">
        <v>5075</v>
      </c>
      <c r="M181">
        <f>MONTH(Helper_Columns[Order_Date])</f>
        <v>1</v>
      </c>
      <c r="N181">
        <f>YEAR(Helper_Columns[Order_Date])</f>
        <v>2024</v>
      </c>
      <c r="O181" t="str">
        <f>TEXT(Helper_Columns[Order_Date],"mmm")</f>
        <v>Jan</v>
      </c>
      <c r="P181" s="7">
        <f>IFERROR(Helper_Columns[Profit]/Helper_Columns[Sales_Amount],0)</f>
        <v>0.17630385331219411</v>
      </c>
      <c r="Q181" s="5" t="str">
        <f>IF(VALUE(SUBSTITUTE(Helper_Columns[[#This Row],[Discount]],"%",""))&gt;=10,"High Discount", "Normal")</f>
        <v>High Discount</v>
      </c>
      <c r="R181" s="5" t="str">
        <f xml:space="preserve"> IF(Helper_Columns[[#This Row],[Profit]]&gt;5000,"High","Low")</f>
        <v>Low</v>
      </c>
    </row>
    <row r="182" spans="1:18" x14ac:dyDescent="0.25">
      <c r="A182" t="s">
        <v>192</v>
      </c>
      <c r="B182" s="4">
        <v>45305.142628525697</v>
      </c>
      <c r="C182" t="s">
        <v>5023</v>
      </c>
      <c r="D182" t="s">
        <v>5026</v>
      </c>
      <c r="E182" t="s">
        <v>5030</v>
      </c>
      <c r="F182" t="s">
        <v>5046</v>
      </c>
      <c r="G182" t="s">
        <v>5061</v>
      </c>
      <c r="H182">
        <v>64888</v>
      </c>
      <c r="I182">
        <v>6</v>
      </c>
      <c r="J182" t="s">
        <v>5068</v>
      </c>
      <c r="K182">
        <v>9493.14</v>
      </c>
      <c r="L182" t="s">
        <v>5078</v>
      </c>
      <c r="M182">
        <f>MONTH(Helper_Columns[Order_Date])</f>
        <v>1</v>
      </c>
      <c r="N182">
        <f>YEAR(Helper_Columns[Order_Date])</f>
        <v>2024</v>
      </c>
      <c r="O182" t="str">
        <f>TEXT(Helper_Columns[Order_Date],"mmm")</f>
        <v>Jan</v>
      </c>
      <c r="P182" s="7">
        <f>IFERROR(Helper_Columns[Profit]/Helper_Columns[Sales_Amount],0)</f>
        <v>0.14630039452595239</v>
      </c>
      <c r="Q182" s="5" t="str">
        <f>IF(VALUE(SUBSTITUTE(Helper_Columns[[#This Row],[Discount]],"%",""))&gt;=10,"High Discount", "Normal")</f>
        <v>Normal</v>
      </c>
      <c r="R182" s="5" t="str">
        <f xml:space="preserve"> IF(Helper_Columns[[#This Row],[Profit]]&gt;5000,"High","Low")</f>
        <v>High</v>
      </c>
    </row>
    <row r="183" spans="1:18" x14ac:dyDescent="0.25">
      <c r="A183" t="s">
        <v>193</v>
      </c>
      <c r="B183" s="4">
        <v>45305.21564312862</v>
      </c>
      <c r="C183" t="s">
        <v>5012</v>
      </c>
      <c r="D183" t="s">
        <v>5027</v>
      </c>
      <c r="E183" t="s">
        <v>5038</v>
      </c>
      <c r="F183" t="s">
        <v>5048</v>
      </c>
      <c r="G183" t="s">
        <v>5056</v>
      </c>
      <c r="H183">
        <v>38567</v>
      </c>
      <c r="I183">
        <v>14</v>
      </c>
      <c r="J183" t="s">
        <v>5072</v>
      </c>
      <c r="K183">
        <v>5493.26</v>
      </c>
      <c r="L183" t="s">
        <v>5074</v>
      </c>
      <c r="M183">
        <f>MONTH(Helper_Columns[Order_Date])</f>
        <v>1</v>
      </c>
      <c r="N183">
        <f>YEAR(Helper_Columns[Order_Date])</f>
        <v>2024</v>
      </c>
      <c r="O183" t="str">
        <f>TEXT(Helper_Columns[Order_Date],"mmm")</f>
        <v>Jan</v>
      </c>
      <c r="P183" s="7">
        <f>IFERROR(Helper_Columns[Profit]/Helper_Columns[Sales_Amount],0)</f>
        <v>0.14243420540876917</v>
      </c>
      <c r="Q183" s="5" t="str">
        <f>IF(VALUE(SUBSTITUTE(Helper_Columns[[#This Row],[Discount]],"%",""))&gt;=10,"High Discount", "Normal")</f>
        <v>High Discount</v>
      </c>
      <c r="R183" s="5" t="str">
        <f xml:space="preserve"> IF(Helper_Columns[[#This Row],[Profit]]&gt;5000,"High","Low")</f>
        <v>High</v>
      </c>
    </row>
    <row r="184" spans="1:18" x14ac:dyDescent="0.25">
      <c r="A184" t="s">
        <v>194</v>
      </c>
      <c r="B184" s="4">
        <v>45305.288657731537</v>
      </c>
      <c r="C184" t="s">
        <v>5015</v>
      </c>
      <c r="D184" t="s">
        <v>5027</v>
      </c>
      <c r="E184" t="s">
        <v>5031</v>
      </c>
      <c r="F184" t="s">
        <v>5047</v>
      </c>
      <c r="G184" t="s">
        <v>5067</v>
      </c>
      <c r="H184">
        <v>45064</v>
      </c>
      <c r="I184">
        <v>11</v>
      </c>
      <c r="J184" t="s">
        <v>5071</v>
      </c>
      <c r="K184">
        <v>5951</v>
      </c>
      <c r="L184" t="s">
        <v>5074</v>
      </c>
      <c r="M184">
        <f>MONTH(Helper_Columns[Order_Date])</f>
        <v>1</v>
      </c>
      <c r="N184">
        <f>YEAR(Helper_Columns[Order_Date])</f>
        <v>2024</v>
      </c>
      <c r="O184" t="str">
        <f>TEXT(Helper_Columns[Order_Date],"mmm")</f>
        <v>Jan</v>
      </c>
      <c r="P184" s="7">
        <f>IFERROR(Helper_Columns[Profit]/Helper_Columns[Sales_Amount],0)</f>
        <v>0.1320566305698562</v>
      </c>
      <c r="Q184" s="5" t="str">
        <f>IF(VALUE(SUBSTITUTE(Helper_Columns[[#This Row],[Discount]],"%",""))&gt;=10,"High Discount", "Normal")</f>
        <v>High Discount</v>
      </c>
      <c r="R184" s="5" t="str">
        <f xml:space="preserve"> IF(Helper_Columns[[#This Row],[Profit]]&gt;5000,"High","Low")</f>
        <v>High</v>
      </c>
    </row>
    <row r="185" spans="1:18" x14ac:dyDescent="0.25">
      <c r="A185" t="s">
        <v>195</v>
      </c>
      <c r="B185" s="4">
        <v>45305.361672334453</v>
      </c>
      <c r="C185" t="s">
        <v>5015</v>
      </c>
      <c r="D185" t="s">
        <v>5029</v>
      </c>
      <c r="E185" t="s">
        <v>5033</v>
      </c>
      <c r="F185" t="s">
        <v>5048</v>
      </c>
      <c r="G185" t="s">
        <v>5056</v>
      </c>
      <c r="H185">
        <v>14025</v>
      </c>
      <c r="I185">
        <v>14</v>
      </c>
      <c r="J185" t="s">
        <v>5072</v>
      </c>
      <c r="K185">
        <v>2976.14</v>
      </c>
      <c r="L185" t="s">
        <v>5077</v>
      </c>
      <c r="M185">
        <f>MONTH(Helper_Columns[Order_Date])</f>
        <v>1</v>
      </c>
      <c r="N185">
        <f>YEAR(Helper_Columns[Order_Date])</f>
        <v>2024</v>
      </c>
      <c r="O185" t="str">
        <f>TEXT(Helper_Columns[Order_Date],"mmm")</f>
        <v>Jan</v>
      </c>
      <c r="P185" s="7">
        <f>IFERROR(Helper_Columns[Profit]/Helper_Columns[Sales_Amount],0)</f>
        <v>0.21220249554367202</v>
      </c>
      <c r="Q185" s="5" t="str">
        <f>IF(VALUE(SUBSTITUTE(Helper_Columns[[#This Row],[Discount]],"%",""))&gt;=10,"High Discount", "Normal")</f>
        <v>High Discount</v>
      </c>
      <c r="R185" s="5" t="str">
        <f xml:space="preserve"> IF(Helper_Columns[[#This Row],[Profit]]&gt;5000,"High","Low")</f>
        <v>Low</v>
      </c>
    </row>
    <row r="186" spans="1:18" x14ac:dyDescent="0.25">
      <c r="A186" t="s">
        <v>196</v>
      </c>
      <c r="B186" s="4">
        <v>45305.434686937377</v>
      </c>
      <c r="C186" t="s">
        <v>5017</v>
      </c>
      <c r="D186" t="s">
        <v>5028</v>
      </c>
      <c r="E186" t="s">
        <v>5037</v>
      </c>
      <c r="F186" t="s">
        <v>5047</v>
      </c>
      <c r="G186" t="s">
        <v>5067</v>
      </c>
      <c r="H186">
        <v>18482</v>
      </c>
      <c r="I186">
        <v>13</v>
      </c>
      <c r="J186" t="s">
        <v>5069</v>
      </c>
      <c r="K186">
        <v>3651.91</v>
      </c>
      <c r="L186" t="s">
        <v>5075</v>
      </c>
      <c r="M186">
        <f>MONTH(Helper_Columns[Order_Date])</f>
        <v>1</v>
      </c>
      <c r="N186">
        <f>YEAR(Helper_Columns[Order_Date])</f>
        <v>2024</v>
      </c>
      <c r="O186" t="str">
        <f>TEXT(Helper_Columns[Order_Date],"mmm")</f>
        <v>Jan</v>
      </c>
      <c r="P186" s="7">
        <f>IFERROR(Helper_Columns[Profit]/Helper_Columns[Sales_Amount],0)</f>
        <v>0.19759279298777188</v>
      </c>
      <c r="Q186" s="5" t="str">
        <f>IF(VALUE(SUBSTITUTE(Helper_Columns[[#This Row],[Discount]],"%",""))&gt;=10,"High Discount", "Normal")</f>
        <v>High Discount</v>
      </c>
      <c r="R186" s="5" t="str">
        <f xml:space="preserve"> IF(Helper_Columns[[#This Row],[Profit]]&gt;5000,"High","Low")</f>
        <v>Low</v>
      </c>
    </row>
    <row r="187" spans="1:18" x14ac:dyDescent="0.25">
      <c r="A187" t="s">
        <v>197</v>
      </c>
      <c r="B187" s="4">
        <v>45305.5077015403</v>
      </c>
      <c r="C187" t="s">
        <v>5024</v>
      </c>
      <c r="D187" t="s">
        <v>5029</v>
      </c>
      <c r="E187" t="s">
        <v>5033</v>
      </c>
      <c r="F187" t="s">
        <v>5047</v>
      </c>
      <c r="G187" t="s">
        <v>5058</v>
      </c>
      <c r="H187">
        <v>45413</v>
      </c>
      <c r="I187">
        <v>1</v>
      </c>
      <c r="J187" t="s">
        <v>5069</v>
      </c>
      <c r="K187">
        <v>3832.05</v>
      </c>
      <c r="L187" t="s">
        <v>5077</v>
      </c>
      <c r="M187">
        <f>MONTH(Helper_Columns[Order_Date])</f>
        <v>1</v>
      </c>
      <c r="N187">
        <f>YEAR(Helper_Columns[Order_Date])</f>
        <v>2024</v>
      </c>
      <c r="O187" t="str">
        <f>TEXT(Helper_Columns[Order_Date],"mmm")</f>
        <v>Jan</v>
      </c>
      <c r="P187" s="7">
        <f>IFERROR(Helper_Columns[Profit]/Helper_Columns[Sales_Amount],0)</f>
        <v>8.4382225353973536E-2</v>
      </c>
      <c r="Q187" s="5" t="str">
        <f>IF(VALUE(SUBSTITUTE(Helper_Columns[[#This Row],[Discount]],"%",""))&gt;=10,"High Discount", "Normal")</f>
        <v>High Discount</v>
      </c>
      <c r="R187" s="5" t="str">
        <f xml:space="preserve"> IF(Helper_Columns[[#This Row],[Profit]]&gt;5000,"High","Low")</f>
        <v>Low</v>
      </c>
    </row>
    <row r="188" spans="1:18" x14ac:dyDescent="0.25">
      <c r="A188" t="s">
        <v>198</v>
      </c>
      <c r="B188" s="4">
        <v>45305.580716143217</v>
      </c>
      <c r="C188" t="s">
        <v>5015</v>
      </c>
      <c r="D188" t="s">
        <v>5026</v>
      </c>
      <c r="E188" t="s">
        <v>5030</v>
      </c>
      <c r="F188" t="s">
        <v>5046</v>
      </c>
      <c r="G188" t="s">
        <v>5060</v>
      </c>
      <c r="H188">
        <v>49901</v>
      </c>
      <c r="I188">
        <v>4</v>
      </c>
      <c r="J188" t="s">
        <v>5073</v>
      </c>
      <c r="K188">
        <v>5907.79</v>
      </c>
      <c r="L188" t="s">
        <v>5074</v>
      </c>
      <c r="M188">
        <f>MONTH(Helper_Columns[Order_Date])</f>
        <v>1</v>
      </c>
      <c r="N188">
        <f>YEAR(Helper_Columns[Order_Date])</f>
        <v>2024</v>
      </c>
      <c r="O188" t="str">
        <f>TEXT(Helper_Columns[Order_Date],"mmm")</f>
        <v>Jan</v>
      </c>
      <c r="P188" s="7">
        <f>IFERROR(Helper_Columns[Profit]/Helper_Columns[Sales_Amount],0)</f>
        <v>0.11839021262098956</v>
      </c>
      <c r="Q188" s="5" t="str">
        <f>IF(VALUE(SUBSTITUTE(Helper_Columns[[#This Row],[Discount]],"%",""))&gt;=10,"High Discount", "Normal")</f>
        <v>Normal</v>
      </c>
      <c r="R188" s="5" t="str">
        <f xml:space="preserve"> IF(Helper_Columns[[#This Row],[Profit]]&gt;5000,"High","Low")</f>
        <v>High</v>
      </c>
    </row>
    <row r="189" spans="1:18" x14ac:dyDescent="0.25">
      <c r="A189" t="s">
        <v>199</v>
      </c>
      <c r="B189" s="4">
        <v>45305.653730746148</v>
      </c>
      <c r="C189" t="s">
        <v>5014</v>
      </c>
      <c r="D189" t="s">
        <v>5028</v>
      </c>
      <c r="E189" t="s">
        <v>5035</v>
      </c>
      <c r="F189" t="s">
        <v>5048</v>
      </c>
      <c r="G189" t="s">
        <v>5056</v>
      </c>
      <c r="H189">
        <v>49290</v>
      </c>
      <c r="I189">
        <v>13</v>
      </c>
      <c r="J189" t="s">
        <v>5070</v>
      </c>
      <c r="K189">
        <v>8440.09</v>
      </c>
      <c r="L189" t="s">
        <v>5078</v>
      </c>
      <c r="M189">
        <f>MONTH(Helper_Columns[Order_Date])</f>
        <v>1</v>
      </c>
      <c r="N189">
        <f>YEAR(Helper_Columns[Order_Date])</f>
        <v>2024</v>
      </c>
      <c r="O189" t="str">
        <f>TEXT(Helper_Columns[Order_Date],"mmm")</f>
        <v>Jan</v>
      </c>
      <c r="P189" s="7">
        <f>IFERROR(Helper_Columns[Profit]/Helper_Columns[Sales_Amount],0)</f>
        <v>0.17123331304524245</v>
      </c>
      <c r="Q189" s="5" t="str">
        <f>IF(VALUE(SUBSTITUTE(Helper_Columns[[#This Row],[Discount]],"%",""))&gt;=10,"High Discount", "Normal")</f>
        <v>Normal</v>
      </c>
      <c r="R189" s="5" t="str">
        <f xml:space="preserve"> IF(Helper_Columns[[#This Row],[Profit]]&gt;5000,"High","Low")</f>
        <v>High</v>
      </c>
    </row>
    <row r="190" spans="1:18" x14ac:dyDescent="0.25">
      <c r="A190" t="s">
        <v>200</v>
      </c>
      <c r="B190" s="4">
        <v>45305.726745349057</v>
      </c>
      <c r="C190" t="s">
        <v>5012</v>
      </c>
      <c r="D190" t="s">
        <v>5026</v>
      </c>
      <c r="E190" t="s">
        <v>5030</v>
      </c>
      <c r="F190" t="s">
        <v>5047</v>
      </c>
      <c r="G190" t="s">
        <v>5064</v>
      </c>
      <c r="H190">
        <v>6776</v>
      </c>
      <c r="I190">
        <v>14</v>
      </c>
      <c r="J190" t="s">
        <v>5072</v>
      </c>
      <c r="K190">
        <v>1278.79</v>
      </c>
      <c r="L190" t="s">
        <v>5076</v>
      </c>
      <c r="M190">
        <f>MONTH(Helper_Columns[Order_Date])</f>
        <v>1</v>
      </c>
      <c r="N190">
        <f>YEAR(Helper_Columns[Order_Date])</f>
        <v>2024</v>
      </c>
      <c r="O190" t="str">
        <f>TEXT(Helper_Columns[Order_Date],"mmm")</f>
        <v>Jan</v>
      </c>
      <c r="P190" s="7">
        <f>IFERROR(Helper_Columns[Profit]/Helper_Columns[Sales_Amount],0)</f>
        <v>0.18872343565525382</v>
      </c>
      <c r="Q190" s="5" t="str">
        <f>IF(VALUE(SUBSTITUTE(Helper_Columns[[#This Row],[Discount]],"%",""))&gt;=10,"High Discount", "Normal")</f>
        <v>High Discount</v>
      </c>
      <c r="R190" s="5" t="str">
        <f xml:space="preserve"> IF(Helper_Columns[[#This Row],[Profit]]&gt;5000,"High","Low")</f>
        <v>Low</v>
      </c>
    </row>
    <row r="191" spans="1:18" x14ac:dyDescent="0.25">
      <c r="A191" t="s">
        <v>201</v>
      </c>
      <c r="B191" s="4">
        <v>45305.79975995198</v>
      </c>
      <c r="C191" t="s">
        <v>5025</v>
      </c>
      <c r="D191" t="s">
        <v>5029</v>
      </c>
      <c r="E191" t="s">
        <v>5039</v>
      </c>
      <c r="F191" t="s">
        <v>5047</v>
      </c>
      <c r="G191" t="s">
        <v>5058</v>
      </c>
      <c r="H191">
        <v>39827</v>
      </c>
      <c r="I191">
        <v>13</v>
      </c>
      <c r="J191" t="s">
        <v>5072</v>
      </c>
      <c r="K191">
        <v>8270.36</v>
      </c>
      <c r="L191" t="s">
        <v>5074</v>
      </c>
      <c r="M191">
        <f>MONTH(Helper_Columns[Order_Date])</f>
        <v>1</v>
      </c>
      <c r="N191">
        <f>YEAR(Helper_Columns[Order_Date])</f>
        <v>2024</v>
      </c>
      <c r="O191" t="str">
        <f>TEXT(Helper_Columns[Order_Date],"mmm")</f>
        <v>Jan</v>
      </c>
      <c r="P191" s="7">
        <f>IFERROR(Helper_Columns[Profit]/Helper_Columns[Sales_Amount],0)</f>
        <v>0.20765711703115977</v>
      </c>
      <c r="Q191" s="5" t="str">
        <f>IF(VALUE(SUBSTITUTE(Helper_Columns[[#This Row],[Discount]],"%",""))&gt;=10,"High Discount", "Normal")</f>
        <v>High Discount</v>
      </c>
      <c r="R191" s="5" t="str">
        <f xml:space="preserve"> IF(Helper_Columns[[#This Row],[Profit]]&gt;5000,"High","Low")</f>
        <v>High</v>
      </c>
    </row>
    <row r="192" spans="1:18" x14ac:dyDescent="0.25">
      <c r="A192" t="s">
        <v>202</v>
      </c>
      <c r="B192" s="4">
        <v>45305.872774554897</v>
      </c>
      <c r="C192" t="s">
        <v>5016</v>
      </c>
      <c r="D192" t="s">
        <v>5027</v>
      </c>
      <c r="E192" t="s">
        <v>5044</v>
      </c>
      <c r="F192" t="s">
        <v>5047</v>
      </c>
      <c r="G192" t="s">
        <v>5063</v>
      </c>
      <c r="H192">
        <v>12536</v>
      </c>
      <c r="I192">
        <v>14</v>
      </c>
      <c r="J192" t="s">
        <v>5071</v>
      </c>
      <c r="K192">
        <v>2206.0700000000002</v>
      </c>
      <c r="L192" t="s">
        <v>5079</v>
      </c>
      <c r="M192">
        <f>MONTH(Helper_Columns[Order_Date])</f>
        <v>1</v>
      </c>
      <c r="N192">
        <f>YEAR(Helper_Columns[Order_Date])</f>
        <v>2024</v>
      </c>
      <c r="O192" t="str">
        <f>TEXT(Helper_Columns[Order_Date],"mmm")</f>
        <v>Jan</v>
      </c>
      <c r="P192" s="7">
        <f>IFERROR(Helper_Columns[Profit]/Helper_Columns[Sales_Amount],0)</f>
        <v>0.17597878111040205</v>
      </c>
      <c r="Q192" s="5" t="str">
        <f>IF(VALUE(SUBSTITUTE(Helper_Columns[[#This Row],[Discount]],"%",""))&gt;=10,"High Discount", "Normal")</f>
        <v>High Discount</v>
      </c>
      <c r="R192" s="5" t="str">
        <f xml:space="preserve"> IF(Helper_Columns[[#This Row],[Profit]]&gt;5000,"High","Low")</f>
        <v>Low</v>
      </c>
    </row>
    <row r="193" spans="1:18" x14ac:dyDescent="0.25">
      <c r="A193" t="s">
        <v>203</v>
      </c>
      <c r="B193" s="4">
        <v>45305.945789157828</v>
      </c>
      <c r="C193" t="s">
        <v>5022</v>
      </c>
      <c r="D193" t="s">
        <v>5029</v>
      </c>
      <c r="E193" t="s">
        <v>5039</v>
      </c>
      <c r="F193" t="s">
        <v>5046</v>
      </c>
      <c r="G193" t="s">
        <v>5061</v>
      </c>
      <c r="H193">
        <v>6109</v>
      </c>
      <c r="I193">
        <v>6</v>
      </c>
      <c r="J193" t="s">
        <v>5072</v>
      </c>
      <c r="K193">
        <v>718.78</v>
      </c>
      <c r="L193" t="s">
        <v>5074</v>
      </c>
      <c r="M193">
        <f>MONTH(Helper_Columns[Order_Date])</f>
        <v>1</v>
      </c>
      <c r="N193">
        <f>YEAR(Helper_Columns[Order_Date])</f>
        <v>2024</v>
      </c>
      <c r="O193" t="str">
        <f>TEXT(Helper_Columns[Order_Date],"mmm")</f>
        <v>Jan</v>
      </c>
      <c r="P193" s="7">
        <f>IFERROR(Helper_Columns[Profit]/Helper_Columns[Sales_Amount],0)</f>
        <v>0.11765919135701423</v>
      </c>
      <c r="Q193" s="5" t="str">
        <f>IF(VALUE(SUBSTITUTE(Helper_Columns[[#This Row],[Discount]],"%",""))&gt;=10,"High Discount", "Normal")</f>
        <v>High Discount</v>
      </c>
      <c r="R193" s="5" t="str">
        <f xml:space="preserve"> IF(Helper_Columns[[#This Row],[Profit]]&gt;5000,"High","Low")</f>
        <v>Low</v>
      </c>
    </row>
    <row r="194" spans="1:18" x14ac:dyDescent="0.25">
      <c r="A194" t="s">
        <v>204</v>
      </c>
      <c r="B194" s="4">
        <v>45306.018803760737</v>
      </c>
      <c r="C194" t="s">
        <v>5023</v>
      </c>
      <c r="D194" t="s">
        <v>5027</v>
      </c>
      <c r="E194" t="s">
        <v>5031</v>
      </c>
      <c r="F194" t="s">
        <v>5046</v>
      </c>
      <c r="G194" t="s">
        <v>5066</v>
      </c>
      <c r="H194">
        <v>27589</v>
      </c>
      <c r="I194">
        <v>2</v>
      </c>
      <c r="J194" t="s">
        <v>5068</v>
      </c>
      <c r="K194">
        <v>4060.86</v>
      </c>
      <c r="L194" t="s">
        <v>5074</v>
      </c>
      <c r="M194">
        <f>MONTH(Helper_Columns[Order_Date])</f>
        <v>1</v>
      </c>
      <c r="N194">
        <f>YEAR(Helper_Columns[Order_Date])</f>
        <v>2024</v>
      </c>
      <c r="O194" t="str">
        <f>TEXT(Helper_Columns[Order_Date],"mmm")</f>
        <v>Jan</v>
      </c>
      <c r="P194" s="7">
        <f>IFERROR(Helper_Columns[Profit]/Helper_Columns[Sales_Amount],0)</f>
        <v>0.14719127188372177</v>
      </c>
      <c r="Q194" s="5" t="str">
        <f>IF(VALUE(SUBSTITUTE(Helper_Columns[[#This Row],[Discount]],"%",""))&gt;=10,"High Discount", "Normal")</f>
        <v>Normal</v>
      </c>
      <c r="R194" s="5" t="str">
        <f xml:space="preserve"> IF(Helper_Columns[[#This Row],[Profit]]&gt;5000,"High","Low")</f>
        <v>Low</v>
      </c>
    </row>
    <row r="195" spans="1:18" x14ac:dyDescent="0.25">
      <c r="A195" t="s">
        <v>205</v>
      </c>
      <c r="B195" s="4">
        <v>45306.091818363668</v>
      </c>
      <c r="C195" t="s">
        <v>5022</v>
      </c>
      <c r="D195" t="s">
        <v>5028</v>
      </c>
      <c r="E195" t="s">
        <v>5032</v>
      </c>
      <c r="F195" t="s">
        <v>5046</v>
      </c>
      <c r="G195" t="s">
        <v>5061</v>
      </c>
      <c r="H195">
        <v>53648</v>
      </c>
      <c r="I195">
        <v>6</v>
      </c>
      <c r="J195" t="s">
        <v>5073</v>
      </c>
      <c r="K195">
        <v>7900.79</v>
      </c>
      <c r="L195" t="s">
        <v>5079</v>
      </c>
      <c r="M195">
        <f>MONTH(Helper_Columns[Order_Date])</f>
        <v>1</v>
      </c>
      <c r="N195">
        <f>YEAR(Helper_Columns[Order_Date])</f>
        <v>2024</v>
      </c>
      <c r="O195" t="str">
        <f>TEXT(Helper_Columns[Order_Date],"mmm")</f>
        <v>Jan</v>
      </c>
      <c r="P195" s="7">
        <f>IFERROR(Helper_Columns[Profit]/Helper_Columns[Sales_Amount],0)</f>
        <v>0.14727091410677007</v>
      </c>
      <c r="Q195" s="5" t="str">
        <f>IF(VALUE(SUBSTITUTE(Helper_Columns[[#This Row],[Discount]],"%",""))&gt;=10,"High Discount", "Normal")</f>
        <v>Normal</v>
      </c>
      <c r="R195" s="5" t="str">
        <f xml:space="preserve"> IF(Helper_Columns[[#This Row],[Profit]]&gt;5000,"High","Low")</f>
        <v>High</v>
      </c>
    </row>
    <row r="196" spans="1:18" x14ac:dyDescent="0.25">
      <c r="A196" t="s">
        <v>206</v>
      </c>
      <c r="B196" s="4">
        <v>45306.164832966577</v>
      </c>
      <c r="C196" t="s">
        <v>5013</v>
      </c>
      <c r="D196" t="s">
        <v>5028</v>
      </c>
      <c r="E196" t="s">
        <v>5036</v>
      </c>
      <c r="F196" t="s">
        <v>5046</v>
      </c>
      <c r="G196" t="s">
        <v>5057</v>
      </c>
      <c r="H196">
        <v>49787</v>
      </c>
      <c r="I196">
        <v>6</v>
      </c>
      <c r="J196" t="s">
        <v>5070</v>
      </c>
      <c r="K196">
        <v>7883.81</v>
      </c>
      <c r="L196" t="s">
        <v>5075</v>
      </c>
      <c r="M196">
        <f>MONTH(Helper_Columns[Order_Date])</f>
        <v>1</v>
      </c>
      <c r="N196">
        <f>YEAR(Helper_Columns[Order_Date])</f>
        <v>2024</v>
      </c>
      <c r="O196" t="str">
        <f>TEXT(Helper_Columns[Order_Date],"mmm")</f>
        <v>Jan</v>
      </c>
      <c r="P196" s="7">
        <f>IFERROR(Helper_Columns[Profit]/Helper_Columns[Sales_Amount],0)</f>
        <v>0.15835077429851166</v>
      </c>
      <c r="Q196" s="5" t="str">
        <f>IF(VALUE(SUBSTITUTE(Helper_Columns[[#This Row],[Discount]],"%",""))&gt;=10,"High Discount", "Normal")</f>
        <v>Normal</v>
      </c>
      <c r="R196" s="5" t="str">
        <f xml:space="preserve"> IF(Helper_Columns[[#This Row],[Profit]]&gt;5000,"High","Low")</f>
        <v>High</v>
      </c>
    </row>
    <row r="197" spans="1:18" x14ac:dyDescent="0.25">
      <c r="A197" t="s">
        <v>207</v>
      </c>
      <c r="B197" s="4">
        <v>45306.237847569508</v>
      </c>
      <c r="C197" t="s">
        <v>5016</v>
      </c>
      <c r="D197" t="s">
        <v>5028</v>
      </c>
      <c r="E197" t="s">
        <v>5035</v>
      </c>
      <c r="F197" t="s">
        <v>5046</v>
      </c>
      <c r="G197" t="s">
        <v>5053</v>
      </c>
      <c r="H197">
        <v>46004</v>
      </c>
      <c r="I197">
        <v>9</v>
      </c>
      <c r="J197" t="s">
        <v>5071</v>
      </c>
      <c r="K197">
        <v>3894.17</v>
      </c>
      <c r="L197" t="s">
        <v>5078</v>
      </c>
      <c r="M197">
        <f>MONTH(Helper_Columns[Order_Date])</f>
        <v>1</v>
      </c>
      <c r="N197">
        <f>YEAR(Helper_Columns[Order_Date])</f>
        <v>2024</v>
      </c>
      <c r="O197" t="str">
        <f>TEXT(Helper_Columns[Order_Date],"mmm")</f>
        <v>Jan</v>
      </c>
      <c r="P197" s="7">
        <f>IFERROR(Helper_Columns[Profit]/Helper_Columns[Sales_Amount],0)</f>
        <v>8.4648508825319532E-2</v>
      </c>
      <c r="Q197" s="5" t="str">
        <f>IF(VALUE(SUBSTITUTE(Helper_Columns[[#This Row],[Discount]],"%",""))&gt;=10,"High Discount", "Normal")</f>
        <v>High Discount</v>
      </c>
      <c r="R197" s="5" t="str">
        <f xml:space="preserve"> IF(Helper_Columns[[#This Row],[Profit]]&gt;5000,"High","Low")</f>
        <v>Low</v>
      </c>
    </row>
    <row r="198" spans="1:18" x14ac:dyDescent="0.25">
      <c r="A198" t="s">
        <v>208</v>
      </c>
      <c r="B198" s="4">
        <v>45306.310862172431</v>
      </c>
      <c r="C198" t="s">
        <v>5013</v>
      </c>
      <c r="D198" t="s">
        <v>5029</v>
      </c>
      <c r="E198" t="s">
        <v>5033</v>
      </c>
      <c r="F198" t="s">
        <v>5048</v>
      </c>
      <c r="G198" t="s">
        <v>5051</v>
      </c>
      <c r="H198">
        <v>51861</v>
      </c>
      <c r="I198">
        <v>7</v>
      </c>
      <c r="J198" t="s">
        <v>5068</v>
      </c>
      <c r="K198">
        <v>9961.57</v>
      </c>
      <c r="L198" t="s">
        <v>5078</v>
      </c>
      <c r="M198">
        <f>MONTH(Helper_Columns[Order_Date])</f>
        <v>1</v>
      </c>
      <c r="N198">
        <f>YEAR(Helper_Columns[Order_Date])</f>
        <v>2024</v>
      </c>
      <c r="O198" t="str">
        <f>TEXT(Helper_Columns[Order_Date],"mmm")</f>
        <v>Jan</v>
      </c>
      <c r="P198" s="7">
        <f>IFERROR(Helper_Columns[Profit]/Helper_Columns[Sales_Amount],0)</f>
        <v>0.19208210408592197</v>
      </c>
      <c r="Q198" s="5" t="str">
        <f>IF(VALUE(SUBSTITUTE(Helper_Columns[[#This Row],[Discount]],"%",""))&gt;=10,"High Discount", "Normal")</f>
        <v>Normal</v>
      </c>
      <c r="R198" s="5" t="str">
        <f xml:space="preserve"> IF(Helper_Columns[[#This Row],[Profit]]&gt;5000,"High","Low")</f>
        <v>High</v>
      </c>
    </row>
    <row r="199" spans="1:18" x14ac:dyDescent="0.25">
      <c r="A199" t="s">
        <v>209</v>
      </c>
      <c r="B199" s="4">
        <v>45306.383876775348</v>
      </c>
      <c r="C199" t="s">
        <v>5021</v>
      </c>
      <c r="D199" t="s">
        <v>5026</v>
      </c>
      <c r="E199" t="s">
        <v>5030</v>
      </c>
      <c r="F199" t="s">
        <v>5046</v>
      </c>
      <c r="G199" t="s">
        <v>5060</v>
      </c>
      <c r="H199">
        <v>50786</v>
      </c>
      <c r="I199">
        <v>13</v>
      </c>
      <c r="J199" t="s">
        <v>5071</v>
      </c>
      <c r="K199">
        <v>8291.77</v>
      </c>
      <c r="L199" t="s">
        <v>5079</v>
      </c>
      <c r="M199">
        <f>MONTH(Helper_Columns[Order_Date])</f>
        <v>1</v>
      </c>
      <c r="N199">
        <f>YEAR(Helper_Columns[Order_Date])</f>
        <v>2024</v>
      </c>
      <c r="O199" t="str">
        <f>TEXT(Helper_Columns[Order_Date],"mmm")</f>
        <v>Jan</v>
      </c>
      <c r="P199" s="7">
        <f>IFERROR(Helper_Columns[Profit]/Helper_Columns[Sales_Amount],0)</f>
        <v>0.16326881424014494</v>
      </c>
      <c r="Q199" s="5" t="str">
        <f>IF(VALUE(SUBSTITUTE(Helper_Columns[[#This Row],[Discount]],"%",""))&gt;=10,"High Discount", "Normal")</f>
        <v>High Discount</v>
      </c>
      <c r="R199" s="5" t="str">
        <f xml:space="preserve"> IF(Helper_Columns[[#This Row],[Profit]]&gt;5000,"High","Low")</f>
        <v>High</v>
      </c>
    </row>
    <row r="200" spans="1:18" x14ac:dyDescent="0.25">
      <c r="A200" t="s">
        <v>210</v>
      </c>
      <c r="B200" s="4">
        <v>45306.456891378279</v>
      </c>
      <c r="C200" t="s">
        <v>5019</v>
      </c>
      <c r="D200" t="s">
        <v>5029</v>
      </c>
      <c r="E200" t="s">
        <v>5039</v>
      </c>
      <c r="F200" t="s">
        <v>5048</v>
      </c>
      <c r="G200" t="s">
        <v>5055</v>
      </c>
      <c r="H200">
        <v>26683</v>
      </c>
      <c r="I200">
        <v>14</v>
      </c>
      <c r="J200" t="s">
        <v>5071</v>
      </c>
      <c r="K200">
        <v>4421.8</v>
      </c>
      <c r="L200" t="s">
        <v>5074</v>
      </c>
      <c r="M200">
        <f>MONTH(Helper_Columns[Order_Date])</f>
        <v>1</v>
      </c>
      <c r="N200">
        <f>YEAR(Helper_Columns[Order_Date])</f>
        <v>2024</v>
      </c>
      <c r="O200" t="str">
        <f>TEXT(Helper_Columns[Order_Date],"mmm")</f>
        <v>Jan</v>
      </c>
      <c r="P200" s="7">
        <f>IFERROR(Helper_Columns[Profit]/Helper_Columns[Sales_Amount],0)</f>
        <v>0.16571599895064273</v>
      </c>
      <c r="Q200" s="5" t="str">
        <f>IF(VALUE(SUBSTITUTE(Helper_Columns[[#This Row],[Discount]],"%",""))&gt;=10,"High Discount", "Normal")</f>
        <v>High Discount</v>
      </c>
      <c r="R200" s="5" t="str">
        <f xml:space="preserve"> IF(Helper_Columns[[#This Row],[Profit]]&gt;5000,"High","Low")</f>
        <v>Low</v>
      </c>
    </row>
    <row r="201" spans="1:18" x14ac:dyDescent="0.25">
      <c r="A201" t="s">
        <v>211</v>
      </c>
      <c r="B201" s="4">
        <v>45306.529905981202</v>
      </c>
      <c r="C201" t="s">
        <v>5014</v>
      </c>
      <c r="D201" t="s">
        <v>5027</v>
      </c>
      <c r="E201" t="s">
        <v>5042</v>
      </c>
      <c r="F201" t="s">
        <v>5048</v>
      </c>
      <c r="G201" t="s">
        <v>5056</v>
      </c>
      <c r="H201">
        <v>75137</v>
      </c>
      <c r="I201">
        <v>6</v>
      </c>
      <c r="J201" t="s">
        <v>5073</v>
      </c>
      <c r="K201">
        <v>6439.66</v>
      </c>
      <c r="L201" t="s">
        <v>5078</v>
      </c>
      <c r="M201">
        <f>MONTH(Helper_Columns[Order_Date])</f>
        <v>1</v>
      </c>
      <c r="N201">
        <f>YEAR(Helper_Columns[Order_Date])</f>
        <v>2024</v>
      </c>
      <c r="O201" t="str">
        <f>TEXT(Helper_Columns[Order_Date],"mmm")</f>
        <v>Jan</v>
      </c>
      <c r="P201" s="7">
        <f>IFERROR(Helper_Columns[Profit]/Helper_Columns[Sales_Amount],0)</f>
        <v>8.5705577811198211E-2</v>
      </c>
      <c r="Q201" s="5" t="str">
        <f>IF(VALUE(SUBSTITUTE(Helper_Columns[[#This Row],[Discount]],"%",""))&gt;=10,"High Discount", "Normal")</f>
        <v>Normal</v>
      </c>
      <c r="R201" s="5" t="str">
        <f xml:space="preserve"> IF(Helper_Columns[[#This Row],[Profit]]&gt;5000,"High","Low")</f>
        <v>High</v>
      </c>
    </row>
    <row r="202" spans="1:18" x14ac:dyDescent="0.25">
      <c r="A202" t="s">
        <v>212</v>
      </c>
      <c r="B202" s="4">
        <v>45306.602920584111</v>
      </c>
      <c r="C202" t="s">
        <v>5024</v>
      </c>
      <c r="D202" t="s">
        <v>5029</v>
      </c>
      <c r="E202" t="s">
        <v>5033</v>
      </c>
      <c r="F202" t="s">
        <v>5048</v>
      </c>
      <c r="G202" t="s">
        <v>5051</v>
      </c>
      <c r="H202">
        <v>11326</v>
      </c>
      <c r="I202">
        <v>12</v>
      </c>
      <c r="J202" t="s">
        <v>5069</v>
      </c>
      <c r="K202">
        <v>1159.06</v>
      </c>
      <c r="L202" t="s">
        <v>5074</v>
      </c>
      <c r="M202">
        <f>MONTH(Helper_Columns[Order_Date])</f>
        <v>1</v>
      </c>
      <c r="N202">
        <f>YEAR(Helper_Columns[Order_Date])</f>
        <v>2024</v>
      </c>
      <c r="O202" t="str">
        <f>TEXT(Helper_Columns[Order_Date],"mmm")</f>
        <v>Jan</v>
      </c>
      <c r="P202" s="7">
        <f>IFERROR(Helper_Columns[Profit]/Helper_Columns[Sales_Amount],0)</f>
        <v>0.10233621755253398</v>
      </c>
      <c r="Q202" s="5" t="str">
        <f>IF(VALUE(SUBSTITUTE(Helper_Columns[[#This Row],[Discount]],"%",""))&gt;=10,"High Discount", "Normal")</f>
        <v>High Discount</v>
      </c>
      <c r="R202" s="5" t="str">
        <f xml:space="preserve"> IF(Helper_Columns[[#This Row],[Profit]]&gt;5000,"High","Low")</f>
        <v>Low</v>
      </c>
    </row>
    <row r="203" spans="1:18" x14ac:dyDescent="0.25">
      <c r="A203" t="s">
        <v>213</v>
      </c>
      <c r="B203" s="4">
        <v>45306.675935187042</v>
      </c>
      <c r="C203" t="s">
        <v>5019</v>
      </c>
      <c r="D203" t="s">
        <v>5029</v>
      </c>
      <c r="E203" t="s">
        <v>5033</v>
      </c>
      <c r="F203" t="s">
        <v>5047</v>
      </c>
      <c r="G203" t="s">
        <v>5050</v>
      </c>
      <c r="H203">
        <v>71316</v>
      </c>
      <c r="I203">
        <v>4</v>
      </c>
      <c r="J203" t="s">
        <v>5072</v>
      </c>
      <c r="K203">
        <v>13589.82</v>
      </c>
      <c r="L203" t="s">
        <v>5074</v>
      </c>
      <c r="M203">
        <f>MONTH(Helper_Columns[Order_Date])</f>
        <v>1</v>
      </c>
      <c r="N203">
        <f>YEAR(Helper_Columns[Order_Date])</f>
        <v>2024</v>
      </c>
      <c r="O203" t="str">
        <f>TEXT(Helper_Columns[Order_Date],"mmm")</f>
        <v>Jan</v>
      </c>
      <c r="P203" s="7">
        <f>IFERROR(Helper_Columns[Profit]/Helper_Columns[Sales_Amount],0)</f>
        <v>0.190557799091368</v>
      </c>
      <c r="Q203" s="5" t="str">
        <f>IF(VALUE(SUBSTITUTE(Helper_Columns[[#This Row],[Discount]],"%",""))&gt;=10,"High Discount", "Normal")</f>
        <v>High Discount</v>
      </c>
      <c r="R203" s="5" t="str">
        <f xml:space="preserve"> IF(Helper_Columns[[#This Row],[Profit]]&gt;5000,"High","Low")</f>
        <v>High</v>
      </c>
    </row>
    <row r="204" spans="1:18" x14ac:dyDescent="0.25">
      <c r="A204" t="s">
        <v>214</v>
      </c>
      <c r="B204" s="4">
        <v>45306.748949789951</v>
      </c>
      <c r="C204" t="s">
        <v>5021</v>
      </c>
      <c r="D204" t="s">
        <v>5027</v>
      </c>
      <c r="E204" t="s">
        <v>5044</v>
      </c>
      <c r="F204" t="s">
        <v>5048</v>
      </c>
      <c r="G204" t="s">
        <v>5056</v>
      </c>
      <c r="H204">
        <v>1661</v>
      </c>
      <c r="I204">
        <v>3</v>
      </c>
      <c r="J204" t="s">
        <v>5072</v>
      </c>
      <c r="K204">
        <v>364.57</v>
      </c>
      <c r="L204" t="s">
        <v>5074</v>
      </c>
      <c r="M204">
        <f>MONTH(Helper_Columns[Order_Date])</f>
        <v>1</v>
      </c>
      <c r="N204">
        <f>YEAR(Helper_Columns[Order_Date])</f>
        <v>2024</v>
      </c>
      <c r="O204" t="str">
        <f>TEXT(Helper_Columns[Order_Date],"mmm")</f>
        <v>Jan</v>
      </c>
      <c r="P204" s="7">
        <f>IFERROR(Helper_Columns[Profit]/Helper_Columns[Sales_Amount],0)</f>
        <v>0.21948826008428657</v>
      </c>
      <c r="Q204" s="5" t="str">
        <f>IF(VALUE(SUBSTITUTE(Helper_Columns[[#This Row],[Discount]],"%",""))&gt;=10,"High Discount", "Normal")</f>
        <v>High Discount</v>
      </c>
      <c r="R204" s="5" t="str">
        <f xml:space="preserve"> IF(Helper_Columns[[#This Row],[Profit]]&gt;5000,"High","Low")</f>
        <v>Low</v>
      </c>
    </row>
    <row r="205" spans="1:18" x14ac:dyDescent="0.25">
      <c r="A205" t="s">
        <v>215</v>
      </c>
      <c r="B205" s="4">
        <v>45306.821964392868</v>
      </c>
      <c r="C205" t="s">
        <v>5020</v>
      </c>
      <c r="D205" t="s">
        <v>5026</v>
      </c>
      <c r="E205" t="s">
        <v>5030</v>
      </c>
      <c r="F205" t="s">
        <v>5048</v>
      </c>
      <c r="G205" t="s">
        <v>5052</v>
      </c>
      <c r="H205">
        <v>46500</v>
      </c>
      <c r="I205">
        <v>3</v>
      </c>
      <c r="J205" t="s">
        <v>5072</v>
      </c>
      <c r="K205">
        <v>6443.78</v>
      </c>
      <c r="L205" t="s">
        <v>5075</v>
      </c>
      <c r="M205">
        <f>MONTH(Helper_Columns[Order_Date])</f>
        <v>1</v>
      </c>
      <c r="N205">
        <f>YEAR(Helper_Columns[Order_Date])</f>
        <v>2024</v>
      </c>
      <c r="O205" t="str">
        <f>TEXT(Helper_Columns[Order_Date],"mmm")</f>
        <v>Jan</v>
      </c>
      <c r="P205" s="7">
        <f>IFERROR(Helper_Columns[Profit]/Helper_Columns[Sales_Amount],0)</f>
        <v>0.13857591397849461</v>
      </c>
      <c r="Q205" s="5" t="str">
        <f>IF(VALUE(SUBSTITUTE(Helper_Columns[[#This Row],[Discount]],"%",""))&gt;=10,"High Discount", "Normal")</f>
        <v>High Discount</v>
      </c>
      <c r="R205" s="5" t="str">
        <f xml:space="preserve"> IF(Helper_Columns[[#This Row],[Profit]]&gt;5000,"High","Low")</f>
        <v>High</v>
      </c>
    </row>
    <row r="206" spans="1:18" x14ac:dyDescent="0.25">
      <c r="A206" t="s">
        <v>216</v>
      </c>
      <c r="B206" s="4">
        <v>45306.894978995799</v>
      </c>
      <c r="C206" t="s">
        <v>5014</v>
      </c>
      <c r="D206" t="s">
        <v>5028</v>
      </c>
      <c r="E206" t="s">
        <v>5035</v>
      </c>
      <c r="F206" t="s">
        <v>5046</v>
      </c>
      <c r="G206" t="s">
        <v>5049</v>
      </c>
      <c r="H206">
        <v>1956</v>
      </c>
      <c r="I206">
        <v>10</v>
      </c>
      <c r="J206" t="s">
        <v>5069</v>
      </c>
      <c r="K206">
        <v>328.66</v>
      </c>
      <c r="L206" t="s">
        <v>5075</v>
      </c>
      <c r="M206">
        <f>MONTH(Helper_Columns[Order_Date])</f>
        <v>1</v>
      </c>
      <c r="N206">
        <f>YEAR(Helper_Columns[Order_Date])</f>
        <v>2024</v>
      </c>
      <c r="O206" t="str">
        <f>TEXT(Helper_Columns[Order_Date],"mmm")</f>
        <v>Jan</v>
      </c>
      <c r="P206" s="7">
        <f>IFERROR(Helper_Columns[Profit]/Helper_Columns[Sales_Amount],0)</f>
        <v>0.16802658486707567</v>
      </c>
      <c r="Q206" s="5" t="str">
        <f>IF(VALUE(SUBSTITUTE(Helper_Columns[[#This Row],[Discount]],"%",""))&gt;=10,"High Discount", "Normal")</f>
        <v>High Discount</v>
      </c>
      <c r="R206" s="5" t="str">
        <f xml:space="preserve"> IF(Helper_Columns[[#This Row],[Profit]]&gt;5000,"High","Low")</f>
        <v>Low</v>
      </c>
    </row>
    <row r="207" spans="1:18" x14ac:dyDescent="0.25">
      <c r="A207" t="s">
        <v>217</v>
      </c>
      <c r="B207" s="4">
        <v>45306.967993598722</v>
      </c>
      <c r="C207" t="s">
        <v>5018</v>
      </c>
      <c r="D207" t="s">
        <v>5029</v>
      </c>
      <c r="E207" t="s">
        <v>5039</v>
      </c>
      <c r="F207" t="s">
        <v>5048</v>
      </c>
      <c r="G207" t="s">
        <v>5059</v>
      </c>
      <c r="H207">
        <v>5703</v>
      </c>
      <c r="I207">
        <v>3</v>
      </c>
      <c r="J207" t="s">
        <v>5070</v>
      </c>
      <c r="K207">
        <v>806.44</v>
      </c>
      <c r="L207" t="s">
        <v>5078</v>
      </c>
      <c r="M207">
        <f>MONTH(Helper_Columns[Order_Date])</f>
        <v>1</v>
      </c>
      <c r="N207">
        <f>YEAR(Helper_Columns[Order_Date])</f>
        <v>2024</v>
      </c>
      <c r="O207" t="str">
        <f>TEXT(Helper_Columns[Order_Date],"mmm")</f>
        <v>Jan</v>
      </c>
      <c r="P207" s="7">
        <f>IFERROR(Helper_Columns[Profit]/Helper_Columns[Sales_Amount],0)</f>
        <v>0.1414062773978608</v>
      </c>
      <c r="Q207" s="5" t="str">
        <f>IF(VALUE(SUBSTITUTE(Helper_Columns[[#This Row],[Discount]],"%",""))&gt;=10,"High Discount", "Normal")</f>
        <v>Normal</v>
      </c>
      <c r="R207" s="5" t="str">
        <f xml:space="preserve"> IF(Helper_Columns[[#This Row],[Profit]]&gt;5000,"High","Low")</f>
        <v>Low</v>
      </c>
    </row>
    <row r="208" spans="1:18" x14ac:dyDescent="0.25">
      <c r="A208" t="s">
        <v>218</v>
      </c>
      <c r="B208" s="4">
        <v>45307.041008201631</v>
      </c>
      <c r="C208" t="s">
        <v>5025</v>
      </c>
      <c r="D208" t="s">
        <v>5027</v>
      </c>
      <c r="E208" t="s">
        <v>5042</v>
      </c>
      <c r="F208" t="s">
        <v>5048</v>
      </c>
      <c r="G208" t="s">
        <v>5056</v>
      </c>
      <c r="H208">
        <v>46350</v>
      </c>
      <c r="I208">
        <v>4</v>
      </c>
      <c r="J208" t="s">
        <v>5068</v>
      </c>
      <c r="K208">
        <v>10145.950000000001</v>
      </c>
      <c r="L208" t="s">
        <v>5076</v>
      </c>
      <c r="M208">
        <f>MONTH(Helper_Columns[Order_Date])</f>
        <v>1</v>
      </c>
      <c r="N208">
        <f>YEAR(Helper_Columns[Order_Date])</f>
        <v>2024</v>
      </c>
      <c r="O208" t="str">
        <f>TEXT(Helper_Columns[Order_Date],"mmm")</f>
        <v>Jan</v>
      </c>
      <c r="P208" s="7">
        <f>IFERROR(Helper_Columns[Profit]/Helper_Columns[Sales_Amount],0)</f>
        <v>0.21889859762675298</v>
      </c>
      <c r="Q208" s="5" t="str">
        <f>IF(VALUE(SUBSTITUTE(Helper_Columns[[#This Row],[Discount]],"%",""))&gt;=10,"High Discount", "Normal")</f>
        <v>Normal</v>
      </c>
      <c r="R208" s="5" t="str">
        <f xml:space="preserve"> IF(Helper_Columns[[#This Row],[Profit]]&gt;5000,"High","Low")</f>
        <v>High</v>
      </c>
    </row>
    <row r="209" spans="1:18" x14ac:dyDescent="0.25">
      <c r="A209" t="s">
        <v>219</v>
      </c>
      <c r="B209" s="4">
        <v>45307.114022804562</v>
      </c>
      <c r="C209" t="s">
        <v>5016</v>
      </c>
      <c r="D209" t="s">
        <v>5028</v>
      </c>
      <c r="E209" t="s">
        <v>5036</v>
      </c>
      <c r="F209" t="s">
        <v>5047</v>
      </c>
      <c r="G209" t="s">
        <v>5067</v>
      </c>
      <c r="H209">
        <v>58056</v>
      </c>
      <c r="I209">
        <v>2</v>
      </c>
      <c r="J209" t="s">
        <v>5073</v>
      </c>
      <c r="K209">
        <v>10951.69</v>
      </c>
      <c r="L209" t="s">
        <v>5076</v>
      </c>
      <c r="M209">
        <f>MONTH(Helper_Columns[Order_Date])</f>
        <v>1</v>
      </c>
      <c r="N209">
        <f>YEAR(Helper_Columns[Order_Date])</f>
        <v>2024</v>
      </c>
      <c r="O209" t="str">
        <f>TEXT(Helper_Columns[Order_Date],"mmm")</f>
        <v>Jan</v>
      </c>
      <c r="P209" s="7">
        <f>IFERROR(Helper_Columns[Profit]/Helper_Columns[Sales_Amount],0)</f>
        <v>0.18864010610445089</v>
      </c>
      <c r="Q209" s="5" t="str">
        <f>IF(VALUE(SUBSTITUTE(Helper_Columns[[#This Row],[Discount]],"%",""))&gt;=10,"High Discount", "Normal")</f>
        <v>Normal</v>
      </c>
      <c r="R209" s="5" t="str">
        <f xml:space="preserve"> IF(Helper_Columns[[#This Row],[Profit]]&gt;5000,"High","Low")</f>
        <v>High</v>
      </c>
    </row>
    <row r="210" spans="1:18" x14ac:dyDescent="0.25">
      <c r="A210" t="s">
        <v>220</v>
      </c>
      <c r="B210" s="4">
        <v>45307.187037407479</v>
      </c>
      <c r="C210" t="s">
        <v>5024</v>
      </c>
      <c r="D210" t="s">
        <v>5026</v>
      </c>
      <c r="E210" t="s">
        <v>5043</v>
      </c>
      <c r="F210" t="s">
        <v>5048</v>
      </c>
      <c r="G210" t="s">
        <v>5051</v>
      </c>
      <c r="H210">
        <v>34142</v>
      </c>
      <c r="I210">
        <v>2</v>
      </c>
      <c r="J210" t="s">
        <v>5072</v>
      </c>
      <c r="K210">
        <v>6815.22</v>
      </c>
      <c r="L210" t="s">
        <v>5079</v>
      </c>
      <c r="M210">
        <f>MONTH(Helper_Columns[Order_Date])</f>
        <v>1</v>
      </c>
      <c r="N210">
        <f>YEAR(Helper_Columns[Order_Date])</f>
        <v>2024</v>
      </c>
      <c r="O210" t="str">
        <f>TEXT(Helper_Columns[Order_Date],"mmm")</f>
        <v>Jan</v>
      </c>
      <c r="P210" s="7">
        <f>IFERROR(Helper_Columns[Profit]/Helper_Columns[Sales_Amount],0)</f>
        <v>0.1996139652041474</v>
      </c>
      <c r="Q210" s="5" t="str">
        <f>IF(VALUE(SUBSTITUTE(Helper_Columns[[#This Row],[Discount]],"%",""))&gt;=10,"High Discount", "Normal")</f>
        <v>High Discount</v>
      </c>
      <c r="R210" s="5" t="str">
        <f xml:space="preserve"> IF(Helper_Columns[[#This Row],[Profit]]&gt;5000,"High","Low")</f>
        <v>High</v>
      </c>
    </row>
    <row r="211" spans="1:18" x14ac:dyDescent="0.25">
      <c r="A211" t="s">
        <v>221</v>
      </c>
      <c r="B211" s="4">
        <v>45307.260052010402</v>
      </c>
      <c r="C211" t="s">
        <v>5019</v>
      </c>
      <c r="D211" t="s">
        <v>5029</v>
      </c>
      <c r="E211" t="s">
        <v>5041</v>
      </c>
      <c r="F211" t="s">
        <v>5046</v>
      </c>
      <c r="G211" t="s">
        <v>5049</v>
      </c>
      <c r="H211">
        <v>71135</v>
      </c>
      <c r="I211">
        <v>14</v>
      </c>
      <c r="J211" t="s">
        <v>5070</v>
      </c>
      <c r="K211">
        <v>12289.78</v>
      </c>
      <c r="L211" t="s">
        <v>5076</v>
      </c>
      <c r="M211">
        <f>MONTH(Helper_Columns[Order_Date])</f>
        <v>1</v>
      </c>
      <c r="N211">
        <f>YEAR(Helper_Columns[Order_Date])</f>
        <v>2024</v>
      </c>
      <c r="O211" t="str">
        <f>TEXT(Helper_Columns[Order_Date],"mmm")</f>
        <v>Jan</v>
      </c>
      <c r="P211" s="7">
        <f>IFERROR(Helper_Columns[Profit]/Helper_Columns[Sales_Amount],0)</f>
        <v>0.17276699233851128</v>
      </c>
      <c r="Q211" s="5" t="str">
        <f>IF(VALUE(SUBSTITUTE(Helper_Columns[[#This Row],[Discount]],"%",""))&gt;=10,"High Discount", "Normal")</f>
        <v>Normal</v>
      </c>
      <c r="R211" s="5" t="str">
        <f xml:space="preserve"> IF(Helper_Columns[[#This Row],[Profit]]&gt;5000,"High","Low")</f>
        <v>High</v>
      </c>
    </row>
    <row r="212" spans="1:18" x14ac:dyDescent="0.25">
      <c r="A212" t="s">
        <v>222</v>
      </c>
      <c r="B212" s="4">
        <v>45307.333066613319</v>
      </c>
      <c r="C212" t="s">
        <v>5020</v>
      </c>
      <c r="D212" t="s">
        <v>5028</v>
      </c>
      <c r="E212" t="s">
        <v>5037</v>
      </c>
      <c r="F212" t="s">
        <v>5046</v>
      </c>
      <c r="G212" t="s">
        <v>5053</v>
      </c>
      <c r="H212">
        <v>68649</v>
      </c>
      <c r="I212">
        <v>12</v>
      </c>
      <c r="J212" t="s">
        <v>5073</v>
      </c>
      <c r="K212">
        <v>11803.72</v>
      </c>
      <c r="L212" t="s">
        <v>5075</v>
      </c>
      <c r="M212">
        <f>MONTH(Helper_Columns[Order_Date])</f>
        <v>1</v>
      </c>
      <c r="N212">
        <f>YEAR(Helper_Columns[Order_Date])</f>
        <v>2024</v>
      </c>
      <c r="O212" t="str">
        <f>TEXT(Helper_Columns[Order_Date],"mmm")</f>
        <v>Jan</v>
      </c>
      <c r="P212" s="7">
        <f>IFERROR(Helper_Columns[Profit]/Helper_Columns[Sales_Amount],0)</f>
        <v>0.17194307273230491</v>
      </c>
      <c r="Q212" s="5" t="str">
        <f>IF(VALUE(SUBSTITUTE(Helper_Columns[[#This Row],[Discount]],"%",""))&gt;=10,"High Discount", "Normal")</f>
        <v>Normal</v>
      </c>
      <c r="R212" s="5" t="str">
        <f xml:space="preserve"> IF(Helper_Columns[[#This Row],[Profit]]&gt;5000,"High","Low")</f>
        <v>High</v>
      </c>
    </row>
    <row r="213" spans="1:18" x14ac:dyDescent="0.25">
      <c r="A213" t="s">
        <v>223</v>
      </c>
      <c r="B213" s="4">
        <v>45307.406081216242</v>
      </c>
      <c r="C213" t="s">
        <v>5025</v>
      </c>
      <c r="D213" t="s">
        <v>5027</v>
      </c>
      <c r="E213" t="s">
        <v>5042</v>
      </c>
      <c r="F213" t="s">
        <v>5046</v>
      </c>
      <c r="G213" t="s">
        <v>5049</v>
      </c>
      <c r="H213">
        <v>53233</v>
      </c>
      <c r="I213">
        <v>11</v>
      </c>
      <c r="J213" t="s">
        <v>5073</v>
      </c>
      <c r="K213">
        <v>7552.88</v>
      </c>
      <c r="L213" t="s">
        <v>5077</v>
      </c>
      <c r="M213">
        <f>MONTH(Helper_Columns[Order_Date])</f>
        <v>1</v>
      </c>
      <c r="N213">
        <f>YEAR(Helper_Columns[Order_Date])</f>
        <v>2024</v>
      </c>
      <c r="O213" t="str">
        <f>TEXT(Helper_Columns[Order_Date],"mmm")</f>
        <v>Jan</v>
      </c>
      <c r="P213" s="7">
        <f>IFERROR(Helper_Columns[Profit]/Helper_Columns[Sales_Amount],0)</f>
        <v>0.14188341818045197</v>
      </c>
      <c r="Q213" s="5" t="str">
        <f>IF(VALUE(SUBSTITUTE(Helper_Columns[[#This Row],[Discount]],"%",""))&gt;=10,"High Discount", "Normal")</f>
        <v>Normal</v>
      </c>
      <c r="R213" s="5" t="str">
        <f xml:space="preserve"> IF(Helper_Columns[[#This Row],[Profit]]&gt;5000,"High","Low")</f>
        <v>High</v>
      </c>
    </row>
    <row r="214" spans="1:18" x14ac:dyDescent="0.25">
      <c r="A214" t="s">
        <v>224</v>
      </c>
      <c r="B214" s="4">
        <v>45307.479095819152</v>
      </c>
      <c r="C214" t="s">
        <v>5014</v>
      </c>
      <c r="D214" t="s">
        <v>5029</v>
      </c>
      <c r="E214" t="s">
        <v>5039</v>
      </c>
      <c r="F214" t="s">
        <v>5048</v>
      </c>
      <c r="G214" t="s">
        <v>5059</v>
      </c>
      <c r="H214">
        <v>7276</v>
      </c>
      <c r="I214">
        <v>1</v>
      </c>
      <c r="J214" t="s">
        <v>5069</v>
      </c>
      <c r="K214">
        <v>1180.92</v>
      </c>
      <c r="L214" t="s">
        <v>5079</v>
      </c>
      <c r="M214">
        <f>MONTH(Helper_Columns[Order_Date])</f>
        <v>1</v>
      </c>
      <c r="N214">
        <f>YEAR(Helper_Columns[Order_Date])</f>
        <v>2024</v>
      </c>
      <c r="O214" t="str">
        <f>TEXT(Helper_Columns[Order_Date],"mmm")</f>
        <v>Jan</v>
      </c>
      <c r="P214" s="7">
        <f>IFERROR(Helper_Columns[Profit]/Helper_Columns[Sales_Amount],0)</f>
        <v>0.16230346344145136</v>
      </c>
      <c r="Q214" s="5" t="str">
        <f>IF(VALUE(SUBSTITUTE(Helper_Columns[[#This Row],[Discount]],"%",""))&gt;=10,"High Discount", "Normal")</f>
        <v>High Discount</v>
      </c>
      <c r="R214" s="5" t="str">
        <f xml:space="preserve"> IF(Helper_Columns[[#This Row],[Profit]]&gt;5000,"High","Low")</f>
        <v>Low</v>
      </c>
    </row>
    <row r="215" spans="1:18" x14ac:dyDescent="0.25">
      <c r="A215" t="s">
        <v>225</v>
      </c>
      <c r="B215" s="4">
        <v>45307.552110422082</v>
      </c>
      <c r="C215" t="s">
        <v>5014</v>
      </c>
      <c r="D215" t="s">
        <v>5028</v>
      </c>
      <c r="E215" t="s">
        <v>5036</v>
      </c>
      <c r="F215" t="s">
        <v>5048</v>
      </c>
      <c r="G215" t="s">
        <v>5055</v>
      </c>
      <c r="H215">
        <v>36946</v>
      </c>
      <c r="I215">
        <v>12</v>
      </c>
      <c r="J215" t="s">
        <v>5072</v>
      </c>
      <c r="K215">
        <v>4800.8599999999997</v>
      </c>
      <c r="L215" t="s">
        <v>5077</v>
      </c>
      <c r="M215">
        <f>MONTH(Helper_Columns[Order_Date])</f>
        <v>1</v>
      </c>
      <c r="N215">
        <f>YEAR(Helper_Columns[Order_Date])</f>
        <v>2024</v>
      </c>
      <c r="O215" t="str">
        <f>TEXT(Helper_Columns[Order_Date],"mmm")</f>
        <v>Jan</v>
      </c>
      <c r="P215" s="7">
        <f>IFERROR(Helper_Columns[Profit]/Helper_Columns[Sales_Amount],0)</f>
        <v>0.12994261895739728</v>
      </c>
      <c r="Q215" s="5" t="str">
        <f>IF(VALUE(SUBSTITUTE(Helper_Columns[[#This Row],[Discount]],"%",""))&gt;=10,"High Discount", "Normal")</f>
        <v>High Discount</v>
      </c>
      <c r="R215" s="5" t="str">
        <f xml:space="preserve"> IF(Helper_Columns[[#This Row],[Profit]]&gt;5000,"High","Low")</f>
        <v>Low</v>
      </c>
    </row>
    <row r="216" spans="1:18" x14ac:dyDescent="0.25">
      <c r="A216" t="s">
        <v>226</v>
      </c>
      <c r="B216" s="4">
        <v>45307.625125024999</v>
      </c>
      <c r="C216" t="s">
        <v>5013</v>
      </c>
      <c r="D216" t="s">
        <v>5028</v>
      </c>
      <c r="E216" t="s">
        <v>5032</v>
      </c>
      <c r="F216" t="s">
        <v>5047</v>
      </c>
      <c r="G216" t="s">
        <v>5050</v>
      </c>
      <c r="H216">
        <v>51108</v>
      </c>
      <c r="I216">
        <v>12</v>
      </c>
      <c r="J216" t="s">
        <v>5069</v>
      </c>
      <c r="K216">
        <v>6018.73</v>
      </c>
      <c r="L216" t="s">
        <v>5079</v>
      </c>
      <c r="M216">
        <f>MONTH(Helper_Columns[Order_Date])</f>
        <v>1</v>
      </c>
      <c r="N216">
        <f>YEAR(Helper_Columns[Order_Date])</f>
        <v>2024</v>
      </c>
      <c r="O216" t="str">
        <f>TEXT(Helper_Columns[Order_Date],"mmm")</f>
        <v>Jan</v>
      </c>
      <c r="P216" s="7">
        <f>IFERROR(Helper_Columns[Profit]/Helper_Columns[Sales_Amount],0)</f>
        <v>0.11776492916960161</v>
      </c>
      <c r="Q216" s="5" t="str">
        <f>IF(VALUE(SUBSTITUTE(Helper_Columns[[#This Row],[Discount]],"%",""))&gt;=10,"High Discount", "Normal")</f>
        <v>High Discount</v>
      </c>
      <c r="R216" s="5" t="str">
        <f xml:space="preserve"> IF(Helper_Columns[[#This Row],[Profit]]&gt;5000,"High","Low")</f>
        <v>High</v>
      </c>
    </row>
    <row r="217" spans="1:18" x14ac:dyDescent="0.25">
      <c r="A217" t="s">
        <v>227</v>
      </c>
      <c r="B217" s="4">
        <v>45307.698139627923</v>
      </c>
      <c r="C217" t="s">
        <v>5018</v>
      </c>
      <c r="D217" t="s">
        <v>5026</v>
      </c>
      <c r="E217" t="s">
        <v>5045</v>
      </c>
      <c r="F217" t="s">
        <v>5048</v>
      </c>
      <c r="G217" t="s">
        <v>5065</v>
      </c>
      <c r="H217">
        <v>40030</v>
      </c>
      <c r="I217">
        <v>1</v>
      </c>
      <c r="J217" t="s">
        <v>5073</v>
      </c>
      <c r="K217">
        <v>5736.61</v>
      </c>
      <c r="L217" t="s">
        <v>5074</v>
      </c>
      <c r="M217">
        <f>MONTH(Helper_Columns[Order_Date])</f>
        <v>1</v>
      </c>
      <c r="N217">
        <f>YEAR(Helper_Columns[Order_Date])</f>
        <v>2024</v>
      </c>
      <c r="O217" t="str">
        <f>TEXT(Helper_Columns[Order_Date],"mmm")</f>
        <v>Jan</v>
      </c>
      <c r="P217" s="7">
        <f>IFERROR(Helper_Columns[Profit]/Helper_Columns[Sales_Amount],0)</f>
        <v>0.14330776917312016</v>
      </c>
      <c r="Q217" s="5" t="str">
        <f>IF(VALUE(SUBSTITUTE(Helper_Columns[[#This Row],[Discount]],"%",""))&gt;=10,"High Discount", "Normal")</f>
        <v>Normal</v>
      </c>
      <c r="R217" s="5" t="str">
        <f xml:space="preserve"> IF(Helper_Columns[[#This Row],[Profit]]&gt;5000,"High","Low")</f>
        <v>High</v>
      </c>
    </row>
    <row r="218" spans="1:18" x14ac:dyDescent="0.25">
      <c r="A218" t="s">
        <v>228</v>
      </c>
      <c r="B218" s="4">
        <v>45307.771154230853</v>
      </c>
      <c r="C218" t="s">
        <v>5013</v>
      </c>
      <c r="D218" t="s">
        <v>5028</v>
      </c>
      <c r="E218" t="s">
        <v>5032</v>
      </c>
      <c r="F218" t="s">
        <v>5046</v>
      </c>
      <c r="G218" t="s">
        <v>5060</v>
      </c>
      <c r="H218">
        <v>26611</v>
      </c>
      <c r="I218">
        <v>14</v>
      </c>
      <c r="J218" t="s">
        <v>5068</v>
      </c>
      <c r="K218">
        <v>3609.33</v>
      </c>
      <c r="L218" t="s">
        <v>5074</v>
      </c>
      <c r="M218">
        <f>MONTH(Helper_Columns[Order_Date])</f>
        <v>1</v>
      </c>
      <c r="N218">
        <f>YEAR(Helper_Columns[Order_Date])</f>
        <v>2024</v>
      </c>
      <c r="O218" t="str">
        <f>TEXT(Helper_Columns[Order_Date],"mmm")</f>
        <v>Jan</v>
      </c>
      <c r="P218" s="7">
        <f>IFERROR(Helper_Columns[Profit]/Helper_Columns[Sales_Amount],0)</f>
        <v>0.13563300890609145</v>
      </c>
      <c r="Q218" s="5" t="str">
        <f>IF(VALUE(SUBSTITUTE(Helper_Columns[[#This Row],[Discount]],"%",""))&gt;=10,"High Discount", "Normal")</f>
        <v>Normal</v>
      </c>
      <c r="R218" s="5" t="str">
        <f xml:space="preserve"> IF(Helper_Columns[[#This Row],[Profit]]&gt;5000,"High","Low")</f>
        <v>Low</v>
      </c>
    </row>
    <row r="219" spans="1:18" x14ac:dyDescent="0.25">
      <c r="A219" t="s">
        <v>229</v>
      </c>
      <c r="B219" s="4">
        <v>45307.844168833763</v>
      </c>
      <c r="C219" t="s">
        <v>5022</v>
      </c>
      <c r="D219" t="s">
        <v>5026</v>
      </c>
      <c r="E219" t="s">
        <v>5043</v>
      </c>
      <c r="F219" t="s">
        <v>5048</v>
      </c>
      <c r="G219" t="s">
        <v>5059</v>
      </c>
      <c r="H219">
        <v>62212</v>
      </c>
      <c r="I219">
        <v>2</v>
      </c>
      <c r="J219" t="s">
        <v>5070</v>
      </c>
      <c r="K219">
        <v>10029.549999999999</v>
      </c>
      <c r="L219" t="s">
        <v>5074</v>
      </c>
      <c r="M219">
        <f>MONTH(Helper_Columns[Order_Date])</f>
        <v>1</v>
      </c>
      <c r="N219">
        <f>YEAR(Helper_Columns[Order_Date])</f>
        <v>2024</v>
      </c>
      <c r="O219" t="str">
        <f>TEXT(Helper_Columns[Order_Date],"mmm")</f>
        <v>Jan</v>
      </c>
      <c r="P219" s="7">
        <f>IFERROR(Helper_Columns[Profit]/Helper_Columns[Sales_Amount],0)</f>
        <v>0.16121568186202018</v>
      </c>
      <c r="Q219" s="5" t="str">
        <f>IF(VALUE(SUBSTITUTE(Helper_Columns[[#This Row],[Discount]],"%",""))&gt;=10,"High Discount", "Normal")</f>
        <v>Normal</v>
      </c>
      <c r="R219" s="5" t="str">
        <f xml:space="preserve"> IF(Helper_Columns[[#This Row],[Profit]]&gt;5000,"High","Low")</f>
        <v>High</v>
      </c>
    </row>
    <row r="220" spans="1:18" x14ac:dyDescent="0.25">
      <c r="A220" t="s">
        <v>230</v>
      </c>
      <c r="B220" s="4">
        <v>45307.917183436679</v>
      </c>
      <c r="C220" t="s">
        <v>5013</v>
      </c>
      <c r="D220" t="s">
        <v>5029</v>
      </c>
      <c r="E220" t="s">
        <v>5033</v>
      </c>
      <c r="F220" t="s">
        <v>5048</v>
      </c>
      <c r="G220" t="s">
        <v>5055</v>
      </c>
      <c r="H220">
        <v>23911</v>
      </c>
      <c r="I220">
        <v>7</v>
      </c>
      <c r="J220" t="s">
        <v>5071</v>
      </c>
      <c r="K220">
        <v>2943.69</v>
      </c>
      <c r="L220" t="s">
        <v>5078</v>
      </c>
      <c r="M220">
        <f>MONTH(Helper_Columns[Order_Date])</f>
        <v>1</v>
      </c>
      <c r="N220">
        <f>YEAR(Helper_Columns[Order_Date])</f>
        <v>2024</v>
      </c>
      <c r="O220" t="str">
        <f>TEXT(Helper_Columns[Order_Date],"mmm")</f>
        <v>Jan</v>
      </c>
      <c r="P220" s="7">
        <f>IFERROR(Helper_Columns[Profit]/Helper_Columns[Sales_Amount],0)</f>
        <v>0.12311028396972105</v>
      </c>
      <c r="Q220" s="5" t="str">
        <f>IF(VALUE(SUBSTITUTE(Helper_Columns[[#This Row],[Discount]],"%",""))&gt;=10,"High Discount", "Normal")</f>
        <v>High Discount</v>
      </c>
      <c r="R220" s="5" t="str">
        <f xml:space="preserve"> IF(Helper_Columns[[#This Row],[Profit]]&gt;5000,"High","Low")</f>
        <v>Low</v>
      </c>
    </row>
    <row r="221" spans="1:18" x14ac:dyDescent="0.25">
      <c r="A221" t="s">
        <v>231</v>
      </c>
      <c r="B221" s="4">
        <v>45307.99019803961</v>
      </c>
      <c r="C221" t="s">
        <v>5023</v>
      </c>
      <c r="D221" t="s">
        <v>5027</v>
      </c>
      <c r="E221" t="s">
        <v>5038</v>
      </c>
      <c r="F221" t="s">
        <v>5048</v>
      </c>
      <c r="G221" t="s">
        <v>5065</v>
      </c>
      <c r="H221">
        <v>24196</v>
      </c>
      <c r="I221">
        <v>1</v>
      </c>
      <c r="J221" t="s">
        <v>5071</v>
      </c>
      <c r="K221">
        <v>4876.46</v>
      </c>
      <c r="L221" t="s">
        <v>5078</v>
      </c>
      <c r="M221">
        <f>MONTH(Helper_Columns[Order_Date])</f>
        <v>1</v>
      </c>
      <c r="N221">
        <f>YEAR(Helper_Columns[Order_Date])</f>
        <v>2024</v>
      </c>
      <c r="O221" t="str">
        <f>TEXT(Helper_Columns[Order_Date],"mmm")</f>
        <v>Jan</v>
      </c>
      <c r="P221" s="7">
        <f>IFERROR(Helper_Columns[Profit]/Helper_Columns[Sales_Amount],0)</f>
        <v>0.20153992395437262</v>
      </c>
      <c r="Q221" s="5" t="str">
        <f>IF(VALUE(SUBSTITUTE(Helper_Columns[[#This Row],[Discount]],"%",""))&gt;=10,"High Discount", "Normal")</f>
        <v>High Discount</v>
      </c>
      <c r="R221" s="5" t="str">
        <f xml:space="preserve"> IF(Helper_Columns[[#This Row],[Profit]]&gt;5000,"High","Low")</f>
        <v>Low</v>
      </c>
    </row>
    <row r="222" spans="1:18" x14ac:dyDescent="0.25">
      <c r="A222" t="s">
        <v>232</v>
      </c>
      <c r="B222" s="4">
        <v>45308.063212642533</v>
      </c>
      <c r="C222" t="s">
        <v>5022</v>
      </c>
      <c r="D222" t="s">
        <v>5028</v>
      </c>
      <c r="E222" t="s">
        <v>5037</v>
      </c>
      <c r="F222" t="s">
        <v>5047</v>
      </c>
      <c r="G222" t="s">
        <v>5062</v>
      </c>
      <c r="H222">
        <v>56409</v>
      </c>
      <c r="I222">
        <v>11</v>
      </c>
      <c r="J222" t="s">
        <v>5068</v>
      </c>
      <c r="K222">
        <v>9392.02</v>
      </c>
      <c r="L222" t="s">
        <v>5079</v>
      </c>
      <c r="M222">
        <f>MONTH(Helper_Columns[Order_Date])</f>
        <v>1</v>
      </c>
      <c r="N222">
        <f>YEAR(Helper_Columns[Order_Date])</f>
        <v>2024</v>
      </c>
      <c r="O222" t="str">
        <f>TEXT(Helper_Columns[Order_Date],"mmm")</f>
        <v>Jan</v>
      </c>
      <c r="P222" s="7">
        <f>IFERROR(Helper_Columns[Profit]/Helper_Columns[Sales_Amount],0)</f>
        <v>0.16649860837809571</v>
      </c>
      <c r="Q222" s="5" t="str">
        <f>IF(VALUE(SUBSTITUTE(Helper_Columns[[#This Row],[Discount]],"%",""))&gt;=10,"High Discount", "Normal")</f>
        <v>Normal</v>
      </c>
      <c r="R222" s="5" t="str">
        <f xml:space="preserve"> IF(Helper_Columns[[#This Row],[Profit]]&gt;5000,"High","Low")</f>
        <v>High</v>
      </c>
    </row>
    <row r="223" spans="1:18" x14ac:dyDescent="0.25">
      <c r="A223" t="s">
        <v>233</v>
      </c>
      <c r="B223" s="4">
        <v>45308.136227245443</v>
      </c>
      <c r="C223" t="s">
        <v>5018</v>
      </c>
      <c r="D223" t="s">
        <v>5027</v>
      </c>
      <c r="E223" t="s">
        <v>5038</v>
      </c>
      <c r="F223" t="s">
        <v>5046</v>
      </c>
      <c r="G223" t="s">
        <v>5057</v>
      </c>
      <c r="H223">
        <v>32890</v>
      </c>
      <c r="I223">
        <v>4</v>
      </c>
      <c r="J223" t="s">
        <v>5071</v>
      </c>
      <c r="K223">
        <v>4444.79</v>
      </c>
      <c r="L223" t="s">
        <v>5079</v>
      </c>
      <c r="M223">
        <f>MONTH(Helper_Columns[Order_Date])</f>
        <v>1</v>
      </c>
      <c r="N223">
        <f>YEAR(Helper_Columns[Order_Date])</f>
        <v>2024</v>
      </c>
      <c r="O223" t="str">
        <f>TEXT(Helper_Columns[Order_Date],"mmm")</f>
        <v>Jan</v>
      </c>
      <c r="P223" s="7">
        <f>IFERROR(Helper_Columns[Profit]/Helper_Columns[Sales_Amount],0)</f>
        <v>0.13514107631498937</v>
      </c>
      <c r="Q223" s="5" t="str">
        <f>IF(VALUE(SUBSTITUTE(Helper_Columns[[#This Row],[Discount]],"%",""))&gt;=10,"High Discount", "Normal")</f>
        <v>High Discount</v>
      </c>
      <c r="R223" s="5" t="str">
        <f xml:space="preserve"> IF(Helper_Columns[[#This Row],[Profit]]&gt;5000,"High","Low")</f>
        <v>Low</v>
      </c>
    </row>
    <row r="224" spans="1:18" x14ac:dyDescent="0.25">
      <c r="A224" t="s">
        <v>234</v>
      </c>
      <c r="B224" s="4">
        <v>45308.209241848373</v>
      </c>
      <c r="C224" t="s">
        <v>5024</v>
      </c>
      <c r="D224" t="s">
        <v>5029</v>
      </c>
      <c r="E224" t="s">
        <v>5041</v>
      </c>
      <c r="F224" t="s">
        <v>5048</v>
      </c>
      <c r="G224" t="s">
        <v>5056</v>
      </c>
      <c r="H224">
        <v>6704</v>
      </c>
      <c r="I224">
        <v>6</v>
      </c>
      <c r="J224" t="s">
        <v>5070</v>
      </c>
      <c r="K224">
        <v>918.23</v>
      </c>
      <c r="L224" t="s">
        <v>5079</v>
      </c>
      <c r="M224">
        <f>MONTH(Helper_Columns[Order_Date])</f>
        <v>1</v>
      </c>
      <c r="N224">
        <f>YEAR(Helper_Columns[Order_Date])</f>
        <v>2024</v>
      </c>
      <c r="O224" t="str">
        <f>TEXT(Helper_Columns[Order_Date],"mmm")</f>
        <v>Jan</v>
      </c>
      <c r="P224" s="7">
        <f>IFERROR(Helper_Columns[Profit]/Helper_Columns[Sales_Amount],0)</f>
        <v>0.13696748210023868</v>
      </c>
      <c r="Q224" s="5" t="str">
        <f>IF(VALUE(SUBSTITUTE(Helper_Columns[[#This Row],[Discount]],"%",""))&gt;=10,"High Discount", "Normal")</f>
        <v>Normal</v>
      </c>
      <c r="R224" s="5" t="str">
        <f xml:space="preserve"> IF(Helper_Columns[[#This Row],[Profit]]&gt;5000,"High","Low")</f>
        <v>Low</v>
      </c>
    </row>
    <row r="225" spans="1:18" x14ac:dyDescent="0.25">
      <c r="A225" t="s">
        <v>235</v>
      </c>
      <c r="B225" s="4">
        <v>45308.282256451283</v>
      </c>
      <c r="C225" t="s">
        <v>5017</v>
      </c>
      <c r="D225" t="s">
        <v>5028</v>
      </c>
      <c r="E225" t="s">
        <v>5032</v>
      </c>
      <c r="F225" t="s">
        <v>5047</v>
      </c>
      <c r="G225" t="s">
        <v>5063</v>
      </c>
      <c r="H225">
        <v>26923</v>
      </c>
      <c r="I225">
        <v>11</v>
      </c>
      <c r="J225" t="s">
        <v>5068</v>
      </c>
      <c r="K225">
        <v>3677.13</v>
      </c>
      <c r="L225" t="s">
        <v>5075</v>
      </c>
      <c r="M225">
        <f>MONTH(Helper_Columns[Order_Date])</f>
        <v>1</v>
      </c>
      <c r="N225">
        <f>YEAR(Helper_Columns[Order_Date])</f>
        <v>2024</v>
      </c>
      <c r="O225" t="str">
        <f>TEXT(Helper_Columns[Order_Date],"mmm")</f>
        <v>Jan</v>
      </c>
      <c r="P225" s="7">
        <f>IFERROR(Helper_Columns[Profit]/Helper_Columns[Sales_Amount],0)</f>
        <v>0.13657950451287004</v>
      </c>
      <c r="Q225" s="5" t="str">
        <f>IF(VALUE(SUBSTITUTE(Helper_Columns[[#This Row],[Discount]],"%",""))&gt;=10,"High Discount", "Normal")</f>
        <v>Normal</v>
      </c>
      <c r="R225" s="5" t="str">
        <f xml:space="preserve"> IF(Helper_Columns[[#This Row],[Profit]]&gt;5000,"High","Low")</f>
        <v>Low</v>
      </c>
    </row>
    <row r="226" spans="1:18" x14ac:dyDescent="0.25">
      <c r="A226" t="s">
        <v>236</v>
      </c>
      <c r="B226" s="4">
        <v>45308.355271054199</v>
      </c>
      <c r="C226" t="s">
        <v>5022</v>
      </c>
      <c r="D226" t="s">
        <v>5029</v>
      </c>
      <c r="E226" t="s">
        <v>5033</v>
      </c>
      <c r="F226" t="s">
        <v>5048</v>
      </c>
      <c r="G226" t="s">
        <v>5056</v>
      </c>
      <c r="H226">
        <v>26426</v>
      </c>
      <c r="I226">
        <v>2</v>
      </c>
      <c r="J226" t="s">
        <v>5072</v>
      </c>
      <c r="K226">
        <v>5139.7700000000004</v>
      </c>
      <c r="L226" t="s">
        <v>5076</v>
      </c>
      <c r="M226">
        <f>MONTH(Helper_Columns[Order_Date])</f>
        <v>1</v>
      </c>
      <c r="N226">
        <f>YEAR(Helper_Columns[Order_Date])</f>
        <v>2024</v>
      </c>
      <c r="O226" t="str">
        <f>TEXT(Helper_Columns[Order_Date],"mmm")</f>
        <v>Jan</v>
      </c>
      <c r="P226" s="7">
        <f>IFERROR(Helper_Columns[Profit]/Helper_Columns[Sales_Amount],0)</f>
        <v>0.19449670778778477</v>
      </c>
      <c r="Q226" s="5" t="str">
        <f>IF(VALUE(SUBSTITUTE(Helper_Columns[[#This Row],[Discount]],"%",""))&gt;=10,"High Discount", "Normal")</f>
        <v>High Discount</v>
      </c>
      <c r="R226" s="5" t="str">
        <f xml:space="preserve"> IF(Helper_Columns[[#This Row],[Profit]]&gt;5000,"High","Low")</f>
        <v>High</v>
      </c>
    </row>
    <row r="227" spans="1:18" x14ac:dyDescent="0.25">
      <c r="A227" t="s">
        <v>237</v>
      </c>
      <c r="B227" s="4">
        <v>45308.42828565713</v>
      </c>
      <c r="C227" t="s">
        <v>5018</v>
      </c>
      <c r="D227" t="s">
        <v>5029</v>
      </c>
      <c r="E227" t="s">
        <v>5033</v>
      </c>
      <c r="F227" t="s">
        <v>5046</v>
      </c>
      <c r="G227" t="s">
        <v>5066</v>
      </c>
      <c r="H227">
        <v>28723</v>
      </c>
      <c r="I227">
        <v>1</v>
      </c>
      <c r="J227" t="s">
        <v>5068</v>
      </c>
      <c r="K227">
        <v>3890.94</v>
      </c>
      <c r="L227" t="s">
        <v>5074</v>
      </c>
      <c r="M227">
        <f>MONTH(Helper_Columns[Order_Date])</f>
        <v>1</v>
      </c>
      <c r="N227">
        <f>YEAR(Helper_Columns[Order_Date])</f>
        <v>2024</v>
      </c>
      <c r="O227" t="str">
        <f>TEXT(Helper_Columns[Order_Date],"mmm")</f>
        <v>Jan</v>
      </c>
      <c r="P227" s="7">
        <f>IFERROR(Helper_Columns[Profit]/Helper_Columns[Sales_Amount],0)</f>
        <v>0.1354642620896146</v>
      </c>
      <c r="Q227" s="5" t="str">
        <f>IF(VALUE(SUBSTITUTE(Helper_Columns[[#This Row],[Discount]],"%",""))&gt;=10,"High Discount", "Normal")</f>
        <v>Normal</v>
      </c>
      <c r="R227" s="5" t="str">
        <f xml:space="preserve"> IF(Helper_Columns[[#This Row],[Profit]]&gt;5000,"High","Low")</f>
        <v>Low</v>
      </c>
    </row>
    <row r="228" spans="1:18" x14ac:dyDescent="0.25">
      <c r="A228" t="s">
        <v>238</v>
      </c>
      <c r="B228" s="4">
        <v>45308.501300260054</v>
      </c>
      <c r="C228" t="s">
        <v>5023</v>
      </c>
      <c r="D228" t="s">
        <v>5027</v>
      </c>
      <c r="E228" t="s">
        <v>5031</v>
      </c>
      <c r="F228" t="s">
        <v>5046</v>
      </c>
      <c r="G228" t="s">
        <v>5053</v>
      </c>
      <c r="H228">
        <v>9927</v>
      </c>
      <c r="I228">
        <v>1</v>
      </c>
      <c r="J228" t="s">
        <v>5070</v>
      </c>
      <c r="K228">
        <v>1411.81</v>
      </c>
      <c r="L228" t="s">
        <v>5078</v>
      </c>
      <c r="M228">
        <f>MONTH(Helper_Columns[Order_Date])</f>
        <v>1</v>
      </c>
      <c r="N228">
        <f>YEAR(Helper_Columns[Order_Date])</f>
        <v>2024</v>
      </c>
      <c r="O228" t="str">
        <f>TEXT(Helper_Columns[Order_Date],"mmm")</f>
        <v>Jan</v>
      </c>
      <c r="P228" s="7">
        <f>IFERROR(Helper_Columns[Profit]/Helper_Columns[Sales_Amount],0)</f>
        <v>0.14221920016117659</v>
      </c>
      <c r="Q228" s="5" t="str">
        <f>IF(VALUE(SUBSTITUTE(Helper_Columns[[#This Row],[Discount]],"%",""))&gt;=10,"High Discount", "Normal")</f>
        <v>Normal</v>
      </c>
      <c r="R228" s="5" t="str">
        <f xml:space="preserve"> IF(Helper_Columns[[#This Row],[Profit]]&gt;5000,"High","Low")</f>
        <v>Low</v>
      </c>
    </row>
    <row r="229" spans="1:18" x14ac:dyDescent="0.25">
      <c r="A229" t="s">
        <v>239</v>
      </c>
      <c r="B229" s="4">
        <v>45308.574314862963</v>
      </c>
      <c r="C229" t="s">
        <v>5018</v>
      </c>
      <c r="D229" t="s">
        <v>5026</v>
      </c>
      <c r="E229" t="s">
        <v>5034</v>
      </c>
      <c r="F229" t="s">
        <v>5048</v>
      </c>
      <c r="G229" t="s">
        <v>5051</v>
      </c>
      <c r="H229">
        <v>26537</v>
      </c>
      <c r="I229">
        <v>10</v>
      </c>
      <c r="J229" t="s">
        <v>5071</v>
      </c>
      <c r="K229">
        <v>3982.2</v>
      </c>
      <c r="L229" t="s">
        <v>5078</v>
      </c>
      <c r="M229">
        <f>MONTH(Helper_Columns[Order_Date])</f>
        <v>1</v>
      </c>
      <c r="N229">
        <f>YEAR(Helper_Columns[Order_Date])</f>
        <v>2024</v>
      </c>
      <c r="O229" t="str">
        <f>TEXT(Helper_Columns[Order_Date],"mmm")</f>
        <v>Jan</v>
      </c>
      <c r="P229" s="7">
        <f>IFERROR(Helper_Columns[Profit]/Helper_Columns[Sales_Amount],0)</f>
        <v>0.15006217733730262</v>
      </c>
      <c r="Q229" s="5" t="str">
        <f>IF(VALUE(SUBSTITUTE(Helper_Columns[[#This Row],[Discount]],"%",""))&gt;=10,"High Discount", "Normal")</f>
        <v>High Discount</v>
      </c>
      <c r="R229" s="5" t="str">
        <f xml:space="preserve"> IF(Helper_Columns[[#This Row],[Profit]]&gt;5000,"High","Low")</f>
        <v>Low</v>
      </c>
    </row>
    <row r="230" spans="1:18" x14ac:dyDescent="0.25">
      <c r="A230" t="s">
        <v>240</v>
      </c>
      <c r="B230" s="4">
        <v>45308.647329465894</v>
      </c>
      <c r="C230" t="s">
        <v>5014</v>
      </c>
      <c r="D230" t="s">
        <v>5027</v>
      </c>
      <c r="E230" t="s">
        <v>5042</v>
      </c>
      <c r="F230" t="s">
        <v>5048</v>
      </c>
      <c r="G230" t="s">
        <v>5051</v>
      </c>
      <c r="H230">
        <v>32348</v>
      </c>
      <c r="I230">
        <v>12</v>
      </c>
      <c r="J230" t="s">
        <v>5072</v>
      </c>
      <c r="K230">
        <v>4133.26</v>
      </c>
      <c r="L230" t="s">
        <v>5077</v>
      </c>
      <c r="M230">
        <f>MONTH(Helper_Columns[Order_Date])</f>
        <v>1</v>
      </c>
      <c r="N230">
        <f>YEAR(Helper_Columns[Order_Date])</f>
        <v>2024</v>
      </c>
      <c r="O230" t="str">
        <f>TEXT(Helper_Columns[Order_Date],"mmm")</f>
        <v>Jan</v>
      </c>
      <c r="P230" s="7">
        <f>IFERROR(Helper_Columns[Profit]/Helper_Columns[Sales_Amount],0)</f>
        <v>0.12777482379126995</v>
      </c>
      <c r="Q230" s="5" t="str">
        <f>IF(VALUE(SUBSTITUTE(Helper_Columns[[#This Row],[Discount]],"%",""))&gt;=10,"High Discount", "Normal")</f>
        <v>High Discount</v>
      </c>
      <c r="R230" s="5" t="str">
        <f xml:space="preserve"> IF(Helper_Columns[[#This Row],[Profit]]&gt;5000,"High","Low")</f>
        <v>Low</v>
      </c>
    </row>
    <row r="231" spans="1:18" x14ac:dyDescent="0.25">
      <c r="A231" t="s">
        <v>241</v>
      </c>
      <c r="B231" s="4">
        <v>45308.72034406881</v>
      </c>
      <c r="C231" t="s">
        <v>5023</v>
      </c>
      <c r="D231" t="s">
        <v>5029</v>
      </c>
      <c r="E231" t="s">
        <v>5039</v>
      </c>
      <c r="F231" t="s">
        <v>5046</v>
      </c>
      <c r="G231" t="s">
        <v>5049</v>
      </c>
      <c r="H231">
        <v>47819</v>
      </c>
      <c r="I231">
        <v>12</v>
      </c>
      <c r="J231" t="s">
        <v>5073</v>
      </c>
      <c r="K231">
        <v>8946.15</v>
      </c>
      <c r="L231" t="s">
        <v>5076</v>
      </c>
      <c r="M231">
        <f>MONTH(Helper_Columns[Order_Date])</f>
        <v>1</v>
      </c>
      <c r="N231">
        <f>YEAR(Helper_Columns[Order_Date])</f>
        <v>2024</v>
      </c>
      <c r="O231" t="str">
        <f>TEXT(Helper_Columns[Order_Date],"mmm")</f>
        <v>Jan</v>
      </c>
      <c r="P231" s="7">
        <f>IFERROR(Helper_Columns[Profit]/Helper_Columns[Sales_Amount],0)</f>
        <v>0.18708358602229239</v>
      </c>
      <c r="Q231" s="5" t="str">
        <f>IF(VALUE(SUBSTITUTE(Helper_Columns[[#This Row],[Discount]],"%",""))&gt;=10,"High Discount", "Normal")</f>
        <v>Normal</v>
      </c>
      <c r="R231" s="5" t="str">
        <f xml:space="preserve"> IF(Helper_Columns[[#This Row],[Profit]]&gt;5000,"High","Low")</f>
        <v>High</v>
      </c>
    </row>
    <row r="232" spans="1:18" x14ac:dyDescent="0.25">
      <c r="A232" t="s">
        <v>242</v>
      </c>
      <c r="B232" s="4">
        <v>45308.793358671734</v>
      </c>
      <c r="C232" t="s">
        <v>5018</v>
      </c>
      <c r="D232" t="s">
        <v>5029</v>
      </c>
      <c r="E232" t="s">
        <v>5039</v>
      </c>
      <c r="F232" t="s">
        <v>5047</v>
      </c>
      <c r="G232" t="s">
        <v>5058</v>
      </c>
      <c r="H232">
        <v>25596</v>
      </c>
      <c r="I232">
        <v>13</v>
      </c>
      <c r="J232" t="s">
        <v>5073</v>
      </c>
      <c r="K232">
        <v>2074.7800000000002</v>
      </c>
      <c r="L232" t="s">
        <v>5075</v>
      </c>
      <c r="M232">
        <f>MONTH(Helper_Columns[Order_Date])</f>
        <v>1</v>
      </c>
      <c r="N232">
        <f>YEAR(Helper_Columns[Order_Date])</f>
        <v>2024</v>
      </c>
      <c r="O232" t="str">
        <f>TEXT(Helper_Columns[Order_Date],"mmm")</f>
        <v>Jan</v>
      </c>
      <c r="P232" s="7">
        <f>IFERROR(Helper_Columns[Profit]/Helper_Columns[Sales_Amount],0)</f>
        <v>8.1058759181122056E-2</v>
      </c>
      <c r="Q232" s="5" t="str">
        <f>IF(VALUE(SUBSTITUTE(Helper_Columns[[#This Row],[Discount]],"%",""))&gt;=10,"High Discount", "Normal")</f>
        <v>Normal</v>
      </c>
      <c r="R232" s="5" t="str">
        <f xml:space="preserve"> IF(Helper_Columns[[#This Row],[Profit]]&gt;5000,"High","Low")</f>
        <v>Low</v>
      </c>
    </row>
    <row r="233" spans="1:18" x14ac:dyDescent="0.25">
      <c r="A233" t="s">
        <v>243</v>
      </c>
      <c r="B233" s="4">
        <v>45308.86637327465</v>
      </c>
      <c r="C233" t="s">
        <v>5013</v>
      </c>
      <c r="D233" t="s">
        <v>5026</v>
      </c>
      <c r="E233" t="s">
        <v>5045</v>
      </c>
      <c r="F233" t="s">
        <v>5047</v>
      </c>
      <c r="G233" t="s">
        <v>5058</v>
      </c>
      <c r="H233">
        <v>79612</v>
      </c>
      <c r="I233">
        <v>4</v>
      </c>
      <c r="J233" t="s">
        <v>5072</v>
      </c>
      <c r="K233">
        <v>10288.030000000001</v>
      </c>
      <c r="L233" t="s">
        <v>5076</v>
      </c>
      <c r="M233">
        <f>MONTH(Helper_Columns[Order_Date])</f>
        <v>1</v>
      </c>
      <c r="N233">
        <f>YEAR(Helper_Columns[Order_Date])</f>
        <v>2024</v>
      </c>
      <c r="O233" t="str">
        <f>TEXT(Helper_Columns[Order_Date],"mmm")</f>
        <v>Jan</v>
      </c>
      <c r="P233" s="7">
        <f>IFERROR(Helper_Columns[Profit]/Helper_Columns[Sales_Amount],0)</f>
        <v>0.12922712656383462</v>
      </c>
      <c r="Q233" s="5" t="str">
        <f>IF(VALUE(SUBSTITUTE(Helper_Columns[[#This Row],[Discount]],"%",""))&gt;=10,"High Discount", "Normal")</f>
        <v>High Discount</v>
      </c>
      <c r="R233" s="5" t="str">
        <f xml:space="preserve"> IF(Helper_Columns[[#This Row],[Profit]]&gt;5000,"High","Low")</f>
        <v>High</v>
      </c>
    </row>
    <row r="234" spans="1:18" x14ac:dyDescent="0.25">
      <c r="A234" t="s">
        <v>244</v>
      </c>
      <c r="B234" s="4">
        <v>45308.939387877574</v>
      </c>
      <c r="C234" t="s">
        <v>5015</v>
      </c>
      <c r="D234" t="s">
        <v>5028</v>
      </c>
      <c r="E234" t="s">
        <v>5036</v>
      </c>
      <c r="F234" t="s">
        <v>5046</v>
      </c>
      <c r="G234" t="s">
        <v>5061</v>
      </c>
      <c r="H234">
        <v>37378</v>
      </c>
      <c r="I234">
        <v>14</v>
      </c>
      <c r="J234" t="s">
        <v>5072</v>
      </c>
      <c r="K234">
        <v>7192.41</v>
      </c>
      <c r="L234" t="s">
        <v>5078</v>
      </c>
      <c r="M234">
        <f>MONTH(Helper_Columns[Order_Date])</f>
        <v>1</v>
      </c>
      <c r="N234">
        <f>YEAR(Helper_Columns[Order_Date])</f>
        <v>2024</v>
      </c>
      <c r="O234" t="str">
        <f>TEXT(Helper_Columns[Order_Date],"mmm")</f>
        <v>Jan</v>
      </c>
      <c r="P234" s="7">
        <f>IFERROR(Helper_Columns[Profit]/Helper_Columns[Sales_Amount],0)</f>
        <v>0.19242361817111669</v>
      </c>
      <c r="Q234" s="5" t="str">
        <f>IF(VALUE(SUBSTITUTE(Helper_Columns[[#This Row],[Discount]],"%",""))&gt;=10,"High Discount", "Normal")</f>
        <v>High Discount</v>
      </c>
      <c r="R234" s="5" t="str">
        <f xml:space="preserve"> IF(Helper_Columns[[#This Row],[Profit]]&gt;5000,"High","Low")</f>
        <v>High</v>
      </c>
    </row>
    <row r="235" spans="1:18" x14ac:dyDescent="0.25">
      <c r="A235" t="s">
        <v>245</v>
      </c>
      <c r="B235" s="4">
        <v>45309.012402480483</v>
      </c>
      <c r="C235" t="s">
        <v>5017</v>
      </c>
      <c r="D235" t="s">
        <v>5027</v>
      </c>
      <c r="E235" t="s">
        <v>5044</v>
      </c>
      <c r="F235" t="s">
        <v>5048</v>
      </c>
      <c r="G235" t="s">
        <v>5056</v>
      </c>
      <c r="H235">
        <v>44596</v>
      </c>
      <c r="I235">
        <v>1</v>
      </c>
      <c r="J235" t="s">
        <v>5069</v>
      </c>
      <c r="K235">
        <v>8707.1200000000008</v>
      </c>
      <c r="L235" t="s">
        <v>5074</v>
      </c>
      <c r="M235">
        <f>MONTH(Helper_Columns[Order_Date])</f>
        <v>1</v>
      </c>
      <c r="N235">
        <f>YEAR(Helper_Columns[Order_Date])</f>
        <v>2024</v>
      </c>
      <c r="O235" t="str">
        <f>TEXT(Helper_Columns[Order_Date],"mmm")</f>
        <v>Jan</v>
      </c>
      <c r="P235" s="7">
        <f>IFERROR(Helper_Columns[Profit]/Helper_Columns[Sales_Amount],0)</f>
        <v>0.19524441653959998</v>
      </c>
      <c r="Q235" s="5" t="str">
        <f>IF(VALUE(SUBSTITUTE(Helper_Columns[[#This Row],[Discount]],"%",""))&gt;=10,"High Discount", "Normal")</f>
        <v>High Discount</v>
      </c>
      <c r="R235" s="5" t="str">
        <f xml:space="preserve"> IF(Helper_Columns[[#This Row],[Profit]]&gt;5000,"High","Low")</f>
        <v>High</v>
      </c>
    </row>
    <row r="236" spans="1:18" x14ac:dyDescent="0.25">
      <c r="A236" t="s">
        <v>246</v>
      </c>
      <c r="B236" s="4">
        <v>45309.085417083414</v>
      </c>
      <c r="C236" t="s">
        <v>5025</v>
      </c>
      <c r="D236" t="s">
        <v>5026</v>
      </c>
      <c r="E236" t="s">
        <v>5034</v>
      </c>
      <c r="F236" t="s">
        <v>5048</v>
      </c>
      <c r="G236" t="s">
        <v>5065</v>
      </c>
      <c r="H236">
        <v>19743</v>
      </c>
      <c r="I236">
        <v>7</v>
      </c>
      <c r="J236" t="s">
        <v>5070</v>
      </c>
      <c r="K236">
        <v>3147.5</v>
      </c>
      <c r="L236" t="s">
        <v>5075</v>
      </c>
      <c r="M236">
        <f>MONTH(Helper_Columns[Order_Date])</f>
        <v>1</v>
      </c>
      <c r="N236">
        <f>YEAR(Helper_Columns[Order_Date])</f>
        <v>2024</v>
      </c>
      <c r="O236" t="str">
        <f>TEXT(Helper_Columns[Order_Date],"mmm")</f>
        <v>Jan</v>
      </c>
      <c r="P236" s="7">
        <f>IFERROR(Helper_Columns[Profit]/Helper_Columns[Sales_Amount],0)</f>
        <v>0.15942359317226359</v>
      </c>
      <c r="Q236" s="5" t="str">
        <f>IF(VALUE(SUBSTITUTE(Helper_Columns[[#This Row],[Discount]],"%",""))&gt;=10,"High Discount", "Normal")</f>
        <v>Normal</v>
      </c>
      <c r="R236" s="5" t="str">
        <f xml:space="preserve"> IF(Helper_Columns[[#This Row],[Profit]]&gt;5000,"High","Low")</f>
        <v>Low</v>
      </c>
    </row>
    <row r="237" spans="1:18" x14ac:dyDescent="0.25">
      <c r="A237" t="s">
        <v>247</v>
      </c>
      <c r="B237" s="4">
        <v>45309.15843168633</v>
      </c>
      <c r="C237" t="s">
        <v>5012</v>
      </c>
      <c r="D237" t="s">
        <v>5027</v>
      </c>
      <c r="E237" t="s">
        <v>5042</v>
      </c>
      <c r="F237" t="s">
        <v>5048</v>
      </c>
      <c r="G237" t="s">
        <v>5051</v>
      </c>
      <c r="H237">
        <v>22675</v>
      </c>
      <c r="I237">
        <v>1</v>
      </c>
      <c r="J237" t="s">
        <v>5072</v>
      </c>
      <c r="K237">
        <v>3823.94</v>
      </c>
      <c r="L237" t="s">
        <v>5077</v>
      </c>
      <c r="M237">
        <f>MONTH(Helper_Columns[Order_Date])</f>
        <v>1</v>
      </c>
      <c r="N237">
        <f>YEAR(Helper_Columns[Order_Date])</f>
        <v>2024</v>
      </c>
      <c r="O237" t="str">
        <f>TEXT(Helper_Columns[Order_Date],"mmm")</f>
        <v>Jan</v>
      </c>
      <c r="P237" s="7">
        <f>IFERROR(Helper_Columns[Profit]/Helper_Columns[Sales_Amount],0)</f>
        <v>0.1686412348401323</v>
      </c>
      <c r="Q237" s="5" t="str">
        <f>IF(VALUE(SUBSTITUTE(Helper_Columns[[#This Row],[Discount]],"%",""))&gt;=10,"High Discount", "Normal")</f>
        <v>High Discount</v>
      </c>
      <c r="R237" s="5" t="str">
        <f xml:space="preserve"> IF(Helper_Columns[[#This Row],[Profit]]&gt;5000,"High","Low")</f>
        <v>Low</v>
      </c>
    </row>
    <row r="238" spans="1:18" x14ac:dyDescent="0.25">
      <c r="A238" t="s">
        <v>248</v>
      </c>
      <c r="B238" s="4">
        <v>45309.231446289246</v>
      </c>
      <c r="C238" t="s">
        <v>5025</v>
      </c>
      <c r="D238" t="s">
        <v>5026</v>
      </c>
      <c r="E238" t="s">
        <v>5043</v>
      </c>
      <c r="F238" t="s">
        <v>5048</v>
      </c>
      <c r="G238" t="s">
        <v>5065</v>
      </c>
      <c r="H238">
        <v>10435</v>
      </c>
      <c r="I238">
        <v>6</v>
      </c>
      <c r="J238" t="s">
        <v>5070</v>
      </c>
      <c r="K238">
        <v>1994.38</v>
      </c>
      <c r="L238" t="s">
        <v>5078</v>
      </c>
      <c r="M238">
        <f>MONTH(Helper_Columns[Order_Date])</f>
        <v>1</v>
      </c>
      <c r="N238">
        <f>YEAR(Helper_Columns[Order_Date])</f>
        <v>2024</v>
      </c>
      <c r="O238" t="str">
        <f>TEXT(Helper_Columns[Order_Date],"mmm")</f>
        <v>Jan</v>
      </c>
      <c r="P238" s="7">
        <f>IFERROR(Helper_Columns[Profit]/Helper_Columns[Sales_Amount],0)</f>
        <v>0.19112410158121707</v>
      </c>
      <c r="Q238" s="5" t="str">
        <f>IF(VALUE(SUBSTITUTE(Helper_Columns[[#This Row],[Discount]],"%",""))&gt;=10,"High Discount", "Normal")</f>
        <v>Normal</v>
      </c>
      <c r="R238" s="5" t="str">
        <f xml:space="preserve"> IF(Helper_Columns[[#This Row],[Profit]]&gt;5000,"High","Low")</f>
        <v>Low</v>
      </c>
    </row>
    <row r="239" spans="1:18" x14ac:dyDescent="0.25">
      <c r="A239" t="s">
        <v>249</v>
      </c>
      <c r="B239" s="4">
        <v>45309.304460892177</v>
      </c>
      <c r="C239" t="s">
        <v>5015</v>
      </c>
      <c r="D239" t="s">
        <v>5028</v>
      </c>
      <c r="E239" t="s">
        <v>5032</v>
      </c>
      <c r="F239" t="s">
        <v>5048</v>
      </c>
      <c r="G239" t="s">
        <v>5059</v>
      </c>
      <c r="H239">
        <v>35084</v>
      </c>
      <c r="I239">
        <v>10</v>
      </c>
      <c r="J239" t="s">
        <v>5069</v>
      </c>
      <c r="K239">
        <v>4156.5</v>
      </c>
      <c r="L239" t="s">
        <v>5075</v>
      </c>
      <c r="M239">
        <f>MONTH(Helper_Columns[Order_Date])</f>
        <v>1</v>
      </c>
      <c r="N239">
        <f>YEAR(Helper_Columns[Order_Date])</f>
        <v>2024</v>
      </c>
      <c r="O239" t="str">
        <f>TEXT(Helper_Columns[Order_Date],"mmm")</f>
        <v>Jan</v>
      </c>
      <c r="P239" s="7">
        <f>IFERROR(Helper_Columns[Profit]/Helper_Columns[Sales_Amount],0)</f>
        <v>0.11847280811766048</v>
      </c>
      <c r="Q239" s="5" t="str">
        <f>IF(VALUE(SUBSTITUTE(Helper_Columns[[#This Row],[Discount]],"%",""))&gt;=10,"High Discount", "Normal")</f>
        <v>High Discount</v>
      </c>
      <c r="R239" s="5" t="str">
        <f xml:space="preserve"> IF(Helper_Columns[[#This Row],[Profit]]&gt;5000,"High","Low")</f>
        <v>Low</v>
      </c>
    </row>
    <row r="240" spans="1:18" x14ac:dyDescent="0.25">
      <c r="A240" t="s">
        <v>250</v>
      </c>
      <c r="B240" s="4">
        <v>45309.377475495086</v>
      </c>
      <c r="C240" t="s">
        <v>5018</v>
      </c>
      <c r="D240" t="s">
        <v>5027</v>
      </c>
      <c r="E240" t="s">
        <v>5038</v>
      </c>
      <c r="F240" t="s">
        <v>5048</v>
      </c>
      <c r="G240" t="s">
        <v>5059</v>
      </c>
      <c r="H240">
        <v>66481</v>
      </c>
      <c r="I240">
        <v>2</v>
      </c>
      <c r="J240" t="s">
        <v>5070</v>
      </c>
      <c r="K240">
        <v>9264.2800000000007</v>
      </c>
      <c r="L240" t="s">
        <v>5079</v>
      </c>
      <c r="M240">
        <f>MONTH(Helper_Columns[Order_Date])</f>
        <v>1</v>
      </c>
      <c r="N240">
        <f>YEAR(Helper_Columns[Order_Date])</f>
        <v>2024</v>
      </c>
      <c r="O240" t="str">
        <f>TEXT(Helper_Columns[Order_Date],"mmm")</f>
        <v>Jan</v>
      </c>
      <c r="P240" s="7">
        <f>IFERROR(Helper_Columns[Profit]/Helper_Columns[Sales_Amount],0)</f>
        <v>0.13935229614476319</v>
      </c>
      <c r="Q240" s="5" t="str">
        <f>IF(VALUE(SUBSTITUTE(Helper_Columns[[#This Row],[Discount]],"%",""))&gt;=10,"High Discount", "Normal")</f>
        <v>Normal</v>
      </c>
      <c r="R240" s="5" t="str">
        <f xml:space="preserve"> IF(Helper_Columns[[#This Row],[Profit]]&gt;5000,"High","Low")</f>
        <v>High</v>
      </c>
    </row>
    <row r="241" spans="1:18" x14ac:dyDescent="0.25">
      <c r="A241" t="s">
        <v>251</v>
      </c>
      <c r="B241" s="4">
        <v>45309.45049009801</v>
      </c>
      <c r="C241" t="s">
        <v>5015</v>
      </c>
      <c r="D241" t="s">
        <v>5026</v>
      </c>
      <c r="E241" t="s">
        <v>5030</v>
      </c>
      <c r="F241" t="s">
        <v>5048</v>
      </c>
      <c r="G241" t="s">
        <v>5059</v>
      </c>
      <c r="H241">
        <v>50104</v>
      </c>
      <c r="I241">
        <v>7</v>
      </c>
      <c r="J241" t="s">
        <v>5071</v>
      </c>
      <c r="K241">
        <v>4174.13</v>
      </c>
      <c r="L241" t="s">
        <v>5075</v>
      </c>
      <c r="M241">
        <f>MONTH(Helper_Columns[Order_Date])</f>
        <v>1</v>
      </c>
      <c r="N241">
        <f>YEAR(Helper_Columns[Order_Date])</f>
        <v>2024</v>
      </c>
      <c r="O241" t="str">
        <f>TEXT(Helper_Columns[Order_Date],"mmm")</f>
        <v>Jan</v>
      </c>
      <c r="P241" s="7">
        <f>IFERROR(Helper_Columns[Profit]/Helper_Columns[Sales_Amount],0)</f>
        <v>8.3309316621427432E-2</v>
      </c>
      <c r="Q241" s="5" t="str">
        <f>IF(VALUE(SUBSTITUTE(Helper_Columns[[#This Row],[Discount]],"%",""))&gt;=10,"High Discount", "Normal")</f>
        <v>High Discount</v>
      </c>
      <c r="R241" s="5" t="str">
        <f xml:space="preserve"> IF(Helper_Columns[[#This Row],[Profit]]&gt;5000,"High","Low")</f>
        <v>Low</v>
      </c>
    </row>
    <row r="242" spans="1:18" x14ac:dyDescent="0.25">
      <c r="A242" t="s">
        <v>252</v>
      </c>
      <c r="B242" s="4">
        <v>45309.523504700941</v>
      </c>
      <c r="C242" t="s">
        <v>5017</v>
      </c>
      <c r="D242" t="s">
        <v>5026</v>
      </c>
      <c r="E242" t="s">
        <v>5030</v>
      </c>
      <c r="F242" t="s">
        <v>5047</v>
      </c>
      <c r="G242" t="s">
        <v>5062</v>
      </c>
      <c r="H242">
        <v>28213</v>
      </c>
      <c r="I242">
        <v>9</v>
      </c>
      <c r="J242" t="s">
        <v>5072</v>
      </c>
      <c r="K242">
        <v>4605.1099999999997</v>
      </c>
      <c r="L242" t="s">
        <v>5079</v>
      </c>
      <c r="M242">
        <f>MONTH(Helper_Columns[Order_Date])</f>
        <v>1</v>
      </c>
      <c r="N242">
        <f>YEAR(Helper_Columns[Order_Date])</f>
        <v>2024</v>
      </c>
      <c r="O242" t="str">
        <f>TEXT(Helper_Columns[Order_Date],"mmm")</f>
        <v>Jan</v>
      </c>
      <c r="P242" s="7">
        <f>IFERROR(Helper_Columns[Profit]/Helper_Columns[Sales_Amount],0)</f>
        <v>0.16322652677843547</v>
      </c>
      <c r="Q242" s="5" t="str">
        <f>IF(VALUE(SUBSTITUTE(Helper_Columns[[#This Row],[Discount]],"%",""))&gt;=10,"High Discount", "Normal")</f>
        <v>High Discount</v>
      </c>
      <c r="R242" s="5" t="str">
        <f xml:space="preserve"> IF(Helper_Columns[[#This Row],[Profit]]&gt;5000,"High","Low")</f>
        <v>Low</v>
      </c>
    </row>
    <row r="243" spans="1:18" x14ac:dyDescent="0.25">
      <c r="A243" t="s">
        <v>253</v>
      </c>
      <c r="B243" s="4">
        <v>45309.596519303857</v>
      </c>
      <c r="C243" t="s">
        <v>5020</v>
      </c>
      <c r="D243" t="s">
        <v>5029</v>
      </c>
      <c r="E243" t="s">
        <v>5039</v>
      </c>
      <c r="F243" t="s">
        <v>5047</v>
      </c>
      <c r="G243" t="s">
        <v>5067</v>
      </c>
      <c r="H243">
        <v>33117</v>
      </c>
      <c r="I243">
        <v>2</v>
      </c>
      <c r="J243" t="s">
        <v>5072</v>
      </c>
      <c r="K243">
        <v>5976.42</v>
      </c>
      <c r="L243" t="s">
        <v>5074</v>
      </c>
      <c r="M243">
        <f>MONTH(Helper_Columns[Order_Date])</f>
        <v>1</v>
      </c>
      <c r="N243">
        <f>YEAR(Helper_Columns[Order_Date])</f>
        <v>2024</v>
      </c>
      <c r="O243" t="str">
        <f>TEXT(Helper_Columns[Order_Date],"mmm")</f>
        <v>Jan</v>
      </c>
      <c r="P243" s="7">
        <f>IFERROR(Helper_Columns[Profit]/Helper_Columns[Sales_Amount],0)</f>
        <v>0.18046381012772897</v>
      </c>
      <c r="Q243" s="5" t="str">
        <f>IF(VALUE(SUBSTITUTE(Helper_Columns[[#This Row],[Discount]],"%",""))&gt;=10,"High Discount", "Normal")</f>
        <v>High Discount</v>
      </c>
      <c r="R243" s="5" t="str">
        <f xml:space="preserve"> IF(Helper_Columns[[#This Row],[Profit]]&gt;5000,"High","Low")</f>
        <v>High</v>
      </c>
    </row>
    <row r="244" spans="1:18" x14ac:dyDescent="0.25">
      <c r="A244" t="s">
        <v>254</v>
      </c>
      <c r="B244" s="4">
        <v>45309.669533906766</v>
      </c>
      <c r="C244" t="s">
        <v>5019</v>
      </c>
      <c r="D244" t="s">
        <v>5026</v>
      </c>
      <c r="E244" t="s">
        <v>5030</v>
      </c>
      <c r="F244" t="s">
        <v>5048</v>
      </c>
      <c r="G244" t="s">
        <v>5052</v>
      </c>
      <c r="H244">
        <v>18625</v>
      </c>
      <c r="I244">
        <v>4</v>
      </c>
      <c r="J244" t="s">
        <v>5071</v>
      </c>
      <c r="K244">
        <v>2998.14</v>
      </c>
      <c r="L244" t="s">
        <v>5077</v>
      </c>
      <c r="M244">
        <f>MONTH(Helper_Columns[Order_Date])</f>
        <v>1</v>
      </c>
      <c r="N244">
        <f>YEAR(Helper_Columns[Order_Date])</f>
        <v>2024</v>
      </c>
      <c r="O244" t="str">
        <f>TEXT(Helper_Columns[Order_Date],"mmm")</f>
        <v>Jan</v>
      </c>
      <c r="P244" s="7">
        <f>IFERROR(Helper_Columns[Profit]/Helper_Columns[Sales_Amount],0)</f>
        <v>0.16097395973154363</v>
      </c>
      <c r="Q244" s="5" t="str">
        <f>IF(VALUE(SUBSTITUTE(Helper_Columns[[#This Row],[Discount]],"%",""))&gt;=10,"High Discount", "Normal")</f>
        <v>High Discount</v>
      </c>
      <c r="R244" s="5" t="str">
        <f xml:space="preserve"> IF(Helper_Columns[[#This Row],[Profit]]&gt;5000,"High","Low")</f>
        <v>Low</v>
      </c>
    </row>
    <row r="245" spans="1:18" x14ac:dyDescent="0.25">
      <c r="A245" t="s">
        <v>255</v>
      </c>
      <c r="B245" s="4">
        <v>45309.742548509697</v>
      </c>
      <c r="C245" t="s">
        <v>5012</v>
      </c>
      <c r="D245" t="s">
        <v>5029</v>
      </c>
      <c r="E245" t="s">
        <v>5039</v>
      </c>
      <c r="F245" t="s">
        <v>5046</v>
      </c>
      <c r="G245" t="s">
        <v>5053</v>
      </c>
      <c r="H245">
        <v>15210</v>
      </c>
      <c r="I245">
        <v>4</v>
      </c>
      <c r="J245" t="s">
        <v>5070</v>
      </c>
      <c r="K245">
        <v>1905.39</v>
      </c>
      <c r="L245" t="s">
        <v>5076</v>
      </c>
      <c r="M245">
        <f>MONTH(Helper_Columns[Order_Date])</f>
        <v>1</v>
      </c>
      <c r="N245">
        <f>YEAR(Helper_Columns[Order_Date])</f>
        <v>2024</v>
      </c>
      <c r="O245" t="str">
        <f>TEXT(Helper_Columns[Order_Date],"mmm")</f>
        <v>Jan</v>
      </c>
      <c r="P245" s="7">
        <f>IFERROR(Helper_Columns[Profit]/Helper_Columns[Sales_Amount],0)</f>
        <v>0.12527218934911244</v>
      </c>
      <c r="Q245" s="5" t="str">
        <f>IF(VALUE(SUBSTITUTE(Helper_Columns[[#This Row],[Discount]],"%",""))&gt;=10,"High Discount", "Normal")</f>
        <v>Normal</v>
      </c>
      <c r="R245" s="5" t="str">
        <f xml:space="preserve"> IF(Helper_Columns[[#This Row],[Profit]]&gt;5000,"High","Low")</f>
        <v>Low</v>
      </c>
    </row>
    <row r="246" spans="1:18" x14ac:dyDescent="0.25">
      <c r="A246" t="s">
        <v>256</v>
      </c>
      <c r="B246" s="4">
        <v>45309.815563112606</v>
      </c>
      <c r="C246" t="s">
        <v>5012</v>
      </c>
      <c r="D246" t="s">
        <v>5028</v>
      </c>
      <c r="E246" t="s">
        <v>5037</v>
      </c>
      <c r="F246" t="s">
        <v>5046</v>
      </c>
      <c r="G246" t="s">
        <v>5053</v>
      </c>
      <c r="H246">
        <v>70249</v>
      </c>
      <c r="I246">
        <v>12</v>
      </c>
      <c r="J246" t="s">
        <v>5069</v>
      </c>
      <c r="K246">
        <v>13491.31</v>
      </c>
      <c r="L246" t="s">
        <v>5077</v>
      </c>
      <c r="M246">
        <f>MONTH(Helper_Columns[Order_Date])</f>
        <v>1</v>
      </c>
      <c r="N246">
        <f>YEAR(Helper_Columns[Order_Date])</f>
        <v>2024</v>
      </c>
      <c r="O246" t="str">
        <f>TEXT(Helper_Columns[Order_Date],"mmm")</f>
        <v>Jan</v>
      </c>
      <c r="P246" s="7">
        <f>IFERROR(Helper_Columns[Profit]/Helper_Columns[Sales_Amount],0)</f>
        <v>0.19204985124343407</v>
      </c>
      <c r="Q246" s="5" t="str">
        <f>IF(VALUE(SUBSTITUTE(Helper_Columns[[#This Row],[Discount]],"%",""))&gt;=10,"High Discount", "Normal")</f>
        <v>High Discount</v>
      </c>
      <c r="R246" s="5" t="str">
        <f xml:space="preserve"> IF(Helper_Columns[[#This Row],[Profit]]&gt;5000,"High","Low")</f>
        <v>High</v>
      </c>
    </row>
    <row r="247" spans="1:18" x14ac:dyDescent="0.25">
      <c r="A247" t="s">
        <v>257</v>
      </c>
      <c r="B247" s="4">
        <v>45309.88857771553</v>
      </c>
      <c r="C247" t="s">
        <v>5013</v>
      </c>
      <c r="D247" t="s">
        <v>5027</v>
      </c>
      <c r="E247" t="s">
        <v>5044</v>
      </c>
      <c r="F247" t="s">
        <v>5048</v>
      </c>
      <c r="G247" t="s">
        <v>5052</v>
      </c>
      <c r="H247">
        <v>46113</v>
      </c>
      <c r="I247">
        <v>6</v>
      </c>
      <c r="J247" t="s">
        <v>5073</v>
      </c>
      <c r="K247">
        <v>4917.74</v>
      </c>
      <c r="L247" t="s">
        <v>5075</v>
      </c>
      <c r="M247">
        <f>MONTH(Helper_Columns[Order_Date])</f>
        <v>1</v>
      </c>
      <c r="N247">
        <f>YEAR(Helper_Columns[Order_Date])</f>
        <v>2024</v>
      </c>
      <c r="O247" t="str">
        <f>TEXT(Helper_Columns[Order_Date],"mmm")</f>
        <v>Jan</v>
      </c>
      <c r="P247" s="7">
        <f>IFERROR(Helper_Columns[Profit]/Helper_Columns[Sales_Amount],0)</f>
        <v>0.10664541452518812</v>
      </c>
      <c r="Q247" s="5" t="str">
        <f>IF(VALUE(SUBSTITUTE(Helper_Columns[[#This Row],[Discount]],"%",""))&gt;=10,"High Discount", "Normal")</f>
        <v>Normal</v>
      </c>
      <c r="R247" s="5" t="str">
        <f xml:space="preserve"> IF(Helper_Columns[[#This Row],[Profit]]&gt;5000,"High","Low")</f>
        <v>Low</v>
      </c>
    </row>
    <row r="248" spans="1:18" x14ac:dyDescent="0.25">
      <c r="A248" t="s">
        <v>258</v>
      </c>
      <c r="B248" s="4">
        <v>45309.961592318461</v>
      </c>
      <c r="C248" t="s">
        <v>5023</v>
      </c>
      <c r="D248" t="s">
        <v>5029</v>
      </c>
      <c r="E248" t="s">
        <v>5041</v>
      </c>
      <c r="F248" t="s">
        <v>5046</v>
      </c>
      <c r="G248" t="s">
        <v>5060</v>
      </c>
      <c r="H248">
        <v>10686</v>
      </c>
      <c r="I248">
        <v>2</v>
      </c>
      <c r="J248" t="s">
        <v>5071</v>
      </c>
      <c r="K248">
        <v>1353.91</v>
      </c>
      <c r="L248" t="s">
        <v>5075</v>
      </c>
      <c r="M248">
        <f>MONTH(Helper_Columns[Order_Date])</f>
        <v>1</v>
      </c>
      <c r="N248">
        <f>YEAR(Helper_Columns[Order_Date])</f>
        <v>2024</v>
      </c>
      <c r="O248" t="str">
        <f>TEXT(Helper_Columns[Order_Date],"mmm")</f>
        <v>Jan</v>
      </c>
      <c r="P248" s="7">
        <f>IFERROR(Helper_Columns[Profit]/Helper_Columns[Sales_Amount],0)</f>
        <v>0.12669941980160959</v>
      </c>
      <c r="Q248" s="5" t="str">
        <f>IF(VALUE(SUBSTITUTE(Helper_Columns[[#This Row],[Discount]],"%",""))&gt;=10,"High Discount", "Normal")</f>
        <v>High Discount</v>
      </c>
      <c r="R248" s="5" t="str">
        <f xml:space="preserve"> IF(Helper_Columns[[#This Row],[Profit]]&gt;5000,"High","Low")</f>
        <v>Low</v>
      </c>
    </row>
    <row r="249" spans="1:18" x14ac:dyDescent="0.25">
      <c r="A249" t="s">
        <v>259</v>
      </c>
      <c r="B249" s="4">
        <v>45310.034606921377</v>
      </c>
      <c r="C249" t="s">
        <v>5025</v>
      </c>
      <c r="D249" t="s">
        <v>5029</v>
      </c>
      <c r="E249" t="s">
        <v>5039</v>
      </c>
      <c r="F249" t="s">
        <v>5046</v>
      </c>
      <c r="G249" t="s">
        <v>5066</v>
      </c>
      <c r="H249">
        <v>11526</v>
      </c>
      <c r="I249">
        <v>13</v>
      </c>
      <c r="J249" t="s">
        <v>5070</v>
      </c>
      <c r="K249">
        <v>1197.17</v>
      </c>
      <c r="L249" t="s">
        <v>5076</v>
      </c>
      <c r="M249">
        <f>MONTH(Helper_Columns[Order_Date])</f>
        <v>1</v>
      </c>
      <c r="N249">
        <f>YEAR(Helper_Columns[Order_Date])</f>
        <v>2024</v>
      </c>
      <c r="O249" t="str">
        <f>TEXT(Helper_Columns[Order_Date],"mmm")</f>
        <v>Jan</v>
      </c>
      <c r="P249" s="7">
        <f>IFERROR(Helper_Columns[Profit]/Helper_Columns[Sales_Amount],0)</f>
        <v>0.10386690959569669</v>
      </c>
      <c r="Q249" s="5" t="str">
        <f>IF(VALUE(SUBSTITUTE(Helper_Columns[[#This Row],[Discount]],"%",""))&gt;=10,"High Discount", "Normal")</f>
        <v>Normal</v>
      </c>
      <c r="R249" s="5" t="str">
        <f xml:space="preserve"> IF(Helper_Columns[[#This Row],[Profit]]&gt;5000,"High","Low")</f>
        <v>Low</v>
      </c>
    </row>
    <row r="250" spans="1:18" x14ac:dyDescent="0.25">
      <c r="A250" t="s">
        <v>260</v>
      </c>
      <c r="B250" s="4">
        <v>45310.107621524287</v>
      </c>
      <c r="C250" t="s">
        <v>5015</v>
      </c>
      <c r="D250" t="s">
        <v>5029</v>
      </c>
      <c r="E250" t="s">
        <v>5040</v>
      </c>
      <c r="F250" t="s">
        <v>5047</v>
      </c>
      <c r="G250" t="s">
        <v>5064</v>
      </c>
      <c r="H250">
        <v>47479</v>
      </c>
      <c r="I250">
        <v>1</v>
      </c>
      <c r="J250" t="s">
        <v>5069</v>
      </c>
      <c r="K250">
        <v>10320.66</v>
      </c>
      <c r="L250" t="s">
        <v>5076</v>
      </c>
      <c r="M250">
        <f>MONTH(Helper_Columns[Order_Date])</f>
        <v>1</v>
      </c>
      <c r="N250">
        <f>YEAR(Helper_Columns[Order_Date])</f>
        <v>2024</v>
      </c>
      <c r="O250" t="str">
        <f>TEXT(Helper_Columns[Order_Date],"mmm")</f>
        <v>Jan</v>
      </c>
      <c r="P250" s="7">
        <f>IFERROR(Helper_Columns[Profit]/Helper_Columns[Sales_Amount],0)</f>
        <v>0.21737315444722929</v>
      </c>
      <c r="Q250" s="5" t="str">
        <f>IF(VALUE(SUBSTITUTE(Helper_Columns[[#This Row],[Discount]],"%",""))&gt;=10,"High Discount", "Normal")</f>
        <v>High Discount</v>
      </c>
      <c r="R250" s="5" t="str">
        <f xml:space="preserve"> IF(Helper_Columns[[#This Row],[Profit]]&gt;5000,"High","Low")</f>
        <v>High</v>
      </c>
    </row>
    <row r="251" spans="1:18" x14ac:dyDescent="0.25">
      <c r="A251" t="s">
        <v>261</v>
      </c>
      <c r="B251" s="4">
        <v>45310.180636127217</v>
      </c>
      <c r="C251" t="s">
        <v>5017</v>
      </c>
      <c r="D251" t="s">
        <v>5028</v>
      </c>
      <c r="E251" t="s">
        <v>5037</v>
      </c>
      <c r="F251" t="s">
        <v>5047</v>
      </c>
      <c r="G251" t="s">
        <v>5050</v>
      </c>
      <c r="H251">
        <v>63711</v>
      </c>
      <c r="I251">
        <v>5</v>
      </c>
      <c r="J251" t="s">
        <v>5069</v>
      </c>
      <c r="K251">
        <v>7270.19</v>
      </c>
      <c r="L251" t="s">
        <v>5077</v>
      </c>
      <c r="M251">
        <f>MONTH(Helper_Columns[Order_Date])</f>
        <v>1</v>
      </c>
      <c r="N251">
        <f>YEAR(Helper_Columns[Order_Date])</f>
        <v>2024</v>
      </c>
      <c r="O251" t="str">
        <f>TEXT(Helper_Columns[Order_Date],"mmm")</f>
        <v>Jan</v>
      </c>
      <c r="P251" s="7">
        <f>IFERROR(Helper_Columns[Profit]/Helper_Columns[Sales_Amount],0)</f>
        <v>0.11411200577608262</v>
      </c>
      <c r="Q251" s="5" t="str">
        <f>IF(VALUE(SUBSTITUTE(Helper_Columns[[#This Row],[Discount]],"%",""))&gt;=10,"High Discount", "Normal")</f>
        <v>High Discount</v>
      </c>
      <c r="R251" s="5" t="str">
        <f xml:space="preserve"> IF(Helper_Columns[[#This Row],[Profit]]&gt;5000,"High","Low")</f>
        <v>High</v>
      </c>
    </row>
    <row r="252" spans="1:18" x14ac:dyDescent="0.25">
      <c r="A252" t="s">
        <v>262</v>
      </c>
      <c r="B252" s="4">
        <v>45310.253650730141</v>
      </c>
      <c r="C252" t="s">
        <v>5014</v>
      </c>
      <c r="D252" t="s">
        <v>5027</v>
      </c>
      <c r="E252" t="s">
        <v>5044</v>
      </c>
      <c r="F252" t="s">
        <v>5048</v>
      </c>
      <c r="G252" t="s">
        <v>5056</v>
      </c>
      <c r="H252">
        <v>5895</v>
      </c>
      <c r="I252">
        <v>8</v>
      </c>
      <c r="J252" t="s">
        <v>5070</v>
      </c>
      <c r="K252">
        <v>973.78</v>
      </c>
      <c r="L252" t="s">
        <v>5076</v>
      </c>
      <c r="M252">
        <f>MONTH(Helper_Columns[Order_Date])</f>
        <v>1</v>
      </c>
      <c r="N252">
        <f>YEAR(Helper_Columns[Order_Date])</f>
        <v>2024</v>
      </c>
      <c r="O252" t="str">
        <f>TEXT(Helper_Columns[Order_Date],"mmm")</f>
        <v>Jan</v>
      </c>
      <c r="P252" s="7">
        <f>IFERROR(Helper_Columns[Profit]/Helper_Columns[Sales_Amount],0)</f>
        <v>0.1651874469889737</v>
      </c>
      <c r="Q252" s="5" t="str">
        <f>IF(VALUE(SUBSTITUTE(Helper_Columns[[#This Row],[Discount]],"%",""))&gt;=10,"High Discount", "Normal")</f>
        <v>Normal</v>
      </c>
      <c r="R252" s="5" t="str">
        <f xml:space="preserve"> IF(Helper_Columns[[#This Row],[Profit]]&gt;5000,"High","Low")</f>
        <v>Low</v>
      </c>
    </row>
    <row r="253" spans="1:18" x14ac:dyDescent="0.25">
      <c r="A253" t="s">
        <v>263</v>
      </c>
      <c r="B253" s="4">
        <v>45310.326665333057</v>
      </c>
      <c r="C253" t="s">
        <v>5021</v>
      </c>
      <c r="D253" t="s">
        <v>5027</v>
      </c>
      <c r="E253" t="s">
        <v>5044</v>
      </c>
      <c r="F253" t="s">
        <v>5046</v>
      </c>
      <c r="G253" t="s">
        <v>5057</v>
      </c>
      <c r="H253">
        <v>6782</v>
      </c>
      <c r="I253">
        <v>4</v>
      </c>
      <c r="J253" t="s">
        <v>5068</v>
      </c>
      <c r="K253">
        <v>866.97</v>
      </c>
      <c r="L253" t="s">
        <v>5077</v>
      </c>
      <c r="M253">
        <f>MONTH(Helper_Columns[Order_Date])</f>
        <v>1</v>
      </c>
      <c r="N253">
        <f>YEAR(Helper_Columns[Order_Date])</f>
        <v>2024</v>
      </c>
      <c r="O253" t="str">
        <f>TEXT(Helper_Columns[Order_Date],"mmm")</f>
        <v>Jan</v>
      </c>
      <c r="P253" s="7">
        <f>IFERROR(Helper_Columns[Profit]/Helper_Columns[Sales_Amount],0)</f>
        <v>0.12783397227956356</v>
      </c>
      <c r="Q253" s="5" t="str">
        <f>IF(VALUE(SUBSTITUTE(Helper_Columns[[#This Row],[Discount]],"%",""))&gt;=10,"High Discount", "Normal")</f>
        <v>Normal</v>
      </c>
      <c r="R253" s="5" t="str">
        <f xml:space="preserve"> IF(Helper_Columns[[#This Row],[Profit]]&gt;5000,"High","Low")</f>
        <v>Low</v>
      </c>
    </row>
    <row r="254" spans="1:18" x14ac:dyDescent="0.25">
      <c r="A254" t="s">
        <v>264</v>
      </c>
      <c r="B254" s="4">
        <v>45310.399679935981</v>
      </c>
      <c r="C254" t="s">
        <v>5019</v>
      </c>
      <c r="D254" t="s">
        <v>5029</v>
      </c>
      <c r="E254" t="s">
        <v>5033</v>
      </c>
      <c r="F254" t="s">
        <v>5046</v>
      </c>
      <c r="G254" t="s">
        <v>5053</v>
      </c>
      <c r="H254">
        <v>56114</v>
      </c>
      <c r="I254">
        <v>1</v>
      </c>
      <c r="J254" t="s">
        <v>5073</v>
      </c>
      <c r="K254">
        <v>7607.79</v>
      </c>
      <c r="L254" t="s">
        <v>5078</v>
      </c>
      <c r="M254">
        <f>MONTH(Helper_Columns[Order_Date])</f>
        <v>1</v>
      </c>
      <c r="N254">
        <f>YEAR(Helper_Columns[Order_Date])</f>
        <v>2024</v>
      </c>
      <c r="O254" t="str">
        <f>TEXT(Helper_Columns[Order_Date],"mmm")</f>
        <v>Jan</v>
      </c>
      <c r="P254" s="7">
        <f>IFERROR(Helper_Columns[Profit]/Helper_Columns[Sales_Amount],0)</f>
        <v>0.13557739601525465</v>
      </c>
      <c r="Q254" s="5" t="str">
        <f>IF(VALUE(SUBSTITUTE(Helper_Columns[[#This Row],[Discount]],"%",""))&gt;=10,"High Discount", "Normal")</f>
        <v>Normal</v>
      </c>
      <c r="R254" s="5" t="str">
        <f xml:space="preserve"> IF(Helper_Columns[[#This Row],[Profit]]&gt;5000,"High","Low")</f>
        <v>High</v>
      </c>
    </row>
    <row r="255" spans="1:18" x14ac:dyDescent="0.25">
      <c r="A255" t="s">
        <v>265</v>
      </c>
      <c r="B255" s="4">
        <v>45310.472694538897</v>
      </c>
      <c r="C255" t="s">
        <v>5016</v>
      </c>
      <c r="D255" t="s">
        <v>5027</v>
      </c>
      <c r="E255" t="s">
        <v>5044</v>
      </c>
      <c r="F255" t="s">
        <v>5047</v>
      </c>
      <c r="G255" t="s">
        <v>5050</v>
      </c>
      <c r="H255">
        <v>66450</v>
      </c>
      <c r="I255">
        <v>3</v>
      </c>
      <c r="J255" t="s">
        <v>5071</v>
      </c>
      <c r="K255">
        <v>10586.85</v>
      </c>
      <c r="L255" t="s">
        <v>5078</v>
      </c>
      <c r="M255">
        <f>MONTH(Helper_Columns[Order_Date])</f>
        <v>1</v>
      </c>
      <c r="N255">
        <f>YEAR(Helper_Columns[Order_Date])</f>
        <v>2024</v>
      </c>
      <c r="O255" t="str">
        <f>TEXT(Helper_Columns[Order_Date],"mmm")</f>
        <v>Jan</v>
      </c>
      <c r="P255" s="7">
        <f>IFERROR(Helper_Columns[Profit]/Helper_Columns[Sales_Amount],0)</f>
        <v>0.15932054176072236</v>
      </c>
      <c r="Q255" s="5" t="str">
        <f>IF(VALUE(SUBSTITUTE(Helper_Columns[[#This Row],[Discount]],"%",""))&gt;=10,"High Discount", "Normal")</f>
        <v>High Discount</v>
      </c>
      <c r="R255" s="5" t="str">
        <f xml:space="preserve"> IF(Helper_Columns[[#This Row],[Profit]]&gt;5000,"High","Low")</f>
        <v>High</v>
      </c>
    </row>
    <row r="256" spans="1:18" x14ac:dyDescent="0.25">
      <c r="A256" t="s">
        <v>266</v>
      </c>
      <c r="B256" s="4">
        <v>45310.545709141807</v>
      </c>
      <c r="C256" t="s">
        <v>5022</v>
      </c>
      <c r="D256" t="s">
        <v>5027</v>
      </c>
      <c r="E256" t="s">
        <v>5038</v>
      </c>
      <c r="F256" t="s">
        <v>5046</v>
      </c>
      <c r="G256" t="s">
        <v>5054</v>
      </c>
      <c r="H256">
        <v>26169</v>
      </c>
      <c r="I256">
        <v>6</v>
      </c>
      <c r="J256" t="s">
        <v>5072</v>
      </c>
      <c r="K256">
        <v>3487.99</v>
      </c>
      <c r="L256" t="s">
        <v>5078</v>
      </c>
      <c r="M256">
        <f>MONTH(Helper_Columns[Order_Date])</f>
        <v>1</v>
      </c>
      <c r="N256">
        <f>YEAR(Helper_Columns[Order_Date])</f>
        <v>2024</v>
      </c>
      <c r="O256" t="str">
        <f>TEXT(Helper_Columns[Order_Date],"mmm")</f>
        <v>Jan</v>
      </c>
      <c r="P256" s="7">
        <f>IFERROR(Helper_Columns[Profit]/Helper_Columns[Sales_Amount],0)</f>
        <v>0.13328709541824296</v>
      </c>
      <c r="Q256" s="5" t="str">
        <f>IF(VALUE(SUBSTITUTE(Helper_Columns[[#This Row],[Discount]],"%",""))&gt;=10,"High Discount", "Normal")</f>
        <v>High Discount</v>
      </c>
      <c r="R256" s="5" t="str">
        <f xml:space="preserve"> IF(Helper_Columns[[#This Row],[Profit]]&gt;5000,"High","Low")</f>
        <v>Low</v>
      </c>
    </row>
    <row r="257" spans="1:18" x14ac:dyDescent="0.25">
      <c r="A257" t="s">
        <v>267</v>
      </c>
      <c r="B257" s="4">
        <v>45310.618723744738</v>
      </c>
      <c r="C257" t="s">
        <v>5015</v>
      </c>
      <c r="D257" t="s">
        <v>5029</v>
      </c>
      <c r="E257" t="s">
        <v>5041</v>
      </c>
      <c r="F257" t="s">
        <v>5048</v>
      </c>
      <c r="G257" t="s">
        <v>5052</v>
      </c>
      <c r="H257">
        <v>41461</v>
      </c>
      <c r="I257">
        <v>7</v>
      </c>
      <c r="J257" t="s">
        <v>5070</v>
      </c>
      <c r="K257">
        <v>5189.01</v>
      </c>
      <c r="L257" t="s">
        <v>5078</v>
      </c>
      <c r="M257">
        <f>MONTH(Helper_Columns[Order_Date])</f>
        <v>1</v>
      </c>
      <c r="N257">
        <f>YEAR(Helper_Columns[Order_Date])</f>
        <v>2024</v>
      </c>
      <c r="O257" t="str">
        <f>TEXT(Helper_Columns[Order_Date],"mmm")</f>
        <v>Jan</v>
      </c>
      <c r="P257" s="7">
        <f>IFERROR(Helper_Columns[Profit]/Helper_Columns[Sales_Amount],0)</f>
        <v>0.12515400014471431</v>
      </c>
      <c r="Q257" s="5" t="str">
        <f>IF(VALUE(SUBSTITUTE(Helper_Columns[[#This Row],[Discount]],"%",""))&gt;=10,"High Discount", "Normal")</f>
        <v>Normal</v>
      </c>
      <c r="R257" s="5" t="str">
        <f xml:space="preserve"> IF(Helper_Columns[[#This Row],[Profit]]&gt;5000,"High","Low")</f>
        <v>High</v>
      </c>
    </row>
    <row r="258" spans="1:18" x14ac:dyDescent="0.25">
      <c r="A258" t="s">
        <v>268</v>
      </c>
      <c r="B258" s="4">
        <v>45310.691738347661</v>
      </c>
      <c r="C258" t="s">
        <v>5021</v>
      </c>
      <c r="D258" t="s">
        <v>5026</v>
      </c>
      <c r="E258" t="s">
        <v>5043</v>
      </c>
      <c r="F258" t="s">
        <v>5047</v>
      </c>
      <c r="G258" t="s">
        <v>5062</v>
      </c>
      <c r="H258">
        <v>56249</v>
      </c>
      <c r="I258">
        <v>14</v>
      </c>
      <c r="J258" t="s">
        <v>5068</v>
      </c>
      <c r="K258">
        <v>10976.84</v>
      </c>
      <c r="L258" t="s">
        <v>5077</v>
      </c>
      <c r="M258">
        <f>MONTH(Helper_Columns[Order_Date])</f>
        <v>1</v>
      </c>
      <c r="N258">
        <f>YEAR(Helper_Columns[Order_Date])</f>
        <v>2024</v>
      </c>
      <c r="O258" t="str">
        <f>TEXT(Helper_Columns[Order_Date],"mmm")</f>
        <v>Jan</v>
      </c>
      <c r="P258" s="7">
        <f>IFERROR(Helper_Columns[Profit]/Helper_Columns[Sales_Amount],0)</f>
        <v>0.19514729150740459</v>
      </c>
      <c r="Q258" s="5" t="str">
        <f>IF(VALUE(SUBSTITUTE(Helper_Columns[[#This Row],[Discount]],"%",""))&gt;=10,"High Discount", "Normal")</f>
        <v>Normal</v>
      </c>
      <c r="R258" s="5" t="str">
        <f xml:space="preserve"> IF(Helper_Columns[[#This Row],[Profit]]&gt;5000,"High","Low")</f>
        <v>High</v>
      </c>
    </row>
    <row r="259" spans="1:18" x14ac:dyDescent="0.25">
      <c r="A259" t="s">
        <v>269</v>
      </c>
      <c r="B259" s="4">
        <v>45310.764752950578</v>
      </c>
      <c r="C259" t="s">
        <v>5016</v>
      </c>
      <c r="D259" t="s">
        <v>5029</v>
      </c>
      <c r="E259" t="s">
        <v>5040</v>
      </c>
      <c r="F259" t="s">
        <v>5047</v>
      </c>
      <c r="G259" t="s">
        <v>5050</v>
      </c>
      <c r="H259">
        <v>32055</v>
      </c>
      <c r="I259">
        <v>1</v>
      </c>
      <c r="J259" t="s">
        <v>5071</v>
      </c>
      <c r="K259">
        <v>6286.2</v>
      </c>
      <c r="L259" t="s">
        <v>5074</v>
      </c>
      <c r="M259">
        <f>MONTH(Helper_Columns[Order_Date])</f>
        <v>1</v>
      </c>
      <c r="N259">
        <f>YEAR(Helper_Columns[Order_Date])</f>
        <v>2024</v>
      </c>
      <c r="O259" t="str">
        <f>TEXT(Helper_Columns[Order_Date],"mmm")</f>
        <v>Jan</v>
      </c>
      <c r="P259" s="7">
        <f>IFERROR(Helper_Columns[Profit]/Helper_Columns[Sales_Amount],0)</f>
        <v>0.19610669162377165</v>
      </c>
      <c r="Q259" s="5" t="str">
        <f>IF(VALUE(SUBSTITUTE(Helper_Columns[[#This Row],[Discount]],"%",""))&gt;=10,"High Discount", "Normal")</f>
        <v>High Discount</v>
      </c>
      <c r="R259" s="5" t="str">
        <f xml:space="preserve"> IF(Helper_Columns[[#This Row],[Profit]]&gt;5000,"High","Low")</f>
        <v>High</v>
      </c>
    </row>
    <row r="260" spans="1:18" x14ac:dyDescent="0.25">
      <c r="A260" t="s">
        <v>270</v>
      </c>
      <c r="B260" s="4">
        <v>45310.837767553508</v>
      </c>
      <c r="C260" t="s">
        <v>5013</v>
      </c>
      <c r="D260" t="s">
        <v>5026</v>
      </c>
      <c r="E260" t="s">
        <v>5045</v>
      </c>
      <c r="F260" t="s">
        <v>5048</v>
      </c>
      <c r="G260" t="s">
        <v>5059</v>
      </c>
      <c r="H260">
        <v>49244</v>
      </c>
      <c r="I260">
        <v>13</v>
      </c>
      <c r="J260" t="s">
        <v>5068</v>
      </c>
      <c r="K260">
        <v>4409.51</v>
      </c>
      <c r="L260" t="s">
        <v>5075</v>
      </c>
      <c r="M260">
        <f>MONTH(Helper_Columns[Order_Date])</f>
        <v>1</v>
      </c>
      <c r="N260">
        <f>YEAR(Helper_Columns[Order_Date])</f>
        <v>2024</v>
      </c>
      <c r="O260" t="str">
        <f>TEXT(Helper_Columns[Order_Date],"mmm")</f>
        <v>Jan</v>
      </c>
      <c r="P260" s="7">
        <f>IFERROR(Helper_Columns[Profit]/Helper_Columns[Sales_Amount],0)</f>
        <v>8.9544106896271625E-2</v>
      </c>
      <c r="Q260" s="5" t="str">
        <f>IF(VALUE(SUBSTITUTE(Helper_Columns[[#This Row],[Discount]],"%",""))&gt;=10,"High Discount", "Normal")</f>
        <v>Normal</v>
      </c>
      <c r="R260" s="5" t="str">
        <f xml:space="preserve"> IF(Helper_Columns[[#This Row],[Profit]]&gt;5000,"High","Low")</f>
        <v>Low</v>
      </c>
    </row>
    <row r="261" spans="1:18" x14ac:dyDescent="0.25">
      <c r="A261" t="s">
        <v>271</v>
      </c>
      <c r="B261" s="4">
        <v>45310.910782156418</v>
      </c>
      <c r="C261" t="s">
        <v>5017</v>
      </c>
      <c r="D261" t="s">
        <v>5028</v>
      </c>
      <c r="E261" t="s">
        <v>5037</v>
      </c>
      <c r="F261" t="s">
        <v>5046</v>
      </c>
      <c r="G261" t="s">
        <v>5061</v>
      </c>
      <c r="H261">
        <v>8967</v>
      </c>
      <c r="I261">
        <v>12</v>
      </c>
      <c r="J261" t="s">
        <v>5069</v>
      </c>
      <c r="K261">
        <v>1108.81</v>
      </c>
      <c r="L261" t="s">
        <v>5075</v>
      </c>
      <c r="M261">
        <f>MONTH(Helper_Columns[Order_Date])</f>
        <v>1</v>
      </c>
      <c r="N261">
        <f>YEAR(Helper_Columns[Order_Date])</f>
        <v>2024</v>
      </c>
      <c r="O261" t="str">
        <f>TEXT(Helper_Columns[Order_Date],"mmm")</f>
        <v>Jan</v>
      </c>
      <c r="P261" s="7">
        <f>IFERROR(Helper_Columns[Profit]/Helper_Columns[Sales_Amount],0)</f>
        <v>0.12365451098472176</v>
      </c>
      <c r="Q261" s="5" t="str">
        <f>IF(VALUE(SUBSTITUTE(Helper_Columns[[#This Row],[Discount]],"%",""))&gt;=10,"High Discount", "Normal")</f>
        <v>High Discount</v>
      </c>
      <c r="R261" s="5" t="str">
        <f xml:space="preserve"> IF(Helper_Columns[[#This Row],[Profit]]&gt;5000,"High","Low")</f>
        <v>Low</v>
      </c>
    </row>
    <row r="262" spans="1:18" x14ac:dyDescent="0.25">
      <c r="A262" t="s">
        <v>272</v>
      </c>
      <c r="B262" s="4">
        <v>45310.983796759348</v>
      </c>
      <c r="C262" t="s">
        <v>5019</v>
      </c>
      <c r="D262" t="s">
        <v>5029</v>
      </c>
      <c r="E262" t="s">
        <v>5040</v>
      </c>
      <c r="F262" t="s">
        <v>5047</v>
      </c>
      <c r="G262" t="s">
        <v>5050</v>
      </c>
      <c r="H262">
        <v>78866</v>
      </c>
      <c r="I262">
        <v>13</v>
      </c>
      <c r="J262" t="s">
        <v>5071</v>
      </c>
      <c r="K262">
        <v>12962.21</v>
      </c>
      <c r="L262" t="s">
        <v>5074</v>
      </c>
      <c r="M262">
        <f>MONTH(Helper_Columns[Order_Date])</f>
        <v>1</v>
      </c>
      <c r="N262">
        <f>YEAR(Helper_Columns[Order_Date])</f>
        <v>2024</v>
      </c>
      <c r="O262" t="str">
        <f>TEXT(Helper_Columns[Order_Date],"mmm")</f>
        <v>Jan</v>
      </c>
      <c r="P262" s="7">
        <f>IFERROR(Helper_Columns[Profit]/Helper_Columns[Sales_Amount],0)</f>
        <v>0.16435739101767555</v>
      </c>
      <c r="Q262" s="5" t="str">
        <f>IF(VALUE(SUBSTITUTE(Helper_Columns[[#This Row],[Discount]],"%",""))&gt;=10,"High Discount", "Normal")</f>
        <v>High Discount</v>
      </c>
      <c r="R262" s="5" t="str">
        <f xml:space="preserve"> IF(Helper_Columns[[#This Row],[Profit]]&gt;5000,"High","Low")</f>
        <v>High</v>
      </c>
    </row>
    <row r="263" spans="1:18" x14ac:dyDescent="0.25">
      <c r="A263" t="s">
        <v>273</v>
      </c>
      <c r="B263" s="4">
        <v>45311.056811362272</v>
      </c>
      <c r="C263" t="s">
        <v>5022</v>
      </c>
      <c r="D263" t="s">
        <v>5026</v>
      </c>
      <c r="E263" t="s">
        <v>5034</v>
      </c>
      <c r="F263" t="s">
        <v>5046</v>
      </c>
      <c r="G263" t="s">
        <v>5060</v>
      </c>
      <c r="H263">
        <v>56677</v>
      </c>
      <c r="I263">
        <v>2</v>
      </c>
      <c r="J263" t="s">
        <v>5073</v>
      </c>
      <c r="K263">
        <v>10519</v>
      </c>
      <c r="L263" t="s">
        <v>5079</v>
      </c>
      <c r="M263">
        <f>MONTH(Helper_Columns[Order_Date])</f>
        <v>1</v>
      </c>
      <c r="N263">
        <f>YEAR(Helper_Columns[Order_Date])</f>
        <v>2024</v>
      </c>
      <c r="O263" t="str">
        <f>TEXT(Helper_Columns[Order_Date],"mmm")</f>
        <v>Jan</v>
      </c>
      <c r="P263" s="7">
        <f>IFERROR(Helper_Columns[Profit]/Helper_Columns[Sales_Amount],0)</f>
        <v>0.18559556786703602</v>
      </c>
      <c r="Q263" s="5" t="str">
        <f>IF(VALUE(SUBSTITUTE(Helper_Columns[[#This Row],[Discount]],"%",""))&gt;=10,"High Discount", "Normal")</f>
        <v>Normal</v>
      </c>
      <c r="R263" s="5" t="str">
        <f xml:space="preserve"> IF(Helper_Columns[[#This Row],[Profit]]&gt;5000,"High","Low")</f>
        <v>High</v>
      </c>
    </row>
    <row r="264" spans="1:18" x14ac:dyDescent="0.25">
      <c r="A264" t="s">
        <v>274</v>
      </c>
      <c r="B264" s="4">
        <v>45311.129825965189</v>
      </c>
      <c r="C264" t="s">
        <v>5015</v>
      </c>
      <c r="D264" t="s">
        <v>5026</v>
      </c>
      <c r="E264" t="s">
        <v>5034</v>
      </c>
      <c r="F264" t="s">
        <v>5046</v>
      </c>
      <c r="G264" t="s">
        <v>5060</v>
      </c>
      <c r="H264">
        <v>71984</v>
      </c>
      <c r="I264">
        <v>5</v>
      </c>
      <c r="J264" t="s">
        <v>5069</v>
      </c>
      <c r="K264">
        <v>8815.0499999999993</v>
      </c>
      <c r="L264" t="s">
        <v>5075</v>
      </c>
      <c r="M264">
        <f>MONTH(Helper_Columns[Order_Date])</f>
        <v>1</v>
      </c>
      <c r="N264">
        <f>YEAR(Helper_Columns[Order_Date])</f>
        <v>2024</v>
      </c>
      <c r="O264" t="str">
        <f>TEXT(Helper_Columns[Order_Date],"mmm")</f>
        <v>Jan</v>
      </c>
      <c r="P264" s="7">
        <f>IFERROR(Helper_Columns[Profit]/Helper_Columns[Sales_Amount],0)</f>
        <v>0.12245846299177594</v>
      </c>
      <c r="Q264" s="5" t="str">
        <f>IF(VALUE(SUBSTITUTE(Helper_Columns[[#This Row],[Discount]],"%",""))&gt;=10,"High Discount", "Normal")</f>
        <v>High Discount</v>
      </c>
      <c r="R264" s="5" t="str">
        <f xml:space="preserve"> IF(Helper_Columns[[#This Row],[Profit]]&gt;5000,"High","Low")</f>
        <v>High</v>
      </c>
    </row>
    <row r="265" spans="1:18" x14ac:dyDescent="0.25">
      <c r="A265" t="s">
        <v>275</v>
      </c>
      <c r="B265" s="4">
        <v>45311.202840568112</v>
      </c>
      <c r="C265" t="s">
        <v>5016</v>
      </c>
      <c r="D265" t="s">
        <v>5028</v>
      </c>
      <c r="E265" t="s">
        <v>5036</v>
      </c>
      <c r="F265" t="s">
        <v>5047</v>
      </c>
      <c r="G265" t="s">
        <v>5063</v>
      </c>
      <c r="H265">
        <v>67918</v>
      </c>
      <c r="I265">
        <v>5</v>
      </c>
      <c r="J265" t="s">
        <v>5069</v>
      </c>
      <c r="K265">
        <v>8345.4599999999991</v>
      </c>
      <c r="L265" t="s">
        <v>5075</v>
      </c>
      <c r="M265">
        <f>MONTH(Helper_Columns[Order_Date])</f>
        <v>1</v>
      </c>
      <c r="N265">
        <f>YEAR(Helper_Columns[Order_Date])</f>
        <v>2024</v>
      </c>
      <c r="O265" t="str">
        <f>TEXT(Helper_Columns[Order_Date],"mmm")</f>
        <v>Jan</v>
      </c>
      <c r="P265" s="7">
        <f>IFERROR(Helper_Columns[Profit]/Helper_Columns[Sales_Amount],0)</f>
        <v>0.12287552637003445</v>
      </c>
      <c r="Q265" s="5" t="str">
        <f>IF(VALUE(SUBSTITUTE(Helper_Columns[[#This Row],[Discount]],"%",""))&gt;=10,"High Discount", "Normal")</f>
        <v>High Discount</v>
      </c>
      <c r="R265" s="5" t="str">
        <f xml:space="preserve"> IF(Helper_Columns[[#This Row],[Profit]]&gt;5000,"High","Low")</f>
        <v>High</v>
      </c>
    </row>
    <row r="266" spans="1:18" x14ac:dyDescent="0.25">
      <c r="A266" t="s">
        <v>276</v>
      </c>
      <c r="B266" s="4">
        <v>45311.275855171029</v>
      </c>
      <c r="C266" t="s">
        <v>5015</v>
      </c>
      <c r="D266" t="s">
        <v>5027</v>
      </c>
      <c r="E266" t="s">
        <v>5044</v>
      </c>
      <c r="F266" t="s">
        <v>5047</v>
      </c>
      <c r="G266" t="s">
        <v>5062</v>
      </c>
      <c r="H266">
        <v>33371</v>
      </c>
      <c r="I266">
        <v>5</v>
      </c>
      <c r="J266" t="s">
        <v>5071</v>
      </c>
      <c r="K266">
        <v>5725.48</v>
      </c>
      <c r="L266" t="s">
        <v>5074</v>
      </c>
      <c r="M266">
        <f>MONTH(Helper_Columns[Order_Date])</f>
        <v>1</v>
      </c>
      <c r="N266">
        <f>YEAR(Helper_Columns[Order_Date])</f>
        <v>2024</v>
      </c>
      <c r="O266" t="str">
        <f>TEXT(Helper_Columns[Order_Date],"mmm")</f>
        <v>Jan</v>
      </c>
      <c r="P266" s="7">
        <f>IFERROR(Helper_Columns[Profit]/Helper_Columns[Sales_Amount],0)</f>
        <v>0.17157052530640374</v>
      </c>
      <c r="Q266" s="5" t="str">
        <f>IF(VALUE(SUBSTITUTE(Helper_Columns[[#This Row],[Discount]],"%",""))&gt;=10,"High Discount", "Normal")</f>
        <v>High Discount</v>
      </c>
      <c r="R266" s="5" t="str">
        <f xml:space="preserve"> IF(Helper_Columns[[#This Row],[Profit]]&gt;5000,"High","Low")</f>
        <v>High</v>
      </c>
    </row>
    <row r="267" spans="1:18" x14ac:dyDescent="0.25">
      <c r="A267" t="s">
        <v>277</v>
      </c>
      <c r="B267" s="4">
        <v>45311.348869773938</v>
      </c>
      <c r="C267" t="s">
        <v>5013</v>
      </c>
      <c r="D267" t="s">
        <v>5027</v>
      </c>
      <c r="E267" t="s">
        <v>5044</v>
      </c>
      <c r="F267" t="s">
        <v>5048</v>
      </c>
      <c r="G267" t="s">
        <v>5065</v>
      </c>
      <c r="H267">
        <v>77373</v>
      </c>
      <c r="I267">
        <v>13</v>
      </c>
      <c r="J267" t="s">
        <v>5072</v>
      </c>
      <c r="K267">
        <v>6309.33</v>
      </c>
      <c r="L267" t="s">
        <v>5076</v>
      </c>
      <c r="M267">
        <f>MONTH(Helper_Columns[Order_Date])</f>
        <v>1</v>
      </c>
      <c r="N267">
        <f>YEAR(Helper_Columns[Order_Date])</f>
        <v>2024</v>
      </c>
      <c r="O267" t="str">
        <f>TEXT(Helper_Columns[Order_Date],"mmm")</f>
        <v>Jan</v>
      </c>
      <c r="P267" s="7">
        <f>IFERROR(Helper_Columns[Profit]/Helper_Columns[Sales_Amount],0)</f>
        <v>8.154433717188167E-2</v>
      </c>
      <c r="Q267" s="5" t="str">
        <f>IF(VALUE(SUBSTITUTE(Helper_Columns[[#This Row],[Discount]],"%",""))&gt;=10,"High Discount", "Normal")</f>
        <v>High Discount</v>
      </c>
      <c r="R267" s="5" t="str">
        <f xml:space="preserve"> IF(Helper_Columns[[#This Row],[Profit]]&gt;5000,"High","Low")</f>
        <v>High</v>
      </c>
    </row>
    <row r="268" spans="1:18" x14ac:dyDescent="0.25">
      <c r="A268" t="s">
        <v>278</v>
      </c>
      <c r="B268" s="4">
        <v>45311.421884376883</v>
      </c>
      <c r="C268" t="s">
        <v>5018</v>
      </c>
      <c r="D268" t="s">
        <v>5026</v>
      </c>
      <c r="E268" t="s">
        <v>5045</v>
      </c>
      <c r="F268" t="s">
        <v>5048</v>
      </c>
      <c r="G268" t="s">
        <v>5051</v>
      </c>
      <c r="H268">
        <v>24177</v>
      </c>
      <c r="I268">
        <v>5</v>
      </c>
      <c r="J268" t="s">
        <v>5068</v>
      </c>
      <c r="K268">
        <v>2576.2399999999998</v>
      </c>
      <c r="L268" t="s">
        <v>5079</v>
      </c>
      <c r="M268">
        <f>MONTH(Helper_Columns[Order_Date])</f>
        <v>1</v>
      </c>
      <c r="N268">
        <f>YEAR(Helper_Columns[Order_Date])</f>
        <v>2024</v>
      </c>
      <c r="O268" t="str">
        <f>TEXT(Helper_Columns[Order_Date],"mmm")</f>
        <v>Jan</v>
      </c>
      <c r="P268" s="7">
        <f>IFERROR(Helper_Columns[Profit]/Helper_Columns[Sales_Amount],0)</f>
        <v>0.10655747197749926</v>
      </c>
      <c r="Q268" s="5" t="str">
        <f>IF(VALUE(SUBSTITUTE(Helper_Columns[[#This Row],[Discount]],"%",""))&gt;=10,"High Discount", "Normal")</f>
        <v>Normal</v>
      </c>
      <c r="R268" s="5" t="str">
        <f xml:space="preserve"> IF(Helper_Columns[[#This Row],[Profit]]&gt;5000,"High","Low")</f>
        <v>Low</v>
      </c>
    </row>
    <row r="269" spans="1:18" x14ac:dyDescent="0.25">
      <c r="A269" t="s">
        <v>279</v>
      </c>
      <c r="B269" s="4">
        <v>45311.494898979792</v>
      </c>
      <c r="C269" t="s">
        <v>5024</v>
      </c>
      <c r="D269" t="s">
        <v>5028</v>
      </c>
      <c r="E269" t="s">
        <v>5032</v>
      </c>
      <c r="F269" t="s">
        <v>5048</v>
      </c>
      <c r="G269" t="s">
        <v>5056</v>
      </c>
      <c r="H269">
        <v>57532</v>
      </c>
      <c r="I269">
        <v>13</v>
      </c>
      <c r="J269" t="s">
        <v>5072</v>
      </c>
      <c r="K269">
        <v>11058.52</v>
      </c>
      <c r="L269" t="s">
        <v>5075</v>
      </c>
      <c r="M269">
        <f>MONTH(Helper_Columns[Order_Date])</f>
        <v>1</v>
      </c>
      <c r="N269">
        <f>YEAR(Helper_Columns[Order_Date])</f>
        <v>2024</v>
      </c>
      <c r="O269" t="str">
        <f>TEXT(Helper_Columns[Order_Date],"mmm")</f>
        <v>Jan</v>
      </c>
      <c r="P269" s="7">
        <f>IFERROR(Helper_Columns[Profit]/Helper_Columns[Sales_Amount],0)</f>
        <v>0.19221511506639785</v>
      </c>
      <c r="Q269" s="5" t="str">
        <f>IF(VALUE(SUBSTITUTE(Helper_Columns[[#This Row],[Discount]],"%",""))&gt;=10,"High Discount", "Normal")</f>
        <v>High Discount</v>
      </c>
      <c r="R269" s="5" t="str">
        <f xml:space="preserve"> IF(Helper_Columns[[#This Row],[Profit]]&gt;5000,"High","Low")</f>
        <v>High</v>
      </c>
    </row>
    <row r="270" spans="1:18" x14ac:dyDescent="0.25">
      <c r="A270" t="s">
        <v>280</v>
      </c>
      <c r="B270" s="4">
        <v>45311.567913582709</v>
      </c>
      <c r="C270" t="s">
        <v>5019</v>
      </c>
      <c r="D270" t="s">
        <v>5028</v>
      </c>
      <c r="E270" t="s">
        <v>5037</v>
      </c>
      <c r="F270" t="s">
        <v>5046</v>
      </c>
      <c r="G270" t="s">
        <v>5061</v>
      </c>
      <c r="H270">
        <v>5798</v>
      </c>
      <c r="I270">
        <v>11</v>
      </c>
      <c r="J270" t="s">
        <v>5072</v>
      </c>
      <c r="K270">
        <v>1149.22</v>
      </c>
      <c r="L270" t="s">
        <v>5077</v>
      </c>
      <c r="M270">
        <f>MONTH(Helper_Columns[Order_Date])</f>
        <v>1</v>
      </c>
      <c r="N270">
        <f>YEAR(Helper_Columns[Order_Date])</f>
        <v>2024</v>
      </c>
      <c r="O270" t="str">
        <f>TEXT(Helper_Columns[Order_Date],"mmm")</f>
        <v>Jan</v>
      </c>
      <c r="P270" s="7">
        <f>IFERROR(Helper_Columns[Profit]/Helper_Columns[Sales_Amount],0)</f>
        <v>0.1982097274922387</v>
      </c>
      <c r="Q270" s="5" t="str">
        <f>IF(VALUE(SUBSTITUTE(Helper_Columns[[#This Row],[Discount]],"%",""))&gt;=10,"High Discount", "Normal")</f>
        <v>High Discount</v>
      </c>
      <c r="R270" s="5" t="str">
        <f xml:space="preserve"> IF(Helper_Columns[[#This Row],[Profit]]&gt;5000,"High","Low")</f>
        <v>Low</v>
      </c>
    </row>
    <row r="271" spans="1:18" x14ac:dyDescent="0.25">
      <c r="A271" t="s">
        <v>281</v>
      </c>
      <c r="B271" s="4">
        <v>45311.640928185639</v>
      </c>
      <c r="C271" t="s">
        <v>5016</v>
      </c>
      <c r="D271" t="s">
        <v>5029</v>
      </c>
      <c r="E271" t="s">
        <v>5041</v>
      </c>
      <c r="F271" t="s">
        <v>5048</v>
      </c>
      <c r="G271" t="s">
        <v>5055</v>
      </c>
      <c r="H271">
        <v>34361</v>
      </c>
      <c r="I271">
        <v>12</v>
      </c>
      <c r="J271" t="s">
        <v>5073</v>
      </c>
      <c r="K271">
        <v>4557.1099999999997</v>
      </c>
      <c r="L271" t="s">
        <v>5077</v>
      </c>
      <c r="M271">
        <f>MONTH(Helper_Columns[Order_Date])</f>
        <v>1</v>
      </c>
      <c r="N271">
        <f>YEAR(Helper_Columns[Order_Date])</f>
        <v>2024</v>
      </c>
      <c r="O271" t="str">
        <f>TEXT(Helper_Columns[Order_Date],"mmm")</f>
        <v>Jan</v>
      </c>
      <c r="P271" s="7">
        <f>IFERROR(Helper_Columns[Profit]/Helper_Columns[Sales_Amount],0)</f>
        <v>0.13262448706382235</v>
      </c>
      <c r="Q271" s="5" t="str">
        <f>IF(VALUE(SUBSTITUTE(Helper_Columns[[#This Row],[Discount]],"%",""))&gt;=10,"High Discount", "Normal")</f>
        <v>Normal</v>
      </c>
      <c r="R271" s="5" t="str">
        <f xml:space="preserve"> IF(Helper_Columns[[#This Row],[Profit]]&gt;5000,"High","Low")</f>
        <v>Low</v>
      </c>
    </row>
    <row r="272" spans="1:18" x14ac:dyDescent="0.25">
      <c r="A272" t="s">
        <v>282</v>
      </c>
      <c r="B272" s="4">
        <v>45311.713942788563</v>
      </c>
      <c r="C272" t="s">
        <v>5021</v>
      </c>
      <c r="D272" t="s">
        <v>5029</v>
      </c>
      <c r="E272" t="s">
        <v>5041</v>
      </c>
      <c r="F272" t="s">
        <v>5046</v>
      </c>
      <c r="G272" t="s">
        <v>5054</v>
      </c>
      <c r="H272">
        <v>54352</v>
      </c>
      <c r="I272">
        <v>13</v>
      </c>
      <c r="J272" t="s">
        <v>5070</v>
      </c>
      <c r="K272">
        <v>9360.33</v>
      </c>
      <c r="L272" t="s">
        <v>5079</v>
      </c>
      <c r="M272">
        <f>MONTH(Helper_Columns[Order_Date])</f>
        <v>1</v>
      </c>
      <c r="N272">
        <f>YEAR(Helper_Columns[Order_Date])</f>
        <v>2024</v>
      </c>
      <c r="O272" t="str">
        <f>TEXT(Helper_Columns[Order_Date],"mmm")</f>
        <v>Jan</v>
      </c>
      <c r="P272" s="7">
        <f>IFERROR(Helper_Columns[Profit]/Helper_Columns[Sales_Amount],0)</f>
        <v>0.17221684574624668</v>
      </c>
      <c r="Q272" s="5" t="str">
        <f>IF(VALUE(SUBSTITUTE(Helper_Columns[[#This Row],[Discount]],"%",""))&gt;=10,"High Discount", "Normal")</f>
        <v>Normal</v>
      </c>
      <c r="R272" s="5" t="str">
        <f xml:space="preserve"> IF(Helper_Columns[[#This Row],[Profit]]&gt;5000,"High","Low")</f>
        <v>High</v>
      </c>
    </row>
    <row r="273" spans="1:18" x14ac:dyDescent="0.25">
      <c r="A273" t="s">
        <v>283</v>
      </c>
      <c r="B273" s="4">
        <v>45311.786957391472</v>
      </c>
      <c r="C273" t="s">
        <v>5014</v>
      </c>
      <c r="D273" t="s">
        <v>5029</v>
      </c>
      <c r="E273" t="s">
        <v>5039</v>
      </c>
      <c r="F273" t="s">
        <v>5046</v>
      </c>
      <c r="G273" t="s">
        <v>5053</v>
      </c>
      <c r="H273">
        <v>21281</v>
      </c>
      <c r="I273">
        <v>10</v>
      </c>
      <c r="J273" t="s">
        <v>5069</v>
      </c>
      <c r="K273">
        <v>4029.85</v>
      </c>
      <c r="L273" t="s">
        <v>5074</v>
      </c>
      <c r="M273">
        <f>MONTH(Helper_Columns[Order_Date])</f>
        <v>1</v>
      </c>
      <c r="N273">
        <f>YEAR(Helper_Columns[Order_Date])</f>
        <v>2024</v>
      </c>
      <c r="O273" t="str">
        <f>TEXT(Helper_Columns[Order_Date],"mmm")</f>
        <v>Jan</v>
      </c>
      <c r="P273" s="7">
        <f>IFERROR(Helper_Columns[Profit]/Helper_Columns[Sales_Amount],0)</f>
        <v>0.18936375170339739</v>
      </c>
      <c r="Q273" s="5" t="str">
        <f>IF(VALUE(SUBSTITUTE(Helper_Columns[[#This Row],[Discount]],"%",""))&gt;=10,"High Discount", "Normal")</f>
        <v>High Discount</v>
      </c>
      <c r="R273" s="5" t="str">
        <f xml:space="preserve"> IF(Helper_Columns[[#This Row],[Profit]]&gt;5000,"High","Low")</f>
        <v>Low</v>
      </c>
    </row>
    <row r="274" spans="1:18" x14ac:dyDescent="0.25">
      <c r="A274" t="s">
        <v>284</v>
      </c>
      <c r="B274" s="4">
        <v>45311.859971994403</v>
      </c>
      <c r="C274" t="s">
        <v>5022</v>
      </c>
      <c r="D274" t="s">
        <v>5026</v>
      </c>
      <c r="E274" t="s">
        <v>5043</v>
      </c>
      <c r="F274" t="s">
        <v>5047</v>
      </c>
      <c r="G274" t="s">
        <v>5050</v>
      </c>
      <c r="H274">
        <v>24472</v>
      </c>
      <c r="I274">
        <v>8</v>
      </c>
      <c r="J274" t="s">
        <v>5070</v>
      </c>
      <c r="K274">
        <v>2186.12</v>
      </c>
      <c r="L274" t="s">
        <v>5077</v>
      </c>
      <c r="M274">
        <f>MONTH(Helper_Columns[Order_Date])</f>
        <v>1</v>
      </c>
      <c r="N274">
        <f>YEAR(Helper_Columns[Order_Date])</f>
        <v>2024</v>
      </c>
      <c r="O274" t="str">
        <f>TEXT(Helper_Columns[Order_Date],"mmm")</f>
        <v>Jan</v>
      </c>
      <c r="P274" s="7">
        <f>IFERROR(Helper_Columns[Profit]/Helper_Columns[Sales_Amount],0)</f>
        <v>8.9331480876103292E-2</v>
      </c>
      <c r="Q274" s="5" t="str">
        <f>IF(VALUE(SUBSTITUTE(Helper_Columns[[#This Row],[Discount]],"%",""))&gt;=10,"High Discount", "Normal")</f>
        <v>Normal</v>
      </c>
      <c r="R274" s="5" t="str">
        <f xml:space="preserve"> IF(Helper_Columns[[#This Row],[Profit]]&gt;5000,"High","Low")</f>
        <v>Low</v>
      </c>
    </row>
    <row r="275" spans="1:18" x14ac:dyDescent="0.25">
      <c r="A275" t="s">
        <v>285</v>
      </c>
      <c r="B275" s="4">
        <v>45311.932986597312</v>
      </c>
      <c r="C275" t="s">
        <v>5019</v>
      </c>
      <c r="D275" t="s">
        <v>5026</v>
      </c>
      <c r="E275" t="s">
        <v>5045</v>
      </c>
      <c r="F275" t="s">
        <v>5046</v>
      </c>
      <c r="G275" t="s">
        <v>5049</v>
      </c>
      <c r="H275">
        <v>42991</v>
      </c>
      <c r="I275">
        <v>5</v>
      </c>
      <c r="J275" t="s">
        <v>5072</v>
      </c>
      <c r="K275">
        <v>3668.12</v>
      </c>
      <c r="L275" t="s">
        <v>5074</v>
      </c>
      <c r="M275">
        <f>MONTH(Helper_Columns[Order_Date])</f>
        <v>1</v>
      </c>
      <c r="N275">
        <f>YEAR(Helper_Columns[Order_Date])</f>
        <v>2024</v>
      </c>
      <c r="O275" t="str">
        <f>TEXT(Helper_Columns[Order_Date],"mmm")</f>
        <v>Jan</v>
      </c>
      <c r="P275" s="7">
        <f>IFERROR(Helper_Columns[Profit]/Helper_Columns[Sales_Amount],0)</f>
        <v>8.5322974576074059E-2</v>
      </c>
      <c r="Q275" s="5" t="str">
        <f>IF(VALUE(SUBSTITUTE(Helper_Columns[[#This Row],[Discount]],"%",""))&gt;=10,"High Discount", "Normal")</f>
        <v>High Discount</v>
      </c>
      <c r="R275" s="5" t="str">
        <f xml:space="preserve"> IF(Helper_Columns[[#This Row],[Profit]]&gt;5000,"High","Low")</f>
        <v>Low</v>
      </c>
    </row>
    <row r="276" spans="1:18" x14ac:dyDescent="0.25">
      <c r="A276" t="s">
        <v>286</v>
      </c>
      <c r="B276" s="4">
        <v>45312.006001200229</v>
      </c>
      <c r="C276" t="s">
        <v>5022</v>
      </c>
      <c r="D276" t="s">
        <v>5028</v>
      </c>
      <c r="E276" t="s">
        <v>5032</v>
      </c>
      <c r="F276" t="s">
        <v>5047</v>
      </c>
      <c r="G276" t="s">
        <v>5058</v>
      </c>
      <c r="H276">
        <v>77816</v>
      </c>
      <c r="I276">
        <v>8</v>
      </c>
      <c r="J276" t="s">
        <v>5072</v>
      </c>
      <c r="K276">
        <v>11765.86</v>
      </c>
      <c r="L276" t="s">
        <v>5078</v>
      </c>
      <c r="M276">
        <f>MONTH(Helper_Columns[Order_Date])</f>
        <v>1</v>
      </c>
      <c r="N276">
        <f>YEAR(Helper_Columns[Order_Date])</f>
        <v>2024</v>
      </c>
      <c r="O276" t="str">
        <f>TEXT(Helper_Columns[Order_Date],"mmm")</f>
        <v>Jan</v>
      </c>
      <c r="P276" s="7">
        <f>IFERROR(Helper_Columns[Profit]/Helper_Columns[Sales_Amount],0)</f>
        <v>0.15120103834686954</v>
      </c>
      <c r="Q276" s="5" t="str">
        <f>IF(VALUE(SUBSTITUTE(Helper_Columns[[#This Row],[Discount]],"%",""))&gt;=10,"High Discount", "Normal")</f>
        <v>High Discount</v>
      </c>
      <c r="R276" s="5" t="str">
        <f xml:space="preserve"> IF(Helper_Columns[[#This Row],[Profit]]&gt;5000,"High","Low")</f>
        <v>High</v>
      </c>
    </row>
    <row r="277" spans="1:18" x14ac:dyDescent="0.25">
      <c r="A277" t="s">
        <v>287</v>
      </c>
      <c r="B277" s="4">
        <v>45312.07901580316</v>
      </c>
      <c r="C277" t="s">
        <v>5018</v>
      </c>
      <c r="D277" t="s">
        <v>5026</v>
      </c>
      <c r="E277" t="s">
        <v>5043</v>
      </c>
      <c r="F277" t="s">
        <v>5047</v>
      </c>
      <c r="G277" t="s">
        <v>5064</v>
      </c>
      <c r="H277">
        <v>65027</v>
      </c>
      <c r="I277">
        <v>3</v>
      </c>
      <c r="J277" t="s">
        <v>5073</v>
      </c>
      <c r="K277">
        <v>6787.21</v>
      </c>
      <c r="L277" t="s">
        <v>5077</v>
      </c>
      <c r="M277">
        <f>MONTH(Helper_Columns[Order_Date])</f>
        <v>1</v>
      </c>
      <c r="N277">
        <f>YEAR(Helper_Columns[Order_Date])</f>
        <v>2024</v>
      </c>
      <c r="O277" t="str">
        <f>TEXT(Helper_Columns[Order_Date],"mmm")</f>
        <v>Jan</v>
      </c>
      <c r="P277" s="7">
        <f>IFERROR(Helper_Columns[Profit]/Helper_Columns[Sales_Amount],0)</f>
        <v>0.10437525950758915</v>
      </c>
      <c r="Q277" s="5" t="str">
        <f>IF(VALUE(SUBSTITUTE(Helper_Columns[[#This Row],[Discount]],"%",""))&gt;=10,"High Discount", "Normal")</f>
        <v>Normal</v>
      </c>
      <c r="R277" s="5" t="str">
        <f xml:space="preserve"> IF(Helper_Columns[[#This Row],[Profit]]&gt;5000,"High","Low")</f>
        <v>High</v>
      </c>
    </row>
    <row r="278" spans="1:18" x14ac:dyDescent="0.25">
      <c r="A278" t="s">
        <v>288</v>
      </c>
      <c r="B278" s="4">
        <v>45312.152030406083</v>
      </c>
      <c r="C278" t="s">
        <v>5013</v>
      </c>
      <c r="D278" t="s">
        <v>5029</v>
      </c>
      <c r="E278" t="s">
        <v>5041</v>
      </c>
      <c r="F278" t="s">
        <v>5048</v>
      </c>
      <c r="G278" t="s">
        <v>5051</v>
      </c>
      <c r="H278">
        <v>24888</v>
      </c>
      <c r="I278">
        <v>12</v>
      </c>
      <c r="J278" t="s">
        <v>5070</v>
      </c>
      <c r="K278">
        <v>5391.7</v>
      </c>
      <c r="L278" t="s">
        <v>5074</v>
      </c>
      <c r="M278">
        <f>MONTH(Helper_Columns[Order_Date])</f>
        <v>1</v>
      </c>
      <c r="N278">
        <f>YEAR(Helper_Columns[Order_Date])</f>
        <v>2024</v>
      </c>
      <c r="O278" t="str">
        <f>TEXT(Helper_Columns[Order_Date],"mmm")</f>
        <v>Jan</v>
      </c>
      <c r="P278" s="7">
        <f>IFERROR(Helper_Columns[Profit]/Helper_Columns[Sales_Amount],0)</f>
        <v>0.21663854066216651</v>
      </c>
      <c r="Q278" s="5" t="str">
        <f>IF(VALUE(SUBSTITUTE(Helper_Columns[[#This Row],[Discount]],"%",""))&gt;=10,"High Discount", "Normal")</f>
        <v>Normal</v>
      </c>
      <c r="R278" s="5" t="str">
        <f xml:space="preserve"> IF(Helper_Columns[[#This Row],[Profit]]&gt;5000,"High","Low")</f>
        <v>High</v>
      </c>
    </row>
    <row r="279" spans="1:18" x14ac:dyDescent="0.25">
      <c r="A279" t="s">
        <v>289</v>
      </c>
      <c r="B279" s="4">
        <v>45312.225045008992</v>
      </c>
      <c r="C279" t="s">
        <v>5019</v>
      </c>
      <c r="D279" t="s">
        <v>5028</v>
      </c>
      <c r="E279" t="s">
        <v>5036</v>
      </c>
      <c r="F279" t="s">
        <v>5048</v>
      </c>
      <c r="G279" t="s">
        <v>5055</v>
      </c>
      <c r="H279">
        <v>43600</v>
      </c>
      <c r="I279">
        <v>14</v>
      </c>
      <c r="J279" t="s">
        <v>5070</v>
      </c>
      <c r="K279">
        <v>9346.7800000000007</v>
      </c>
      <c r="L279" t="s">
        <v>5076</v>
      </c>
      <c r="M279">
        <f>MONTH(Helper_Columns[Order_Date])</f>
        <v>1</v>
      </c>
      <c r="N279">
        <f>YEAR(Helper_Columns[Order_Date])</f>
        <v>2024</v>
      </c>
      <c r="O279" t="str">
        <f>TEXT(Helper_Columns[Order_Date],"mmm")</f>
        <v>Jan</v>
      </c>
      <c r="P279" s="7">
        <f>IFERROR(Helper_Columns[Profit]/Helper_Columns[Sales_Amount],0)</f>
        <v>0.21437568807339452</v>
      </c>
      <c r="Q279" s="5" t="str">
        <f>IF(VALUE(SUBSTITUTE(Helper_Columns[[#This Row],[Discount]],"%",""))&gt;=10,"High Discount", "Normal")</f>
        <v>Normal</v>
      </c>
      <c r="R279" s="5" t="str">
        <f xml:space="preserve"> IF(Helper_Columns[[#This Row],[Profit]]&gt;5000,"High","Low")</f>
        <v>High</v>
      </c>
    </row>
    <row r="280" spans="1:18" x14ac:dyDescent="0.25">
      <c r="A280" t="s">
        <v>290</v>
      </c>
      <c r="B280" s="4">
        <v>45312.298059611923</v>
      </c>
      <c r="C280" t="s">
        <v>5023</v>
      </c>
      <c r="D280" t="s">
        <v>5026</v>
      </c>
      <c r="E280" t="s">
        <v>5043</v>
      </c>
      <c r="F280" t="s">
        <v>5048</v>
      </c>
      <c r="G280" t="s">
        <v>5065</v>
      </c>
      <c r="H280">
        <v>26227</v>
      </c>
      <c r="I280">
        <v>4</v>
      </c>
      <c r="J280" t="s">
        <v>5073</v>
      </c>
      <c r="K280">
        <v>5696.4</v>
      </c>
      <c r="L280" t="s">
        <v>5077</v>
      </c>
      <c r="M280">
        <f>MONTH(Helper_Columns[Order_Date])</f>
        <v>1</v>
      </c>
      <c r="N280">
        <f>YEAR(Helper_Columns[Order_Date])</f>
        <v>2024</v>
      </c>
      <c r="O280" t="str">
        <f>TEXT(Helper_Columns[Order_Date],"mmm")</f>
        <v>Jan</v>
      </c>
      <c r="P280" s="7">
        <f>IFERROR(Helper_Columns[Profit]/Helper_Columns[Sales_Amount],0)</f>
        <v>0.21719601936935218</v>
      </c>
      <c r="Q280" s="5" t="str">
        <f>IF(VALUE(SUBSTITUTE(Helper_Columns[[#This Row],[Discount]],"%",""))&gt;=10,"High Discount", "Normal")</f>
        <v>Normal</v>
      </c>
      <c r="R280" s="5" t="str">
        <f xml:space="preserve"> IF(Helper_Columns[[#This Row],[Profit]]&gt;5000,"High","Low")</f>
        <v>High</v>
      </c>
    </row>
    <row r="281" spans="1:18" x14ac:dyDescent="0.25">
      <c r="A281" t="s">
        <v>291</v>
      </c>
      <c r="B281" s="4">
        <v>45312.37107421484</v>
      </c>
      <c r="C281" t="s">
        <v>5022</v>
      </c>
      <c r="D281" t="s">
        <v>5028</v>
      </c>
      <c r="E281" t="s">
        <v>5036</v>
      </c>
      <c r="F281" t="s">
        <v>5047</v>
      </c>
      <c r="G281" t="s">
        <v>5064</v>
      </c>
      <c r="H281">
        <v>58866</v>
      </c>
      <c r="I281">
        <v>2</v>
      </c>
      <c r="J281" t="s">
        <v>5068</v>
      </c>
      <c r="K281">
        <v>7497.02</v>
      </c>
      <c r="L281" t="s">
        <v>5078</v>
      </c>
      <c r="M281">
        <f>MONTH(Helper_Columns[Order_Date])</f>
        <v>1</v>
      </c>
      <c r="N281">
        <f>YEAR(Helper_Columns[Order_Date])</f>
        <v>2024</v>
      </c>
      <c r="O281" t="str">
        <f>TEXT(Helper_Columns[Order_Date],"mmm")</f>
        <v>Jan</v>
      </c>
      <c r="P281" s="7">
        <f>IFERROR(Helper_Columns[Profit]/Helper_Columns[Sales_Amount],0)</f>
        <v>0.12735738796588864</v>
      </c>
      <c r="Q281" s="5" t="str">
        <f>IF(VALUE(SUBSTITUTE(Helper_Columns[[#This Row],[Discount]],"%",""))&gt;=10,"High Discount", "Normal")</f>
        <v>Normal</v>
      </c>
      <c r="R281" s="5" t="str">
        <f xml:space="preserve"> IF(Helper_Columns[[#This Row],[Profit]]&gt;5000,"High","Low")</f>
        <v>High</v>
      </c>
    </row>
    <row r="282" spans="1:18" x14ac:dyDescent="0.25">
      <c r="A282" t="s">
        <v>292</v>
      </c>
      <c r="B282" s="4">
        <v>45312.444088817763</v>
      </c>
      <c r="C282" t="s">
        <v>5023</v>
      </c>
      <c r="D282" t="s">
        <v>5026</v>
      </c>
      <c r="E282" t="s">
        <v>5045</v>
      </c>
      <c r="F282" t="s">
        <v>5046</v>
      </c>
      <c r="G282" t="s">
        <v>5060</v>
      </c>
      <c r="H282">
        <v>56419</v>
      </c>
      <c r="I282">
        <v>14</v>
      </c>
      <c r="J282" t="s">
        <v>5068</v>
      </c>
      <c r="K282">
        <v>9354.92</v>
      </c>
      <c r="L282" t="s">
        <v>5075</v>
      </c>
      <c r="M282">
        <f>MONTH(Helper_Columns[Order_Date])</f>
        <v>1</v>
      </c>
      <c r="N282">
        <f>YEAR(Helper_Columns[Order_Date])</f>
        <v>2024</v>
      </c>
      <c r="O282" t="str">
        <f>TEXT(Helper_Columns[Order_Date],"mmm")</f>
        <v>Jan</v>
      </c>
      <c r="P282" s="7">
        <f>IFERROR(Helper_Columns[Profit]/Helper_Columns[Sales_Amount],0)</f>
        <v>0.1658115173966217</v>
      </c>
      <c r="Q282" s="5" t="str">
        <f>IF(VALUE(SUBSTITUTE(Helper_Columns[[#This Row],[Discount]],"%",""))&gt;=10,"High Discount", "Normal")</f>
        <v>Normal</v>
      </c>
      <c r="R282" s="5" t="str">
        <f xml:space="preserve"> IF(Helper_Columns[[#This Row],[Profit]]&gt;5000,"High","Low")</f>
        <v>High</v>
      </c>
    </row>
    <row r="283" spans="1:18" x14ac:dyDescent="0.25">
      <c r="A283" t="s">
        <v>293</v>
      </c>
      <c r="B283" s="4">
        <v>45312.51710342068</v>
      </c>
      <c r="C283" t="s">
        <v>5017</v>
      </c>
      <c r="D283" t="s">
        <v>5029</v>
      </c>
      <c r="E283" t="s">
        <v>5039</v>
      </c>
      <c r="F283" t="s">
        <v>5046</v>
      </c>
      <c r="G283" t="s">
        <v>5061</v>
      </c>
      <c r="H283">
        <v>62332</v>
      </c>
      <c r="I283">
        <v>3</v>
      </c>
      <c r="J283" t="s">
        <v>5073</v>
      </c>
      <c r="K283">
        <v>10846</v>
      </c>
      <c r="L283" t="s">
        <v>5079</v>
      </c>
      <c r="M283">
        <f>MONTH(Helper_Columns[Order_Date])</f>
        <v>1</v>
      </c>
      <c r="N283">
        <f>YEAR(Helper_Columns[Order_Date])</f>
        <v>2024</v>
      </c>
      <c r="O283" t="str">
        <f>TEXT(Helper_Columns[Order_Date],"mmm")</f>
        <v>Jan</v>
      </c>
      <c r="P283" s="7">
        <f>IFERROR(Helper_Columns[Profit]/Helper_Columns[Sales_Amount],0)</f>
        <v>0.17400372200474876</v>
      </c>
      <c r="Q283" s="5" t="str">
        <f>IF(VALUE(SUBSTITUTE(Helper_Columns[[#This Row],[Discount]],"%",""))&gt;=10,"High Discount", "Normal")</f>
        <v>Normal</v>
      </c>
      <c r="R283" s="5" t="str">
        <f xml:space="preserve"> IF(Helper_Columns[[#This Row],[Profit]]&gt;5000,"High","Low")</f>
        <v>High</v>
      </c>
    </row>
    <row r="284" spans="1:18" x14ac:dyDescent="0.25">
      <c r="A284" t="s">
        <v>294</v>
      </c>
      <c r="B284" s="4">
        <v>45312.590118023603</v>
      </c>
      <c r="C284" t="s">
        <v>5022</v>
      </c>
      <c r="D284" t="s">
        <v>5027</v>
      </c>
      <c r="E284" t="s">
        <v>5031</v>
      </c>
      <c r="F284" t="s">
        <v>5047</v>
      </c>
      <c r="G284" t="s">
        <v>5062</v>
      </c>
      <c r="H284">
        <v>29044</v>
      </c>
      <c r="I284">
        <v>5</v>
      </c>
      <c r="J284" t="s">
        <v>5071</v>
      </c>
      <c r="K284">
        <v>4196.1499999999996</v>
      </c>
      <c r="L284" t="s">
        <v>5076</v>
      </c>
      <c r="M284">
        <f>MONTH(Helper_Columns[Order_Date])</f>
        <v>1</v>
      </c>
      <c r="N284">
        <f>YEAR(Helper_Columns[Order_Date])</f>
        <v>2024</v>
      </c>
      <c r="O284" t="str">
        <f>TEXT(Helper_Columns[Order_Date],"mmm")</f>
        <v>Jan</v>
      </c>
      <c r="P284" s="7">
        <f>IFERROR(Helper_Columns[Profit]/Helper_Columns[Sales_Amount],0)</f>
        <v>0.14447562319239773</v>
      </c>
      <c r="Q284" s="5" t="str">
        <f>IF(VALUE(SUBSTITUTE(Helper_Columns[[#This Row],[Discount]],"%",""))&gt;=10,"High Discount", "Normal")</f>
        <v>High Discount</v>
      </c>
      <c r="R284" s="5" t="str">
        <f xml:space="preserve"> IF(Helper_Columns[[#This Row],[Profit]]&gt;5000,"High","Low")</f>
        <v>Low</v>
      </c>
    </row>
    <row r="285" spans="1:18" x14ac:dyDescent="0.25">
      <c r="A285" t="s">
        <v>295</v>
      </c>
      <c r="B285" s="4">
        <v>45312.66313262652</v>
      </c>
      <c r="C285" t="s">
        <v>5023</v>
      </c>
      <c r="D285" t="s">
        <v>5027</v>
      </c>
      <c r="E285" t="s">
        <v>5044</v>
      </c>
      <c r="F285" t="s">
        <v>5047</v>
      </c>
      <c r="G285" t="s">
        <v>5064</v>
      </c>
      <c r="H285">
        <v>58941</v>
      </c>
      <c r="I285">
        <v>11</v>
      </c>
      <c r="J285" t="s">
        <v>5071</v>
      </c>
      <c r="K285">
        <v>12840.52</v>
      </c>
      <c r="L285" t="s">
        <v>5075</v>
      </c>
      <c r="M285">
        <f>MONTH(Helper_Columns[Order_Date])</f>
        <v>1</v>
      </c>
      <c r="N285">
        <f>YEAR(Helper_Columns[Order_Date])</f>
        <v>2024</v>
      </c>
      <c r="O285" t="str">
        <f>TEXT(Helper_Columns[Order_Date],"mmm")</f>
        <v>Jan</v>
      </c>
      <c r="P285" s="7">
        <f>IFERROR(Helper_Columns[Profit]/Helper_Columns[Sales_Amount],0)</f>
        <v>0.21785378598937921</v>
      </c>
      <c r="Q285" s="5" t="str">
        <f>IF(VALUE(SUBSTITUTE(Helper_Columns[[#This Row],[Discount]],"%",""))&gt;=10,"High Discount", "Normal")</f>
        <v>High Discount</v>
      </c>
      <c r="R285" s="5" t="str">
        <f xml:space="preserve"> IF(Helper_Columns[[#This Row],[Profit]]&gt;5000,"High","Low")</f>
        <v>High</v>
      </c>
    </row>
    <row r="286" spans="1:18" x14ac:dyDescent="0.25">
      <c r="A286" t="s">
        <v>296</v>
      </c>
      <c r="B286" s="4">
        <v>45312.736147229443</v>
      </c>
      <c r="C286" t="s">
        <v>5015</v>
      </c>
      <c r="D286" t="s">
        <v>5028</v>
      </c>
      <c r="E286" t="s">
        <v>5032</v>
      </c>
      <c r="F286" t="s">
        <v>5048</v>
      </c>
      <c r="G286" t="s">
        <v>5056</v>
      </c>
      <c r="H286">
        <v>56731</v>
      </c>
      <c r="I286">
        <v>13</v>
      </c>
      <c r="J286" t="s">
        <v>5073</v>
      </c>
      <c r="K286">
        <v>12203.87</v>
      </c>
      <c r="L286" t="s">
        <v>5075</v>
      </c>
      <c r="M286">
        <f>MONTH(Helper_Columns[Order_Date])</f>
        <v>1</v>
      </c>
      <c r="N286">
        <f>YEAR(Helper_Columns[Order_Date])</f>
        <v>2024</v>
      </c>
      <c r="O286" t="str">
        <f>TEXT(Helper_Columns[Order_Date],"mmm")</f>
        <v>Jan</v>
      </c>
      <c r="P286" s="7">
        <f>IFERROR(Helper_Columns[Profit]/Helper_Columns[Sales_Amount],0)</f>
        <v>0.21511818934973825</v>
      </c>
      <c r="Q286" s="5" t="str">
        <f>IF(VALUE(SUBSTITUTE(Helper_Columns[[#This Row],[Discount]],"%",""))&gt;=10,"High Discount", "Normal")</f>
        <v>Normal</v>
      </c>
      <c r="R286" s="5" t="str">
        <f xml:space="preserve"> IF(Helper_Columns[[#This Row],[Profit]]&gt;5000,"High","Low")</f>
        <v>High</v>
      </c>
    </row>
    <row r="287" spans="1:18" x14ac:dyDescent="0.25">
      <c r="A287" t="s">
        <v>297</v>
      </c>
      <c r="B287" s="4">
        <v>45312.80916183236</v>
      </c>
      <c r="C287" t="s">
        <v>5015</v>
      </c>
      <c r="D287" t="s">
        <v>5028</v>
      </c>
      <c r="E287" t="s">
        <v>5035</v>
      </c>
      <c r="F287" t="s">
        <v>5047</v>
      </c>
      <c r="G287" t="s">
        <v>5067</v>
      </c>
      <c r="H287">
        <v>67912</v>
      </c>
      <c r="I287">
        <v>13</v>
      </c>
      <c r="J287" t="s">
        <v>5073</v>
      </c>
      <c r="K287">
        <v>8261.9599999999991</v>
      </c>
      <c r="L287" t="s">
        <v>5077</v>
      </c>
      <c r="M287">
        <f>MONTH(Helper_Columns[Order_Date])</f>
        <v>1</v>
      </c>
      <c r="N287">
        <f>YEAR(Helper_Columns[Order_Date])</f>
        <v>2024</v>
      </c>
      <c r="O287" t="str">
        <f>TEXT(Helper_Columns[Order_Date],"mmm")</f>
        <v>Jan</v>
      </c>
      <c r="P287" s="7">
        <f>IFERROR(Helper_Columns[Profit]/Helper_Columns[Sales_Amount],0)</f>
        <v>0.12165685004122981</v>
      </c>
      <c r="Q287" s="5" t="str">
        <f>IF(VALUE(SUBSTITUTE(Helper_Columns[[#This Row],[Discount]],"%",""))&gt;=10,"High Discount", "Normal")</f>
        <v>Normal</v>
      </c>
      <c r="R287" s="5" t="str">
        <f xml:space="preserve"> IF(Helper_Columns[[#This Row],[Profit]]&gt;5000,"High","Low")</f>
        <v>High</v>
      </c>
    </row>
    <row r="288" spans="1:18" x14ac:dyDescent="0.25">
      <c r="A288" t="s">
        <v>298</v>
      </c>
      <c r="B288" s="4">
        <v>45312.882176435283</v>
      </c>
      <c r="C288" t="s">
        <v>5022</v>
      </c>
      <c r="D288" t="s">
        <v>5029</v>
      </c>
      <c r="E288" t="s">
        <v>5033</v>
      </c>
      <c r="F288" t="s">
        <v>5047</v>
      </c>
      <c r="G288" t="s">
        <v>5063</v>
      </c>
      <c r="H288">
        <v>30806</v>
      </c>
      <c r="I288">
        <v>5</v>
      </c>
      <c r="J288" t="s">
        <v>5068</v>
      </c>
      <c r="K288">
        <v>4871.2299999999996</v>
      </c>
      <c r="L288" t="s">
        <v>5079</v>
      </c>
      <c r="M288">
        <f>MONTH(Helper_Columns[Order_Date])</f>
        <v>1</v>
      </c>
      <c r="N288">
        <f>YEAR(Helper_Columns[Order_Date])</f>
        <v>2024</v>
      </c>
      <c r="O288" t="str">
        <f>TEXT(Helper_Columns[Order_Date],"mmm")</f>
        <v>Jan</v>
      </c>
      <c r="P288" s="7">
        <f>IFERROR(Helper_Columns[Profit]/Helper_Columns[Sales_Amount],0)</f>
        <v>0.15812601441277671</v>
      </c>
      <c r="Q288" s="5" t="str">
        <f>IF(VALUE(SUBSTITUTE(Helper_Columns[[#This Row],[Discount]],"%",""))&gt;=10,"High Discount", "Normal")</f>
        <v>Normal</v>
      </c>
      <c r="R288" s="5" t="str">
        <f xml:space="preserve"> IF(Helper_Columns[[#This Row],[Profit]]&gt;5000,"High","Low")</f>
        <v>Low</v>
      </c>
    </row>
    <row r="289" spans="1:18" x14ac:dyDescent="0.25">
      <c r="A289" t="s">
        <v>299</v>
      </c>
      <c r="B289" s="4">
        <v>45312.955191038207</v>
      </c>
      <c r="C289" t="s">
        <v>5021</v>
      </c>
      <c r="D289" t="s">
        <v>5027</v>
      </c>
      <c r="E289" t="s">
        <v>5031</v>
      </c>
      <c r="F289" t="s">
        <v>5047</v>
      </c>
      <c r="G289" t="s">
        <v>5063</v>
      </c>
      <c r="H289">
        <v>63946</v>
      </c>
      <c r="I289">
        <v>4</v>
      </c>
      <c r="J289" t="s">
        <v>5068</v>
      </c>
      <c r="K289">
        <v>11002.45</v>
      </c>
      <c r="L289" t="s">
        <v>5078</v>
      </c>
      <c r="M289">
        <f>MONTH(Helper_Columns[Order_Date])</f>
        <v>1</v>
      </c>
      <c r="N289">
        <f>YEAR(Helper_Columns[Order_Date])</f>
        <v>2024</v>
      </c>
      <c r="O289" t="str">
        <f>TEXT(Helper_Columns[Order_Date],"mmm")</f>
        <v>Jan</v>
      </c>
      <c r="P289" s="7">
        <f>IFERROR(Helper_Columns[Profit]/Helper_Columns[Sales_Amount],0)</f>
        <v>0.17205845557188879</v>
      </c>
      <c r="Q289" s="5" t="str">
        <f>IF(VALUE(SUBSTITUTE(Helper_Columns[[#This Row],[Discount]],"%",""))&gt;=10,"High Discount", "Normal")</f>
        <v>Normal</v>
      </c>
      <c r="R289" s="5" t="str">
        <f xml:space="preserve"> IF(Helper_Columns[[#This Row],[Profit]]&gt;5000,"High","Low")</f>
        <v>High</v>
      </c>
    </row>
    <row r="290" spans="1:18" x14ac:dyDescent="0.25">
      <c r="A290" t="s">
        <v>300</v>
      </c>
      <c r="B290" s="4">
        <v>45313.028205641123</v>
      </c>
      <c r="C290" t="s">
        <v>5021</v>
      </c>
      <c r="D290" t="s">
        <v>5028</v>
      </c>
      <c r="E290" t="s">
        <v>5036</v>
      </c>
      <c r="F290" t="s">
        <v>5048</v>
      </c>
      <c r="G290" t="s">
        <v>5052</v>
      </c>
      <c r="H290">
        <v>77865</v>
      </c>
      <c r="I290">
        <v>11</v>
      </c>
      <c r="J290" t="s">
        <v>5070</v>
      </c>
      <c r="K290">
        <v>10319.950000000001</v>
      </c>
      <c r="L290" t="s">
        <v>5075</v>
      </c>
      <c r="M290">
        <f>MONTH(Helper_Columns[Order_Date])</f>
        <v>1</v>
      </c>
      <c r="N290">
        <f>YEAR(Helper_Columns[Order_Date])</f>
        <v>2024</v>
      </c>
      <c r="O290" t="str">
        <f>TEXT(Helper_Columns[Order_Date],"mmm")</f>
        <v>Jan</v>
      </c>
      <c r="P290" s="7">
        <f>IFERROR(Helper_Columns[Profit]/Helper_Columns[Sales_Amount],0)</f>
        <v>0.13253644127656844</v>
      </c>
      <c r="Q290" s="5" t="str">
        <f>IF(VALUE(SUBSTITUTE(Helper_Columns[[#This Row],[Discount]],"%",""))&gt;=10,"High Discount", "Normal")</f>
        <v>Normal</v>
      </c>
      <c r="R290" s="5" t="str">
        <f xml:space="preserve"> IF(Helper_Columns[[#This Row],[Profit]]&gt;5000,"High","Low")</f>
        <v>High</v>
      </c>
    </row>
    <row r="291" spans="1:18" x14ac:dyDescent="0.25">
      <c r="A291" t="s">
        <v>301</v>
      </c>
      <c r="B291" s="4">
        <v>45313.10122024404</v>
      </c>
      <c r="C291" t="s">
        <v>5017</v>
      </c>
      <c r="D291" t="s">
        <v>5027</v>
      </c>
      <c r="E291" t="s">
        <v>5044</v>
      </c>
      <c r="F291" t="s">
        <v>5048</v>
      </c>
      <c r="G291" t="s">
        <v>5056</v>
      </c>
      <c r="H291">
        <v>11805</v>
      </c>
      <c r="I291">
        <v>10</v>
      </c>
      <c r="J291" t="s">
        <v>5069</v>
      </c>
      <c r="K291">
        <v>2176.87</v>
      </c>
      <c r="L291" t="s">
        <v>5079</v>
      </c>
      <c r="M291">
        <f>MONTH(Helper_Columns[Order_Date])</f>
        <v>1</v>
      </c>
      <c r="N291">
        <f>YEAR(Helper_Columns[Order_Date])</f>
        <v>2024</v>
      </c>
      <c r="O291" t="str">
        <f>TEXT(Helper_Columns[Order_Date],"mmm")</f>
        <v>Jan</v>
      </c>
      <c r="P291" s="7">
        <f>IFERROR(Helper_Columns[Profit]/Helper_Columns[Sales_Amount],0)</f>
        <v>0.18440237187632358</v>
      </c>
      <c r="Q291" s="5" t="str">
        <f>IF(VALUE(SUBSTITUTE(Helper_Columns[[#This Row],[Discount]],"%",""))&gt;=10,"High Discount", "Normal")</f>
        <v>High Discount</v>
      </c>
      <c r="R291" s="5" t="str">
        <f xml:space="preserve"> IF(Helper_Columns[[#This Row],[Profit]]&gt;5000,"High","Low")</f>
        <v>Low</v>
      </c>
    </row>
    <row r="292" spans="1:18" x14ac:dyDescent="0.25">
      <c r="A292" t="s">
        <v>302</v>
      </c>
      <c r="B292" s="4">
        <v>45313.174234846971</v>
      </c>
      <c r="C292" t="s">
        <v>5023</v>
      </c>
      <c r="D292" t="s">
        <v>5029</v>
      </c>
      <c r="E292" t="s">
        <v>5040</v>
      </c>
      <c r="F292" t="s">
        <v>5046</v>
      </c>
      <c r="G292" t="s">
        <v>5061</v>
      </c>
      <c r="H292">
        <v>37751</v>
      </c>
      <c r="I292">
        <v>11</v>
      </c>
      <c r="J292" t="s">
        <v>5073</v>
      </c>
      <c r="K292">
        <v>7470.01</v>
      </c>
      <c r="L292" t="s">
        <v>5074</v>
      </c>
      <c r="M292">
        <f>MONTH(Helper_Columns[Order_Date])</f>
        <v>1</v>
      </c>
      <c r="N292">
        <f>YEAR(Helper_Columns[Order_Date])</f>
        <v>2024</v>
      </c>
      <c r="O292" t="str">
        <f>TEXT(Helper_Columns[Order_Date],"mmm")</f>
        <v>Jan</v>
      </c>
      <c r="P292" s="7">
        <f>IFERROR(Helper_Columns[Profit]/Helper_Columns[Sales_Amount],0)</f>
        <v>0.19787581785912955</v>
      </c>
      <c r="Q292" s="5" t="str">
        <f>IF(VALUE(SUBSTITUTE(Helper_Columns[[#This Row],[Discount]],"%",""))&gt;=10,"High Discount", "Normal")</f>
        <v>Normal</v>
      </c>
      <c r="R292" s="5" t="str">
        <f xml:space="preserve"> IF(Helper_Columns[[#This Row],[Profit]]&gt;5000,"High","Low")</f>
        <v>High</v>
      </c>
    </row>
    <row r="293" spans="1:18" x14ac:dyDescent="0.25">
      <c r="A293" t="s">
        <v>303</v>
      </c>
      <c r="B293" s="4">
        <v>45313.247249449887</v>
      </c>
      <c r="C293" t="s">
        <v>5018</v>
      </c>
      <c r="D293" t="s">
        <v>5028</v>
      </c>
      <c r="E293" t="s">
        <v>5035</v>
      </c>
      <c r="F293" t="s">
        <v>5047</v>
      </c>
      <c r="G293" t="s">
        <v>5067</v>
      </c>
      <c r="H293">
        <v>19313</v>
      </c>
      <c r="I293">
        <v>4</v>
      </c>
      <c r="J293" t="s">
        <v>5071</v>
      </c>
      <c r="K293">
        <v>3148.53</v>
      </c>
      <c r="L293" t="s">
        <v>5076</v>
      </c>
      <c r="M293">
        <f>MONTH(Helper_Columns[Order_Date])</f>
        <v>1</v>
      </c>
      <c r="N293">
        <f>YEAR(Helper_Columns[Order_Date])</f>
        <v>2024</v>
      </c>
      <c r="O293" t="str">
        <f>TEXT(Helper_Columns[Order_Date],"mmm")</f>
        <v>Jan</v>
      </c>
      <c r="P293" s="7">
        <f>IFERROR(Helper_Columns[Profit]/Helper_Columns[Sales_Amount],0)</f>
        <v>0.1630264588619065</v>
      </c>
      <c r="Q293" s="5" t="str">
        <f>IF(VALUE(SUBSTITUTE(Helper_Columns[[#This Row],[Discount]],"%",""))&gt;=10,"High Discount", "Normal")</f>
        <v>High Discount</v>
      </c>
      <c r="R293" s="5" t="str">
        <f xml:space="preserve"> IF(Helper_Columns[[#This Row],[Profit]]&gt;5000,"High","Low")</f>
        <v>Low</v>
      </c>
    </row>
    <row r="294" spans="1:18" x14ac:dyDescent="0.25">
      <c r="A294" t="s">
        <v>304</v>
      </c>
      <c r="B294" s="4">
        <v>45313.320264052803</v>
      </c>
      <c r="C294" t="s">
        <v>5024</v>
      </c>
      <c r="D294" t="s">
        <v>5028</v>
      </c>
      <c r="E294" t="s">
        <v>5035</v>
      </c>
      <c r="F294" t="s">
        <v>5047</v>
      </c>
      <c r="G294" t="s">
        <v>5067</v>
      </c>
      <c r="H294">
        <v>65429</v>
      </c>
      <c r="I294">
        <v>10</v>
      </c>
      <c r="J294" t="s">
        <v>5069</v>
      </c>
      <c r="K294">
        <v>6895.22</v>
      </c>
      <c r="L294" t="s">
        <v>5075</v>
      </c>
      <c r="M294">
        <f>MONTH(Helper_Columns[Order_Date])</f>
        <v>1</v>
      </c>
      <c r="N294">
        <f>YEAR(Helper_Columns[Order_Date])</f>
        <v>2024</v>
      </c>
      <c r="O294" t="str">
        <f>TEXT(Helper_Columns[Order_Date],"mmm")</f>
        <v>Jan</v>
      </c>
      <c r="P294" s="7">
        <f>IFERROR(Helper_Columns[Profit]/Helper_Columns[Sales_Amount],0)</f>
        <v>0.10538476822204222</v>
      </c>
      <c r="Q294" s="5" t="str">
        <f>IF(VALUE(SUBSTITUTE(Helper_Columns[[#This Row],[Discount]],"%",""))&gt;=10,"High Discount", "Normal")</f>
        <v>High Discount</v>
      </c>
      <c r="R294" s="5" t="str">
        <f xml:space="preserve"> IF(Helper_Columns[[#This Row],[Profit]]&gt;5000,"High","Low")</f>
        <v>High</v>
      </c>
    </row>
    <row r="295" spans="1:18" x14ac:dyDescent="0.25">
      <c r="A295" t="s">
        <v>305</v>
      </c>
      <c r="B295" s="4">
        <v>45313.393278655727</v>
      </c>
      <c r="C295" t="s">
        <v>5019</v>
      </c>
      <c r="D295" t="s">
        <v>5028</v>
      </c>
      <c r="E295" t="s">
        <v>5037</v>
      </c>
      <c r="F295" t="s">
        <v>5047</v>
      </c>
      <c r="G295" t="s">
        <v>5064</v>
      </c>
      <c r="H295">
        <v>70122</v>
      </c>
      <c r="I295">
        <v>13</v>
      </c>
      <c r="J295" t="s">
        <v>5072</v>
      </c>
      <c r="K295">
        <v>11303.51</v>
      </c>
      <c r="L295" t="s">
        <v>5075</v>
      </c>
      <c r="M295">
        <f>MONTH(Helper_Columns[Order_Date])</f>
        <v>1</v>
      </c>
      <c r="N295">
        <f>YEAR(Helper_Columns[Order_Date])</f>
        <v>2024</v>
      </c>
      <c r="O295" t="str">
        <f>TEXT(Helper_Columns[Order_Date],"mmm")</f>
        <v>Jan</v>
      </c>
      <c r="P295" s="7">
        <f>IFERROR(Helper_Columns[Profit]/Helper_Columns[Sales_Amount],0)</f>
        <v>0.16119776960155158</v>
      </c>
      <c r="Q295" s="5" t="str">
        <f>IF(VALUE(SUBSTITUTE(Helper_Columns[[#This Row],[Discount]],"%",""))&gt;=10,"High Discount", "Normal")</f>
        <v>High Discount</v>
      </c>
      <c r="R295" s="5" t="str">
        <f xml:space="preserve"> IF(Helper_Columns[[#This Row],[Profit]]&gt;5000,"High","Low")</f>
        <v>High</v>
      </c>
    </row>
    <row r="296" spans="1:18" x14ac:dyDescent="0.25">
      <c r="A296" t="s">
        <v>306</v>
      </c>
      <c r="B296" s="4">
        <v>45313.466293258643</v>
      </c>
      <c r="C296" t="s">
        <v>5020</v>
      </c>
      <c r="D296" t="s">
        <v>5027</v>
      </c>
      <c r="E296" t="s">
        <v>5042</v>
      </c>
      <c r="F296" t="s">
        <v>5048</v>
      </c>
      <c r="G296" t="s">
        <v>5056</v>
      </c>
      <c r="H296">
        <v>15226</v>
      </c>
      <c r="I296">
        <v>14</v>
      </c>
      <c r="J296" t="s">
        <v>5069</v>
      </c>
      <c r="K296">
        <v>2976.79</v>
      </c>
      <c r="L296" t="s">
        <v>5076</v>
      </c>
      <c r="M296">
        <f>MONTH(Helper_Columns[Order_Date])</f>
        <v>1</v>
      </c>
      <c r="N296">
        <f>YEAR(Helper_Columns[Order_Date])</f>
        <v>2024</v>
      </c>
      <c r="O296" t="str">
        <f>TEXT(Helper_Columns[Order_Date],"mmm")</f>
        <v>Jan</v>
      </c>
      <c r="P296" s="7">
        <f>IFERROR(Helper_Columns[Profit]/Helper_Columns[Sales_Amount],0)</f>
        <v>0.19550702745304085</v>
      </c>
      <c r="Q296" s="5" t="str">
        <f>IF(VALUE(SUBSTITUTE(Helper_Columns[[#This Row],[Discount]],"%",""))&gt;=10,"High Discount", "Normal")</f>
        <v>High Discount</v>
      </c>
      <c r="R296" s="5" t="str">
        <f xml:space="preserve"> IF(Helper_Columns[[#This Row],[Profit]]&gt;5000,"High","Low")</f>
        <v>Low</v>
      </c>
    </row>
    <row r="297" spans="1:18" x14ac:dyDescent="0.25">
      <c r="A297" t="s">
        <v>307</v>
      </c>
      <c r="B297" s="4">
        <v>45313.53930786156</v>
      </c>
      <c r="C297" t="s">
        <v>5016</v>
      </c>
      <c r="D297" t="s">
        <v>5026</v>
      </c>
      <c r="E297" t="s">
        <v>5043</v>
      </c>
      <c r="F297" t="s">
        <v>5046</v>
      </c>
      <c r="G297" t="s">
        <v>5061</v>
      </c>
      <c r="H297">
        <v>22817</v>
      </c>
      <c r="I297">
        <v>14</v>
      </c>
      <c r="J297" t="s">
        <v>5071</v>
      </c>
      <c r="K297">
        <v>2495.6799999999998</v>
      </c>
      <c r="L297" t="s">
        <v>5074</v>
      </c>
      <c r="M297">
        <f>MONTH(Helper_Columns[Order_Date])</f>
        <v>1</v>
      </c>
      <c r="N297">
        <f>YEAR(Helper_Columns[Order_Date])</f>
        <v>2024</v>
      </c>
      <c r="O297" t="str">
        <f>TEXT(Helper_Columns[Order_Date],"mmm")</f>
        <v>Jan</v>
      </c>
      <c r="P297" s="7">
        <f>IFERROR(Helper_Columns[Profit]/Helper_Columns[Sales_Amount],0)</f>
        <v>0.10937809527983521</v>
      </c>
      <c r="Q297" s="5" t="str">
        <f>IF(VALUE(SUBSTITUTE(Helper_Columns[[#This Row],[Discount]],"%",""))&gt;=10,"High Discount", "Normal")</f>
        <v>High Discount</v>
      </c>
      <c r="R297" s="5" t="str">
        <f xml:space="preserve"> IF(Helper_Columns[[#This Row],[Profit]]&gt;5000,"High","Low")</f>
        <v>Low</v>
      </c>
    </row>
    <row r="298" spans="1:18" x14ac:dyDescent="0.25">
      <c r="A298" t="s">
        <v>308</v>
      </c>
      <c r="B298" s="4">
        <v>45313.612322464491</v>
      </c>
      <c r="C298" t="s">
        <v>5020</v>
      </c>
      <c r="D298" t="s">
        <v>5027</v>
      </c>
      <c r="E298" t="s">
        <v>5031</v>
      </c>
      <c r="F298" t="s">
        <v>5048</v>
      </c>
      <c r="G298" t="s">
        <v>5059</v>
      </c>
      <c r="H298">
        <v>77256</v>
      </c>
      <c r="I298">
        <v>7</v>
      </c>
      <c r="J298" t="s">
        <v>5068</v>
      </c>
      <c r="K298">
        <v>10197.719999999999</v>
      </c>
      <c r="L298" t="s">
        <v>5074</v>
      </c>
      <c r="M298">
        <f>MONTH(Helper_Columns[Order_Date])</f>
        <v>1</v>
      </c>
      <c r="N298">
        <f>YEAR(Helper_Columns[Order_Date])</f>
        <v>2024</v>
      </c>
      <c r="O298" t="str">
        <f>TEXT(Helper_Columns[Order_Date],"mmm")</f>
        <v>Jan</v>
      </c>
      <c r="P298" s="7">
        <f>IFERROR(Helper_Columns[Profit]/Helper_Columns[Sales_Amount],0)</f>
        <v>0.13199906803355077</v>
      </c>
      <c r="Q298" s="5" t="str">
        <f>IF(VALUE(SUBSTITUTE(Helper_Columns[[#This Row],[Discount]],"%",""))&gt;=10,"High Discount", "Normal")</f>
        <v>Normal</v>
      </c>
      <c r="R298" s="5" t="str">
        <f xml:space="preserve"> IF(Helper_Columns[[#This Row],[Profit]]&gt;5000,"High","Low")</f>
        <v>High</v>
      </c>
    </row>
    <row r="299" spans="1:18" x14ac:dyDescent="0.25">
      <c r="A299" t="s">
        <v>309</v>
      </c>
      <c r="B299" s="4">
        <v>45313.685337067407</v>
      </c>
      <c r="C299" t="s">
        <v>5020</v>
      </c>
      <c r="D299" t="s">
        <v>5027</v>
      </c>
      <c r="E299" t="s">
        <v>5038</v>
      </c>
      <c r="F299" t="s">
        <v>5047</v>
      </c>
      <c r="G299" t="s">
        <v>5058</v>
      </c>
      <c r="H299">
        <v>34787</v>
      </c>
      <c r="I299">
        <v>9</v>
      </c>
      <c r="J299" t="s">
        <v>5071</v>
      </c>
      <c r="K299">
        <v>5912.37</v>
      </c>
      <c r="L299" t="s">
        <v>5076</v>
      </c>
      <c r="M299">
        <f>MONTH(Helper_Columns[Order_Date])</f>
        <v>1</v>
      </c>
      <c r="N299">
        <f>YEAR(Helper_Columns[Order_Date])</f>
        <v>2024</v>
      </c>
      <c r="O299" t="str">
        <f>TEXT(Helper_Columns[Order_Date],"mmm")</f>
        <v>Jan</v>
      </c>
      <c r="P299" s="7">
        <f>IFERROR(Helper_Columns[Profit]/Helper_Columns[Sales_Amount],0)</f>
        <v>0.16995918015350561</v>
      </c>
      <c r="Q299" s="5" t="str">
        <f>IF(VALUE(SUBSTITUTE(Helper_Columns[[#This Row],[Discount]],"%",""))&gt;=10,"High Discount", "Normal")</f>
        <v>High Discount</v>
      </c>
      <c r="R299" s="5" t="str">
        <f xml:space="preserve"> IF(Helper_Columns[[#This Row],[Profit]]&gt;5000,"High","Low")</f>
        <v>High</v>
      </c>
    </row>
    <row r="300" spans="1:18" x14ac:dyDescent="0.25">
      <c r="A300" t="s">
        <v>310</v>
      </c>
      <c r="B300" s="4">
        <v>45313.758351670323</v>
      </c>
      <c r="C300" t="s">
        <v>5019</v>
      </c>
      <c r="D300" t="s">
        <v>5027</v>
      </c>
      <c r="E300" t="s">
        <v>5042</v>
      </c>
      <c r="F300" t="s">
        <v>5047</v>
      </c>
      <c r="G300" t="s">
        <v>5058</v>
      </c>
      <c r="H300">
        <v>31254</v>
      </c>
      <c r="I300">
        <v>6</v>
      </c>
      <c r="J300" t="s">
        <v>5071</v>
      </c>
      <c r="K300">
        <v>5769.82</v>
      </c>
      <c r="L300" t="s">
        <v>5079</v>
      </c>
      <c r="M300">
        <f>MONTH(Helper_Columns[Order_Date])</f>
        <v>1</v>
      </c>
      <c r="N300">
        <f>YEAR(Helper_Columns[Order_Date])</f>
        <v>2024</v>
      </c>
      <c r="O300" t="str">
        <f>TEXT(Helper_Columns[Order_Date],"mmm")</f>
        <v>Jan</v>
      </c>
      <c r="P300" s="7">
        <f>IFERROR(Helper_Columns[Profit]/Helper_Columns[Sales_Amount],0)</f>
        <v>0.18461060984194022</v>
      </c>
      <c r="Q300" s="5" t="str">
        <f>IF(VALUE(SUBSTITUTE(Helper_Columns[[#This Row],[Discount]],"%",""))&gt;=10,"High Discount", "Normal")</f>
        <v>High Discount</v>
      </c>
      <c r="R300" s="5" t="str">
        <f xml:space="preserve"> IF(Helper_Columns[[#This Row],[Profit]]&gt;5000,"High","Low")</f>
        <v>High</v>
      </c>
    </row>
    <row r="301" spans="1:18" x14ac:dyDescent="0.25">
      <c r="A301" t="s">
        <v>311</v>
      </c>
      <c r="B301" s="4">
        <v>45313.831366273247</v>
      </c>
      <c r="C301" t="s">
        <v>5012</v>
      </c>
      <c r="D301" t="s">
        <v>5029</v>
      </c>
      <c r="E301" t="s">
        <v>5039</v>
      </c>
      <c r="F301" t="s">
        <v>5046</v>
      </c>
      <c r="G301" t="s">
        <v>5053</v>
      </c>
      <c r="H301">
        <v>9329</v>
      </c>
      <c r="I301">
        <v>4</v>
      </c>
      <c r="J301" t="s">
        <v>5068</v>
      </c>
      <c r="K301">
        <v>962.2</v>
      </c>
      <c r="L301" t="s">
        <v>5079</v>
      </c>
      <c r="M301">
        <f>MONTH(Helper_Columns[Order_Date])</f>
        <v>1</v>
      </c>
      <c r="N301">
        <f>YEAR(Helper_Columns[Order_Date])</f>
        <v>2024</v>
      </c>
      <c r="O301" t="str">
        <f>TEXT(Helper_Columns[Order_Date],"mmm")</f>
        <v>Jan</v>
      </c>
      <c r="P301" s="7">
        <f>IFERROR(Helper_Columns[Profit]/Helper_Columns[Sales_Amount],0)</f>
        <v>0.10314074391681853</v>
      </c>
      <c r="Q301" s="5" t="str">
        <f>IF(VALUE(SUBSTITUTE(Helper_Columns[[#This Row],[Discount]],"%",""))&gt;=10,"High Discount", "Normal")</f>
        <v>Normal</v>
      </c>
      <c r="R301" s="5" t="str">
        <f xml:space="preserve"> IF(Helper_Columns[[#This Row],[Profit]]&gt;5000,"High","Low")</f>
        <v>Low</v>
      </c>
    </row>
    <row r="302" spans="1:18" x14ac:dyDescent="0.25">
      <c r="A302" t="s">
        <v>312</v>
      </c>
      <c r="B302" s="4">
        <v>45313.904380876171</v>
      </c>
      <c r="C302" t="s">
        <v>5018</v>
      </c>
      <c r="D302" t="s">
        <v>5029</v>
      </c>
      <c r="E302" t="s">
        <v>5041</v>
      </c>
      <c r="F302" t="s">
        <v>5048</v>
      </c>
      <c r="G302" t="s">
        <v>5065</v>
      </c>
      <c r="H302">
        <v>54072</v>
      </c>
      <c r="I302">
        <v>6</v>
      </c>
      <c r="J302" t="s">
        <v>5073</v>
      </c>
      <c r="K302">
        <v>6587.14</v>
      </c>
      <c r="L302" t="s">
        <v>5074</v>
      </c>
      <c r="M302">
        <f>MONTH(Helper_Columns[Order_Date])</f>
        <v>1</v>
      </c>
      <c r="N302">
        <f>YEAR(Helper_Columns[Order_Date])</f>
        <v>2024</v>
      </c>
      <c r="O302" t="str">
        <f>TEXT(Helper_Columns[Order_Date],"mmm")</f>
        <v>Jan</v>
      </c>
      <c r="P302" s="7">
        <f>IFERROR(Helper_Columns[Profit]/Helper_Columns[Sales_Amount],0)</f>
        <v>0.12182164521378903</v>
      </c>
      <c r="Q302" s="5" t="str">
        <f>IF(VALUE(SUBSTITUTE(Helper_Columns[[#This Row],[Discount]],"%",""))&gt;=10,"High Discount", "Normal")</f>
        <v>Normal</v>
      </c>
      <c r="R302" s="5" t="str">
        <f xml:space="preserve"> IF(Helper_Columns[[#This Row],[Profit]]&gt;5000,"High","Low")</f>
        <v>High</v>
      </c>
    </row>
    <row r="303" spans="1:18" x14ac:dyDescent="0.25">
      <c r="A303" t="s">
        <v>313</v>
      </c>
      <c r="B303" s="4">
        <v>45313.977395479087</v>
      </c>
      <c r="C303" t="s">
        <v>5018</v>
      </c>
      <c r="D303" t="s">
        <v>5029</v>
      </c>
      <c r="E303" t="s">
        <v>5033</v>
      </c>
      <c r="F303" t="s">
        <v>5048</v>
      </c>
      <c r="G303" t="s">
        <v>5056</v>
      </c>
      <c r="H303">
        <v>63812</v>
      </c>
      <c r="I303">
        <v>3</v>
      </c>
      <c r="J303" t="s">
        <v>5072</v>
      </c>
      <c r="K303">
        <v>9401.2199999999993</v>
      </c>
      <c r="L303" t="s">
        <v>5078</v>
      </c>
      <c r="M303">
        <f>MONTH(Helper_Columns[Order_Date])</f>
        <v>1</v>
      </c>
      <c r="N303">
        <f>YEAR(Helper_Columns[Order_Date])</f>
        <v>2024</v>
      </c>
      <c r="O303" t="str">
        <f>TEXT(Helper_Columns[Order_Date],"mmm")</f>
        <v>Jan</v>
      </c>
      <c r="P303" s="7">
        <f>IFERROR(Helper_Columns[Profit]/Helper_Columns[Sales_Amount],0)</f>
        <v>0.14732683507804173</v>
      </c>
      <c r="Q303" s="5" t="str">
        <f>IF(VALUE(SUBSTITUTE(Helper_Columns[[#This Row],[Discount]],"%",""))&gt;=10,"High Discount", "Normal")</f>
        <v>High Discount</v>
      </c>
      <c r="R303" s="5" t="str">
        <f xml:space="preserve"> IF(Helper_Columns[[#This Row],[Profit]]&gt;5000,"High","Low")</f>
        <v>High</v>
      </c>
    </row>
    <row r="304" spans="1:18" x14ac:dyDescent="0.25">
      <c r="A304" t="s">
        <v>314</v>
      </c>
      <c r="B304" s="4">
        <v>45314.050410082011</v>
      </c>
      <c r="C304" t="s">
        <v>5022</v>
      </c>
      <c r="D304" t="s">
        <v>5027</v>
      </c>
      <c r="E304" t="s">
        <v>5031</v>
      </c>
      <c r="F304" t="s">
        <v>5048</v>
      </c>
      <c r="G304" t="s">
        <v>5056</v>
      </c>
      <c r="H304">
        <v>30309</v>
      </c>
      <c r="I304">
        <v>4</v>
      </c>
      <c r="J304" t="s">
        <v>5068</v>
      </c>
      <c r="K304">
        <v>6283.5</v>
      </c>
      <c r="L304" t="s">
        <v>5079</v>
      </c>
      <c r="M304">
        <f>MONTH(Helper_Columns[Order_Date])</f>
        <v>1</v>
      </c>
      <c r="N304">
        <f>YEAR(Helper_Columns[Order_Date])</f>
        <v>2024</v>
      </c>
      <c r="O304" t="str">
        <f>TEXT(Helper_Columns[Order_Date],"mmm")</f>
        <v>Jan</v>
      </c>
      <c r="P304" s="7">
        <f>IFERROR(Helper_Columns[Profit]/Helper_Columns[Sales_Amount],0)</f>
        <v>0.20731465901217461</v>
      </c>
      <c r="Q304" s="5" t="str">
        <f>IF(VALUE(SUBSTITUTE(Helper_Columns[[#This Row],[Discount]],"%",""))&gt;=10,"High Discount", "Normal")</f>
        <v>Normal</v>
      </c>
      <c r="R304" s="5" t="str">
        <f xml:space="preserve"> IF(Helper_Columns[[#This Row],[Profit]]&gt;5000,"High","Low")</f>
        <v>High</v>
      </c>
    </row>
    <row r="305" spans="1:18" x14ac:dyDescent="0.25">
      <c r="A305" t="s">
        <v>315</v>
      </c>
      <c r="B305" s="4">
        <v>45314.123424684927</v>
      </c>
      <c r="C305" t="s">
        <v>5016</v>
      </c>
      <c r="D305" t="s">
        <v>5027</v>
      </c>
      <c r="E305" t="s">
        <v>5044</v>
      </c>
      <c r="F305" t="s">
        <v>5046</v>
      </c>
      <c r="G305" t="s">
        <v>5057</v>
      </c>
      <c r="H305">
        <v>8531</v>
      </c>
      <c r="I305">
        <v>14</v>
      </c>
      <c r="J305" t="s">
        <v>5069</v>
      </c>
      <c r="K305">
        <v>1158.83</v>
      </c>
      <c r="L305" t="s">
        <v>5079</v>
      </c>
      <c r="M305">
        <f>MONTH(Helper_Columns[Order_Date])</f>
        <v>1</v>
      </c>
      <c r="N305">
        <f>YEAR(Helper_Columns[Order_Date])</f>
        <v>2024</v>
      </c>
      <c r="O305" t="str">
        <f>TEXT(Helper_Columns[Order_Date],"mmm")</f>
        <v>Jan</v>
      </c>
      <c r="P305" s="7">
        <f>IFERROR(Helper_Columns[Profit]/Helper_Columns[Sales_Amount],0)</f>
        <v>0.13583753370062127</v>
      </c>
      <c r="Q305" s="5" t="str">
        <f>IF(VALUE(SUBSTITUTE(Helper_Columns[[#This Row],[Discount]],"%",""))&gt;=10,"High Discount", "Normal")</f>
        <v>High Discount</v>
      </c>
      <c r="R305" s="5" t="str">
        <f xml:space="preserve"> IF(Helper_Columns[[#This Row],[Profit]]&gt;5000,"High","Low")</f>
        <v>Low</v>
      </c>
    </row>
    <row r="306" spans="1:18" x14ac:dyDescent="0.25">
      <c r="A306" t="s">
        <v>316</v>
      </c>
      <c r="B306" s="4">
        <v>45314.196439287851</v>
      </c>
      <c r="C306" t="s">
        <v>5019</v>
      </c>
      <c r="D306" t="s">
        <v>5027</v>
      </c>
      <c r="E306" t="s">
        <v>5031</v>
      </c>
      <c r="F306" t="s">
        <v>5048</v>
      </c>
      <c r="G306" t="s">
        <v>5055</v>
      </c>
      <c r="H306">
        <v>10557</v>
      </c>
      <c r="I306">
        <v>10</v>
      </c>
      <c r="J306" t="s">
        <v>5069</v>
      </c>
      <c r="K306">
        <v>1252.07</v>
      </c>
      <c r="L306" t="s">
        <v>5075</v>
      </c>
      <c r="M306">
        <f>MONTH(Helper_Columns[Order_Date])</f>
        <v>1</v>
      </c>
      <c r="N306">
        <f>YEAR(Helper_Columns[Order_Date])</f>
        <v>2024</v>
      </c>
      <c r="O306" t="str">
        <f>TEXT(Helper_Columns[Order_Date],"mmm")</f>
        <v>Jan</v>
      </c>
      <c r="P306" s="7">
        <f>IFERROR(Helper_Columns[Profit]/Helper_Columns[Sales_Amount],0)</f>
        <v>0.11860092829402291</v>
      </c>
      <c r="Q306" s="5" t="str">
        <f>IF(VALUE(SUBSTITUTE(Helper_Columns[[#This Row],[Discount]],"%",""))&gt;=10,"High Discount", "Normal")</f>
        <v>High Discount</v>
      </c>
      <c r="R306" s="5" t="str">
        <f xml:space="preserve"> IF(Helper_Columns[[#This Row],[Profit]]&gt;5000,"High","Low")</f>
        <v>Low</v>
      </c>
    </row>
    <row r="307" spans="1:18" x14ac:dyDescent="0.25">
      <c r="A307" t="s">
        <v>317</v>
      </c>
      <c r="B307" s="4">
        <v>45314.269453890767</v>
      </c>
      <c r="C307" t="s">
        <v>5021</v>
      </c>
      <c r="D307" t="s">
        <v>5029</v>
      </c>
      <c r="E307" t="s">
        <v>5039</v>
      </c>
      <c r="F307" t="s">
        <v>5048</v>
      </c>
      <c r="G307" t="s">
        <v>5051</v>
      </c>
      <c r="H307">
        <v>8896</v>
      </c>
      <c r="I307">
        <v>10</v>
      </c>
      <c r="J307" t="s">
        <v>5072</v>
      </c>
      <c r="K307">
        <v>1045.6300000000001</v>
      </c>
      <c r="L307" t="s">
        <v>5077</v>
      </c>
      <c r="M307">
        <f>MONTH(Helper_Columns[Order_Date])</f>
        <v>1</v>
      </c>
      <c r="N307">
        <f>YEAR(Helper_Columns[Order_Date])</f>
        <v>2024</v>
      </c>
      <c r="O307" t="str">
        <f>TEXT(Helper_Columns[Order_Date],"mmm")</f>
        <v>Jan</v>
      </c>
      <c r="P307" s="7">
        <f>IFERROR(Helper_Columns[Profit]/Helper_Columns[Sales_Amount],0)</f>
        <v>0.11753934352517986</v>
      </c>
      <c r="Q307" s="5" t="str">
        <f>IF(VALUE(SUBSTITUTE(Helper_Columns[[#This Row],[Discount]],"%",""))&gt;=10,"High Discount", "Normal")</f>
        <v>High Discount</v>
      </c>
      <c r="R307" s="5" t="str">
        <f xml:space="preserve"> IF(Helper_Columns[[#This Row],[Profit]]&gt;5000,"High","Low")</f>
        <v>Low</v>
      </c>
    </row>
    <row r="308" spans="1:18" x14ac:dyDescent="0.25">
      <c r="A308" t="s">
        <v>318</v>
      </c>
      <c r="B308" s="4">
        <v>45314.342468493691</v>
      </c>
      <c r="C308" t="s">
        <v>5016</v>
      </c>
      <c r="D308" t="s">
        <v>5027</v>
      </c>
      <c r="E308" t="s">
        <v>5042</v>
      </c>
      <c r="F308" t="s">
        <v>5047</v>
      </c>
      <c r="G308" t="s">
        <v>5064</v>
      </c>
      <c r="H308">
        <v>19681</v>
      </c>
      <c r="I308">
        <v>2</v>
      </c>
      <c r="J308" t="s">
        <v>5073</v>
      </c>
      <c r="K308">
        <v>1958.15</v>
      </c>
      <c r="L308" t="s">
        <v>5078</v>
      </c>
      <c r="M308">
        <f>MONTH(Helper_Columns[Order_Date])</f>
        <v>1</v>
      </c>
      <c r="N308">
        <f>YEAR(Helper_Columns[Order_Date])</f>
        <v>2024</v>
      </c>
      <c r="O308" t="str">
        <f>TEXT(Helper_Columns[Order_Date],"mmm")</f>
        <v>Jan</v>
      </c>
      <c r="P308" s="7">
        <f>IFERROR(Helper_Columns[Profit]/Helper_Columns[Sales_Amount],0)</f>
        <v>9.9494436258320218E-2</v>
      </c>
      <c r="Q308" s="5" t="str">
        <f>IF(VALUE(SUBSTITUTE(Helper_Columns[[#This Row],[Discount]],"%",""))&gt;=10,"High Discount", "Normal")</f>
        <v>Normal</v>
      </c>
      <c r="R308" s="5" t="str">
        <f xml:space="preserve"> IF(Helper_Columns[[#This Row],[Profit]]&gt;5000,"High","Low")</f>
        <v>Low</v>
      </c>
    </row>
    <row r="309" spans="1:18" x14ac:dyDescent="0.25">
      <c r="A309" t="s">
        <v>319</v>
      </c>
      <c r="B309" s="4">
        <v>45314.415483096607</v>
      </c>
      <c r="C309" t="s">
        <v>5019</v>
      </c>
      <c r="D309" t="s">
        <v>5028</v>
      </c>
      <c r="E309" t="s">
        <v>5037</v>
      </c>
      <c r="F309" t="s">
        <v>5047</v>
      </c>
      <c r="G309" t="s">
        <v>5050</v>
      </c>
      <c r="H309">
        <v>8927</v>
      </c>
      <c r="I309">
        <v>2</v>
      </c>
      <c r="J309" t="s">
        <v>5073</v>
      </c>
      <c r="K309">
        <v>1918.19</v>
      </c>
      <c r="L309" t="s">
        <v>5077</v>
      </c>
      <c r="M309">
        <f>MONTH(Helper_Columns[Order_Date])</f>
        <v>1</v>
      </c>
      <c r="N309">
        <f>YEAR(Helper_Columns[Order_Date])</f>
        <v>2024</v>
      </c>
      <c r="O309" t="str">
        <f>TEXT(Helper_Columns[Order_Date],"mmm")</f>
        <v>Jan</v>
      </c>
      <c r="P309" s="7">
        <f>IFERROR(Helper_Columns[Profit]/Helper_Columns[Sales_Amount],0)</f>
        <v>0.21487509801725105</v>
      </c>
      <c r="Q309" s="5" t="str">
        <f>IF(VALUE(SUBSTITUTE(Helper_Columns[[#This Row],[Discount]],"%",""))&gt;=10,"High Discount", "Normal")</f>
        <v>Normal</v>
      </c>
      <c r="R309" s="5" t="str">
        <f xml:space="preserve"> IF(Helper_Columns[[#This Row],[Profit]]&gt;5000,"High","Low")</f>
        <v>Low</v>
      </c>
    </row>
    <row r="310" spans="1:18" x14ac:dyDescent="0.25">
      <c r="A310" t="s">
        <v>320</v>
      </c>
      <c r="B310" s="4">
        <v>45314.488497699538</v>
      </c>
      <c r="C310" t="s">
        <v>5015</v>
      </c>
      <c r="D310" t="s">
        <v>5029</v>
      </c>
      <c r="E310" t="s">
        <v>5041</v>
      </c>
      <c r="F310" t="s">
        <v>5048</v>
      </c>
      <c r="G310" t="s">
        <v>5059</v>
      </c>
      <c r="H310">
        <v>19745</v>
      </c>
      <c r="I310">
        <v>5</v>
      </c>
      <c r="J310" t="s">
        <v>5072</v>
      </c>
      <c r="K310">
        <v>2288.73</v>
      </c>
      <c r="L310" t="s">
        <v>5078</v>
      </c>
      <c r="M310">
        <f>MONTH(Helper_Columns[Order_Date])</f>
        <v>1</v>
      </c>
      <c r="N310">
        <f>YEAR(Helper_Columns[Order_Date])</f>
        <v>2024</v>
      </c>
      <c r="O310" t="str">
        <f>TEXT(Helper_Columns[Order_Date],"mmm")</f>
        <v>Jan</v>
      </c>
      <c r="P310" s="7">
        <f>IFERROR(Helper_Columns[Profit]/Helper_Columns[Sales_Amount],0)</f>
        <v>0.11591440871106609</v>
      </c>
      <c r="Q310" s="5" t="str">
        <f>IF(VALUE(SUBSTITUTE(Helper_Columns[[#This Row],[Discount]],"%",""))&gt;=10,"High Discount", "Normal")</f>
        <v>High Discount</v>
      </c>
      <c r="R310" s="5" t="str">
        <f xml:space="preserve"> IF(Helper_Columns[[#This Row],[Profit]]&gt;5000,"High","Low")</f>
        <v>Low</v>
      </c>
    </row>
    <row r="311" spans="1:18" x14ac:dyDescent="0.25">
      <c r="A311" t="s">
        <v>321</v>
      </c>
      <c r="B311" s="4">
        <v>45314.561512302447</v>
      </c>
      <c r="C311" t="s">
        <v>5021</v>
      </c>
      <c r="D311" t="s">
        <v>5028</v>
      </c>
      <c r="E311" t="s">
        <v>5036</v>
      </c>
      <c r="F311" t="s">
        <v>5046</v>
      </c>
      <c r="G311" t="s">
        <v>5060</v>
      </c>
      <c r="H311">
        <v>63292</v>
      </c>
      <c r="I311">
        <v>3</v>
      </c>
      <c r="J311" t="s">
        <v>5069</v>
      </c>
      <c r="K311">
        <v>8160.29</v>
      </c>
      <c r="L311" t="s">
        <v>5079</v>
      </c>
      <c r="M311">
        <f>MONTH(Helper_Columns[Order_Date])</f>
        <v>1</v>
      </c>
      <c r="N311">
        <f>YEAR(Helper_Columns[Order_Date])</f>
        <v>2024</v>
      </c>
      <c r="O311" t="str">
        <f>TEXT(Helper_Columns[Order_Date],"mmm")</f>
        <v>Jan</v>
      </c>
      <c r="P311" s="7">
        <f>IFERROR(Helper_Columns[Profit]/Helper_Columns[Sales_Amount],0)</f>
        <v>0.12893082854073185</v>
      </c>
      <c r="Q311" s="5" t="str">
        <f>IF(VALUE(SUBSTITUTE(Helper_Columns[[#This Row],[Discount]],"%",""))&gt;=10,"High Discount", "Normal")</f>
        <v>High Discount</v>
      </c>
      <c r="R311" s="5" t="str">
        <f xml:space="preserve"> IF(Helper_Columns[[#This Row],[Profit]]&gt;5000,"High","Low")</f>
        <v>High</v>
      </c>
    </row>
    <row r="312" spans="1:18" x14ac:dyDescent="0.25">
      <c r="A312" t="s">
        <v>322</v>
      </c>
      <c r="B312" s="4">
        <v>45314.634526905371</v>
      </c>
      <c r="C312" t="s">
        <v>5024</v>
      </c>
      <c r="D312" t="s">
        <v>5029</v>
      </c>
      <c r="E312" t="s">
        <v>5040</v>
      </c>
      <c r="F312" t="s">
        <v>5047</v>
      </c>
      <c r="G312" t="s">
        <v>5062</v>
      </c>
      <c r="H312">
        <v>34365</v>
      </c>
      <c r="I312">
        <v>9</v>
      </c>
      <c r="J312" t="s">
        <v>5070</v>
      </c>
      <c r="K312">
        <v>5267.29</v>
      </c>
      <c r="L312" t="s">
        <v>5077</v>
      </c>
      <c r="M312">
        <f>MONTH(Helper_Columns[Order_Date])</f>
        <v>1</v>
      </c>
      <c r="N312">
        <f>YEAR(Helper_Columns[Order_Date])</f>
        <v>2024</v>
      </c>
      <c r="O312" t="str">
        <f>TEXT(Helper_Columns[Order_Date],"mmm")</f>
        <v>Jan</v>
      </c>
      <c r="P312" s="7">
        <f>IFERROR(Helper_Columns[Profit]/Helper_Columns[Sales_Amount],0)</f>
        <v>0.1532748435908628</v>
      </c>
      <c r="Q312" s="5" t="str">
        <f>IF(VALUE(SUBSTITUTE(Helper_Columns[[#This Row],[Discount]],"%",""))&gt;=10,"High Discount", "Normal")</f>
        <v>Normal</v>
      </c>
      <c r="R312" s="5" t="str">
        <f xml:space="preserve"> IF(Helper_Columns[[#This Row],[Profit]]&gt;5000,"High","Low")</f>
        <v>High</v>
      </c>
    </row>
    <row r="313" spans="1:18" x14ac:dyDescent="0.25">
      <c r="A313" t="s">
        <v>323</v>
      </c>
      <c r="B313" s="4">
        <v>45314.707541508302</v>
      </c>
      <c r="C313" t="s">
        <v>5013</v>
      </c>
      <c r="D313" t="s">
        <v>5029</v>
      </c>
      <c r="E313" t="s">
        <v>5039</v>
      </c>
      <c r="F313" t="s">
        <v>5048</v>
      </c>
      <c r="G313" t="s">
        <v>5052</v>
      </c>
      <c r="H313">
        <v>56718</v>
      </c>
      <c r="I313">
        <v>9</v>
      </c>
      <c r="J313" t="s">
        <v>5071</v>
      </c>
      <c r="K313">
        <v>8895.5</v>
      </c>
      <c r="L313" t="s">
        <v>5076</v>
      </c>
      <c r="M313">
        <f>MONTH(Helper_Columns[Order_Date])</f>
        <v>1</v>
      </c>
      <c r="N313">
        <f>YEAR(Helper_Columns[Order_Date])</f>
        <v>2024</v>
      </c>
      <c r="O313" t="str">
        <f>TEXT(Helper_Columns[Order_Date],"mmm")</f>
        <v>Jan</v>
      </c>
      <c r="P313" s="7">
        <f>IFERROR(Helper_Columns[Profit]/Helper_Columns[Sales_Amount],0)</f>
        <v>0.15683733559011248</v>
      </c>
      <c r="Q313" s="5" t="str">
        <f>IF(VALUE(SUBSTITUTE(Helper_Columns[[#This Row],[Discount]],"%",""))&gt;=10,"High Discount", "Normal")</f>
        <v>High Discount</v>
      </c>
      <c r="R313" s="5" t="str">
        <f xml:space="preserve"> IF(Helper_Columns[[#This Row],[Profit]]&gt;5000,"High","Low")</f>
        <v>High</v>
      </c>
    </row>
    <row r="314" spans="1:18" x14ac:dyDescent="0.25">
      <c r="A314" t="s">
        <v>324</v>
      </c>
      <c r="B314" s="4">
        <v>45314.780556111218</v>
      </c>
      <c r="C314" t="s">
        <v>5021</v>
      </c>
      <c r="D314" t="s">
        <v>5029</v>
      </c>
      <c r="E314" t="s">
        <v>5041</v>
      </c>
      <c r="F314" t="s">
        <v>5048</v>
      </c>
      <c r="G314" t="s">
        <v>5059</v>
      </c>
      <c r="H314">
        <v>14140</v>
      </c>
      <c r="I314">
        <v>10</v>
      </c>
      <c r="J314" t="s">
        <v>5072</v>
      </c>
      <c r="K314">
        <v>3003.3</v>
      </c>
      <c r="L314" t="s">
        <v>5078</v>
      </c>
      <c r="M314">
        <f>MONTH(Helper_Columns[Order_Date])</f>
        <v>1</v>
      </c>
      <c r="N314">
        <f>YEAR(Helper_Columns[Order_Date])</f>
        <v>2024</v>
      </c>
      <c r="O314" t="str">
        <f>TEXT(Helper_Columns[Order_Date],"mmm")</f>
        <v>Jan</v>
      </c>
      <c r="P314" s="7">
        <f>IFERROR(Helper_Columns[Profit]/Helper_Columns[Sales_Amount],0)</f>
        <v>0.2123974540311174</v>
      </c>
      <c r="Q314" s="5" t="str">
        <f>IF(VALUE(SUBSTITUTE(Helper_Columns[[#This Row],[Discount]],"%",""))&gt;=10,"High Discount", "Normal")</f>
        <v>High Discount</v>
      </c>
      <c r="R314" s="5" t="str">
        <f xml:space="preserve"> IF(Helper_Columns[[#This Row],[Profit]]&gt;5000,"High","Low")</f>
        <v>Low</v>
      </c>
    </row>
    <row r="315" spans="1:18" x14ac:dyDescent="0.25">
      <c r="A315" t="s">
        <v>325</v>
      </c>
      <c r="B315" s="4">
        <v>45314.853570714127</v>
      </c>
      <c r="C315" t="s">
        <v>5025</v>
      </c>
      <c r="D315" t="s">
        <v>5029</v>
      </c>
      <c r="E315" t="s">
        <v>5041</v>
      </c>
      <c r="F315" t="s">
        <v>5047</v>
      </c>
      <c r="G315" t="s">
        <v>5067</v>
      </c>
      <c r="H315">
        <v>75071</v>
      </c>
      <c r="I315">
        <v>7</v>
      </c>
      <c r="J315" t="s">
        <v>5071</v>
      </c>
      <c r="K315">
        <v>14480.93</v>
      </c>
      <c r="L315" t="s">
        <v>5074</v>
      </c>
      <c r="M315">
        <f>MONTH(Helper_Columns[Order_Date])</f>
        <v>1</v>
      </c>
      <c r="N315">
        <f>YEAR(Helper_Columns[Order_Date])</f>
        <v>2024</v>
      </c>
      <c r="O315" t="str">
        <f>TEXT(Helper_Columns[Order_Date],"mmm")</f>
        <v>Jan</v>
      </c>
      <c r="P315" s="7">
        <f>IFERROR(Helper_Columns[Profit]/Helper_Columns[Sales_Amount],0)</f>
        <v>0.19289645801974131</v>
      </c>
      <c r="Q315" s="5" t="str">
        <f>IF(VALUE(SUBSTITUTE(Helper_Columns[[#This Row],[Discount]],"%",""))&gt;=10,"High Discount", "Normal")</f>
        <v>High Discount</v>
      </c>
      <c r="R315" s="5" t="str">
        <f xml:space="preserve"> IF(Helper_Columns[[#This Row],[Profit]]&gt;5000,"High","Low")</f>
        <v>High</v>
      </c>
    </row>
    <row r="316" spans="1:18" x14ac:dyDescent="0.25">
      <c r="A316" t="s">
        <v>326</v>
      </c>
      <c r="B316" s="4">
        <v>45314.926585317058</v>
      </c>
      <c r="C316" t="s">
        <v>5016</v>
      </c>
      <c r="D316" t="s">
        <v>5027</v>
      </c>
      <c r="E316" t="s">
        <v>5038</v>
      </c>
      <c r="F316" t="s">
        <v>5047</v>
      </c>
      <c r="G316" t="s">
        <v>5063</v>
      </c>
      <c r="H316">
        <v>19708</v>
      </c>
      <c r="I316">
        <v>7</v>
      </c>
      <c r="J316" t="s">
        <v>5069</v>
      </c>
      <c r="K316">
        <v>3079.94</v>
      </c>
      <c r="L316" t="s">
        <v>5076</v>
      </c>
      <c r="M316">
        <f>MONTH(Helper_Columns[Order_Date])</f>
        <v>1</v>
      </c>
      <c r="N316">
        <f>YEAR(Helper_Columns[Order_Date])</f>
        <v>2024</v>
      </c>
      <c r="O316" t="str">
        <f>TEXT(Helper_Columns[Order_Date],"mmm")</f>
        <v>Jan</v>
      </c>
      <c r="P316" s="7">
        <f>IFERROR(Helper_Columns[Profit]/Helper_Columns[Sales_Amount],0)</f>
        <v>0.15627866856099046</v>
      </c>
      <c r="Q316" s="5" t="str">
        <f>IF(VALUE(SUBSTITUTE(Helper_Columns[[#This Row],[Discount]],"%",""))&gt;=10,"High Discount", "Normal")</f>
        <v>High Discount</v>
      </c>
      <c r="R316" s="5" t="str">
        <f xml:space="preserve"> IF(Helper_Columns[[#This Row],[Profit]]&gt;5000,"High","Low")</f>
        <v>Low</v>
      </c>
    </row>
    <row r="317" spans="1:18" x14ac:dyDescent="0.25">
      <c r="A317" t="s">
        <v>327</v>
      </c>
      <c r="B317" s="4">
        <v>45314.999599919967</v>
      </c>
      <c r="C317" t="s">
        <v>5021</v>
      </c>
      <c r="D317" t="s">
        <v>5027</v>
      </c>
      <c r="E317" t="s">
        <v>5044</v>
      </c>
      <c r="F317" t="s">
        <v>5047</v>
      </c>
      <c r="G317" t="s">
        <v>5067</v>
      </c>
      <c r="H317">
        <v>15939</v>
      </c>
      <c r="I317">
        <v>6</v>
      </c>
      <c r="J317" t="s">
        <v>5071</v>
      </c>
      <c r="K317">
        <v>1807.98</v>
      </c>
      <c r="L317" t="s">
        <v>5078</v>
      </c>
      <c r="M317">
        <f>MONTH(Helper_Columns[Order_Date])</f>
        <v>1</v>
      </c>
      <c r="N317">
        <f>YEAR(Helper_Columns[Order_Date])</f>
        <v>2024</v>
      </c>
      <c r="O317" t="str">
        <f>TEXT(Helper_Columns[Order_Date],"mmm")</f>
        <v>Jan</v>
      </c>
      <c r="P317" s="7">
        <f>IFERROR(Helper_Columns[Profit]/Helper_Columns[Sales_Amount],0)</f>
        <v>0.11343120647468474</v>
      </c>
      <c r="Q317" s="5" t="str">
        <f>IF(VALUE(SUBSTITUTE(Helper_Columns[[#This Row],[Discount]],"%",""))&gt;=10,"High Discount", "Normal")</f>
        <v>High Discount</v>
      </c>
      <c r="R317" s="5" t="str">
        <f xml:space="preserve"> IF(Helper_Columns[[#This Row],[Profit]]&gt;5000,"High","Low")</f>
        <v>Low</v>
      </c>
    </row>
    <row r="318" spans="1:18" x14ac:dyDescent="0.25">
      <c r="A318" t="s">
        <v>328</v>
      </c>
      <c r="B318" s="4">
        <v>45315.072614522891</v>
      </c>
      <c r="C318" t="s">
        <v>5014</v>
      </c>
      <c r="D318" t="s">
        <v>5027</v>
      </c>
      <c r="E318" t="s">
        <v>5044</v>
      </c>
      <c r="F318" t="s">
        <v>5046</v>
      </c>
      <c r="G318" t="s">
        <v>5049</v>
      </c>
      <c r="H318">
        <v>23263</v>
      </c>
      <c r="I318">
        <v>2</v>
      </c>
      <c r="J318" t="s">
        <v>5071</v>
      </c>
      <c r="K318">
        <v>2980.29</v>
      </c>
      <c r="L318" t="s">
        <v>5079</v>
      </c>
      <c r="M318">
        <f>MONTH(Helper_Columns[Order_Date])</f>
        <v>1</v>
      </c>
      <c r="N318">
        <f>YEAR(Helper_Columns[Order_Date])</f>
        <v>2024</v>
      </c>
      <c r="O318" t="str">
        <f>TEXT(Helper_Columns[Order_Date],"mmm")</f>
        <v>Jan</v>
      </c>
      <c r="P318" s="7">
        <f>IFERROR(Helper_Columns[Profit]/Helper_Columns[Sales_Amount],0)</f>
        <v>0.1281128831191162</v>
      </c>
      <c r="Q318" s="5" t="str">
        <f>IF(VALUE(SUBSTITUTE(Helper_Columns[[#This Row],[Discount]],"%",""))&gt;=10,"High Discount", "Normal")</f>
        <v>High Discount</v>
      </c>
      <c r="R318" s="5" t="str">
        <f xml:space="preserve"> IF(Helper_Columns[[#This Row],[Profit]]&gt;5000,"High","Low")</f>
        <v>Low</v>
      </c>
    </row>
    <row r="319" spans="1:18" x14ac:dyDescent="0.25">
      <c r="A319" t="s">
        <v>329</v>
      </c>
      <c r="B319" s="4">
        <v>45315.145629125822</v>
      </c>
      <c r="C319" t="s">
        <v>5012</v>
      </c>
      <c r="D319" t="s">
        <v>5029</v>
      </c>
      <c r="E319" t="s">
        <v>5039</v>
      </c>
      <c r="F319" t="s">
        <v>5047</v>
      </c>
      <c r="G319" t="s">
        <v>5050</v>
      </c>
      <c r="H319">
        <v>49563</v>
      </c>
      <c r="I319">
        <v>7</v>
      </c>
      <c r="J319" t="s">
        <v>5070</v>
      </c>
      <c r="K319">
        <v>6722.4</v>
      </c>
      <c r="L319" t="s">
        <v>5074</v>
      </c>
      <c r="M319">
        <f>MONTH(Helper_Columns[Order_Date])</f>
        <v>1</v>
      </c>
      <c r="N319">
        <f>YEAR(Helper_Columns[Order_Date])</f>
        <v>2024</v>
      </c>
      <c r="O319" t="str">
        <f>TEXT(Helper_Columns[Order_Date],"mmm")</f>
        <v>Jan</v>
      </c>
      <c r="P319" s="7">
        <f>IFERROR(Helper_Columns[Profit]/Helper_Columns[Sales_Amount],0)</f>
        <v>0.13563343623267357</v>
      </c>
      <c r="Q319" s="5" t="str">
        <f>IF(VALUE(SUBSTITUTE(Helper_Columns[[#This Row],[Discount]],"%",""))&gt;=10,"High Discount", "Normal")</f>
        <v>Normal</v>
      </c>
      <c r="R319" s="5" t="str">
        <f xml:space="preserve"> IF(Helper_Columns[[#This Row],[Profit]]&gt;5000,"High","Low")</f>
        <v>High</v>
      </c>
    </row>
    <row r="320" spans="1:18" x14ac:dyDescent="0.25">
      <c r="A320" t="s">
        <v>330</v>
      </c>
      <c r="B320" s="4">
        <v>45315.218643728738</v>
      </c>
      <c r="C320" t="s">
        <v>5016</v>
      </c>
      <c r="D320" t="s">
        <v>5028</v>
      </c>
      <c r="E320" t="s">
        <v>5037</v>
      </c>
      <c r="F320" t="s">
        <v>5047</v>
      </c>
      <c r="G320" t="s">
        <v>5064</v>
      </c>
      <c r="H320">
        <v>50159</v>
      </c>
      <c r="I320">
        <v>10</v>
      </c>
      <c r="J320" t="s">
        <v>5069</v>
      </c>
      <c r="K320">
        <v>9580.35</v>
      </c>
      <c r="L320" t="s">
        <v>5077</v>
      </c>
      <c r="M320">
        <f>MONTH(Helper_Columns[Order_Date])</f>
        <v>1</v>
      </c>
      <c r="N320">
        <f>YEAR(Helper_Columns[Order_Date])</f>
        <v>2024</v>
      </c>
      <c r="O320" t="str">
        <f>TEXT(Helper_Columns[Order_Date],"mmm")</f>
        <v>Jan</v>
      </c>
      <c r="P320" s="7">
        <f>IFERROR(Helper_Columns[Profit]/Helper_Columns[Sales_Amount],0)</f>
        <v>0.19099962120456948</v>
      </c>
      <c r="Q320" s="5" t="str">
        <f>IF(VALUE(SUBSTITUTE(Helper_Columns[[#This Row],[Discount]],"%",""))&gt;=10,"High Discount", "Normal")</f>
        <v>High Discount</v>
      </c>
      <c r="R320" s="5" t="str">
        <f xml:space="preserve"> IF(Helper_Columns[[#This Row],[Profit]]&gt;5000,"High","Low")</f>
        <v>High</v>
      </c>
    </row>
    <row r="321" spans="1:18" x14ac:dyDescent="0.25">
      <c r="A321" t="s">
        <v>331</v>
      </c>
      <c r="B321" s="4">
        <v>45315.291658331647</v>
      </c>
      <c r="C321" t="s">
        <v>5016</v>
      </c>
      <c r="D321" t="s">
        <v>5028</v>
      </c>
      <c r="E321" t="s">
        <v>5036</v>
      </c>
      <c r="F321" t="s">
        <v>5047</v>
      </c>
      <c r="G321" t="s">
        <v>5063</v>
      </c>
      <c r="H321">
        <v>38991</v>
      </c>
      <c r="I321">
        <v>14</v>
      </c>
      <c r="J321" t="s">
        <v>5068</v>
      </c>
      <c r="K321">
        <v>3981.51</v>
      </c>
      <c r="L321" t="s">
        <v>5076</v>
      </c>
      <c r="M321">
        <f>MONTH(Helper_Columns[Order_Date])</f>
        <v>1</v>
      </c>
      <c r="N321">
        <f>YEAR(Helper_Columns[Order_Date])</f>
        <v>2024</v>
      </c>
      <c r="O321" t="str">
        <f>TEXT(Helper_Columns[Order_Date],"mmm")</f>
        <v>Jan</v>
      </c>
      <c r="P321" s="7">
        <f>IFERROR(Helper_Columns[Profit]/Helper_Columns[Sales_Amount],0)</f>
        <v>0.10211356466876972</v>
      </c>
      <c r="Q321" s="5" t="str">
        <f>IF(VALUE(SUBSTITUTE(Helper_Columns[[#This Row],[Discount]],"%",""))&gt;=10,"High Discount", "Normal")</f>
        <v>Normal</v>
      </c>
      <c r="R321" s="5" t="str">
        <f xml:space="preserve"> IF(Helper_Columns[[#This Row],[Profit]]&gt;5000,"High","Low")</f>
        <v>Low</v>
      </c>
    </row>
    <row r="322" spans="1:18" x14ac:dyDescent="0.25">
      <c r="A322" t="s">
        <v>332</v>
      </c>
      <c r="B322" s="4">
        <v>45315.364672934593</v>
      </c>
      <c r="C322" t="s">
        <v>5022</v>
      </c>
      <c r="D322" t="s">
        <v>5027</v>
      </c>
      <c r="E322" t="s">
        <v>5044</v>
      </c>
      <c r="F322" t="s">
        <v>5047</v>
      </c>
      <c r="G322" t="s">
        <v>5058</v>
      </c>
      <c r="H322">
        <v>66794</v>
      </c>
      <c r="I322">
        <v>13</v>
      </c>
      <c r="J322" t="s">
        <v>5073</v>
      </c>
      <c r="K322">
        <v>7932.9</v>
      </c>
      <c r="L322" t="s">
        <v>5076</v>
      </c>
      <c r="M322">
        <f>MONTH(Helper_Columns[Order_Date])</f>
        <v>1</v>
      </c>
      <c r="N322">
        <f>YEAR(Helper_Columns[Order_Date])</f>
        <v>2024</v>
      </c>
      <c r="O322" t="str">
        <f>TEXT(Helper_Columns[Order_Date],"mmm")</f>
        <v>Jan</v>
      </c>
      <c r="P322" s="7">
        <f>IFERROR(Helper_Columns[Profit]/Helper_Columns[Sales_Amount],0)</f>
        <v>0.11876665568763661</v>
      </c>
      <c r="Q322" s="5" t="str">
        <f>IF(VALUE(SUBSTITUTE(Helper_Columns[[#This Row],[Discount]],"%",""))&gt;=10,"High Discount", "Normal")</f>
        <v>Normal</v>
      </c>
      <c r="R322" s="5" t="str">
        <f xml:space="preserve"> IF(Helper_Columns[[#This Row],[Profit]]&gt;5000,"High","Low")</f>
        <v>High</v>
      </c>
    </row>
    <row r="323" spans="1:18" x14ac:dyDescent="0.25">
      <c r="A323" t="s">
        <v>333</v>
      </c>
      <c r="B323" s="4">
        <v>45315.437687537502</v>
      </c>
      <c r="C323" t="s">
        <v>5018</v>
      </c>
      <c r="D323" t="s">
        <v>5028</v>
      </c>
      <c r="E323" t="s">
        <v>5036</v>
      </c>
      <c r="F323" t="s">
        <v>5046</v>
      </c>
      <c r="G323" t="s">
        <v>5049</v>
      </c>
      <c r="H323">
        <v>34380</v>
      </c>
      <c r="I323">
        <v>8</v>
      </c>
      <c r="J323" t="s">
        <v>5069</v>
      </c>
      <c r="K323">
        <v>6699.04</v>
      </c>
      <c r="L323" t="s">
        <v>5075</v>
      </c>
      <c r="M323">
        <f>MONTH(Helper_Columns[Order_Date])</f>
        <v>1</v>
      </c>
      <c r="N323">
        <f>YEAR(Helper_Columns[Order_Date])</f>
        <v>2024</v>
      </c>
      <c r="O323" t="str">
        <f>TEXT(Helper_Columns[Order_Date],"mmm")</f>
        <v>Jan</v>
      </c>
      <c r="P323" s="7">
        <f>IFERROR(Helper_Columns[Profit]/Helper_Columns[Sales_Amount],0)</f>
        <v>0.19485282140779522</v>
      </c>
      <c r="Q323" s="5" t="str">
        <f>IF(VALUE(SUBSTITUTE(Helper_Columns[[#This Row],[Discount]],"%",""))&gt;=10,"High Discount", "Normal")</f>
        <v>High Discount</v>
      </c>
      <c r="R323" s="5" t="str">
        <f xml:space="preserve"> IF(Helper_Columns[[#This Row],[Profit]]&gt;5000,"High","Low")</f>
        <v>High</v>
      </c>
    </row>
    <row r="324" spans="1:18" x14ac:dyDescent="0.25">
      <c r="A324" t="s">
        <v>334</v>
      </c>
      <c r="B324" s="4">
        <v>45315.510702140418</v>
      </c>
      <c r="C324" t="s">
        <v>5017</v>
      </c>
      <c r="D324" t="s">
        <v>5029</v>
      </c>
      <c r="E324" t="s">
        <v>5041</v>
      </c>
      <c r="F324" t="s">
        <v>5048</v>
      </c>
      <c r="G324" t="s">
        <v>5051</v>
      </c>
      <c r="H324">
        <v>3591</v>
      </c>
      <c r="I324">
        <v>3</v>
      </c>
      <c r="J324" t="s">
        <v>5070</v>
      </c>
      <c r="K324">
        <v>691.28</v>
      </c>
      <c r="L324" t="s">
        <v>5079</v>
      </c>
      <c r="M324">
        <f>MONTH(Helper_Columns[Order_Date])</f>
        <v>1</v>
      </c>
      <c r="N324">
        <f>YEAR(Helper_Columns[Order_Date])</f>
        <v>2024</v>
      </c>
      <c r="O324" t="str">
        <f>TEXT(Helper_Columns[Order_Date],"mmm")</f>
        <v>Jan</v>
      </c>
      <c r="P324" s="7">
        <f>IFERROR(Helper_Columns[Profit]/Helper_Columns[Sales_Amount],0)</f>
        <v>0.19250348092453354</v>
      </c>
      <c r="Q324" s="5" t="str">
        <f>IF(VALUE(SUBSTITUTE(Helper_Columns[[#This Row],[Discount]],"%",""))&gt;=10,"High Discount", "Normal")</f>
        <v>Normal</v>
      </c>
      <c r="R324" s="5" t="str">
        <f xml:space="preserve"> IF(Helper_Columns[[#This Row],[Profit]]&gt;5000,"High","Low")</f>
        <v>Low</v>
      </c>
    </row>
    <row r="325" spans="1:18" x14ac:dyDescent="0.25">
      <c r="A325" t="s">
        <v>335</v>
      </c>
      <c r="B325" s="4">
        <v>45315.583716743342</v>
      </c>
      <c r="C325" t="s">
        <v>5025</v>
      </c>
      <c r="D325" t="s">
        <v>5026</v>
      </c>
      <c r="E325" t="s">
        <v>5045</v>
      </c>
      <c r="F325" t="s">
        <v>5047</v>
      </c>
      <c r="G325" t="s">
        <v>5067</v>
      </c>
      <c r="H325">
        <v>57481</v>
      </c>
      <c r="I325">
        <v>5</v>
      </c>
      <c r="J325" t="s">
        <v>5069</v>
      </c>
      <c r="K325">
        <v>12622.31</v>
      </c>
      <c r="L325" t="s">
        <v>5074</v>
      </c>
      <c r="M325">
        <f>MONTH(Helper_Columns[Order_Date])</f>
        <v>1</v>
      </c>
      <c r="N325">
        <f>YEAR(Helper_Columns[Order_Date])</f>
        <v>2024</v>
      </c>
      <c r="O325" t="str">
        <f>TEXT(Helper_Columns[Order_Date],"mmm")</f>
        <v>Jan</v>
      </c>
      <c r="P325" s="7">
        <f>IFERROR(Helper_Columns[Profit]/Helper_Columns[Sales_Amount],0)</f>
        <v>0.21959099528539863</v>
      </c>
      <c r="Q325" s="5" t="str">
        <f>IF(VALUE(SUBSTITUTE(Helper_Columns[[#This Row],[Discount]],"%",""))&gt;=10,"High Discount", "Normal")</f>
        <v>High Discount</v>
      </c>
      <c r="R325" s="5" t="str">
        <f xml:space="preserve"> IF(Helper_Columns[[#This Row],[Profit]]&gt;5000,"High","Low")</f>
        <v>High</v>
      </c>
    </row>
    <row r="326" spans="1:18" x14ac:dyDescent="0.25">
      <c r="A326" t="s">
        <v>336</v>
      </c>
      <c r="B326" s="4">
        <v>45315.656731346258</v>
      </c>
      <c r="C326" t="s">
        <v>5016</v>
      </c>
      <c r="D326" t="s">
        <v>5026</v>
      </c>
      <c r="E326" t="s">
        <v>5030</v>
      </c>
      <c r="F326" t="s">
        <v>5047</v>
      </c>
      <c r="G326" t="s">
        <v>5067</v>
      </c>
      <c r="H326">
        <v>56426</v>
      </c>
      <c r="I326">
        <v>9</v>
      </c>
      <c r="J326" t="s">
        <v>5070</v>
      </c>
      <c r="K326">
        <v>4746.05</v>
      </c>
      <c r="L326" t="s">
        <v>5078</v>
      </c>
      <c r="M326">
        <f>MONTH(Helper_Columns[Order_Date])</f>
        <v>1</v>
      </c>
      <c r="N326">
        <f>YEAR(Helper_Columns[Order_Date])</f>
        <v>2024</v>
      </c>
      <c r="O326" t="str">
        <f>TEXT(Helper_Columns[Order_Date],"mmm")</f>
        <v>Jan</v>
      </c>
      <c r="P326" s="7">
        <f>IFERROR(Helper_Columns[Profit]/Helper_Columns[Sales_Amount],0)</f>
        <v>8.4111048098394356E-2</v>
      </c>
      <c r="Q326" s="5" t="str">
        <f>IF(VALUE(SUBSTITUTE(Helper_Columns[[#This Row],[Discount]],"%",""))&gt;=10,"High Discount", "Normal")</f>
        <v>Normal</v>
      </c>
      <c r="R326" s="5" t="str">
        <f xml:space="preserve"> IF(Helper_Columns[[#This Row],[Profit]]&gt;5000,"High","Low")</f>
        <v>Low</v>
      </c>
    </row>
    <row r="327" spans="1:18" x14ac:dyDescent="0.25">
      <c r="A327" t="s">
        <v>337</v>
      </c>
      <c r="B327" s="4">
        <v>45315.729745949189</v>
      </c>
      <c r="C327" t="s">
        <v>5016</v>
      </c>
      <c r="D327" t="s">
        <v>5029</v>
      </c>
      <c r="E327" t="s">
        <v>5041</v>
      </c>
      <c r="F327" t="s">
        <v>5048</v>
      </c>
      <c r="G327" t="s">
        <v>5065</v>
      </c>
      <c r="H327">
        <v>16036</v>
      </c>
      <c r="I327">
        <v>3</v>
      </c>
      <c r="J327" t="s">
        <v>5069</v>
      </c>
      <c r="K327">
        <v>3209.52</v>
      </c>
      <c r="L327" t="s">
        <v>5076</v>
      </c>
      <c r="M327">
        <f>MONTH(Helper_Columns[Order_Date])</f>
        <v>1</v>
      </c>
      <c r="N327">
        <f>YEAR(Helper_Columns[Order_Date])</f>
        <v>2024</v>
      </c>
      <c r="O327" t="str">
        <f>TEXT(Helper_Columns[Order_Date],"mmm")</f>
        <v>Jan</v>
      </c>
      <c r="P327" s="7">
        <f>IFERROR(Helper_Columns[Profit]/Helper_Columns[Sales_Amount],0)</f>
        <v>0.20014467448241458</v>
      </c>
      <c r="Q327" s="5" t="str">
        <f>IF(VALUE(SUBSTITUTE(Helper_Columns[[#This Row],[Discount]],"%",""))&gt;=10,"High Discount", "Normal")</f>
        <v>High Discount</v>
      </c>
      <c r="R327" s="5" t="str">
        <f xml:space="preserve"> IF(Helper_Columns[[#This Row],[Profit]]&gt;5000,"High","Low")</f>
        <v>Low</v>
      </c>
    </row>
    <row r="328" spans="1:18" x14ac:dyDescent="0.25">
      <c r="A328" t="s">
        <v>338</v>
      </c>
      <c r="B328" s="4">
        <v>45315.802760552113</v>
      </c>
      <c r="C328" t="s">
        <v>5014</v>
      </c>
      <c r="D328" t="s">
        <v>5029</v>
      </c>
      <c r="E328" t="s">
        <v>5041</v>
      </c>
      <c r="F328" t="s">
        <v>5047</v>
      </c>
      <c r="G328" t="s">
        <v>5064</v>
      </c>
      <c r="H328">
        <v>31090</v>
      </c>
      <c r="I328">
        <v>12</v>
      </c>
      <c r="J328" t="s">
        <v>5068</v>
      </c>
      <c r="K328">
        <v>6063.46</v>
      </c>
      <c r="L328" t="s">
        <v>5079</v>
      </c>
      <c r="M328">
        <f>MONTH(Helper_Columns[Order_Date])</f>
        <v>1</v>
      </c>
      <c r="N328">
        <f>YEAR(Helper_Columns[Order_Date])</f>
        <v>2024</v>
      </c>
      <c r="O328" t="str">
        <f>TEXT(Helper_Columns[Order_Date],"mmm")</f>
        <v>Jan</v>
      </c>
      <c r="P328" s="7">
        <f>IFERROR(Helper_Columns[Profit]/Helper_Columns[Sales_Amount],0)</f>
        <v>0.19502926986169186</v>
      </c>
      <c r="Q328" s="5" t="str">
        <f>IF(VALUE(SUBSTITUTE(Helper_Columns[[#This Row],[Discount]],"%",""))&gt;=10,"High Discount", "Normal")</f>
        <v>Normal</v>
      </c>
      <c r="R328" s="5" t="str">
        <f xml:space="preserve"> IF(Helper_Columns[[#This Row],[Profit]]&gt;5000,"High","Low")</f>
        <v>High</v>
      </c>
    </row>
    <row r="329" spans="1:18" x14ac:dyDescent="0.25">
      <c r="A329" t="s">
        <v>339</v>
      </c>
      <c r="B329" s="4">
        <v>45315.875775155022</v>
      </c>
      <c r="C329" t="s">
        <v>5018</v>
      </c>
      <c r="D329" t="s">
        <v>5028</v>
      </c>
      <c r="E329" t="s">
        <v>5036</v>
      </c>
      <c r="F329" t="s">
        <v>5048</v>
      </c>
      <c r="G329" t="s">
        <v>5051</v>
      </c>
      <c r="H329">
        <v>1587</v>
      </c>
      <c r="I329">
        <v>3</v>
      </c>
      <c r="J329" t="s">
        <v>5069</v>
      </c>
      <c r="K329">
        <v>243.7</v>
      </c>
      <c r="L329" t="s">
        <v>5075</v>
      </c>
      <c r="M329">
        <f>MONTH(Helper_Columns[Order_Date])</f>
        <v>1</v>
      </c>
      <c r="N329">
        <f>YEAR(Helper_Columns[Order_Date])</f>
        <v>2024</v>
      </c>
      <c r="O329" t="str">
        <f>TEXT(Helper_Columns[Order_Date],"mmm")</f>
        <v>Jan</v>
      </c>
      <c r="P329" s="7">
        <f>IFERROR(Helper_Columns[Profit]/Helper_Columns[Sales_Amount],0)</f>
        <v>0.15356017643352235</v>
      </c>
      <c r="Q329" s="5" t="str">
        <f>IF(VALUE(SUBSTITUTE(Helper_Columns[[#This Row],[Discount]],"%",""))&gt;=10,"High Discount", "Normal")</f>
        <v>High Discount</v>
      </c>
      <c r="R329" s="5" t="str">
        <f xml:space="preserve"> IF(Helper_Columns[[#This Row],[Profit]]&gt;5000,"High","Low")</f>
        <v>Low</v>
      </c>
    </row>
    <row r="330" spans="1:18" x14ac:dyDescent="0.25">
      <c r="A330" t="s">
        <v>340</v>
      </c>
      <c r="B330" s="4">
        <v>45315.948789757953</v>
      </c>
      <c r="C330" t="s">
        <v>5015</v>
      </c>
      <c r="D330" t="s">
        <v>5027</v>
      </c>
      <c r="E330" t="s">
        <v>5044</v>
      </c>
      <c r="F330" t="s">
        <v>5048</v>
      </c>
      <c r="G330" t="s">
        <v>5059</v>
      </c>
      <c r="H330">
        <v>60042</v>
      </c>
      <c r="I330">
        <v>5</v>
      </c>
      <c r="J330" t="s">
        <v>5069</v>
      </c>
      <c r="K330">
        <v>12413.71</v>
      </c>
      <c r="L330" t="s">
        <v>5078</v>
      </c>
      <c r="M330">
        <f>MONTH(Helper_Columns[Order_Date])</f>
        <v>1</v>
      </c>
      <c r="N330">
        <f>YEAR(Helper_Columns[Order_Date])</f>
        <v>2024</v>
      </c>
      <c r="O330" t="str">
        <f>TEXT(Helper_Columns[Order_Date],"mmm")</f>
        <v>Jan</v>
      </c>
      <c r="P330" s="7">
        <f>IFERROR(Helper_Columns[Profit]/Helper_Columns[Sales_Amount],0)</f>
        <v>0.20675044135771625</v>
      </c>
      <c r="Q330" s="5" t="str">
        <f>IF(VALUE(SUBSTITUTE(Helper_Columns[[#This Row],[Discount]],"%",""))&gt;=10,"High Discount", "Normal")</f>
        <v>High Discount</v>
      </c>
      <c r="R330" s="5" t="str">
        <f xml:space="preserve"> IF(Helper_Columns[[#This Row],[Profit]]&gt;5000,"High","Low")</f>
        <v>High</v>
      </c>
    </row>
    <row r="331" spans="1:18" x14ac:dyDescent="0.25">
      <c r="A331" t="s">
        <v>341</v>
      </c>
      <c r="B331" s="4">
        <v>45316.021804360869</v>
      </c>
      <c r="C331" t="s">
        <v>5017</v>
      </c>
      <c r="D331" t="s">
        <v>5029</v>
      </c>
      <c r="E331" t="s">
        <v>5033</v>
      </c>
      <c r="F331" t="s">
        <v>5046</v>
      </c>
      <c r="G331" t="s">
        <v>5049</v>
      </c>
      <c r="H331">
        <v>7416</v>
      </c>
      <c r="I331">
        <v>6</v>
      </c>
      <c r="J331" t="s">
        <v>5072</v>
      </c>
      <c r="K331">
        <v>1430.3</v>
      </c>
      <c r="L331" t="s">
        <v>5074</v>
      </c>
      <c r="M331">
        <f>MONTH(Helper_Columns[Order_Date])</f>
        <v>1</v>
      </c>
      <c r="N331">
        <f>YEAR(Helper_Columns[Order_Date])</f>
        <v>2024</v>
      </c>
      <c r="O331" t="str">
        <f>TEXT(Helper_Columns[Order_Date],"mmm")</f>
        <v>Jan</v>
      </c>
      <c r="P331" s="7">
        <f>IFERROR(Helper_Columns[Profit]/Helper_Columns[Sales_Amount],0)</f>
        <v>0.19286677454153181</v>
      </c>
      <c r="Q331" s="5" t="str">
        <f>IF(VALUE(SUBSTITUTE(Helper_Columns[[#This Row],[Discount]],"%",""))&gt;=10,"High Discount", "Normal")</f>
        <v>High Discount</v>
      </c>
      <c r="R331" s="5" t="str">
        <f xml:space="preserve"> IF(Helper_Columns[[#This Row],[Profit]]&gt;5000,"High","Low")</f>
        <v>Low</v>
      </c>
    </row>
    <row r="332" spans="1:18" x14ac:dyDescent="0.25">
      <c r="A332" t="s">
        <v>342</v>
      </c>
      <c r="B332" s="4">
        <v>45316.094818963793</v>
      </c>
      <c r="C332" t="s">
        <v>5023</v>
      </c>
      <c r="D332" t="s">
        <v>5026</v>
      </c>
      <c r="E332" t="s">
        <v>5045</v>
      </c>
      <c r="F332" t="s">
        <v>5046</v>
      </c>
      <c r="G332" t="s">
        <v>5054</v>
      </c>
      <c r="H332">
        <v>38346</v>
      </c>
      <c r="I332">
        <v>2</v>
      </c>
      <c r="J332" t="s">
        <v>5069</v>
      </c>
      <c r="K332">
        <v>6727.18</v>
      </c>
      <c r="L332" t="s">
        <v>5079</v>
      </c>
      <c r="M332">
        <f>MONTH(Helper_Columns[Order_Date])</f>
        <v>1</v>
      </c>
      <c r="N332">
        <f>YEAR(Helper_Columns[Order_Date])</f>
        <v>2024</v>
      </c>
      <c r="O332" t="str">
        <f>TEXT(Helper_Columns[Order_Date],"mmm")</f>
        <v>Jan</v>
      </c>
      <c r="P332" s="7">
        <f>IFERROR(Helper_Columns[Profit]/Helper_Columns[Sales_Amount],0)</f>
        <v>0.17543368278308039</v>
      </c>
      <c r="Q332" s="5" t="str">
        <f>IF(VALUE(SUBSTITUTE(Helper_Columns[[#This Row],[Discount]],"%",""))&gt;=10,"High Discount", "Normal")</f>
        <v>High Discount</v>
      </c>
      <c r="R332" s="5" t="str">
        <f xml:space="preserve"> IF(Helper_Columns[[#This Row],[Profit]]&gt;5000,"High","Low")</f>
        <v>High</v>
      </c>
    </row>
    <row r="333" spans="1:18" x14ac:dyDescent="0.25">
      <c r="A333" t="s">
        <v>343</v>
      </c>
      <c r="B333" s="4">
        <v>45316.167833566717</v>
      </c>
      <c r="C333" t="s">
        <v>5023</v>
      </c>
      <c r="D333" t="s">
        <v>5027</v>
      </c>
      <c r="E333" t="s">
        <v>5042</v>
      </c>
      <c r="F333" t="s">
        <v>5046</v>
      </c>
      <c r="G333" t="s">
        <v>5049</v>
      </c>
      <c r="H333">
        <v>76330</v>
      </c>
      <c r="I333">
        <v>7</v>
      </c>
      <c r="J333" t="s">
        <v>5069</v>
      </c>
      <c r="K333">
        <v>15364.78</v>
      </c>
      <c r="L333" t="s">
        <v>5077</v>
      </c>
      <c r="M333">
        <f>MONTH(Helper_Columns[Order_Date])</f>
        <v>1</v>
      </c>
      <c r="N333">
        <f>YEAR(Helper_Columns[Order_Date])</f>
        <v>2024</v>
      </c>
      <c r="O333" t="str">
        <f>TEXT(Helper_Columns[Order_Date],"mmm")</f>
        <v>Jan</v>
      </c>
      <c r="P333" s="7">
        <f>IFERROR(Helper_Columns[Profit]/Helper_Columns[Sales_Amount],0)</f>
        <v>0.20129411764705885</v>
      </c>
      <c r="Q333" s="5" t="str">
        <f>IF(VALUE(SUBSTITUTE(Helper_Columns[[#This Row],[Discount]],"%",""))&gt;=10,"High Discount", "Normal")</f>
        <v>High Discount</v>
      </c>
      <c r="R333" s="5" t="str">
        <f xml:space="preserve"> IF(Helper_Columns[[#This Row],[Profit]]&gt;5000,"High","Low")</f>
        <v>High</v>
      </c>
    </row>
    <row r="334" spans="1:18" x14ac:dyDescent="0.25">
      <c r="A334" t="s">
        <v>344</v>
      </c>
      <c r="B334" s="4">
        <v>45316.240848169633</v>
      </c>
      <c r="C334" t="s">
        <v>5020</v>
      </c>
      <c r="D334" t="s">
        <v>5026</v>
      </c>
      <c r="E334" t="s">
        <v>5045</v>
      </c>
      <c r="F334" t="s">
        <v>5046</v>
      </c>
      <c r="G334" t="s">
        <v>5066</v>
      </c>
      <c r="H334">
        <v>9179</v>
      </c>
      <c r="I334">
        <v>14</v>
      </c>
      <c r="J334" t="s">
        <v>5071</v>
      </c>
      <c r="K334">
        <v>1895.51</v>
      </c>
      <c r="L334" t="s">
        <v>5079</v>
      </c>
      <c r="M334">
        <f>MONTH(Helper_Columns[Order_Date])</f>
        <v>1</v>
      </c>
      <c r="N334">
        <f>YEAR(Helper_Columns[Order_Date])</f>
        <v>2024</v>
      </c>
      <c r="O334" t="str">
        <f>TEXT(Helper_Columns[Order_Date],"mmm")</f>
        <v>Jan</v>
      </c>
      <c r="P334" s="7">
        <f>IFERROR(Helper_Columns[Profit]/Helper_Columns[Sales_Amount],0)</f>
        <v>0.20650506591131931</v>
      </c>
      <c r="Q334" s="5" t="str">
        <f>IF(VALUE(SUBSTITUTE(Helper_Columns[[#This Row],[Discount]],"%",""))&gt;=10,"High Discount", "Normal")</f>
        <v>High Discount</v>
      </c>
      <c r="R334" s="5" t="str">
        <f xml:space="preserve"> IF(Helper_Columns[[#This Row],[Profit]]&gt;5000,"High","Low")</f>
        <v>Low</v>
      </c>
    </row>
    <row r="335" spans="1:18" x14ac:dyDescent="0.25">
      <c r="A335" t="s">
        <v>345</v>
      </c>
      <c r="B335" s="4">
        <v>45316.313862772549</v>
      </c>
      <c r="C335" t="s">
        <v>5012</v>
      </c>
      <c r="D335" t="s">
        <v>5026</v>
      </c>
      <c r="E335" t="s">
        <v>5030</v>
      </c>
      <c r="F335" t="s">
        <v>5046</v>
      </c>
      <c r="G335" t="s">
        <v>5049</v>
      </c>
      <c r="H335">
        <v>51290</v>
      </c>
      <c r="I335">
        <v>2</v>
      </c>
      <c r="J335" t="s">
        <v>5070</v>
      </c>
      <c r="K335">
        <v>10380.67</v>
      </c>
      <c r="L335" t="s">
        <v>5074</v>
      </c>
      <c r="M335">
        <f>MONTH(Helper_Columns[Order_Date])</f>
        <v>1</v>
      </c>
      <c r="N335">
        <f>YEAR(Helper_Columns[Order_Date])</f>
        <v>2024</v>
      </c>
      <c r="O335" t="str">
        <f>TEXT(Helper_Columns[Order_Date],"mmm")</f>
        <v>Jan</v>
      </c>
      <c r="P335" s="7">
        <f>IFERROR(Helper_Columns[Profit]/Helper_Columns[Sales_Amount],0)</f>
        <v>0.20239169428738546</v>
      </c>
      <c r="Q335" s="5" t="str">
        <f>IF(VALUE(SUBSTITUTE(Helper_Columns[[#This Row],[Discount]],"%",""))&gt;=10,"High Discount", "Normal")</f>
        <v>Normal</v>
      </c>
      <c r="R335" s="5" t="str">
        <f xml:space="preserve"> IF(Helper_Columns[[#This Row],[Profit]]&gt;5000,"High","Low")</f>
        <v>High</v>
      </c>
    </row>
    <row r="336" spans="1:18" x14ac:dyDescent="0.25">
      <c r="A336" t="s">
        <v>346</v>
      </c>
      <c r="B336" s="4">
        <v>45316.386877375473</v>
      </c>
      <c r="C336" t="s">
        <v>5015</v>
      </c>
      <c r="D336" t="s">
        <v>5026</v>
      </c>
      <c r="E336" t="s">
        <v>5043</v>
      </c>
      <c r="F336" t="s">
        <v>5048</v>
      </c>
      <c r="G336" t="s">
        <v>5051</v>
      </c>
      <c r="H336">
        <v>3659</v>
      </c>
      <c r="I336">
        <v>14</v>
      </c>
      <c r="J336" t="s">
        <v>5072</v>
      </c>
      <c r="K336">
        <v>572.75</v>
      </c>
      <c r="L336" t="s">
        <v>5074</v>
      </c>
      <c r="M336">
        <f>MONTH(Helper_Columns[Order_Date])</f>
        <v>1</v>
      </c>
      <c r="N336">
        <f>YEAR(Helper_Columns[Order_Date])</f>
        <v>2024</v>
      </c>
      <c r="O336" t="str">
        <f>TEXT(Helper_Columns[Order_Date],"mmm")</f>
        <v>Jan</v>
      </c>
      <c r="P336" s="7">
        <f>IFERROR(Helper_Columns[Profit]/Helper_Columns[Sales_Amount],0)</f>
        <v>0.1565318393003553</v>
      </c>
      <c r="Q336" s="5" t="str">
        <f>IF(VALUE(SUBSTITUTE(Helper_Columns[[#This Row],[Discount]],"%",""))&gt;=10,"High Discount", "Normal")</f>
        <v>High Discount</v>
      </c>
      <c r="R336" s="5" t="str">
        <f xml:space="preserve"> IF(Helper_Columns[[#This Row],[Profit]]&gt;5000,"High","Low")</f>
        <v>Low</v>
      </c>
    </row>
    <row r="337" spans="1:18" x14ac:dyDescent="0.25">
      <c r="A337" t="s">
        <v>347</v>
      </c>
      <c r="B337" s="4">
        <v>45316.459891978389</v>
      </c>
      <c r="C337" t="s">
        <v>5019</v>
      </c>
      <c r="D337" t="s">
        <v>5029</v>
      </c>
      <c r="E337" t="s">
        <v>5033</v>
      </c>
      <c r="F337" t="s">
        <v>5048</v>
      </c>
      <c r="G337" t="s">
        <v>5052</v>
      </c>
      <c r="H337">
        <v>9472</v>
      </c>
      <c r="I337">
        <v>4</v>
      </c>
      <c r="J337" t="s">
        <v>5071</v>
      </c>
      <c r="K337">
        <v>1975.2</v>
      </c>
      <c r="L337" t="s">
        <v>5076</v>
      </c>
      <c r="M337">
        <f>MONTH(Helper_Columns[Order_Date])</f>
        <v>1</v>
      </c>
      <c r="N337">
        <f>YEAR(Helper_Columns[Order_Date])</f>
        <v>2024</v>
      </c>
      <c r="O337" t="str">
        <f>TEXT(Helper_Columns[Order_Date],"mmm")</f>
        <v>Jan</v>
      </c>
      <c r="P337" s="7">
        <f>IFERROR(Helper_Columns[Profit]/Helper_Columns[Sales_Amount],0)</f>
        <v>0.20853040540540541</v>
      </c>
      <c r="Q337" s="5" t="str">
        <f>IF(VALUE(SUBSTITUTE(Helper_Columns[[#This Row],[Discount]],"%",""))&gt;=10,"High Discount", "Normal")</f>
        <v>High Discount</v>
      </c>
      <c r="R337" s="5" t="str">
        <f xml:space="preserve"> IF(Helper_Columns[[#This Row],[Profit]]&gt;5000,"High","Low")</f>
        <v>Low</v>
      </c>
    </row>
    <row r="338" spans="1:18" x14ac:dyDescent="0.25">
      <c r="A338" t="s">
        <v>348</v>
      </c>
      <c r="B338" s="4">
        <v>45316.532906581313</v>
      </c>
      <c r="C338" t="s">
        <v>5024</v>
      </c>
      <c r="D338" t="s">
        <v>5027</v>
      </c>
      <c r="E338" t="s">
        <v>5031</v>
      </c>
      <c r="F338" t="s">
        <v>5047</v>
      </c>
      <c r="G338" t="s">
        <v>5050</v>
      </c>
      <c r="H338">
        <v>22778</v>
      </c>
      <c r="I338">
        <v>3</v>
      </c>
      <c r="J338" t="s">
        <v>5070</v>
      </c>
      <c r="K338">
        <v>4499.21</v>
      </c>
      <c r="L338" t="s">
        <v>5076</v>
      </c>
      <c r="M338">
        <f>MONTH(Helper_Columns[Order_Date])</f>
        <v>1</v>
      </c>
      <c r="N338">
        <f>YEAR(Helper_Columns[Order_Date])</f>
        <v>2024</v>
      </c>
      <c r="O338" t="str">
        <f>TEXT(Helper_Columns[Order_Date],"mmm")</f>
        <v>Jan</v>
      </c>
      <c r="P338" s="7">
        <f>IFERROR(Helper_Columns[Profit]/Helper_Columns[Sales_Amount],0)</f>
        <v>0.19752436561594522</v>
      </c>
      <c r="Q338" s="5" t="str">
        <f>IF(VALUE(SUBSTITUTE(Helper_Columns[[#This Row],[Discount]],"%",""))&gt;=10,"High Discount", "Normal")</f>
        <v>Normal</v>
      </c>
      <c r="R338" s="5" t="str">
        <f xml:space="preserve"> IF(Helper_Columns[[#This Row],[Profit]]&gt;5000,"High","Low")</f>
        <v>Low</v>
      </c>
    </row>
    <row r="339" spans="1:18" x14ac:dyDescent="0.25">
      <c r="A339" t="s">
        <v>349</v>
      </c>
      <c r="B339" s="4">
        <v>45316.605921184237</v>
      </c>
      <c r="C339" t="s">
        <v>5023</v>
      </c>
      <c r="D339" t="s">
        <v>5026</v>
      </c>
      <c r="E339" t="s">
        <v>5045</v>
      </c>
      <c r="F339" t="s">
        <v>5047</v>
      </c>
      <c r="G339" t="s">
        <v>5064</v>
      </c>
      <c r="H339">
        <v>79610</v>
      </c>
      <c r="I339">
        <v>7</v>
      </c>
      <c r="J339" t="s">
        <v>5069</v>
      </c>
      <c r="K339">
        <v>7623.55</v>
      </c>
      <c r="L339" t="s">
        <v>5077</v>
      </c>
      <c r="M339">
        <f>MONTH(Helper_Columns[Order_Date])</f>
        <v>1</v>
      </c>
      <c r="N339">
        <f>YEAR(Helper_Columns[Order_Date])</f>
        <v>2024</v>
      </c>
      <c r="O339" t="str">
        <f>TEXT(Helper_Columns[Order_Date],"mmm")</f>
        <v>Jan</v>
      </c>
      <c r="P339" s="7">
        <f>IFERROR(Helper_Columns[Profit]/Helper_Columns[Sales_Amount],0)</f>
        <v>9.5761210903152871E-2</v>
      </c>
      <c r="Q339" s="5" t="str">
        <f>IF(VALUE(SUBSTITUTE(Helper_Columns[[#This Row],[Discount]],"%",""))&gt;=10,"High Discount", "Normal")</f>
        <v>High Discount</v>
      </c>
      <c r="R339" s="5" t="str">
        <f xml:space="preserve"> IF(Helper_Columns[[#This Row],[Profit]]&gt;5000,"High","Low")</f>
        <v>High</v>
      </c>
    </row>
    <row r="340" spans="1:18" x14ac:dyDescent="0.25">
      <c r="A340" t="s">
        <v>350</v>
      </c>
      <c r="B340" s="4">
        <v>45316.678935787153</v>
      </c>
      <c r="C340" t="s">
        <v>5021</v>
      </c>
      <c r="D340" t="s">
        <v>5028</v>
      </c>
      <c r="E340" t="s">
        <v>5036</v>
      </c>
      <c r="F340" t="s">
        <v>5046</v>
      </c>
      <c r="G340" t="s">
        <v>5057</v>
      </c>
      <c r="H340">
        <v>60711</v>
      </c>
      <c r="I340">
        <v>9</v>
      </c>
      <c r="J340" t="s">
        <v>5070</v>
      </c>
      <c r="K340">
        <v>8841.19</v>
      </c>
      <c r="L340" t="s">
        <v>5076</v>
      </c>
      <c r="M340">
        <f>MONTH(Helper_Columns[Order_Date])</f>
        <v>1</v>
      </c>
      <c r="N340">
        <f>YEAR(Helper_Columns[Order_Date])</f>
        <v>2024</v>
      </c>
      <c r="O340" t="str">
        <f>TEXT(Helper_Columns[Order_Date],"mmm")</f>
        <v>Jan</v>
      </c>
      <c r="P340" s="7">
        <f>IFERROR(Helper_Columns[Profit]/Helper_Columns[Sales_Amount],0)</f>
        <v>0.14562748101661974</v>
      </c>
      <c r="Q340" s="5" t="str">
        <f>IF(VALUE(SUBSTITUTE(Helper_Columns[[#This Row],[Discount]],"%",""))&gt;=10,"High Discount", "Normal")</f>
        <v>Normal</v>
      </c>
      <c r="R340" s="5" t="str">
        <f xml:space="preserve"> IF(Helper_Columns[[#This Row],[Profit]]&gt;5000,"High","Low")</f>
        <v>High</v>
      </c>
    </row>
    <row r="341" spans="1:18" x14ac:dyDescent="0.25">
      <c r="A341" t="s">
        <v>351</v>
      </c>
      <c r="B341" s="4">
        <v>45316.751950390069</v>
      </c>
      <c r="C341" t="s">
        <v>5022</v>
      </c>
      <c r="D341" t="s">
        <v>5026</v>
      </c>
      <c r="E341" t="s">
        <v>5045</v>
      </c>
      <c r="F341" t="s">
        <v>5047</v>
      </c>
      <c r="G341" t="s">
        <v>5063</v>
      </c>
      <c r="H341">
        <v>72363</v>
      </c>
      <c r="I341">
        <v>11</v>
      </c>
      <c r="J341" t="s">
        <v>5073</v>
      </c>
      <c r="K341">
        <v>14936.11</v>
      </c>
      <c r="L341" t="s">
        <v>5078</v>
      </c>
      <c r="M341">
        <f>MONTH(Helper_Columns[Order_Date])</f>
        <v>1</v>
      </c>
      <c r="N341">
        <f>YEAR(Helper_Columns[Order_Date])</f>
        <v>2024</v>
      </c>
      <c r="O341" t="str">
        <f>TEXT(Helper_Columns[Order_Date],"mmm")</f>
        <v>Jan</v>
      </c>
      <c r="P341" s="7">
        <f>IFERROR(Helper_Columns[Profit]/Helper_Columns[Sales_Amount],0)</f>
        <v>0.20640534527313684</v>
      </c>
      <c r="Q341" s="5" t="str">
        <f>IF(VALUE(SUBSTITUTE(Helper_Columns[[#This Row],[Discount]],"%",""))&gt;=10,"High Discount", "Normal")</f>
        <v>Normal</v>
      </c>
      <c r="R341" s="5" t="str">
        <f xml:space="preserve"> IF(Helper_Columns[[#This Row],[Profit]]&gt;5000,"High","Low")</f>
        <v>High</v>
      </c>
    </row>
    <row r="342" spans="1:18" x14ac:dyDescent="0.25">
      <c r="A342" t="s">
        <v>352</v>
      </c>
      <c r="B342" s="4">
        <v>45316.824964993</v>
      </c>
      <c r="C342" t="s">
        <v>5017</v>
      </c>
      <c r="D342" t="s">
        <v>5028</v>
      </c>
      <c r="E342" t="s">
        <v>5032</v>
      </c>
      <c r="F342" t="s">
        <v>5048</v>
      </c>
      <c r="G342" t="s">
        <v>5051</v>
      </c>
      <c r="H342">
        <v>64095</v>
      </c>
      <c r="I342">
        <v>9</v>
      </c>
      <c r="J342" t="s">
        <v>5072</v>
      </c>
      <c r="K342">
        <v>12648.59</v>
      </c>
      <c r="L342" t="s">
        <v>5075</v>
      </c>
      <c r="M342">
        <f>MONTH(Helper_Columns[Order_Date])</f>
        <v>1</v>
      </c>
      <c r="N342">
        <f>YEAR(Helper_Columns[Order_Date])</f>
        <v>2024</v>
      </c>
      <c r="O342" t="str">
        <f>TEXT(Helper_Columns[Order_Date],"mmm")</f>
        <v>Jan</v>
      </c>
      <c r="P342" s="7">
        <f>IFERROR(Helper_Columns[Profit]/Helper_Columns[Sales_Amount],0)</f>
        <v>0.19734129027225214</v>
      </c>
      <c r="Q342" s="5" t="str">
        <f>IF(VALUE(SUBSTITUTE(Helper_Columns[[#This Row],[Discount]],"%",""))&gt;=10,"High Discount", "Normal")</f>
        <v>High Discount</v>
      </c>
      <c r="R342" s="5" t="str">
        <f xml:space="preserve"> IF(Helper_Columns[[#This Row],[Profit]]&gt;5000,"High","Low")</f>
        <v>High</v>
      </c>
    </row>
    <row r="343" spans="1:18" x14ac:dyDescent="0.25">
      <c r="A343" t="s">
        <v>353</v>
      </c>
      <c r="B343" s="4">
        <v>45316.897979595917</v>
      </c>
      <c r="C343" t="s">
        <v>5018</v>
      </c>
      <c r="D343" t="s">
        <v>5026</v>
      </c>
      <c r="E343" t="s">
        <v>5034</v>
      </c>
      <c r="F343" t="s">
        <v>5048</v>
      </c>
      <c r="G343" t="s">
        <v>5056</v>
      </c>
      <c r="H343">
        <v>50812</v>
      </c>
      <c r="I343">
        <v>5</v>
      </c>
      <c r="J343" t="s">
        <v>5072</v>
      </c>
      <c r="K343">
        <v>5859.79</v>
      </c>
      <c r="L343" t="s">
        <v>5074</v>
      </c>
      <c r="M343">
        <f>MONTH(Helper_Columns[Order_Date])</f>
        <v>1</v>
      </c>
      <c r="N343">
        <f>YEAR(Helper_Columns[Order_Date])</f>
        <v>2024</v>
      </c>
      <c r="O343" t="str">
        <f>TEXT(Helper_Columns[Order_Date],"mmm")</f>
        <v>Jan</v>
      </c>
      <c r="P343" s="7">
        <f>IFERROR(Helper_Columns[Profit]/Helper_Columns[Sales_Amount],0)</f>
        <v>0.11532295520743131</v>
      </c>
      <c r="Q343" s="5" t="str">
        <f>IF(VALUE(SUBSTITUTE(Helper_Columns[[#This Row],[Discount]],"%",""))&gt;=10,"High Discount", "Normal")</f>
        <v>High Discount</v>
      </c>
      <c r="R343" s="5" t="str">
        <f xml:space="preserve"> IF(Helper_Columns[[#This Row],[Profit]]&gt;5000,"High","Low")</f>
        <v>High</v>
      </c>
    </row>
    <row r="344" spans="1:18" x14ac:dyDescent="0.25">
      <c r="A344" t="s">
        <v>354</v>
      </c>
      <c r="B344" s="4">
        <v>45316.970994198833</v>
      </c>
      <c r="C344" t="s">
        <v>5022</v>
      </c>
      <c r="D344" t="s">
        <v>5027</v>
      </c>
      <c r="E344" t="s">
        <v>5031</v>
      </c>
      <c r="F344" t="s">
        <v>5046</v>
      </c>
      <c r="G344" t="s">
        <v>5066</v>
      </c>
      <c r="H344">
        <v>47403</v>
      </c>
      <c r="I344">
        <v>9</v>
      </c>
      <c r="J344" t="s">
        <v>5073</v>
      </c>
      <c r="K344">
        <v>9295.74</v>
      </c>
      <c r="L344" t="s">
        <v>5079</v>
      </c>
      <c r="M344">
        <f>MONTH(Helper_Columns[Order_Date])</f>
        <v>1</v>
      </c>
      <c r="N344">
        <f>YEAR(Helper_Columns[Order_Date])</f>
        <v>2024</v>
      </c>
      <c r="O344" t="str">
        <f>TEXT(Helper_Columns[Order_Date],"mmm")</f>
        <v>Jan</v>
      </c>
      <c r="P344" s="7">
        <f>IFERROR(Helper_Columns[Profit]/Helper_Columns[Sales_Amount],0)</f>
        <v>0.19610024681982152</v>
      </c>
      <c r="Q344" s="5" t="str">
        <f>IF(VALUE(SUBSTITUTE(Helper_Columns[[#This Row],[Discount]],"%",""))&gt;=10,"High Discount", "Normal")</f>
        <v>Normal</v>
      </c>
      <c r="R344" s="5" t="str">
        <f xml:space="preserve"> IF(Helper_Columns[[#This Row],[Profit]]&gt;5000,"High","Low")</f>
        <v>High</v>
      </c>
    </row>
    <row r="345" spans="1:18" x14ac:dyDescent="0.25">
      <c r="A345" t="s">
        <v>355</v>
      </c>
      <c r="B345" s="4">
        <v>45317.044008801757</v>
      </c>
      <c r="C345" t="s">
        <v>5016</v>
      </c>
      <c r="D345" t="s">
        <v>5027</v>
      </c>
      <c r="E345" t="s">
        <v>5031</v>
      </c>
      <c r="F345" t="s">
        <v>5047</v>
      </c>
      <c r="G345" t="s">
        <v>5064</v>
      </c>
      <c r="H345">
        <v>72853</v>
      </c>
      <c r="I345">
        <v>6</v>
      </c>
      <c r="J345" t="s">
        <v>5070</v>
      </c>
      <c r="K345">
        <v>9304.36</v>
      </c>
      <c r="L345" t="s">
        <v>5077</v>
      </c>
      <c r="M345">
        <f>MONTH(Helper_Columns[Order_Date])</f>
        <v>1</v>
      </c>
      <c r="N345">
        <f>YEAR(Helper_Columns[Order_Date])</f>
        <v>2024</v>
      </c>
      <c r="O345" t="str">
        <f>TEXT(Helper_Columns[Order_Date],"mmm")</f>
        <v>Jan</v>
      </c>
      <c r="P345" s="7">
        <f>IFERROR(Helper_Columns[Profit]/Helper_Columns[Sales_Amount],0)</f>
        <v>0.12771416413874515</v>
      </c>
      <c r="Q345" s="5" t="str">
        <f>IF(VALUE(SUBSTITUTE(Helper_Columns[[#This Row],[Discount]],"%",""))&gt;=10,"High Discount", "Normal")</f>
        <v>Normal</v>
      </c>
      <c r="R345" s="5" t="str">
        <f xml:space="preserve"> IF(Helper_Columns[[#This Row],[Profit]]&gt;5000,"High","Low")</f>
        <v>High</v>
      </c>
    </row>
    <row r="346" spans="1:18" x14ac:dyDescent="0.25">
      <c r="A346" t="s">
        <v>356</v>
      </c>
      <c r="B346" s="4">
        <v>45317.117023404673</v>
      </c>
      <c r="C346" t="s">
        <v>5019</v>
      </c>
      <c r="D346" t="s">
        <v>5029</v>
      </c>
      <c r="E346" t="s">
        <v>5039</v>
      </c>
      <c r="F346" t="s">
        <v>5046</v>
      </c>
      <c r="G346" t="s">
        <v>5060</v>
      </c>
      <c r="H346">
        <v>62944</v>
      </c>
      <c r="I346">
        <v>6</v>
      </c>
      <c r="J346" t="s">
        <v>5072</v>
      </c>
      <c r="K346">
        <v>10671.83</v>
      </c>
      <c r="L346" t="s">
        <v>5075</v>
      </c>
      <c r="M346">
        <f>MONTH(Helper_Columns[Order_Date])</f>
        <v>1</v>
      </c>
      <c r="N346">
        <f>YEAR(Helper_Columns[Order_Date])</f>
        <v>2024</v>
      </c>
      <c r="O346" t="str">
        <f>TEXT(Helper_Columns[Order_Date],"mmm")</f>
        <v>Jan</v>
      </c>
      <c r="P346" s="7">
        <f>IFERROR(Helper_Columns[Profit]/Helper_Columns[Sales_Amount],0)</f>
        <v>0.16954483350279614</v>
      </c>
      <c r="Q346" s="5" t="str">
        <f>IF(VALUE(SUBSTITUTE(Helper_Columns[[#This Row],[Discount]],"%",""))&gt;=10,"High Discount", "Normal")</f>
        <v>High Discount</v>
      </c>
      <c r="R346" s="5" t="str">
        <f xml:space="preserve"> IF(Helper_Columns[[#This Row],[Profit]]&gt;5000,"High","Low")</f>
        <v>High</v>
      </c>
    </row>
    <row r="347" spans="1:18" x14ac:dyDescent="0.25">
      <c r="A347" t="s">
        <v>357</v>
      </c>
      <c r="B347" s="4">
        <v>45317.190038007589</v>
      </c>
      <c r="C347" t="s">
        <v>5022</v>
      </c>
      <c r="D347" t="s">
        <v>5027</v>
      </c>
      <c r="E347" t="s">
        <v>5042</v>
      </c>
      <c r="F347" t="s">
        <v>5048</v>
      </c>
      <c r="G347" t="s">
        <v>5055</v>
      </c>
      <c r="H347">
        <v>9770</v>
      </c>
      <c r="I347">
        <v>13</v>
      </c>
      <c r="J347" t="s">
        <v>5071</v>
      </c>
      <c r="K347">
        <v>1140.8900000000001</v>
      </c>
      <c r="L347" t="s">
        <v>5078</v>
      </c>
      <c r="M347">
        <f>MONTH(Helper_Columns[Order_Date])</f>
        <v>1</v>
      </c>
      <c r="N347">
        <f>YEAR(Helper_Columns[Order_Date])</f>
        <v>2024</v>
      </c>
      <c r="O347" t="str">
        <f>TEXT(Helper_Columns[Order_Date],"mmm")</f>
        <v>Jan</v>
      </c>
      <c r="P347" s="7">
        <f>IFERROR(Helper_Columns[Profit]/Helper_Columns[Sales_Amount],0)</f>
        <v>0.11677482088024566</v>
      </c>
      <c r="Q347" s="5" t="str">
        <f>IF(VALUE(SUBSTITUTE(Helper_Columns[[#This Row],[Discount]],"%",""))&gt;=10,"High Discount", "Normal")</f>
        <v>High Discount</v>
      </c>
      <c r="R347" s="5" t="str">
        <f xml:space="preserve"> IF(Helper_Columns[[#This Row],[Profit]]&gt;5000,"High","Low")</f>
        <v>Low</v>
      </c>
    </row>
    <row r="348" spans="1:18" x14ac:dyDescent="0.25">
      <c r="A348" t="s">
        <v>358</v>
      </c>
      <c r="B348" s="4">
        <v>45317.26305261052</v>
      </c>
      <c r="C348" t="s">
        <v>5021</v>
      </c>
      <c r="D348" t="s">
        <v>5026</v>
      </c>
      <c r="E348" t="s">
        <v>5034</v>
      </c>
      <c r="F348" t="s">
        <v>5046</v>
      </c>
      <c r="G348" t="s">
        <v>5053</v>
      </c>
      <c r="H348">
        <v>43070</v>
      </c>
      <c r="I348">
        <v>8</v>
      </c>
      <c r="J348" t="s">
        <v>5071</v>
      </c>
      <c r="K348">
        <v>3873.31</v>
      </c>
      <c r="L348" t="s">
        <v>5078</v>
      </c>
      <c r="M348">
        <f>MONTH(Helper_Columns[Order_Date])</f>
        <v>1</v>
      </c>
      <c r="N348">
        <f>YEAR(Helper_Columns[Order_Date])</f>
        <v>2024</v>
      </c>
      <c r="O348" t="str">
        <f>TEXT(Helper_Columns[Order_Date],"mmm")</f>
        <v>Jan</v>
      </c>
      <c r="P348" s="7">
        <f>IFERROR(Helper_Columns[Profit]/Helper_Columns[Sales_Amount],0)</f>
        <v>8.9930578128627814E-2</v>
      </c>
      <c r="Q348" s="5" t="str">
        <f>IF(VALUE(SUBSTITUTE(Helper_Columns[[#This Row],[Discount]],"%",""))&gt;=10,"High Discount", "Normal")</f>
        <v>High Discount</v>
      </c>
      <c r="R348" s="5" t="str">
        <f xml:space="preserve"> IF(Helper_Columns[[#This Row],[Profit]]&gt;5000,"High","Low")</f>
        <v>Low</v>
      </c>
    </row>
    <row r="349" spans="1:18" x14ac:dyDescent="0.25">
      <c r="A349" t="s">
        <v>359</v>
      </c>
      <c r="B349" s="4">
        <v>45317.336067213437</v>
      </c>
      <c r="C349" t="s">
        <v>5020</v>
      </c>
      <c r="D349" t="s">
        <v>5028</v>
      </c>
      <c r="E349" t="s">
        <v>5032</v>
      </c>
      <c r="F349" t="s">
        <v>5048</v>
      </c>
      <c r="G349" t="s">
        <v>5056</v>
      </c>
      <c r="H349">
        <v>41583</v>
      </c>
      <c r="I349">
        <v>11</v>
      </c>
      <c r="J349" t="s">
        <v>5073</v>
      </c>
      <c r="K349">
        <v>4938.1499999999996</v>
      </c>
      <c r="L349" t="s">
        <v>5079</v>
      </c>
      <c r="M349">
        <f>MONTH(Helper_Columns[Order_Date])</f>
        <v>1</v>
      </c>
      <c r="N349">
        <f>YEAR(Helper_Columns[Order_Date])</f>
        <v>2024</v>
      </c>
      <c r="O349" t="str">
        <f>TEXT(Helper_Columns[Order_Date],"mmm")</f>
        <v>Jan</v>
      </c>
      <c r="P349" s="7">
        <f>IFERROR(Helper_Columns[Profit]/Helper_Columns[Sales_Amount],0)</f>
        <v>0.11875405814876271</v>
      </c>
      <c r="Q349" s="5" t="str">
        <f>IF(VALUE(SUBSTITUTE(Helper_Columns[[#This Row],[Discount]],"%",""))&gt;=10,"High Discount", "Normal")</f>
        <v>Normal</v>
      </c>
      <c r="R349" s="5" t="str">
        <f xml:space="preserve"> IF(Helper_Columns[[#This Row],[Profit]]&gt;5000,"High","Low")</f>
        <v>Low</v>
      </c>
    </row>
    <row r="350" spans="1:18" x14ac:dyDescent="0.25">
      <c r="A350" t="s">
        <v>360</v>
      </c>
      <c r="B350" s="4">
        <v>45317.409081816353</v>
      </c>
      <c r="C350" t="s">
        <v>5016</v>
      </c>
      <c r="D350" t="s">
        <v>5028</v>
      </c>
      <c r="E350" t="s">
        <v>5032</v>
      </c>
      <c r="F350" t="s">
        <v>5046</v>
      </c>
      <c r="G350" t="s">
        <v>5060</v>
      </c>
      <c r="H350">
        <v>74869</v>
      </c>
      <c r="I350">
        <v>8</v>
      </c>
      <c r="J350" t="s">
        <v>5073</v>
      </c>
      <c r="K350">
        <v>10679.73</v>
      </c>
      <c r="L350" t="s">
        <v>5079</v>
      </c>
      <c r="M350">
        <f>MONTH(Helper_Columns[Order_Date])</f>
        <v>1</v>
      </c>
      <c r="N350">
        <f>YEAR(Helper_Columns[Order_Date])</f>
        <v>2024</v>
      </c>
      <c r="O350" t="str">
        <f>TEXT(Helper_Columns[Order_Date],"mmm")</f>
        <v>Jan</v>
      </c>
      <c r="P350" s="7">
        <f>IFERROR(Helper_Columns[Profit]/Helper_Columns[Sales_Amount],0)</f>
        <v>0.14264555423472999</v>
      </c>
      <c r="Q350" s="5" t="str">
        <f>IF(VALUE(SUBSTITUTE(Helper_Columns[[#This Row],[Discount]],"%",""))&gt;=10,"High Discount", "Normal")</f>
        <v>Normal</v>
      </c>
      <c r="R350" s="5" t="str">
        <f xml:space="preserve"> IF(Helper_Columns[[#This Row],[Profit]]&gt;5000,"High","Low")</f>
        <v>High</v>
      </c>
    </row>
    <row r="351" spans="1:18" x14ac:dyDescent="0.25">
      <c r="A351" t="s">
        <v>361</v>
      </c>
      <c r="B351" s="4">
        <v>45317.482096419277</v>
      </c>
      <c r="C351" t="s">
        <v>5020</v>
      </c>
      <c r="D351" t="s">
        <v>5028</v>
      </c>
      <c r="E351" t="s">
        <v>5032</v>
      </c>
      <c r="F351" t="s">
        <v>5048</v>
      </c>
      <c r="G351" t="s">
        <v>5059</v>
      </c>
      <c r="H351">
        <v>59557</v>
      </c>
      <c r="I351">
        <v>14</v>
      </c>
      <c r="J351" t="s">
        <v>5073</v>
      </c>
      <c r="K351">
        <v>11801.19</v>
      </c>
      <c r="L351" t="s">
        <v>5078</v>
      </c>
      <c r="M351">
        <f>MONTH(Helper_Columns[Order_Date])</f>
        <v>1</v>
      </c>
      <c r="N351">
        <f>YEAR(Helper_Columns[Order_Date])</f>
        <v>2024</v>
      </c>
      <c r="O351" t="str">
        <f>TEXT(Helper_Columns[Order_Date],"mmm")</f>
        <v>Jan</v>
      </c>
      <c r="P351" s="7">
        <f>IFERROR(Helper_Columns[Profit]/Helper_Columns[Sales_Amount],0)</f>
        <v>0.19814950383666069</v>
      </c>
      <c r="Q351" s="5" t="str">
        <f>IF(VALUE(SUBSTITUTE(Helper_Columns[[#This Row],[Discount]],"%",""))&gt;=10,"High Discount", "Normal")</f>
        <v>Normal</v>
      </c>
      <c r="R351" s="5" t="str">
        <f xml:space="preserve"> IF(Helper_Columns[[#This Row],[Profit]]&gt;5000,"High","Low")</f>
        <v>High</v>
      </c>
    </row>
    <row r="352" spans="1:18" x14ac:dyDescent="0.25">
      <c r="A352" t="s">
        <v>362</v>
      </c>
      <c r="B352" s="4">
        <v>45317.5551110222</v>
      </c>
      <c r="C352" t="s">
        <v>5021</v>
      </c>
      <c r="D352" t="s">
        <v>5026</v>
      </c>
      <c r="E352" t="s">
        <v>5045</v>
      </c>
      <c r="F352" t="s">
        <v>5046</v>
      </c>
      <c r="G352" t="s">
        <v>5053</v>
      </c>
      <c r="H352">
        <v>32337</v>
      </c>
      <c r="I352">
        <v>14</v>
      </c>
      <c r="J352" t="s">
        <v>5073</v>
      </c>
      <c r="K352">
        <v>2787.91</v>
      </c>
      <c r="L352" t="s">
        <v>5079</v>
      </c>
      <c r="M352">
        <f>MONTH(Helper_Columns[Order_Date])</f>
        <v>1</v>
      </c>
      <c r="N352">
        <f>YEAR(Helper_Columns[Order_Date])</f>
        <v>2024</v>
      </c>
      <c r="O352" t="str">
        <f>TEXT(Helper_Columns[Order_Date],"mmm")</f>
        <v>Jan</v>
      </c>
      <c r="P352" s="7">
        <f>IFERROR(Helper_Columns[Profit]/Helper_Columns[Sales_Amount],0)</f>
        <v>8.6214243745554628E-2</v>
      </c>
      <c r="Q352" s="5" t="str">
        <f>IF(VALUE(SUBSTITUTE(Helper_Columns[[#This Row],[Discount]],"%",""))&gt;=10,"High Discount", "Normal")</f>
        <v>Normal</v>
      </c>
      <c r="R352" s="5" t="str">
        <f xml:space="preserve"> IF(Helper_Columns[[#This Row],[Profit]]&gt;5000,"High","Low")</f>
        <v>Low</v>
      </c>
    </row>
    <row r="353" spans="1:18" x14ac:dyDescent="0.25">
      <c r="A353" t="s">
        <v>363</v>
      </c>
      <c r="B353" s="4">
        <v>45317.628125625117</v>
      </c>
      <c r="C353" t="s">
        <v>5019</v>
      </c>
      <c r="D353" t="s">
        <v>5027</v>
      </c>
      <c r="E353" t="s">
        <v>5031</v>
      </c>
      <c r="F353" t="s">
        <v>5046</v>
      </c>
      <c r="G353" t="s">
        <v>5053</v>
      </c>
      <c r="H353">
        <v>34623</v>
      </c>
      <c r="I353">
        <v>1</v>
      </c>
      <c r="J353" t="s">
        <v>5072</v>
      </c>
      <c r="K353">
        <v>4443.21</v>
      </c>
      <c r="L353" t="s">
        <v>5079</v>
      </c>
      <c r="M353">
        <f>MONTH(Helper_Columns[Order_Date])</f>
        <v>1</v>
      </c>
      <c r="N353">
        <f>YEAR(Helper_Columns[Order_Date])</f>
        <v>2024</v>
      </c>
      <c r="O353" t="str">
        <f>TEXT(Helper_Columns[Order_Date],"mmm")</f>
        <v>Jan</v>
      </c>
      <c r="P353" s="7">
        <f>IFERROR(Helper_Columns[Profit]/Helper_Columns[Sales_Amount],0)</f>
        <v>0.12833116714322848</v>
      </c>
      <c r="Q353" s="5" t="str">
        <f>IF(VALUE(SUBSTITUTE(Helper_Columns[[#This Row],[Discount]],"%",""))&gt;=10,"High Discount", "Normal")</f>
        <v>High Discount</v>
      </c>
      <c r="R353" s="5" t="str">
        <f xml:space="preserve"> IF(Helper_Columns[[#This Row],[Profit]]&gt;5000,"High","Low")</f>
        <v>Low</v>
      </c>
    </row>
    <row r="354" spans="1:18" x14ac:dyDescent="0.25">
      <c r="A354" t="s">
        <v>364</v>
      </c>
      <c r="B354" s="4">
        <v>45317.70114022804</v>
      </c>
      <c r="C354" t="s">
        <v>5024</v>
      </c>
      <c r="D354" t="s">
        <v>5026</v>
      </c>
      <c r="E354" t="s">
        <v>5045</v>
      </c>
      <c r="F354" t="s">
        <v>5047</v>
      </c>
      <c r="G354" t="s">
        <v>5050</v>
      </c>
      <c r="H354">
        <v>22386</v>
      </c>
      <c r="I354">
        <v>3</v>
      </c>
      <c r="J354" t="s">
        <v>5072</v>
      </c>
      <c r="K354">
        <v>4703.74</v>
      </c>
      <c r="L354" t="s">
        <v>5079</v>
      </c>
      <c r="M354">
        <f>MONTH(Helper_Columns[Order_Date])</f>
        <v>1</v>
      </c>
      <c r="N354">
        <f>YEAR(Helper_Columns[Order_Date])</f>
        <v>2024</v>
      </c>
      <c r="O354" t="str">
        <f>TEXT(Helper_Columns[Order_Date],"mmm")</f>
        <v>Jan</v>
      </c>
      <c r="P354" s="7">
        <f>IFERROR(Helper_Columns[Profit]/Helper_Columns[Sales_Amount],0)</f>
        <v>0.21011971768069329</v>
      </c>
      <c r="Q354" s="5" t="str">
        <f>IF(VALUE(SUBSTITUTE(Helper_Columns[[#This Row],[Discount]],"%",""))&gt;=10,"High Discount", "Normal")</f>
        <v>High Discount</v>
      </c>
      <c r="R354" s="5" t="str">
        <f xml:space="preserve"> IF(Helper_Columns[[#This Row],[Profit]]&gt;5000,"High","Low")</f>
        <v>Low</v>
      </c>
    </row>
    <row r="355" spans="1:18" x14ac:dyDescent="0.25">
      <c r="A355" t="s">
        <v>365</v>
      </c>
      <c r="B355" s="4">
        <v>45317.774154830957</v>
      </c>
      <c r="C355" t="s">
        <v>5014</v>
      </c>
      <c r="D355" t="s">
        <v>5027</v>
      </c>
      <c r="E355" t="s">
        <v>5042</v>
      </c>
      <c r="F355" t="s">
        <v>5047</v>
      </c>
      <c r="G355" t="s">
        <v>5064</v>
      </c>
      <c r="H355">
        <v>79279</v>
      </c>
      <c r="I355">
        <v>8</v>
      </c>
      <c r="J355" t="s">
        <v>5072</v>
      </c>
      <c r="K355">
        <v>14267.41</v>
      </c>
      <c r="L355" t="s">
        <v>5077</v>
      </c>
      <c r="M355">
        <f>MONTH(Helper_Columns[Order_Date])</f>
        <v>1</v>
      </c>
      <c r="N355">
        <f>YEAR(Helper_Columns[Order_Date])</f>
        <v>2024</v>
      </c>
      <c r="O355" t="str">
        <f>TEXT(Helper_Columns[Order_Date],"mmm")</f>
        <v>Jan</v>
      </c>
      <c r="P355" s="7">
        <f>IFERROR(Helper_Columns[Profit]/Helper_Columns[Sales_Amount],0)</f>
        <v>0.17996455555695706</v>
      </c>
      <c r="Q355" s="5" t="str">
        <f>IF(VALUE(SUBSTITUTE(Helper_Columns[[#This Row],[Discount]],"%",""))&gt;=10,"High Discount", "Normal")</f>
        <v>High Discount</v>
      </c>
      <c r="R355" s="5" t="str">
        <f xml:space="preserve"> IF(Helper_Columns[[#This Row],[Profit]]&gt;5000,"High","Low")</f>
        <v>High</v>
      </c>
    </row>
    <row r="356" spans="1:18" x14ac:dyDescent="0.25">
      <c r="A356" t="s">
        <v>366</v>
      </c>
      <c r="B356" s="4">
        <v>45317.84716943388</v>
      </c>
      <c r="C356" t="s">
        <v>5012</v>
      </c>
      <c r="D356" t="s">
        <v>5027</v>
      </c>
      <c r="E356" t="s">
        <v>5031</v>
      </c>
      <c r="F356" t="s">
        <v>5046</v>
      </c>
      <c r="G356" t="s">
        <v>5054</v>
      </c>
      <c r="H356">
        <v>4321</v>
      </c>
      <c r="I356">
        <v>7</v>
      </c>
      <c r="J356" t="s">
        <v>5072</v>
      </c>
      <c r="K356">
        <v>346.63</v>
      </c>
      <c r="L356" t="s">
        <v>5076</v>
      </c>
      <c r="M356">
        <f>MONTH(Helper_Columns[Order_Date])</f>
        <v>1</v>
      </c>
      <c r="N356">
        <f>YEAR(Helper_Columns[Order_Date])</f>
        <v>2024</v>
      </c>
      <c r="O356" t="str">
        <f>TEXT(Helper_Columns[Order_Date],"mmm")</f>
        <v>Jan</v>
      </c>
      <c r="P356" s="7">
        <f>IFERROR(Helper_Columns[Profit]/Helper_Columns[Sales_Amount],0)</f>
        <v>8.0219856514695667E-2</v>
      </c>
      <c r="Q356" s="5" t="str">
        <f>IF(VALUE(SUBSTITUTE(Helper_Columns[[#This Row],[Discount]],"%",""))&gt;=10,"High Discount", "Normal")</f>
        <v>High Discount</v>
      </c>
      <c r="R356" s="5" t="str">
        <f xml:space="preserve"> IF(Helper_Columns[[#This Row],[Profit]]&gt;5000,"High","Low")</f>
        <v>Low</v>
      </c>
    </row>
    <row r="357" spans="1:18" x14ac:dyDescent="0.25">
      <c r="A357" t="s">
        <v>367</v>
      </c>
      <c r="B357" s="4">
        <v>45317.920184036797</v>
      </c>
      <c r="C357" t="s">
        <v>5013</v>
      </c>
      <c r="D357" t="s">
        <v>5026</v>
      </c>
      <c r="E357" t="s">
        <v>5043</v>
      </c>
      <c r="F357" t="s">
        <v>5046</v>
      </c>
      <c r="G357" t="s">
        <v>5049</v>
      </c>
      <c r="H357">
        <v>4760</v>
      </c>
      <c r="I357">
        <v>7</v>
      </c>
      <c r="J357" t="s">
        <v>5069</v>
      </c>
      <c r="K357">
        <v>838.34</v>
      </c>
      <c r="L357" t="s">
        <v>5075</v>
      </c>
      <c r="M357">
        <f>MONTH(Helper_Columns[Order_Date])</f>
        <v>1</v>
      </c>
      <c r="N357">
        <f>YEAR(Helper_Columns[Order_Date])</f>
        <v>2024</v>
      </c>
      <c r="O357" t="str">
        <f>TEXT(Helper_Columns[Order_Date],"mmm")</f>
        <v>Jan</v>
      </c>
      <c r="P357" s="7">
        <f>IFERROR(Helper_Columns[Profit]/Helper_Columns[Sales_Amount],0)</f>
        <v>0.1761218487394958</v>
      </c>
      <c r="Q357" s="5" t="str">
        <f>IF(VALUE(SUBSTITUTE(Helper_Columns[[#This Row],[Discount]],"%",""))&gt;=10,"High Discount", "Normal")</f>
        <v>High Discount</v>
      </c>
      <c r="R357" s="5" t="str">
        <f xml:space="preserve"> IF(Helper_Columns[[#This Row],[Profit]]&gt;5000,"High","Low")</f>
        <v>Low</v>
      </c>
    </row>
    <row r="358" spans="1:18" x14ac:dyDescent="0.25">
      <c r="A358" t="s">
        <v>368</v>
      </c>
      <c r="B358" s="4">
        <v>45317.993198639721</v>
      </c>
      <c r="C358" t="s">
        <v>5020</v>
      </c>
      <c r="D358" t="s">
        <v>5029</v>
      </c>
      <c r="E358" t="s">
        <v>5040</v>
      </c>
      <c r="F358" t="s">
        <v>5047</v>
      </c>
      <c r="G358" t="s">
        <v>5064</v>
      </c>
      <c r="H358">
        <v>35542</v>
      </c>
      <c r="I358">
        <v>2</v>
      </c>
      <c r="J358" t="s">
        <v>5069</v>
      </c>
      <c r="K358">
        <v>5578.02</v>
      </c>
      <c r="L358" t="s">
        <v>5079</v>
      </c>
      <c r="M358">
        <f>MONTH(Helper_Columns[Order_Date])</f>
        <v>1</v>
      </c>
      <c r="N358">
        <f>YEAR(Helper_Columns[Order_Date])</f>
        <v>2024</v>
      </c>
      <c r="O358" t="str">
        <f>TEXT(Helper_Columns[Order_Date],"mmm")</f>
        <v>Jan</v>
      </c>
      <c r="P358" s="7">
        <f>IFERROR(Helper_Columns[Profit]/Helper_Columns[Sales_Amount],0)</f>
        <v>0.15694164650272918</v>
      </c>
      <c r="Q358" s="5" t="str">
        <f>IF(VALUE(SUBSTITUTE(Helper_Columns[[#This Row],[Discount]],"%",""))&gt;=10,"High Discount", "Normal")</f>
        <v>High Discount</v>
      </c>
      <c r="R358" s="5" t="str">
        <f xml:space="preserve"> IF(Helper_Columns[[#This Row],[Profit]]&gt;5000,"High","Low")</f>
        <v>High</v>
      </c>
    </row>
    <row r="359" spans="1:18" x14ac:dyDescent="0.25">
      <c r="A359" t="s">
        <v>369</v>
      </c>
      <c r="B359" s="4">
        <v>45318.066213242637</v>
      </c>
      <c r="C359" t="s">
        <v>5013</v>
      </c>
      <c r="D359" t="s">
        <v>5027</v>
      </c>
      <c r="E359" t="s">
        <v>5044</v>
      </c>
      <c r="F359" t="s">
        <v>5047</v>
      </c>
      <c r="G359" t="s">
        <v>5063</v>
      </c>
      <c r="H359">
        <v>72425</v>
      </c>
      <c r="I359">
        <v>7</v>
      </c>
      <c r="J359" t="s">
        <v>5072</v>
      </c>
      <c r="K359">
        <v>12675.37</v>
      </c>
      <c r="L359" t="s">
        <v>5074</v>
      </c>
      <c r="M359">
        <f>MONTH(Helper_Columns[Order_Date])</f>
        <v>1</v>
      </c>
      <c r="N359">
        <f>YEAR(Helper_Columns[Order_Date])</f>
        <v>2024</v>
      </c>
      <c r="O359" t="str">
        <f>TEXT(Helper_Columns[Order_Date],"mmm")</f>
        <v>Jan</v>
      </c>
      <c r="P359" s="7">
        <f>IFERROR(Helper_Columns[Profit]/Helper_Columns[Sales_Amount],0)</f>
        <v>0.17501373835001727</v>
      </c>
      <c r="Q359" s="5" t="str">
        <f>IF(VALUE(SUBSTITUTE(Helper_Columns[[#This Row],[Discount]],"%",""))&gt;=10,"High Discount", "Normal")</f>
        <v>High Discount</v>
      </c>
      <c r="R359" s="5" t="str">
        <f xml:space="preserve"> IF(Helper_Columns[[#This Row],[Profit]]&gt;5000,"High","Low")</f>
        <v>High</v>
      </c>
    </row>
    <row r="360" spans="1:18" x14ac:dyDescent="0.25">
      <c r="A360" t="s">
        <v>370</v>
      </c>
      <c r="B360" s="4">
        <v>45318.139227845568</v>
      </c>
      <c r="C360" t="s">
        <v>5019</v>
      </c>
      <c r="D360" t="s">
        <v>5026</v>
      </c>
      <c r="E360" t="s">
        <v>5045</v>
      </c>
      <c r="F360" t="s">
        <v>5048</v>
      </c>
      <c r="G360" t="s">
        <v>5051</v>
      </c>
      <c r="H360">
        <v>71194</v>
      </c>
      <c r="I360">
        <v>2</v>
      </c>
      <c r="J360" t="s">
        <v>5071</v>
      </c>
      <c r="K360">
        <v>6849.1</v>
      </c>
      <c r="L360" t="s">
        <v>5075</v>
      </c>
      <c r="M360">
        <f>MONTH(Helper_Columns[Order_Date])</f>
        <v>1</v>
      </c>
      <c r="N360">
        <f>YEAR(Helper_Columns[Order_Date])</f>
        <v>2024</v>
      </c>
      <c r="O360" t="str">
        <f>TEXT(Helper_Columns[Order_Date],"mmm")</f>
        <v>Jan</v>
      </c>
      <c r="P360" s="7">
        <f>IFERROR(Helper_Columns[Profit]/Helper_Columns[Sales_Amount],0)</f>
        <v>9.6203331741438886E-2</v>
      </c>
      <c r="Q360" s="5" t="str">
        <f>IF(VALUE(SUBSTITUTE(Helper_Columns[[#This Row],[Discount]],"%",""))&gt;=10,"High Discount", "Normal")</f>
        <v>High Discount</v>
      </c>
      <c r="R360" s="5" t="str">
        <f xml:space="preserve"> IF(Helper_Columns[[#This Row],[Profit]]&gt;5000,"High","Low")</f>
        <v>High</v>
      </c>
    </row>
    <row r="361" spans="1:18" x14ac:dyDescent="0.25">
      <c r="A361" t="s">
        <v>371</v>
      </c>
      <c r="B361" s="4">
        <v>45318.212242448477</v>
      </c>
      <c r="C361" t="s">
        <v>5017</v>
      </c>
      <c r="D361" t="s">
        <v>5026</v>
      </c>
      <c r="E361" t="s">
        <v>5030</v>
      </c>
      <c r="F361" t="s">
        <v>5048</v>
      </c>
      <c r="G361" t="s">
        <v>5052</v>
      </c>
      <c r="H361">
        <v>78313</v>
      </c>
      <c r="I361">
        <v>5</v>
      </c>
      <c r="J361" t="s">
        <v>5072</v>
      </c>
      <c r="K361">
        <v>6993.52</v>
      </c>
      <c r="L361" t="s">
        <v>5078</v>
      </c>
      <c r="M361">
        <f>MONTH(Helper_Columns[Order_Date])</f>
        <v>1</v>
      </c>
      <c r="N361">
        <f>YEAR(Helper_Columns[Order_Date])</f>
        <v>2024</v>
      </c>
      <c r="O361" t="str">
        <f>TEXT(Helper_Columns[Order_Date],"mmm")</f>
        <v>Jan</v>
      </c>
      <c r="P361" s="7">
        <f>IFERROR(Helper_Columns[Profit]/Helper_Columns[Sales_Amount],0)</f>
        <v>8.930215928389923E-2</v>
      </c>
      <c r="Q361" s="5" t="str">
        <f>IF(VALUE(SUBSTITUTE(Helper_Columns[[#This Row],[Discount]],"%",""))&gt;=10,"High Discount", "Normal")</f>
        <v>High Discount</v>
      </c>
      <c r="R361" s="5" t="str">
        <f xml:space="preserve"> IF(Helper_Columns[[#This Row],[Profit]]&gt;5000,"High","Low")</f>
        <v>High</v>
      </c>
    </row>
    <row r="362" spans="1:18" x14ac:dyDescent="0.25">
      <c r="A362" t="s">
        <v>372</v>
      </c>
      <c r="B362" s="4">
        <v>45318.285257051401</v>
      </c>
      <c r="C362" t="s">
        <v>5025</v>
      </c>
      <c r="D362" t="s">
        <v>5028</v>
      </c>
      <c r="E362" t="s">
        <v>5032</v>
      </c>
      <c r="F362" t="s">
        <v>5048</v>
      </c>
      <c r="G362" t="s">
        <v>5055</v>
      </c>
      <c r="H362">
        <v>3282</v>
      </c>
      <c r="I362">
        <v>3</v>
      </c>
      <c r="J362" t="s">
        <v>5070</v>
      </c>
      <c r="K362">
        <v>301.33999999999997</v>
      </c>
      <c r="L362" t="s">
        <v>5077</v>
      </c>
      <c r="M362">
        <f>MONTH(Helper_Columns[Order_Date])</f>
        <v>1</v>
      </c>
      <c r="N362">
        <f>YEAR(Helper_Columns[Order_Date])</f>
        <v>2024</v>
      </c>
      <c r="O362" t="str">
        <f>TEXT(Helper_Columns[Order_Date],"mmm")</f>
        <v>Jan</v>
      </c>
      <c r="P362" s="7">
        <f>IFERROR(Helper_Columns[Profit]/Helper_Columns[Sales_Amount],0)</f>
        <v>9.1815965874466776E-2</v>
      </c>
      <c r="Q362" s="5" t="str">
        <f>IF(VALUE(SUBSTITUTE(Helper_Columns[[#This Row],[Discount]],"%",""))&gt;=10,"High Discount", "Normal")</f>
        <v>Normal</v>
      </c>
      <c r="R362" s="5" t="str">
        <f xml:space="preserve"> IF(Helper_Columns[[#This Row],[Profit]]&gt;5000,"High","Low")</f>
        <v>Low</v>
      </c>
    </row>
    <row r="363" spans="1:18" x14ac:dyDescent="0.25">
      <c r="A363" t="s">
        <v>373</v>
      </c>
      <c r="B363" s="4">
        <v>45318.358271654331</v>
      </c>
      <c r="C363" t="s">
        <v>5018</v>
      </c>
      <c r="D363" t="s">
        <v>5028</v>
      </c>
      <c r="E363" t="s">
        <v>5035</v>
      </c>
      <c r="F363" t="s">
        <v>5046</v>
      </c>
      <c r="G363" t="s">
        <v>5049</v>
      </c>
      <c r="H363">
        <v>73982</v>
      </c>
      <c r="I363">
        <v>9</v>
      </c>
      <c r="J363" t="s">
        <v>5070</v>
      </c>
      <c r="K363">
        <v>6616.49</v>
      </c>
      <c r="L363" t="s">
        <v>5076</v>
      </c>
      <c r="M363">
        <f>MONTH(Helper_Columns[Order_Date])</f>
        <v>1</v>
      </c>
      <c r="N363">
        <f>YEAR(Helper_Columns[Order_Date])</f>
        <v>2024</v>
      </c>
      <c r="O363" t="str">
        <f>TEXT(Helper_Columns[Order_Date],"mmm")</f>
        <v>Jan</v>
      </c>
      <c r="P363" s="7">
        <f>IFERROR(Helper_Columns[Profit]/Helper_Columns[Sales_Amount],0)</f>
        <v>8.9433781190019185E-2</v>
      </c>
      <c r="Q363" s="5" t="str">
        <f>IF(VALUE(SUBSTITUTE(Helper_Columns[[#This Row],[Discount]],"%",""))&gt;=10,"High Discount", "Normal")</f>
        <v>Normal</v>
      </c>
      <c r="R363" s="5" t="str">
        <f xml:space="preserve"> IF(Helper_Columns[[#This Row],[Profit]]&gt;5000,"High","Low")</f>
        <v>High</v>
      </c>
    </row>
    <row r="364" spans="1:18" x14ac:dyDescent="0.25">
      <c r="A364" t="s">
        <v>374</v>
      </c>
      <c r="B364" s="4">
        <v>45318.431286257248</v>
      </c>
      <c r="C364" t="s">
        <v>5014</v>
      </c>
      <c r="D364" t="s">
        <v>5026</v>
      </c>
      <c r="E364" t="s">
        <v>5043</v>
      </c>
      <c r="F364" t="s">
        <v>5047</v>
      </c>
      <c r="G364" t="s">
        <v>5067</v>
      </c>
      <c r="H364">
        <v>37788</v>
      </c>
      <c r="I364">
        <v>7</v>
      </c>
      <c r="J364" t="s">
        <v>5071</v>
      </c>
      <c r="K364">
        <v>7197.02</v>
      </c>
      <c r="L364" t="s">
        <v>5075</v>
      </c>
      <c r="M364">
        <f>MONTH(Helper_Columns[Order_Date])</f>
        <v>1</v>
      </c>
      <c r="N364">
        <f>YEAR(Helper_Columns[Order_Date])</f>
        <v>2024</v>
      </c>
      <c r="O364" t="str">
        <f>TEXT(Helper_Columns[Order_Date],"mmm")</f>
        <v>Jan</v>
      </c>
      <c r="P364" s="7">
        <f>IFERROR(Helper_Columns[Profit]/Helper_Columns[Sales_Amount],0)</f>
        <v>0.19045781729649625</v>
      </c>
      <c r="Q364" s="5" t="str">
        <f>IF(VALUE(SUBSTITUTE(Helper_Columns[[#This Row],[Discount]],"%",""))&gt;=10,"High Discount", "Normal")</f>
        <v>High Discount</v>
      </c>
      <c r="R364" s="5" t="str">
        <f xml:space="preserve"> IF(Helper_Columns[[#This Row],[Profit]]&gt;5000,"High","Low")</f>
        <v>High</v>
      </c>
    </row>
    <row r="365" spans="1:18" x14ac:dyDescent="0.25">
      <c r="A365" t="s">
        <v>375</v>
      </c>
      <c r="B365" s="4">
        <v>45318.504300860157</v>
      </c>
      <c r="C365" t="s">
        <v>5022</v>
      </c>
      <c r="D365" t="s">
        <v>5029</v>
      </c>
      <c r="E365" t="s">
        <v>5039</v>
      </c>
      <c r="F365" t="s">
        <v>5047</v>
      </c>
      <c r="G365" t="s">
        <v>5058</v>
      </c>
      <c r="H365">
        <v>53395</v>
      </c>
      <c r="I365">
        <v>12</v>
      </c>
      <c r="J365" t="s">
        <v>5070</v>
      </c>
      <c r="K365">
        <v>7493.34</v>
      </c>
      <c r="L365" t="s">
        <v>5074</v>
      </c>
      <c r="M365">
        <f>MONTH(Helper_Columns[Order_Date])</f>
        <v>1</v>
      </c>
      <c r="N365">
        <f>YEAR(Helper_Columns[Order_Date])</f>
        <v>2024</v>
      </c>
      <c r="O365" t="str">
        <f>TEXT(Helper_Columns[Order_Date],"mmm")</f>
        <v>Jan</v>
      </c>
      <c r="P365" s="7">
        <f>IFERROR(Helper_Columns[Profit]/Helper_Columns[Sales_Amount],0)</f>
        <v>0.14033785935012641</v>
      </c>
      <c r="Q365" s="5" t="str">
        <f>IF(VALUE(SUBSTITUTE(Helper_Columns[[#This Row],[Discount]],"%",""))&gt;=10,"High Discount", "Normal")</f>
        <v>Normal</v>
      </c>
      <c r="R365" s="5" t="str">
        <f xml:space="preserve"> IF(Helper_Columns[[#This Row],[Profit]]&gt;5000,"High","Low")</f>
        <v>High</v>
      </c>
    </row>
    <row r="366" spans="1:18" x14ac:dyDescent="0.25">
      <c r="A366" t="s">
        <v>376</v>
      </c>
      <c r="B366" s="4">
        <v>45318.577315463088</v>
      </c>
      <c r="C366" t="s">
        <v>5022</v>
      </c>
      <c r="D366" t="s">
        <v>5027</v>
      </c>
      <c r="E366" t="s">
        <v>5042</v>
      </c>
      <c r="F366" t="s">
        <v>5048</v>
      </c>
      <c r="G366" t="s">
        <v>5052</v>
      </c>
      <c r="H366">
        <v>67677</v>
      </c>
      <c r="I366">
        <v>9</v>
      </c>
      <c r="J366" t="s">
        <v>5069</v>
      </c>
      <c r="K366">
        <v>9137.5</v>
      </c>
      <c r="L366" t="s">
        <v>5078</v>
      </c>
      <c r="M366">
        <f>MONTH(Helper_Columns[Order_Date])</f>
        <v>1</v>
      </c>
      <c r="N366">
        <f>YEAR(Helper_Columns[Order_Date])</f>
        <v>2024</v>
      </c>
      <c r="O366" t="str">
        <f>TEXT(Helper_Columns[Order_Date],"mmm")</f>
        <v>Jan</v>
      </c>
      <c r="P366" s="7">
        <f>IFERROR(Helper_Columns[Profit]/Helper_Columns[Sales_Amount],0)</f>
        <v>0.13501632755589049</v>
      </c>
      <c r="Q366" s="5" t="str">
        <f>IF(VALUE(SUBSTITUTE(Helper_Columns[[#This Row],[Discount]],"%",""))&gt;=10,"High Discount", "Normal")</f>
        <v>High Discount</v>
      </c>
      <c r="R366" s="5" t="str">
        <f xml:space="preserve"> IF(Helper_Columns[[#This Row],[Profit]]&gt;5000,"High","Low")</f>
        <v>High</v>
      </c>
    </row>
    <row r="367" spans="1:18" x14ac:dyDescent="0.25">
      <c r="A367" t="s">
        <v>377</v>
      </c>
      <c r="B367" s="4">
        <v>45318.650330065997</v>
      </c>
      <c r="C367" t="s">
        <v>5016</v>
      </c>
      <c r="D367" t="s">
        <v>5027</v>
      </c>
      <c r="E367" t="s">
        <v>5042</v>
      </c>
      <c r="F367" t="s">
        <v>5046</v>
      </c>
      <c r="G367" t="s">
        <v>5049</v>
      </c>
      <c r="H367">
        <v>40332</v>
      </c>
      <c r="I367">
        <v>4</v>
      </c>
      <c r="J367" t="s">
        <v>5070</v>
      </c>
      <c r="K367">
        <v>5179.55</v>
      </c>
      <c r="L367" t="s">
        <v>5074</v>
      </c>
      <c r="M367">
        <f>MONTH(Helper_Columns[Order_Date])</f>
        <v>1</v>
      </c>
      <c r="N367">
        <f>YEAR(Helper_Columns[Order_Date])</f>
        <v>2024</v>
      </c>
      <c r="O367" t="str">
        <f>TEXT(Helper_Columns[Order_Date],"mmm")</f>
        <v>Jan</v>
      </c>
      <c r="P367" s="7">
        <f>IFERROR(Helper_Columns[Profit]/Helper_Columns[Sales_Amount],0)</f>
        <v>0.12842284042447685</v>
      </c>
      <c r="Q367" s="5" t="str">
        <f>IF(VALUE(SUBSTITUTE(Helper_Columns[[#This Row],[Discount]],"%",""))&gt;=10,"High Discount", "Normal")</f>
        <v>Normal</v>
      </c>
      <c r="R367" s="5" t="str">
        <f xml:space="preserve"> IF(Helper_Columns[[#This Row],[Profit]]&gt;5000,"High","Low")</f>
        <v>High</v>
      </c>
    </row>
    <row r="368" spans="1:18" x14ac:dyDescent="0.25">
      <c r="A368" t="s">
        <v>378</v>
      </c>
      <c r="B368" s="4">
        <v>45318.723344668921</v>
      </c>
      <c r="C368" t="s">
        <v>5020</v>
      </c>
      <c r="D368" t="s">
        <v>5028</v>
      </c>
      <c r="E368" t="s">
        <v>5035</v>
      </c>
      <c r="F368" t="s">
        <v>5048</v>
      </c>
      <c r="G368" t="s">
        <v>5055</v>
      </c>
      <c r="H368">
        <v>45014</v>
      </c>
      <c r="I368">
        <v>3</v>
      </c>
      <c r="J368" t="s">
        <v>5073</v>
      </c>
      <c r="K368">
        <v>6182.58</v>
      </c>
      <c r="L368" t="s">
        <v>5079</v>
      </c>
      <c r="M368">
        <f>MONTH(Helper_Columns[Order_Date])</f>
        <v>1</v>
      </c>
      <c r="N368">
        <f>YEAR(Helper_Columns[Order_Date])</f>
        <v>2024</v>
      </c>
      <c r="O368" t="str">
        <f>TEXT(Helper_Columns[Order_Date],"mmm")</f>
        <v>Jan</v>
      </c>
      <c r="P368" s="7">
        <f>IFERROR(Helper_Columns[Profit]/Helper_Columns[Sales_Amount],0)</f>
        <v>0.13734793619762739</v>
      </c>
      <c r="Q368" s="5" t="str">
        <f>IF(VALUE(SUBSTITUTE(Helper_Columns[[#This Row],[Discount]],"%",""))&gt;=10,"High Discount", "Normal")</f>
        <v>Normal</v>
      </c>
      <c r="R368" s="5" t="str">
        <f xml:space="preserve"> IF(Helper_Columns[[#This Row],[Profit]]&gt;5000,"High","Low")</f>
        <v>High</v>
      </c>
    </row>
    <row r="369" spans="1:18" x14ac:dyDescent="0.25">
      <c r="A369" t="s">
        <v>379</v>
      </c>
      <c r="B369" s="4">
        <v>45318.796359271852</v>
      </c>
      <c r="C369" t="s">
        <v>5013</v>
      </c>
      <c r="D369" t="s">
        <v>5029</v>
      </c>
      <c r="E369" t="s">
        <v>5039</v>
      </c>
      <c r="F369" t="s">
        <v>5046</v>
      </c>
      <c r="G369" t="s">
        <v>5054</v>
      </c>
      <c r="H369">
        <v>18438</v>
      </c>
      <c r="I369">
        <v>4</v>
      </c>
      <c r="J369" t="s">
        <v>5069</v>
      </c>
      <c r="K369">
        <v>1907.05</v>
      </c>
      <c r="L369" t="s">
        <v>5077</v>
      </c>
      <c r="M369">
        <f>MONTH(Helper_Columns[Order_Date])</f>
        <v>1</v>
      </c>
      <c r="N369">
        <f>YEAR(Helper_Columns[Order_Date])</f>
        <v>2024</v>
      </c>
      <c r="O369" t="str">
        <f>TEXT(Helper_Columns[Order_Date],"mmm")</f>
        <v>Jan</v>
      </c>
      <c r="P369" s="7">
        <f>IFERROR(Helper_Columns[Profit]/Helper_Columns[Sales_Amount],0)</f>
        <v>0.10343041544636078</v>
      </c>
      <c r="Q369" s="5" t="str">
        <f>IF(VALUE(SUBSTITUTE(Helper_Columns[[#This Row],[Discount]],"%",""))&gt;=10,"High Discount", "Normal")</f>
        <v>High Discount</v>
      </c>
      <c r="R369" s="5" t="str">
        <f xml:space="preserve"> IF(Helper_Columns[[#This Row],[Profit]]&gt;5000,"High","Low")</f>
        <v>Low</v>
      </c>
    </row>
    <row r="370" spans="1:18" x14ac:dyDescent="0.25">
      <c r="A370" t="s">
        <v>380</v>
      </c>
      <c r="B370" s="4">
        <v>45318.869373874768</v>
      </c>
      <c r="C370" t="s">
        <v>5017</v>
      </c>
      <c r="D370" t="s">
        <v>5029</v>
      </c>
      <c r="E370" t="s">
        <v>5039</v>
      </c>
      <c r="F370" t="s">
        <v>5047</v>
      </c>
      <c r="G370" t="s">
        <v>5058</v>
      </c>
      <c r="H370">
        <v>71188</v>
      </c>
      <c r="I370">
        <v>11</v>
      </c>
      <c r="J370" t="s">
        <v>5069</v>
      </c>
      <c r="K370">
        <v>6684.72</v>
      </c>
      <c r="L370" t="s">
        <v>5076</v>
      </c>
      <c r="M370">
        <f>MONTH(Helper_Columns[Order_Date])</f>
        <v>1</v>
      </c>
      <c r="N370">
        <f>YEAR(Helper_Columns[Order_Date])</f>
        <v>2024</v>
      </c>
      <c r="O370" t="str">
        <f>TEXT(Helper_Columns[Order_Date],"mmm")</f>
        <v>Jan</v>
      </c>
      <c r="P370" s="7">
        <f>IFERROR(Helper_Columns[Profit]/Helper_Columns[Sales_Amount],0)</f>
        <v>9.3902343091532281E-2</v>
      </c>
      <c r="Q370" s="5" t="str">
        <f>IF(VALUE(SUBSTITUTE(Helper_Columns[[#This Row],[Discount]],"%",""))&gt;=10,"High Discount", "Normal")</f>
        <v>High Discount</v>
      </c>
      <c r="R370" s="5" t="str">
        <f xml:space="preserve"> IF(Helper_Columns[[#This Row],[Profit]]&gt;5000,"High","Low")</f>
        <v>High</v>
      </c>
    </row>
    <row r="371" spans="1:18" x14ac:dyDescent="0.25">
      <c r="A371" t="s">
        <v>381</v>
      </c>
      <c r="B371" s="4">
        <v>45318.942388477677</v>
      </c>
      <c r="C371" t="s">
        <v>5018</v>
      </c>
      <c r="D371" t="s">
        <v>5026</v>
      </c>
      <c r="E371" t="s">
        <v>5030</v>
      </c>
      <c r="F371" t="s">
        <v>5047</v>
      </c>
      <c r="G371" t="s">
        <v>5062</v>
      </c>
      <c r="H371">
        <v>27417</v>
      </c>
      <c r="I371">
        <v>3</v>
      </c>
      <c r="J371" t="s">
        <v>5071</v>
      </c>
      <c r="K371">
        <v>5096</v>
      </c>
      <c r="L371" t="s">
        <v>5076</v>
      </c>
      <c r="M371">
        <f>MONTH(Helper_Columns[Order_Date])</f>
        <v>1</v>
      </c>
      <c r="N371">
        <f>YEAR(Helper_Columns[Order_Date])</f>
        <v>2024</v>
      </c>
      <c r="O371" t="str">
        <f>TEXT(Helper_Columns[Order_Date],"mmm")</f>
        <v>Jan</v>
      </c>
      <c r="P371" s="7">
        <f>IFERROR(Helper_Columns[Profit]/Helper_Columns[Sales_Amount],0)</f>
        <v>0.1858700806069227</v>
      </c>
      <c r="Q371" s="5" t="str">
        <f>IF(VALUE(SUBSTITUTE(Helper_Columns[[#This Row],[Discount]],"%",""))&gt;=10,"High Discount", "Normal")</f>
        <v>High Discount</v>
      </c>
      <c r="R371" s="5" t="str">
        <f xml:space="preserve"> IF(Helper_Columns[[#This Row],[Profit]]&gt;5000,"High","Low")</f>
        <v>High</v>
      </c>
    </row>
    <row r="372" spans="1:18" x14ac:dyDescent="0.25">
      <c r="A372" t="s">
        <v>382</v>
      </c>
      <c r="B372" s="4">
        <v>45319.015403080622</v>
      </c>
      <c r="C372" t="s">
        <v>5019</v>
      </c>
      <c r="D372" t="s">
        <v>5029</v>
      </c>
      <c r="E372" t="s">
        <v>5040</v>
      </c>
      <c r="F372" t="s">
        <v>5048</v>
      </c>
      <c r="G372" t="s">
        <v>5065</v>
      </c>
      <c r="H372">
        <v>72849</v>
      </c>
      <c r="I372">
        <v>5</v>
      </c>
      <c r="J372" t="s">
        <v>5069</v>
      </c>
      <c r="K372">
        <v>9030.02</v>
      </c>
      <c r="L372" t="s">
        <v>5076</v>
      </c>
      <c r="M372">
        <f>MONTH(Helper_Columns[Order_Date])</f>
        <v>1</v>
      </c>
      <c r="N372">
        <f>YEAR(Helper_Columns[Order_Date])</f>
        <v>2024</v>
      </c>
      <c r="O372" t="str">
        <f>TEXT(Helper_Columns[Order_Date],"mmm")</f>
        <v>Jan</v>
      </c>
      <c r="P372" s="7">
        <f>IFERROR(Helper_Columns[Profit]/Helper_Columns[Sales_Amount],0)</f>
        <v>0.12395530480857665</v>
      </c>
      <c r="Q372" s="5" t="str">
        <f>IF(VALUE(SUBSTITUTE(Helper_Columns[[#This Row],[Discount]],"%",""))&gt;=10,"High Discount", "Normal")</f>
        <v>High Discount</v>
      </c>
      <c r="R372" s="5" t="str">
        <f xml:space="preserve"> IF(Helper_Columns[[#This Row],[Profit]]&gt;5000,"High","Low")</f>
        <v>High</v>
      </c>
    </row>
    <row r="373" spans="1:18" x14ac:dyDescent="0.25">
      <c r="A373" t="s">
        <v>383</v>
      </c>
      <c r="B373" s="4">
        <v>45319.088417683532</v>
      </c>
      <c r="C373" t="s">
        <v>5016</v>
      </c>
      <c r="D373" t="s">
        <v>5027</v>
      </c>
      <c r="E373" t="s">
        <v>5044</v>
      </c>
      <c r="F373" t="s">
        <v>5046</v>
      </c>
      <c r="G373" t="s">
        <v>5053</v>
      </c>
      <c r="H373">
        <v>62516</v>
      </c>
      <c r="I373">
        <v>13</v>
      </c>
      <c r="J373" t="s">
        <v>5073</v>
      </c>
      <c r="K373">
        <v>13413.37</v>
      </c>
      <c r="L373" t="s">
        <v>5079</v>
      </c>
      <c r="M373">
        <f>MONTH(Helper_Columns[Order_Date])</f>
        <v>1</v>
      </c>
      <c r="N373">
        <f>YEAR(Helper_Columns[Order_Date])</f>
        <v>2024</v>
      </c>
      <c r="O373" t="str">
        <f>TEXT(Helper_Columns[Order_Date],"mmm")</f>
        <v>Jan</v>
      </c>
      <c r="P373" s="7">
        <f>IFERROR(Helper_Columns[Profit]/Helper_Columns[Sales_Amount],0)</f>
        <v>0.21455899289781818</v>
      </c>
      <c r="Q373" s="5" t="str">
        <f>IF(VALUE(SUBSTITUTE(Helper_Columns[[#This Row],[Discount]],"%",""))&gt;=10,"High Discount", "Normal")</f>
        <v>Normal</v>
      </c>
      <c r="R373" s="5" t="str">
        <f xml:space="preserve"> IF(Helper_Columns[[#This Row],[Profit]]&gt;5000,"High","Low")</f>
        <v>High</v>
      </c>
    </row>
    <row r="374" spans="1:18" x14ac:dyDescent="0.25">
      <c r="A374" t="s">
        <v>384</v>
      </c>
      <c r="B374" s="4">
        <v>45319.161432286448</v>
      </c>
      <c r="C374" t="s">
        <v>5013</v>
      </c>
      <c r="D374" t="s">
        <v>5028</v>
      </c>
      <c r="E374" t="s">
        <v>5036</v>
      </c>
      <c r="F374" t="s">
        <v>5048</v>
      </c>
      <c r="G374" t="s">
        <v>5055</v>
      </c>
      <c r="H374">
        <v>4236</v>
      </c>
      <c r="I374">
        <v>5</v>
      </c>
      <c r="J374" t="s">
        <v>5070</v>
      </c>
      <c r="K374">
        <v>667.25</v>
      </c>
      <c r="L374" t="s">
        <v>5077</v>
      </c>
      <c r="M374">
        <f>MONTH(Helper_Columns[Order_Date])</f>
        <v>1</v>
      </c>
      <c r="N374">
        <f>YEAR(Helper_Columns[Order_Date])</f>
        <v>2024</v>
      </c>
      <c r="O374" t="str">
        <f>TEXT(Helper_Columns[Order_Date],"mmm")</f>
        <v>Jan</v>
      </c>
      <c r="P374" s="7">
        <f>IFERROR(Helper_Columns[Profit]/Helper_Columns[Sales_Amount],0)</f>
        <v>0.15751888574126535</v>
      </c>
      <c r="Q374" s="5" t="str">
        <f>IF(VALUE(SUBSTITUTE(Helper_Columns[[#This Row],[Discount]],"%",""))&gt;=10,"High Discount", "Normal")</f>
        <v>Normal</v>
      </c>
      <c r="R374" s="5" t="str">
        <f xml:space="preserve"> IF(Helper_Columns[[#This Row],[Profit]]&gt;5000,"High","Low")</f>
        <v>Low</v>
      </c>
    </row>
    <row r="375" spans="1:18" x14ac:dyDescent="0.25">
      <c r="A375" t="s">
        <v>385</v>
      </c>
      <c r="B375" s="4">
        <v>45319.234446889372</v>
      </c>
      <c r="C375" t="s">
        <v>5020</v>
      </c>
      <c r="D375" t="s">
        <v>5029</v>
      </c>
      <c r="E375" t="s">
        <v>5040</v>
      </c>
      <c r="F375" t="s">
        <v>5047</v>
      </c>
      <c r="G375" t="s">
        <v>5058</v>
      </c>
      <c r="H375">
        <v>10569</v>
      </c>
      <c r="I375">
        <v>3</v>
      </c>
      <c r="J375" t="s">
        <v>5072</v>
      </c>
      <c r="K375">
        <v>1133.5</v>
      </c>
      <c r="L375" t="s">
        <v>5077</v>
      </c>
      <c r="M375">
        <f>MONTH(Helper_Columns[Order_Date])</f>
        <v>1</v>
      </c>
      <c r="N375">
        <f>YEAR(Helper_Columns[Order_Date])</f>
        <v>2024</v>
      </c>
      <c r="O375" t="str">
        <f>TEXT(Helper_Columns[Order_Date],"mmm")</f>
        <v>Jan</v>
      </c>
      <c r="P375" s="7">
        <f>IFERROR(Helper_Columns[Profit]/Helper_Columns[Sales_Amount],0)</f>
        <v>0.10724761093764784</v>
      </c>
      <c r="Q375" s="5" t="str">
        <f>IF(VALUE(SUBSTITUTE(Helper_Columns[[#This Row],[Discount]],"%",""))&gt;=10,"High Discount", "Normal")</f>
        <v>High Discount</v>
      </c>
      <c r="R375" s="5" t="str">
        <f xml:space="preserve"> IF(Helper_Columns[[#This Row],[Profit]]&gt;5000,"High","Low")</f>
        <v>Low</v>
      </c>
    </row>
    <row r="376" spans="1:18" x14ac:dyDescent="0.25">
      <c r="A376" t="s">
        <v>386</v>
      </c>
      <c r="B376" s="4">
        <v>45319.307461492303</v>
      </c>
      <c r="C376" t="s">
        <v>5014</v>
      </c>
      <c r="D376" t="s">
        <v>5029</v>
      </c>
      <c r="E376" t="s">
        <v>5033</v>
      </c>
      <c r="F376" t="s">
        <v>5046</v>
      </c>
      <c r="G376" t="s">
        <v>5061</v>
      </c>
      <c r="H376">
        <v>1358</v>
      </c>
      <c r="I376">
        <v>11</v>
      </c>
      <c r="J376" t="s">
        <v>5069</v>
      </c>
      <c r="K376">
        <v>174.66</v>
      </c>
      <c r="L376" t="s">
        <v>5077</v>
      </c>
      <c r="M376">
        <f>MONTH(Helper_Columns[Order_Date])</f>
        <v>1</v>
      </c>
      <c r="N376">
        <f>YEAR(Helper_Columns[Order_Date])</f>
        <v>2024</v>
      </c>
      <c r="O376" t="str">
        <f>TEXT(Helper_Columns[Order_Date],"mmm")</f>
        <v>Jan</v>
      </c>
      <c r="P376" s="7">
        <f>IFERROR(Helper_Columns[Profit]/Helper_Columns[Sales_Amount],0)</f>
        <v>0.12861561119293077</v>
      </c>
      <c r="Q376" s="5" t="str">
        <f>IF(VALUE(SUBSTITUTE(Helper_Columns[[#This Row],[Discount]],"%",""))&gt;=10,"High Discount", "Normal")</f>
        <v>High Discount</v>
      </c>
      <c r="R376" s="5" t="str">
        <f xml:space="preserve"> IF(Helper_Columns[[#This Row],[Profit]]&gt;5000,"High","Low")</f>
        <v>Low</v>
      </c>
    </row>
    <row r="377" spans="1:18" x14ac:dyDescent="0.25">
      <c r="A377" t="s">
        <v>387</v>
      </c>
      <c r="B377" s="4">
        <v>45319.380476095212</v>
      </c>
      <c r="C377" t="s">
        <v>5015</v>
      </c>
      <c r="D377" t="s">
        <v>5026</v>
      </c>
      <c r="E377" t="s">
        <v>5045</v>
      </c>
      <c r="F377" t="s">
        <v>5047</v>
      </c>
      <c r="G377" t="s">
        <v>5062</v>
      </c>
      <c r="H377">
        <v>14283</v>
      </c>
      <c r="I377">
        <v>11</v>
      </c>
      <c r="J377" t="s">
        <v>5073</v>
      </c>
      <c r="K377">
        <v>2707.12</v>
      </c>
      <c r="L377" t="s">
        <v>5075</v>
      </c>
      <c r="M377">
        <f>MONTH(Helper_Columns[Order_Date])</f>
        <v>1</v>
      </c>
      <c r="N377">
        <f>YEAR(Helper_Columns[Order_Date])</f>
        <v>2024</v>
      </c>
      <c r="O377" t="str">
        <f>TEXT(Helper_Columns[Order_Date],"mmm")</f>
        <v>Jan</v>
      </c>
      <c r="P377" s="7">
        <f>IFERROR(Helper_Columns[Profit]/Helper_Columns[Sales_Amount],0)</f>
        <v>0.18953441153819225</v>
      </c>
      <c r="Q377" s="5" t="str">
        <f>IF(VALUE(SUBSTITUTE(Helper_Columns[[#This Row],[Discount]],"%",""))&gt;=10,"High Discount", "Normal")</f>
        <v>Normal</v>
      </c>
      <c r="R377" s="5" t="str">
        <f xml:space="preserve"> IF(Helper_Columns[[#This Row],[Profit]]&gt;5000,"High","Low")</f>
        <v>Low</v>
      </c>
    </row>
    <row r="378" spans="1:18" x14ac:dyDescent="0.25">
      <c r="A378" t="s">
        <v>388</v>
      </c>
      <c r="B378" s="4">
        <v>45319.453490698143</v>
      </c>
      <c r="C378" t="s">
        <v>5018</v>
      </c>
      <c r="D378" t="s">
        <v>5029</v>
      </c>
      <c r="E378" t="s">
        <v>5039</v>
      </c>
      <c r="F378" t="s">
        <v>5048</v>
      </c>
      <c r="G378" t="s">
        <v>5059</v>
      </c>
      <c r="H378">
        <v>78988</v>
      </c>
      <c r="I378">
        <v>8</v>
      </c>
      <c r="J378" t="s">
        <v>5072</v>
      </c>
      <c r="K378">
        <v>7955.5</v>
      </c>
      <c r="L378" t="s">
        <v>5079</v>
      </c>
      <c r="M378">
        <f>MONTH(Helper_Columns[Order_Date])</f>
        <v>1</v>
      </c>
      <c r="N378">
        <f>YEAR(Helper_Columns[Order_Date])</f>
        <v>2024</v>
      </c>
      <c r="O378" t="str">
        <f>TEXT(Helper_Columns[Order_Date],"mmm")</f>
        <v>Jan</v>
      </c>
      <c r="P378" s="7">
        <f>IFERROR(Helper_Columns[Profit]/Helper_Columns[Sales_Amount],0)</f>
        <v>0.10071783055654024</v>
      </c>
      <c r="Q378" s="5" t="str">
        <f>IF(VALUE(SUBSTITUTE(Helper_Columns[[#This Row],[Discount]],"%",""))&gt;=10,"High Discount", "Normal")</f>
        <v>High Discount</v>
      </c>
      <c r="R378" s="5" t="str">
        <f xml:space="preserve"> IF(Helper_Columns[[#This Row],[Profit]]&gt;5000,"High","Low")</f>
        <v>High</v>
      </c>
    </row>
    <row r="379" spans="1:18" x14ac:dyDescent="0.25">
      <c r="A379" t="s">
        <v>389</v>
      </c>
      <c r="B379" s="4">
        <v>45319.526505301052</v>
      </c>
      <c r="C379" t="s">
        <v>5024</v>
      </c>
      <c r="D379" t="s">
        <v>5028</v>
      </c>
      <c r="E379" t="s">
        <v>5036</v>
      </c>
      <c r="F379" t="s">
        <v>5048</v>
      </c>
      <c r="G379" t="s">
        <v>5052</v>
      </c>
      <c r="H379">
        <v>2140</v>
      </c>
      <c r="I379">
        <v>11</v>
      </c>
      <c r="J379" t="s">
        <v>5068</v>
      </c>
      <c r="K379">
        <v>387.55</v>
      </c>
      <c r="L379" t="s">
        <v>5075</v>
      </c>
      <c r="M379">
        <f>MONTH(Helper_Columns[Order_Date])</f>
        <v>1</v>
      </c>
      <c r="N379">
        <f>YEAR(Helper_Columns[Order_Date])</f>
        <v>2024</v>
      </c>
      <c r="O379" t="str">
        <f>TEXT(Helper_Columns[Order_Date],"mmm")</f>
        <v>Jan</v>
      </c>
      <c r="P379" s="7">
        <f>IFERROR(Helper_Columns[Profit]/Helper_Columns[Sales_Amount],0)</f>
        <v>0.1810981308411215</v>
      </c>
      <c r="Q379" s="5" t="str">
        <f>IF(VALUE(SUBSTITUTE(Helper_Columns[[#This Row],[Discount]],"%",""))&gt;=10,"High Discount", "Normal")</f>
        <v>Normal</v>
      </c>
      <c r="R379" s="5" t="str">
        <f xml:space="preserve"> IF(Helper_Columns[[#This Row],[Profit]]&gt;5000,"High","Low")</f>
        <v>Low</v>
      </c>
    </row>
    <row r="380" spans="1:18" x14ac:dyDescent="0.25">
      <c r="A380" t="s">
        <v>390</v>
      </c>
      <c r="B380" s="4">
        <v>45319.599519903968</v>
      </c>
      <c r="C380" t="s">
        <v>5016</v>
      </c>
      <c r="D380" t="s">
        <v>5029</v>
      </c>
      <c r="E380" t="s">
        <v>5040</v>
      </c>
      <c r="F380" t="s">
        <v>5048</v>
      </c>
      <c r="G380" t="s">
        <v>5052</v>
      </c>
      <c r="H380">
        <v>17859</v>
      </c>
      <c r="I380">
        <v>7</v>
      </c>
      <c r="J380" t="s">
        <v>5072</v>
      </c>
      <c r="K380">
        <v>3414.45</v>
      </c>
      <c r="L380" t="s">
        <v>5079</v>
      </c>
      <c r="M380">
        <f>MONTH(Helper_Columns[Order_Date])</f>
        <v>1</v>
      </c>
      <c r="N380">
        <f>YEAR(Helper_Columns[Order_Date])</f>
        <v>2024</v>
      </c>
      <c r="O380" t="str">
        <f>TEXT(Helper_Columns[Order_Date],"mmm")</f>
        <v>Jan</v>
      </c>
      <c r="P380" s="7">
        <f>IFERROR(Helper_Columns[Profit]/Helper_Columns[Sales_Amount],0)</f>
        <v>0.19118931631110364</v>
      </c>
      <c r="Q380" s="5" t="str">
        <f>IF(VALUE(SUBSTITUTE(Helper_Columns[[#This Row],[Discount]],"%",""))&gt;=10,"High Discount", "Normal")</f>
        <v>High Discount</v>
      </c>
      <c r="R380" s="5" t="str">
        <f xml:space="preserve"> IF(Helper_Columns[[#This Row],[Profit]]&gt;5000,"High","Low")</f>
        <v>Low</v>
      </c>
    </row>
    <row r="381" spans="1:18" x14ac:dyDescent="0.25">
      <c r="A381" t="s">
        <v>391</v>
      </c>
      <c r="B381" s="4">
        <v>45319.672534506899</v>
      </c>
      <c r="C381" t="s">
        <v>5023</v>
      </c>
      <c r="D381" t="s">
        <v>5029</v>
      </c>
      <c r="E381" t="s">
        <v>5041</v>
      </c>
      <c r="F381" t="s">
        <v>5048</v>
      </c>
      <c r="G381" t="s">
        <v>5059</v>
      </c>
      <c r="H381">
        <v>61011</v>
      </c>
      <c r="I381">
        <v>3</v>
      </c>
      <c r="J381" t="s">
        <v>5069</v>
      </c>
      <c r="K381">
        <v>11326.51</v>
      </c>
      <c r="L381" t="s">
        <v>5078</v>
      </c>
      <c r="M381">
        <f>MONTH(Helper_Columns[Order_Date])</f>
        <v>1</v>
      </c>
      <c r="N381">
        <f>YEAR(Helper_Columns[Order_Date])</f>
        <v>2024</v>
      </c>
      <c r="O381" t="str">
        <f>TEXT(Helper_Columns[Order_Date],"mmm")</f>
        <v>Jan</v>
      </c>
      <c r="P381" s="7">
        <f>IFERROR(Helper_Columns[Profit]/Helper_Columns[Sales_Amount],0)</f>
        <v>0.18564701447279999</v>
      </c>
      <c r="Q381" s="5" t="str">
        <f>IF(VALUE(SUBSTITUTE(Helper_Columns[[#This Row],[Discount]],"%",""))&gt;=10,"High Discount", "Normal")</f>
        <v>High Discount</v>
      </c>
      <c r="R381" s="5" t="str">
        <f xml:space="preserve"> IF(Helper_Columns[[#This Row],[Profit]]&gt;5000,"High","Low")</f>
        <v>High</v>
      </c>
    </row>
    <row r="382" spans="1:18" x14ac:dyDescent="0.25">
      <c r="A382" t="s">
        <v>392</v>
      </c>
      <c r="B382" s="4">
        <v>45319.745549109823</v>
      </c>
      <c r="C382" t="s">
        <v>5021</v>
      </c>
      <c r="D382" t="s">
        <v>5027</v>
      </c>
      <c r="E382" t="s">
        <v>5044</v>
      </c>
      <c r="F382" t="s">
        <v>5047</v>
      </c>
      <c r="G382" t="s">
        <v>5063</v>
      </c>
      <c r="H382">
        <v>3454</v>
      </c>
      <c r="I382">
        <v>14</v>
      </c>
      <c r="J382" t="s">
        <v>5073</v>
      </c>
      <c r="K382">
        <v>523.54999999999995</v>
      </c>
      <c r="L382" t="s">
        <v>5074</v>
      </c>
      <c r="M382">
        <f>MONTH(Helper_Columns[Order_Date])</f>
        <v>1</v>
      </c>
      <c r="N382">
        <f>YEAR(Helper_Columns[Order_Date])</f>
        <v>2024</v>
      </c>
      <c r="O382" t="str">
        <f>TEXT(Helper_Columns[Order_Date],"mmm")</f>
        <v>Jan</v>
      </c>
      <c r="P382" s="7">
        <f>IFERROR(Helper_Columns[Profit]/Helper_Columns[Sales_Amount],0)</f>
        <v>0.1515778807180081</v>
      </c>
      <c r="Q382" s="5" t="str">
        <f>IF(VALUE(SUBSTITUTE(Helper_Columns[[#This Row],[Discount]],"%",""))&gt;=10,"High Discount", "Normal")</f>
        <v>Normal</v>
      </c>
      <c r="R382" s="5" t="str">
        <f xml:space="preserve"> IF(Helper_Columns[[#This Row],[Profit]]&gt;5000,"High","Low")</f>
        <v>Low</v>
      </c>
    </row>
    <row r="383" spans="1:18" x14ac:dyDescent="0.25">
      <c r="A383" t="s">
        <v>393</v>
      </c>
      <c r="B383" s="4">
        <v>45319.818563712732</v>
      </c>
      <c r="C383" t="s">
        <v>5016</v>
      </c>
      <c r="D383" t="s">
        <v>5029</v>
      </c>
      <c r="E383" t="s">
        <v>5040</v>
      </c>
      <c r="F383" t="s">
        <v>5047</v>
      </c>
      <c r="G383" t="s">
        <v>5067</v>
      </c>
      <c r="H383">
        <v>70338</v>
      </c>
      <c r="I383">
        <v>14</v>
      </c>
      <c r="J383" t="s">
        <v>5068</v>
      </c>
      <c r="K383">
        <v>9993.89</v>
      </c>
      <c r="L383" t="s">
        <v>5077</v>
      </c>
      <c r="M383">
        <f>MONTH(Helper_Columns[Order_Date])</f>
        <v>1</v>
      </c>
      <c r="N383">
        <f>YEAR(Helper_Columns[Order_Date])</f>
        <v>2024</v>
      </c>
      <c r="O383" t="str">
        <f>TEXT(Helper_Columns[Order_Date],"mmm")</f>
        <v>Jan</v>
      </c>
      <c r="P383" s="7">
        <f>IFERROR(Helper_Columns[Profit]/Helper_Columns[Sales_Amount],0)</f>
        <v>0.14208379538798374</v>
      </c>
      <c r="Q383" s="5" t="str">
        <f>IF(VALUE(SUBSTITUTE(Helper_Columns[[#This Row],[Discount]],"%",""))&gt;=10,"High Discount", "Normal")</f>
        <v>Normal</v>
      </c>
      <c r="R383" s="5" t="str">
        <f xml:space="preserve"> IF(Helper_Columns[[#This Row],[Profit]]&gt;5000,"High","Low")</f>
        <v>High</v>
      </c>
    </row>
    <row r="384" spans="1:18" x14ac:dyDescent="0.25">
      <c r="A384" t="s">
        <v>394</v>
      </c>
      <c r="B384" s="4">
        <v>45319.891578315663</v>
      </c>
      <c r="C384" t="s">
        <v>5022</v>
      </c>
      <c r="D384" t="s">
        <v>5026</v>
      </c>
      <c r="E384" t="s">
        <v>5030</v>
      </c>
      <c r="F384" t="s">
        <v>5047</v>
      </c>
      <c r="G384" t="s">
        <v>5063</v>
      </c>
      <c r="H384">
        <v>9016</v>
      </c>
      <c r="I384">
        <v>8</v>
      </c>
      <c r="J384" t="s">
        <v>5070</v>
      </c>
      <c r="K384">
        <v>1790.36</v>
      </c>
      <c r="L384" t="s">
        <v>5074</v>
      </c>
      <c r="M384">
        <f>MONTH(Helper_Columns[Order_Date])</f>
        <v>1</v>
      </c>
      <c r="N384">
        <f>YEAR(Helper_Columns[Order_Date])</f>
        <v>2024</v>
      </c>
      <c r="O384" t="str">
        <f>TEXT(Helper_Columns[Order_Date],"mmm")</f>
        <v>Jan</v>
      </c>
      <c r="P384" s="7">
        <f>IFERROR(Helper_Columns[Profit]/Helper_Columns[Sales_Amount],0)</f>
        <v>0.19857586512866016</v>
      </c>
      <c r="Q384" s="5" t="str">
        <f>IF(VALUE(SUBSTITUTE(Helper_Columns[[#This Row],[Discount]],"%",""))&gt;=10,"High Discount", "Normal")</f>
        <v>Normal</v>
      </c>
      <c r="R384" s="5" t="str">
        <f xml:space="preserve"> IF(Helper_Columns[[#This Row],[Profit]]&gt;5000,"High","Low")</f>
        <v>Low</v>
      </c>
    </row>
    <row r="385" spans="1:18" x14ac:dyDescent="0.25">
      <c r="A385" t="s">
        <v>395</v>
      </c>
      <c r="B385" s="4">
        <v>45319.964592918579</v>
      </c>
      <c r="C385" t="s">
        <v>5019</v>
      </c>
      <c r="D385" t="s">
        <v>5026</v>
      </c>
      <c r="E385" t="s">
        <v>5043</v>
      </c>
      <c r="F385" t="s">
        <v>5047</v>
      </c>
      <c r="G385" t="s">
        <v>5058</v>
      </c>
      <c r="H385">
        <v>26518</v>
      </c>
      <c r="I385">
        <v>5</v>
      </c>
      <c r="J385" t="s">
        <v>5071</v>
      </c>
      <c r="K385">
        <v>2940.96</v>
      </c>
      <c r="L385" t="s">
        <v>5078</v>
      </c>
      <c r="M385">
        <f>MONTH(Helper_Columns[Order_Date])</f>
        <v>1</v>
      </c>
      <c r="N385">
        <f>YEAR(Helper_Columns[Order_Date])</f>
        <v>2024</v>
      </c>
      <c r="O385" t="str">
        <f>TEXT(Helper_Columns[Order_Date],"mmm")</f>
        <v>Jan</v>
      </c>
      <c r="P385" s="7">
        <f>IFERROR(Helper_Columns[Profit]/Helper_Columns[Sales_Amount],0)</f>
        <v>0.11090429142469266</v>
      </c>
      <c r="Q385" s="5" t="str">
        <f>IF(VALUE(SUBSTITUTE(Helper_Columns[[#This Row],[Discount]],"%",""))&gt;=10,"High Discount", "Normal")</f>
        <v>High Discount</v>
      </c>
      <c r="R385" s="5" t="str">
        <f xml:space="preserve"> IF(Helper_Columns[[#This Row],[Profit]]&gt;5000,"High","Low")</f>
        <v>Low</v>
      </c>
    </row>
    <row r="386" spans="1:18" x14ac:dyDescent="0.25">
      <c r="A386" t="s">
        <v>396</v>
      </c>
      <c r="B386" s="4">
        <v>45320.037607521503</v>
      </c>
      <c r="C386" t="s">
        <v>5017</v>
      </c>
      <c r="D386" t="s">
        <v>5027</v>
      </c>
      <c r="E386" t="s">
        <v>5044</v>
      </c>
      <c r="F386" t="s">
        <v>5046</v>
      </c>
      <c r="G386" t="s">
        <v>5057</v>
      </c>
      <c r="H386">
        <v>37674</v>
      </c>
      <c r="I386">
        <v>11</v>
      </c>
      <c r="J386" t="s">
        <v>5071</v>
      </c>
      <c r="K386">
        <v>5794.7</v>
      </c>
      <c r="L386" t="s">
        <v>5077</v>
      </c>
      <c r="M386">
        <f>MONTH(Helper_Columns[Order_Date])</f>
        <v>1</v>
      </c>
      <c r="N386">
        <f>YEAR(Helper_Columns[Order_Date])</f>
        <v>2024</v>
      </c>
      <c r="O386" t="str">
        <f>TEXT(Helper_Columns[Order_Date],"mmm")</f>
        <v>Jan</v>
      </c>
      <c r="P386" s="7">
        <f>IFERROR(Helper_Columns[Profit]/Helper_Columns[Sales_Amount],0)</f>
        <v>0.15381164728990815</v>
      </c>
      <c r="Q386" s="5" t="str">
        <f>IF(VALUE(SUBSTITUTE(Helper_Columns[[#This Row],[Discount]],"%",""))&gt;=10,"High Discount", "Normal")</f>
        <v>High Discount</v>
      </c>
      <c r="R386" s="5" t="str">
        <f xml:space="preserve"> IF(Helper_Columns[[#This Row],[Profit]]&gt;5000,"High","Low")</f>
        <v>High</v>
      </c>
    </row>
    <row r="387" spans="1:18" x14ac:dyDescent="0.25">
      <c r="A387" t="s">
        <v>397</v>
      </c>
      <c r="B387" s="4">
        <v>45320.110622124419</v>
      </c>
      <c r="C387" t="s">
        <v>5015</v>
      </c>
      <c r="D387" t="s">
        <v>5027</v>
      </c>
      <c r="E387" t="s">
        <v>5042</v>
      </c>
      <c r="F387" t="s">
        <v>5048</v>
      </c>
      <c r="G387" t="s">
        <v>5059</v>
      </c>
      <c r="H387">
        <v>50847</v>
      </c>
      <c r="I387">
        <v>8</v>
      </c>
      <c r="J387" t="s">
        <v>5071</v>
      </c>
      <c r="K387">
        <v>10883.43</v>
      </c>
      <c r="L387" t="s">
        <v>5074</v>
      </c>
      <c r="M387">
        <f>MONTH(Helper_Columns[Order_Date])</f>
        <v>1</v>
      </c>
      <c r="N387">
        <f>YEAR(Helper_Columns[Order_Date])</f>
        <v>2024</v>
      </c>
      <c r="O387" t="str">
        <f>TEXT(Helper_Columns[Order_Date],"mmm")</f>
        <v>Jan</v>
      </c>
      <c r="P387" s="7">
        <f>IFERROR(Helper_Columns[Profit]/Helper_Columns[Sales_Amount],0)</f>
        <v>0.21404271638444747</v>
      </c>
      <c r="Q387" s="5" t="str">
        <f>IF(VALUE(SUBSTITUTE(Helper_Columns[[#This Row],[Discount]],"%",""))&gt;=10,"High Discount", "Normal")</f>
        <v>High Discount</v>
      </c>
      <c r="R387" s="5" t="str">
        <f xml:space="preserve"> IF(Helper_Columns[[#This Row],[Profit]]&gt;5000,"High","Low")</f>
        <v>High</v>
      </c>
    </row>
    <row r="388" spans="1:18" x14ac:dyDescent="0.25">
      <c r="A388" t="s">
        <v>398</v>
      </c>
      <c r="B388" s="4">
        <v>45320.183636727343</v>
      </c>
      <c r="C388" t="s">
        <v>5020</v>
      </c>
      <c r="D388" t="s">
        <v>5029</v>
      </c>
      <c r="E388" t="s">
        <v>5039</v>
      </c>
      <c r="F388" t="s">
        <v>5048</v>
      </c>
      <c r="G388" t="s">
        <v>5059</v>
      </c>
      <c r="H388">
        <v>12590</v>
      </c>
      <c r="I388">
        <v>8</v>
      </c>
      <c r="J388" t="s">
        <v>5071</v>
      </c>
      <c r="K388">
        <v>1032.43</v>
      </c>
      <c r="L388" t="s">
        <v>5075</v>
      </c>
      <c r="M388">
        <f>MONTH(Helper_Columns[Order_Date])</f>
        <v>1</v>
      </c>
      <c r="N388">
        <f>YEAR(Helper_Columns[Order_Date])</f>
        <v>2024</v>
      </c>
      <c r="O388" t="str">
        <f>TEXT(Helper_Columns[Order_Date],"mmm")</f>
        <v>Jan</v>
      </c>
      <c r="P388" s="7">
        <f>IFERROR(Helper_Columns[Profit]/Helper_Columns[Sales_Amount],0)</f>
        <v>8.2003971405877688E-2</v>
      </c>
      <c r="Q388" s="5" t="str">
        <f>IF(VALUE(SUBSTITUTE(Helper_Columns[[#This Row],[Discount]],"%",""))&gt;=10,"High Discount", "Normal")</f>
        <v>High Discount</v>
      </c>
      <c r="R388" s="5" t="str">
        <f xml:space="preserve"> IF(Helper_Columns[[#This Row],[Profit]]&gt;5000,"High","Low")</f>
        <v>Low</v>
      </c>
    </row>
    <row r="389" spans="1:18" x14ac:dyDescent="0.25">
      <c r="A389" t="s">
        <v>399</v>
      </c>
      <c r="B389" s="4">
        <v>45320.256651330252</v>
      </c>
      <c r="C389" t="s">
        <v>5021</v>
      </c>
      <c r="D389" t="s">
        <v>5028</v>
      </c>
      <c r="E389" t="s">
        <v>5032</v>
      </c>
      <c r="F389" t="s">
        <v>5046</v>
      </c>
      <c r="G389" t="s">
        <v>5049</v>
      </c>
      <c r="H389">
        <v>43727</v>
      </c>
      <c r="I389">
        <v>5</v>
      </c>
      <c r="J389" t="s">
        <v>5072</v>
      </c>
      <c r="K389">
        <v>8529.81</v>
      </c>
      <c r="L389" t="s">
        <v>5079</v>
      </c>
      <c r="M389">
        <f>MONTH(Helper_Columns[Order_Date])</f>
        <v>1</v>
      </c>
      <c r="N389">
        <f>YEAR(Helper_Columns[Order_Date])</f>
        <v>2024</v>
      </c>
      <c r="O389" t="str">
        <f>TEXT(Helper_Columns[Order_Date],"mmm")</f>
        <v>Jan</v>
      </c>
      <c r="P389" s="7">
        <f>IFERROR(Helper_Columns[Profit]/Helper_Columns[Sales_Amount],0)</f>
        <v>0.19506963660896012</v>
      </c>
      <c r="Q389" s="5" t="str">
        <f>IF(VALUE(SUBSTITUTE(Helper_Columns[[#This Row],[Discount]],"%",""))&gt;=10,"High Discount", "Normal")</f>
        <v>High Discount</v>
      </c>
      <c r="R389" s="5" t="str">
        <f xml:space="preserve"> IF(Helper_Columns[[#This Row],[Profit]]&gt;5000,"High","Low")</f>
        <v>High</v>
      </c>
    </row>
    <row r="390" spans="1:18" x14ac:dyDescent="0.25">
      <c r="A390" t="s">
        <v>400</v>
      </c>
      <c r="B390" s="4">
        <v>45320.329665933183</v>
      </c>
      <c r="C390" t="s">
        <v>5017</v>
      </c>
      <c r="D390" t="s">
        <v>5027</v>
      </c>
      <c r="E390" t="s">
        <v>5038</v>
      </c>
      <c r="F390" t="s">
        <v>5048</v>
      </c>
      <c r="G390" t="s">
        <v>5059</v>
      </c>
      <c r="H390">
        <v>55189</v>
      </c>
      <c r="I390">
        <v>2</v>
      </c>
      <c r="J390" t="s">
        <v>5071</v>
      </c>
      <c r="K390">
        <v>7563.98</v>
      </c>
      <c r="L390" t="s">
        <v>5076</v>
      </c>
      <c r="M390">
        <f>MONTH(Helper_Columns[Order_Date])</f>
        <v>1</v>
      </c>
      <c r="N390">
        <f>YEAR(Helper_Columns[Order_Date])</f>
        <v>2024</v>
      </c>
      <c r="O390" t="str">
        <f>TEXT(Helper_Columns[Order_Date],"mmm")</f>
        <v>Jan</v>
      </c>
      <c r="P390" s="7">
        <f>IFERROR(Helper_Columns[Profit]/Helper_Columns[Sales_Amount],0)</f>
        <v>0.13705593505952271</v>
      </c>
      <c r="Q390" s="5" t="str">
        <f>IF(VALUE(SUBSTITUTE(Helper_Columns[[#This Row],[Discount]],"%",""))&gt;=10,"High Discount", "Normal")</f>
        <v>High Discount</v>
      </c>
      <c r="R390" s="5" t="str">
        <f xml:space="preserve"> IF(Helper_Columns[[#This Row],[Profit]]&gt;5000,"High","Low")</f>
        <v>High</v>
      </c>
    </row>
    <row r="391" spans="1:18" x14ac:dyDescent="0.25">
      <c r="A391" t="s">
        <v>401</v>
      </c>
      <c r="B391" s="4">
        <v>45320.402680536099</v>
      </c>
      <c r="C391" t="s">
        <v>5024</v>
      </c>
      <c r="D391" t="s">
        <v>5026</v>
      </c>
      <c r="E391" t="s">
        <v>5034</v>
      </c>
      <c r="F391" t="s">
        <v>5047</v>
      </c>
      <c r="G391" t="s">
        <v>5050</v>
      </c>
      <c r="H391">
        <v>62388</v>
      </c>
      <c r="I391">
        <v>12</v>
      </c>
      <c r="J391" t="s">
        <v>5072</v>
      </c>
      <c r="K391">
        <v>11085.47</v>
      </c>
      <c r="L391" t="s">
        <v>5077</v>
      </c>
      <c r="M391">
        <f>MONTH(Helper_Columns[Order_Date])</f>
        <v>1</v>
      </c>
      <c r="N391">
        <f>YEAR(Helper_Columns[Order_Date])</f>
        <v>2024</v>
      </c>
      <c r="O391" t="str">
        <f>TEXT(Helper_Columns[Order_Date],"mmm")</f>
        <v>Jan</v>
      </c>
      <c r="P391" s="7">
        <f>IFERROR(Helper_Columns[Profit]/Helper_Columns[Sales_Amount],0)</f>
        <v>0.17768593319228054</v>
      </c>
      <c r="Q391" s="5" t="str">
        <f>IF(VALUE(SUBSTITUTE(Helper_Columns[[#This Row],[Discount]],"%",""))&gt;=10,"High Discount", "Normal")</f>
        <v>High Discount</v>
      </c>
      <c r="R391" s="5" t="str">
        <f xml:space="preserve"> IF(Helper_Columns[[#This Row],[Profit]]&gt;5000,"High","Low")</f>
        <v>High</v>
      </c>
    </row>
    <row r="392" spans="1:18" x14ac:dyDescent="0.25">
      <c r="A392" t="s">
        <v>402</v>
      </c>
      <c r="B392" s="4">
        <v>45320.47569513903</v>
      </c>
      <c r="C392" t="s">
        <v>5023</v>
      </c>
      <c r="D392" t="s">
        <v>5026</v>
      </c>
      <c r="E392" t="s">
        <v>5034</v>
      </c>
      <c r="F392" t="s">
        <v>5048</v>
      </c>
      <c r="G392" t="s">
        <v>5056</v>
      </c>
      <c r="H392">
        <v>72312</v>
      </c>
      <c r="I392">
        <v>8</v>
      </c>
      <c r="J392" t="s">
        <v>5068</v>
      </c>
      <c r="K392">
        <v>13828.38</v>
      </c>
      <c r="L392" t="s">
        <v>5075</v>
      </c>
      <c r="M392">
        <f>MONTH(Helper_Columns[Order_Date])</f>
        <v>1</v>
      </c>
      <c r="N392">
        <f>YEAR(Helper_Columns[Order_Date])</f>
        <v>2024</v>
      </c>
      <c r="O392" t="str">
        <f>TEXT(Helper_Columns[Order_Date],"mmm")</f>
        <v>Jan</v>
      </c>
      <c r="P392" s="7">
        <f>IFERROR(Helper_Columns[Profit]/Helper_Columns[Sales_Amount],0)</f>
        <v>0.19123216063723864</v>
      </c>
      <c r="Q392" s="5" t="str">
        <f>IF(VALUE(SUBSTITUTE(Helper_Columns[[#This Row],[Discount]],"%",""))&gt;=10,"High Discount", "Normal")</f>
        <v>Normal</v>
      </c>
      <c r="R392" s="5" t="str">
        <f xml:space="preserve"> IF(Helper_Columns[[#This Row],[Profit]]&gt;5000,"High","Low")</f>
        <v>High</v>
      </c>
    </row>
    <row r="393" spans="1:18" x14ac:dyDescent="0.25">
      <c r="A393" t="s">
        <v>403</v>
      </c>
      <c r="B393" s="4">
        <v>45320.548709741946</v>
      </c>
      <c r="C393" t="s">
        <v>5015</v>
      </c>
      <c r="D393" t="s">
        <v>5029</v>
      </c>
      <c r="E393" t="s">
        <v>5041</v>
      </c>
      <c r="F393" t="s">
        <v>5048</v>
      </c>
      <c r="G393" t="s">
        <v>5065</v>
      </c>
      <c r="H393">
        <v>11350</v>
      </c>
      <c r="I393">
        <v>8</v>
      </c>
      <c r="J393" t="s">
        <v>5069</v>
      </c>
      <c r="K393">
        <v>2279.94</v>
      </c>
      <c r="L393" t="s">
        <v>5076</v>
      </c>
      <c r="M393">
        <f>MONTH(Helper_Columns[Order_Date])</f>
        <v>1</v>
      </c>
      <c r="N393">
        <f>YEAR(Helper_Columns[Order_Date])</f>
        <v>2024</v>
      </c>
      <c r="O393" t="str">
        <f>TEXT(Helper_Columns[Order_Date],"mmm")</f>
        <v>Jan</v>
      </c>
      <c r="P393" s="7">
        <f>IFERROR(Helper_Columns[Profit]/Helper_Columns[Sales_Amount],0)</f>
        <v>0.20087577092511014</v>
      </c>
      <c r="Q393" s="5" t="str">
        <f>IF(VALUE(SUBSTITUTE(Helper_Columns[[#This Row],[Discount]],"%",""))&gt;=10,"High Discount", "Normal")</f>
        <v>High Discount</v>
      </c>
      <c r="R393" s="5" t="str">
        <f xml:space="preserve"> IF(Helper_Columns[[#This Row],[Profit]]&gt;5000,"High","Low")</f>
        <v>Low</v>
      </c>
    </row>
    <row r="394" spans="1:18" x14ac:dyDescent="0.25">
      <c r="A394" t="s">
        <v>404</v>
      </c>
      <c r="B394" s="4">
        <v>45320.621724344863</v>
      </c>
      <c r="C394" t="s">
        <v>5020</v>
      </c>
      <c r="D394" t="s">
        <v>5027</v>
      </c>
      <c r="E394" t="s">
        <v>5044</v>
      </c>
      <c r="F394" t="s">
        <v>5047</v>
      </c>
      <c r="G394" t="s">
        <v>5058</v>
      </c>
      <c r="H394">
        <v>24782</v>
      </c>
      <c r="I394">
        <v>6</v>
      </c>
      <c r="J394" t="s">
        <v>5072</v>
      </c>
      <c r="K394">
        <v>4904.66</v>
      </c>
      <c r="L394" t="s">
        <v>5079</v>
      </c>
      <c r="M394">
        <f>MONTH(Helper_Columns[Order_Date])</f>
        <v>1</v>
      </c>
      <c r="N394">
        <f>YEAR(Helper_Columns[Order_Date])</f>
        <v>2024</v>
      </c>
      <c r="O394" t="str">
        <f>TEXT(Helper_Columns[Order_Date],"mmm")</f>
        <v>Jan</v>
      </c>
      <c r="P394" s="7">
        <f>IFERROR(Helper_Columns[Profit]/Helper_Columns[Sales_Amount],0)</f>
        <v>0.1979121943345977</v>
      </c>
      <c r="Q394" s="5" t="str">
        <f>IF(VALUE(SUBSTITUTE(Helper_Columns[[#This Row],[Discount]],"%",""))&gt;=10,"High Discount", "Normal")</f>
        <v>High Discount</v>
      </c>
      <c r="R394" s="5" t="str">
        <f xml:space="preserve"> IF(Helper_Columns[[#This Row],[Profit]]&gt;5000,"High","Low")</f>
        <v>Low</v>
      </c>
    </row>
    <row r="395" spans="1:18" x14ac:dyDescent="0.25">
      <c r="A395" t="s">
        <v>405</v>
      </c>
      <c r="B395" s="4">
        <v>45320.694738947786</v>
      </c>
      <c r="C395" t="s">
        <v>5020</v>
      </c>
      <c r="D395" t="s">
        <v>5029</v>
      </c>
      <c r="E395" t="s">
        <v>5040</v>
      </c>
      <c r="F395" t="s">
        <v>5046</v>
      </c>
      <c r="G395" t="s">
        <v>5066</v>
      </c>
      <c r="H395">
        <v>62202</v>
      </c>
      <c r="I395">
        <v>3</v>
      </c>
      <c r="J395" t="s">
        <v>5070</v>
      </c>
      <c r="K395">
        <v>11591.07</v>
      </c>
      <c r="L395" t="s">
        <v>5076</v>
      </c>
      <c r="M395">
        <f>MONTH(Helper_Columns[Order_Date])</f>
        <v>1</v>
      </c>
      <c r="N395">
        <f>YEAR(Helper_Columns[Order_Date])</f>
        <v>2024</v>
      </c>
      <c r="O395" t="str">
        <f>TEXT(Helper_Columns[Order_Date],"mmm")</f>
        <v>Jan</v>
      </c>
      <c r="P395" s="7">
        <f>IFERROR(Helper_Columns[Profit]/Helper_Columns[Sales_Amount],0)</f>
        <v>0.18634561589659496</v>
      </c>
      <c r="Q395" s="5" t="str">
        <f>IF(VALUE(SUBSTITUTE(Helper_Columns[[#This Row],[Discount]],"%",""))&gt;=10,"High Discount", "Normal")</f>
        <v>Normal</v>
      </c>
      <c r="R395" s="5" t="str">
        <f xml:space="preserve"> IF(Helper_Columns[[#This Row],[Profit]]&gt;5000,"High","Low")</f>
        <v>High</v>
      </c>
    </row>
    <row r="396" spans="1:18" x14ac:dyDescent="0.25">
      <c r="A396" t="s">
        <v>406</v>
      </c>
      <c r="B396" s="4">
        <v>45320.767753550703</v>
      </c>
      <c r="C396" t="s">
        <v>5014</v>
      </c>
      <c r="D396" t="s">
        <v>5029</v>
      </c>
      <c r="E396" t="s">
        <v>5041</v>
      </c>
      <c r="F396" t="s">
        <v>5048</v>
      </c>
      <c r="G396" t="s">
        <v>5055</v>
      </c>
      <c r="H396">
        <v>1159</v>
      </c>
      <c r="I396">
        <v>4</v>
      </c>
      <c r="J396" t="s">
        <v>5068</v>
      </c>
      <c r="K396">
        <v>131.97999999999999</v>
      </c>
      <c r="L396" t="s">
        <v>5076</v>
      </c>
      <c r="M396">
        <f>MONTH(Helper_Columns[Order_Date])</f>
        <v>1</v>
      </c>
      <c r="N396">
        <f>YEAR(Helper_Columns[Order_Date])</f>
        <v>2024</v>
      </c>
      <c r="O396" t="str">
        <f>TEXT(Helper_Columns[Order_Date],"mmm")</f>
        <v>Jan</v>
      </c>
      <c r="P396" s="7">
        <f>IFERROR(Helper_Columns[Profit]/Helper_Columns[Sales_Amount],0)</f>
        <v>0.11387402933563416</v>
      </c>
      <c r="Q396" s="5" t="str">
        <f>IF(VALUE(SUBSTITUTE(Helper_Columns[[#This Row],[Discount]],"%",""))&gt;=10,"High Discount", "Normal")</f>
        <v>Normal</v>
      </c>
      <c r="R396" s="5" t="str">
        <f xml:space="preserve"> IF(Helper_Columns[[#This Row],[Profit]]&gt;5000,"High","Low")</f>
        <v>Low</v>
      </c>
    </row>
    <row r="397" spans="1:18" x14ac:dyDescent="0.25">
      <c r="A397" t="s">
        <v>407</v>
      </c>
      <c r="B397" s="4">
        <v>45320.840768153619</v>
      </c>
      <c r="C397" t="s">
        <v>5017</v>
      </c>
      <c r="D397" t="s">
        <v>5027</v>
      </c>
      <c r="E397" t="s">
        <v>5031</v>
      </c>
      <c r="F397" t="s">
        <v>5047</v>
      </c>
      <c r="G397" t="s">
        <v>5050</v>
      </c>
      <c r="H397">
        <v>57378</v>
      </c>
      <c r="I397">
        <v>14</v>
      </c>
      <c r="J397" t="s">
        <v>5068</v>
      </c>
      <c r="K397">
        <v>7815.02</v>
      </c>
      <c r="L397" t="s">
        <v>5078</v>
      </c>
      <c r="M397">
        <f>MONTH(Helper_Columns[Order_Date])</f>
        <v>1</v>
      </c>
      <c r="N397">
        <f>YEAR(Helper_Columns[Order_Date])</f>
        <v>2024</v>
      </c>
      <c r="O397" t="str">
        <f>TEXT(Helper_Columns[Order_Date],"mmm")</f>
        <v>Jan</v>
      </c>
      <c r="P397" s="7">
        <f>IFERROR(Helper_Columns[Profit]/Helper_Columns[Sales_Amount],0)</f>
        <v>0.13620237721774897</v>
      </c>
      <c r="Q397" s="5" t="str">
        <f>IF(VALUE(SUBSTITUTE(Helper_Columns[[#This Row],[Discount]],"%",""))&gt;=10,"High Discount", "Normal")</f>
        <v>Normal</v>
      </c>
      <c r="R397" s="5" t="str">
        <f xml:space="preserve"> IF(Helper_Columns[[#This Row],[Profit]]&gt;5000,"High","Low")</f>
        <v>High</v>
      </c>
    </row>
    <row r="398" spans="1:18" x14ac:dyDescent="0.25">
      <c r="A398" t="s">
        <v>408</v>
      </c>
      <c r="B398" s="4">
        <v>45320.91378275655</v>
      </c>
      <c r="C398" t="s">
        <v>5025</v>
      </c>
      <c r="D398" t="s">
        <v>5029</v>
      </c>
      <c r="E398" t="s">
        <v>5039</v>
      </c>
      <c r="F398" t="s">
        <v>5048</v>
      </c>
      <c r="G398" t="s">
        <v>5052</v>
      </c>
      <c r="H398">
        <v>49688</v>
      </c>
      <c r="I398">
        <v>9</v>
      </c>
      <c r="J398" t="s">
        <v>5070</v>
      </c>
      <c r="K398">
        <v>3975.98</v>
      </c>
      <c r="L398" t="s">
        <v>5077</v>
      </c>
      <c r="M398">
        <f>MONTH(Helper_Columns[Order_Date])</f>
        <v>1</v>
      </c>
      <c r="N398">
        <f>YEAR(Helper_Columns[Order_Date])</f>
        <v>2024</v>
      </c>
      <c r="O398" t="str">
        <f>TEXT(Helper_Columns[Order_Date],"mmm")</f>
        <v>Jan</v>
      </c>
      <c r="P398" s="7">
        <f>IFERROR(Helper_Columns[Profit]/Helper_Columns[Sales_Amount],0)</f>
        <v>8.0018918048623405E-2</v>
      </c>
      <c r="Q398" s="5" t="str">
        <f>IF(VALUE(SUBSTITUTE(Helper_Columns[[#This Row],[Discount]],"%",""))&gt;=10,"High Discount", "Normal")</f>
        <v>Normal</v>
      </c>
      <c r="R398" s="5" t="str">
        <f xml:space="preserve"> IF(Helper_Columns[[#This Row],[Profit]]&gt;5000,"High","Low")</f>
        <v>Low</v>
      </c>
    </row>
    <row r="399" spans="1:18" x14ac:dyDescent="0.25">
      <c r="A399" t="s">
        <v>409</v>
      </c>
      <c r="B399" s="4">
        <v>45320.986797359466</v>
      </c>
      <c r="C399" t="s">
        <v>5023</v>
      </c>
      <c r="D399" t="s">
        <v>5029</v>
      </c>
      <c r="E399" t="s">
        <v>5041</v>
      </c>
      <c r="F399" t="s">
        <v>5048</v>
      </c>
      <c r="G399" t="s">
        <v>5051</v>
      </c>
      <c r="H399">
        <v>28990</v>
      </c>
      <c r="I399">
        <v>1</v>
      </c>
      <c r="J399" t="s">
        <v>5068</v>
      </c>
      <c r="K399">
        <v>4214.4399999999996</v>
      </c>
      <c r="L399" t="s">
        <v>5077</v>
      </c>
      <c r="M399">
        <f>MONTH(Helper_Columns[Order_Date])</f>
        <v>1</v>
      </c>
      <c r="N399">
        <f>YEAR(Helper_Columns[Order_Date])</f>
        <v>2024</v>
      </c>
      <c r="O399" t="str">
        <f>TEXT(Helper_Columns[Order_Date],"mmm")</f>
        <v>Jan</v>
      </c>
      <c r="P399" s="7">
        <f>IFERROR(Helper_Columns[Profit]/Helper_Columns[Sales_Amount],0)</f>
        <v>0.1453756467747499</v>
      </c>
      <c r="Q399" s="5" t="str">
        <f>IF(VALUE(SUBSTITUTE(Helper_Columns[[#This Row],[Discount]],"%",""))&gt;=10,"High Discount", "Normal")</f>
        <v>Normal</v>
      </c>
      <c r="R399" s="5" t="str">
        <f xml:space="preserve"> IF(Helper_Columns[[#This Row],[Profit]]&gt;5000,"High","Low")</f>
        <v>Low</v>
      </c>
    </row>
    <row r="400" spans="1:18" x14ac:dyDescent="0.25">
      <c r="A400" t="s">
        <v>410</v>
      </c>
      <c r="B400" s="4">
        <v>45321.059811962383</v>
      </c>
      <c r="C400" t="s">
        <v>5012</v>
      </c>
      <c r="D400" t="s">
        <v>5027</v>
      </c>
      <c r="E400" t="s">
        <v>5031</v>
      </c>
      <c r="F400" t="s">
        <v>5046</v>
      </c>
      <c r="G400" t="s">
        <v>5061</v>
      </c>
      <c r="H400">
        <v>20008</v>
      </c>
      <c r="I400">
        <v>11</v>
      </c>
      <c r="J400" t="s">
        <v>5073</v>
      </c>
      <c r="K400">
        <v>2358.04</v>
      </c>
      <c r="L400" t="s">
        <v>5078</v>
      </c>
      <c r="M400">
        <f>MONTH(Helper_Columns[Order_Date])</f>
        <v>1</v>
      </c>
      <c r="N400">
        <f>YEAR(Helper_Columns[Order_Date])</f>
        <v>2024</v>
      </c>
      <c r="O400" t="str">
        <f>TEXT(Helper_Columns[Order_Date],"mmm")</f>
        <v>Jan</v>
      </c>
      <c r="P400" s="7">
        <f>IFERROR(Helper_Columns[Profit]/Helper_Columns[Sales_Amount],0)</f>
        <v>0.11785485805677728</v>
      </c>
      <c r="Q400" s="5" t="str">
        <f>IF(VALUE(SUBSTITUTE(Helper_Columns[[#This Row],[Discount]],"%",""))&gt;=10,"High Discount", "Normal")</f>
        <v>Normal</v>
      </c>
      <c r="R400" s="5" t="str">
        <f xml:space="preserve"> IF(Helper_Columns[[#This Row],[Profit]]&gt;5000,"High","Low")</f>
        <v>Low</v>
      </c>
    </row>
    <row r="401" spans="1:18" x14ac:dyDescent="0.25">
      <c r="A401" t="s">
        <v>411</v>
      </c>
      <c r="B401" s="4">
        <v>45321.132826565306</v>
      </c>
      <c r="C401" t="s">
        <v>5014</v>
      </c>
      <c r="D401" t="s">
        <v>5027</v>
      </c>
      <c r="E401" t="s">
        <v>5042</v>
      </c>
      <c r="F401" t="s">
        <v>5048</v>
      </c>
      <c r="G401" t="s">
        <v>5052</v>
      </c>
      <c r="H401">
        <v>3224</v>
      </c>
      <c r="I401">
        <v>13</v>
      </c>
      <c r="J401" t="s">
        <v>5071</v>
      </c>
      <c r="K401">
        <v>428.23</v>
      </c>
      <c r="L401" t="s">
        <v>5074</v>
      </c>
      <c r="M401">
        <f>MONTH(Helper_Columns[Order_Date])</f>
        <v>1</v>
      </c>
      <c r="N401">
        <f>YEAR(Helper_Columns[Order_Date])</f>
        <v>2024</v>
      </c>
      <c r="O401" t="str">
        <f>TEXT(Helper_Columns[Order_Date],"mmm")</f>
        <v>Jan</v>
      </c>
      <c r="P401" s="7">
        <f>IFERROR(Helper_Columns[Profit]/Helper_Columns[Sales_Amount],0)</f>
        <v>0.13282568238213399</v>
      </c>
      <c r="Q401" s="5" t="str">
        <f>IF(VALUE(SUBSTITUTE(Helper_Columns[[#This Row],[Discount]],"%",""))&gt;=10,"High Discount", "Normal")</f>
        <v>High Discount</v>
      </c>
      <c r="R401" s="5" t="str">
        <f xml:space="preserve"> IF(Helper_Columns[[#This Row],[Profit]]&gt;5000,"High","Low")</f>
        <v>Low</v>
      </c>
    </row>
    <row r="402" spans="1:18" x14ac:dyDescent="0.25">
      <c r="A402" t="s">
        <v>412</v>
      </c>
      <c r="B402" s="4">
        <v>45321.20584116823</v>
      </c>
      <c r="C402" t="s">
        <v>5022</v>
      </c>
      <c r="D402" t="s">
        <v>5028</v>
      </c>
      <c r="E402" t="s">
        <v>5032</v>
      </c>
      <c r="F402" t="s">
        <v>5048</v>
      </c>
      <c r="G402" t="s">
        <v>5056</v>
      </c>
      <c r="H402">
        <v>63368</v>
      </c>
      <c r="I402">
        <v>13</v>
      </c>
      <c r="J402" t="s">
        <v>5069</v>
      </c>
      <c r="K402">
        <v>10682.56</v>
      </c>
      <c r="L402" t="s">
        <v>5078</v>
      </c>
      <c r="M402">
        <f>MONTH(Helper_Columns[Order_Date])</f>
        <v>1</v>
      </c>
      <c r="N402">
        <f>YEAR(Helper_Columns[Order_Date])</f>
        <v>2024</v>
      </c>
      <c r="O402" t="str">
        <f>TEXT(Helper_Columns[Order_Date],"mmm")</f>
        <v>Jan</v>
      </c>
      <c r="P402" s="7">
        <f>IFERROR(Helper_Columns[Profit]/Helper_Columns[Sales_Amount],0)</f>
        <v>0.16857972478222447</v>
      </c>
      <c r="Q402" s="5" t="str">
        <f>IF(VALUE(SUBSTITUTE(Helper_Columns[[#This Row],[Discount]],"%",""))&gt;=10,"High Discount", "Normal")</f>
        <v>High Discount</v>
      </c>
      <c r="R402" s="5" t="str">
        <f xml:space="preserve"> IF(Helper_Columns[[#This Row],[Profit]]&gt;5000,"High","Low")</f>
        <v>High</v>
      </c>
    </row>
    <row r="403" spans="1:18" x14ac:dyDescent="0.25">
      <c r="A403" t="s">
        <v>413</v>
      </c>
      <c r="B403" s="4">
        <v>45321.278855771146</v>
      </c>
      <c r="C403" t="s">
        <v>5014</v>
      </c>
      <c r="D403" t="s">
        <v>5026</v>
      </c>
      <c r="E403" t="s">
        <v>5034</v>
      </c>
      <c r="F403" t="s">
        <v>5046</v>
      </c>
      <c r="G403" t="s">
        <v>5066</v>
      </c>
      <c r="H403">
        <v>16372</v>
      </c>
      <c r="I403">
        <v>11</v>
      </c>
      <c r="J403" t="s">
        <v>5072</v>
      </c>
      <c r="K403">
        <v>3524.02</v>
      </c>
      <c r="L403" t="s">
        <v>5074</v>
      </c>
      <c r="M403">
        <f>MONTH(Helper_Columns[Order_Date])</f>
        <v>1</v>
      </c>
      <c r="N403">
        <f>YEAR(Helper_Columns[Order_Date])</f>
        <v>2024</v>
      </c>
      <c r="O403" t="str">
        <f>TEXT(Helper_Columns[Order_Date],"mmm")</f>
        <v>Jan</v>
      </c>
      <c r="P403" s="7">
        <f>IFERROR(Helper_Columns[Profit]/Helper_Columns[Sales_Amount],0)</f>
        <v>0.21524676276569754</v>
      </c>
      <c r="Q403" s="5" t="str">
        <f>IF(VALUE(SUBSTITUTE(Helper_Columns[[#This Row],[Discount]],"%",""))&gt;=10,"High Discount", "Normal")</f>
        <v>High Discount</v>
      </c>
      <c r="R403" s="5" t="str">
        <f xml:space="preserve"> IF(Helper_Columns[[#This Row],[Profit]]&gt;5000,"High","Low")</f>
        <v>Low</v>
      </c>
    </row>
    <row r="404" spans="1:18" x14ac:dyDescent="0.25">
      <c r="A404" t="s">
        <v>414</v>
      </c>
      <c r="B404" s="4">
        <v>45321.351870374077</v>
      </c>
      <c r="C404" t="s">
        <v>5015</v>
      </c>
      <c r="D404" t="s">
        <v>5028</v>
      </c>
      <c r="E404" t="s">
        <v>5036</v>
      </c>
      <c r="F404" t="s">
        <v>5047</v>
      </c>
      <c r="G404" t="s">
        <v>5063</v>
      </c>
      <c r="H404">
        <v>72368</v>
      </c>
      <c r="I404">
        <v>14</v>
      </c>
      <c r="J404" t="s">
        <v>5072</v>
      </c>
      <c r="K404">
        <v>10606.03</v>
      </c>
      <c r="L404" t="s">
        <v>5075</v>
      </c>
      <c r="M404">
        <f>MONTH(Helper_Columns[Order_Date])</f>
        <v>1</v>
      </c>
      <c r="N404">
        <f>YEAR(Helper_Columns[Order_Date])</f>
        <v>2024</v>
      </c>
      <c r="O404" t="str">
        <f>TEXT(Helper_Columns[Order_Date],"mmm")</f>
        <v>Jan</v>
      </c>
      <c r="P404" s="7">
        <f>IFERROR(Helper_Columns[Profit]/Helper_Columns[Sales_Amount],0)</f>
        <v>0.1465569036038028</v>
      </c>
      <c r="Q404" s="5" t="str">
        <f>IF(VALUE(SUBSTITUTE(Helper_Columns[[#This Row],[Discount]],"%",""))&gt;=10,"High Discount", "Normal")</f>
        <v>High Discount</v>
      </c>
      <c r="R404" s="5" t="str">
        <f xml:space="preserve"> IF(Helper_Columns[[#This Row],[Profit]]&gt;5000,"High","Low")</f>
        <v>High</v>
      </c>
    </row>
    <row r="405" spans="1:18" x14ac:dyDescent="0.25">
      <c r="A405" t="s">
        <v>415</v>
      </c>
      <c r="B405" s="4">
        <v>45321.424884976987</v>
      </c>
      <c r="C405" t="s">
        <v>5015</v>
      </c>
      <c r="D405" t="s">
        <v>5028</v>
      </c>
      <c r="E405" t="s">
        <v>5035</v>
      </c>
      <c r="F405" t="s">
        <v>5046</v>
      </c>
      <c r="G405" t="s">
        <v>5066</v>
      </c>
      <c r="H405">
        <v>55575</v>
      </c>
      <c r="I405">
        <v>6</v>
      </c>
      <c r="J405" t="s">
        <v>5069</v>
      </c>
      <c r="K405">
        <v>11182.51</v>
      </c>
      <c r="L405" t="s">
        <v>5078</v>
      </c>
      <c r="M405">
        <f>MONTH(Helper_Columns[Order_Date])</f>
        <v>1</v>
      </c>
      <c r="N405">
        <f>YEAR(Helper_Columns[Order_Date])</f>
        <v>2024</v>
      </c>
      <c r="O405" t="str">
        <f>TEXT(Helper_Columns[Order_Date],"mmm")</f>
        <v>Jan</v>
      </c>
      <c r="P405" s="7">
        <f>IFERROR(Helper_Columns[Profit]/Helper_Columns[Sales_Amount],0)</f>
        <v>0.20121475483580747</v>
      </c>
      <c r="Q405" s="5" t="str">
        <f>IF(VALUE(SUBSTITUTE(Helper_Columns[[#This Row],[Discount]],"%",""))&gt;=10,"High Discount", "Normal")</f>
        <v>High Discount</v>
      </c>
      <c r="R405" s="5" t="str">
        <f xml:space="preserve"> IF(Helper_Columns[[#This Row],[Profit]]&gt;5000,"High","Low")</f>
        <v>High</v>
      </c>
    </row>
    <row r="406" spans="1:18" x14ac:dyDescent="0.25">
      <c r="A406" t="s">
        <v>416</v>
      </c>
      <c r="B406" s="4">
        <v>45321.49789957991</v>
      </c>
      <c r="C406" t="s">
        <v>5018</v>
      </c>
      <c r="D406" t="s">
        <v>5027</v>
      </c>
      <c r="E406" t="s">
        <v>5044</v>
      </c>
      <c r="F406" t="s">
        <v>5047</v>
      </c>
      <c r="G406" t="s">
        <v>5064</v>
      </c>
      <c r="H406">
        <v>75619</v>
      </c>
      <c r="I406">
        <v>9</v>
      </c>
      <c r="J406" t="s">
        <v>5070</v>
      </c>
      <c r="K406">
        <v>8018.88</v>
      </c>
      <c r="L406" t="s">
        <v>5077</v>
      </c>
      <c r="M406">
        <f>MONTH(Helper_Columns[Order_Date])</f>
        <v>1</v>
      </c>
      <c r="N406">
        <f>YEAR(Helper_Columns[Order_Date])</f>
        <v>2024</v>
      </c>
      <c r="O406" t="str">
        <f>TEXT(Helper_Columns[Order_Date],"mmm")</f>
        <v>Jan</v>
      </c>
      <c r="P406" s="7">
        <f>IFERROR(Helper_Columns[Profit]/Helper_Columns[Sales_Amount],0)</f>
        <v>0.10604319020352028</v>
      </c>
      <c r="Q406" s="5" t="str">
        <f>IF(VALUE(SUBSTITUTE(Helper_Columns[[#This Row],[Discount]],"%",""))&gt;=10,"High Discount", "Normal")</f>
        <v>Normal</v>
      </c>
      <c r="R406" s="5" t="str">
        <f xml:space="preserve"> IF(Helper_Columns[[#This Row],[Profit]]&gt;5000,"High","Low")</f>
        <v>High</v>
      </c>
    </row>
    <row r="407" spans="1:18" x14ac:dyDescent="0.25">
      <c r="A407" t="s">
        <v>417</v>
      </c>
      <c r="B407" s="4">
        <v>45321.570914182827</v>
      </c>
      <c r="C407" t="s">
        <v>5023</v>
      </c>
      <c r="D407" t="s">
        <v>5027</v>
      </c>
      <c r="E407" t="s">
        <v>5038</v>
      </c>
      <c r="F407" t="s">
        <v>5048</v>
      </c>
      <c r="G407" t="s">
        <v>5059</v>
      </c>
      <c r="H407">
        <v>53389</v>
      </c>
      <c r="I407">
        <v>9</v>
      </c>
      <c r="J407" t="s">
        <v>5073</v>
      </c>
      <c r="K407">
        <v>9731.19</v>
      </c>
      <c r="L407" t="s">
        <v>5079</v>
      </c>
      <c r="M407">
        <f>MONTH(Helper_Columns[Order_Date])</f>
        <v>1</v>
      </c>
      <c r="N407">
        <f>YEAR(Helper_Columns[Order_Date])</f>
        <v>2024</v>
      </c>
      <c r="O407" t="str">
        <f>TEXT(Helper_Columns[Order_Date],"mmm")</f>
        <v>Jan</v>
      </c>
      <c r="P407" s="7">
        <f>IFERROR(Helper_Columns[Profit]/Helper_Columns[Sales_Amount],0)</f>
        <v>0.18226956863773439</v>
      </c>
      <c r="Q407" s="5" t="str">
        <f>IF(VALUE(SUBSTITUTE(Helper_Columns[[#This Row],[Discount]],"%",""))&gt;=10,"High Discount", "Normal")</f>
        <v>Normal</v>
      </c>
      <c r="R407" s="5" t="str">
        <f xml:space="preserve"> IF(Helper_Columns[[#This Row],[Profit]]&gt;5000,"High","Low")</f>
        <v>High</v>
      </c>
    </row>
    <row r="408" spans="1:18" x14ac:dyDescent="0.25">
      <c r="A408" t="s">
        <v>418</v>
      </c>
      <c r="B408" s="4">
        <v>45321.64392878575</v>
      </c>
      <c r="C408" t="s">
        <v>5019</v>
      </c>
      <c r="D408" t="s">
        <v>5027</v>
      </c>
      <c r="E408" t="s">
        <v>5031</v>
      </c>
      <c r="F408" t="s">
        <v>5047</v>
      </c>
      <c r="G408" t="s">
        <v>5067</v>
      </c>
      <c r="H408">
        <v>58505</v>
      </c>
      <c r="I408">
        <v>13</v>
      </c>
      <c r="J408" t="s">
        <v>5070</v>
      </c>
      <c r="K408">
        <v>5799.26</v>
      </c>
      <c r="L408" t="s">
        <v>5075</v>
      </c>
      <c r="M408">
        <f>MONTH(Helper_Columns[Order_Date])</f>
        <v>1</v>
      </c>
      <c r="N408">
        <f>YEAR(Helper_Columns[Order_Date])</f>
        <v>2024</v>
      </c>
      <c r="O408" t="str">
        <f>TEXT(Helper_Columns[Order_Date],"mmm")</f>
        <v>Jan</v>
      </c>
      <c r="P408" s="7">
        <f>IFERROR(Helper_Columns[Profit]/Helper_Columns[Sales_Amount],0)</f>
        <v>9.9124177420733275E-2</v>
      </c>
      <c r="Q408" s="5" t="str">
        <f>IF(VALUE(SUBSTITUTE(Helper_Columns[[#This Row],[Discount]],"%",""))&gt;=10,"High Discount", "Normal")</f>
        <v>Normal</v>
      </c>
      <c r="R408" s="5" t="str">
        <f xml:space="preserve"> IF(Helper_Columns[[#This Row],[Profit]]&gt;5000,"High","Low")</f>
        <v>High</v>
      </c>
    </row>
    <row r="409" spans="1:18" x14ac:dyDescent="0.25">
      <c r="A409" t="s">
        <v>419</v>
      </c>
      <c r="B409" s="4">
        <v>45321.716943388667</v>
      </c>
      <c r="C409" t="s">
        <v>5016</v>
      </c>
      <c r="D409" t="s">
        <v>5029</v>
      </c>
      <c r="E409" t="s">
        <v>5033</v>
      </c>
      <c r="F409" t="s">
        <v>5048</v>
      </c>
      <c r="G409" t="s">
        <v>5055</v>
      </c>
      <c r="H409">
        <v>17923</v>
      </c>
      <c r="I409">
        <v>12</v>
      </c>
      <c r="J409" t="s">
        <v>5071</v>
      </c>
      <c r="K409">
        <v>1933.71</v>
      </c>
      <c r="L409" t="s">
        <v>5077</v>
      </c>
      <c r="M409">
        <f>MONTH(Helper_Columns[Order_Date])</f>
        <v>1</v>
      </c>
      <c r="N409">
        <f>YEAR(Helper_Columns[Order_Date])</f>
        <v>2024</v>
      </c>
      <c r="O409" t="str">
        <f>TEXT(Helper_Columns[Order_Date],"mmm")</f>
        <v>Jan</v>
      </c>
      <c r="P409" s="7">
        <f>IFERROR(Helper_Columns[Profit]/Helper_Columns[Sales_Amount],0)</f>
        <v>0.10788986218824974</v>
      </c>
      <c r="Q409" s="5" t="str">
        <f>IF(VALUE(SUBSTITUTE(Helper_Columns[[#This Row],[Discount]],"%",""))&gt;=10,"High Discount", "Normal")</f>
        <v>High Discount</v>
      </c>
      <c r="R409" s="5" t="str">
        <f xml:space="preserve"> IF(Helper_Columns[[#This Row],[Profit]]&gt;5000,"High","Low")</f>
        <v>Low</v>
      </c>
    </row>
    <row r="410" spans="1:18" x14ac:dyDescent="0.25">
      <c r="A410" t="s">
        <v>420</v>
      </c>
      <c r="B410" s="4">
        <v>45321.789957991597</v>
      </c>
      <c r="C410" t="s">
        <v>5018</v>
      </c>
      <c r="D410" t="s">
        <v>5027</v>
      </c>
      <c r="E410" t="s">
        <v>5038</v>
      </c>
      <c r="F410" t="s">
        <v>5047</v>
      </c>
      <c r="G410" t="s">
        <v>5067</v>
      </c>
      <c r="H410">
        <v>27672</v>
      </c>
      <c r="I410">
        <v>9</v>
      </c>
      <c r="J410" t="s">
        <v>5071</v>
      </c>
      <c r="K410">
        <v>5243.35</v>
      </c>
      <c r="L410" t="s">
        <v>5075</v>
      </c>
      <c r="M410">
        <f>MONTH(Helper_Columns[Order_Date])</f>
        <v>1</v>
      </c>
      <c r="N410">
        <f>YEAR(Helper_Columns[Order_Date])</f>
        <v>2024</v>
      </c>
      <c r="O410" t="str">
        <f>TEXT(Helper_Columns[Order_Date],"mmm")</f>
        <v>Jan</v>
      </c>
      <c r="P410" s="7">
        <f>IFERROR(Helper_Columns[Profit]/Helper_Columns[Sales_Amount],0)</f>
        <v>0.18948214801965887</v>
      </c>
      <c r="Q410" s="5" t="str">
        <f>IF(VALUE(SUBSTITUTE(Helper_Columns[[#This Row],[Discount]],"%",""))&gt;=10,"High Discount", "Normal")</f>
        <v>High Discount</v>
      </c>
      <c r="R410" s="5" t="str">
        <f xml:space="preserve"> IF(Helper_Columns[[#This Row],[Profit]]&gt;5000,"High","Low")</f>
        <v>High</v>
      </c>
    </row>
    <row r="411" spans="1:18" x14ac:dyDescent="0.25">
      <c r="A411" t="s">
        <v>421</v>
      </c>
      <c r="B411" s="4">
        <v>45321.862972594507</v>
      </c>
      <c r="C411" t="s">
        <v>5023</v>
      </c>
      <c r="D411" t="s">
        <v>5026</v>
      </c>
      <c r="E411" t="s">
        <v>5045</v>
      </c>
      <c r="F411" t="s">
        <v>5048</v>
      </c>
      <c r="G411" t="s">
        <v>5051</v>
      </c>
      <c r="H411">
        <v>21132</v>
      </c>
      <c r="I411">
        <v>13</v>
      </c>
      <c r="J411" t="s">
        <v>5071</v>
      </c>
      <c r="K411">
        <v>2688.59</v>
      </c>
      <c r="L411" t="s">
        <v>5079</v>
      </c>
      <c r="M411">
        <f>MONTH(Helper_Columns[Order_Date])</f>
        <v>1</v>
      </c>
      <c r="N411">
        <f>YEAR(Helper_Columns[Order_Date])</f>
        <v>2024</v>
      </c>
      <c r="O411" t="str">
        <f>TEXT(Helper_Columns[Order_Date],"mmm")</f>
        <v>Jan</v>
      </c>
      <c r="P411" s="7">
        <f>IFERROR(Helper_Columns[Profit]/Helper_Columns[Sales_Amount],0)</f>
        <v>0.12722837402990725</v>
      </c>
      <c r="Q411" s="5" t="str">
        <f>IF(VALUE(SUBSTITUTE(Helper_Columns[[#This Row],[Discount]],"%",""))&gt;=10,"High Discount", "Normal")</f>
        <v>High Discount</v>
      </c>
      <c r="R411" s="5" t="str">
        <f xml:space="preserve"> IF(Helper_Columns[[#This Row],[Profit]]&gt;5000,"High","Low")</f>
        <v>Low</v>
      </c>
    </row>
    <row r="412" spans="1:18" x14ac:dyDescent="0.25">
      <c r="A412" t="s">
        <v>422</v>
      </c>
      <c r="B412" s="4">
        <v>45321.93598719743</v>
      </c>
      <c r="C412" t="s">
        <v>5016</v>
      </c>
      <c r="D412" t="s">
        <v>5027</v>
      </c>
      <c r="E412" t="s">
        <v>5044</v>
      </c>
      <c r="F412" t="s">
        <v>5048</v>
      </c>
      <c r="G412" t="s">
        <v>5052</v>
      </c>
      <c r="H412">
        <v>52813</v>
      </c>
      <c r="I412">
        <v>9</v>
      </c>
      <c r="J412" t="s">
        <v>5070</v>
      </c>
      <c r="K412">
        <v>10924.33</v>
      </c>
      <c r="L412" t="s">
        <v>5077</v>
      </c>
      <c r="M412">
        <f>MONTH(Helper_Columns[Order_Date])</f>
        <v>1</v>
      </c>
      <c r="N412">
        <f>YEAR(Helper_Columns[Order_Date])</f>
        <v>2024</v>
      </c>
      <c r="O412" t="str">
        <f>TEXT(Helper_Columns[Order_Date],"mmm")</f>
        <v>Jan</v>
      </c>
      <c r="P412" s="7">
        <f>IFERROR(Helper_Columns[Profit]/Helper_Columns[Sales_Amount],0)</f>
        <v>0.20684926059871622</v>
      </c>
      <c r="Q412" s="5" t="str">
        <f>IF(VALUE(SUBSTITUTE(Helper_Columns[[#This Row],[Discount]],"%",""))&gt;=10,"High Discount", "Normal")</f>
        <v>Normal</v>
      </c>
      <c r="R412" s="5" t="str">
        <f xml:space="preserve"> IF(Helper_Columns[[#This Row],[Profit]]&gt;5000,"High","Low")</f>
        <v>High</v>
      </c>
    </row>
    <row r="413" spans="1:18" x14ac:dyDescent="0.25">
      <c r="A413" t="s">
        <v>423</v>
      </c>
      <c r="B413" s="4">
        <v>45322.009001800361</v>
      </c>
      <c r="C413" t="s">
        <v>5020</v>
      </c>
      <c r="D413" t="s">
        <v>5026</v>
      </c>
      <c r="E413" t="s">
        <v>5045</v>
      </c>
      <c r="F413" t="s">
        <v>5048</v>
      </c>
      <c r="G413" t="s">
        <v>5055</v>
      </c>
      <c r="H413">
        <v>45864</v>
      </c>
      <c r="I413">
        <v>10</v>
      </c>
      <c r="J413" t="s">
        <v>5069</v>
      </c>
      <c r="K413">
        <v>6590.14</v>
      </c>
      <c r="L413" t="s">
        <v>5075</v>
      </c>
      <c r="M413">
        <f>MONTH(Helper_Columns[Order_Date])</f>
        <v>1</v>
      </c>
      <c r="N413">
        <f>YEAR(Helper_Columns[Order_Date])</f>
        <v>2024</v>
      </c>
      <c r="O413" t="str">
        <f>TEXT(Helper_Columns[Order_Date],"mmm")</f>
        <v>Jan</v>
      </c>
      <c r="P413" s="7">
        <f>IFERROR(Helper_Columns[Profit]/Helper_Columns[Sales_Amount],0)</f>
        <v>0.14368873190301762</v>
      </c>
      <c r="Q413" s="5" t="str">
        <f>IF(VALUE(SUBSTITUTE(Helper_Columns[[#This Row],[Discount]],"%",""))&gt;=10,"High Discount", "Normal")</f>
        <v>High Discount</v>
      </c>
      <c r="R413" s="5" t="str">
        <f xml:space="preserve"> IF(Helper_Columns[[#This Row],[Profit]]&gt;5000,"High","Low")</f>
        <v>High</v>
      </c>
    </row>
    <row r="414" spans="1:18" x14ac:dyDescent="0.25">
      <c r="A414" t="s">
        <v>424</v>
      </c>
      <c r="B414" s="4">
        <v>45322.082016403278</v>
      </c>
      <c r="C414" t="s">
        <v>5018</v>
      </c>
      <c r="D414" t="s">
        <v>5029</v>
      </c>
      <c r="E414" t="s">
        <v>5039</v>
      </c>
      <c r="F414" t="s">
        <v>5047</v>
      </c>
      <c r="G414" t="s">
        <v>5050</v>
      </c>
      <c r="H414">
        <v>72354</v>
      </c>
      <c r="I414">
        <v>5</v>
      </c>
      <c r="J414" t="s">
        <v>5071</v>
      </c>
      <c r="K414">
        <v>9513.2999999999993</v>
      </c>
      <c r="L414" t="s">
        <v>5076</v>
      </c>
      <c r="M414">
        <f>MONTH(Helper_Columns[Order_Date])</f>
        <v>1</v>
      </c>
      <c r="N414">
        <f>YEAR(Helper_Columns[Order_Date])</f>
        <v>2024</v>
      </c>
      <c r="O414" t="str">
        <f>TEXT(Helper_Columns[Order_Date],"mmm")</f>
        <v>Jan</v>
      </c>
      <c r="P414" s="7">
        <f>IFERROR(Helper_Columns[Profit]/Helper_Columns[Sales_Amount],0)</f>
        <v>0.13148271000912182</v>
      </c>
      <c r="Q414" s="5" t="str">
        <f>IF(VALUE(SUBSTITUTE(Helper_Columns[[#This Row],[Discount]],"%",""))&gt;=10,"High Discount", "Normal")</f>
        <v>High Discount</v>
      </c>
      <c r="R414" s="5" t="str">
        <f xml:space="preserve"> IF(Helper_Columns[[#This Row],[Profit]]&gt;5000,"High","Low")</f>
        <v>High</v>
      </c>
    </row>
    <row r="415" spans="1:18" x14ac:dyDescent="0.25">
      <c r="A415" t="s">
        <v>425</v>
      </c>
      <c r="B415" s="4">
        <v>45322.155031006187</v>
      </c>
      <c r="C415" t="s">
        <v>5021</v>
      </c>
      <c r="D415" t="s">
        <v>5026</v>
      </c>
      <c r="E415" t="s">
        <v>5030</v>
      </c>
      <c r="F415" t="s">
        <v>5046</v>
      </c>
      <c r="G415" t="s">
        <v>5053</v>
      </c>
      <c r="H415">
        <v>56350</v>
      </c>
      <c r="I415">
        <v>1</v>
      </c>
      <c r="J415" t="s">
        <v>5068</v>
      </c>
      <c r="K415">
        <v>6269.32</v>
      </c>
      <c r="L415" t="s">
        <v>5076</v>
      </c>
      <c r="M415">
        <f>MONTH(Helper_Columns[Order_Date])</f>
        <v>1</v>
      </c>
      <c r="N415">
        <f>YEAR(Helper_Columns[Order_Date])</f>
        <v>2024</v>
      </c>
      <c r="O415" t="str">
        <f>TEXT(Helper_Columns[Order_Date],"mmm")</f>
        <v>Jan</v>
      </c>
      <c r="P415" s="7">
        <f>IFERROR(Helper_Columns[Profit]/Helper_Columns[Sales_Amount],0)</f>
        <v>0.11125678793256433</v>
      </c>
      <c r="Q415" s="5" t="str">
        <f>IF(VALUE(SUBSTITUTE(Helper_Columns[[#This Row],[Discount]],"%",""))&gt;=10,"High Discount", "Normal")</f>
        <v>Normal</v>
      </c>
      <c r="R415" s="5" t="str">
        <f xml:space="preserve"> IF(Helper_Columns[[#This Row],[Profit]]&gt;5000,"High","Low")</f>
        <v>High</v>
      </c>
    </row>
    <row r="416" spans="1:18" x14ac:dyDescent="0.25">
      <c r="A416" t="s">
        <v>426</v>
      </c>
      <c r="B416" s="4">
        <v>45322.228045609118</v>
      </c>
      <c r="C416" t="s">
        <v>5021</v>
      </c>
      <c r="D416" t="s">
        <v>5027</v>
      </c>
      <c r="E416" t="s">
        <v>5042</v>
      </c>
      <c r="F416" t="s">
        <v>5047</v>
      </c>
      <c r="G416" t="s">
        <v>5067</v>
      </c>
      <c r="H416">
        <v>51124</v>
      </c>
      <c r="I416">
        <v>4</v>
      </c>
      <c r="J416" t="s">
        <v>5069</v>
      </c>
      <c r="K416">
        <v>10152.64</v>
      </c>
      <c r="L416" t="s">
        <v>5074</v>
      </c>
      <c r="M416">
        <f>MONTH(Helper_Columns[Order_Date])</f>
        <v>1</v>
      </c>
      <c r="N416">
        <f>YEAR(Helper_Columns[Order_Date])</f>
        <v>2024</v>
      </c>
      <c r="O416" t="str">
        <f>TEXT(Helper_Columns[Order_Date],"mmm")</f>
        <v>Jan</v>
      </c>
      <c r="P416" s="7">
        <f>IFERROR(Helper_Columns[Profit]/Helper_Columns[Sales_Amount],0)</f>
        <v>0.19858852984899458</v>
      </c>
      <c r="Q416" s="5" t="str">
        <f>IF(VALUE(SUBSTITUTE(Helper_Columns[[#This Row],[Discount]],"%",""))&gt;=10,"High Discount", "Normal")</f>
        <v>High Discount</v>
      </c>
      <c r="R416" s="5" t="str">
        <f xml:space="preserve"> IF(Helper_Columns[[#This Row],[Profit]]&gt;5000,"High","Low")</f>
        <v>High</v>
      </c>
    </row>
    <row r="417" spans="1:18" x14ac:dyDescent="0.25">
      <c r="A417" t="s">
        <v>427</v>
      </c>
      <c r="B417" s="4">
        <v>45322.301060212027</v>
      </c>
      <c r="C417" t="s">
        <v>5022</v>
      </c>
      <c r="D417" t="s">
        <v>5027</v>
      </c>
      <c r="E417" t="s">
        <v>5031</v>
      </c>
      <c r="F417" t="s">
        <v>5047</v>
      </c>
      <c r="G417" t="s">
        <v>5063</v>
      </c>
      <c r="H417">
        <v>12308</v>
      </c>
      <c r="I417">
        <v>8</v>
      </c>
      <c r="J417" t="s">
        <v>5071</v>
      </c>
      <c r="K417">
        <v>1247.1199999999999</v>
      </c>
      <c r="L417" t="s">
        <v>5074</v>
      </c>
      <c r="M417">
        <f>MONTH(Helper_Columns[Order_Date])</f>
        <v>1</v>
      </c>
      <c r="N417">
        <f>YEAR(Helper_Columns[Order_Date])</f>
        <v>2024</v>
      </c>
      <c r="O417" t="str">
        <f>TEXT(Helper_Columns[Order_Date],"mmm")</f>
        <v>Jan</v>
      </c>
      <c r="P417" s="7">
        <f>IFERROR(Helper_Columns[Profit]/Helper_Columns[Sales_Amount],0)</f>
        <v>0.10132596685082872</v>
      </c>
      <c r="Q417" s="5" t="str">
        <f>IF(VALUE(SUBSTITUTE(Helper_Columns[[#This Row],[Discount]],"%",""))&gt;=10,"High Discount", "Normal")</f>
        <v>High Discount</v>
      </c>
      <c r="R417" s="5" t="str">
        <f xml:space="preserve"> IF(Helper_Columns[[#This Row],[Profit]]&gt;5000,"High","Low")</f>
        <v>Low</v>
      </c>
    </row>
    <row r="418" spans="1:18" x14ac:dyDescent="0.25">
      <c r="A418" t="s">
        <v>428</v>
      </c>
      <c r="B418" s="4">
        <v>45322.37407481495</v>
      </c>
      <c r="C418" t="s">
        <v>5019</v>
      </c>
      <c r="D418" t="s">
        <v>5028</v>
      </c>
      <c r="E418" t="s">
        <v>5032</v>
      </c>
      <c r="F418" t="s">
        <v>5046</v>
      </c>
      <c r="G418" t="s">
        <v>5054</v>
      </c>
      <c r="H418">
        <v>32131</v>
      </c>
      <c r="I418">
        <v>2</v>
      </c>
      <c r="J418" t="s">
        <v>5072</v>
      </c>
      <c r="K418">
        <v>5932.74</v>
      </c>
      <c r="L418" t="s">
        <v>5075</v>
      </c>
      <c r="M418">
        <f>MONTH(Helper_Columns[Order_Date])</f>
        <v>1</v>
      </c>
      <c r="N418">
        <f>YEAR(Helper_Columns[Order_Date])</f>
        <v>2024</v>
      </c>
      <c r="O418" t="str">
        <f>TEXT(Helper_Columns[Order_Date],"mmm")</f>
        <v>Jan</v>
      </c>
      <c r="P418" s="7">
        <f>IFERROR(Helper_Columns[Profit]/Helper_Columns[Sales_Amount],0)</f>
        <v>0.18464224580623073</v>
      </c>
      <c r="Q418" s="5" t="str">
        <f>IF(VALUE(SUBSTITUTE(Helper_Columns[[#This Row],[Discount]],"%",""))&gt;=10,"High Discount", "Normal")</f>
        <v>High Discount</v>
      </c>
      <c r="R418" s="5" t="str">
        <f xml:space="preserve"> IF(Helper_Columns[[#This Row],[Profit]]&gt;5000,"High","Low")</f>
        <v>High</v>
      </c>
    </row>
    <row r="419" spans="1:18" x14ac:dyDescent="0.25">
      <c r="A419" t="s">
        <v>429</v>
      </c>
      <c r="B419" s="4">
        <v>45322.447089417881</v>
      </c>
      <c r="C419" t="s">
        <v>5014</v>
      </c>
      <c r="D419" t="s">
        <v>5029</v>
      </c>
      <c r="E419" t="s">
        <v>5039</v>
      </c>
      <c r="F419" t="s">
        <v>5048</v>
      </c>
      <c r="G419" t="s">
        <v>5059</v>
      </c>
      <c r="H419">
        <v>12908</v>
      </c>
      <c r="I419">
        <v>7</v>
      </c>
      <c r="J419" t="s">
        <v>5069</v>
      </c>
      <c r="K419">
        <v>2016.58</v>
      </c>
      <c r="L419" t="s">
        <v>5076</v>
      </c>
      <c r="M419">
        <f>MONTH(Helper_Columns[Order_Date])</f>
        <v>1</v>
      </c>
      <c r="N419">
        <f>YEAR(Helper_Columns[Order_Date])</f>
        <v>2024</v>
      </c>
      <c r="O419" t="str">
        <f>TEXT(Helper_Columns[Order_Date],"mmm")</f>
        <v>Jan</v>
      </c>
      <c r="P419" s="7">
        <f>IFERROR(Helper_Columns[Profit]/Helper_Columns[Sales_Amount],0)</f>
        <v>0.15622714595599627</v>
      </c>
      <c r="Q419" s="5" t="str">
        <f>IF(VALUE(SUBSTITUTE(Helper_Columns[[#This Row],[Discount]],"%",""))&gt;=10,"High Discount", "Normal")</f>
        <v>High Discount</v>
      </c>
      <c r="R419" s="5" t="str">
        <f xml:space="preserve"> IF(Helper_Columns[[#This Row],[Profit]]&gt;5000,"High","Low")</f>
        <v>Low</v>
      </c>
    </row>
    <row r="420" spans="1:18" x14ac:dyDescent="0.25">
      <c r="A420" t="s">
        <v>430</v>
      </c>
      <c r="B420" s="4">
        <v>45322.520104020798</v>
      </c>
      <c r="C420" t="s">
        <v>5021</v>
      </c>
      <c r="D420" t="s">
        <v>5028</v>
      </c>
      <c r="E420" t="s">
        <v>5032</v>
      </c>
      <c r="F420" t="s">
        <v>5047</v>
      </c>
      <c r="G420" t="s">
        <v>5062</v>
      </c>
      <c r="H420">
        <v>61614</v>
      </c>
      <c r="I420">
        <v>12</v>
      </c>
      <c r="J420" t="s">
        <v>5068</v>
      </c>
      <c r="K420">
        <v>12658.63</v>
      </c>
      <c r="L420" t="s">
        <v>5078</v>
      </c>
      <c r="M420">
        <f>MONTH(Helper_Columns[Order_Date])</f>
        <v>1</v>
      </c>
      <c r="N420">
        <f>YEAR(Helper_Columns[Order_Date])</f>
        <v>2024</v>
      </c>
      <c r="O420" t="str">
        <f>TEXT(Helper_Columns[Order_Date],"mmm")</f>
        <v>Jan</v>
      </c>
      <c r="P420" s="7">
        <f>IFERROR(Helper_Columns[Profit]/Helper_Columns[Sales_Amount],0)</f>
        <v>0.20545054695361442</v>
      </c>
      <c r="Q420" s="5" t="str">
        <f>IF(VALUE(SUBSTITUTE(Helper_Columns[[#This Row],[Discount]],"%",""))&gt;=10,"High Discount", "Normal")</f>
        <v>Normal</v>
      </c>
      <c r="R420" s="5" t="str">
        <f xml:space="preserve"> IF(Helper_Columns[[#This Row],[Profit]]&gt;5000,"High","Low")</f>
        <v>High</v>
      </c>
    </row>
    <row r="421" spans="1:18" x14ac:dyDescent="0.25">
      <c r="A421" t="s">
        <v>431</v>
      </c>
      <c r="B421" s="4">
        <v>45322.593118623707</v>
      </c>
      <c r="C421" t="s">
        <v>5014</v>
      </c>
      <c r="D421" t="s">
        <v>5026</v>
      </c>
      <c r="E421" t="s">
        <v>5045</v>
      </c>
      <c r="F421" t="s">
        <v>5047</v>
      </c>
      <c r="G421" t="s">
        <v>5058</v>
      </c>
      <c r="H421">
        <v>56751</v>
      </c>
      <c r="I421">
        <v>13</v>
      </c>
      <c r="J421" t="s">
        <v>5069</v>
      </c>
      <c r="K421">
        <v>7624.11</v>
      </c>
      <c r="L421" t="s">
        <v>5074</v>
      </c>
      <c r="M421">
        <f>MONTH(Helper_Columns[Order_Date])</f>
        <v>1</v>
      </c>
      <c r="N421">
        <f>YEAR(Helper_Columns[Order_Date])</f>
        <v>2024</v>
      </c>
      <c r="O421" t="str">
        <f>TEXT(Helper_Columns[Order_Date],"mmm")</f>
        <v>Jan</v>
      </c>
      <c r="P421" s="7">
        <f>IFERROR(Helper_Columns[Profit]/Helper_Columns[Sales_Amount],0)</f>
        <v>0.13434318338002854</v>
      </c>
      <c r="Q421" s="5" t="str">
        <f>IF(VALUE(SUBSTITUTE(Helper_Columns[[#This Row],[Discount]],"%",""))&gt;=10,"High Discount", "Normal")</f>
        <v>High Discount</v>
      </c>
      <c r="R421" s="5" t="str">
        <f xml:space="preserve"> IF(Helper_Columns[[#This Row],[Profit]]&gt;5000,"High","Low")</f>
        <v>High</v>
      </c>
    </row>
    <row r="422" spans="1:18" x14ac:dyDescent="0.25">
      <c r="A422" t="s">
        <v>432</v>
      </c>
      <c r="B422" s="4">
        <v>45322.666133226638</v>
      </c>
      <c r="C422" t="s">
        <v>5021</v>
      </c>
      <c r="D422" t="s">
        <v>5026</v>
      </c>
      <c r="E422" t="s">
        <v>5045</v>
      </c>
      <c r="F422" t="s">
        <v>5046</v>
      </c>
      <c r="G422" t="s">
        <v>5049</v>
      </c>
      <c r="H422">
        <v>33983</v>
      </c>
      <c r="I422">
        <v>4</v>
      </c>
      <c r="J422" t="s">
        <v>5071</v>
      </c>
      <c r="K422">
        <v>4954.67</v>
      </c>
      <c r="L422" t="s">
        <v>5076</v>
      </c>
      <c r="M422">
        <f>MONTH(Helper_Columns[Order_Date])</f>
        <v>1</v>
      </c>
      <c r="N422">
        <f>YEAR(Helper_Columns[Order_Date])</f>
        <v>2024</v>
      </c>
      <c r="O422" t="str">
        <f>TEXT(Helper_Columns[Order_Date],"mmm")</f>
        <v>Jan</v>
      </c>
      <c r="P422" s="7">
        <f>IFERROR(Helper_Columns[Profit]/Helper_Columns[Sales_Amount],0)</f>
        <v>0.14579848747903365</v>
      </c>
      <c r="Q422" s="5" t="str">
        <f>IF(VALUE(SUBSTITUTE(Helper_Columns[[#This Row],[Discount]],"%",""))&gt;=10,"High Discount", "Normal")</f>
        <v>High Discount</v>
      </c>
      <c r="R422" s="5" t="str">
        <f xml:space="preserve"> IF(Helper_Columns[[#This Row],[Profit]]&gt;5000,"High","Low")</f>
        <v>Low</v>
      </c>
    </row>
    <row r="423" spans="1:18" x14ac:dyDescent="0.25">
      <c r="A423" t="s">
        <v>433</v>
      </c>
      <c r="B423" s="4">
        <v>45322.739147829561</v>
      </c>
      <c r="C423" t="s">
        <v>5023</v>
      </c>
      <c r="D423" t="s">
        <v>5029</v>
      </c>
      <c r="E423" t="s">
        <v>5041</v>
      </c>
      <c r="F423" t="s">
        <v>5046</v>
      </c>
      <c r="G423" t="s">
        <v>5054</v>
      </c>
      <c r="H423">
        <v>6939</v>
      </c>
      <c r="I423">
        <v>5</v>
      </c>
      <c r="J423" t="s">
        <v>5070</v>
      </c>
      <c r="K423">
        <v>990.02</v>
      </c>
      <c r="L423" t="s">
        <v>5079</v>
      </c>
      <c r="M423">
        <f>MONTH(Helper_Columns[Order_Date])</f>
        <v>1</v>
      </c>
      <c r="N423">
        <f>YEAR(Helper_Columns[Order_Date])</f>
        <v>2024</v>
      </c>
      <c r="O423" t="str">
        <f>TEXT(Helper_Columns[Order_Date],"mmm")</f>
        <v>Jan</v>
      </c>
      <c r="P423" s="7">
        <f>IFERROR(Helper_Columns[Profit]/Helper_Columns[Sales_Amount],0)</f>
        <v>0.14267473699380315</v>
      </c>
      <c r="Q423" s="5" t="str">
        <f>IF(VALUE(SUBSTITUTE(Helper_Columns[[#This Row],[Discount]],"%",""))&gt;=10,"High Discount", "Normal")</f>
        <v>Normal</v>
      </c>
      <c r="R423" s="5" t="str">
        <f xml:space="preserve"> IF(Helper_Columns[[#This Row],[Profit]]&gt;5000,"High","Low")</f>
        <v>Low</v>
      </c>
    </row>
    <row r="424" spans="1:18" x14ac:dyDescent="0.25">
      <c r="A424" t="s">
        <v>434</v>
      </c>
      <c r="B424" s="4">
        <v>45322.812162432478</v>
      </c>
      <c r="C424" t="s">
        <v>5023</v>
      </c>
      <c r="D424" t="s">
        <v>5029</v>
      </c>
      <c r="E424" t="s">
        <v>5041</v>
      </c>
      <c r="F424" t="s">
        <v>5047</v>
      </c>
      <c r="G424" t="s">
        <v>5062</v>
      </c>
      <c r="H424">
        <v>22625</v>
      </c>
      <c r="I424">
        <v>13</v>
      </c>
      <c r="J424" t="s">
        <v>5072</v>
      </c>
      <c r="K424">
        <v>4858.12</v>
      </c>
      <c r="L424" t="s">
        <v>5076</v>
      </c>
      <c r="M424">
        <f>MONTH(Helper_Columns[Order_Date])</f>
        <v>1</v>
      </c>
      <c r="N424">
        <f>YEAR(Helper_Columns[Order_Date])</f>
        <v>2024</v>
      </c>
      <c r="O424" t="str">
        <f>TEXT(Helper_Columns[Order_Date],"mmm")</f>
        <v>Jan</v>
      </c>
      <c r="P424" s="7">
        <f>IFERROR(Helper_Columns[Profit]/Helper_Columns[Sales_Amount],0)</f>
        <v>0.2147235359116022</v>
      </c>
      <c r="Q424" s="5" t="str">
        <f>IF(VALUE(SUBSTITUTE(Helper_Columns[[#This Row],[Discount]],"%",""))&gt;=10,"High Discount", "Normal")</f>
        <v>High Discount</v>
      </c>
      <c r="R424" s="5" t="str">
        <f xml:space="preserve"> IF(Helper_Columns[[#This Row],[Profit]]&gt;5000,"High","Low")</f>
        <v>Low</v>
      </c>
    </row>
    <row r="425" spans="1:18" x14ac:dyDescent="0.25">
      <c r="A425" t="s">
        <v>435</v>
      </c>
      <c r="B425" s="4">
        <v>45322.885177035409</v>
      </c>
      <c r="C425" t="s">
        <v>5017</v>
      </c>
      <c r="D425" t="s">
        <v>5029</v>
      </c>
      <c r="E425" t="s">
        <v>5041</v>
      </c>
      <c r="F425" t="s">
        <v>5048</v>
      </c>
      <c r="G425" t="s">
        <v>5056</v>
      </c>
      <c r="H425">
        <v>32433</v>
      </c>
      <c r="I425">
        <v>14</v>
      </c>
      <c r="J425" t="s">
        <v>5071</v>
      </c>
      <c r="K425">
        <v>4559.8900000000003</v>
      </c>
      <c r="L425" t="s">
        <v>5074</v>
      </c>
      <c r="M425">
        <f>MONTH(Helper_Columns[Order_Date])</f>
        <v>1</v>
      </c>
      <c r="N425">
        <f>YEAR(Helper_Columns[Order_Date])</f>
        <v>2024</v>
      </c>
      <c r="O425" t="str">
        <f>TEXT(Helper_Columns[Order_Date],"mmm")</f>
        <v>Jan</v>
      </c>
      <c r="P425" s="7">
        <f>IFERROR(Helper_Columns[Profit]/Helper_Columns[Sales_Amount],0)</f>
        <v>0.14059414793574446</v>
      </c>
      <c r="Q425" s="5" t="str">
        <f>IF(VALUE(SUBSTITUTE(Helper_Columns[[#This Row],[Discount]],"%",""))&gt;=10,"High Discount", "Normal")</f>
        <v>High Discount</v>
      </c>
      <c r="R425" s="5" t="str">
        <f xml:space="preserve"> IF(Helper_Columns[[#This Row],[Profit]]&gt;5000,"High","Low")</f>
        <v>Low</v>
      </c>
    </row>
    <row r="426" spans="1:18" x14ac:dyDescent="0.25">
      <c r="A426" t="s">
        <v>436</v>
      </c>
      <c r="B426" s="4">
        <v>45322.958191638318</v>
      </c>
      <c r="C426" t="s">
        <v>5012</v>
      </c>
      <c r="D426" t="s">
        <v>5029</v>
      </c>
      <c r="E426" t="s">
        <v>5041</v>
      </c>
      <c r="F426" t="s">
        <v>5046</v>
      </c>
      <c r="G426" t="s">
        <v>5061</v>
      </c>
      <c r="H426">
        <v>9811</v>
      </c>
      <c r="I426">
        <v>13</v>
      </c>
      <c r="J426" t="s">
        <v>5070</v>
      </c>
      <c r="K426">
        <v>973.05</v>
      </c>
      <c r="L426" t="s">
        <v>5077</v>
      </c>
      <c r="M426">
        <f>MONTH(Helper_Columns[Order_Date])</f>
        <v>1</v>
      </c>
      <c r="N426">
        <f>YEAR(Helper_Columns[Order_Date])</f>
        <v>2024</v>
      </c>
      <c r="O426" t="str">
        <f>TEXT(Helper_Columns[Order_Date],"mmm")</f>
        <v>Jan</v>
      </c>
      <c r="P426" s="7">
        <f>IFERROR(Helper_Columns[Profit]/Helper_Columns[Sales_Amount],0)</f>
        <v>9.9179492406482508E-2</v>
      </c>
      <c r="Q426" s="5" t="str">
        <f>IF(VALUE(SUBSTITUTE(Helper_Columns[[#This Row],[Discount]],"%",""))&gt;=10,"High Discount", "Normal")</f>
        <v>Normal</v>
      </c>
      <c r="R426" s="5" t="str">
        <f xml:space="preserve"> IF(Helper_Columns[[#This Row],[Profit]]&gt;5000,"High","Low")</f>
        <v>Low</v>
      </c>
    </row>
    <row r="427" spans="1:18" x14ac:dyDescent="0.25">
      <c r="A427" t="s">
        <v>437</v>
      </c>
      <c r="B427" s="4">
        <v>45323.031206241241</v>
      </c>
      <c r="C427" t="s">
        <v>5022</v>
      </c>
      <c r="D427" t="s">
        <v>5029</v>
      </c>
      <c r="E427" t="s">
        <v>5033</v>
      </c>
      <c r="F427" t="s">
        <v>5047</v>
      </c>
      <c r="G427" t="s">
        <v>5064</v>
      </c>
      <c r="H427">
        <v>29328</v>
      </c>
      <c r="I427">
        <v>12</v>
      </c>
      <c r="J427" t="s">
        <v>5069</v>
      </c>
      <c r="K427">
        <v>6252.73</v>
      </c>
      <c r="L427" t="s">
        <v>5074</v>
      </c>
      <c r="M427">
        <f>MONTH(Helper_Columns[Order_Date])</f>
        <v>2</v>
      </c>
      <c r="N427">
        <f>YEAR(Helper_Columns[Order_Date])</f>
        <v>2024</v>
      </c>
      <c r="O427" t="str">
        <f>TEXT(Helper_Columns[Order_Date],"mmm")</f>
        <v>Feb</v>
      </c>
      <c r="P427" s="7">
        <f>IFERROR(Helper_Columns[Profit]/Helper_Columns[Sales_Amount],0)</f>
        <v>0.21320001363884342</v>
      </c>
      <c r="Q427" s="5" t="str">
        <f>IF(VALUE(SUBSTITUTE(Helper_Columns[[#This Row],[Discount]],"%",""))&gt;=10,"High Discount", "Normal")</f>
        <v>High Discount</v>
      </c>
      <c r="R427" s="5" t="str">
        <f xml:space="preserve"> IF(Helper_Columns[[#This Row],[Profit]]&gt;5000,"High","Low")</f>
        <v>High</v>
      </c>
    </row>
    <row r="428" spans="1:18" x14ac:dyDescent="0.25">
      <c r="A428" t="s">
        <v>438</v>
      </c>
      <c r="B428" s="4">
        <v>45323.104220844158</v>
      </c>
      <c r="C428" t="s">
        <v>5019</v>
      </c>
      <c r="D428" t="s">
        <v>5029</v>
      </c>
      <c r="E428" t="s">
        <v>5041</v>
      </c>
      <c r="F428" t="s">
        <v>5046</v>
      </c>
      <c r="G428" t="s">
        <v>5061</v>
      </c>
      <c r="H428">
        <v>42316</v>
      </c>
      <c r="I428">
        <v>11</v>
      </c>
      <c r="J428" t="s">
        <v>5070</v>
      </c>
      <c r="K428">
        <v>8831.9500000000007</v>
      </c>
      <c r="L428" t="s">
        <v>5076</v>
      </c>
      <c r="M428">
        <f>MONTH(Helper_Columns[Order_Date])</f>
        <v>2</v>
      </c>
      <c r="N428">
        <f>YEAR(Helper_Columns[Order_Date])</f>
        <v>2024</v>
      </c>
      <c r="O428" t="str">
        <f>TEXT(Helper_Columns[Order_Date],"mmm")</f>
        <v>Feb</v>
      </c>
      <c r="P428" s="7">
        <f>IFERROR(Helper_Columns[Profit]/Helper_Columns[Sales_Amount],0)</f>
        <v>0.20871419793931376</v>
      </c>
      <c r="Q428" s="5" t="str">
        <f>IF(VALUE(SUBSTITUTE(Helper_Columns[[#This Row],[Discount]],"%",""))&gt;=10,"High Discount", "Normal")</f>
        <v>Normal</v>
      </c>
      <c r="R428" s="5" t="str">
        <f xml:space="preserve"> IF(Helper_Columns[[#This Row],[Profit]]&gt;5000,"High","Low")</f>
        <v>High</v>
      </c>
    </row>
    <row r="429" spans="1:18" x14ac:dyDescent="0.25">
      <c r="A429" t="s">
        <v>439</v>
      </c>
      <c r="B429" s="4">
        <v>45323.177235447081</v>
      </c>
      <c r="C429" t="s">
        <v>5024</v>
      </c>
      <c r="D429" t="s">
        <v>5029</v>
      </c>
      <c r="E429" t="s">
        <v>5041</v>
      </c>
      <c r="F429" t="s">
        <v>5048</v>
      </c>
      <c r="G429" t="s">
        <v>5051</v>
      </c>
      <c r="H429">
        <v>67155</v>
      </c>
      <c r="I429">
        <v>4</v>
      </c>
      <c r="J429" t="s">
        <v>5073</v>
      </c>
      <c r="K429">
        <v>12255.6</v>
      </c>
      <c r="L429" t="s">
        <v>5078</v>
      </c>
      <c r="M429">
        <f>MONTH(Helper_Columns[Order_Date])</f>
        <v>2</v>
      </c>
      <c r="N429">
        <f>YEAR(Helper_Columns[Order_Date])</f>
        <v>2024</v>
      </c>
      <c r="O429" t="str">
        <f>TEXT(Helper_Columns[Order_Date],"mmm")</f>
        <v>Feb</v>
      </c>
      <c r="P429" s="7">
        <f>IFERROR(Helper_Columns[Profit]/Helper_Columns[Sales_Amount],0)</f>
        <v>0.18249720795175342</v>
      </c>
      <c r="Q429" s="5" t="str">
        <f>IF(VALUE(SUBSTITUTE(Helper_Columns[[#This Row],[Discount]],"%",""))&gt;=10,"High Discount", "Normal")</f>
        <v>Normal</v>
      </c>
      <c r="R429" s="5" t="str">
        <f xml:space="preserve"> IF(Helper_Columns[[#This Row],[Profit]]&gt;5000,"High","Low")</f>
        <v>High</v>
      </c>
    </row>
    <row r="430" spans="1:18" x14ac:dyDescent="0.25">
      <c r="A430" t="s">
        <v>440</v>
      </c>
      <c r="B430" s="4">
        <v>45323.250250049998</v>
      </c>
      <c r="C430" t="s">
        <v>5017</v>
      </c>
      <c r="D430" t="s">
        <v>5028</v>
      </c>
      <c r="E430" t="s">
        <v>5037</v>
      </c>
      <c r="F430" t="s">
        <v>5047</v>
      </c>
      <c r="G430" t="s">
        <v>5067</v>
      </c>
      <c r="H430">
        <v>51081</v>
      </c>
      <c r="I430">
        <v>2</v>
      </c>
      <c r="J430" t="s">
        <v>5072</v>
      </c>
      <c r="K430">
        <v>10195.31</v>
      </c>
      <c r="L430" t="s">
        <v>5075</v>
      </c>
      <c r="M430">
        <f>MONTH(Helper_Columns[Order_Date])</f>
        <v>2</v>
      </c>
      <c r="N430">
        <f>YEAR(Helper_Columns[Order_Date])</f>
        <v>2024</v>
      </c>
      <c r="O430" t="str">
        <f>TEXT(Helper_Columns[Order_Date],"mmm")</f>
        <v>Feb</v>
      </c>
      <c r="P430" s="7">
        <f>IFERROR(Helper_Columns[Profit]/Helper_Columns[Sales_Amount],0)</f>
        <v>0.19959104167890213</v>
      </c>
      <c r="Q430" s="5" t="str">
        <f>IF(VALUE(SUBSTITUTE(Helper_Columns[[#This Row],[Discount]],"%",""))&gt;=10,"High Discount", "Normal")</f>
        <v>High Discount</v>
      </c>
      <c r="R430" s="5" t="str">
        <f xml:space="preserve"> IF(Helper_Columns[[#This Row],[Profit]]&gt;5000,"High","Low")</f>
        <v>High</v>
      </c>
    </row>
    <row r="431" spans="1:18" x14ac:dyDescent="0.25">
      <c r="A431" t="s">
        <v>441</v>
      </c>
      <c r="B431" s="4">
        <v>45323.323264652929</v>
      </c>
      <c r="C431" t="s">
        <v>5013</v>
      </c>
      <c r="D431" t="s">
        <v>5026</v>
      </c>
      <c r="E431" t="s">
        <v>5043</v>
      </c>
      <c r="F431" t="s">
        <v>5046</v>
      </c>
      <c r="G431" t="s">
        <v>5060</v>
      </c>
      <c r="H431">
        <v>32312</v>
      </c>
      <c r="I431">
        <v>7</v>
      </c>
      <c r="J431" t="s">
        <v>5073</v>
      </c>
      <c r="K431">
        <v>6928.45</v>
      </c>
      <c r="L431" t="s">
        <v>5076</v>
      </c>
      <c r="M431">
        <f>MONTH(Helper_Columns[Order_Date])</f>
        <v>2</v>
      </c>
      <c r="N431">
        <f>YEAR(Helper_Columns[Order_Date])</f>
        <v>2024</v>
      </c>
      <c r="O431" t="str">
        <f>TEXT(Helper_Columns[Order_Date],"mmm")</f>
        <v>Feb</v>
      </c>
      <c r="P431" s="7">
        <f>IFERROR(Helper_Columns[Profit]/Helper_Columns[Sales_Amount],0)</f>
        <v>0.21442343401832137</v>
      </c>
      <c r="Q431" s="5" t="str">
        <f>IF(VALUE(SUBSTITUTE(Helper_Columns[[#This Row],[Discount]],"%",""))&gt;=10,"High Discount", "Normal")</f>
        <v>Normal</v>
      </c>
      <c r="R431" s="5" t="str">
        <f xml:space="preserve"> IF(Helper_Columns[[#This Row],[Profit]]&gt;5000,"High","Low")</f>
        <v>High</v>
      </c>
    </row>
    <row r="432" spans="1:18" x14ac:dyDescent="0.25">
      <c r="A432" t="s">
        <v>442</v>
      </c>
      <c r="B432" s="4">
        <v>45323.396279255852</v>
      </c>
      <c r="C432" t="s">
        <v>5025</v>
      </c>
      <c r="D432" t="s">
        <v>5028</v>
      </c>
      <c r="E432" t="s">
        <v>5035</v>
      </c>
      <c r="F432" t="s">
        <v>5046</v>
      </c>
      <c r="G432" t="s">
        <v>5066</v>
      </c>
      <c r="H432">
        <v>19020</v>
      </c>
      <c r="I432">
        <v>10</v>
      </c>
      <c r="J432" t="s">
        <v>5069</v>
      </c>
      <c r="K432">
        <v>3987.87</v>
      </c>
      <c r="L432" t="s">
        <v>5074</v>
      </c>
      <c r="M432">
        <f>MONTH(Helper_Columns[Order_Date])</f>
        <v>2</v>
      </c>
      <c r="N432">
        <f>YEAR(Helper_Columns[Order_Date])</f>
        <v>2024</v>
      </c>
      <c r="O432" t="str">
        <f>TEXT(Helper_Columns[Order_Date],"mmm")</f>
        <v>Feb</v>
      </c>
      <c r="P432" s="7">
        <f>IFERROR(Helper_Columns[Profit]/Helper_Columns[Sales_Amount],0)</f>
        <v>0.20966719242902207</v>
      </c>
      <c r="Q432" s="5" t="str">
        <f>IF(VALUE(SUBSTITUTE(Helper_Columns[[#This Row],[Discount]],"%",""))&gt;=10,"High Discount", "Normal")</f>
        <v>High Discount</v>
      </c>
      <c r="R432" s="5" t="str">
        <f xml:space="preserve"> IF(Helper_Columns[[#This Row],[Profit]]&gt;5000,"High","Low")</f>
        <v>Low</v>
      </c>
    </row>
    <row r="433" spans="1:18" x14ac:dyDescent="0.25">
      <c r="A433" t="s">
        <v>443</v>
      </c>
      <c r="B433" s="4">
        <v>45323.469293858761</v>
      </c>
      <c r="C433" t="s">
        <v>5012</v>
      </c>
      <c r="D433" t="s">
        <v>5028</v>
      </c>
      <c r="E433" t="s">
        <v>5036</v>
      </c>
      <c r="F433" t="s">
        <v>5048</v>
      </c>
      <c r="G433" t="s">
        <v>5055</v>
      </c>
      <c r="H433">
        <v>21022</v>
      </c>
      <c r="I433">
        <v>8</v>
      </c>
      <c r="J433" t="s">
        <v>5073</v>
      </c>
      <c r="K433">
        <v>2428.7800000000002</v>
      </c>
      <c r="L433" t="s">
        <v>5079</v>
      </c>
      <c r="M433">
        <f>MONTH(Helper_Columns[Order_Date])</f>
        <v>2</v>
      </c>
      <c r="N433">
        <f>YEAR(Helper_Columns[Order_Date])</f>
        <v>2024</v>
      </c>
      <c r="O433" t="str">
        <f>TEXT(Helper_Columns[Order_Date],"mmm")</f>
        <v>Feb</v>
      </c>
      <c r="P433" s="7">
        <f>IFERROR(Helper_Columns[Profit]/Helper_Columns[Sales_Amount],0)</f>
        <v>0.11553515364855867</v>
      </c>
      <c r="Q433" s="5" t="str">
        <f>IF(VALUE(SUBSTITUTE(Helper_Columns[[#This Row],[Discount]],"%",""))&gt;=10,"High Discount", "Normal")</f>
        <v>Normal</v>
      </c>
      <c r="R433" s="5" t="str">
        <f xml:space="preserve"> IF(Helper_Columns[[#This Row],[Profit]]&gt;5000,"High","Low")</f>
        <v>Low</v>
      </c>
    </row>
    <row r="434" spans="1:18" x14ac:dyDescent="0.25">
      <c r="A434" t="s">
        <v>444</v>
      </c>
      <c r="B434" s="4">
        <v>45323.542308461692</v>
      </c>
      <c r="C434" t="s">
        <v>5019</v>
      </c>
      <c r="D434" t="s">
        <v>5028</v>
      </c>
      <c r="E434" t="s">
        <v>5037</v>
      </c>
      <c r="F434" t="s">
        <v>5046</v>
      </c>
      <c r="G434" t="s">
        <v>5066</v>
      </c>
      <c r="H434">
        <v>69323</v>
      </c>
      <c r="I434">
        <v>10</v>
      </c>
      <c r="J434" t="s">
        <v>5070</v>
      </c>
      <c r="K434">
        <v>7038.57</v>
      </c>
      <c r="L434" t="s">
        <v>5074</v>
      </c>
      <c r="M434">
        <f>MONTH(Helper_Columns[Order_Date])</f>
        <v>2</v>
      </c>
      <c r="N434">
        <f>YEAR(Helper_Columns[Order_Date])</f>
        <v>2024</v>
      </c>
      <c r="O434" t="str">
        <f>TEXT(Helper_Columns[Order_Date],"mmm")</f>
        <v>Feb</v>
      </c>
      <c r="P434" s="7">
        <f>IFERROR(Helper_Columns[Profit]/Helper_Columns[Sales_Amount],0)</f>
        <v>0.10153296885593525</v>
      </c>
      <c r="Q434" s="5" t="str">
        <f>IF(VALUE(SUBSTITUTE(Helper_Columns[[#This Row],[Discount]],"%",""))&gt;=10,"High Discount", "Normal")</f>
        <v>Normal</v>
      </c>
      <c r="R434" s="5" t="str">
        <f xml:space="preserve"> IF(Helper_Columns[[#This Row],[Profit]]&gt;5000,"High","Low")</f>
        <v>High</v>
      </c>
    </row>
    <row r="435" spans="1:18" x14ac:dyDescent="0.25">
      <c r="A435" t="s">
        <v>445</v>
      </c>
      <c r="B435" s="4">
        <v>45323.615323064609</v>
      </c>
      <c r="C435" t="s">
        <v>5016</v>
      </c>
      <c r="D435" t="s">
        <v>5029</v>
      </c>
      <c r="E435" t="s">
        <v>5033</v>
      </c>
      <c r="F435" t="s">
        <v>5046</v>
      </c>
      <c r="G435" t="s">
        <v>5053</v>
      </c>
      <c r="H435">
        <v>54574</v>
      </c>
      <c r="I435">
        <v>13</v>
      </c>
      <c r="J435" t="s">
        <v>5070</v>
      </c>
      <c r="K435">
        <v>9220.94</v>
      </c>
      <c r="L435" t="s">
        <v>5077</v>
      </c>
      <c r="M435">
        <f>MONTH(Helper_Columns[Order_Date])</f>
        <v>2</v>
      </c>
      <c r="N435">
        <f>YEAR(Helper_Columns[Order_Date])</f>
        <v>2024</v>
      </c>
      <c r="O435" t="str">
        <f>TEXT(Helper_Columns[Order_Date],"mmm")</f>
        <v>Feb</v>
      </c>
      <c r="P435" s="7">
        <f>IFERROR(Helper_Columns[Profit]/Helper_Columns[Sales_Amount],0)</f>
        <v>0.16896214314508742</v>
      </c>
      <c r="Q435" s="5" t="str">
        <f>IF(VALUE(SUBSTITUTE(Helper_Columns[[#This Row],[Discount]],"%",""))&gt;=10,"High Discount", "Normal")</f>
        <v>Normal</v>
      </c>
      <c r="R435" s="5" t="str">
        <f xml:space="preserve"> IF(Helper_Columns[[#This Row],[Profit]]&gt;5000,"High","Low")</f>
        <v>High</v>
      </c>
    </row>
    <row r="436" spans="1:18" x14ac:dyDescent="0.25">
      <c r="A436" t="s">
        <v>446</v>
      </c>
      <c r="B436" s="4">
        <v>45323.688337667532</v>
      </c>
      <c r="C436" t="s">
        <v>5013</v>
      </c>
      <c r="D436" t="s">
        <v>5029</v>
      </c>
      <c r="E436" t="s">
        <v>5033</v>
      </c>
      <c r="F436" t="s">
        <v>5047</v>
      </c>
      <c r="G436" t="s">
        <v>5063</v>
      </c>
      <c r="H436">
        <v>21058</v>
      </c>
      <c r="I436">
        <v>7</v>
      </c>
      <c r="J436" t="s">
        <v>5068</v>
      </c>
      <c r="K436">
        <v>2737.48</v>
      </c>
      <c r="L436" t="s">
        <v>5077</v>
      </c>
      <c r="M436">
        <f>MONTH(Helper_Columns[Order_Date])</f>
        <v>2</v>
      </c>
      <c r="N436">
        <f>YEAR(Helper_Columns[Order_Date])</f>
        <v>2024</v>
      </c>
      <c r="O436" t="str">
        <f>TEXT(Helper_Columns[Order_Date],"mmm")</f>
        <v>Feb</v>
      </c>
      <c r="P436" s="7">
        <f>IFERROR(Helper_Columns[Profit]/Helper_Columns[Sales_Amount],0)</f>
        <v>0.12999715072656473</v>
      </c>
      <c r="Q436" s="5" t="str">
        <f>IF(VALUE(SUBSTITUTE(Helper_Columns[[#This Row],[Discount]],"%",""))&gt;=10,"High Discount", "Normal")</f>
        <v>Normal</v>
      </c>
      <c r="R436" s="5" t="str">
        <f xml:space="preserve"> IF(Helper_Columns[[#This Row],[Profit]]&gt;5000,"High","Low")</f>
        <v>Low</v>
      </c>
    </row>
    <row r="437" spans="1:18" x14ac:dyDescent="0.25">
      <c r="A437" t="s">
        <v>447</v>
      </c>
      <c r="B437" s="4">
        <v>45323.761352270449</v>
      </c>
      <c r="C437" t="s">
        <v>5025</v>
      </c>
      <c r="D437" t="s">
        <v>5027</v>
      </c>
      <c r="E437" t="s">
        <v>5031</v>
      </c>
      <c r="F437" t="s">
        <v>5046</v>
      </c>
      <c r="G437" t="s">
        <v>5060</v>
      </c>
      <c r="H437">
        <v>64811</v>
      </c>
      <c r="I437">
        <v>2</v>
      </c>
      <c r="J437" t="s">
        <v>5070</v>
      </c>
      <c r="K437">
        <v>7366.15</v>
      </c>
      <c r="L437" t="s">
        <v>5078</v>
      </c>
      <c r="M437">
        <f>MONTH(Helper_Columns[Order_Date])</f>
        <v>2</v>
      </c>
      <c r="N437">
        <f>YEAR(Helper_Columns[Order_Date])</f>
        <v>2024</v>
      </c>
      <c r="O437" t="str">
        <f>TEXT(Helper_Columns[Order_Date],"mmm")</f>
        <v>Feb</v>
      </c>
      <c r="P437" s="7">
        <f>IFERROR(Helper_Columns[Profit]/Helper_Columns[Sales_Amount],0)</f>
        <v>0.11365586088781225</v>
      </c>
      <c r="Q437" s="5" t="str">
        <f>IF(VALUE(SUBSTITUTE(Helper_Columns[[#This Row],[Discount]],"%",""))&gt;=10,"High Discount", "Normal")</f>
        <v>Normal</v>
      </c>
      <c r="R437" s="5" t="str">
        <f xml:space="preserve"> IF(Helper_Columns[[#This Row],[Profit]]&gt;5000,"High","Low")</f>
        <v>High</v>
      </c>
    </row>
    <row r="438" spans="1:18" x14ac:dyDescent="0.25">
      <c r="A438" t="s">
        <v>448</v>
      </c>
      <c r="B438" s="4">
        <v>45323.834366873372</v>
      </c>
      <c r="C438" t="s">
        <v>5020</v>
      </c>
      <c r="D438" t="s">
        <v>5028</v>
      </c>
      <c r="E438" t="s">
        <v>5036</v>
      </c>
      <c r="F438" t="s">
        <v>5047</v>
      </c>
      <c r="G438" t="s">
        <v>5062</v>
      </c>
      <c r="H438">
        <v>10256</v>
      </c>
      <c r="I438">
        <v>11</v>
      </c>
      <c r="J438" t="s">
        <v>5070</v>
      </c>
      <c r="K438">
        <v>1148.8499999999999</v>
      </c>
      <c r="L438" t="s">
        <v>5079</v>
      </c>
      <c r="M438">
        <f>MONTH(Helper_Columns[Order_Date])</f>
        <v>2</v>
      </c>
      <c r="N438">
        <f>YEAR(Helper_Columns[Order_Date])</f>
        <v>2024</v>
      </c>
      <c r="O438" t="str">
        <f>TEXT(Helper_Columns[Order_Date],"mmm")</f>
        <v>Feb</v>
      </c>
      <c r="P438" s="7">
        <f>IFERROR(Helper_Columns[Profit]/Helper_Columns[Sales_Amount],0)</f>
        <v>0.11201735569422776</v>
      </c>
      <c r="Q438" s="5" t="str">
        <f>IF(VALUE(SUBSTITUTE(Helper_Columns[[#This Row],[Discount]],"%",""))&gt;=10,"High Discount", "Normal")</f>
        <v>Normal</v>
      </c>
      <c r="R438" s="5" t="str">
        <f xml:space="preserve"> IF(Helper_Columns[[#This Row],[Profit]]&gt;5000,"High","Low")</f>
        <v>Low</v>
      </c>
    </row>
    <row r="439" spans="1:18" x14ac:dyDescent="0.25">
      <c r="A439" t="s">
        <v>449</v>
      </c>
      <c r="B439" s="4">
        <v>45323.907381476281</v>
      </c>
      <c r="C439" t="s">
        <v>5022</v>
      </c>
      <c r="D439" t="s">
        <v>5029</v>
      </c>
      <c r="E439" t="s">
        <v>5041</v>
      </c>
      <c r="F439" t="s">
        <v>5046</v>
      </c>
      <c r="G439" t="s">
        <v>5053</v>
      </c>
      <c r="H439">
        <v>64043</v>
      </c>
      <c r="I439">
        <v>13</v>
      </c>
      <c r="J439" t="s">
        <v>5072</v>
      </c>
      <c r="K439">
        <v>11571.44</v>
      </c>
      <c r="L439" t="s">
        <v>5074</v>
      </c>
      <c r="M439">
        <f>MONTH(Helper_Columns[Order_Date])</f>
        <v>2</v>
      </c>
      <c r="N439">
        <f>YEAR(Helper_Columns[Order_Date])</f>
        <v>2024</v>
      </c>
      <c r="O439" t="str">
        <f>TEXT(Helper_Columns[Order_Date],"mmm")</f>
        <v>Feb</v>
      </c>
      <c r="P439" s="7">
        <f>IFERROR(Helper_Columns[Profit]/Helper_Columns[Sales_Amount],0)</f>
        <v>0.18068235404337712</v>
      </c>
      <c r="Q439" s="5" t="str">
        <f>IF(VALUE(SUBSTITUTE(Helper_Columns[[#This Row],[Discount]],"%",""))&gt;=10,"High Discount", "Normal")</f>
        <v>High Discount</v>
      </c>
      <c r="R439" s="5" t="str">
        <f xml:space="preserve"> IF(Helper_Columns[[#This Row],[Profit]]&gt;5000,"High","Low")</f>
        <v>High</v>
      </c>
    </row>
    <row r="440" spans="1:18" x14ac:dyDescent="0.25">
      <c r="A440" t="s">
        <v>450</v>
      </c>
      <c r="B440" s="4">
        <v>45323.980396079212</v>
      </c>
      <c r="C440" t="s">
        <v>5019</v>
      </c>
      <c r="D440" t="s">
        <v>5028</v>
      </c>
      <c r="E440" t="s">
        <v>5037</v>
      </c>
      <c r="F440" t="s">
        <v>5048</v>
      </c>
      <c r="G440" t="s">
        <v>5052</v>
      </c>
      <c r="H440">
        <v>67668</v>
      </c>
      <c r="I440">
        <v>3</v>
      </c>
      <c r="J440" t="s">
        <v>5069</v>
      </c>
      <c r="K440">
        <v>9488.0300000000007</v>
      </c>
      <c r="L440" t="s">
        <v>5078</v>
      </c>
      <c r="M440">
        <f>MONTH(Helper_Columns[Order_Date])</f>
        <v>2</v>
      </c>
      <c r="N440">
        <f>YEAR(Helper_Columns[Order_Date])</f>
        <v>2024</v>
      </c>
      <c r="O440" t="str">
        <f>TEXT(Helper_Columns[Order_Date],"mmm")</f>
        <v>Feb</v>
      </c>
      <c r="P440" s="7">
        <f>IFERROR(Helper_Columns[Profit]/Helper_Columns[Sales_Amount],0)</f>
        <v>0.14021442927232963</v>
      </c>
      <c r="Q440" s="5" t="str">
        <f>IF(VALUE(SUBSTITUTE(Helper_Columns[[#This Row],[Discount]],"%",""))&gt;=10,"High Discount", "Normal")</f>
        <v>High Discount</v>
      </c>
      <c r="R440" s="5" t="str">
        <f xml:space="preserve"> IF(Helper_Columns[[#This Row],[Profit]]&gt;5000,"High","Low")</f>
        <v>High</v>
      </c>
    </row>
    <row r="441" spans="1:18" x14ac:dyDescent="0.25">
      <c r="A441" t="s">
        <v>451</v>
      </c>
      <c r="B441" s="4">
        <v>45324.053410682129</v>
      </c>
      <c r="C441" t="s">
        <v>5013</v>
      </c>
      <c r="D441" t="s">
        <v>5027</v>
      </c>
      <c r="E441" t="s">
        <v>5031</v>
      </c>
      <c r="F441" t="s">
        <v>5046</v>
      </c>
      <c r="G441" t="s">
        <v>5057</v>
      </c>
      <c r="H441">
        <v>44798</v>
      </c>
      <c r="I441">
        <v>4</v>
      </c>
      <c r="J441" t="s">
        <v>5068</v>
      </c>
      <c r="K441">
        <v>9158.69</v>
      </c>
      <c r="L441" t="s">
        <v>5075</v>
      </c>
      <c r="M441">
        <f>MONTH(Helper_Columns[Order_Date])</f>
        <v>2</v>
      </c>
      <c r="N441">
        <f>YEAR(Helper_Columns[Order_Date])</f>
        <v>2024</v>
      </c>
      <c r="O441" t="str">
        <f>TEXT(Helper_Columns[Order_Date],"mmm")</f>
        <v>Feb</v>
      </c>
      <c r="P441" s="7">
        <f>IFERROR(Helper_Columns[Profit]/Helper_Columns[Sales_Amount],0)</f>
        <v>0.20444417161480424</v>
      </c>
      <c r="Q441" s="5" t="str">
        <f>IF(VALUE(SUBSTITUTE(Helper_Columns[[#This Row],[Discount]],"%",""))&gt;=10,"High Discount", "Normal")</f>
        <v>Normal</v>
      </c>
      <c r="R441" s="5" t="str">
        <f xml:space="preserve"> IF(Helper_Columns[[#This Row],[Profit]]&gt;5000,"High","Low")</f>
        <v>High</v>
      </c>
    </row>
    <row r="442" spans="1:18" x14ac:dyDescent="0.25">
      <c r="A442" t="s">
        <v>452</v>
      </c>
      <c r="B442" s="4">
        <v>45324.126425285052</v>
      </c>
      <c r="C442" t="s">
        <v>5012</v>
      </c>
      <c r="D442" t="s">
        <v>5028</v>
      </c>
      <c r="E442" t="s">
        <v>5032</v>
      </c>
      <c r="F442" t="s">
        <v>5046</v>
      </c>
      <c r="G442" t="s">
        <v>5060</v>
      </c>
      <c r="H442">
        <v>14869</v>
      </c>
      <c r="I442">
        <v>7</v>
      </c>
      <c r="J442" t="s">
        <v>5069</v>
      </c>
      <c r="K442">
        <v>2513.54</v>
      </c>
      <c r="L442" t="s">
        <v>5075</v>
      </c>
      <c r="M442">
        <f>MONTH(Helper_Columns[Order_Date])</f>
        <v>2</v>
      </c>
      <c r="N442">
        <f>YEAR(Helper_Columns[Order_Date])</f>
        <v>2024</v>
      </c>
      <c r="O442" t="str">
        <f>TEXT(Helper_Columns[Order_Date],"mmm")</f>
        <v>Feb</v>
      </c>
      <c r="P442" s="7">
        <f>IFERROR(Helper_Columns[Profit]/Helper_Columns[Sales_Amount],0)</f>
        <v>0.16904566547851235</v>
      </c>
      <c r="Q442" s="5" t="str">
        <f>IF(VALUE(SUBSTITUTE(Helper_Columns[[#This Row],[Discount]],"%",""))&gt;=10,"High Discount", "Normal")</f>
        <v>High Discount</v>
      </c>
      <c r="R442" s="5" t="str">
        <f xml:space="preserve"> IF(Helper_Columns[[#This Row],[Profit]]&gt;5000,"High","Low")</f>
        <v>Low</v>
      </c>
    </row>
    <row r="443" spans="1:18" x14ac:dyDescent="0.25">
      <c r="A443" t="s">
        <v>453</v>
      </c>
      <c r="B443" s="4">
        <v>45324.199439887983</v>
      </c>
      <c r="C443" t="s">
        <v>5024</v>
      </c>
      <c r="D443" t="s">
        <v>5029</v>
      </c>
      <c r="E443" t="s">
        <v>5033</v>
      </c>
      <c r="F443" t="s">
        <v>5047</v>
      </c>
      <c r="G443" t="s">
        <v>5067</v>
      </c>
      <c r="H443">
        <v>46095</v>
      </c>
      <c r="I443">
        <v>1</v>
      </c>
      <c r="J443" t="s">
        <v>5072</v>
      </c>
      <c r="K443">
        <v>8377.5300000000007</v>
      </c>
      <c r="L443" t="s">
        <v>5078</v>
      </c>
      <c r="M443">
        <f>MONTH(Helper_Columns[Order_Date])</f>
        <v>2</v>
      </c>
      <c r="N443">
        <f>YEAR(Helper_Columns[Order_Date])</f>
        <v>2024</v>
      </c>
      <c r="O443" t="str">
        <f>TEXT(Helper_Columns[Order_Date],"mmm")</f>
        <v>Feb</v>
      </c>
      <c r="P443" s="7">
        <f>IFERROR(Helper_Columns[Profit]/Helper_Columns[Sales_Amount],0)</f>
        <v>0.18174487471526196</v>
      </c>
      <c r="Q443" s="5" t="str">
        <f>IF(VALUE(SUBSTITUTE(Helper_Columns[[#This Row],[Discount]],"%",""))&gt;=10,"High Discount", "Normal")</f>
        <v>High Discount</v>
      </c>
      <c r="R443" s="5" t="str">
        <f xml:space="preserve"> IF(Helper_Columns[[#This Row],[Profit]]&gt;5000,"High","Low")</f>
        <v>High</v>
      </c>
    </row>
    <row r="444" spans="1:18" x14ac:dyDescent="0.25">
      <c r="A444" t="s">
        <v>454</v>
      </c>
      <c r="B444" s="4">
        <v>45324.272454490892</v>
      </c>
      <c r="C444" t="s">
        <v>5019</v>
      </c>
      <c r="D444" t="s">
        <v>5027</v>
      </c>
      <c r="E444" t="s">
        <v>5038</v>
      </c>
      <c r="F444" t="s">
        <v>5048</v>
      </c>
      <c r="G444" t="s">
        <v>5059</v>
      </c>
      <c r="H444">
        <v>7614</v>
      </c>
      <c r="I444">
        <v>1</v>
      </c>
      <c r="J444" t="s">
        <v>5072</v>
      </c>
      <c r="K444">
        <v>910.22</v>
      </c>
      <c r="L444" t="s">
        <v>5077</v>
      </c>
      <c r="M444">
        <f>MONTH(Helper_Columns[Order_Date])</f>
        <v>2</v>
      </c>
      <c r="N444">
        <f>YEAR(Helper_Columns[Order_Date])</f>
        <v>2024</v>
      </c>
      <c r="O444" t="str">
        <f>TEXT(Helper_Columns[Order_Date],"mmm")</f>
        <v>Feb</v>
      </c>
      <c r="P444" s="7">
        <f>IFERROR(Helper_Columns[Profit]/Helper_Columns[Sales_Amount],0)</f>
        <v>0.11954557394273707</v>
      </c>
      <c r="Q444" s="5" t="str">
        <f>IF(VALUE(SUBSTITUTE(Helper_Columns[[#This Row],[Discount]],"%",""))&gt;=10,"High Discount", "Normal")</f>
        <v>High Discount</v>
      </c>
      <c r="R444" s="5" t="str">
        <f xml:space="preserve"> IF(Helper_Columns[[#This Row],[Profit]]&gt;5000,"High","Low")</f>
        <v>Low</v>
      </c>
    </row>
    <row r="445" spans="1:18" x14ac:dyDescent="0.25">
      <c r="A445" t="s">
        <v>455</v>
      </c>
      <c r="B445" s="4">
        <v>45324.345469093809</v>
      </c>
      <c r="C445" t="s">
        <v>5014</v>
      </c>
      <c r="D445" t="s">
        <v>5028</v>
      </c>
      <c r="E445" t="s">
        <v>5037</v>
      </c>
      <c r="F445" t="s">
        <v>5048</v>
      </c>
      <c r="G445" t="s">
        <v>5065</v>
      </c>
      <c r="H445">
        <v>38544</v>
      </c>
      <c r="I445">
        <v>14</v>
      </c>
      <c r="J445" t="s">
        <v>5070</v>
      </c>
      <c r="K445">
        <v>6269.58</v>
      </c>
      <c r="L445" t="s">
        <v>5076</v>
      </c>
      <c r="M445">
        <f>MONTH(Helper_Columns[Order_Date])</f>
        <v>2</v>
      </c>
      <c r="N445">
        <f>YEAR(Helper_Columns[Order_Date])</f>
        <v>2024</v>
      </c>
      <c r="O445" t="str">
        <f>TEXT(Helper_Columns[Order_Date],"mmm")</f>
        <v>Feb</v>
      </c>
      <c r="P445" s="7">
        <f>IFERROR(Helper_Columns[Profit]/Helper_Columns[Sales_Amount],0)</f>
        <v>0.16266033623910336</v>
      </c>
      <c r="Q445" s="5" t="str">
        <f>IF(VALUE(SUBSTITUTE(Helper_Columns[[#This Row],[Discount]],"%",""))&gt;=10,"High Discount", "Normal")</f>
        <v>Normal</v>
      </c>
      <c r="R445" s="5" t="str">
        <f xml:space="preserve"> IF(Helper_Columns[[#This Row],[Profit]]&gt;5000,"High","Low")</f>
        <v>High</v>
      </c>
    </row>
    <row r="446" spans="1:18" x14ac:dyDescent="0.25">
      <c r="A446" t="s">
        <v>456</v>
      </c>
      <c r="B446" s="4">
        <v>45324.41848369674</v>
      </c>
      <c r="C446" t="s">
        <v>5015</v>
      </c>
      <c r="D446" t="s">
        <v>5029</v>
      </c>
      <c r="E446" t="s">
        <v>5040</v>
      </c>
      <c r="F446" t="s">
        <v>5046</v>
      </c>
      <c r="G446" t="s">
        <v>5054</v>
      </c>
      <c r="H446">
        <v>78116</v>
      </c>
      <c r="I446">
        <v>8</v>
      </c>
      <c r="J446" t="s">
        <v>5069</v>
      </c>
      <c r="K446">
        <v>8769.17</v>
      </c>
      <c r="L446" t="s">
        <v>5076</v>
      </c>
      <c r="M446">
        <f>MONTH(Helper_Columns[Order_Date])</f>
        <v>2</v>
      </c>
      <c r="N446">
        <f>YEAR(Helper_Columns[Order_Date])</f>
        <v>2024</v>
      </c>
      <c r="O446" t="str">
        <f>TEXT(Helper_Columns[Order_Date],"mmm")</f>
        <v>Feb</v>
      </c>
      <c r="P446" s="7">
        <f>IFERROR(Helper_Columns[Profit]/Helper_Columns[Sales_Amount],0)</f>
        <v>0.1122583081570997</v>
      </c>
      <c r="Q446" s="5" t="str">
        <f>IF(VALUE(SUBSTITUTE(Helper_Columns[[#This Row],[Discount]],"%",""))&gt;=10,"High Discount", "Normal")</f>
        <v>High Discount</v>
      </c>
      <c r="R446" s="5" t="str">
        <f xml:space="preserve"> IF(Helper_Columns[[#This Row],[Profit]]&gt;5000,"High","Low")</f>
        <v>High</v>
      </c>
    </row>
    <row r="447" spans="1:18" x14ac:dyDescent="0.25">
      <c r="A447" t="s">
        <v>457</v>
      </c>
      <c r="B447" s="4">
        <v>45324.491498299663</v>
      </c>
      <c r="C447" t="s">
        <v>5019</v>
      </c>
      <c r="D447" t="s">
        <v>5026</v>
      </c>
      <c r="E447" t="s">
        <v>5030</v>
      </c>
      <c r="F447" t="s">
        <v>5048</v>
      </c>
      <c r="G447" t="s">
        <v>5052</v>
      </c>
      <c r="H447">
        <v>61142</v>
      </c>
      <c r="I447">
        <v>4</v>
      </c>
      <c r="J447" t="s">
        <v>5070</v>
      </c>
      <c r="K447">
        <v>12153.78</v>
      </c>
      <c r="L447" t="s">
        <v>5078</v>
      </c>
      <c r="M447">
        <f>MONTH(Helper_Columns[Order_Date])</f>
        <v>2</v>
      </c>
      <c r="N447">
        <f>YEAR(Helper_Columns[Order_Date])</f>
        <v>2024</v>
      </c>
      <c r="O447" t="str">
        <f>TEXT(Helper_Columns[Order_Date],"mmm")</f>
        <v>Feb</v>
      </c>
      <c r="P447" s="7">
        <f>IFERROR(Helper_Columns[Profit]/Helper_Columns[Sales_Amount],0)</f>
        <v>0.19877956233031305</v>
      </c>
      <c r="Q447" s="5" t="str">
        <f>IF(VALUE(SUBSTITUTE(Helper_Columns[[#This Row],[Discount]],"%",""))&gt;=10,"High Discount", "Normal")</f>
        <v>Normal</v>
      </c>
      <c r="R447" s="5" t="str">
        <f xml:space="preserve"> IF(Helper_Columns[[#This Row],[Profit]]&gt;5000,"High","Low")</f>
        <v>High</v>
      </c>
    </row>
    <row r="448" spans="1:18" x14ac:dyDescent="0.25">
      <c r="A448" t="s">
        <v>458</v>
      </c>
      <c r="B448" s="4">
        <v>45324.564512902572</v>
      </c>
      <c r="C448" t="s">
        <v>5021</v>
      </c>
      <c r="D448" t="s">
        <v>5029</v>
      </c>
      <c r="E448" t="s">
        <v>5041</v>
      </c>
      <c r="F448" t="s">
        <v>5048</v>
      </c>
      <c r="G448" t="s">
        <v>5065</v>
      </c>
      <c r="H448">
        <v>26711</v>
      </c>
      <c r="I448">
        <v>9</v>
      </c>
      <c r="J448" t="s">
        <v>5073</v>
      </c>
      <c r="K448">
        <v>3151.94</v>
      </c>
      <c r="L448" t="s">
        <v>5076</v>
      </c>
      <c r="M448">
        <f>MONTH(Helper_Columns[Order_Date])</f>
        <v>2</v>
      </c>
      <c r="N448">
        <f>YEAR(Helper_Columns[Order_Date])</f>
        <v>2024</v>
      </c>
      <c r="O448" t="str">
        <f>TEXT(Helper_Columns[Order_Date],"mmm")</f>
        <v>Feb</v>
      </c>
      <c r="P448" s="7">
        <f>IFERROR(Helper_Columns[Profit]/Helper_Columns[Sales_Amount],0)</f>
        <v>0.11800157238590843</v>
      </c>
      <c r="Q448" s="5" t="str">
        <f>IF(VALUE(SUBSTITUTE(Helper_Columns[[#This Row],[Discount]],"%",""))&gt;=10,"High Discount", "Normal")</f>
        <v>Normal</v>
      </c>
      <c r="R448" s="5" t="str">
        <f xml:space="preserve"> IF(Helper_Columns[[#This Row],[Profit]]&gt;5000,"High","Low")</f>
        <v>Low</v>
      </c>
    </row>
    <row r="449" spans="1:18" x14ac:dyDescent="0.25">
      <c r="A449" t="s">
        <v>459</v>
      </c>
      <c r="B449" s="4">
        <v>45324.637527505503</v>
      </c>
      <c r="C449" t="s">
        <v>5018</v>
      </c>
      <c r="D449" t="s">
        <v>5027</v>
      </c>
      <c r="E449" t="s">
        <v>5038</v>
      </c>
      <c r="F449" t="s">
        <v>5047</v>
      </c>
      <c r="G449" t="s">
        <v>5050</v>
      </c>
      <c r="H449">
        <v>28127</v>
      </c>
      <c r="I449">
        <v>4</v>
      </c>
      <c r="J449" t="s">
        <v>5071</v>
      </c>
      <c r="K449">
        <v>3798.48</v>
      </c>
      <c r="L449" t="s">
        <v>5079</v>
      </c>
      <c r="M449">
        <f>MONTH(Helper_Columns[Order_Date])</f>
        <v>2</v>
      </c>
      <c r="N449">
        <f>YEAR(Helper_Columns[Order_Date])</f>
        <v>2024</v>
      </c>
      <c r="O449" t="str">
        <f>TEXT(Helper_Columns[Order_Date],"mmm")</f>
        <v>Feb</v>
      </c>
      <c r="P449" s="7">
        <f>IFERROR(Helper_Columns[Profit]/Helper_Columns[Sales_Amount],0)</f>
        <v>0.13504746329149928</v>
      </c>
      <c r="Q449" s="5" t="str">
        <f>IF(VALUE(SUBSTITUTE(Helper_Columns[[#This Row],[Discount]],"%",""))&gt;=10,"High Discount", "Normal")</f>
        <v>High Discount</v>
      </c>
      <c r="R449" s="5" t="str">
        <f xml:space="preserve"> IF(Helper_Columns[[#This Row],[Profit]]&gt;5000,"High","Low")</f>
        <v>Low</v>
      </c>
    </row>
    <row r="450" spans="1:18" x14ac:dyDescent="0.25">
      <c r="A450" t="s">
        <v>460</v>
      </c>
      <c r="B450" s="4">
        <v>45324.710542108412</v>
      </c>
      <c r="C450" t="s">
        <v>5017</v>
      </c>
      <c r="D450" t="s">
        <v>5027</v>
      </c>
      <c r="E450" t="s">
        <v>5038</v>
      </c>
      <c r="F450" t="s">
        <v>5047</v>
      </c>
      <c r="G450" t="s">
        <v>5062</v>
      </c>
      <c r="H450">
        <v>48135</v>
      </c>
      <c r="I450">
        <v>10</v>
      </c>
      <c r="J450" t="s">
        <v>5073</v>
      </c>
      <c r="K450">
        <v>5663.7</v>
      </c>
      <c r="L450" t="s">
        <v>5079</v>
      </c>
      <c r="M450">
        <f>MONTH(Helper_Columns[Order_Date])</f>
        <v>2</v>
      </c>
      <c r="N450">
        <f>YEAR(Helper_Columns[Order_Date])</f>
        <v>2024</v>
      </c>
      <c r="O450" t="str">
        <f>TEXT(Helper_Columns[Order_Date],"mmm")</f>
        <v>Feb</v>
      </c>
      <c r="P450" s="7">
        <f>IFERROR(Helper_Columns[Profit]/Helper_Columns[Sales_Amount],0)</f>
        <v>0.11766282330944219</v>
      </c>
      <c r="Q450" s="5" t="str">
        <f>IF(VALUE(SUBSTITUTE(Helper_Columns[[#This Row],[Discount]],"%",""))&gt;=10,"High Discount", "Normal")</f>
        <v>Normal</v>
      </c>
      <c r="R450" s="5" t="str">
        <f xml:space="preserve"> IF(Helper_Columns[[#This Row],[Profit]]&gt;5000,"High","Low")</f>
        <v>High</v>
      </c>
    </row>
    <row r="451" spans="1:18" x14ac:dyDescent="0.25">
      <c r="A451" t="s">
        <v>461</v>
      </c>
      <c r="B451" s="4">
        <v>45324.783556711329</v>
      </c>
      <c r="C451" t="s">
        <v>5021</v>
      </c>
      <c r="D451" t="s">
        <v>5028</v>
      </c>
      <c r="E451" t="s">
        <v>5037</v>
      </c>
      <c r="F451" t="s">
        <v>5048</v>
      </c>
      <c r="G451" t="s">
        <v>5051</v>
      </c>
      <c r="H451">
        <v>69368</v>
      </c>
      <c r="I451">
        <v>9</v>
      </c>
      <c r="J451" t="s">
        <v>5069</v>
      </c>
      <c r="K451">
        <v>14767.7</v>
      </c>
      <c r="L451" t="s">
        <v>5074</v>
      </c>
      <c r="M451">
        <f>MONTH(Helper_Columns[Order_Date])</f>
        <v>2</v>
      </c>
      <c r="N451">
        <f>YEAR(Helper_Columns[Order_Date])</f>
        <v>2024</v>
      </c>
      <c r="O451" t="str">
        <f>TEXT(Helper_Columns[Order_Date],"mmm")</f>
        <v>Feb</v>
      </c>
      <c r="P451" s="7">
        <f>IFERROR(Helper_Columns[Profit]/Helper_Columns[Sales_Amount],0)</f>
        <v>0.21288922846269173</v>
      </c>
      <c r="Q451" s="5" t="str">
        <f>IF(VALUE(SUBSTITUTE(Helper_Columns[[#This Row],[Discount]],"%",""))&gt;=10,"High Discount", "Normal")</f>
        <v>High Discount</v>
      </c>
      <c r="R451" s="5" t="str">
        <f xml:space="preserve"> IF(Helper_Columns[[#This Row],[Profit]]&gt;5000,"High","Low")</f>
        <v>High</v>
      </c>
    </row>
    <row r="452" spans="1:18" x14ac:dyDescent="0.25">
      <c r="A452" t="s">
        <v>462</v>
      </c>
      <c r="B452" s="4">
        <v>45324.85657131426</v>
      </c>
      <c r="C452" t="s">
        <v>5021</v>
      </c>
      <c r="D452" t="s">
        <v>5028</v>
      </c>
      <c r="E452" t="s">
        <v>5032</v>
      </c>
      <c r="F452" t="s">
        <v>5048</v>
      </c>
      <c r="G452" t="s">
        <v>5059</v>
      </c>
      <c r="H452">
        <v>43712</v>
      </c>
      <c r="I452">
        <v>1</v>
      </c>
      <c r="J452" t="s">
        <v>5073</v>
      </c>
      <c r="K452">
        <v>5756.84</v>
      </c>
      <c r="L452" t="s">
        <v>5078</v>
      </c>
      <c r="M452">
        <f>MONTH(Helper_Columns[Order_Date])</f>
        <v>2</v>
      </c>
      <c r="N452">
        <f>YEAR(Helper_Columns[Order_Date])</f>
        <v>2024</v>
      </c>
      <c r="O452" t="str">
        <f>TEXT(Helper_Columns[Order_Date],"mmm")</f>
        <v>Feb</v>
      </c>
      <c r="P452" s="7">
        <f>IFERROR(Helper_Columns[Profit]/Helper_Columns[Sales_Amount],0)</f>
        <v>0.13169930453879941</v>
      </c>
      <c r="Q452" s="5" t="str">
        <f>IF(VALUE(SUBSTITUTE(Helper_Columns[[#This Row],[Discount]],"%",""))&gt;=10,"High Discount", "Normal")</f>
        <v>Normal</v>
      </c>
      <c r="R452" s="5" t="str">
        <f xml:space="preserve"> IF(Helper_Columns[[#This Row],[Profit]]&gt;5000,"High","Low")</f>
        <v>High</v>
      </c>
    </row>
    <row r="453" spans="1:18" x14ac:dyDescent="0.25">
      <c r="A453" t="s">
        <v>463</v>
      </c>
      <c r="B453" s="4">
        <v>45324.929585917183</v>
      </c>
      <c r="C453" t="s">
        <v>5017</v>
      </c>
      <c r="D453" t="s">
        <v>5027</v>
      </c>
      <c r="E453" t="s">
        <v>5038</v>
      </c>
      <c r="F453" t="s">
        <v>5047</v>
      </c>
      <c r="G453" t="s">
        <v>5058</v>
      </c>
      <c r="H453">
        <v>20456</v>
      </c>
      <c r="I453">
        <v>6</v>
      </c>
      <c r="J453" t="s">
        <v>5068</v>
      </c>
      <c r="K453">
        <v>3724.17</v>
      </c>
      <c r="L453" t="s">
        <v>5079</v>
      </c>
      <c r="M453">
        <f>MONTH(Helper_Columns[Order_Date])</f>
        <v>2</v>
      </c>
      <c r="N453">
        <f>YEAR(Helper_Columns[Order_Date])</f>
        <v>2024</v>
      </c>
      <c r="O453" t="str">
        <f>TEXT(Helper_Columns[Order_Date],"mmm")</f>
        <v>Feb</v>
      </c>
      <c r="P453" s="7">
        <f>IFERROR(Helper_Columns[Profit]/Helper_Columns[Sales_Amount],0)</f>
        <v>0.18205758701603442</v>
      </c>
      <c r="Q453" s="5" t="str">
        <f>IF(VALUE(SUBSTITUTE(Helper_Columns[[#This Row],[Discount]],"%",""))&gt;=10,"High Discount", "Normal")</f>
        <v>Normal</v>
      </c>
      <c r="R453" s="5" t="str">
        <f xml:space="preserve"> IF(Helper_Columns[[#This Row],[Profit]]&gt;5000,"High","Low")</f>
        <v>Low</v>
      </c>
    </row>
    <row r="454" spans="1:18" x14ac:dyDescent="0.25">
      <c r="A454" t="s">
        <v>464</v>
      </c>
      <c r="B454" s="4">
        <v>45325.002600520093</v>
      </c>
      <c r="C454" t="s">
        <v>5016</v>
      </c>
      <c r="D454" t="s">
        <v>5028</v>
      </c>
      <c r="E454" t="s">
        <v>5035</v>
      </c>
      <c r="F454" t="s">
        <v>5047</v>
      </c>
      <c r="G454" t="s">
        <v>5063</v>
      </c>
      <c r="H454">
        <v>22644</v>
      </c>
      <c r="I454">
        <v>13</v>
      </c>
      <c r="J454" t="s">
        <v>5071</v>
      </c>
      <c r="K454">
        <v>2875.46</v>
      </c>
      <c r="L454" t="s">
        <v>5077</v>
      </c>
      <c r="M454">
        <f>MONTH(Helper_Columns[Order_Date])</f>
        <v>2</v>
      </c>
      <c r="N454">
        <f>YEAR(Helper_Columns[Order_Date])</f>
        <v>2024</v>
      </c>
      <c r="O454" t="str">
        <f>TEXT(Helper_Columns[Order_Date],"mmm")</f>
        <v>Feb</v>
      </c>
      <c r="P454" s="7">
        <f>IFERROR(Helper_Columns[Profit]/Helper_Columns[Sales_Amount],0)</f>
        <v>0.12698551492669141</v>
      </c>
      <c r="Q454" s="5" t="str">
        <f>IF(VALUE(SUBSTITUTE(Helper_Columns[[#This Row],[Discount]],"%",""))&gt;=10,"High Discount", "Normal")</f>
        <v>High Discount</v>
      </c>
      <c r="R454" s="5" t="str">
        <f xml:space="preserve"> IF(Helper_Columns[[#This Row],[Profit]]&gt;5000,"High","Low")</f>
        <v>Low</v>
      </c>
    </row>
    <row r="455" spans="1:18" x14ac:dyDescent="0.25">
      <c r="A455" t="s">
        <v>465</v>
      </c>
      <c r="B455" s="4">
        <v>45325.075615123023</v>
      </c>
      <c r="C455" t="s">
        <v>5020</v>
      </c>
      <c r="D455" t="s">
        <v>5026</v>
      </c>
      <c r="E455" t="s">
        <v>5045</v>
      </c>
      <c r="F455" t="s">
        <v>5047</v>
      </c>
      <c r="G455" t="s">
        <v>5063</v>
      </c>
      <c r="H455">
        <v>19287</v>
      </c>
      <c r="I455">
        <v>12</v>
      </c>
      <c r="J455" t="s">
        <v>5072</v>
      </c>
      <c r="K455">
        <v>4100.28</v>
      </c>
      <c r="L455" t="s">
        <v>5079</v>
      </c>
      <c r="M455">
        <f>MONTH(Helper_Columns[Order_Date])</f>
        <v>2</v>
      </c>
      <c r="N455">
        <f>YEAR(Helper_Columns[Order_Date])</f>
        <v>2024</v>
      </c>
      <c r="O455" t="str">
        <f>TEXT(Helper_Columns[Order_Date],"mmm")</f>
        <v>Feb</v>
      </c>
      <c r="P455" s="7">
        <f>IFERROR(Helper_Columns[Profit]/Helper_Columns[Sales_Amount],0)</f>
        <v>0.21259293824856118</v>
      </c>
      <c r="Q455" s="5" t="str">
        <f>IF(VALUE(SUBSTITUTE(Helper_Columns[[#This Row],[Discount]],"%",""))&gt;=10,"High Discount", "Normal")</f>
        <v>High Discount</v>
      </c>
      <c r="R455" s="5" t="str">
        <f xml:space="preserve"> IF(Helper_Columns[[#This Row],[Profit]]&gt;5000,"High","Low")</f>
        <v>Low</v>
      </c>
    </row>
    <row r="456" spans="1:18" x14ac:dyDescent="0.25">
      <c r="A456" t="s">
        <v>466</v>
      </c>
      <c r="B456" s="4">
        <v>45325.14862972594</v>
      </c>
      <c r="C456" t="s">
        <v>5016</v>
      </c>
      <c r="D456" t="s">
        <v>5026</v>
      </c>
      <c r="E456" t="s">
        <v>5043</v>
      </c>
      <c r="F456" t="s">
        <v>5047</v>
      </c>
      <c r="G456" t="s">
        <v>5064</v>
      </c>
      <c r="H456">
        <v>72569</v>
      </c>
      <c r="I456">
        <v>4</v>
      </c>
      <c r="J456" t="s">
        <v>5070</v>
      </c>
      <c r="K456">
        <v>6061.48</v>
      </c>
      <c r="L456" t="s">
        <v>5074</v>
      </c>
      <c r="M456">
        <f>MONTH(Helper_Columns[Order_Date])</f>
        <v>2</v>
      </c>
      <c r="N456">
        <f>YEAR(Helper_Columns[Order_Date])</f>
        <v>2024</v>
      </c>
      <c r="O456" t="str">
        <f>TEXT(Helper_Columns[Order_Date],"mmm")</f>
        <v>Feb</v>
      </c>
      <c r="P456" s="7">
        <f>IFERROR(Helper_Columns[Profit]/Helper_Columns[Sales_Amount],0)</f>
        <v>8.3527125907756752E-2</v>
      </c>
      <c r="Q456" s="5" t="str">
        <f>IF(VALUE(SUBSTITUTE(Helper_Columns[[#This Row],[Discount]],"%",""))&gt;=10,"High Discount", "Normal")</f>
        <v>Normal</v>
      </c>
      <c r="R456" s="5" t="str">
        <f xml:space="preserve"> IF(Helper_Columns[[#This Row],[Profit]]&gt;5000,"High","Low")</f>
        <v>High</v>
      </c>
    </row>
    <row r="457" spans="1:18" x14ac:dyDescent="0.25">
      <c r="A457" t="s">
        <v>467</v>
      </c>
      <c r="B457" s="4">
        <v>45325.221644328863</v>
      </c>
      <c r="C457" t="s">
        <v>5022</v>
      </c>
      <c r="D457" t="s">
        <v>5027</v>
      </c>
      <c r="E457" t="s">
        <v>5044</v>
      </c>
      <c r="F457" t="s">
        <v>5048</v>
      </c>
      <c r="G457" t="s">
        <v>5059</v>
      </c>
      <c r="H457">
        <v>71305</v>
      </c>
      <c r="I457">
        <v>14</v>
      </c>
      <c r="J457" t="s">
        <v>5072</v>
      </c>
      <c r="K457">
        <v>6677.86</v>
      </c>
      <c r="L457" t="s">
        <v>5074</v>
      </c>
      <c r="M457">
        <f>MONTH(Helper_Columns[Order_Date])</f>
        <v>2</v>
      </c>
      <c r="N457">
        <f>YEAR(Helper_Columns[Order_Date])</f>
        <v>2024</v>
      </c>
      <c r="O457" t="str">
        <f>TEXT(Helper_Columns[Order_Date],"mmm")</f>
        <v>Feb</v>
      </c>
      <c r="P457" s="7">
        <f>IFERROR(Helper_Columns[Profit]/Helper_Columns[Sales_Amount],0)</f>
        <v>9.3652058060444562E-2</v>
      </c>
      <c r="Q457" s="5" t="str">
        <f>IF(VALUE(SUBSTITUTE(Helper_Columns[[#This Row],[Discount]],"%",""))&gt;=10,"High Discount", "Normal")</f>
        <v>High Discount</v>
      </c>
      <c r="R457" s="5" t="str">
        <f xml:space="preserve"> IF(Helper_Columns[[#This Row],[Profit]]&gt;5000,"High","Low")</f>
        <v>High</v>
      </c>
    </row>
    <row r="458" spans="1:18" x14ac:dyDescent="0.25">
      <c r="A458" t="s">
        <v>468</v>
      </c>
      <c r="B458" s="4">
        <v>45325.29465893178</v>
      </c>
      <c r="C458" t="s">
        <v>5012</v>
      </c>
      <c r="D458" t="s">
        <v>5028</v>
      </c>
      <c r="E458" t="s">
        <v>5037</v>
      </c>
      <c r="F458" t="s">
        <v>5048</v>
      </c>
      <c r="G458" t="s">
        <v>5059</v>
      </c>
      <c r="H458">
        <v>11578</v>
      </c>
      <c r="I458">
        <v>1</v>
      </c>
      <c r="J458" t="s">
        <v>5072</v>
      </c>
      <c r="K458">
        <v>1744.47</v>
      </c>
      <c r="L458" t="s">
        <v>5076</v>
      </c>
      <c r="M458">
        <f>MONTH(Helper_Columns[Order_Date])</f>
        <v>2</v>
      </c>
      <c r="N458">
        <f>YEAR(Helper_Columns[Order_Date])</f>
        <v>2024</v>
      </c>
      <c r="O458" t="str">
        <f>TEXT(Helper_Columns[Order_Date],"mmm")</f>
        <v>Feb</v>
      </c>
      <c r="P458" s="7">
        <f>IFERROR(Helper_Columns[Profit]/Helper_Columns[Sales_Amount],0)</f>
        <v>0.15067110036275697</v>
      </c>
      <c r="Q458" s="5" t="str">
        <f>IF(VALUE(SUBSTITUTE(Helper_Columns[[#This Row],[Discount]],"%",""))&gt;=10,"High Discount", "Normal")</f>
        <v>High Discount</v>
      </c>
      <c r="R458" s="5" t="str">
        <f xml:space="preserve"> IF(Helper_Columns[[#This Row],[Profit]]&gt;5000,"High","Low")</f>
        <v>Low</v>
      </c>
    </row>
    <row r="459" spans="1:18" x14ac:dyDescent="0.25">
      <c r="A459" t="s">
        <v>469</v>
      </c>
      <c r="B459" s="4">
        <v>45325.367673534703</v>
      </c>
      <c r="C459" t="s">
        <v>5021</v>
      </c>
      <c r="D459" t="s">
        <v>5027</v>
      </c>
      <c r="E459" t="s">
        <v>5031</v>
      </c>
      <c r="F459" t="s">
        <v>5048</v>
      </c>
      <c r="G459" t="s">
        <v>5052</v>
      </c>
      <c r="H459">
        <v>36531</v>
      </c>
      <c r="I459">
        <v>3</v>
      </c>
      <c r="J459" t="s">
        <v>5073</v>
      </c>
      <c r="K459">
        <v>7419.73</v>
      </c>
      <c r="L459" t="s">
        <v>5075</v>
      </c>
      <c r="M459">
        <f>MONTH(Helper_Columns[Order_Date])</f>
        <v>2</v>
      </c>
      <c r="N459">
        <f>YEAR(Helper_Columns[Order_Date])</f>
        <v>2024</v>
      </c>
      <c r="O459" t="str">
        <f>TEXT(Helper_Columns[Order_Date],"mmm")</f>
        <v>Feb</v>
      </c>
      <c r="P459" s="7">
        <f>IFERROR(Helper_Columns[Profit]/Helper_Columns[Sales_Amount],0)</f>
        <v>0.20310777148175521</v>
      </c>
      <c r="Q459" s="5" t="str">
        <f>IF(VALUE(SUBSTITUTE(Helper_Columns[[#This Row],[Discount]],"%",""))&gt;=10,"High Discount", "Normal")</f>
        <v>Normal</v>
      </c>
      <c r="R459" s="5" t="str">
        <f xml:space="preserve"> IF(Helper_Columns[[#This Row],[Profit]]&gt;5000,"High","Low")</f>
        <v>High</v>
      </c>
    </row>
    <row r="460" spans="1:18" x14ac:dyDescent="0.25">
      <c r="A460" t="s">
        <v>470</v>
      </c>
      <c r="B460" s="4">
        <v>45325.440688137627</v>
      </c>
      <c r="C460" t="s">
        <v>5022</v>
      </c>
      <c r="D460" t="s">
        <v>5026</v>
      </c>
      <c r="E460" t="s">
        <v>5030</v>
      </c>
      <c r="F460" t="s">
        <v>5047</v>
      </c>
      <c r="G460" t="s">
        <v>5062</v>
      </c>
      <c r="H460">
        <v>20477</v>
      </c>
      <c r="I460">
        <v>8</v>
      </c>
      <c r="J460" t="s">
        <v>5073</v>
      </c>
      <c r="K460">
        <v>3075.89</v>
      </c>
      <c r="L460" t="s">
        <v>5076</v>
      </c>
      <c r="M460">
        <f>MONTH(Helper_Columns[Order_Date])</f>
        <v>2</v>
      </c>
      <c r="N460">
        <f>YEAR(Helper_Columns[Order_Date])</f>
        <v>2024</v>
      </c>
      <c r="O460" t="str">
        <f>TEXT(Helper_Columns[Order_Date],"mmm")</f>
        <v>Feb</v>
      </c>
      <c r="P460" s="7">
        <f>IFERROR(Helper_Columns[Profit]/Helper_Columns[Sales_Amount],0)</f>
        <v>0.15021194510914684</v>
      </c>
      <c r="Q460" s="5" t="str">
        <f>IF(VALUE(SUBSTITUTE(Helper_Columns[[#This Row],[Discount]],"%",""))&gt;=10,"High Discount", "Normal")</f>
        <v>Normal</v>
      </c>
      <c r="R460" s="5" t="str">
        <f xml:space="preserve"> IF(Helper_Columns[[#This Row],[Profit]]&gt;5000,"High","Low")</f>
        <v>Low</v>
      </c>
    </row>
    <row r="461" spans="1:18" x14ac:dyDescent="0.25">
      <c r="A461" t="s">
        <v>471</v>
      </c>
      <c r="B461" s="4">
        <v>45325.513702740544</v>
      </c>
      <c r="C461" t="s">
        <v>5022</v>
      </c>
      <c r="D461" t="s">
        <v>5027</v>
      </c>
      <c r="E461" t="s">
        <v>5038</v>
      </c>
      <c r="F461" t="s">
        <v>5047</v>
      </c>
      <c r="G461" t="s">
        <v>5062</v>
      </c>
      <c r="H461">
        <v>12442</v>
      </c>
      <c r="I461">
        <v>7</v>
      </c>
      <c r="J461" t="s">
        <v>5068</v>
      </c>
      <c r="K461">
        <v>1426.49</v>
      </c>
      <c r="L461" t="s">
        <v>5075</v>
      </c>
      <c r="M461">
        <f>MONTH(Helper_Columns[Order_Date])</f>
        <v>2</v>
      </c>
      <c r="N461">
        <f>YEAR(Helper_Columns[Order_Date])</f>
        <v>2024</v>
      </c>
      <c r="O461" t="str">
        <f>TEXT(Helper_Columns[Order_Date],"mmm")</f>
        <v>Feb</v>
      </c>
      <c r="P461" s="7">
        <f>IFERROR(Helper_Columns[Profit]/Helper_Columns[Sales_Amount],0)</f>
        <v>0.11465118148207684</v>
      </c>
      <c r="Q461" s="5" t="str">
        <f>IF(VALUE(SUBSTITUTE(Helper_Columns[[#This Row],[Discount]],"%",""))&gt;=10,"High Discount", "Normal")</f>
        <v>Normal</v>
      </c>
      <c r="R461" s="5" t="str">
        <f xml:space="preserve"> IF(Helper_Columns[[#This Row],[Profit]]&gt;5000,"High","Low")</f>
        <v>Low</v>
      </c>
    </row>
    <row r="462" spans="1:18" x14ac:dyDescent="0.25">
      <c r="A462" t="s">
        <v>472</v>
      </c>
      <c r="B462" s="4">
        <v>45325.58671734346</v>
      </c>
      <c r="C462" t="s">
        <v>5018</v>
      </c>
      <c r="D462" t="s">
        <v>5028</v>
      </c>
      <c r="E462" t="s">
        <v>5032</v>
      </c>
      <c r="F462" t="s">
        <v>5048</v>
      </c>
      <c r="G462" t="s">
        <v>5065</v>
      </c>
      <c r="H462">
        <v>17523</v>
      </c>
      <c r="I462">
        <v>11</v>
      </c>
      <c r="J462" t="s">
        <v>5070</v>
      </c>
      <c r="K462">
        <v>3695.59</v>
      </c>
      <c r="L462" t="s">
        <v>5079</v>
      </c>
      <c r="M462">
        <f>MONTH(Helper_Columns[Order_Date])</f>
        <v>2</v>
      </c>
      <c r="N462">
        <f>YEAR(Helper_Columns[Order_Date])</f>
        <v>2024</v>
      </c>
      <c r="O462" t="str">
        <f>TEXT(Helper_Columns[Order_Date],"mmm")</f>
        <v>Feb</v>
      </c>
      <c r="P462" s="7">
        <f>IFERROR(Helper_Columns[Profit]/Helper_Columns[Sales_Amount],0)</f>
        <v>0.21089938937396566</v>
      </c>
      <c r="Q462" s="5" t="str">
        <f>IF(VALUE(SUBSTITUTE(Helper_Columns[[#This Row],[Discount]],"%",""))&gt;=10,"High Discount", "Normal")</f>
        <v>Normal</v>
      </c>
      <c r="R462" s="5" t="str">
        <f xml:space="preserve"> IF(Helper_Columns[[#This Row],[Profit]]&gt;5000,"High","Low")</f>
        <v>Low</v>
      </c>
    </row>
    <row r="463" spans="1:18" x14ac:dyDescent="0.25">
      <c r="A463" t="s">
        <v>473</v>
      </c>
      <c r="B463" s="4">
        <v>45325.659731946391</v>
      </c>
      <c r="C463" t="s">
        <v>5021</v>
      </c>
      <c r="D463" t="s">
        <v>5027</v>
      </c>
      <c r="E463" t="s">
        <v>5044</v>
      </c>
      <c r="F463" t="s">
        <v>5046</v>
      </c>
      <c r="G463" t="s">
        <v>5057</v>
      </c>
      <c r="H463">
        <v>32802</v>
      </c>
      <c r="I463">
        <v>8</v>
      </c>
      <c r="J463" t="s">
        <v>5070</v>
      </c>
      <c r="K463">
        <v>3936.44</v>
      </c>
      <c r="L463" t="s">
        <v>5074</v>
      </c>
      <c r="M463">
        <f>MONTH(Helper_Columns[Order_Date])</f>
        <v>2</v>
      </c>
      <c r="N463">
        <f>YEAR(Helper_Columns[Order_Date])</f>
        <v>2024</v>
      </c>
      <c r="O463" t="str">
        <f>TEXT(Helper_Columns[Order_Date],"mmm")</f>
        <v>Feb</v>
      </c>
      <c r="P463" s="7">
        <f>IFERROR(Helper_Columns[Profit]/Helper_Columns[Sales_Amount],0)</f>
        <v>0.12000609718919578</v>
      </c>
      <c r="Q463" s="5" t="str">
        <f>IF(VALUE(SUBSTITUTE(Helper_Columns[[#This Row],[Discount]],"%",""))&gt;=10,"High Discount", "Normal")</f>
        <v>Normal</v>
      </c>
      <c r="R463" s="5" t="str">
        <f xml:space="preserve"> IF(Helper_Columns[[#This Row],[Profit]]&gt;5000,"High","Low")</f>
        <v>Low</v>
      </c>
    </row>
    <row r="464" spans="1:18" x14ac:dyDescent="0.25">
      <c r="A464" t="s">
        <v>474</v>
      </c>
      <c r="B464" s="4">
        <v>45325.732746549307</v>
      </c>
      <c r="C464" t="s">
        <v>5016</v>
      </c>
      <c r="D464" t="s">
        <v>5029</v>
      </c>
      <c r="E464" t="s">
        <v>5040</v>
      </c>
      <c r="F464" t="s">
        <v>5047</v>
      </c>
      <c r="G464" t="s">
        <v>5062</v>
      </c>
      <c r="H464">
        <v>8846</v>
      </c>
      <c r="I464">
        <v>14</v>
      </c>
      <c r="J464" t="s">
        <v>5069</v>
      </c>
      <c r="K464">
        <v>1923.89</v>
      </c>
      <c r="L464" t="s">
        <v>5076</v>
      </c>
      <c r="M464">
        <f>MONTH(Helper_Columns[Order_Date])</f>
        <v>2</v>
      </c>
      <c r="N464">
        <f>YEAR(Helper_Columns[Order_Date])</f>
        <v>2024</v>
      </c>
      <c r="O464" t="str">
        <f>TEXT(Helper_Columns[Order_Date],"mmm")</f>
        <v>Feb</v>
      </c>
      <c r="P464" s="7">
        <f>IFERROR(Helper_Columns[Profit]/Helper_Columns[Sales_Amount],0)</f>
        <v>0.21748699977390912</v>
      </c>
      <c r="Q464" s="5" t="str">
        <f>IF(VALUE(SUBSTITUTE(Helper_Columns[[#This Row],[Discount]],"%",""))&gt;=10,"High Discount", "Normal")</f>
        <v>High Discount</v>
      </c>
      <c r="R464" s="5" t="str">
        <f xml:space="preserve"> IF(Helper_Columns[[#This Row],[Profit]]&gt;5000,"High","Low")</f>
        <v>Low</v>
      </c>
    </row>
    <row r="465" spans="1:18" x14ac:dyDescent="0.25">
      <c r="A465" t="s">
        <v>475</v>
      </c>
      <c r="B465" s="4">
        <v>45325.805761152224</v>
      </c>
      <c r="C465" t="s">
        <v>5025</v>
      </c>
      <c r="D465" t="s">
        <v>5026</v>
      </c>
      <c r="E465" t="s">
        <v>5034</v>
      </c>
      <c r="F465" t="s">
        <v>5047</v>
      </c>
      <c r="G465" t="s">
        <v>5050</v>
      </c>
      <c r="H465">
        <v>23931</v>
      </c>
      <c r="I465">
        <v>7</v>
      </c>
      <c r="J465" t="s">
        <v>5072</v>
      </c>
      <c r="K465">
        <v>3004.19</v>
      </c>
      <c r="L465" t="s">
        <v>5079</v>
      </c>
      <c r="M465">
        <f>MONTH(Helper_Columns[Order_Date])</f>
        <v>2</v>
      </c>
      <c r="N465">
        <f>YEAR(Helper_Columns[Order_Date])</f>
        <v>2024</v>
      </c>
      <c r="O465" t="str">
        <f>TEXT(Helper_Columns[Order_Date],"mmm")</f>
        <v>Feb</v>
      </c>
      <c r="P465" s="7">
        <f>IFERROR(Helper_Columns[Profit]/Helper_Columns[Sales_Amount],0)</f>
        <v>0.12553549788976642</v>
      </c>
      <c r="Q465" s="5" t="str">
        <f>IF(VALUE(SUBSTITUTE(Helper_Columns[[#This Row],[Discount]],"%",""))&gt;=10,"High Discount", "Normal")</f>
        <v>High Discount</v>
      </c>
      <c r="R465" s="5" t="str">
        <f xml:space="preserve"> IF(Helper_Columns[[#This Row],[Profit]]&gt;5000,"High","Low")</f>
        <v>Low</v>
      </c>
    </row>
    <row r="466" spans="1:18" x14ac:dyDescent="0.25">
      <c r="A466" t="s">
        <v>476</v>
      </c>
      <c r="B466" s="4">
        <v>45325.878775755147</v>
      </c>
      <c r="C466" t="s">
        <v>5018</v>
      </c>
      <c r="D466" t="s">
        <v>5028</v>
      </c>
      <c r="E466" t="s">
        <v>5036</v>
      </c>
      <c r="F466" t="s">
        <v>5048</v>
      </c>
      <c r="G466" t="s">
        <v>5051</v>
      </c>
      <c r="H466">
        <v>56312</v>
      </c>
      <c r="I466">
        <v>13</v>
      </c>
      <c r="J466" t="s">
        <v>5068</v>
      </c>
      <c r="K466">
        <v>12157.46</v>
      </c>
      <c r="L466" t="s">
        <v>5075</v>
      </c>
      <c r="M466">
        <f>MONTH(Helper_Columns[Order_Date])</f>
        <v>2</v>
      </c>
      <c r="N466">
        <f>YEAR(Helper_Columns[Order_Date])</f>
        <v>2024</v>
      </c>
      <c r="O466" t="str">
        <f>TEXT(Helper_Columns[Order_Date],"mmm")</f>
        <v>Feb</v>
      </c>
      <c r="P466" s="7">
        <f>IFERROR(Helper_Columns[Profit]/Helper_Columns[Sales_Amount],0)</f>
        <v>0.21589465833214944</v>
      </c>
      <c r="Q466" s="5" t="str">
        <f>IF(VALUE(SUBSTITUTE(Helper_Columns[[#This Row],[Discount]],"%",""))&gt;=10,"High Discount", "Normal")</f>
        <v>Normal</v>
      </c>
      <c r="R466" s="5" t="str">
        <f xml:space="preserve"> IF(Helper_Columns[[#This Row],[Profit]]&gt;5000,"High","Low")</f>
        <v>High</v>
      </c>
    </row>
    <row r="467" spans="1:18" x14ac:dyDescent="0.25">
      <c r="A467" t="s">
        <v>477</v>
      </c>
      <c r="B467" s="4">
        <v>45325.951790358064</v>
      </c>
      <c r="C467" t="s">
        <v>5019</v>
      </c>
      <c r="D467" t="s">
        <v>5029</v>
      </c>
      <c r="E467" t="s">
        <v>5040</v>
      </c>
      <c r="F467" t="s">
        <v>5046</v>
      </c>
      <c r="G467" t="s">
        <v>5054</v>
      </c>
      <c r="H467">
        <v>15256</v>
      </c>
      <c r="I467">
        <v>10</v>
      </c>
      <c r="J467" t="s">
        <v>5073</v>
      </c>
      <c r="K467">
        <v>2330.4899999999998</v>
      </c>
      <c r="L467" t="s">
        <v>5074</v>
      </c>
      <c r="M467">
        <f>MONTH(Helper_Columns[Order_Date])</f>
        <v>2</v>
      </c>
      <c r="N467">
        <f>YEAR(Helper_Columns[Order_Date])</f>
        <v>2024</v>
      </c>
      <c r="O467" t="str">
        <f>TEXT(Helper_Columns[Order_Date],"mmm")</f>
        <v>Feb</v>
      </c>
      <c r="P467" s="7">
        <f>IFERROR(Helper_Columns[Profit]/Helper_Columns[Sales_Amount],0)</f>
        <v>0.15275891452543261</v>
      </c>
      <c r="Q467" s="5" t="str">
        <f>IF(VALUE(SUBSTITUTE(Helper_Columns[[#This Row],[Discount]],"%",""))&gt;=10,"High Discount", "Normal")</f>
        <v>Normal</v>
      </c>
      <c r="R467" s="5" t="str">
        <f xml:space="preserve"> IF(Helper_Columns[[#This Row],[Profit]]&gt;5000,"High","Low")</f>
        <v>Low</v>
      </c>
    </row>
    <row r="468" spans="1:18" x14ac:dyDescent="0.25">
      <c r="A468" t="s">
        <v>478</v>
      </c>
      <c r="B468" s="4">
        <v>45326.024804960987</v>
      </c>
      <c r="C468" t="s">
        <v>5025</v>
      </c>
      <c r="D468" t="s">
        <v>5026</v>
      </c>
      <c r="E468" t="s">
        <v>5043</v>
      </c>
      <c r="F468" t="s">
        <v>5048</v>
      </c>
      <c r="G468" t="s">
        <v>5059</v>
      </c>
      <c r="H468">
        <v>42167</v>
      </c>
      <c r="I468">
        <v>3</v>
      </c>
      <c r="J468" t="s">
        <v>5068</v>
      </c>
      <c r="K468">
        <v>5070.3599999999997</v>
      </c>
      <c r="L468" t="s">
        <v>5076</v>
      </c>
      <c r="M468">
        <f>MONTH(Helper_Columns[Order_Date])</f>
        <v>2</v>
      </c>
      <c r="N468">
        <f>YEAR(Helper_Columns[Order_Date])</f>
        <v>2024</v>
      </c>
      <c r="O468" t="str">
        <f>TEXT(Helper_Columns[Order_Date],"mmm")</f>
        <v>Feb</v>
      </c>
      <c r="P468" s="7">
        <f>IFERROR(Helper_Columns[Profit]/Helper_Columns[Sales_Amount],0)</f>
        <v>0.12024474114829131</v>
      </c>
      <c r="Q468" s="5" t="str">
        <f>IF(VALUE(SUBSTITUTE(Helper_Columns[[#This Row],[Discount]],"%",""))&gt;=10,"High Discount", "Normal")</f>
        <v>Normal</v>
      </c>
      <c r="R468" s="5" t="str">
        <f xml:space="preserve"> IF(Helper_Columns[[#This Row],[Profit]]&gt;5000,"High","Low")</f>
        <v>High</v>
      </c>
    </row>
    <row r="469" spans="1:18" x14ac:dyDescent="0.25">
      <c r="A469" t="s">
        <v>479</v>
      </c>
      <c r="B469" s="4">
        <v>45326.097819563911</v>
      </c>
      <c r="C469" t="s">
        <v>5021</v>
      </c>
      <c r="D469" t="s">
        <v>5029</v>
      </c>
      <c r="E469" t="s">
        <v>5041</v>
      </c>
      <c r="F469" t="s">
        <v>5047</v>
      </c>
      <c r="G469" t="s">
        <v>5058</v>
      </c>
      <c r="H469">
        <v>68054</v>
      </c>
      <c r="I469">
        <v>13</v>
      </c>
      <c r="J469" t="s">
        <v>5071</v>
      </c>
      <c r="K469">
        <v>6095.38</v>
      </c>
      <c r="L469" t="s">
        <v>5076</v>
      </c>
      <c r="M469">
        <f>MONTH(Helper_Columns[Order_Date])</f>
        <v>2</v>
      </c>
      <c r="N469">
        <f>YEAR(Helper_Columns[Order_Date])</f>
        <v>2024</v>
      </c>
      <c r="O469" t="str">
        <f>TEXT(Helper_Columns[Order_Date],"mmm")</f>
        <v>Feb</v>
      </c>
      <c r="P469" s="7">
        <f>IFERROR(Helper_Columns[Profit]/Helper_Columns[Sales_Amount],0)</f>
        <v>8.9566814588415089E-2</v>
      </c>
      <c r="Q469" s="5" t="str">
        <f>IF(VALUE(SUBSTITUTE(Helper_Columns[[#This Row],[Discount]],"%",""))&gt;=10,"High Discount", "Normal")</f>
        <v>High Discount</v>
      </c>
      <c r="R469" s="5" t="str">
        <f xml:space="preserve"> IF(Helper_Columns[[#This Row],[Profit]]&gt;5000,"High","Low")</f>
        <v>High</v>
      </c>
    </row>
    <row r="470" spans="1:18" x14ac:dyDescent="0.25">
      <c r="A470" t="s">
        <v>480</v>
      </c>
      <c r="B470" s="4">
        <v>45326.170834166827</v>
      </c>
      <c r="C470" t="s">
        <v>5013</v>
      </c>
      <c r="D470" t="s">
        <v>5027</v>
      </c>
      <c r="E470" t="s">
        <v>5042</v>
      </c>
      <c r="F470" t="s">
        <v>5047</v>
      </c>
      <c r="G470" t="s">
        <v>5064</v>
      </c>
      <c r="H470">
        <v>27990</v>
      </c>
      <c r="I470">
        <v>3</v>
      </c>
      <c r="J470" t="s">
        <v>5068</v>
      </c>
      <c r="K470">
        <v>3287.04</v>
      </c>
      <c r="L470" t="s">
        <v>5076</v>
      </c>
      <c r="M470">
        <f>MONTH(Helper_Columns[Order_Date])</f>
        <v>2</v>
      </c>
      <c r="N470">
        <f>YEAR(Helper_Columns[Order_Date])</f>
        <v>2024</v>
      </c>
      <c r="O470" t="str">
        <f>TEXT(Helper_Columns[Order_Date],"mmm")</f>
        <v>Feb</v>
      </c>
      <c r="P470" s="7">
        <f>IFERROR(Helper_Columns[Profit]/Helper_Columns[Sales_Amount],0)</f>
        <v>0.11743622722400858</v>
      </c>
      <c r="Q470" s="5" t="str">
        <f>IF(VALUE(SUBSTITUTE(Helper_Columns[[#This Row],[Discount]],"%",""))&gt;=10,"High Discount", "Normal")</f>
        <v>Normal</v>
      </c>
      <c r="R470" s="5" t="str">
        <f xml:space="preserve"> IF(Helper_Columns[[#This Row],[Profit]]&gt;5000,"High","Low")</f>
        <v>Low</v>
      </c>
    </row>
    <row r="471" spans="1:18" x14ac:dyDescent="0.25">
      <c r="A471" t="s">
        <v>481</v>
      </c>
      <c r="B471" s="4">
        <v>45326.243848769744</v>
      </c>
      <c r="C471" t="s">
        <v>5023</v>
      </c>
      <c r="D471" t="s">
        <v>5026</v>
      </c>
      <c r="E471" t="s">
        <v>5043</v>
      </c>
      <c r="F471" t="s">
        <v>5047</v>
      </c>
      <c r="G471" t="s">
        <v>5058</v>
      </c>
      <c r="H471">
        <v>13360</v>
      </c>
      <c r="I471">
        <v>10</v>
      </c>
      <c r="J471" t="s">
        <v>5070</v>
      </c>
      <c r="K471">
        <v>2325.81</v>
      </c>
      <c r="L471" t="s">
        <v>5079</v>
      </c>
      <c r="M471">
        <f>MONTH(Helper_Columns[Order_Date])</f>
        <v>2</v>
      </c>
      <c r="N471">
        <f>YEAR(Helper_Columns[Order_Date])</f>
        <v>2024</v>
      </c>
      <c r="O471" t="str">
        <f>TEXT(Helper_Columns[Order_Date],"mmm")</f>
        <v>Feb</v>
      </c>
      <c r="P471" s="7">
        <f>IFERROR(Helper_Columns[Profit]/Helper_Columns[Sales_Amount],0)</f>
        <v>0.17408757485029941</v>
      </c>
      <c r="Q471" s="5" t="str">
        <f>IF(VALUE(SUBSTITUTE(Helper_Columns[[#This Row],[Discount]],"%",""))&gt;=10,"High Discount", "Normal")</f>
        <v>Normal</v>
      </c>
      <c r="R471" s="5" t="str">
        <f xml:space="preserve"> IF(Helper_Columns[[#This Row],[Profit]]&gt;5000,"High","Low")</f>
        <v>Low</v>
      </c>
    </row>
    <row r="472" spans="1:18" x14ac:dyDescent="0.25">
      <c r="A472" t="s">
        <v>482</v>
      </c>
      <c r="B472" s="4">
        <v>45326.316863372667</v>
      </c>
      <c r="C472" t="s">
        <v>5025</v>
      </c>
      <c r="D472" t="s">
        <v>5026</v>
      </c>
      <c r="E472" t="s">
        <v>5030</v>
      </c>
      <c r="F472" t="s">
        <v>5047</v>
      </c>
      <c r="G472" t="s">
        <v>5064</v>
      </c>
      <c r="H472">
        <v>30084</v>
      </c>
      <c r="I472">
        <v>2</v>
      </c>
      <c r="J472" t="s">
        <v>5069</v>
      </c>
      <c r="K472">
        <v>6394.14</v>
      </c>
      <c r="L472" t="s">
        <v>5079</v>
      </c>
      <c r="M472">
        <f>MONTH(Helper_Columns[Order_Date])</f>
        <v>2</v>
      </c>
      <c r="N472">
        <f>YEAR(Helper_Columns[Order_Date])</f>
        <v>2024</v>
      </c>
      <c r="O472" t="str">
        <f>TEXT(Helper_Columns[Order_Date],"mmm")</f>
        <v>Feb</v>
      </c>
      <c r="P472" s="7">
        <f>IFERROR(Helper_Columns[Profit]/Helper_Columns[Sales_Amount],0)</f>
        <v>0.21254287993617871</v>
      </c>
      <c r="Q472" s="5" t="str">
        <f>IF(VALUE(SUBSTITUTE(Helper_Columns[[#This Row],[Discount]],"%",""))&gt;=10,"High Discount", "Normal")</f>
        <v>High Discount</v>
      </c>
      <c r="R472" s="5" t="str">
        <f xml:space="preserve"> IF(Helper_Columns[[#This Row],[Profit]]&gt;5000,"High","Low")</f>
        <v>High</v>
      </c>
    </row>
    <row r="473" spans="1:18" x14ac:dyDescent="0.25">
      <c r="A473" t="s">
        <v>483</v>
      </c>
      <c r="B473" s="4">
        <v>45326.389877975591</v>
      </c>
      <c r="C473" t="s">
        <v>5023</v>
      </c>
      <c r="D473" t="s">
        <v>5029</v>
      </c>
      <c r="E473" t="s">
        <v>5040</v>
      </c>
      <c r="F473" t="s">
        <v>5047</v>
      </c>
      <c r="G473" t="s">
        <v>5058</v>
      </c>
      <c r="H473">
        <v>3994</v>
      </c>
      <c r="I473">
        <v>6</v>
      </c>
      <c r="J473" t="s">
        <v>5072</v>
      </c>
      <c r="K473">
        <v>432.82</v>
      </c>
      <c r="L473" t="s">
        <v>5075</v>
      </c>
      <c r="M473">
        <f>MONTH(Helper_Columns[Order_Date])</f>
        <v>2</v>
      </c>
      <c r="N473">
        <f>YEAR(Helper_Columns[Order_Date])</f>
        <v>2024</v>
      </c>
      <c r="O473" t="str">
        <f>TEXT(Helper_Columns[Order_Date],"mmm")</f>
        <v>Feb</v>
      </c>
      <c r="P473" s="7">
        <f>IFERROR(Helper_Columns[Profit]/Helper_Columns[Sales_Amount],0)</f>
        <v>0.10836755132699048</v>
      </c>
      <c r="Q473" s="5" t="str">
        <f>IF(VALUE(SUBSTITUTE(Helper_Columns[[#This Row],[Discount]],"%",""))&gt;=10,"High Discount", "Normal")</f>
        <v>High Discount</v>
      </c>
      <c r="R473" s="5" t="str">
        <f xml:space="preserve"> IF(Helper_Columns[[#This Row],[Profit]]&gt;5000,"High","Low")</f>
        <v>Low</v>
      </c>
    </row>
    <row r="474" spans="1:18" x14ac:dyDescent="0.25">
      <c r="A474" t="s">
        <v>484</v>
      </c>
      <c r="B474" s="4">
        <v>45326.462892578507</v>
      </c>
      <c r="C474" t="s">
        <v>5019</v>
      </c>
      <c r="D474" t="s">
        <v>5029</v>
      </c>
      <c r="E474" t="s">
        <v>5041</v>
      </c>
      <c r="F474" t="s">
        <v>5046</v>
      </c>
      <c r="G474" t="s">
        <v>5066</v>
      </c>
      <c r="H474">
        <v>63912</v>
      </c>
      <c r="I474">
        <v>12</v>
      </c>
      <c r="J474" t="s">
        <v>5070</v>
      </c>
      <c r="K474">
        <v>8563.31</v>
      </c>
      <c r="L474" t="s">
        <v>5079</v>
      </c>
      <c r="M474">
        <f>MONTH(Helper_Columns[Order_Date])</f>
        <v>2</v>
      </c>
      <c r="N474">
        <f>YEAR(Helper_Columns[Order_Date])</f>
        <v>2024</v>
      </c>
      <c r="O474" t="str">
        <f>TEXT(Helper_Columns[Order_Date],"mmm")</f>
        <v>Feb</v>
      </c>
      <c r="P474" s="7">
        <f>IFERROR(Helper_Columns[Profit]/Helper_Columns[Sales_Amount],0)</f>
        <v>0.13398594943046688</v>
      </c>
      <c r="Q474" s="5" t="str">
        <f>IF(VALUE(SUBSTITUTE(Helper_Columns[[#This Row],[Discount]],"%",""))&gt;=10,"High Discount", "Normal")</f>
        <v>Normal</v>
      </c>
      <c r="R474" s="5" t="str">
        <f xml:space="preserve"> IF(Helper_Columns[[#This Row],[Profit]]&gt;5000,"High","Low")</f>
        <v>High</v>
      </c>
    </row>
    <row r="475" spans="1:18" x14ac:dyDescent="0.25">
      <c r="A475" t="s">
        <v>485</v>
      </c>
      <c r="B475" s="4">
        <v>45326.535907181438</v>
      </c>
      <c r="C475" t="s">
        <v>5025</v>
      </c>
      <c r="D475" t="s">
        <v>5028</v>
      </c>
      <c r="E475" t="s">
        <v>5036</v>
      </c>
      <c r="F475" t="s">
        <v>5047</v>
      </c>
      <c r="G475" t="s">
        <v>5063</v>
      </c>
      <c r="H475">
        <v>78219</v>
      </c>
      <c r="I475">
        <v>10</v>
      </c>
      <c r="J475" t="s">
        <v>5070</v>
      </c>
      <c r="K475">
        <v>15453.9</v>
      </c>
      <c r="L475" t="s">
        <v>5076</v>
      </c>
      <c r="M475">
        <f>MONTH(Helper_Columns[Order_Date])</f>
        <v>2</v>
      </c>
      <c r="N475">
        <f>YEAR(Helper_Columns[Order_Date])</f>
        <v>2024</v>
      </c>
      <c r="O475" t="str">
        <f>TEXT(Helper_Columns[Order_Date],"mmm")</f>
        <v>Feb</v>
      </c>
      <c r="P475" s="7">
        <f>IFERROR(Helper_Columns[Profit]/Helper_Columns[Sales_Amount],0)</f>
        <v>0.19757220112760326</v>
      </c>
      <c r="Q475" s="5" t="str">
        <f>IF(VALUE(SUBSTITUTE(Helper_Columns[[#This Row],[Discount]],"%",""))&gt;=10,"High Discount", "Normal")</f>
        <v>Normal</v>
      </c>
      <c r="R475" s="5" t="str">
        <f xml:space="preserve"> IF(Helper_Columns[[#This Row],[Profit]]&gt;5000,"High","Low")</f>
        <v>High</v>
      </c>
    </row>
    <row r="476" spans="1:18" x14ac:dyDescent="0.25">
      <c r="A476" t="s">
        <v>486</v>
      </c>
      <c r="B476" s="4">
        <v>45326.608921784347</v>
      </c>
      <c r="C476" t="s">
        <v>5018</v>
      </c>
      <c r="D476" t="s">
        <v>5027</v>
      </c>
      <c r="E476" t="s">
        <v>5044</v>
      </c>
      <c r="F476" t="s">
        <v>5046</v>
      </c>
      <c r="G476" t="s">
        <v>5054</v>
      </c>
      <c r="H476">
        <v>79513</v>
      </c>
      <c r="I476">
        <v>2</v>
      </c>
      <c r="J476" t="s">
        <v>5073</v>
      </c>
      <c r="K476">
        <v>16268.99</v>
      </c>
      <c r="L476" t="s">
        <v>5079</v>
      </c>
      <c r="M476">
        <f>MONTH(Helper_Columns[Order_Date])</f>
        <v>2</v>
      </c>
      <c r="N476">
        <f>YEAR(Helper_Columns[Order_Date])</f>
        <v>2024</v>
      </c>
      <c r="O476" t="str">
        <f>TEXT(Helper_Columns[Order_Date],"mmm")</f>
        <v>Feb</v>
      </c>
      <c r="P476" s="7">
        <f>IFERROR(Helper_Columns[Profit]/Helper_Columns[Sales_Amount],0)</f>
        <v>0.20460792574799089</v>
      </c>
      <c r="Q476" s="5" t="str">
        <f>IF(VALUE(SUBSTITUTE(Helper_Columns[[#This Row],[Discount]],"%",""))&gt;=10,"High Discount", "Normal")</f>
        <v>Normal</v>
      </c>
      <c r="R476" s="5" t="str">
        <f xml:space="preserve"> IF(Helper_Columns[[#This Row],[Profit]]&gt;5000,"High","Low")</f>
        <v>High</v>
      </c>
    </row>
    <row r="477" spans="1:18" x14ac:dyDescent="0.25">
      <c r="A477" t="s">
        <v>487</v>
      </c>
      <c r="B477" s="4">
        <v>45326.681936387271</v>
      </c>
      <c r="C477" t="s">
        <v>5015</v>
      </c>
      <c r="D477" t="s">
        <v>5027</v>
      </c>
      <c r="E477" t="s">
        <v>5038</v>
      </c>
      <c r="F477" t="s">
        <v>5047</v>
      </c>
      <c r="G477" t="s">
        <v>5064</v>
      </c>
      <c r="H477">
        <v>3426</v>
      </c>
      <c r="I477">
        <v>13</v>
      </c>
      <c r="J477" t="s">
        <v>5070</v>
      </c>
      <c r="K477">
        <v>484.35</v>
      </c>
      <c r="L477" t="s">
        <v>5075</v>
      </c>
      <c r="M477">
        <f>MONTH(Helper_Columns[Order_Date])</f>
        <v>2</v>
      </c>
      <c r="N477">
        <f>YEAR(Helper_Columns[Order_Date])</f>
        <v>2024</v>
      </c>
      <c r="O477" t="str">
        <f>TEXT(Helper_Columns[Order_Date],"mmm")</f>
        <v>Feb</v>
      </c>
      <c r="P477" s="7">
        <f>IFERROR(Helper_Columns[Profit]/Helper_Columns[Sales_Amount],0)</f>
        <v>0.14137478108581436</v>
      </c>
      <c r="Q477" s="5" t="str">
        <f>IF(VALUE(SUBSTITUTE(Helper_Columns[[#This Row],[Discount]],"%",""))&gt;=10,"High Discount", "Normal")</f>
        <v>Normal</v>
      </c>
      <c r="R477" s="5" t="str">
        <f xml:space="preserve"> IF(Helper_Columns[[#This Row],[Profit]]&gt;5000,"High","Low")</f>
        <v>Low</v>
      </c>
    </row>
    <row r="478" spans="1:18" x14ac:dyDescent="0.25">
      <c r="A478" t="s">
        <v>488</v>
      </c>
      <c r="B478" s="4">
        <v>45326.754950990187</v>
      </c>
      <c r="C478" t="s">
        <v>5019</v>
      </c>
      <c r="D478" t="s">
        <v>5028</v>
      </c>
      <c r="E478" t="s">
        <v>5037</v>
      </c>
      <c r="F478" t="s">
        <v>5046</v>
      </c>
      <c r="G478" t="s">
        <v>5053</v>
      </c>
      <c r="H478">
        <v>5017</v>
      </c>
      <c r="I478">
        <v>10</v>
      </c>
      <c r="J478" t="s">
        <v>5069</v>
      </c>
      <c r="K478">
        <v>544.66</v>
      </c>
      <c r="L478" t="s">
        <v>5079</v>
      </c>
      <c r="M478">
        <f>MONTH(Helper_Columns[Order_Date])</f>
        <v>2</v>
      </c>
      <c r="N478">
        <f>YEAR(Helper_Columns[Order_Date])</f>
        <v>2024</v>
      </c>
      <c r="O478" t="str">
        <f>TEXT(Helper_Columns[Order_Date],"mmm")</f>
        <v>Feb</v>
      </c>
      <c r="P478" s="7">
        <f>IFERROR(Helper_Columns[Profit]/Helper_Columns[Sales_Amount],0)</f>
        <v>0.10856288618696432</v>
      </c>
      <c r="Q478" s="5" t="str">
        <f>IF(VALUE(SUBSTITUTE(Helper_Columns[[#This Row],[Discount]],"%",""))&gt;=10,"High Discount", "Normal")</f>
        <v>High Discount</v>
      </c>
      <c r="R478" s="5" t="str">
        <f xml:space="preserve"> IF(Helper_Columns[[#This Row],[Profit]]&gt;5000,"High","Low")</f>
        <v>Low</v>
      </c>
    </row>
    <row r="479" spans="1:18" x14ac:dyDescent="0.25">
      <c r="A479" t="s">
        <v>489</v>
      </c>
      <c r="B479" s="4">
        <v>45326.827965593111</v>
      </c>
      <c r="C479" t="s">
        <v>5013</v>
      </c>
      <c r="D479" t="s">
        <v>5028</v>
      </c>
      <c r="E479" t="s">
        <v>5037</v>
      </c>
      <c r="F479" t="s">
        <v>5047</v>
      </c>
      <c r="G479" t="s">
        <v>5064</v>
      </c>
      <c r="H479">
        <v>22869</v>
      </c>
      <c r="I479">
        <v>1</v>
      </c>
      <c r="J479" t="s">
        <v>5072</v>
      </c>
      <c r="K479">
        <v>2076.5100000000002</v>
      </c>
      <c r="L479" t="s">
        <v>5074</v>
      </c>
      <c r="M479">
        <f>MONTH(Helper_Columns[Order_Date])</f>
        <v>2</v>
      </c>
      <c r="N479">
        <f>YEAR(Helper_Columns[Order_Date])</f>
        <v>2024</v>
      </c>
      <c r="O479" t="str">
        <f>TEXT(Helper_Columns[Order_Date],"mmm")</f>
        <v>Feb</v>
      </c>
      <c r="P479" s="7">
        <f>IFERROR(Helper_Columns[Profit]/Helper_Columns[Sales_Amount],0)</f>
        <v>9.0800209891118991E-2</v>
      </c>
      <c r="Q479" s="5" t="str">
        <f>IF(VALUE(SUBSTITUTE(Helper_Columns[[#This Row],[Discount]],"%",""))&gt;=10,"High Discount", "Normal")</f>
        <v>High Discount</v>
      </c>
      <c r="R479" s="5" t="str">
        <f xml:space="preserve"> IF(Helper_Columns[[#This Row],[Profit]]&gt;5000,"High","Low")</f>
        <v>Low</v>
      </c>
    </row>
    <row r="480" spans="1:18" x14ac:dyDescent="0.25">
      <c r="A480" t="s">
        <v>490</v>
      </c>
      <c r="B480" s="4">
        <v>45326.900980196027</v>
      </c>
      <c r="C480" t="s">
        <v>5019</v>
      </c>
      <c r="D480" t="s">
        <v>5028</v>
      </c>
      <c r="E480" t="s">
        <v>5035</v>
      </c>
      <c r="F480" t="s">
        <v>5047</v>
      </c>
      <c r="G480" t="s">
        <v>5050</v>
      </c>
      <c r="H480">
        <v>68087</v>
      </c>
      <c r="I480">
        <v>10</v>
      </c>
      <c r="J480" t="s">
        <v>5068</v>
      </c>
      <c r="K480">
        <v>8994.84</v>
      </c>
      <c r="L480" t="s">
        <v>5078</v>
      </c>
      <c r="M480">
        <f>MONTH(Helper_Columns[Order_Date])</f>
        <v>2</v>
      </c>
      <c r="N480">
        <f>YEAR(Helper_Columns[Order_Date])</f>
        <v>2024</v>
      </c>
      <c r="O480" t="str">
        <f>TEXT(Helper_Columns[Order_Date],"mmm")</f>
        <v>Feb</v>
      </c>
      <c r="P480" s="7">
        <f>IFERROR(Helper_Columns[Profit]/Helper_Columns[Sales_Amount],0)</f>
        <v>0.1321080382451863</v>
      </c>
      <c r="Q480" s="5" t="str">
        <f>IF(VALUE(SUBSTITUTE(Helper_Columns[[#This Row],[Discount]],"%",""))&gt;=10,"High Discount", "Normal")</f>
        <v>Normal</v>
      </c>
      <c r="R480" s="5" t="str">
        <f xml:space="preserve"> IF(Helper_Columns[[#This Row],[Profit]]&gt;5000,"High","Low")</f>
        <v>High</v>
      </c>
    </row>
    <row r="481" spans="1:18" x14ac:dyDescent="0.25">
      <c r="A481" t="s">
        <v>491</v>
      </c>
      <c r="B481" s="4">
        <v>45326.973994798958</v>
      </c>
      <c r="C481" t="s">
        <v>5015</v>
      </c>
      <c r="D481" t="s">
        <v>5029</v>
      </c>
      <c r="E481" t="s">
        <v>5041</v>
      </c>
      <c r="F481" t="s">
        <v>5047</v>
      </c>
      <c r="G481" t="s">
        <v>5058</v>
      </c>
      <c r="H481">
        <v>8610</v>
      </c>
      <c r="I481">
        <v>4</v>
      </c>
      <c r="J481" t="s">
        <v>5072</v>
      </c>
      <c r="K481">
        <v>1637.17</v>
      </c>
      <c r="L481" t="s">
        <v>5078</v>
      </c>
      <c r="M481">
        <f>MONTH(Helper_Columns[Order_Date])</f>
        <v>2</v>
      </c>
      <c r="N481">
        <f>YEAR(Helper_Columns[Order_Date])</f>
        <v>2024</v>
      </c>
      <c r="O481" t="str">
        <f>TEXT(Helper_Columns[Order_Date],"mmm")</f>
        <v>Feb</v>
      </c>
      <c r="P481" s="7">
        <f>IFERROR(Helper_Columns[Profit]/Helper_Columns[Sales_Amount],0)</f>
        <v>0.19014750290360047</v>
      </c>
      <c r="Q481" s="5" t="str">
        <f>IF(VALUE(SUBSTITUTE(Helper_Columns[[#This Row],[Discount]],"%",""))&gt;=10,"High Discount", "Normal")</f>
        <v>High Discount</v>
      </c>
      <c r="R481" s="5" t="str">
        <f xml:space="preserve"> IF(Helper_Columns[[#This Row],[Profit]]&gt;5000,"High","Low")</f>
        <v>Low</v>
      </c>
    </row>
    <row r="482" spans="1:18" x14ac:dyDescent="0.25">
      <c r="A482" t="s">
        <v>492</v>
      </c>
      <c r="B482" s="4">
        <v>45327.047009401867</v>
      </c>
      <c r="C482" t="s">
        <v>5021</v>
      </c>
      <c r="D482" t="s">
        <v>5029</v>
      </c>
      <c r="E482" t="s">
        <v>5040</v>
      </c>
      <c r="F482" t="s">
        <v>5047</v>
      </c>
      <c r="G482" t="s">
        <v>5058</v>
      </c>
      <c r="H482">
        <v>34458</v>
      </c>
      <c r="I482">
        <v>14</v>
      </c>
      <c r="J482" t="s">
        <v>5071</v>
      </c>
      <c r="K482">
        <v>4546.93</v>
      </c>
      <c r="L482" t="s">
        <v>5077</v>
      </c>
      <c r="M482">
        <f>MONTH(Helper_Columns[Order_Date])</f>
        <v>2</v>
      </c>
      <c r="N482">
        <f>YEAR(Helper_Columns[Order_Date])</f>
        <v>2024</v>
      </c>
      <c r="O482" t="str">
        <f>TEXT(Helper_Columns[Order_Date],"mmm")</f>
        <v>Feb</v>
      </c>
      <c r="P482" s="7">
        <f>IFERROR(Helper_Columns[Profit]/Helper_Columns[Sales_Amount],0)</f>
        <v>0.13195571420279761</v>
      </c>
      <c r="Q482" s="5" t="str">
        <f>IF(VALUE(SUBSTITUTE(Helper_Columns[[#This Row],[Discount]],"%",""))&gt;=10,"High Discount", "Normal")</f>
        <v>High Discount</v>
      </c>
      <c r="R482" s="5" t="str">
        <f xml:space="preserve"> IF(Helper_Columns[[#This Row],[Profit]]&gt;5000,"High","Low")</f>
        <v>Low</v>
      </c>
    </row>
    <row r="483" spans="1:18" x14ac:dyDescent="0.25">
      <c r="A483" t="s">
        <v>493</v>
      </c>
      <c r="B483" s="4">
        <v>45327.120024004791</v>
      </c>
      <c r="C483" t="s">
        <v>5021</v>
      </c>
      <c r="D483" t="s">
        <v>5029</v>
      </c>
      <c r="E483" t="s">
        <v>5033</v>
      </c>
      <c r="F483" t="s">
        <v>5046</v>
      </c>
      <c r="G483" t="s">
        <v>5049</v>
      </c>
      <c r="H483">
        <v>44803</v>
      </c>
      <c r="I483">
        <v>1</v>
      </c>
      <c r="J483" t="s">
        <v>5070</v>
      </c>
      <c r="K483">
        <v>9200.23</v>
      </c>
      <c r="L483" t="s">
        <v>5078</v>
      </c>
      <c r="M483">
        <f>MONTH(Helper_Columns[Order_Date])</f>
        <v>2</v>
      </c>
      <c r="N483">
        <f>YEAR(Helper_Columns[Order_Date])</f>
        <v>2024</v>
      </c>
      <c r="O483" t="str">
        <f>TEXT(Helper_Columns[Order_Date],"mmm")</f>
        <v>Feb</v>
      </c>
      <c r="P483" s="7">
        <f>IFERROR(Helper_Columns[Profit]/Helper_Columns[Sales_Amount],0)</f>
        <v>0.20534852576836371</v>
      </c>
      <c r="Q483" s="5" t="str">
        <f>IF(VALUE(SUBSTITUTE(Helper_Columns[[#This Row],[Discount]],"%",""))&gt;=10,"High Discount", "Normal")</f>
        <v>Normal</v>
      </c>
      <c r="R483" s="5" t="str">
        <f xml:space="preserve"> IF(Helper_Columns[[#This Row],[Profit]]&gt;5000,"High","Low")</f>
        <v>High</v>
      </c>
    </row>
    <row r="484" spans="1:18" x14ac:dyDescent="0.25">
      <c r="A484" t="s">
        <v>494</v>
      </c>
      <c r="B484" s="4">
        <v>45327.193038607722</v>
      </c>
      <c r="C484" t="s">
        <v>5023</v>
      </c>
      <c r="D484" t="s">
        <v>5027</v>
      </c>
      <c r="E484" t="s">
        <v>5038</v>
      </c>
      <c r="F484" t="s">
        <v>5046</v>
      </c>
      <c r="G484" t="s">
        <v>5054</v>
      </c>
      <c r="H484">
        <v>21025</v>
      </c>
      <c r="I484">
        <v>13</v>
      </c>
      <c r="J484" t="s">
        <v>5073</v>
      </c>
      <c r="K484">
        <v>3559.82</v>
      </c>
      <c r="L484" t="s">
        <v>5078</v>
      </c>
      <c r="M484">
        <f>MONTH(Helper_Columns[Order_Date])</f>
        <v>2</v>
      </c>
      <c r="N484">
        <f>YEAR(Helper_Columns[Order_Date])</f>
        <v>2024</v>
      </c>
      <c r="O484" t="str">
        <f>TEXT(Helper_Columns[Order_Date],"mmm")</f>
        <v>Feb</v>
      </c>
      <c r="P484" s="7">
        <f>IFERROR(Helper_Columns[Profit]/Helper_Columns[Sales_Amount],0)</f>
        <v>0.16931367419738408</v>
      </c>
      <c r="Q484" s="5" t="str">
        <f>IF(VALUE(SUBSTITUTE(Helper_Columns[[#This Row],[Discount]],"%",""))&gt;=10,"High Discount", "Normal")</f>
        <v>Normal</v>
      </c>
      <c r="R484" s="5" t="str">
        <f xml:space="preserve"> IF(Helper_Columns[[#This Row],[Profit]]&gt;5000,"High","Low")</f>
        <v>Low</v>
      </c>
    </row>
    <row r="485" spans="1:18" x14ac:dyDescent="0.25">
      <c r="A485" t="s">
        <v>495</v>
      </c>
      <c r="B485" s="4">
        <v>45327.266053210638</v>
      </c>
      <c r="C485" t="s">
        <v>5023</v>
      </c>
      <c r="D485" t="s">
        <v>5027</v>
      </c>
      <c r="E485" t="s">
        <v>5042</v>
      </c>
      <c r="F485" t="s">
        <v>5048</v>
      </c>
      <c r="G485" t="s">
        <v>5055</v>
      </c>
      <c r="H485">
        <v>6668</v>
      </c>
      <c r="I485">
        <v>11</v>
      </c>
      <c r="J485" t="s">
        <v>5069</v>
      </c>
      <c r="K485">
        <v>924.95</v>
      </c>
      <c r="L485" t="s">
        <v>5074</v>
      </c>
      <c r="M485">
        <f>MONTH(Helper_Columns[Order_Date])</f>
        <v>2</v>
      </c>
      <c r="N485">
        <f>YEAR(Helper_Columns[Order_Date])</f>
        <v>2024</v>
      </c>
      <c r="O485" t="str">
        <f>TEXT(Helper_Columns[Order_Date],"mmm")</f>
        <v>Feb</v>
      </c>
      <c r="P485" s="7">
        <f>IFERROR(Helper_Columns[Profit]/Helper_Columns[Sales_Amount],0)</f>
        <v>0.13871475704859029</v>
      </c>
      <c r="Q485" s="5" t="str">
        <f>IF(VALUE(SUBSTITUTE(Helper_Columns[[#This Row],[Discount]],"%",""))&gt;=10,"High Discount", "Normal")</f>
        <v>High Discount</v>
      </c>
      <c r="R485" s="5" t="str">
        <f xml:space="preserve"> IF(Helper_Columns[[#This Row],[Profit]]&gt;5000,"High","Low")</f>
        <v>Low</v>
      </c>
    </row>
    <row r="486" spans="1:18" x14ac:dyDescent="0.25">
      <c r="A486" t="s">
        <v>496</v>
      </c>
      <c r="B486" s="4">
        <v>45327.339067813547</v>
      </c>
      <c r="C486" t="s">
        <v>5022</v>
      </c>
      <c r="D486" t="s">
        <v>5029</v>
      </c>
      <c r="E486" t="s">
        <v>5040</v>
      </c>
      <c r="F486" t="s">
        <v>5046</v>
      </c>
      <c r="G486" t="s">
        <v>5061</v>
      </c>
      <c r="H486">
        <v>29927</v>
      </c>
      <c r="I486">
        <v>6</v>
      </c>
      <c r="J486" t="s">
        <v>5072</v>
      </c>
      <c r="K486">
        <v>4361.37</v>
      </c>
      <c r="L486" t="s">
        <v>5075</v>
      </c>
      <c r="M486">
        <f>MONTH(Helper_Columns[Order_Date])</f>
        <v>2</v>
      </c>
      <c r="N486">
        <f>YEAR(Helper_Columns[Order_Date])</f>
        <v>2024</v>
      </c>
      <c r="O486" t="str">
        <f>TEXT(Helper_Columns[Order_Date],"mmm")</f>
        <v>Feb</v>
      </c>
      <c r="P486" s="7">
        <f>IFERROR(Helper_Columns[Profit]/Helper_Columns[Sales_Amount],0)</f>
        <v>0.14573361847161426</v>
      </c>
      <c r="Q486" s="5" t="str">
        <f>IF(VALUE(SUBSTITUTE(Helper_Columns[[#This Row],[Discount]],"%",""))&gt;=10,"High Discount", "Normal")</f>
        <v>High Discount</v>
      </c>
      <c r="R486" s="5" t="str">
        <f xml:space="preserve"> IF(Helper_Columns[[#This Row],[Profit]]&gt;5000,"High","Low")</f>
        <v>Low</v>
      </c>
    </row>
    <row r="487" spans="1:18" x14ac:dyDescent="0.25">
      <c r="A487" t="s">
        <v>497</v>
      </c>
      <c r="B487" s="4">
        <v>45327.412082416478</v>
      </c>
      <c r="C487" t="s">
        <v>5020</v>
      </c>
      <c r="D487" t="s">
        <v>5027</v>
      </c>
      <c r="E487" t="s">
        <v>5038</v>
      </c>
      <c r="F487" t="s">
        <v>5046</v>
      </c>
      <c r="G487" t="s">
        <v>5049</v>
      </c>
      <c r="H487">
        <v>14261</v>
      </c>
      <c r="I487">
        <v>3</v>
      </c>
      <c r="J487" t="s">
        <v>5071</v>
      </c>
      <c r="K487">
        <v>2448.96</v>
      </c>
      <c r="L487" t="s">
        <v>5076</v>
      </c>
      <c r="M487">
        <f>MONTH(Helper_Columns[Order_Date])</f>
        <v>2</v>
      </c>
      <c r="N487">
        <f>YEAR(Helper_Columns[Order_Date])</f>
        <v>2024</v>
      </c>
      <c r="O487" t="str">
        <f>TEXT(Helper_Columns[Order_Date],"mmm")</f>
        <v>Feb</v>
      </c>
      <c r="P487" s="7">
        <f>IFERROR(Helper_Columns[Profit]/Helper_Columns[Sales_Amount],0)</f>
        <v>0.17172428300960663</v>
      </c>
      <c r="Q487" s="5" t="str">
        <f>IF(VALUE(SUBSTITUTE(Helper_Columns[[#This Row],[Discount]],"%",""))&gt;=10,"High Discount", "Normal")</f>
        <v>High Discount</v>
      </c>
      <c r="R487" s="5" t="str">
        <f xml:space="preserve"> IF(Helper_Columns[[#This Row],[Profit]]&gt;5000,"High","Low")</f>
        <v>Low</v>
      </c>
    </row>
    <row r="488" spans="1:18" x14ac:dyDescent="0.25">
      <c r="A488" t="s">
        <v>498</v>
      </c>
      <c r="B488" s="4">
        <v>45327.485097019387</v>
      </c>
      <c r="C488" t="s">
        <v>5019</v>
      </c>
      <c r="D488" t="s">
        <v>5029</v>
      </c>
      <c r="E488" t="s">
        <v>5040</v>
      </c>
      <c r="F488" t="s">
        <v>5046</v>
      </c>
      <c r="G488" t="s">
        <v>5066</v>
      </c>
      <c r="H488">
        <v>36529</v>
      </c>
      <c r="I488">
        <v>1</v>
      </c>
      <c r="J488" t="s">
        <v>5069</v>
      </c>
      <c r="K488">
        <v>6319.18</v>
      </c>
      <c r="L488" t="s">
        <v>5074</v>
      </c>
      <c r="M488">
        <f>MONTH(Helper_Columns[Order_Date])</f>
        <v>2</v>
      </c>
      <c r="N488">
        <f>YEAR(Helper_Columns[Order_Date])</f>
        <v>2024</v>
      </c>
      <c r="O488" t="str">
        <f>TEXT(Helper_Columns[Order_Date],"mmm")</f>
        <v>Feb</v>
      </c>
      <c r="P488" s="7">
        <f>IFERROR(Helper_Columns[Profit]/Helper_Columns[Sales_Amount],0)</f>
        <v>0.17299077445317421</v>
      </c>
      <c r="Q488" s="5" t="str">
        <f>IF(VALUE(SUBSTITUTE(Helper_Columns[[#This Row],[Discount]],"%",""))&gt;=10,"High Discount", "Normal")</f>
        <v>High Discount</v>
      </c>
      <c r="R488" s="5" t="str">
        <f xml:space="preserve"> IF(Helper_Columns[[#This Row],[Profit]]&gt;5000,"High","Low")</f>
        <v>High</v>
      </c>
    </row>
    <row r="489" spans="1:18" x14ac:dyDescent="0.25">
      <c r="A489" t="s">
        <v>499</v>
      </c>
      <c r="B489" s="4">
        <v>45327.558111622318</v>
      </c>
      <c r="C489" t="s">
        <v>5014</v>
      </c>
      <c r="D489" t="s">
        <v>5028</v>
      </c>
      <c r="E489" t="s">
        <v>5037</v>
      </c>
      <c r="F489" t="s">
        <v>5047</v>
      </c>
      <c r="G489" t="s">
        <v>5058</v>
      </c>
      <c r="H489">
        <v>13356</v>
      </c>
      <c r="I489">
        <v>4</v>
      </c>
      <c r="J489" t="s">
        <v>5070</v>
      </c>
      <c r="K489">
        <v>1647.77</v>
      </c>
      <c r="L489" t="s">
        <v>5074</v>
      </c>
      <c r="M489">
        <f>MONTH(Helper_Columns[Order_Date])</f>
        <v>2</v>
      </c>
      <c r="N489">
        <f>YEAR(Helper_Columns[Order_Date])</f>
        <v>2024</v>
      </c>
      <c r="O489" t="str">
        <f>TEXT(Helper_Columns[Order_Date],"mmm")</f>
        <v>Feb</v>
      </c>
      <c r="P489" s="7">
        <f>IFERROR(Helper_Columns[Profit]/Helper_Columns[Sales_Amount],0)</f>
        <v>0.12337301587301587</v>
      </c>
      <c r="Q489" s="5" t="str">
        <f>IF(VALUE(SUBSTITUTE(Helper_Columns[[#This Row],[Discount]],"%",""))&gt;=10,"High Discount", "Normal")</f>
        <v>Normal</v>
      </c>
      <c r="R489" s="5" t="str">
        <f xml:space="preserve"> IF(Helper_Columns[[#This Row],[Profit]]&gt;5000,"High","Low")</f>
        <v>Low</v>
      </c>
    </row>
    <row r="490" spans="1:18" x14ac:dyDescent="0.25">
      <c r="A490" t="s">
        <v>500</v>
      </c>
      <c r="B490" s="4">
        <v>45327.631126225242</v>
      </c>
      <c r="C490" t="s">
        <v>5021</v>
      </c>
      <c r="D490" t="s">
        <v>5027</v>
      </c>
      <c r="E490" t="s">
        <v>5044</v>
      </c>
      <c r="F490" t="s">
        <v>5047</v>
      </c>
      <c r="G490" t="s">
        <v>5063</v>
      </c>
      <c r="H490">
        <v>33828</v>
      </c>
      <c r="I490">
        <v>5</v>
      </c>
      <c r="J490" t="s">
        <v>5068</v>
      </c>
      <c r="K490">
        <v>6630.21</v>
      </c>
      <c r="L490" t="s">
        <v>5077</v>
      </c>
      <c r="M490">
        <f>MONTH(Helper_Columns[Order_Date])</f>
        <v>2</v>
      </c>
      <c r="N490">
        <f>YEAR(Helper_Columns[Order_Date])</f>
        <v>2024</v>
      </c>
      <c r="O490" t="str">
        <f>TEXT(Helper_Columns[Order_Date],"mmm")</f>
        <v>Feb</v>
      </c>
      <c r="P490" s="7">
        <f>IFERROR(Helper_Columns[Profit]/Helper_Columns[Sales_Amount],0)</f>
        <v>0.19599769421780774</v>
      </c>
      <c r="Q490" s="5" t="str">
        <f>IF(VALUE(SUBSTITUTE(Helper_Columns[[#This Row],[Discount]],"%",""))&gt;=10,"High Discount", "Normal")</f>
        <v>Normal</v>
      </c>
      <c r="R490" s="5" t="str">
        <f xml:space="preserve"> IF(Helper_Columns[[#This Row],[Profit]]&gt;5000,"High","Low")</f>
        <v>High</v>
      </c>
    </row>
    <row r="491" spans="1:18" x14ac:dyDescent="0.25">
      <c r="A491" t="s">
        <v>501</v>
      </c>
      <c r="B491" s="4">
        <v>45327.704140828158</v>
      </c>
      <c r="C491" t="s">
        <v>5025</v>
      </c>
      <c r="D491" t="s">
        <v>5026</v>
      </c>
      <c r="E491" t="s">
        <v>5043</v>
      </c>
      <c r="F491" t="s">
        <v>5047</v>
      </c>
      <c r="G491" t="s">
        <v>5067</v>
      </c>
      <c r="H491">
        <v>63061</v>
      </c>
      <c r="I491">
        <v>4</v>
      </c>
      <c r="J491" t="s">
        <v>5068</v>
      </c>
      <c r="K491">
        <v>8342.52</v>
      </c>
      <c r="L491" t="s">
        <v>5079</v>
      </c>
      <c r="M491">
        <f>MONTH(Helper_Columns[Order_Date])</f>
        <v>2</v>
      </c>
      <c r="N491">
        <f>YEAR(Helper_Columns[Order_Date])</f>
        <v>2024</v>
      </c>
      <c r="O491" t="str">
        <f>TEXT(Helper_Columns[Order_Date],"mmm")</f>
        <v>Feb</v>
      </c>
      <c r="P491" s="7">
        <f>IFERROR(Helper_Columns[Profit]/Helper_Columns[Sales_Amount],0)</f>
        <v>0.13229285929496837</v>
      </c>
      <c r="Q491" s="5" t="str">
        <f>IF(VALUE(SUBSTITUTE(Helper_Columns[[#This Row],[Discount]],"%",""))&gt;=10,"High Discount", "Normal")</f>
        <v>Normal</v>
      </c>
      <c r="R491" s="5" t="str">
        <f xml:space="preserve"> IF(Helper_Columns[[#This Row],[Profit]]&gt;5000,"High","Low")</f>
        <v>High</v>
      </c>
    </row>
    <row r="492" spans="1:18" x14ac:dyDescent="0.25">
      <c r="A492" t="s">
        <v>502</v>
      </c>
      <c r="B492" s="4">
        <v>45327.777155431068</v>
      </c>
      <c r="C492" t="s">
        <v>5021</v>
      </c>
      <c r="D492" t="s">
        <v>5028</v>
      </c>
      <c r="E492" t="s">
        <v>5032</v>
      </c>
      <c r="F492" t="s">
        <v>5046</v>
      </c>
      <c r="G492" t="s">
        <v>5053</v>
      </c>
      <c r="H492">
        <v>60500</v>
      </c>
      <c r="I492">
        <v>6</v>
      </c>
      <c r="J492" t="s">
        <v>5073</v>
      </c>
      <c r="K492">
        <v>7795.1</v>
      </c>
      <c r="L492" t="s">
        <v>5076</v>
      </c>
      <c r="M492">
        <f>MONTH(Helper_Columns[Order_Date])</f>
        <v>2</v>
      </c>
      <c r="N492">
        <f>YEAR(Helper_Columns[Order_Date])</f>
        <v>2024</v>
      </c>
      <c r="O492" t="str">
        <f>TEXT(Helper_Columns[Order_Date],"mmm")</f>
        <v>Feb</v>
      </c>
      <c r="P492" s="7">
        <f>IFERROR(Helper_Columns[Profit]/Helper_Columns[Sales_Amount],0)</f>
        <v>0.12884462809917355</v>
      </c>
      <c r="Q492" s="5" t="str">
        <f>IF(VALUE(SUBSTITUTE(Helper_Columns[[#This Row],[Discount]],"%",""))&gt;=10,"High Discount", "Normal")</f>
        <v>Normal</v>
      </c>
      <c r="R492" s="5" t="str">
        <f xml:space="preserve"> IF(Helper_Columns[[#This Row],[Profit]]&gt;5000,"High","Low")</f>
        <v>High</v>
      </c>
    </row>
    <row r="493" spans="1:18" x14ac:dyDescent="0.25">
      <c r="A493" t="s">
        <v>503</v>
      </c>
      <c r="B493" s="4">
        <v>45327.850170034013</v>
      </c>
      <c r="C493" t="s">
        <v>5023</v>
      </c>
      <c r="D493" t="s">
        <v>5028</v>
      </c>
      <c r="E493" t="s">
        <v>5035</v>
      </c>
      <c r="F493" t="s">
        <v>5047</v>
      </c>
      <c r="G493" t="s">
        <v>5063</v>
      </c>
      <c r="H493">
        <v>17322</v>
      </c>
      <c r="I493">
        <v>12</v>
      </c>
      <c r="J493" t="s">
        <v>5071</v>
      </c>
      <c r="K493">
        <v>2450.88</v>
      </c>
      <c r="L493" t="s">
        <v>5079</v>
      </c>
      <c r="M493">
        <f>MONTH(Helper_Columns[Order_Date])</f>
        <v>2</v>
      </c>
      <c r="N493">
        <f>YEAR(Helper_Columns[Order_Date])</f>
        <v>2024</v>
      </c>
      <c r="O493" t="str">
        <f>TEXT(Helper_Columns[Order_Date],"mmm")</f>
        <v>Feb</v>
      </c>
      <c r="P493" s="7">
        <f>IFERROR(Helper_Columns[Profit]/Helper_Columns[Sales_Amount],0)</f>
        <v>0.14148943540006928</v>
      </c>
      <c r="Q493" s="5" t="str">
        <f>IF(VALUE(SUBSTITUTE(Helper_Columns[[#This Row],[Discount]],"%",""))&gt;=10,"High Discount", "Normal")</f>
        <v>High Discount</v>
      </c>
      <c r="R493" s="5" t="str">
        <f xml:space="preserve"> IF(Helper_Columns[[#This Row],[Profit]]&gt;5000,"High","Low")</f>
        <v>Low</v>
      </c>
    </row>
    <row r="494" spans="1:18" x14ac:dyDescent="0.25">
      <c r="A494" t="s">
        <v>504</v>
      </c>
      <c r="B494" s="4">
        <v>45327.923184636922</v>
      </c>
      <c r="C494" t="s">
        <v>5019</v>
      </c>
      <c r="D494" t="s">
        <v>5028</v>
      </c>
      <c r="E494" t="s">
        <v>5037</v>
      </c>
      <c r="F494" t="s">
        <v>5046</v>
      </c>
      <c r="G494" t="s">
        <v>5049</v>
      </c>
      <c r="H494">
        <v>24199</v>
      </c>
      <c r="I494">
        <v>13</v>
      </c>
      <c r="J494" t="s">
        <v>5071</v>
      </c>
      <c r="K494">
        <v>3239.58</v>
      </c>
      <c r="L494" t="s">
        <v>5077</v>
      </c>
      <c r="M494">
        <f>MONTH(Helper_Columns[Order_Date])</f>
        <v>2</v>
      </c>
      <c r="N494">
        <f>YEAR(Helper_Columns[Order_Date])</f>
        <v>2024</v>
      </c>
      <c r="O494" t="str">
        <f>TEXT(Helper_Columns[Order_Date],"mmm")</f>
        <v>Feb</v>
      </c>
      <c r="P494" s="7">
        <f>IFERROR(Helper_Columns[Profit]/Helper_Columns[Sales_Amount],0)</f>
        <v>0.13387247406917641</v>
      </c>
      <c r="Q494" s="5" t="str">
        <f>IF(VALUE(SUBSTITUTE(Helper_Columns[[#This Row],[Discount]],"%",""))&gt;=10,"High Discount", "Normal")</f>
        <v>High Discount</v>
      </c>
      <c r="R494" s="5" t="str">
        <f xml:space="preserve"> IF(Helper_Columns[[#This Row],[Profit]]&gt;5000,"High","Low")</f>
        <v>Low</v>
      </c>
    </row>
    <row r="495" spans="1:18" x14ac:dyDescent="0.25">
      <c r="A495" t="s">
        <v>505</v>
      </c>
      <c r="B495" s="4">
        <v>45327.996199239838</v>
      </c>
      <c r="C495" t="s">
        <v>5023</v>
      </c>
      <c r="D495" t="s">
        <v>5028</v>
      </c>
      <c r="E495" t="s">
        <v>5037</v>
      </c>
      <c r="F495" t="s">
        <v>5046</v>
      </c>
      <c r="G495" t="s">
        <v>5054</v>
      </c>
      <c r="H495">
        <v>42605</v>
      </c>
      <c r="I495">
        <v>5</v>
      </c>
      <c r="J495" t="s">
        <v>5069</v>
      </c>
      <c r="K495">
        <v>6479.82</v>
      </c>
      <c r="L495" t="s">
        <v>5076</v>
      </c>
      <c r="M495">
        <f>MONTH(Helper_Columns[Order_Date])</f>
        <v>2</v>
      </c>
      <c r="N495">
        <f>YEAR(Helper_Columns[Order_Date])</f>
        <v>2024</v>
      </c>
      <c r="O495" t="str">
        <f>TEXT(Helper_Columns[Order_Date],"mmm")</f>
        <v>Feb</v>
      </c>
      <c r="P495" s="7">
        <f>IFERROR(Helper_Columns[Profit]/Helper_Columns[Sales_Amount],0)</f>
        <v>0.15209059969487149</v>
      </c>
      <c r="Q495" s="5" t="str">
        <f>IF(VALUE(SUBSTITUTE(Helper_Columns[[#This Row],[Discount]],"%",""))&gt;=10,"High Discount", "Normal")</f>
        <v>High Discount</v>
      </c>
      <c r="R495" s="5" t="str">
        <f xml:space="preserve"> IF(Helper_Columns[[#This Row],[Profit]]&gt;5000,"High","Low")</f>
        <v>High</v>
      </c>
    </row>
    <row r="496" spans="1:18" x14ac:dyDescent="0.25">
      <c r="A496" t="s">
        <v>506</v>
      </c>
      <c r="B496" s="4">
        <v>45328.069213842769</v>
      </c>
      <c r="C496" t="s">
        <v>5025</v>
      </c>
      <c r="D496" t="s">
        <v>5028</v>
      </c>
      <c r="E496" t="s">
        <v>5035</v>
      </c>
      <c r="F496" t="s">
        <v>5046</v>
      </c>
      <c r="G496" t="s">
        <v>5057</v>
      </c>
      <c r="H496">
        <v>73617</v>
      </c>
      <c r="I496">
        <v>11</v>
      </c>
      <c r="J496" t="s">
        <v>5073</v>
      </c>
      <c r="K496">
        <v>8378.73</v>
      </c>
      <c r="L496" t="s">
        <v>5075</v>
      </c>
      <c r="M496">
        <f>MONTH(Helper_Columns[Order_Date])</f>
        <v>2</v>
      </c>
      <c r="N496">
        <f>YEAR(Helper_Columns[Order_Date])</f>
        <v>2024</v>
      </c>
      <c r="O496" t="str">
        <f>TEXT(Helper_Columns[Order_Date],"mmm")</f>
        <v>Feb</v>
      </c>
      <c r="P496" s="7">
        <f>IFERROR(Helper_Columns[Profit]/Helper_Columns[Sales_Amount],0)</f>
        <v>0.11381515139166225</v>
      </c>
      <c r="Q496" s="5" t="str">
        <f>IF(VALUE(SUBSTITUTE(Helper_Columns[[#This Row],[Discount]],"%",""))&gt;=10,"High Discount", "Normal")</f>
        <v>Normal</v>
      </c>
      <c r="R496" s="5" t="str">
        <f xml:space="preserve"> IF(Helper_Columns[[#This Row],[Profit]]&gt;5000,"High","Low")</f>
        <v>High</v>
      </c>
    </row>
    <row r="497" spans="1:18" x14ac:dyDescent="0.25">
      <c r="A497" t="s">
        <v>507</v>
      </c>
      <c r="B497" s="4">
        <v>45328.142228445693</v>
      </c>
      <c r="C497" t="s">
        <v>5023</v>
      </c>
      <c r="D497" t="s">
        <v>5026</v>
      </c>
      <c r="E497" t="s">
        <v>5030</v>
      </c>
      <c r="F497" t="s">
        <v>5048</v>
      </c>
      <c r="G497" t="s">
        <v>5059</v>
      </c>
      <c r="H497">
        <v>70166</v>
      </c>
      <c r="I497">
        <v>10</v>
      </c>
      <c r="J497" t="s">
        <v>5071</v>
      </c>
      <c r="K497">
        <v>8241.99</v>
      </c>
      <c r="L497" t="s">
        <v>5076</v>
      </c>
      <c r="M497">
        <f>MONTH(Helper_Columns[Order_Date])</f>
        <v>2</v>
      </c>
      <c r="N497">
        <f>YEAR(Helper_Columns[Order_Date])</f>
        <v>2024</v>
      </c>
      <c r="O497" t="str">
        <f>TEXT(Helper_Columns[Order_Date],"mmm")</f>
        <v>Feb</v>
      </c>
      <c r="P497" s="7">
        <f>IFERROR(Helper_Columns[Profit]/Helper_Columns[Sales_Amount],0)</f>
        <v>0.11746415642903971</v>
      </c>
      <c r="Q497" s="5" t="str">
        <f>IF(VALUE(SUBSTITUTE(Helper_Columns[[#This Row],[Discount]],"%",""))&gt;=10,"High Discount", "Normal")</f>
        <v>High Discount</v>
      </c>
      <c r="R497" s="5" t="str">
        <f xml:space="preserve"> IF(Helper_Columns[[#This Row],[Profit]]&gt;5000,"High","Low")</f>
        <v>High</v>
      </c>
    </row>
    <row r="498" spans="1:18" x14ac:dyDescent="0.25">
      <c r="A498" t="s">
        <v>508</v>
      </c>
      <c r="B498" s="4">
        <v>45328.215243048602</v>
      </c>
      <c r="C498" t="s">
        <v>5015</v>
      </c>
      <c r="D498" t="s">
        <v>5027</v>
      </c>
      <c r="E498" t="s">
        <v>5042</v>
      </c>
      <c r="F498" t="s">
        <v>5047</v>
      </c>
      <c r="G498" t="s">
        <v>5067</v>
      </c>
      <c r="H498">
        <v>16534</v>
      </c>
      <c r="I498">
        <v>9</v>
      </c>
      <c r="J498" t="s">
        <v>5070</v>
      </c>
      <c r="K498">
        <v>2315.62</v>
      </c>
      <c r="L498" t="s">
        <v>5074</v>
      </c>
      <c r="M498">
        <f>MONTH(Helper_Columns[Order_Date])</f>
        <v>2</v>
      </c>
      <c r="N498">
        <f>YEAR(Helper_Columns[Order_Date])</f>
        <v>2024</v>
      </c>
      <c r="O498" t="str">
        <f>TEXT(Helper_Columns[Order_Date],"mmm")</f>
        <v>Feb</v>
      </c>
      <c r="P498" s="7">
        <f>IFERROR(Helper_Columns[Profit]/Helper_Columns[Sales_Amount],0)</f>
        <v>0.14005201403169226</v>
      </c>
      <c r="Q498" s="5" t="str">
        <f>IF(VALUE(SUBSTITUTE(Helper_Columns[[#This Row],[Discount]],"%",""))&gt;=10,"High Discount", "Normal")</f>
        <v>Normal</v>
      </c>
      <c r="R498" s="5" t="str">
        <f xml:space="preserve"> IF(Helper_Columns[[#This Row],[Profit]]&gt;5000,"High","Low")</f>
        <v>Low</v>
      </c>
    </row>
    <row r="499" spans="1:18" x14ac:dyDescent="0.25">
      <c r="A499" t="s">
        <v>509</v>
      </c>
      <c r="B499" s="4">
        <v>45328.288257651533</v>
      </c>
      <c r="C499" t="s">
        <v>5020</v>
      </c>
      <c r="D499" t="s">
        <v>5029</v>
      </c>
      <c r="E499" t="s">
        <v>5039</v>
      </c>
      <c r="F499" t="s">
        <v>5047</v>
      </c>
      <c r="G499" t="s">
        <v>5062</v>
      </c>
      <c r="H499">
        <v>31049</v>
      </c>
      <c r="I499">
        <v>1</v>
      </c>
      <c r="J499" t="s">
        <v>5073</v>
      </c>
      <c r="K499">
        <v>4860.28</v>
      </c>
      <c r="L499" t="s">
        <v>5078</v>
      </c>
      <c r="M499">
        <f>MONTH(Helper_Columns[Order_Date])</f>
        <v>2</v>
      </c>
      <c r="N499">
        <f>YEAR(Helper_Columns[Order_Date])</f>
        <v>2024</v>
      </c>
      <c r="O499" t="str">
        <f>TEXT(Helper_Columns[Order_Date],"mmm")</f>
        <v>Feb</v>
      </c>
      <c r="P499" s="7">
        <f>IFERROR(Helper_Columns[Profit]/Helper_Columns[Sales_Amount],0)</f>
        <v>0.15653579825437211</v>
      </c>
      <c r="Q499" s="5" t="str">
        <f>IF(VALUE(SUBSTITUTE(Helper_Columns[[#This Row],[Discount]],"%",""))&gt;=10,"High Discount", "Normal")</f>
        <v>Normal</v>
      </c>
      <c r="R499" s="5" t="str">
        <f xml:space="preserve"> IF(Helper_Columns[[#This Row],[Profit]]&gt;5000,"High","Low")</f>
        <v>Low</v>
      </c>
    </row>
    <row r="500" spans="1:18" x14ac:dyDescent="0.25">
      <c r="A500" t="s">
        <v>510</v>
      </c>
      <c r="B500" s="4">
        <v>45328.361272254442</v>
      </c>
      <c r="C500" t="s">
        <v>5022</v>
      </c>
      <c r="D500" t="s">
        <v>5028</v>
      </c>
      <c r="E500" t="s">
        <v>5036</v>
      </c>
      <c r="F500" t="s">
        <v>5047</v>
      </c>
      <c r="G500" t="s">
        <v>5067</v>
      </c>
      <c r="H500">
        <v>29916</v>
      </c>
      <c r="I500">
        <v>1</v>
      </c>
      <c r="J500" t="s">
        <v>5072</v>
      </c>
      <c r="K500">
        <v>3805.58</v>
      </c>
      <c r="L500" t="s">
        <v>5078</v>
      </c>
      <c r="M500">
        <f>MONTH(Helper_Columns[Order_Date])</f>
        <v>2</v>
      </c>
      <c r="N500">
        <f>YEAR(Helper_Columns[Order_Date])</f>
        <v>2024</v>
      </c>
      <c r="O500" t="str">
        <f>TEXT(Helper_Columns[Order_Date],"mmm")</f>
        <v>Feb</v>
      </c>
      <c r="P500" s="7">
        <f>IFERROR(Helper_Columns[Profit]/Helper_Columns[Sales_Amount],0)</f>
        <v>0.12720885145072872</v>
      </c>
      <c r="Q500" s="5" t="str">
        <f>IF(VALUE(SUBSTITUTE(Helper_Columns[[#This Row],[Discount]],"%",""))&gt;=10,"High Discount", "Normal")</f>
        <v>High Discount</v>
      </c>
      <c r="R500" s="5" t="str">
        <f xml:space="preserve"> IF(Helper_Columns[[#This Row],[Profit]]&gt;5000,"High","Low")</f>
        <v>Low</v>
      </c>
    </row>
    <row r="501" spans="1:18" x14ac:dyDescent="0.25">
      <c r="A501" t="s">
        <v>511</v>
      </c>
      <c r="B501" s="4">
        <v>45328.434286857359</v>
      </c>
      <c r="C501" t="s">
        <v>5020</v>
      </c>
      <c r="D501" t="s">
        <v>5028</v>
      </c>
      <c r="E501" t="s">
        <v>5037</v>
      </c>
      <c r="F501" t="s">
        <v>5046</v>
      </c>
      <c r="G501" t="s">
        <v>5066</v>
      </c>
      <c r="H501">
        <v>62744</v>
      </c>
      <c r="I501">
        <v>10</v>
      </c>
      <c r="J501" t="s">
        <v>5073</v>
      </c>
      <c r="K501">
        <v>6814.27</v>
      </c>
      <c r="L501" t="s">
        <v>5077</v>
      </c>
      <c r="M501">
        <f>MONTH(Helper_Columns[Order_Date])</f>
        <v>2</v>
      </c>
      <c r="N501">
        <f>YEAR(Helper_Columns[Order_Date])</f>
        <v>2024</v>
      </c>
      <c r="O501" t="str">
        <f>TEXT(Helper_Columns[Order_Date],"mmm")</f>
        <v>Feb</v>
      </c>
      <c r="P501" s="7">
        <f>IFERROR(Helper_Columns[Profit]/Helper_Columns[Sales_Amount],0)</f>
        <v>0.10860432870075228</v>
      </c>
      <c r="Q501" s="5" t="str">
        <f>IF(VALUE(SUBSTITUTE(Helper_Columns[[#This Row],[Discount]],"%",""))&gt;=10,"High Discount", "Normal")</f>
        <v>Normal</v>
      </c>
      <c r="R501" s="5" t="str">
        <f xml:space="preserve"> IF(Helper_Columns[[#This Row],[Profit]]&gt;5000,"High","Low")</f>
        <v>High</v>
      </c>
    </row>
    <row r="502" spans="1:18" x14ac:dyDescent="0.25">
      <c r="A502" t="s">
        <v>512</v>
      </c>
      <c r="B502" s="4">
        <v>45328.507301460289</v>
      </c>
      <c r="C502" t="s">
        <v>5024</v>
      </c>
      <c r="D502" t="s">
        <v>5028</v>
      </c>
      <c r="E502" t="s">
        <v>5032</v>
      </c>
      <c r="F502" t="s">
        <v>5048</v>
      </c>
      <c r="G502" t="s">
        <v>5059</v>
      </c>
      <c r="H502">
        <v>66048</v>
      </c>
      <c r="I502">
        <v>11</v>
      </c>
      <c r="J502" t="s">
        <v>5073</v>
      </c>
      <c r="K502">
        <v>9669.14</v>
      </c>
      <c r="L502" t="s">
        <v>5077</v>
      </c>
      <c r="M502">
        <f>MONTH(Helper_Columns[Order_Date])</f>
        <v>2</v>
      </c>
      <c r="N502">
        <f>YEAR(Helper_Columns[Order_Date])</f>
        <v>2024</v>
      </c>
      <c r="O502" t="str">
        <f>TEXT(Helper_Columns[Order_Date],"mmm")</f>
        <v>Feb</v>
      </c>
      <c r="P502" s="7">
        <f>IFERROR(Helper_Columns[Profit]/Helper_Columns[Sales_Amount],0)</f>
        <v>0.14639565164728682</v>
      </c>
      <c r="Q502" s="5" t="str">
        <f>IF(VALUE(SUBSTITUTE(Helper_Columns[[#This Row],[Discount]],"%",""))&gt;=10,"High Discount", "Normal")</f>
        <v>Normal</v>
      </c>
      <c r="R502" s="5" t="str">
        <f xml:space="preserve"> IF(Helper_Columns[[#This Row],[Profit]]&gt;5000,"High","Low")</f>
        <v>High</v>
      </c>
    </row>
    <row r="503" spans="1:18" x14ac:dyDescent="0.25">
      <c r="A503" t="s">
        <v>513</v>
      </c>
      <c r="B503" s="4">
        <v>45328.580316063213</v>
      </c>
      <c r="C503" t="s">
        <v>5023</v>
      </c>
      <c r="D503" t="s">
        <v>5026</v>
      </c>
      <c r="E503" t="s">
        <v>5030</v>
      </c>
      <c r="F503" t="s">
        <v>5048</v>
      </c>
      <c r="G503" t="s">
        <v>5055</v>
      </c>
      <c r="H503">
        <v>43056</v>
      </c>
      <c r="I503">
        <v>9</v>
      </c>
      <c r="J503" t="s">
        <v>5070</v>
      </c>
      <c r="K503">
        <v>6247.76</v>
      </c>
      <c r="L503" t="s">
        <v>5079</v>
      </c>
      <c r="M503">
        <f>MONTH(Helper_Columns[Order_Date])</f>
        <v>2</v>
      </c>
      <c r="N503">
        <f>YEAR(Helper_Columns[Order_Date])</f>
        <v>2024</v>
      </c>
      <c r="O503" t="str">
        <f>TEXT(Helper_Columns[Order_Date],"mmm")</f>
        <v>Feb</v>
      </c>
      <c r="P503" s="7">
        <f>IFERROR(Helper_Columns[Profit]/Helper_Columns[Sales_Amount],0)</f>
        <v>0.14510776662950575</v>
      </c>
      <c r="Q503" s="5" t="str">
        <f>IF(VALUE(SUBSTITUTE(Helper_Columns[[#This Row],[Discount]],"%",""))&gt;=10,"High Discount", "Normal")</f>
        <v>Normal</v>
      </c>
      <c r="R503" s="5" t="str">
        <f xml:space="preserve"> IF(Helper_Columns[[#This Row],[Profit]]&gt;5000,"High","Low")</f>
        <v>High</v>
      </c>
    </row>
    <row r="504" spans="1:18" x14ac:dyDescent="0.25">
      <c r="A504" t="s">
        <v>514</v>
      </c>
      <c r="B504" s="4">
        <v>45328.653330666122</v>
      </c>
      <c r="C504" t="s">
        <v>5013</v>
      </c>
      <c r="D504" t="s">
        <v>5026</v>
      </c>
      <c r="E504" t="s">
        <v>5030</v>
      </c>
      <c r="F504" t="s">
        <v>5047</v>
      </c>
      <c r="G504" t="s">
        <v>5050</v>
      </c>
      <c r="H504">
        <v>1717</v>
      </c>
      <c r="I504">
        <v>9</v>
      </c>
      <c r="J504" t="s">
        <v>5072</v>
      </c>
      <c r="K504">
        <v>181.46</v>
      </c>
      <c r="L504" t="s">
        <v>5079</v>
      </c>
      <c r="M504">
        <f>MONTH(Helper_Columns[Order_Date])</f>
        <v>2</v>
      </c>
      <c r="N504">
        <f>YEAR(Helper_Columns[Order_Date])</f>
        <v>2024</v>
      </c>
      <c r="O504" t="str">
        <f>TEXT(Helper_Columns[Order_Date],"mmm")</f>
        <v>Feb</v>
      </c>
      <c r="P504" s="7">
        <f>IFERROR(Helper_Columns[Profit]/Helper_Columns[Sales_Amount],0)</f>
        <v>0.10568433313919627</v>
      </c>
      <c r="Q504" s="5" t="str">
        <f>IF(VALUE(SUBSTITUTE(Helper_Columns[[#This Row],[Discount]],"%",""))&gt;=10,"High Discount", "Normal")</f>
        <v>High Discount</v>
      </c>
      <c r="R504" s="5" t="str">
        <f xml:space="preserve"> IF(Helper_Columns[[#This Row],[Profit]]&gt;5000,"High","Low")</f>
        <v>Low</v>
      </c>
    </row>
    <row r="505" spans="1:18" x14ac:dyDescent="0.25">
      <c r="A505" t="s">
        <v>515</v>
      </c>
      <c r="B505" s="4">
        <v>45328.726345269053</v>
      </c>
      <c r="C505" t="s">
        <v>5013</v>
      </c>
      <c r="D505" t="s">
        <v>5028</v>
      </c>
      <c r="E505" t="s">
        <v>5037</v>
      </c>
      <c r="F505" t="s">
        <v>5047</v>
      </c>
      <c r="G505" t="s">
        <v>5058</v>
      </c>
      <c r="H505">
        <v>44949</v>
      </c>
      <c r="I505">
        <v>5</v>
      </c>
      <c r="J505" t="s">
        <v>5071</v>
      </c>
      <c r="K505">
        <v>7672.27</v>
      </c>
      <c r="L505" t="s">
        <v>5074</v>
      </c>
      <c r="M505">
        <f>MONTH(Helper_Columns[Order_Date])</f>
        <v>2</v>
      </c>
      <c r="N505">
        <f>YEAR(Helper_Columns[Order_Date])</f>
        <v>2024</v>
      </c>
      <c r="O505" t="str">
        <f>TEXT(Helper_Columns[Order_Date],"mmm")</f>
        <v>Feb</v>
      </c>
      <c r="P505" s="7">
        <f>IFERROR(Helper_Columns[Profit]/Helper_Columns[Sales_Amount],0)</f>
        <v>0.17068833566931413</v>
      </c>
      <c r="Q505" s="5" t="str">
        <f>IF(VALUE(SUBSTITUTE(Helper_Columns[[#This Row],[Discount]],"%",""))&gt;=10,"High Discount", "Normal")</f>
        <v>High Discount</v>
      </c>
      <c r="R505" s="5" t="str">
        <f xml:space="preserve"> IF(Helper_Columns[[#This Row],[Profit]]&gt;5000,"High","Low")</f>
        <v>High</v>
      </c>
    </row>
    <row r="506" spans="1:18" x14ac:dyDescent="0.25">
      <c r="A506" t="s">
        <v>516</v>
      </c>
      <c r="B506" s="4">
        <v>45328.79935987197</v>
      </c>
      <c r="C506" t="s">
        <v>5014</v>
      </c>
      <c r="D506" t="s">
        <v>5027</v>
      </c>
      <c r="E506" t="s">
        <v>5042</v>
      </c>
      <c r="F506" t="s">
        <v>5048</v>
      </c>
      <c r="G506" t="s">
        <v>5051</v>
      </c>
      <c r="H506">
        <v>3763</v>
      </c>
      <c r="I506">
        <v>6</v>
      </c>
      <c r="J506" t="s">
        <v>5070</v>
      </c>
      <c r="K506">
        <v>692.51</v>
      </c>
      <c r="L506" t="s">
        <v>5075</v>
      </c>
      <c r="M506">
        <f>MONTH(Helper_Columns[Order_Date])</f>
        <v>2</v>
      </c>
      <c r="N506">
        <f>YEAR(Helper_Columns[Order_Date])</f>
        <v>2024</v>
      </c>
      <c r="O506" t="str">
        <f>TEXT(Helper_Columns[Order_Date],"mmm")</f>
        <v>Feb</v>
      </c>
      <c r="P506" s="7">
        <f>IFERROR(Helper_Columns[Profit]/Helper_Columns[Sales_Amount],0)</f>
        <v>0.18403135795907521</v>
      </c>
      <c r="Q506" s="5" t="str">
        <f>IF(VALUE(SUBSTITUTE(Helper_Columns[[#This Row],[Discount]],"%",""))&gt;=10,"High Discount", "Normal")</f>
        <v>Normal</v>
      </c>
      <c r="R506" s="5" t="str">
        <f xml:space="preserve"> IF(Helper_Columns[[#This Row],[Profit]]&gt;5000,"High","Low")</f>
        <v>Low</v>
      </c>
    </row>
    <row r="507" spans="1:18" x14ac:dyDescent="0.25">
      <c r="A507" t="s">
        <v>517</v>
      </c>
      <c r="B507" s="4">
        <v>45328.872374474893</v>
      </c>
      <c r="C507" t="s">
        <v>5016</v>
      </c>
      <c r="D507" t="s">
        <v>5028</v>
      </c>
      <c r="E507" t="s">
        <v>5032</v>
      </c>
      <c r="F507" t="s">
        <v>5046</v>
      </c>
      <c r="G507" t="s">
        <v>5054</v>
      </c>
      <c r="H507">
        <v>7476</v>
      </c>
      <c r="I507">
        <v>2</v>
      </c>
      <c r="J507" t="s">
        <v>5072</v>
      </c>
      <c r="K507">
        <v>1633.43</v>
      </c>
      <c r="L507" t="s">
        <v>5077</v>
      </c>
      <c r="M507">
        <f>MONTH(Helper_Columns[Order_Date])</f>
        <v>2</v>
      </c>
      <c r="N507">
        <f>YEAR(Helper_Columns[Order_Date])</f>
        <v>2024</v>
      </c>
      <c r="O507" t="str">
        <f>TEXT(Helper_Columns[Order_Date],"mmm")</f>
        <v>Feb</v>
      </c>
      <c r="P507" s="7">
        <f>IFERROR(Helper_Columns[Profit]/Helper_Columns[Sales_Amount],0)</f>
        <v>0.21848983413590156</v>
      </c>
      <c r="Q507" s="5" t="str">
        <f>IF(VALUE(SUBSTITUTE(Helper_Columns[[#This Row],[Discount]],"%",""))&gt;=10,"High Discount", "Normal")</f>
        <v>High Discount</v>
      </c>
      <c r="R507" s="5" t="str">
        <f xml:space="preserve"> IF(Helper_Columns[[#This Row],[Profit]]&gt;5000,"High","Low")</f>
        <v>Low</v>
      </c>
    </row>
    <row r="508" spans="1:18" x14ac:dyDescent="0.25">
      <c r="A508" t="s">
        <v>518</v>
      </c>
      <c r="B508" s="4">
        <v>45328.94538907781</v>
      </c>
      <c r="C508" t="s">
        <v>5016</v>
      </c>
      <c r="D508" t="s">
        <v>5026</v>
      </c>
      <c r="E508" t="s">
        <v>5043</v>
      </c>
      <c r="F508" t="s">
        <v>5046</v>
      </c>
      <c r="G508" t="s">
        <v>5060</v>
      </c>
      <c r="H508">
        <v>74933</v>
      </c>
      <c r="I508">
        <v>3</v>
      </c>
      <c r="J508" t="s">
        <v>5073</v>
      </c>
      <c r="K508">
        <v>13407.67</v>
      </c>
      <c r="L508" t="s">
        <v>5074</v>
      </c>
      <c r="M508">
        <f>MONTH(Helper_Columns[Order_Date])</f>
        <v>2</v>
      </c>
      <c r="N508">
        <f>YEAR(Helper_Columns[Order_Date])</f>
        <v>2024</v>
      </c>
      <c r="O508" t="str">
        <f>TEXT(Helper_Columns[Order_Date],"mmm")</f>
        <v>Feb</v>
      </c>
      <c r="P508" s="7">
        <f>IFERROR(Helper_Columns[Profit]/Helper_Columns[Sales_Amount],0)</f>
        <v>0.17892877637356039</v>
      </c>
      <c r="Q508" s="5" t="str">
        <f>IF(VALUE(SUBSTITUTE(Helper_Columns[[#This Row],[Discount]],"%",""))&gt;=10,"High Discount", "Normal")</f>
        <v>Normal</v>
      </c>
      <c r="R508" s="5" t="str">
        <f xml:space="preserve"> IF(Helper_Columns[[#This Row],[Profit]]&gt;5000,"High","Low")</f>
        <v>High</v>
      </c>
    </row>
    <row r="509" spans="1:18" x14ac:dyDescent="0.25">
      <c r="A509" t="s">
        <v>519</v>
      </c>
      <c r="B509" s="4">
        <v>45329.018403680733</v>
      </c>
      <c r="C509" t="s">
        <v>5017</v>
      </c>
      <c r="D509" t="s">
        <v>5027</v>
      </c>
      <c r="E509" t="s">
        <v>5042</v>
      </c>
      <c r="F509" t="s">
        <v>5047</v>
      </c>
      <c r="G509" t="s">
        <v>5062</v>
      </c>
      <c r="H509">
        <v>9026</v>
      </c>
      <c r="I509">
        <v>11</v>
      </c>
      <c r="J509" t="s">
        <v>5071</v>
      </c>
      <c r="K509">
        <v>997.13</v>
      </c>
      <c r="L509" t="s">
        <v>5079</v>
      </c>
      <c r="M509">
        <f>MONTH(Helper_Columns[Order_Date])</f>
        <v>2</v>
      </c>
      <c r="N509">
        <f>YEAR(Helper_Columns[Order_Date])</f>
        <v>2024</v>
      </c>
      <c r="O509" t="str">
        <f>TEXT(Helper_Columns[Order_Date],"mmm")</f>
        <v>Feb</v>
      </c>
      <c r="P509" s="7">
        <f>IFERROR(Helper_Columns[Profit]/Helper_Columns[Sales_Amount],0)</f>
        <v>0.11047307777531576</v>
      </c>
      <c r="Q509" s="5" t="str">
        <f>IF(VALUE(SUBSTITUTE(Helper_Columns[[#This Row],[Discount]],"%",""))&gt;=10,"High Discount", "Normal")</f>
        <v>High Discount</v>
      </c>
      <c r="R509" s="5" t="str">
        <f xml:space="preserve"> IF(Helper_Columns[[#This Row],[Profit]]&gt;5000,"High","Low")</f>
        <v>Low</v>
      </c>
    </row>
    <row r="510" spans="1:18" x14ac:dyDescent="0.25">
      <c r="A510" t="s">
        <v>520</v>
      </c>
      <c r="B510" s="4">
        <v>45329.091418283642</v>
      </c>
      <c r="C510" t="s">
        <v>5021</v>
      </c>
      <c r="D510" t="s">
        <v>5028</v>
      </c>
      <c r="E510" t="s">
        <v>5036</v>
      </c>
      <c r="F510" t="s">
        <v>5047</v>
      </c>
      <c r="G510" t="s">
        <v>5064</v>
      </c>
      <c r="H510">
        <v>56612</v>
      </c>
      <c r="I510">
        <v>2</v>
      </c>
      <c r="J510" t="s">
        <v>5070</v>
      </c>
      <c r="K510">
        <v>9133.9</v>
      </c>
      <c r="L510" t="s">
        <v>5078</v>
      </c>
      <c r="M510">
        <f>MONTH(Helper_Columns[Order_Date])</f>
        <v>2</v>
      </c>
      <c r="N510">
        <f>YEAR(Helper_Columns[Order_Date])</f>
        <v>2024</v>
      </c>
      <c r="O510" t="str">
        <f>TEXT(Helper_Columns[Order_Date],"mmm")</f>
        <v>Feb</v>
      </c>
      <c r="P510" s="7">
        <f>IFERROR(Helper_Columns[Profit]/Helper_Columns[Sales_Amount],0)</f>
        <v>0.16134211827881015</v>
      </c>
      <c r="Q510" s="5" t="str">
        <f>IF(VALUE(SUBSTITUTE(Helper_Columns[[#This Row],[Discount]],"%",""))&gt;=10,"High Discount", "Normal")</f>
        <v>Normal</v>
      </c>
      <c r="R510" s="5" t="str">
        <f xml:space="preserve"> IF(Helper_Columns[[#This Row],[Profit]]&gt;5000,"High","Low")</f>
        <v>High</v>
      </c>
    </row>
    <row r="511" spans="1:18" x14ac:dyDescent="0.25">
      <c r="A511" t="s">
        <v>521</v>
      </c>
      <c r="B511" s="4">
        <v>45329.164432886573</v>
      </c>
      <c r="C511" t="s">
        <v>5015</v>
      </c>
      <c r="D511" t="s">
        <v>5029</v>
      </c>
      <c r="E511" t="s">
        <v>5040</v>
      </c>
      <c r="F511" t="s">
        <v>5046</v>
      </c>
      <c r="G511" t="s">
        <v>5057</v>
      </c>
      <c r="H511">
        <v>59847</v>
      </c>
      <c r="I511">
        <v>7</v>
      </c>
      <c r="J511" t="s">
        <v>5068</v>
      </c>
      <c r="K511">
        <v>11142.93</v>
      </c>
      <c r="L511" t="s">
        <v>5077</v>
      </c>
      <c r="M511">
        <f>MONTH(Helper_Columns[Order_Date])</f>
        <v>2</v>
      </c>
      <c r="N511">
        <f>YEAR(Helper_Columns[Order_Date])</f>
        <v>2024</v>
      </c>
      <c r="O511" t="str">
        <f>TEXT(Helper_Columns[Order_Date],"mmm")</f>
        <v>Feb</v>
      </c>
      <c r="P511" s="7">
        <f>IFERROR(Helper_Columns[Profit]/Helper_Columns[Sales_Amount],0)</f>
        <v>0.18619028522732969</v>
      </c>
      <c r="Q511" s="5" t="str">
        <f>IF(VALUE(SUBSTITUTE(Helper_Columns[[#This Row],[Discount]],"%",""))&gt;=10,"High Discount", "Normal")</f>
        <v>Normal</v>
      </c>
      <c r="R511" s="5" t="str">
        <f xml:space="preserve"> IF(Helper_Columns[[#This Row],[Profit]]&gt;5000,"High","Low")</f>
        <v>High</v>
      </c>
    </row>
    <row r="512" spans="1:18" x14ac:dyDescent="0.25">
      <c r="A512" t="s">
        <v>522</v>
      </c>
      <c r="B512" s="4">
        <v>45329.23744748949</v>
      </c>
      <c r="C512" t="s">
        <v>5023</v>
      </c>
      <c r="D512" t="s">
        <v>5026</v>
      </c>
      <c r="E512" t="s">
        <v>5030</v>
      </c>
      <c r="F512" t="s">
        <v>5046</v>
      </c>
      <c r="G512" t="s">
        <v>5060</v>
      </c>
      <c r="H512">
        <v>36931</v>
      </c>
      <c r="I512">
        <v>7</v>
      </c>
      <c r="J512" t="s">
        <v>5070</v>
      </c>
      <c r="K512">
        <v>4748.3900000000003</v>
      </c>
      <c r="L512" t="s">
        <v>5077</v>
      </c>
      <c r="M512">
        <f>MONTH(Helper_Columns[Order_Date])</f>
        <v>2</v>
      </c>
      <c r="N512">
        <f>YEAR(Helper_Columns[Order_Date])</f>
        <v>2024</v>
      </c>
      <c r="O512" t="str">
        <f>TEXT(Helper_Columns[Order_Date],"mmm")</f>
        <v>Feb</v>
      </c>
      <c r="P512" s="7">
        <f>IFERROR(Helper_Columns[Profit]/Helper_Columns[Sales_Amount],0)</f>
        <v>0.12857463919200673</v>
      </c>
      <c r="Q512" s="5" t="str">
        <f>IF(VALUE(SUBSTITUTE(Helper_Columns[[#This Row],[Discount]],"%",""))&gt;=10,"High Discount", "Normal")</f>
        <v>Normal</v>
      </c>
      <c r="R512" s="5" t="str">
        <f xml:space="preserve"> IF(Helper_Columns[[#This Row],[Profit]]&gt;5000,"High","Low")</f>
        <v>Low</v>
      </c>
    </row>
    <row r="513" spans="1:18" x14ac:dyDescent="0.25">
      <c r="A513" t="s">
        <v>523</v>
      </c>
      <c r="B513" s="4">
        <v>45329.310462092413</v>
      </c>
      <c r="C513" t="s">
        <v>5018</v>
      </c>
      <c r="D513" t="s">
        <v>5029</v>
      </c>
      <c r="E513" t="s">
        <v>5040</v>
      </c>
      <c r="F513" t="s">
        <v>5047</v>
      </c>
      <c r="G513" t="s">
        <v>5058</v>
      </c>
      <c r="H513">
        <v>46913</v>
      </c>
      <c r="I513">
        <v>5</v>
      </c>
      <c r="J513" t="s">
        <v>5069</v>
      </c>
      <c r="K513">
        <v>9352.66</v>
      </c>
      <c r="L513" t="s">
        <v>5076</v>
      </c>
      <c r="M513">
        <f>MONTH(Helper_Columns[Order_Date])</f>
        <v>2</v>
      </c>
      <c r="N513">
        <f>YEAR(Helper_Columns[Order_Date])</f>
        <v>2024</v>
      </c>
      <c r="O513" t="str">
        <f>TEXT(Helper_Columns[Order_Date],"mmm")</f>
        <v>Feb</v>
      </c>
      <c r="P513" s="7">
        <f>IFERROR(Helper_Columns[Profit]/Helper_Columns[Sales_Amount],0)</f>
        <v>0.19936179736959905</v>
      </c>
      <c r="Q513" s="5" t="str">
        <f>IF(VALUE(SUBSTITUTE(Helper_Columns[[#This Row],[Discount]],"%",""))&gt;=10,"High Discount", "Normal")</f>
        <v>High Discount</v>
      </c>
      <c r="R513" s="5" t="str">
        <f xml:space="preserve"> IF(Helper_Columns[[#This Row],[Profit]]&gt;5000,"High","Low")</f>
        <v>High</v>
      </c>
    </row>
    <row r="514" spans="1:18" x14ac:dyDescent="0.25">
      <c r="A514" t="s">
        <v>524</v>
      </c>
      <c r="B514" s="4">
        <v>45329.383476695337</v>
      </c>
      <c r="C514" t="s">
        <v>5022</v>
      </c>
      <c r="D514" t="s">
        <v>5029</v>
      </c>
      <c r="E514" t="s">
        <v>5041</v>
      </c>
      <c r="F514" t="s">
        <v>5048</v>
      </c>
      <c r="G514" t="s">
        <v>5065</v>
      </c>
      <c r="H514">
        <v>40178</v>
      </c>
      <c r="I514">
        <v>13</v>
      </c>
      <c r="J514" t="s">
        <v>5071</v>
      </c>
      <c r="K514">
        <v>5386.65</v>
      </c>
      <c r="L514" t="s">
        <v>5074</v>
      </c>
      <c r="M514">
        <f>MONTH(Helper_Columns[Order_Date])</f>
        <v>2</v>
      </c>
      <c r="N514">
        <f>YEAR(Helper_Columns[Order_Date])</f>
        <v>2024</v>
      </c>
      <c r="O514" t="str">
        <f>TEXT(Helper_Columns[Order_Date],"mmm")</f>
        <v>Feb</v>
      </c>
      <c r="P514" s="7">
        <f>IFERROR(Helper_Columns[Profit]/Helper_Columns[Sales_Amount],0)</f>
        <v>0.13406964010154809</v>
      </c>
      <c r="Q514" s="5" t="str">
        <f>IF(VALUE(SUBSTITUTE(Helper_Columns[[#This Row],[Discount]],"%",""))&gt;=10,"High Discount", "Normal")</f>
        <v>High Discount</v>
      </c>
      <c r="R514" s="5" t="str">
        <f xml:space="preserve"> IF(Helper_Columns[[#This Row],[Profit]]&gt;5000,"High","Low")</f>
        <v>High</v>
      </c>
    </row>
    <row r="515" spans="1:18" x14ac:dyDescent="0.25">
      <c r="A515" t="s">
        <v>525</v>
      </c>
      <c r="B515" s="4">
        <v>45329.456491298253</v>
      </c>
      <c r="C515" t="s">
        <v>5014</v>
      </c>
      <c r="D515" t="s">
        <v>5028</v>
      </c>
      <c r="E515" t="s">
        <v>5036</v>
      </c>
      <c r="F515" t="s">
        <v>5046</v>
      </c>
      <c r="G515" t="s">
        <v>5060</v>
      </c>
      <c r="H515">
        <v>68165</v>
      </c>
      <c r="I515">
        <v>2</v>
      </c>
      <c r="J515" t="s">
        <v>5071</v>
      </c>
      <c r="K515">
        <v>14116.79</v>
      </c>
      <c r="L515" t="s">
        <v>5074</v>
      </c>
      <c r="M515">
        <f>MONTH(Helper_Columns[Order_Date])</f>
        <v>2</v>
      </c>
      <c r="N515">
        <f>YEAR(Helper_Columns[Order_Date])</f>
        <v>2024</v>
      </c>
      <c r="O515" t="str">
        <f>TEXT(Helper_Columns[Order_Date],"mmm")</f>
        <v>Feb</v>
      </c>
      <c r="P515" s="7">
        <f>IFERROR(Helper_Columns[Profit]/Helper_Columns[Sales_Amount],0)</f>
        <v>0.20709733734321134</v>
      </c>
      <c r="Q515" s="5" t="str">
        <f>IF(VALUE(SUBSTITUTE(Helper_Columns[[#This Row],[Discount]],"%",""))&gt;=10,"High Discount", "Normal")</f>
        <v>High Discount</v>
      </c>
      <c r="R515" s="5" t="str">
        <f xml:space="preserve"> IF(Helper_Columns[[#This Row],[Profit]]&gt;5000,"High","Low")</f>
        <v>High</v>
      </c>
    </row>
    <row r="516" spans="1:18" x14ac:dyDescent="0.25">
      <c r="A516" t="s">
        <v>526</v>
      </c>
      <c r="B516" s="4">
        <v>45329.52950590117</v>
      </c>
      <c r="C516" t="s">
        <v>5019</v>
      </c>
      <c r="D516" t="s">
        <v>5026</v>
      </c>
      <c r="E516" t="s">
        <v>5030</v>
      </c>
      <c r="F516" t="s">
        <v>5046</v>
      </c>
      <c r="G516" t="s">
        <v>5054</v>
      </c>
      <c r="H516">
        <v>61593</v>
      </c>
      <c r="I516">
        <v>2</v>
      </c>
      <c r="J516" t="s">
        <v>5069</v>
      </c>
      <c r="K516">
        <v>8754.85</v>
      </c>
      <c r="L516" t="s">
        <v>5078</v>
      </c>
      <c r="M516">
        <f>MONTH(Helper_Columns[Order_Date])</f>
        <v>2</v>
      </c>
      <c r="N516">
        <f>YEAR(Helper_Columns[Order_Date])</f>
        <v>2024</v>
      </c>
      <c r="O516" t="str">
        <f>TEXT(Helper_Columns[Order_Date],"mmm")</f>
        <v>Feb</v>
      </c>
      <c r="P516" s="7">
        <f>IFERROR(Helper_Columns[Profit]/Helper_Columns[Sales_Amount],0)</f>
        <v>0.14214034062312275</v>
      </c>
      <c r="Q516" s="5" t="str">
        <f>IF(VALUE(SUBSTITUTE(Helper_Columns[[#This Row],[Discount]],"%",""))&gt;=10,"High Discount", "Normal")</f>
        <v>High Discount</v>
      </c>
      <c r="R516" s="5" t="str">
        <f xml:space="preserve"> IF(Helper_Columns[[#This Row],[Profit]]&gt;5000,"High","Low")</f>
        <v>High</v>
      </c>
    </row>
    <row r="517" spans="1:18" x14ac:dyDescent="0.25">
      <c r="A517" t="s">
        <v>527</v>
      </c>
      <c r="B517" s="4">
        <v>45329.602520504101</v>
      </c>
      <c r="C517" t="s">
        <v>5017</v>
      </c>
      <c r="D517" t="s">
        <v>5029</v>
      </c>
      <c r="E517" t="s">
        <v>5039</v>
      </c>
      <c r="F517" t="s">
        <v>5046</v>
      </c>
      <c r="G517" t="s">
        <v>5057</v>
      </c>
      <c r="H517">
        <v>77280</v>
      </c>
      <c r="I517">
        <v>6</v>
      </c>
      <c r="J517" t="s">
        <v>5073</v>
      </c>
      <c r="K517">
        <v>16342.37</v>
      </c>
      <c r="L517" t="s">
        <v>5077</v>
      </c>
      <c r="M517">
        <f>MONTH(Helper_Columns[Order_Date])</f>
        <v>2</v>
      </c>
      <c r="N517">
        <f>YEAR(Helper_Columns[Order_Date])</f>
        <v>2024</v>
      </c>
      <c r="O517" t="str">
        <f>TEXT(Helper_Columns[Order_Date],"mmm")</f>
        <v>Feb</v>
      </c>
      <c r="P517" s="7">
        <f>IFERROR(Helper_Columns[Profit]/Helper_Columns[Sales_Amount],0)</f>
        <v>0.21146959109730851</v>
      </c>
      <c r="Q517" s="5" t="str">
        <f>IF(VALUE(SUBSTITUTE(Helper_Columns[[#This Row],[Discount]],"%",""))&gt;=10,"High Discount", "Normal")</f>
        <v>Normal</v>
      </c>
      <c r="R517" s="5" t="str">
        <f xml:space="preserve"> IF(Helper_Columns[[#This Row],[Profit]]&gt;5000,"High","Low")</f>
        <v>High</v>
      </c>
    </row>
    <row r="518" spans="1:18" x14ac:dyDescent="0.25">
      <c r="A518" t="s">
        <v>528</v>
      </c>
      <c r="B518" s="4">
        <v>45329.675535107017</v>
      </c>
      <c r="C518" t="s">
        <v>5019</v>
      </c>
      <c r="D518" t="s">
        <v>5028</v>
      </c>
      <c r="E518" t="s">
        <v>5035</v>
      </c>
      <c r="F518" t="s">
        <v>5046</v>
      </c>
      <c r="G518" t="s">
        <v>5061</v>
      </c>
      <c r="H518">
        <v>66133</v>
      </c>
      <c r="I518">
        <v>5</v>
      </c>
      <c r="J518" t="s">
        <v>5072</v>
      </c>
      <c r="K518">
        <v>11352.34</v>
      </c>
      <c r="L518" t="s">
        <v>5076</v>
      </c>
      <c r="M518">
        <f>MONTH(Helper_Columns[Order_Date])</f>
        <v>2</v>
      </c>
      <c r="N518">
        <f>YEAR(Helper_Columns[Order_Date])</f>
        <v>2024</v>
      </c>
      <c r="O518" t="str">
        <f>TEXT(Helper_Columns[Order_Date],"mmm")</f>
        <v>Feb</v>
      </c>
      <c r="P518" s="7">
        <f>IFERROR(Helper_Columns[Profit]/Helper_Columns[Sales_Amount],0)</f>
        <v>0.17165923215338788</v>
      </c>
      <c r="Q518" s="5" t="str">
        <f>IF(VALUE(SUBSTITUTE(Helper_Columns[[#This Row],[Discount]],"%",""))&gt;=10,"High Discount", "Normal")</f>
        <v>High Discount</v>
      </c>
      <c r="R518" s="5" t="str">
        <f xml:space="preserve"> IF(Helper_Columns[[#This Row],[Profit]]&gt;5000,"High","Low")</f>
        <v>High</v>
      </c>
    </row>
    <row r="519" spans="1:18" x14ac:dyDescent="0.25">
      <c r="A519" t="s">
        <v>529</v>
      </c>
      <c r="B519" s="4">
        <v>45329.748549709933</v>
      </c>
      <c r="C519" t="s">
        <v>5025</v>
      </c>
      <c r="D519" t="s">
        <v>5029</v>
      </c>
      <c r="E519" t="s">
        <v>5033</v>
      </c>
      <c r="F519" t="s">
        <v>5046</v>
      </c>
      <c r="G519" t="s">
        <v>5049</v>
      </c>
      <c r="H519">
        <v>25031</v>
      </c>
      <c r="I519">
        <v>4</v>
      </c>
      <c r="J519" t="s">
        <v>5071</v>
      </c>
      <c r="K519">
        <v>4759.37</v>
      </c>
      <c r="L519" t="s">
        <v>5077</v>
      </c>
      <c r="M519">
        <f>MONTH(Helper_Columns[Order_Date])</f>
        <v>2</v>
      </c>
      <c r="N519">
        <f>YEAR(Helper_Columns[Order_Date])</f>
        <v>2024</v>
      </c>
      <c r="O519" t="str">
        <f>TEXT(Helper_Columns[Order_Date],"mmm")</f>
        <v>Feb</v>
      </c>
      <c r="P519" s="7">
        <f>IFERROR(Helper_Columns[Profit]/Helper_Columns[Sales_Amount],0)</f>
        <v>0.19013902760576884</v>
      </c>
      <c r="Q519" s="5" t="str">
        <f>IF(VALUE(SUBSTITUTE(Helper_Columns[[#This Row],[Discount]],"%",""))&gt;=10,"High Discount", "Normal")</f>
        <v>High Discount</v>
      </c>
      <c r="R519" s="5" t="str">
        <f xml:space="preserve"> IF(Helper_Columns[[#This Row],[Profit]]&gt;5000,"High","Low")</f>
        <v>Low</v>
      </c>
    </row>
    <row r="520" spans="1:18" x14ac:dyDescent="0.25">
      <c r="A520" t="s">
        <v>530</v>
      </c>
      <c r="B520" s="4">
        <v>45329.821564312857</v>
      </c>
      <c r="C520" t="s">
        <v>5018</v>
      </c>
      <c r="D520" t="s">
        <v>5027</v>
      </c>
      <c r="E520" t="s">
        <v>5042</v>
      </c>
      <c r="F520" t="s">
        <v>5046</v>
      </c>
      <c r="G520" t="s">
        <v>5061</v>
      </c>
      <c r="H520">
        <v>4748</v>
      </c>
      <c r="I520">
        <v>8</v>
      </c>
      <c r="J520" t="s">
        <v>5071</v>
      </c>
      <c r="K520">
        <v>402.23</v>
      </c>
      <c r="L520" t="s">
        <v>5074</v>
      </c>
      <c r="M520">
        <f>MONTH(Helper_Columns[Order_Date])</f>
        <v>2</v>
      </c>
      <c r="N520">
        <f>YEAR(Helper_Columns[Order_Date])</f>
        <v>2024</v>
      </c>
      <c r="O520" t="str">
        <f>TEXT(Helper_Columns[Order_Date],"mmm")</f>
        <v>Feb</v>
      </c>
      <c r="P520" s="7">
        <f>IFERROR(Helper_Columns[Profit]/Helper_Columns[Sales_Amount],0)</f>
        <v>8.4715669755686604E-2</v>
      </c>
      <c r="Q520" s="5" t="str">
        <f>IF(VALUE(SUBSTITUTE(Helper_Columns[[#This Row],[Discount]],"%",""))&gt;=10,"High Discount", "Normal")</f>
        <v>High Discount</v>
      </c>
      <c r="R520" s="5" t="str">
        <f xml:space="preserve"> IF(Helper_Columns[[#This Row],[Profit]]&gt;5000,"High","Low")</f>
        <v>Low</v>
      </c>
    </row>
    <row r="521" spans="1:18" x14ac:dyDescent="0.25">
      <c r="A521" t="s">
        <v>531</v>
      </c>
      <c r="B521" s="4">
        <v>45329.894578915773</v>
      </c>
      <c r="C521" t="s">
        <v>5022</v>
      </c>
      <c r="D521" t="s">
        <v>5026</v>
      </c>
      <c r="E521" t="s">
        <v>5045</v>
      </c>
      <c r="F521" t="s">
        <v>5048</v>
      </c>
      <c r="G521" t="s">
        <v>5056</v>
      </c>
      <c r="H521">
        <v>3103</v>
      </c>
      <c r="I521">
        <v>6</v>
      </c>
      <c r="J521" t="s">
        <v>5071</v>
      </c>
      <c r="K521">
        <v>634.05999999999995</v>
      </c>
      <c r="L521" t="s">
        <v>5077</v>
      </c>
      <c r="M521">
        <f>MONTH(Helper_Columns[Order_Date])</f>
        <v>2</v>
      </c>
      <c r="N521">
        <f>YEAR(Helper_Columns[Order_Date])</f>
        <v>2024</v>
      </c>
      <c r="O521" t="str">
        <f>TEXT(Helper_Columns[Order_Date],"mmm")</f>
        <v>Feb</v>
      </c>
      <c r="P521" s="7">
        <f>IFERROR(Helper_Columns[Profit]/Helper_Columns[Sales_Amount],0)</f>
        <v>0.20433773767321944</v>
      </c>
      <c r="Q521" s="5" t="str">
        <f>IF(VALUE(SUBSTITUTE(Helper_Columns[[#This Row],[Discount]],"%",""))&gt;=10,"High Discount", "Normal")</f>
        <v>High Discount</v>
      </c>
      <c r="R521" s="5" t="str">
        <f xml:space="preserve"> IF(Helper_Columns[[#This Row],[Profit]]&gt;5000,"High","Low")</f>
        <v>Low</v>
      </c>
    </row>
    <row r="522" spans="1:18" x14ac:dyDescent="0.25">
      <c r="A522" t="s">
        <v>532</v>
      </c>
      <c r="B522" s="4">
        <v>45329.967593518697</v>
      </c>
      <c r="C522" t="s">
        <v>5023</v>
      </c>
      <c r="D522" t="s">
        <v>5026</v>
      </c>
      <c r="E522" t="s">
        <v>5030</v>
      </c>
      <c r="F522" t="s">
        <v>5046</v>
      </c>
      <c r="G522" t="s">
        <v>5057</v>
      </c>
      <c r="H522">
        <v>68914</v>
      </c>
      <c r="I522">
        <v>2</v>
      </c>
      <c r="J522" t="s">
        <v>5070</v>
      </c>
      <c r="K522">
        <v>11077.12</v>
      </c>
      <c r="L522" t="s">
        <v>5074</v>
      </c>
      <c r="M522">
        <f>MONTH(Helper_Columns[Order_Date])</f>
        <v>2</v>
      </c>
      <c r="N522">
        <f>YEAR(Helper_Columns[Order_Date])</f>
        <v>2024</v>
      </c>
      <c r="O522" t="str">
        <f>TEXT(Helper_Columns[Order_Date],"mmm")</f>
        <v>Feb</v>
      </c>
      <c r="P522" s="7">
        <f>IFERROR(Helper_Columns[Profit]/Helper_Columns[Sales_Amount],0)</f>
        <v>0.16073831151870449</v>
      </c>
      <c r="Q522" s="5" t="str">
        <f>IF(VALUE(SUBSTITUTE(Helper_Columns[[#This Row],[Discount]],"%",""))&gt;=10,"High Discount", "Normal")</f>
        <v>Normal</v>
      </c>
      <c r="R522" s="5" t="str">
        <f xml:space="preserve"> IF(Helper_Columns[[#This Row],[Profit]]&gt;5000,"High","Low")</f>
        <v>High</v>
      </c>
    </row>
    <row r="523" spans="1:18" x14ac:dyDescent="0.25">
      <c r="A523" t="s">
        <v>533</v>
      </c>
      <c r="B523" s="4">
        <v>45330.040608121621</v>
      </c>
      <c r="C523" t="s">
        <v>5012</v>
      </c>
      <c r="D523" t="s">
        <v>5027</v>
      </c>
      <c r="E523" t="s">
        <v>5042</v>
      </c>
      <c r="F523" t="s">
        <v>5047</v>
      </c>
      <c r="G523" t="s">
        <v>5067</v>
      </c>
      <c r="H523">
        <v>15908</v>
      </c>
      <c r="I523">
        <v>11</v>
      </c>
      <c r="J523" t="s">
        <v>5068</v>
      </c>
      <c r="K523">
        <v>1285.3800000000001</v>
      </c>
      <c r="L523" t="s">
        <v>5074</v>
      </c>
      <c r="M523">
        <f>MONTH(Helper_Columns[Order_Date])</f>
        <v>2</v>
      </c>
      <c r="N523">
        <f>YEAR(Helper_Columns[Order_Date])</f>
        <v>2024</v>
      </c>
      <c r="O523" t="str">
        <f>TEXT(Helper_Columns[Order_Date],"mmm")</f>
        <v>Feb</v>
      </c>
      <c r="P523" s="7">
        <f>IFERROR(Helper_Columns[Profit]/Helper_Columns[Sales_Amount],0)</f>
        <v>8.0800854915765663E-2</v>
      </c>
      <c r="Q523" s="5" t="str">
        <f>IF(VALUE(SUBSTITUTE(Helper_Columns[[#This Row],[Discount]],"%",""))&gt;=10,"High Discount", "Normal")</f>
        <v>Normal</v>
      </c>
      <c r="R523" s="5" t="str">
        <f xml:space="preserve"> IF(Helper_Columns[[#This Row],[Profit]]&gt;5000,"High","Low")</f>
        <v>Low</v>
      </c>
    </row>
    <row r="524" spans="1:18" x14ac:dyDescent="0.25">
      <c r="A524" t="s">
        <v>534</v>
      </c>
      <c r="B524" s="4">
        <v>45330.113622724537</v>
      </c>
      <c r="C524" t="s">
        <v>5018</v>
      </c>
      <c r="D524" t="s">
        <v>5026</v>
      </c>
      <c r="E524" t="s">
        <v>5034</v>
      </c>
      <c r="F524" t="s">
        <v>5046</v>
      </c>
      <c r="G524" t="s">
        <v>5066</v>
      </c>
      <c r="H524">
        <v>36618</v>
      </c>
      <c r="I524">
        <v>1</v>
      </c>
      <c r="J524" t="s">
        <v>5069</v>
      </c>
      <c r="K524">
        <v>7500.81</v>
      </c>
      <c r="L524" t="s">
        <v>5074</v>
      </c>
      <c r="M524">
        <f>MONTH(Helper_Columns[Order_Date])</f>
        <v>2</v>
      </c>
      <c r="N524">
        <f>YEAR(Helper_Columns[Order_Date])</f>
        <v>2024</v>
      </c>
      <c r="O524" t="str">
        <f>TEXT(Helper_Columns[Order_Date],"mmm")</f>
        <v>Feb</v>
      </c>
      <c r="P524" s="7">
        <f>IFERROR(Helper_Columns[Profit]/Helper_Columns[Sales_Amount],0)</f>
        <v>0.20483942323447485</v>
      </c>
      <c r="Q524" s="5" t="str">
        <f>IF(VALUE(SUBSTITUTE(Helper_Columns[[#This Row],[Discount]],"%",""))&gt;=10,"High Discount", "Normal")</f>
        <v>High Discount</v>
      </c>
      <c r="R524" s="5" t="str">
        <f xml:space="preserve"> IF(Helper_Columns[[#This Row],[Profit]]&gt;5000,"High","Low")</f>
        <v>High</v>
      </c>
    </row>
    <row r="525" spans="1:18" x14ac:dyDescent="0.25">
      <c r="A525" t="s">
        <v>535</v>
      </c>
      <c r="B525" s="4">
        <v>45330.186637327468</v>
      </c>
      <c r="C525" t="s">
        <v>5020</v>
      </c>
      <c r="D525" t="s">
        <v>5029</v>
      </c>
      <c r="E525" t="s">
        <v>5033</v>
      </c>
      <c r="F525" t="s">
        <v>5048</v>
      </c>
      <c r="G525" t="s">
        <v>5055</v>
      </c>
      <c r="H525">
        <v>33933</v>
      </c>
      <c r="I525">
        <v>5</v>
      </c>
      <c r="J525" t="s">
        <v>5071</v>
      </c>
      <c r="K525">
        <v>7069.07</v>
      </c>
      <c r="L525" t="s">
        <v>5075</v>
      </c>
      <c r="M525">
        <f>MONTH(Helper_Columns[Order_Date])</f>
        <v>2</v>
      </c>
      <c r="N525">
        <f>YEAR(Helper_Columns[Order_Date])</f>
        <v>2024</v>
      </c>
      <c r="O525" t="str">
        <f>TEXT(Helper_Columns[Order_Date],"mmm")</f>
        <v>Feb</v>
      </c>
      <c r="P525" s="7">
        <f>IFERROR(Helper_Columns[Profit]/Helper_Columns[Sales_Amount],0)</f>
        <v>0.20832434503285885</v>
      </c>
      <c r="Q525" s="5" t="str">
        <f>IF(VALUE(SUBSTITUTE(Helper_Columns[[#This Row],[Discount]],"%",""))&gt;=10,"High Discount", "Normal")</f>
        <v>High Discount</v>
      </c>
      <c r="R525" s="5" t="str">
        <f xml:space="preserve"> IF(Helper_Columns[[#This Row],[Profit]]&gt;5000,"High","Low")</f>
        <v>High</v>
      </c>
    </row>
    <row r="526" spans="1:18" x14ac:dyDescent="0.25">
      <c r="A526" t="s">
        <v>536</v>
      </c>
      <c r="B526" s="4">
        <v>45330.259651930377</v>
      </c>
      <c r="C526" t="s">
        <v>5018</v>
      </c>
      <c r="D526" t="s">
        <v>5027</v>
      </c>
      <c r="E526" t="s">
        <v>5038</v>
      </c>
      <c r="F526" t="s">
        <v>5047</v>
      </c>
      <c r="G526" t="s">
        <v>5058</v>
      </c>
      <c r="H526">
        <v>45386</v>
      </c>
      <c r="I526">
        <v>10</v>
      </c>
      <c r="J526" t="s">
        <v>5073</v>
      </c>
      <c r="K526">
        <v>7599.7</v>
      </c>
      <c r="L526" t="s">
        <v>5077</v>
      </c>
      <c r="M526">
        <f>MONTH(Helper_Columns[Order_Date])</f>
        <v>2</v>
      </c>
      <c r="N526">
        <f>YEAR(Helper_Columns[Order_Date])</f>
        <v>2024</v>
      </c>
      <c r="O526" t="str">
        <f>TEXT(Helper_Columns[Order_Date],"mmm")</f>
        <v>Feb</v>
      </c>
      <c r="P526" s="7">
        <f>IFERROR(Helper_Columns[Profit]/Helper_Columns[Sales_Amount],0)</f>
        <v>0.1674459084299123</v>
      </c>
      <c r="Q526" s="5" t="str">
        <f>IF(VALUE(SUBSTITUTE(Helper_Columns[[#This Row],[Discount]],"%",""))&gt;=10,"High Discount", "Normal")</f>
        <v>Normal</v>
      </c>
      <c r="R526" s="5" t="str">
        <f xml:space="preserve"> IF(Helper_Columns[[#This Row],[Profit]]&gt;5000,"High","Low")</f>
        <v>High</v>
      </c>
    </row>
    <row r="527" spans="1:18" x14ac:dyDescent="0.25">
      <c r="A527" t="s">
        <v>537</v>
      </c>
      <c r="B527" s="4">
        <v>45330.332666533301</v>
      </c>
      <c r="C527" t="s">
        <v>5025</v>
      </c>
      <c r="D527" t="s">
        <v>5029</v>
      </c>
      <c r="E527" t="s">
        <v>5033</v>
      </c>
      <c r="F527" t="s">
        <v>5046</v>
      </c>
      <c r="G527" t="s">
        <v>5061</v>
      </c>
      <c r="H527">
        <v>72196</v>
      </c>
      <c r="I527">
        <v>13</v>
      </c>
      <c r="J527" t="s">
        <v>5073</v>
      </c>
      <c r="K527">
        <v>10246.14</v>
      </c>
      <c r="L527" t="s">
        <v>5077</v>
      </c>
      <c r="M527">
        <f>MONTH(Helper_Columns[Order_Date])</f>
        <v>2</v>
      </c>
      <c r="N527">
        <f>YEAR(Helper_Columns[Order_Date])</f>
        <v>2024</v>
      </c>
      <c r="O527" t="str">
        <f>TEXT(Helper_Columns[Order_Date],"mmm")</f>
        <v>Feb</v>
      </c>
      <c r="P527" s="7">
        <f>IFERROR(Helper_Columns[Profit]/Helper_Columns[Sales_Amount],0)</f>
        <v>0.14192115906698433</v>
      </c>
      <c r="Q527" s="5" t="str">
        <f>IF(VALUE(SUBSTITUTE(Helper_Columns[[#This Row],[Discount]],"%",""))&gt;=10,"High Discount", "Normal")</f>
        <v>Normal</v>
      </c>
      <c r="R527" s="5" t="str">
        <f xml:space="preserve"> IF(Helper_Columns[[#This Row],[Profit]]&gt;5000,"High","Low")</f>
        <v>High</v>
      </c>
    </row>
    <row r="528" spans="1:18" x14ac:dyDescent="0.25">
      <c r="A528" t="s">
        <v>538</v>
      </c>
      <c r="B528" s="4">
        <v>45330.405681136217</v>
      </c>
      <c r="C528" t="s">
        <v>5012</v>
      </c>
      <c r="D528" t="s">
        <v>5026</v>
      </c>
      <c r="E528" t="s">
        <v>5045</v>
      </c>
      <c r="F528" t="s">
        <v>5047</v>
      </c>
      <c r="G528" t="s">
        <v>5058</v>
      </c>
      <c r="H528">
        <v>73374</v>
      </c>
      <c r="I528">
        <v>14</v>
      </c>
      <c r="J528" t="s">
        <v>5069</v>
      </c>
      <c r="K528">
        <v>11290.41</v>
      </c>
      <c r="L528" t="s">
        <v>5077</v>
      </c>
      <c r="M528">
        <f>MONTH(Helper_Columns[Order_Date])</f>
        <v>2</v>
      </c>
      <c r="N528">
        <f>YEAR(Helper_Columns[Order_Date])</f>
        <v>2024</v>
      </c>
      <c r="O528" t="str">
        <f>TEXT(Helper_Columns[Order_Date],"mmm")</f>
        <v>Feb</v>
      </c>
      <c r="P528" s="7">
        <f>IFERROR(Helper_Columns[Profit]/Helper_Columns[Sales_Amount],0)</f>
        <v>0.15387480578951673</v>
      </c>
      <c r="Q528" s="5" t="str">
        <f>IF(VALUE(SUBSTITUTE(Helper_Columns[[#This Row],[Discount]],"%",""))&gt;=10,"High Discount", "Normal")</f>
        <v>High Discount</v>
      </c>
      <c r="R528" s="5" t="str">
        <f xml:space="preserve"> IF(Helper_Columns[[#This Row],[Profit]]&gt;5000,"High","Low")</f>
        <v>High</v>
      </c>
    </row>
    <row r="529" spans="1:18" x14ac:dyDescent="0.25">
      <c r="A529" t="s">
        <v>539</v>
      </c>
      <c r="B529" s="4">
        <v>45330.478695739141</v>
      </c>
      <c r="C529" t="s">
        <v>5021</v>
      </c>
      <c r="D529" t="s">
        <v>5026</v>
      </c>
      <c r="E529" t="s">
        <v>5045</v>
      </c>
      <c r="F529" t="s">
        <v>5048</v>
      </c>
      <c r="G529" t="s">
        <v>5055</v>
      </c>
      <c r="H529">
        <v>6232</v>
      </c>
      <c r="I529">
        <v>6</v>
      </c>
      <c r="J529" t="s">
        <v>5068</v>
      </c>
      <c r="K529">
        <v>1122.47</v>
      </c>
      <c r="L529" t="s">
        <v>5076</v>
      </c>
      <c r="M529">
        <f>MONTH(Helper_Columns[Order_Date])</f>
        <v>2</v>
      </c>
      <c r="N529">
        <f>YEAR(Helper_Columns[Order_Date])</f>
        <v>2024</v>
      </c>
      <c r="O529" t="str">
        <f>TEXT(Helper_Columns[Order_Date],"mmm")</f>
        <v>Feb</v>
      </c>
      <c r="P529" s="7">
        <f>IFERROR(Helper_Columns[Profit]/Helper_Columns[Sales_Amount],0)</f>
        <v>0.18011392811296534</v>
      </c>
      <c r="Q529" s="5" t="str">
        <f>IF(VALUE(SUBSTITUTE(Helper_Columns[[#This Row],[Discount]],"%",""))&gt;=10,"High Discount", "Normal")</f>
        <v>Normal</v>
      </c>
      <c r="R529" s="5" t="str">
        <f xml:space="preserve"> IF(Helper_Columns[[#This Row],[Profit]]&gt;5000,"High","Low")</f>
        <v>Low</v>
      </c>
    </row>
    <row r="530" spans="1:18" x14ac:dyDescent="0.25">
      <c r="A530" t="s">
        <v>540</v>
      </c>
      <c r="B530" s="4">
        <v>45330.551710342057</v>
      </c>
      <c r="C530" t="s">
        <v>5019</v>
      </c>
      <c r="D530" t="s">
        <v>5026</v>
      </c>
      <c r="E530" t="s">
        <v>5030</v>
      </c>
      <c r="F530" t="s">
        <v>5047</v>
      </c>
      <c r="G530" t="s">
        <v>5067</v>
      </c>
      <c r="H530">
        <v>20610</v>
      </c>
      <c r="I530">
        <v>2</v>
      </c>
      <c r="J530" t="s">
        <v>5071</v>
      </c>
      <c r="K530">
        <v>2725.41</v>
      </c>
      <c r="L530" t="s">
        <v>5074</v>
      </c>
      <c r="M530">
        <f>MONTH(Helper_Columns[Order_Date])</f>
        <v>2</v>
      </c>
      <c r="N530">
        <f>YEAR(Helper_Columns[Order_Date])</f>
        <v>2024</v>
      </c>
      <c r="O530" t="str">
        <f>TEXT(Helper_Columns[Order_Date],"mmm")</f>
        <v>Feb</v>
      </c>
      <c r="P530" s="7">
        <f>IFERROR(Helper_Columns[Profit]/Helper_Columns[Sales_Amount],0)</f>
        <v>0.1322372634643377</v>
      </c>
      <c r="Q530" s="5" t="str">
        <f>IF(VALUE(SUBSTITUTE(Helper_Columns[[#This Row],[Discount]],"%",""))&gt;=10,"High Discount", "Normal")</f>
        <v>High Discount</v>
      </c>
      <c r="R530" s="5" t="str">
        <f xml:space="preserve"> IF(Helper_Columns[[#This Row],[Profit]]&gt;5000,"High","Low")</f>
        <v>Low</v>
      </c>
    </row>
    <row r="531" spans="1:18" x14ac:dyDescent="0.25">
      <c r="A531" t="s">
        <v>541</v>
      </c>
      <c r="B531" s="4">
        <v>45330.624724944988</v>
      </c>
      <c r="C531" t="s">
        <v>5025</v>
      </c>
      <c r="D531" t="s">
        <v>5028</v>
      </c>
      <c r="E531" t="s">
        <v>5036</v>
      </c>
      <c r="F531" t="s">
        <v>5046</v>
      </c>
      <c r="G531" t="s">
        <v>5049</v>
      </c>
      <c r="H531">
        <v>1570</v>
      </c>
      <c r="I531">
        <v>9</v>
      </c>
      <c r="J531" t="s">
        <v>5070</v>
      </c>
      <c r="K531">
        <v>268.17</v>
      </c>
      <c r="L531" t="s">
        <v>5076</v>
      </c>
      <c r="M531">
        <f>MONTH(Helper_Columns[Order_Date])</f>
        <v>2</v>
      </c>
      <c r="N531">
        <f>YEAR(Helper_Columns[Order_Date])</f>
        <v>2024</v>
      </c>
      <c r="O531" t="str">
        <f>TEXT(Helper_Columns[Order_Date],"mmm")</f>
        <v>Feb</v>
      </c>
      <c r="P531" s="7">
        <f>IFERROR(Helper_Columns[Profit]/Helper_Columns[Sales_Amount],0)</f>
        <v>0.17080891719745223</v>
      </c>
      <c r="Q531" s="5" t="str">
        <f>IF(VALUE(SUBSTITUTE(Helper_Columns[[#This Row],[Discount]],"%",""))&gt;=10,"High Discount", "Normal")</f>
        <v>Normal</v>
      </c>
      <c r="R531" s="5" t="str">
        <f xml:space="preserve"> IF(Helper_Columns[[#This Row],[Profit]]&gt;5000,"High","Low")</f>
        <v>Low</v>
      </c>
    </row>
    <row r="532" spans="1:18" x14ac:dyDescent="0.25">
      <c r="A532" t="s">
        <v>542</v>
      </c>
      <c r="B532" s="4">
        <v>45330.697739547897</v>
      </c>
      <c r="C532" t="s">
        <v>5013</v>
      </c>
      <c r="D532" t="s">
        <v>5026</v>
      </c>
      <c r="E532" t="s">
        <v>5045</v>
      </c>
      <c r="F532" t="s">
        <v>5047</v>
      </c>
      <c r="G532" t="s">
        <v>5064</v>
      </c>
      <c r="H532">
        <v>19062</v>
      </c>
      <c r="I532">
        <v>1</v>
      </c>
      <c r="J532" t="s">
        <v>5069</v>
      </c>
      <c r="K532">
        <v>1637.96</v>
      </c>
      <c r="L532" t="s">
        <v>5079</v>
      </c>
      <c r="M532">
        <f>MONTH(Helper_Columns[Order_Date])</f>
        <v>2</v>
      </c>
      <c r="N532">
        <f>YEAR(Helper_Columns[Order_Date])</f>
        <v>2024</v>
      </c>
      <c r="O532" t="str">
        <f>TEXT(Helper_Columns[Order_Date],"mmm")</f>
        <v>Feb</v>
      </c>
      <c r="P532" s="7">
        <f>IFERROR(Helper_Columns[Profit]/Helper_Columns[Sales_Amount],0)</f>
        <v>8.5928024341622083E-2</v>
      </c>
      <c r="Q532" s="5" t="str">
        <f>IF(VALUE(SUBSTITUTE(Helper_Columns[[#This Row],[Discount]],"%",""))&gt;=10,"High Discount", "Normal")</f>
        <v>High Discount</v>
      </c>
      <c r="R532" s="5" t="str">
        <f xml:space="preserve"> IF(Helper_Columns[[#This Row],[Profit]]&gt;5000,"High","Low")</f>
        <v>Low</v>
      </c>
    </row>
    <row r="533" spans="1:18" x14ac:dyDescent="0.25">
      <c r="A533" t="s">
        <v>543</v>
      </c>
      <c r="B533" s="4">
        <v>45330.770754150821</v>
      </c>
      <c r="C533" t="s">
        <v>5012</v>
      </c>
      <c r="D533" t="s">
        <v>5028</v>
      </c>
      <c r="E533" t="s">
        <v>5035</v>
      </c>
      <c r="F533" t="s">
        <v>5048</v>
      </c>
      <c r="G533" t="s">
        <v>5056</v>
      </c>
      <c r="H533">
        <v>5529</v>
      </c>
      <c r="I533">
        <v>4</v>
      </c>
      <c r="J533" t="s">
        <v>5070</v>
      </c>
      <c r="K533">
        <v>914.26</v>
      </c>
      <c r="L533" t="s">
        <v>5075</v>
      </c>
      <c r="M533">
        <f>MONTH(Helper_Columns[Order_Date])</f>
        <v>2</v>
      </c>
      <c r="N533">
        <f>YEAR(Helper_Columns[Order_Date])</f>
        <v>2024</v>
      </c>
      <c r="O533" t="str">
        <f>TEXT(Helper_Columns[Order_Date],"mmm")</f>
        <v>Feb</v>
      </c>
      <c r="P533" s="7">
        <f>IFERROR(Helper_Columns[Profit]/Helper_Columns[Sales_Amount],0)</f>
        <v>0.16535720745161875</v>
      </c>
      <c r="Q533" s="5" t="str">
        <f>IF(VALUE(SUBSTITUTE(Helper_Columns[[#This Row],[Discount]],"%",""))&gt;=10,"High Discount", "Normal")</f>
        <v>Normal</v>
      </c>
      <c r="R533" s="5" t="str">
        <f xml:space="preserve"> IF(Helper_Columns[[#This Row],[Profit]]&gt;5000,"High","Low")</f>
        <v>Low</v>
      </c>
    </row>
    <row r="534" spans="1:18" x14ac:dyDescent="0.25">
      <c r="A534" t="s">
        <v>544</v>
      </c>
      <c r="B534" s="4">
        <v>45330.843768753752</v>
      </c>
      <c r="C534" t="s">
        <v>5024</v>
      </c>
      <c r="D534" t="s">
        <v>5027</v>
      </c>
      <c r="E534" t="s">
        <v>5044</v>
      </c>
      <c r="F534" t="s">
        <v>5048</v>
      </c>
      <c r="G534" t="s">
        <v>5051</v>
      </c>
      <c r="H534">
        <v>4255</v>
      </c>
      <c r="I534">
        <v>3</v>
      </c>
      <c r="J534" t="s">
        <v>5068</v>
      </c>
      <c r="K534">
        <v>579.79999999999995</v>
      </c>
      <c r="L534" t="s">
        <v>5078</v>
      </c>
      <c r="M534">
        <f>MONTH(Helper_Columns[Order_Date])</f>
        <v>2</v>
      </c>
      <c r="N534">
        <f>YEAR(Helper_Columns[Order_Date])</f>
        <v>2024</v>
      </c>
      <c r="O534" t="str">
        <f>TEXT(Helper_Columns[Order_Date],"mmm")</f>
        <v>Feb</v>
      </c>
      <c r="P534" s="7">
        <f>IFERROR(Helper_Columns[Profit]/Helper_Columns[Sales_Amount],0)</f>
        <v>0.13626321974148059</v>
      </c>
      <c r="Q534" s="5" t="str">
        <f>IF(VALUE(SUBSTITUTE(Helper_Columns[[#This Row],[Discount]],"%",""))&gt;=10,"High Discount", "Normal")</f>
        <v>Normal</v>
      </c>
      <c r="R534" s="5" t="str">
        <f xml:space="preserve"> IF(Helper_Columns[[#This Row],[Profit]]&gt;5000,"High","Low")</f>
        <v>Low</v>
      </c>
    </row>
    <row r="535" spans="1:18" x14ac:dyDescent="0.25">
      <c r="A535" t="s">
        <v>545</v>
      </c>
      <c r="B535" s="4">
        <v>45330.916783356668</v>
      </c>
      <c r="C535" t="s">
        <v>5014</v>
      </c>
      <c r="D535" t="s">
        <v>5028</v>
      </c>
      <c r="E535" t="s">
        <v>5032</v>
      </c>
      <c r="F535" t="s">
        <v>5048</v>
      </c>
      <c r="G535" t="s">
        <v>5056</v>
      </c>
      <c r="H535">
        <v>24989</v>
      </c>
      <c r="I535">
        <v>4</v>
      </c>
      <c r="J535" t="s">
        <v>5068</v>
      </c>
      <c r="K535">
        <v>4589.96</v>
      </c>
      <c r="L535" t="s">
        <v>5074</v>
      </c>
      <c r="M535">
        <f>MONTH(Helper_Columns[Order_Date])</f>
        <v>2</v>
      </c>
      <c r="N535">
        <f>YEAR(Helper_Columns[Order_Date])</f>
        <v>2024</v>
      </c>
      <c r="O535" t="str">
        <f>TEXT(Helper_Columns[Order_Date],"mmm")</f>
        <v>Feb</v>
      </c>
      <c r="P535" s="7">
        <f>IFERROR(Helper_Columns[Profit]/Helper_Columns[Sales_Amount],0)</f>
        <v>0.18367921885629676</v>
      </c>
      <c r="Q535" s="5" t="str">
        <f>IF(VALUE(SUBSTITUTE(Helper_Columns[[#This Row],[Discount]],"%",""))&gt;=10,"High Discount", "Normal")</f>
        <v>Normal</v>
      </c>
      <c r="R535" s="5" t="str">
        <f xml:space="preserve"> IF(Helper_Columns[[#This Row],[Profit]]&gt;5000,"High","Low")</f>
        <v>Low</v>
      </c>
    </row>
    <row r="536" spans="1:18" x14ac:dyDescent="0.25">
      <c r="A536" t="s">
        <v>546</v>
      </c>
      <c r="B536" s="4">
        <v>45330.989797959577</v>
      </c>
      <c r="C536" t="s">
        <v>5017</v>
      </c>
      <c r="D536" t="s">
        <v>5029</v>
      </c>
      <c r="E536" t="s">
        <v>5039</v>
      </c>
      <c r="F536" t="s">
        <v>5046</v>
      </c>
      <c r="G536" t="s">
        <v>5054</v>
      </c>
      <c r="H536">
        <v>22119</v>
      </c>
      <c r="I536">
        <v>14</v>
      </c>
      <c r="J536" t="s">
        <v>5069</v>
      </c>
      <c r="K536">
        <v>4497.59</v>
      </c>
      <c r="L536" t="s">
        <v>5076</v>
      </c>
      <c r="M536">
        <f>MONTH(Helper_Columns[Order_Date])</f>
        <v>2</v>
      </c>
      <c r="N536">
        <f>YEAR(Helper_Columns[Order_Date])</f>
        <v>2024</v>
      </c>
      <c r="O536" t="str">
        <f>TEXT(Helper_Columns[Order_Date],"mmm")</f>
        <v>Feb</v>
      </c>
      <c r="P536" s="7">
        <f>IFERROR(Helper_Columns[Profit]/Helper_Columns[Sales_Amount],0)</f>
        <v>0.20333604593336047</v>
      </c>
      <c r="Q536" s="5" t="str">
        <f>IF(VALUE(SUBSTITUTE(Helper_Columns[[#This Row],[Discount]],"%",""))&gt;=10,"High Discount", "Normal")</f>
        <v>High Discount</v>
      </c>
      <c r="R536" s="5" t="str">
        <f xml:space="preserve"> IF(Helper_Columns[[#This Row],[Profit]]&gt;5000,"High","Low")</f>
        <v>Low</v>
      </c>
    </row>
    <row r="537" spans="1:18" x14ac:dyDescent="0.25">
      <c r="A537" t="s">
        <v>547</v>
      </c>
      <c r="B537" s="4">
        <v>45331.062812562508</v>
      </c>
      <c r="C537" t="s">
        <v>5021</v>
      </c>
      <c r="D537" t="s">
        <v>5026</v>
      </c>
      <c r="E537" t="s">
        <v>5034</v>
      </c>
      <c r="F537" t="s">
        <v>5046</v>
      </c>
      <c r="G537" t="s">
        <v>5060</v>
      </c>
      <c r="H537">
        <v>60546</v>
      </c>
      <c r="I537">
        <v>8</v>
      </c>
      <c r="J537" t="s">
        <v>5072</v>
      </c>
      <c r="K537">
        <v>11625.45</v>
      </c>
      <c r="L537" t="s">
        <v>5074</v>
      </c>
      <c r="M537">
        <f>MONTH(Helper_Columns[Order_Date])</f>
        <v>2</v>
      </c>
      <c r="N537">
        <f>YEAR(Helper_Columns[Order_Date])</f>
        <v>2024</v>
      </c>
      <c r="O537" t="str">
        <f>TEXT(Helper_Columns[Order_Date],"mmm")</f>
        <v>Feb</v>
      </c>
      <c r="P537" s="7">
        <f>IFERROR(Helper_Columns[Profit]/Helper_Columns[Sales_Amount],0)</f>
        <v>0.19201020711525121</v>
      </c>
      <c r="Q537" s="5" t="str">
        <f>IF(VALUE(SUBSTITUTE(Helper_Columns[[#This Row],[Discount]],"%",""))&gt;=10,"High Discount", "Normal")</f>
        <v>High Discount</v>
      </c>
      <c r="R537" s="5" t="str">
        <f xml:space="preserve"> IF(Helper_Columns[[#This Row],[Profit]]&gt;5000,"High","Low")</f>
        <v>High</v>
      </c>
    </row>
    <row r="538" spans="1:18" x14ac:dyDescent="0.25">
      <c r="A538" t="s">
        <v>548</v>
      </c>
      <c r="B538" s="4">
        <v>45331.135827165432</v>
      </c>
      <c r="C538" t="s">
        <v>5018</v>
      </c>
      <c r="D538" t="s">
        <v>5026</v>
      </c>
      <c r="E538" t="s">
        <v>5030</v>
      </c>
      <c r="F538" t="s">
        <v>5046</v>
      </c>
      <c r="G538" t="s">
        <v>5054</v>
      </c>
      <c r="H538">
        <v>47830</v>
      </c>
      <c r="I538">
        <v>1</v>
      </c>
      <c r="J538" t="s">
        <v>5070</v>
      </c>
      <c r="K538">
        <v>6940.2</v>
      </c>
      <c r="L538" t="s">
        <v>5076</v>
      </c>
      <c r="M538">
        <f>MONTH(Helper_Columns[Order_Date])</f>
        <v>2</v>
      </c>
      <c r="N538">
        <f>YEAR(Helper_Columns[Order_Date])</f>
        <v>2024</v>
      </c>
      <c r="O538" t="str">
        <f>TEXT(Helper_Columns[Order_Date],"mmm")</f>
        <v>Feb</v>
      </c>
      <c r="P538" s="7">
        <f>IFERROR(Helper_Columns[Profit]/Helper_Columns[Sales_Amount],0)</f>
        <v>0.14510140079448045</v>
      </c>
      <c r="Q538" s="5" t="str">
        <f>IF(VALUE(SUBSTITUTE(Helper_Columns[[#This Row],[Discount]],"%",""))&gt;=10,"High Discount", "Normal")</f>
        <v>Normal</v>
      </c>
      <c r="R538" s="5" t="str">
        <f xml:space="preserve"> IF(Helper_Columns[[#This Row],[Profit]]&gt;5000,"High","Low")</f>
        <v>High</v>
      </c>
    </row>
    <row r="539" spans="1:18" x14ac:dyDescent="0.25">
      <c r="A539" t="s">
        <v>549</v>
      </c>
      <c r="B539" s="4">
        <v>45331.208841768348</v>
      </c>
      <c r="C539" t="s">
        <v>5017</v>
      </c>
      <c r="D539" t="s">
        <v>5029</v>
      </c>
      <c r="E539" t="s">
        <v>5039</v>
      </c>
      <c r="F539" t="s">
        <v>5047</v>
      </c>
      <c r="G539" t="s">
        <v>5067</v>
      </c>
      <c r="H539">
        <v>79768</v>
      </c>
      <c r="I539">
        <v>7</v>
      </c>
      <c r="J539" t="s">
        <v>5070</v>
      </c>
      <c r="K539">
        <v>15902.28</v>
      </c>
      <c r="L539" t="s">
        <v>5077</v>
      </c>
      <c r="M539">
        <f>MONTH(Helper_Columns[Order_Date])</f>
        <v>2</v>
      </c>
      <c r="N539">
        <f>YEAR(Helper_Columns[Order_Date])</f>
        <v>2024</v>
      </c>
      <c r="O539" t="str">
        <f>TEXT(Helper_Columns[Order_Date],"mmm")</f>
        <v>Feb</v>
      </c>
      <c r="P539" s="7">
        <f>IFERROR(Helper_Columns[Profit]/Helper_Columns[Sales_Amount],0)</f>
        <v>0.19935663423929395</v>
      </c>
      <c r="Q539" s="5" t="str">
        <f>IF(VALUE(SUBSTITUTE(Helper_Columns[[#This Row],[Discount]],"%",""))&gt;=10,"High Discount", "Normal")</f>
        <v>Normal</v>
      </c>
      <c r="R539" s="5" t="str">
        <f xml:space="preserve"> IF(Helper_Columns[[#This Row],[Profit]]&gt;5000,"High","Low")</f>
        <v>High</v>
      </c>
    </row>
    <row r="540" spans="1:18" x14ac:dyDescent="0.25">
      <c r="A540" t="s">
        <v>550</v>
      </c>
      <c r="B540" s="4">
        <v>45331.281856371272</v>
      </c>
      <c r="C540" t="s">
        <v>5016</v>
      </c>
      <c r="D540" t="s">
        <v>5026</v>
      </c>
      <c r="E540" t="s">
        <v>5043</v>
      </c>
      <c r="F540" t="s">
        <v>5047</v>
      </c>
      <c r="G540" t="s">
        <v>5062</v>
      </c>
      <c r="H540">
        <v>36179</v>
      </c>
      <c r="I540">
        <v>2</v>
      </c>
      <c r="J540" t="s">
        <v>5068</v>
      </c>
      <c r="K540">
        <v>4056.07</v>
      </c>
      <c r="L540" t="s">
        <v>5078</v>
      </c>
      <c r="M540">
        <f>MONTH(Helper_Columns[Order_Date])</f>
        <v>2</v>
      </c>
      <c r="N540">
        <f>YEAR(Helper_Columns[Order_Date])</f>
        <v>2024</v>
      </c>
      <c r="O540" t="str">
        <f>TEXT(Helper_Columns[Order_Date],"mmm")</f>
        <v>Feb</v>
      </c>
      <c r="P540" s="7">
        <f>IFERROR(Helper_Columns[Profit]/Helper_Columns[Sales_Amount],0)</f>
        <v>0.11211116946294812</v>
      </c>
      <c r="Q540" s="5" t="str">
        <f>IF(VALUE(SUBSTITUTE(Helper_Columns[[#This Row],[Discount]],"%",""))&gt;=10,"High Discount", "Normal")</f>
        <v>Normal</v>
      </c>
      <c r="R540" s="5" t="str">
        <f xml:space="preserve"> IF(Helper_Columns[[#This Row],[Profit]]&gt;5000,"High","Low")</f>
        <v>Low</v>
      </c>
    </row>
    <row r="541" spans="1:18" x14ac:dyDescent="0.25">
      <c r="A541" t="s">
        <v>551</v>
      </c>
      <c r="B541" s="4">
        <v>45331.354870974188</v>
      </c>
      <c r="C541" t="s">
        <v>5021</v>
      </c>
      <c r="D541" t="s">
        <v>5029</v>
      </c>
      <c r="E541" t="s">
        <v>5039</v>
      </c>
      <c r="F541" t="s">
        <v>5048</v>
      </c>
      <c r="G541" t="s">
        <v>5055</v>
      </c>
      <c r="H541">
        <v>20539</v>
      </c>
      <c r="I541">
        <v>5</v>
      </c>
      <c r="J541" t="s">
        <v>5073</v>
      </c>
      <c r="K541">
        <v>4476.32</v>
      </c>
      <c r="L541" t="s">
        <v>5075</v>
      </c>
      <c r="M541">
        <f>MONTH(Helper_Columns[Order_Date])</f>
        <v>2</v>
      </c>
      <c r="N541">
        <f>YEAR(Helper_Columns[Order_Date])</f>
        <v>2024</v>
      </c>
      <c r="O541" t="str">
        <f>TEXT(Helper_Columns[Order_Date],"mmm")</f>
        <v>Feb</v>
      </c>
      <c r="P541" s="7">
        <f>IFERROR(Helper_Columns[Profit]/Helper_Columns[Sales_Amount],0)</f>
        <v>0.21794245094697889</v>
      </c>
      <c r="Q541" s="5" t="str">
        <f>IF(VALUE(SUBSTITUTE(Helper_Columns[[#This Row],[Discount]],"%",""))&gt;=10,"High Discount", "Normal")</f>
        <v>Normal</v>
      </c>
      <c r="R541" s="5" t="str">
        <f xml:space="preserve"> IF(Helper_Columns[[#This Row],[Profit]]&gt;5000,"High","Low")</f>
        <v>Low</v>
      </c>
    </row>
    <row r="542" spans="1:18" x14ac:dyDescent="0.25">
      <c r="A542" t="s">
        <v>552</v>
      </c>
      <c r="B542" s="4">
        <v>45331.427885577097</v>
      </c>
      <c r="C542" t="s">
        <v>5025</v>
      </c>
      <c r="D542" t="s">
        <v>5027</v>
      </c>
      <c r="E542" t="s">
        <v>5038</v>
      </c>
      <c r="F542" t="s">
        <v>5047</v>
      </c>
      <c r="G542" t="s">
        <v>5050</v>
      </c>
      <c r="H542">
        <v>47172</v>
      </c>
      <c r="I542">
        <v>8</v>
      </c>
      <c r="J542" t="s">
        <v>5071</v>
      </c>
      <c r="K542">
        <v>3909.28</v>
      </c>
      <c r="L542" t="s">
        <v>5075</v>
      </c>
      <c r="M542">
        <f>MONTH(Helper_Columns[Order_Date])</f>
        <v>2</v>
      </c>
      <c r="N542">
        <f>YEAR(Helper_Columns[Order_Date])</f>
        <v>2024</v>
      </c>
      <c r="O542" t="str">
        <f>TEXT(Helper_Columns[Order_Date],"mmm")</f>
        <v>Feb</v>
      </c>
      <c r="P542" s="7">
        <f>IFERROR(Helper_Columns[Profit]/Helper_Columns[Sales_Amount],0)</f>
        <v>8.2872890697871626E-2</v>
      </c>
      <c r="Q542" s="5" t="str">
        <f>IF(VALUE(SUBSTITUTE(Helper_Columns[[#This Row],[Discount]],"%",""))&gt;=10,"High Discount", "Normal")</f>
        <v>High Discount</v>
      </c>
      <c r="R542" s="5" t="str">
        <f xml:space="preserve"> IF(Helper_Columns[[#This Row],[Profit]]&gt;5000,"High","Low")</f>
        <v>Low</v>
      </c>
    </row>
    <row r="543" spans="1:18" x14ac:dyDescent="0.25">
      <c r="A543" t="s">
        <v>553</v>
      </c>
      <c r="B543" s="4">
        <v>45331.500900180043</v>
      </c>
      <c r="C543" t="s">
        <v>5013</v>
      </c>
      <c r="D543" t="s">
        <v>5028</v>
      </c>
      <c r="E543" t="s">
        <v>5036</v>
      </c>
      <c r="F543" t="s">
        <v>5046</v>
      </c>
      <c r="G543" t="s">
        <v>5066</v>
      </c>
      <c r="H543">
        <v>45825</v>
      </c>
      <c r="I543">
        <v>4</v>
      </c>
      <c r="J543" t="s">
        <v>5071</v>
      </c>
      <c r="K543">
        <v>9428.65</v>
      </c>
      <c r="L543" t="s">
        <v>5076</v>
      </c>
      <c r="M543">
        <f>MONTH(Helper_Columns[Order_Date])</f>
        <v>2</v>
      </c>
      <c r="N543">
        <f>YEAR(Helper_Columns[Order_Date])</f>
        <v>2024</v>
      </c>
      <c r="O543" t="str">
        <f>TEXT(Helper_Columns[Order_Date],"mmm")</f>
        <v>Feb</v>
      </c>
      <c r="P543" s="7">
        <f>IFERROR(Helper_Columns[Profit]/Helper_Columns[Sales_Amount],0)</f>
        <v>0.20575340971085651</v>
      </c>
      <c r="Q543" s="5" t="str">
        <f>IF(VALUE(SUBSTITUTE(Helper_Columns[[#This Row],[Discount]],"%",""))&gt;=10,"High Discount", "Normal")</f>
        <v>High Discount</v>
      </c>
      <c r="R543" s="5" t="str">
        <f xml:space="preserve"> IF(Helper_Columns[[#This Row],[Profit]]&gt;5000,"High","Low")</f>
        <v>High</v>
      </c>
    </row>
    <row r="544" spans="1:18" x14ac:dyDescent="0.25">
      <c r="A544" t="s">
        <v>554</v>
      </c>
      <c r="B544" s="4">
        <v>45331.573914782952</v>
      </c>
      <c r="C544" t="s">
        <v>5017</v>
      </c>
      <c r="D544" t="s">
        <v>5026</v>
      </c>
      <c r="E544" t="s">
        <v>5030</v>
      </c>
      <c r="F544" t="s">
        <v>5047</v>
      </c>
      <c r="G544" t="s">
        <v>5050</v>
      </c>
      <c r="H544">
        <v>46066</v>
      </c>
      <c r="I544">
        <v>2</v>
      </c>
      <c r="J544" t="s">
        <v>5069</v>
      </c>
      <c r="K544">
        <v>7665.87</v>
      </c>
      <c r="L544" t="s">
        <v>5077</v>
      </c>
      <c r="M544">
        <f>MONTH(Helper_Columns[Order_Date])</f>
        <v>2</v>
      </c>
      <c r="N544">
        <f>YEAR(Helper_Columns[Order_Date])</f>
        <v>2024</v>
      </c>
      <c r="O544" t="str">
        <f>TEXT(Helper_Columns[Order_Date],"mmm")</f>
        <v>Feb</v>
      </c>
      <c r="P544" s="7">
        <f>IFERROR(Helper_Columns[Profit]/Helper_Columns[Sales_Amount],0)</f>
        <v>0.16641058481309426</v>
      </c>
      <c r="Q544" s="5" t="str">
        <f>IF(VALUE(SUBSTITUTE(Helper_Columns[[#This Row],[Discount]],"%",""))&gt;=10,"High Discount", "Normal")</f>
        <v>High Discount</v>
      </c>
      <c r="R544" s="5" t="str">
        <f xml:space="preserve"> IF(Helper_Columns[[#This Row],[Profit]]&gt;5000,"High","Low")</f>
        <v>High</v>
      </c>
    </row>
    <row r="545" spans="1:18" x14ac:dyDescent="0.25">
      <c r="A545" t="s">
        <v>555</v>
      </c>
      <c r="B545" s="4">
        <v>45331.646929385868</v>
      </c>
      <c r="C545" t="s">
        <v>5017</v>
      </c>
      <c r="D545" t="s">
        <v>5027</v>
      </c>
      <c r="E545" t="s">
        <v>5044</v>
      </c>
      <c r="F545" t="s">
        <v>5048</v>
      </c>
      <c r="G545" t="s">
        <v>5051</v>
      </c>
      <c r="H545">
        <v>24906</v>
      </c>
      <c r="I545">
        <v>8</v>
      </c>
      <c r="J545" t="s">
        <v>5069</v>
      </c>
      <c r="K545">
        <v>2946.62</v>
      </c>
      <c r="L545" t="s">
        <v>5079</v>
      </c>
      <c r="M545">
        <f>MONTH(Helper_Columns[Order_Date])</f>
        <v>2</v>
      </c>
      <c r="N545">
        <f>YEAR(Helper_Columns[Order_Date])</f>
        <v>2024</v>
      </c>
      <c r="O545" t="str">
        <f>TEXT(Helper_Columns[Order_Date],"mmm")</f>
        <v>Feb</v>
      </c>
      <c r="P545" s="7">
        <f>IFERROR(Helper_Columns[Profit]/Helper_Columns[Sales_Amount],0)</f>
        <v>0.11830964426242672</v>
      </c>
      <c r="Q545" s="5" t="str">
        <f>IF(VALUE(SUBSTITUTE(Helper_Columns[[#This Row],[Discount]],"%",""))&gt;=10,"High Discount", "Normal")</f>
        <v>High Discount</v>
      </c>
      <c r="R545" s="5" t="str">
        <f xml:space="preserve"> IF(Helper_Columns[[#This Row],[Profit]]&gt;5000,"High","Low")</f>
        <v>Low</v>
      </c>
    </row>
    <row r="546" spans="1:18" x14ac:dyDescent="0.25">
      <c r="A546" t="s">
        <v>556</v>
      </c>
      <c r="B546" s="4">
        <v>45331.719943988799</v>
      </c>
      <c r="C546" t="s">
        <v>5013</v>
      </c>
      <c r="D546" t="s">
        <v>5028</v>
      </c>
      <c r="E546" t="s">
        <v>5037</v>
      </c>
      <c r="F546" t="s">
        <v>5047</v>
      </c>
      <c r="G546" t="s">
        <v>5062</v>
      </c>
      <c r="H546">
        <v>31134</v>
      </c>
      <c r="I546">
        <v>9</v>
      </c>
      <c r="J546" t="s">
        <v>5068</v>
      </c>
      <c r="K546">
        <v>3719.54</v>
      </c>
      <c r="L546" t="s">
        <v>5079</v>
      </c>
      <c r="M546">
        <f>MONTH(Helper_Columns[Order_Date])</f>
        <v>2</v>
      </c>
      <c r="N546">
        <f>YEAR(Helper_Columns[Order_Date])</f>
        <v>2024</v>
      </c>
      <c r="O546" t="str">
        <f>TEXT(Helper_Columns[Order_Date],"mmm")</f>
        <v>Feb</v>
      </c>
      <c r="P546" s="7">
        <f>IFERROR(Helper_Columns[Profit]/Helper_Columns[Sales_Amount],0)</f>
        <v>0.11946874799254834</v>
      </c>
      <c r="Q546" s="5" t="str">
        <f>IF(VALUE(SUBSTITUTE(Helper_Columns[[#This Row],[Discount]],"%",""))&gt;=10,"High Discount", "Normal")</f>
        <v>Normal</v>
      </c>
      <c r="R546" s="5" t="str">
        <f xml:space="preserve"> IF(Helper_Columns[[#This Row],[Profit]]&gt;5000,"High","Low")</f>
        <v>Low</v>
      </c>
    </row>
    <row r="547" spans="1:18" x14ac:dyDescent="0.25">
      <c r="A547" t="s">
        <v>557</v>
      </c>
      <c r="B547" s="4">
        <v>45331.792958591723</v>
      </c>
      <c r="C547" t="s">
        <v>5019</v>
      </c>
      <c r="D547" t="s">
        <v>5029</v>
      </c>
      <c r="E547" t="s">
        <v>5040</v>
      </c>
      <c r="F547" t="s">
        <v>5046</v>
      </c>
      <c r="G547" t="s">
        <v>5054</v>
      </c>
      <c r="H547">
        <v>55219</v>
      </c>
      <c r="I547">
        <v>3</v>
      </c>
      <c r="J547" t="s">
        <v>5070</v>
      </c>
      <c r="K547">
        <v>11082.92</v>
      </c>
      <c r="L547" t="s">
        <v>5077</v>
      </c>
      <c r="M547">
        <f>MONTH(Helper_Columns[Order_Date])</f>
        <v>2</v>
      </c>
      <c r="N547">
        <f>YEAR(Helper_Columns[Order_Date])</f>
        <v>2024</v>
      </c>
      <c r="O547" t="str">
        <f>TEXT(Helper_Columns[Order_Date],"mmm")</f>
        <v>Feb</v>
      </c>
      <c r="P547" s="7">
        <f>IFERROR(Helper_Columns[Profit]/Helper_Columns[Sales_Amount],0)</f>
        <v>0.20070845180101052</v>
      </c>
      <c r="Q547" s="5" t="str">
        <f>IF(VALUE(SUBSTITUTE(Helper_Columns[[#This Row],[Discount]],"%",""))&gt;=10,"High Discount", "Normal")</f>
        <v>Normal</v>
      </c>
      <c r="R547" s="5" t="str">
        <f xml:space="preserve"> IF(Helper_Columns[[#This Row],[Profit]]&gt;5000,"High","Low")</f>
        <v>High</v>
      </c>
    </row>
    <row r="548" spans="1:18" x14ac:dyDescent="0.25">
      <c r="A548" t="s">
        <v>558</v>
      </c>
      <c r="B548" s="4">
        <v>45331.865973194632</v>
      </c>
      <c r="C548" t="s">
        <v>5021</v>
      </c>
      <c r="D548" t="s">
        <v>5028</v>
      </c>
      <c r="E548" t="s">
        <v>5036</v>
      </c>
      <c r="F548" t="s">
        <v>5046</v>
      </c>
      <c r="G548" t="s">
        <v>5061</v>
      </c>
      <c r="H548">
        <v>29378</v>
      </c>
      <c r="I548">
        <v>10</v>
      </c>
      <c r="J548" t="s">
        <v>5072</v>
      </c>
      <c r="K548">
        <v>4363.07</v>
      </c>
      <c r="L548" t="s">
        <v>5075</v>
      </c>
      <c r="M548">
        <f>MONTH(Helper_Columns[Order_Date])</f>
        <v>2</v>
      </c>
      <c r="N548">
        <f>YEAR(Helper_Columns[Order_Date])</f>
        <v>2024</v>
      </c>
      <c r="O548" t="str">
        <f>TEXT(Helper_Columns[Order_Date],"mmm")</f>
        <v>Feb</v>
      </c>
      <c r="P548" s="7">
        <f>IFERROR(Helper_Columns[Profit]/Helper_Columns[Sales_Amount],0)</f>
        <v>0.14851487507658792</v>
      </c>
      <c r="Q548" s="5" t="str">
        <f>IF(VALUE(SUBSTITUTE(Helper_Columns[[#This Row],[Discount]],"%",""))&gt;=10,"High Discount", "Normal")</f>
        <v>High Discount</v>
      </c>
      <c r="R548" s="5" t="str">
        <f xml:space="preserve"> IF(Helper_Columns[[#This Row],[Profit]]&gt;5000,"High","Low")</f>
        <v>Low</v>
      </c>
    </row>
    <row r="549" spans="1:18" x14ac:dyDescent="0.25">
      <c r="A549" t="s">
        <v>559</v>
      </c>
      <c r="B549" s="4">
        <v>45331.938987797563</v>
      </c>
      <c r="C549" t="s">
        <v>5019</v>
      </c>
      <c r="D549" t="s">
        <v>5027</v>
      </c>
      <c r="E549" t="s">
        <v>5044</v>
      </c>
      <c r="F549" t="s">
        <v>5047</v>
      </c>
      <c r="G549" t="s">
        <v>5064</v>
      </c>
      <c r="H549">
        <v>32480</v>
      </c>
      <c r="I549">
        <v>7</v>
      </c>
      <c r="J549" t="s">
        <v>5073</v>
      </c>
      <c r="K549">
        <v>6234.88</v>
      </c>
      <c r="L549" t="s">
        <v>5075</v>
      </c>
      <c r="M549">
        <f>MONTH(Helper_Columns[Order_Date])</f>
        <v>2</v>
      </c>
      <c r="N549">
        <f>YEAR(Helper_Columns[Order_Date])</f>
        <v>2024</v>
      </c>
      <c r="O549" t="str">
        <f>TEXT(Helper_Columns[Order_Date],"mmm")</f>
        <v>Feb</v>
      </c>
      <c r="P549" s="7">
        <f>IFERROR(Helper_Columns[Profit]/Helper_Columns[Sales_Amount],0)</f>
        <v>0.19196059113300493</v>
      </c>
      <c r="Q549" s="5" t="str">
        <f>IF(VALUE(SUBSTITUTE(Helper_Columns[[#This Row],[Discount]],"%",""))&gt;=10,"High Discount", "Normal")</f>
        <v>Normal</v>
      </c>
      <c r="R549" s="5" t="str">
        <f xml:space="preserve"> IF(Helper_Columns[[#This Row],[Profit]]&gt;5000,"High","Low")</f>
        <v>High</v>
      </c>
    </row>
    <row r="550" spans="1:18" x14ac:dyDescent="0.25">
      <c r="A550" t="s">
        <v>560</v>
      </c>
      <c r="B550" s="4">
        <v>45332.012002400472</v>
      </c>
      <c r="C550" t="s">
        <v>5024</v>
      </c>
      <c r="D550" t="s">
        <v>5026</v>
      </c>
      <c r="E550" t="s">
        <v>5045</v>
      </c>
      <c r="F550" t="s">
        <v>5048</v>
      </c>
      <c r="G550" t="s">
        <v>5065</v>
      </c>
      <c r="H550">
        <v>68568</v>
      </c>
      <c r="I550">
        <v>13</v>
      </c>
      <c r="J550" t="s">
        <v>5072</v>
      </c>
      <c r="K550">
        <v>10382.620000000001</v>
      </c>
      <c r="L550" t="s">
        <v>5079</v>
      </c>
      <c r="M550">
        <f>MONTH(Helper_Columns[Order_Date])</f>
        <v>2</v>
      </c>
      <c r="N550">
        <f>YEAR(Helper_Columns[Order_Date])</f>
        <v>2024</v>
      </c>
      <c r="O550" t="str">
        <f>TEXT(Helper_Columns[Order_Date],"mmm")</f>
        <v>Feb</v>
      </c>
      <c r="P550" s="7">
        <f>IFERROR(Helper_Columns[Profit]/Helper_Columns[Sales_Amount],0)</f>
        <v>0.15142077937230197</v>
      </c>
      <c r="Q550" s="5" t="str">
        <f>IF(VALUE(SUBSTITUTE(Helper_Columns[[#This Row],[Discount]],"%",""))&gt;=10,"High Discount", "Normal")</f>
        <v>High Discount</v>
      </c>
      <c r="R550" s="5" t="str">
        <f xml:space="preserve"> IF(Helper_Columns[[#This Row],[Profit]]&gt;5000,"High","Low")</f>
        <v>High</v>
      </c>
    </row>
    <row r="551" spans="1:18" x14ac:dyDescent="0.25">
      <c r="A551" t="s">
        <v>561</v>
      </c>
      <c r="B551" s="4">
        <v>45332.085017003388</v>
      </c>
      <c r="C551" t="s">
        <v>5012</v>
      </c>
      <c r="D551" t="s">
        <v>5027</v>
      </c>
      <c r="E551" t="s">
        <v>5044</v>
      </c>
      <c r="F551" t="s">
        <v>5048</v>
      </c>
      <c r="G551" t="s">
        <v>5051</v>
      </c>
      <c r="H551">
        <v>47151</v>
      </c>
      <c r="I551">
        <v>4</v>
      </c>
      <c r="J551" t="s">
        <v>5070</v>
      </c>
      <c r="K551">
        <v>8667.5</v>
      </c>
      <c r="L551" t="s">
        <v>5076</v>
      </c>
      <c r="M551">
        <f>MONTH(Helper_Columns[Order_Date])</f>
        <v>2</v>
      </c>
      <c r="N551">
        <f>YEAR(Helper_Columns[Order_Date])</f>
        <v>2024</v>
      </c>
      <c r="O551" t="str">
        <f>TEXT(Helper_Columns[Order_Date],"mmm")</f>
        <v>Feb</v>
      </c>
      <c r="P551" s="7">
        <f>IFERROR(Helper_Columns[Profit]/Helper_Columns[Sales_Amount],0)</f>
        <v>0.18382430913448283</v>
      </c>
      <c r="Q551" s="5" t="str">
        <f>IF(VALUE(SUBSTITUTE(Helper_Columns[[#This Row],[Discount]],"%",""))&gt;=10,"High Discount", "Normal")</f>
        <v>Normal</v>
      </c>
      <c r="R551" s="5" t="str">
        <f xml:space="preserve"> IF(Helper_Columns[[#This Row],[Profit]]&gt;5000,"High","Low")</f>
        <v>High</v>
      </c>
    </row>
    <row r="552" spans="1:18" x14ac:dyDescent="0.25">
      <c r="A552" t="s">
        <v>562</v>
      </c>
      <c r="B552" s="4">
        <v>45332.158031606319</v>
      </c>
      <c r="C552" t="s">
        <v>5023</v>
      </c>
      <c r="D552" t="s">
        <v>5026</v>
      </c>
      <c r="E552" t="s">
        <v>5043</v>
      </c>
      <c r="F552" t="s">
        <v>5046</v>
      </c>
      <c r="G552" t="s">
        <v>5057</v>
      </c>
      <c r="H552">
        <v>51818</v>
      </c>
      <c r="I552">
        <v>3</v>
      </c>
      <c r="J552" t="s">
        <v>5072</v>
      </c>
      <c r="K552">
        <v>7094.81</v>
      </c>
      <c r="L552" t="s">
        <v>5077</v>
      </c>
      <c r="M552">
        <f>MONTH(Helper_Columns[Order_Date])</f>
        <v>2</v>
      </c>
      <c r="N552">
        <f>YEAR(Helper_Columns[Order_Date])</f>
        <v>2024</v>
      </c>
      <c r="O552" t="str">
        <f>TEXT(Helper_Columns[Order_Date],"mmm")</f>
        <v>Feb</v>
      </c>
      <c r="P552" s="7">
        <f>IFERROR(Helper_Columns[Profit]/Helper_Columns[Sales_Amount],0)</f>
        <v>0.13691786637847853</v>
      </c>
      <c r="Q552" s="5" t="str">
        <f>IF(VALUE(SUBSTITUTE(Helper_Columns[[#This Row],[Discount]],"%",""))&gt;=10,"High Discount", "Normal")</f>
        <v>High Discount</v>
      </c>
      <c r="R552" s="5" t="str">
        <f xml:space="preserve"> IF(Helper_Columns[[#This Row],[Profit]]&gt;5000,"High","Low")</f>
        <v>High</v>
      </c>
    </row>
    <row r="553" spans="1:18" x14ac:dyDescent="0.25">
      <c r="A553" t="s">
        <v>563</v>
      </c>
      <c r="B553" s="4">
        <v>45332.231046209243</v>
      </c>
      <c r="C553" t="s">
        <v>5012</v>
      </c>
      <c r="D553" t="s">
        <v>5029</v>
      </c>
      <c r="E553" t="s">
        <v>5039</v>
      </c>
      <c r="F553" t="s">
        <v>5047</v>
      </c>
      <c r="G553" t="s">
        <v>5050</v>
      </c>
      <c r="H553">
        <v>26805</v>
      </c>
      <c r="I553">
        <v>9</v>
      </c>
      <c r="J553" t="s">
        <v>5073</v>
      </c>
      <c r="K553">
        <v>5667.79</v>
      </c>
      <c r="L553" t="s">
        <v>5075</v>
      </c>
      <c r="M553">
        <f>MONTH(Helper_Columns[Order_Date])</f>
        <v>2</v>
      </c>
      <c r="N553">
        <f>YEAR(Helper_Columns[Order_Date])</f>
        <v>2024</v>
      </c>
      <c r="O553" t="str">
        <f>TEXT(Helper_Columns[Order_Date],"mmm")</f>
        <v>Feb</v>
      </c>
      <c r="P553" s="7">
        <f>IFERROR(Helper_Columns[Profit]/Helper_Columns[Sales_Amount],0)</f>
        <v>0.21144525275135237</v>
      </c>
      <c r="Q553" s="5" t="str">
        <f>IF(VALUE(SUBSTITUTE(Helper_Columns[[#This Row],[Discount]],"%",""))&gt;=10,"High Discount", "Normal")</f>
        <v>Normal</v>
      </c>
      <c r="R553" s="5" t="str">
        <f xml:space="preserve"> IF(Helper_Columns[[#This Row],[Profit]]&gt;5000,"High","Low")</f>
        <v>High</v>
      </c>
    </row>
    <row r="554" spans="1:18" x14ac:dyDescent="0.25">
      <c r="A554" t="s">
        <v>564</v>
      </c>
      <c r="B554" s="4">
        <v>45332.304060812152</v>
      </c>
      <c r="C554" t="s">
        <v>5021</v>
      </c>
      <c r="D554" t="s">
        <v>5028</v>
      </c>
      <c r="E554" t="s">
        <v>5037</v>
      </c>
      <c r="F554" t="s">
        <v>5047</v>
      </c>
      <c r="G554" t="s">
        <v>5067</v>
      </c>
      <c r="H554">
        <v>58021</v>
      </c>
      <c r="I554">
        <v>5</v>
      </c>
      <c r="J554" t="s">
        <v>5069</v>
      </c>
      <c r="K554">
        <v>10106.51</v>
      </c>
      <c r="L554" t="s">
        <v>5076</v>
      </c>
      <c r="M554">
        <f>MONTH(Helper_Columns[Order_Date])</f>
        <v>2</v>
      </c>
      <c r="N554">
        <f>YEAR(Helper_Columns[Order_Date])</f>
        <v>2024</v>
      </c>
      <c r="O554" t="str">
        <f>TEXT(Helper_Columns[Order_Date],"mmm")</f>
        <v>Feb</v>
      </c>
      <c r="P554" s="7">
        <f>IFERROR(Helper_Columns[Profit]/Helper_Columns[Sales_Amount],0)</f>
        <v>0.17418710466899917</v>
      </c>
      <c r="Q554" s="5" t="str">
        <f>IF(VALUE(SUBSTITUTE(Helper_Columns[[#This Row],[Discount]],"%",""))&gt;=10,"High Discount", "Normal")</f>
        <v>High Discount</v>
      </c>
      <c r="R554" s="5" t="str">
        <f xml:space="preserve"> IF(Helper_Columns[[#This Row],[Profit]]&gt;5000,"High","Low")</f>
        <v>High</v>
      </c>
    </row>
    <row r="555" spans="1:18" x14ac:dyDescent="0.25">
      <c r="A555" t="s">
        <v>565</v>
      </c>
      <c r="B555" s="4">
        <v>45332.377075415083</v>
      </c>
      <c r="C555" t="s">
        <v>5013</v>
      </c>
      <c r="D555" t="s">
        <v>5028</v>
      </c>
      <c r="E555" t="s">
        <v>5035</v>
      </c>
      <c r="F555" t="s">
        <v>5047</v>
      </c>
      <c r="G555" t="s">
        <v>5050</v>
      </c>
      <c r="H555">
        <v>54772</v>
      </c>
      <c r="I555">
        <v>4</v>
      </c>
      <c r="J555" t="s">
        <v>5072</v>
      </c>
      <c r="K555">
        <v>11058.12</v>
      </c>
      <c r="L555" t="s">
        <v>5079</v>
      </c>
      <c r="M555">
        <f>MONTH(Helper_Columns[Order_Date])</f>
        <v>2</v>
      </c>
      <c r="N555">
        <f>YEAR(Helper_Columns[Order_Date])</f>
        <v>2024</v>
      </c>
      <c r="O555" t="str">
        <f>TEXT(Helper_Columns[Order_Date],"mmm")</f>
        <v>Feb</v>
      </c>
      <c r="P555" s="7">
        <f>IFERROR(Helper_Columns[Profit]/Helper_Columns[Sales_Amount],0)</f>
        <v>0.20189366829767036</v>
      </c>
      <c r="Q555" s="5" t="str">
        <f>IF(VALUE(SUBSTITUTE(Helper_Columns[[#This Row],[Discount]],"%",""))&gt;=10,"High Discount", "Normal")</f>
        <v>High Discount</v>
      </c>
      <c r="R555" s="5" t="str">
        <f xml:space="preserve"> IF(Helper_Columns[[#This Row],[Profit]]&gt;5000,"High","Low")</f>
        <v>High</v>
      </c>
    </row>
    <row r="556" spans="1:18" x14ac:dyDescent="0.25">
      <c r="A556" t="s">
        <v>566</v>
      </c>
      <c r="B556" s="4">
        <v>45332.450090017999</v>
      </c>
      <c r="C556" t="s">
        <v>5020</v>
      </c>
      <c r="D556" t="s">
        <v>5027</v>
      </c>
      <c r="E556" t="s">
        <v>5042</v>
      </c>
      <c r="F556" t="s">
        <v>5046</v>
      </c>
      <c r="G556" t="s">
        <v>5053</v>
      </c>
      <c r="H556">
        <v>46536</v>
      </c>
      <c r="I556">
        <v>6</v>
      </c>
      <c r="J556" t="s">
        <v>5070</v>
      </c>
      <c r="K556">
        <v>6011.09</v>
      </c>
      <c r="L556" t="s">
        <v>5078</v>
      </c>
      <c r="M556">
        <f>MONTH(Helper_Columns[Order_Date])</f>
        <v>2</v>
      </c>
      <c r="N556">
        <f>YEAR(Helper_Columns[Order_Date])</f>
        <v>2024</v>
      </c>
      <c r="O556" t="str">
        <f>TEXT(Helper_Columns[Order_Date],"mmm")</f>
        <v>Feb</v>
      </c>
      <c r="P556" s="7">
        <f>IFERROR(Helper_Columns[Profit]/Helper_Columns[Sales_Amount],0)</f>
        <v>0.12917074952724772</v>
      </c>
      <c r="Q556" s="5" t="str">
        <f>IF(VALUE(SUBSTITUTE(Helper_Columns[[#This Row],[Discount]],"%",""))&gt;=10,"High Discount", "Normal")</f>
        <v>Normal</v>
      </c>
      <c r="R556" s="5" t="str">
        <f xml:space="preserve"> IF(Helper_Columns[[#This Row],[Profit]]&gt;5000,"High","Low")</f>
        <v>High</v>
      </c>
    </row>
    <row r="557" spans="1:18" x14ac:dyDescent="0.25">
      <c r="A557" t="s">
        <v>567</v>
      </c>
      <c r="B557" s="4">
        <v>45332.523104620923</v>
      </c>
      <c r="C557" t="s">
        <v>5012</v>
      </c>
      <c r="D557" t="s">
        <v>5027</v>
      </c>
      <c r="E557" t="s">
        <v>5044</v>
      </c>
      <c r="F557" t="s">
        <v>5047</v>
      </c>
      <c r="G557" t="s">
        <v>5067</v>
      </c>
      <c r="H557">
        <v>78485</v>
      </c>
      <c r="I557">
        <v>7</v>
      </c>
      <c r="J557" t="s">
        <v>5073</v>
      </c>
      <c r="K557">
        <v>8895.5300000000007</v>
      </c>
      <c r="L557" t="s">
        <v>5077</v>
      </c>
      <c r="M557">
        <f>MONTH(Helper_Columns[Order_Date])</f>
        <v>2</v>
      </c>
      <c r="N557">
        <f>YEAR(Helper_Columns[Order_Date])</f>
        <v>2024</v>
      </c>
      <c r="O557" t="str">
        <f>TEXT(Helper_Columns[Order_Date],"mmm")</f>
        <v>Feb</v>
      </c>
      <c r="P557" s="7">
        <f>IFERROR(Helper_Columns[Profit]/Helper_Columns[Sales_Amount],0)</f>
        <v>0.11334051092565459</v>
      </c>
      <c r="Q557" s="5" t="str">
        <f>IF(VALUE(SUBSTITUTE(Helper_Columns[[#This Row],[Discount]],"%",""))&gt;=10,"High Discount", "Normal")</f>
        <v>Normal</v>
      </c>
      <c r="R557" s="5" t="str">
        <f xml:space="preserve"> IF(Helper_Columns[[#This Row],[Profit]]&gt;5000,"High","Low")</f>
        <v>High</v>
      </c>
    </row>
    <row r="558" spans="1:18" x14ac:dyDescent="0.25">
      <c r="A558" t="s">
        <v>568</v>
      </c>
      <c r="B558" s="4">
        <v>45332.596119223839</v>
      </c>
      <c r="C558" t="s">
        <v>5020</v>
      </c>
      <c r="D558" t="s">
        <v>5026</v>
      </c>
      <c r="E558" t="s">
        <v>5045</v>
      </c>
      <c r="F558" t="s">
        <v>5046</v>
      </c>
      <c r="G558" t="s">
        <v>5061</v>
      </c>
      <c r="H558">
        <v>19108</v>
      </c>
      <c r="I558">
        <v>9</v>
      </c>
      <c r="J558" t="s">
        <v>5068</v>
      </c>
      <c r="K558">
        <v>3562.87</v>
      </c>
      <c r="L558" t="s">
        <v>5076</v>
      </c>
      <c r="M558">
        <f>MONTH(Helper_Columns[Order_Date])</f>
        <v>2</v>
      </c>
      <c r="N558">
        <f>YEAR(Helper_Columns[Order_Date])</f>
        <v>2024</v>
      </c>
      <c r="O558" t="str">
        <f>TEXT(Helper_Columns[Order_Date],"mmm")</f>
        <v>Feb</v>
      </c>
      <c r="P558" s="7">
        <f>IFERROR(Helper_Columns[Profit]/Helper_Columns[Sales_Amount],0)</f>
        <v>0.18645959807410509</v>
      </c>
      <c r="Q558" s="5" t="str">
        <f>IF(VALUE(SUBSTITUTE(Helper_Columns[[#This Row],[Discount]],"%",""))&gt;=10,"High Discount", "Normal")</f>
        <v>Normal</v>
      </c>
      <c r="R558" s="5" t="str">
        <f xml:space="preserve"> IF(Helper_Columns[[#This Row],[Profit]]&gt;5000,"High","Low")</f>
        <v>Low</v>
      </c>
    </row>
    <row r="559" spans="1:18" x14ac:dyDescent="0.25">
      <c r="A559" t="s">
        <v>569</v>
      </c>
      <c r="B559" s="4">
        <v>45332.669133826763</v>
      </c>
      <c r="C559" t="s">
        <v>5018</v>
      </c>
      <c r="D559" t="s">
        <v>5026</v>
      </c>
      <c r="E559" t="s">
        <v>5045</v>
      </c>
      <c r="F559" t="s">
        <v>5048</v>
      </c>
      <c r="G559" t="s">
        <v>5065</v>
      </c>
      <c r="H559">
        <v>34885</v>
      </c>
      <c r="I559">
        <v>14</v>
      </c>
      <c r="J559" t="s">
        <v>5068</v>
      </c>
      <c r="K559">
        <v>3624.52</v>
      </c>
      <c r="L559" t="s">
        <v>5076</v>
      </c>
      <c r="M559">
        <f>MONTH(Helper_Columns[Order_Date])</f>
        <v>2</v>
      </c>
      <c r="N559">
        <f>YEAR(Helper_Columns[Order_Date])</f>
        <v>2024</v>
      </c>
      <c r="O559" t="str">
        <f>TEXT(Helper_Columns[Order_Date],"mmm")</f>
        <v>Feb</v>
      </c>
      <c r="P559" s="7">
        <f>IFERROR(Helper_Columns[Profit]/Helper_Columns[Sales_Amount],0)</f>
        <v>0.10389909703310879</v>
      </c>
      <c r="Q559" s="5" t="str">
        <f>IF(VALUE(SUBSTITUTE(Helper_Columns[[#This Row],[Discount]],"%",""))&gt;=10,"High Discount", "Normal")</f>
        <v>Normal</v>
      </c>
      <c r="R559" s="5" t="str">
        <f xml:space="preserve"> IF(Helper_Columns[[#This Row],[Profit]]&gt;5000,"High","Low")</f>
        <v>Low</v>
      </c>
    </row>
    <row r="560" spans="1:18" x14ac:dyDescent="0.25">
      <c r="A560" t="s">
        <v>570</v>
      </c>
      <c r="B560" s="4">
        <v>45332.742148429679</v>
      </c>
      <c r="C560" t="s">
        <v>5014</v>
      </c>
      <c r="D560" t="s">
        <v>5028</v>
      </c>
      <c r="E560" t="s">
        <v>5036</v>
      </c>
      <c r="F560" t="s">
        <v>5047</v>
      </c>
      <c r="G560" t="s">
        <v>5063</v>
      </c>
      <c r="H560">
        <v>73307</v>
      </c>
      <c r="I560">
        <v>8</v>
      </c>
      <c r="J560" t="s">
        <v>5070</v>
      </c>
      <c r="K560">
        <v>10671.02</v>
      </c>
      <c r="L560" t="s">
        <v>5077</v>
      </c>
      <c r="M560">
        <f>MONTH(Helper_Columns[Order_Date])</f>
        <v>2</v>
      </c>
      <c r="N560">
        <f>YEAR(Helper_Columns[Order_Date])</f>
        <v>2024</v>
      </c>
      <c r="O560" t="str">
        <f>TEXT(Helper_Columns[Order_Date],"mmm")</f>
        <v>Feb</v>
      </c>
      <c r="P560" s="7">
        <f>IFERROR(Helper_Columns[Profit]/Helper_Columns[Sales_Amount],0)</f>
        <v>0.14556618058302756</v>
      </c>
      <c r="Q560" s="5" t="str">
        <f>IF(VALUE(SUBSTITUTE(Helper_Columns[[#This Row],[Discount]],"%",""))&gt;=10,"High Discount", "Normal")</f>
        <v>Normal</v>
      </c>
      <c r="R560" s="5" t="str">
        <f xml:space="preserve"> IF(Helper_Columns[[#This Row],[Profit]]&gt;5000,"High","Low")</f>
        <v>High</v>
      </c>
    </row>
    <row r="561" spans="1:18" x14ac:dyDescent="0.25">
      <c r="A561" t="s">
        <v>571</v>
      </c>
      <c r="B561" s="4">
        <v>45332.815163032603</v>
      </c>
      <c r="C561" t="s">
        <v>5020</v>
      </c>
      <c r="D561" t="s">
        <v>5026</v>
      </c>
      <c r="E561" t="s">
        <v>5030</v>
      </c>
      <c r="F561" t="s">
        <v>5048</v>
      </c>
      <c r="G561" t="s">
        <v>5059</v>
      </c>
      <c r="H561">
        <v>32027</v>
      </c>
      <c r="I561">
        <v>9</v>
      </c>
      <c r="J561" t="s">
        <v>5070</v>
      </c>
      <c r="K561">
        <v>6324.86</v>
      </c>
      <c r="L561" t="s">
        <v>5075</v>
      </c>
      <c r="M561">
        <f>MONTH(Helper_Columns[Order_Date])</f>
        <v>2</v>
      </c>
      <c r="N561">
        <f>YEAR(Helper_Columns[Order_Date])</f>
        <v>2024</v>
      </c>
      <c r="O561" t="str">
        <f>TEXT(Helper_Columns[Order_Date],"mmm")</f>
        <v>Feb</v>
      </c>
      <c r="P561" s="7">
        <f>IFERROR(Helper_Columns[Profit]/Helper_Columns[Sales_Amount],0)</f>
        <v>0.19748524682299309</v>
      </c>
      <c r="Q561" s="5" t="str">
        <f>IF(VALUE(SUBSTITUTE(Helper_Columns[[#This Row],[Discount]],"%",""))&gt;=10,"High Discount", "Normal")</f>
        <v>Normal</v>
      </c>
      <c r="R561" s="5" t="str">
        <f xml:space="preserve"> IF(Helper_Columns[[#This Row],[Profit]]&gt;5000,"High","Low")</f>
        <v>High</v>
      </c>
    </row>
    <row r="562" spans="1:18" x14ac:dyDescent="0.25">
      <c r="A562" t="s">
        <v>572</v>
      </c>
      <c r="B562" s="4">
        <v>45332.888177635519</v>
      </c>
      <c r="C562" t="s">
        <v>5022</v>
      </c>
      <c r="D562" t="s">
        <v>5026</v>
      </c>
      <c r="E562" t="s">
        <v>5034</v>
      </c>
      <c r="F562" t="s">
        <v>5048</v>
      </c>
      <c r="G562" t="s">
        <v>5059</v>
      </c>
      <c r="H562">
        <v>20692</v>
      </c>
      <c r="I562">
        <v>12</v>
      </c>
      <c r="J562" t="s">
        <v>5071</v>
      </c>
      <c r="K562">
        <v>4305.91</v>
      </c>
      <c r="L562" t="s">
        <v>5074</v>
      </c>
      <c r="M562">
        <f>MONTH(Helper_Columns[Order_Date])</f>
        <v>2</v>
      </c>
      <c r="N562">
        <f>YEAR(Helper_Columns[Order_Date])</f>
        <v>2024</v>
      </c>
      <c r="O562" t="str">
        <f>TEXT(Helper_Columns[Order_Date],"mmm")</f>
        <v>Feb</v>
      </c>
      <c r="P562" s="7">
        <f>IFERROR(Helper_Columns[Profit]/Helper_Columns[Sales_Amount],0)</f>
        <v>0.208095399188092</v>
      </c>
      <c r="Q562" s="5" t="str">
        <f>IF(VALUE(SUBSTITUTE(Helper_Columns[[#This Row],[Discount]],"%",""))&gt;=10,"High Discount", "Normal")</f>
        <v>High Discount</v>
      </c>
      <c r="R562" s="5" t="str">
        <f xml:space="preserve"> IF(Helper_Columns[[#This Row],[Profit]]&gt;5000,"High","Low")</f>
        <v>Low</v>
      </c>
    </row>
    <row r="563" spans="1:18" x14ac:dyDescent="0.25">
      <c r="A563" t="s">
        <v>573</v>
      </c>
      <c r="B563" s="4">
        <v>45332.961192238443</v>
      </c>
      <c r="C563" t="s">
        <v>5019</v>
      </c>
      <c r="D563" t="s">
        <v>5029</v>
      </c>
      <c r="E563" t="s">
        <v>5039</v>
      </c>
      <c r="F563" t="s">
        <v>5046</v>
      </c>
      <c r="G563" t="s">
        <v>5060</v>
      </c>
      <c r="H563">
        <v>53265</v>
      </c>
      <c r="I563">
        <v>8</v>
      </c>
      <c r="J563" t="s">
        <v>5071</v>
      </c>
      <c r="K563">
        <v>4675.26</v>
      </c>
      <c r="L563" t="s">
        <v>5074</v>
      </c>
      <c r="M563">
        <f>MONTH(Helper_Columns[Order_Date])</f>
        <v>2</v>
      </c>
      <c r="N563">
        <f>YEAR(Helper_Columns[Order_Date])</f>
        <v>2024</v>
      </c>
      <c r="O563" t="str">
        <f>TEXT(Helper_Columns[Order_Date],"mmm")</f>
        <v>Feb</v>
      </c>
      <c r="P563" s="7">
        <f>IFERROR(Helper_Columns[Profit]/Helper_Columns[Sales_Amount],0)</f>
        <v>8.7773584905660382E-2</v>
      </c>
      <c r="Q563" s="5" t="str">
        <f>IF(VALUE(SUBSTITUTE(Helper_Columns[[#This Row],[Discount]],"%",""))&gt;=10,"High Discount", "Normal")</f>
        <v>High Discount</v>
      </c>
      <c r="R563" s="5" t="str">
        <f xml:space="preserve"> IF(Helper_Columns[[#This Row],[Profit]]&gt;5000,"High","Low")</f>
        <v>Low</v>
      </c>
    </row>
    <row r="564" spans="1:18" x14ac:dyDescent="0.25">
      <c r="A564" t="s">
        <v>574</v>
      </c>
      <c r="B564" s="4">
        <v>45333.034206841367</v>
      </c>
      <c r="C564" t="s">
        <v>5022</v>
      </c>
      <c r="D564" t="s">
        <v>5026</v>
      </c>
      <c r="E564" t="s">
        <v>5045</v>
      </c>
      <c r="F564" t="s">
        <v>5046</v>
      </c>
      <c r="G564" t="s">
        <v>5054</v>
      </c>
      <c r="H564">
        <v>76476</v>
      </c>
      <c r="I564">
        <v>13</v>
      </c>
      <c r="J564" t="s">
        <v>5072</v>
      </c>
      <c r="K564">
        <v>15058.83</v>
      </c>
      <c r="L564" t="s">
        <v>5076</v>
      </c>
      <c r="M564">
        <f>MONTH(Helper_Columns[Order_Date])</f>
        <v>2</v>
      </c>
      <c r="N564">
        <f>YEAR(Helper_Columns[Order_Date])</f>
        <v>2024</v>
      </c>
      <c r="O564" t="str">
        <f>TEXT(Helper_Columns[Order_Date],"mmm")</f>
        <v>Feb</v>
      </c>
      <c r="P564" s="7">
        <f>IFERROR(Helper_Columns[Profit]/Helper_Columns[Sales_Amount],0)</f>
        <v>0.19690922642397615</v>
      </c>
      <c r="Q564" s="5" t="str">
        <f>IF(VALUE(SUBSTITUTE(Helper_Columns[[#This Row],[Discount]],"%",""))&gt;=10,"High Discount", "Normal")</f>
        <v>High Discount</v>
      </c>
      <c r="R564" s="5" t="str">
        <f xml:space="preserve"> IF(Helper_Columns[[#This Row],[Profit]]&gt;5000,"High","Low")</f>
        <v>High</v>
      </c>
    </row>
    <row r="565" spans="1:18" x14ac:dyDescent="0.25">
      <c r="A565" t="s">
        <v>575</v>
      </c>
      <c r="B565" s="4">
        <v>45333.107221444283</v>
      </c>
      <c r="C565" t="s">
        <v>5021</v>
      </c>
      <c r="D565" t="s">
        <v>5029</v>
      </c>
      <c r="E565" t="s">
        <v>5041</v>
      </c>
      <c r="F565" t="s">
        <v>5048</v>
      </c>
      <c r="G565" t="s">
        <v>5065</v>
      </c>
      <c r="H565">
        <v>66727</v>
      </c>
      <c r="I565">
        <v>13</v>
      </c>
      <c r="J565" t="s">
        <v>5073</v>
      </c>
      <c r="K565">
        <v>10240.120000000001</v>
      </c>
      <c r="L565" t="s">
        <v>5079</v>
      </c>
      <c r="M565">
        <f>MONTH(Helper_Columns[Order_Date])</f>
        <v>2</v>
      </c>
      <c r="N565">
        <f>YEAR(Helper_Columns[Order_Date])</f>
        <v>2024</v>
      </c>
      <c r="O565" t="str">
        <f>TEXT(Helper_Columns[Order_Date],"mmm")</f>
        <v>Feb</v>
      </c>
      <c r="P565" s="7">
        <f>IFERROR(Helper_Columns[Profit]/Helper_Columns[Sales_Amount],0)</f>
        <v>0.15346291606096485</v>
      </c>
      <c r="Q565" s="5" t="str">
        <f>IF(VALUE(SUBSTITUTE(Helper_Columns[[#This Row],[Discount]],"%",""))&gt;=10,"High Discount", "Normal")</f>
        <v>Normal</v>
      </c>
      <c r="R565" s="5" t="str">
        <f xml:space="preserve"> IF(Helper_Columns[[#This Row],[Profit]]&gt;5000,"High","Low")</f>
        <v>High</v>
      </c>
    </row>
    <row r="566" spans="1:18" x14ac:dyDescent="0.25">
      <c r="A566" t="s">
        <v>576</v>
      </c>
      <c r="B566" s="4">
        <v>45333.180236047199</v>
      </c>
      <c r="C566" t="s">
        <v>5015</v>
      </c>
      <c r="D566" t="s">
        <v>5026</v>
      </c>
      <c r="E566" t="s">
        <v>5034</v>
      </c>
      <c r="F566" t="s">
        <v>5047</v>
      </c>
      <c r="G566" t="s">
        <v>5063</v>
      </c>
      <c r="H566">
        <v>24666</v>
      </c>
      <c r="I566">
        <v>5</v>
      </c>
      <c r="J566" t="s">
        <v>5068</v>
      </c>
      <c r="K566">
        <v>4279.59</v>
      </c>
      <c r="L566" t="s">
        <v>5075</v>
      </c>
      <c r="M566">
        <f>MONTH(Helper_Columns[Order_Date])</f>
        <v>2</v>
      </c>
      <c r="N566">
        <f>YEAR(Helper_Columns[Order_Date])</f>
        <v>2024</v>
      </c>
      <c r="O566" t="str">
        <f>TEXT(Helper_Columns[Order_Date],"mmm")</f>
        <v>Feb</v>
      </c>
      <c r="P566" s="7">
        <f>IFERROR(Helper_Columns[Profit]/Helper_Columns[Sales_Amount],0)</f>
        <v>0.17350158112381417</v>
      </c>
      <c r="Q566" s="5" t="str">
        <f>IF(VALUE(SUBSTITUTE(Helper_Columns[[#This Row],[Discount]],"%",""))&gt;=10,"High Discount", "Normal")</f>
        <v>Normal</v>
      </c>
      <c r="R566" s="5" t="str">
        <f xml:space="preserve"> IF(Helper_Columns[[#This Row],[Profit]]&gt;5000,"High","Low")</f>
        <v>Low</v>
      </c>
    </row>
    <row r="567" spans="1:18" x14ac:dyDescent="0.25">
      <c r="A567" t="s">
        <v>577</v>
      </c>
      <c r="B567" s="4">
        <v>45333.25325065013</v>
      </c>
      <c r="C567" t="s">
        <v>5019</v>
      </c>
      <c r="D567" t="s">
        <v>5026</v>
      </c>
      <c r="E567" t="s">
        <v>5045</v>
      </c>
      <c r="F567" t="s">
        <v>5048</v>
      </c>
      <c r="G567" t="s">
        <v>5052</v>
      </c>
      <c r="H567">
        <v>62413</v>
      </c>
      <c r="I567">
        <v>8</v>
      </c>
      <c r="J567" t="s">
        <v>5069</v>
      </c>
      <c r="K567">
        <v>12403.67</v>
      </c>
      <c r="L567" t="s">
        <v>5077</v>
      </c>
      <c r="M567">
        <f>MONTH(Helper_Columns[Order_Date])</f>
        <v>2</v>
      </c>
      <c r="N567">
        <f>YEAR(Helper_Columns[Order_Date])</f>
        <v>2024</v>
      </c>
      <c r="O567" t="str">
        <f>TEXT(Helper_Columns[Order_Date],"mmm")</f>
        <v>Feb</v>
      </c>
      <c r="P567" s="7">
        <f>IFERROR(Helper_Columns[Profit]/Helper_Columns[Sales_Amount],0)</f>
        <v>0.19873535962059186</v>
      </c>
      <c r="Q567" s="5" t="str">
        <f>IF(VALUE(SUBSTITUTE(Helper_Columns[[#This Row],[Discount]],"%",""))&gt;=10,"High Discount", "Normal")</f>
        <v>High Discount</v>
      </c>
      <c r="R567" s="5" t="str">
        <f xml:space="preserve"> IF(Helper_Columns[[#This Row],[Profit]]&gt;5000,"High","Low")</f>
        <v>High</v>
      </c>
    </row>
    <row r="568" spans="1:18" x14ac:dyDescent="0.25">
      <c r="A568" t="s">
        <v>578</v>
      </c>
      <c r="B568" s="4">
        <v>45333.326265253047</v>
      </c>
      <c r="C568" t="s">
        <v>5025</v>
      </c>
      <c r="D568" t="s">
        <v>5026</v>
      </c>
      <c r="E568" t="s">
        <v>5030</v>
      </c>
      <c r="F568" t="s">
        <v>5048</v>
      </c>
      <c r="G568" t="s">
        <v>5056</v>
      </c>
      <c r="H568">
        <v>78475</v>
      </c>
      <c r="I568">
        <v>1</v>
      </c>
      <c r="J568" t="s">
        <v>5068</v>
      </c>
      <c r="K568">
        <v>11283.66</v>
      </c>
      <c r="L568" t="s">
        <v>5079</v>
      </c>
      <c r="M568">
        <f>MONTH(Helper_Columns[Order_Date])</f>
        <v>2</v>
      </c>
      <c r="N568">
        <f>YEAR(Helper_Columns[Order_Date])</f>
        <v>2024</v>
      </c>
      <c r="O568" t="str">
        <f>TEXT(Helper_Columns[Order_Date],"mmm")</f>
        <v>Feb</v>
      </c>
      <c r="P568" s="7">
        <f>IFERROR(Helper_Columns[Profit]/Helper_Columns[Sales_Amount],0)</f>
        <v>0.14378668365721567</v>
      </c>
      <c r="Q568" s="5" t="str">
        <f>IF(VALUE(SUBSTITUTE(Helper_Columns[[#This Row],[Discount]],"%",""))&gt;=10,"High Discount", "Normal")</f>
        <v>Normal</v>
      </c>
      <c r="R568" s="5" t="str">
        <f xml:space="preserve"> IF(Helper_Columns[[#This Row],[Profit]]&gt;5000,"High","Low")</f>
        <v>High</v>
      </c>
    </row>
    <row r="569" spans="1:18" x14ac:dyDescent="0.25">
      <c r="A569" t="s">
        <v>579</v>
      </c>
      <c r="B569" s="4">
        <v>45333.399279855963</v>
      </c>
      <c r="C569" t="s">
        <v>5017</v>
      </c>
      <c r="D569" t="s">
        <v>5028</v>
      </c>
      <c r="E569" t="s">
        <v>5036</v>
      </c>
      <c r="F569" t="s">
        <v>5047</v>
      </c>
      <c r="G569" t="s">
        <v>5064</v>
      </c>
      <c r="H569">
        <v>72762</v>
      </c>
      <c r="I569">
        <v>14</v>
      </c>
      <c r="J569" t="s">
        <v>5068</v>
      </c>
      <c r="K569">
        <v>8654.17</v>
      </c>
      <c r="L569" t="s">
        <v>5074</v>
      </c>
      <c r="M569">
        <f>MONTH(Helper_Columns[Order_Date])</f>
        <v>2</v>
      </c>
      <c r="N569">
        <f>YEAR(Helper_Columns[Order_Date])</f>
        <v>2024</v>
      </c>
      <c r="O569" t="str">
        <f>TEXT(Helper_Columns[Order_Date],"mmm")</f>
        <v>Feb</v>
      </c>
      <c r="P569" s="7">
        <f>IFERROR(Helper_Columns[Profit]/Helper_Columns[Sales_Amount],0)</f>
        <v>0.11893804458371128</v>
      </c>
      <c r="Q569" s="5" t="str">
        <f>IF(VALUE(SUBSTITUTE(Helper_Columns[[#This Row],[Discount]],"%",""))&gt;=10,"High Discount", "Normal")</f>
        <v>Normal</v>
      </c>
      <c r="R569" s="5" t="str">
        <f xml:space="preserve"> IF(Helper_Columns[[#This Row],[Profit]]&gt;5000,"High","Low")</f>
        <v>High</v>
      </c>
    </row>
    <row r="570" spans="1:18" x14ac:dyDescent="0.25">
      <c r="A570" t="s">
        <v>580</v>
      </c>
      <c r="B570" s="4">
        <v>45333.472294458887</v>
      </c>
      <c r="C570" t="s">
        <v>5013</v>
      </c>
      <c r="D570" t="s">
        <v>5027</v>
      </c>
      <c r="E570" t="s">
        <v>5031</v>
      </c>
      <c r="F570" t="s">
        <v>5048</v>
      </c>
      <c r="G570" t="s">
        <v>5056</v>
      </c>
      <c r="H570">
        <v>77384</v>
      </c>
      <c r="I570">
        <v>8</v>
      </c>
      <c r="J570" t="s">
        <v>5069</v>
      </c>
      <c r="K570">
        <v>8202.91</v>
      </c>
      <c r="L570" t="s">
        <v>5075</v>
      </c>
      <c r="M570">
        <f>MONTH(Helper_Columns[Order_Date])</f>
        <v>2</v>
      </c>
      <c r="N570">
        <f>YEAR(Helper_Columns[Order_Date])</f>
        <v>2024</v>
      </c>
      <c r="O570" t="str">
        <f>TEXT(Helper_Columns[Order_Date],"mmm")</f>
        <v>Feb</v>
      </c>
      <c r="P570" s="7">
        <f>IFERROR(Helper_Columns[Profit]/Helper_Columns[Sales_Amount],0)</f>
        <v>0.10600266204900237</v>
      </c>
      <c r="Q570" s="5" t="str">
        <f>IF(VALUE(SUBSTITUTE(Helper_Columns[[#This Row],[Discount]],"%",""))&gt;=10,"High Discount", "Normal")</f>
        <v>High Discount</v>
      </c>
      <c r="R570" s="5" t="str">
        <f xml:space="preserve"> IF(Helper_Columns[[#This Row],[Profit]]&gt;5000,"High","Low")</f>
        <v>High</v>
      </c>
    </row>
    <row r="571" spans="1:18" x14ac:dyDescent="0.25">
      <c r="A571" t="s">
        <v>581</v>
      </c>
      <c r="B571" s="4">
        <v>45333.545309061803</v>
      </c>
      <c r="C571" t="s">
        <v>5013</v>
      </c>
      <c r="D571" t="s">
        <v>5029</v>
      </c>
      <c r="E571" t="s">
        <v>5039</v>
      </c>
      <c r="F571" t="s">
        <v>5047</v>
      </c>
      <c r="G571" t="s">
        <v>5063</v>
      </c>
      <c r="H571">
        <v>4358</v>
      </c>
      <c r="I571">
        <v>8</v>
      </c>
      <c r="J571" t="s">
        <v>5071</v>
      </c>
      <c r="K571">
        <v>622.45000000000005</v>
      </c>
      <c r="L571" t="s">
        <v>5074</v>
      </c>
      <c r="M571">
        <f>MONTH(Helper_Columns[Order_Date])</f>
        <v>2</v>
      </c>
      <c r="N571">
        <f>YEAR(Helper_Columns[Order_Date])</f>
        <v>2024</v>
      </c>
      <c r="O571" t="str">
        <f>TEXT(Helper_Columns[Order_Date],"mmm")</f>
        <v>Feb</v>
      </c>
      <c r="P571" s="7">
        <f>IFERROR(Helper_Columns[Profit]/Helper_Columns[Sales_Amount],0)</f>
        <v>0.14282927948600277</v>
      </c>
      <c r="Q571" s="5" t="str">
        <f>IF(VALUE(SUBSTITUTE(Helper_Columns[[#This Row],[Discount]],"%",""))&gt;=10,"High Discount", "Normal")</f>
        <v>High Discount</v>
      </c>
      <c r="R571" s="5" t="str">
        <f xml:space="preserve"> IF(Helper_Columns[[#This Row],[Profit]]&gt;5000,"High","Low")</f>
        <v>Low</v>
      </c>
    </row>
    <row r="572" spans="1:18" x14ac:dyDescent="0.25">
      <c r="A572" t="s">
        <v>582</v>
      </c>
      <c r="B572" s="4">
        <v>45333.618323664719</v>
      </c>
      <c r="C572" t="s">
        <v>5022</v>
      </c>
      <c r="D572" t="s">
        <v>5029</v>
      </c>
      <c r="E572" t="s">
        <v>5039</v>
      </c>
      <c r="F572" t="s">
        <v>5048</v>
      </c>
      <c r="G572" t="s">
        <v>5051</v>
      </c>
      <c r="H572">
        <v>51248</v>
      </c>
      <c r="I572">
        <v>10</v>
      </c>
      <c r="J572" t="s">
        <v>5068</v>
      </c>
      <c r="K572">
        <v>8745.59</v>
      </c>
      <c r="L572" t="s">
        <v>5078</v>
      </c>
      <c r="M572">
        <f>MONTH(Helper_Columns[Order_Date])</f>
        <v>2</v>
      </c>
      <c r="N572">
        <f>YEAR(Helper_Columns[Order_Date])</f>
        <v>2024</v>
      </c>
      <c r="O572" t="str">
        <f>TEXT(Helper_Columns[Order_Date],"mmm")</f>
        <v>Feb</v>
      </c>
      <c r="P572" s="7">
        <f>IFERROR(Helper_Columns[Profit]/Helper_Columns[Sales_Amount],0)</f>
        <v>0.17065231813924447</v>
      </c>
      <c r="Q572" s="5" t="str">
        <f>IF(VALUE(SUBSTITUTE(Helper_Columns[[#This Row],[Discount]],"%",""))&gt;=10,"High Discount", "Normal")</f>
        <v>Normal</v>
      </c>
      <c r="R572" s="5" t="str">
        <f xml:space="preserve"> IF(Helper_Columns[[#This Row],[Profit]]&gt;5000,"High","Low")</f>
        <v>High</v>
      </c>
    </row>
    <row r="573" spans="1:18" x14ac:dyDescent="0.25">
      <c r="A573" t="s">
        <v>583</v>
      </c>
      <c r="B573" s="4">
        <v>45333.69133826765</v>
      </c>
      <c r="C573" t="s">
        <v>5014</v>
      </c>
      <c r="D573" t="s">
        <v>5026</v>
      </c>
      <c r="E573" t="s">
        <v>5034</v>
      </c>
      <c r="F573" t="s">
        <v>5046</v>
      </c>
      <c r="G573" t="s">
        <v>5060</v>
      </c>
      <c r="H573">
        <v>20738</v>
      </c>
      <c r="I573">
        <v>10</v>
      </c>
      <c r="J573" t="s">
        <v>5070</v>
      </c>
      <c r="K573">
        <v>1679.01</v>
      </c>
      <c r="L573" t="s">
        <v>5079</v>
      </c>
      <c r="M573">
        <f>MONTH(Helper_Columns[Order_Date])</f>
        <v>2</v>
      </c>
      <c r="N573">
        <f>YEAR(Helper_Columns[Order_Date])</f>
        <v>2024</v>
      </c>
      <c r="O573" t="str">
        <f>TEXT(Helper_Columns[Order_Date],"mmm")</f>
        <v>Feb</v>
      </c>
      <c r="P573" s="7">
        <f>IFERROR(Helper_Columns[Profit]/Helper_Columns[Sales_Amount],0)</f>
        <v>8.096296653486354E-2</v>
      </c>
      <c r="Q573" s="5" t="str">
        <f>IF(VALUE(SUBSTITUTE(Helper_Columns[[#This Row],[Discount]],"%",""))&gt;=10,"High Discount", "Normal")</f>
        <v>Normal</v>
      </c>
      <c r="R573" s="5" t="str">
        <f xml:space="preserve"> IF(Helper_Columns[[#This Row],[Profit]]&gt;5000,"High","Low")</f>
        <v>Low</v>
      </c>
    </row>
    <row r="574" spans="1:18" x14ac:dyDescent="0.25">
      <c r="A574" t="s">
        <v>584</v>
      </c>
      <c r="B574" s="4">
        <v>45333.764352870567</v>
      </c>
      <c r="C574" t="s">
        <v>5019</v>
      </c>
      <c r="D574" t="s">
        <v>5028</v>
      </c>
      <c r="E574" t="s">
        <v>5036</v>
      </c>
      <c r="F574" t="s">
        <v>5048</v>
      </c>
      <c r="G574" t="s">
        <v>5056</v>
      </c>
      <c r="H574">
        <v>19782</v>
      </c>
      <c r="I574">
        <v>7</v>
      </c>
      <c r="J574" t="s">
        <v>5068</v>
      </c>
      <c r="K574">
        <v>4062.8</v>
      </c>
      <c r="L574" t="s">
        <v>5075</v>
      </c>
      <c r="M574">
        <f>MONTH(Helper_Columns[Order_Date])</f>
        <v>2</v>
      </c>
      <c r="N574">
        <f>YEAR(Helper_Columns[Order_Date])</f>
        <v>2024</v>
      </c>
      <c r="O574" t="str">
        <f>TEXT(Helper_Columns[Order_Date],"mmm")</f>
        <v>Feb</v>
      </c>
      <c r="P574" s="7">
        <f>IFERROR(Helper_Columns[Profit]/Helper_Columns[Sales_Amount],0)</f>
        <v>0.20537862703467799</v>
      </c>
      <c r="Q574" s="5" t="str">
        <f>IF(VALUE(SUBSTITUTE(Helper_Columns[[#This Row],[Discount]],"%",""))&gt;=10,"High Discount", "Normal")</f>
        <v>Normal</v>
      </c>
      <c r="R574" s="5" t="str">
        <f xml:space="preserve"> IF(Helper_Columns[[#This Row],[Profit]]&gt;5000,"High","Low")</f>
        <v>Low</v>
      </c>
    </row>
    <row r="575" spans="1:18" x14ac:dyDescent="0.25">
      <c r="A575" t="s">
        <v>585</v>
      </c>
      <c r="B575" s="4">
        <v>45333.837367473483</v>
      </c>
      <c r="C575" t="s">
        <v>5018</v>
      </c>
      <c r="D575" t="s">
        <v>5026</v>
      </c>
      <c r="E575" t="s">
        <v>5030</v>
      </c>
      <c r="F575" t="s">
        <v>5047</v>
      </c>
      <c r="G575" t="s">
        <v>5063</v>
      </c>
      <c r="H575">
        <v>27177</v>
      </c>
      <c r="I575">
        <v>6</v>
      </c>
      <c r="J575" t="s">
        <v>5071</v>
      </c>
      <c r="K575">
        <v>5751.49</v>
      </c>
      <c r="L575" t="s">
        <v>5079</v>
      </c>
      <c r="M575">
        <f>MONTH(Helper_Columns[Order_Date])</f>
        <v>2</v>
      </c>
      <c r="N575">
        <f>YEAR(Helper_Columns[Order_Date])</f>
        <v>2024</v>
      </c>
      <c r="O575" t="str">
        <f>TEXT(Helper_Columns[Order_Date],"mmm")</f>
        <v>Feb</v>
      </c>
      <c r="P575" s="7">
        <f>IFERROR(Helper_Columns[Profit]/Helper_Columns[Sales_Amount],0)</f>
        <v>0.21163079074217167</v>
      </c>
      <c r="Q575" s="5" t="str">
        <f>IF(VALUE(SUBSTITUTE(Helper_Columns[[#This Row],[Discount]],"%",""))&gt;=10,"High Discount", "Normal")</f>
        <v>High Discount</v>
      </c>
      <c r="R575" s="5" t="str">
        <f xml:space="preserve"> IF(Helper_Columns[[#This Row],[Profit]]&gt;5000,"High","Low")</f>
        <v>High</v>
      </c>
    </row>
    <row r="576" spans="1:18" x14ac:dyDescent="0.25">
      <c r="A576" t="s">
        <v>586</v>
      </c>
      <c r="B576" s="4">
        <v>45333.910382076407</v>
      </c>
      <c r="C576" t="s">
        <v>5024</v>
      </c>
      <c r="D576" t="s">
        <v>5027</v>
      </c>
      <c r="E576" t="s">
        <v>5031</v>
      </c>
      <c r="F576" t="s">
        <v>5048</v>
      </c>
      <c r="G576" t="s">
        <v>5065</v>
      </c>
      <c r="H576">
        <v>35812</v>
      </c>
      <c r="I576">
        <v>14</v>
      </c>
      <c r="J576" t="s">
        <v>5070</v>
      </c>
      <c r="K576">
        <v>3451.18</v>
      </c>
      <c r="L576" t="s">
        <v>5078</v>
      </c>
      <c r="M576">
        <f>MONTH(Helper_Columns[Order_Date])</f>
        <v>2</v>
      </c>
      <c r="N576">
        <f>YEAR(Helper_Columns[Order_Date])</f>
        <v>2024</v>
      </c>
      <c r="O576" t="str">
        <f>TEXT(Helper_Columns[Order_Date],"mmm")</f>
        <v>Feb</v>
      </c>
      <c r="P576" s="7">
        <f>IFERROR(Helper_Columns[Profit]/Helper_Columns[Sales_Amount],0)</f>
        <v>9.6369373394392943E-2</v>
      </c>
      <c r="Q576" s="5" t="str">
        <f>IF(VALUE(SUBSTITUTE(Helper_Columns[[#This Row],[Discount]],"%",""))&gt;=10,"High Discount", "Normal")</f>
        <v>Normal</v>
      </c>
      <c r="R576" s="5" t="str">
        <f xml:space="preserve"> IF(Helper_Columns[[#This Row],[Profit]]&gt;5000,"High","Low")</f>
        <v>Low</v>
      </c>
    </row>
    <row r="577" spans="1:18" x14ac:dyDescent="0.25">
      <c r="A577" t="s">
        <v>587</v>
      </c>
      <c r="B577" s="4">
        <v>45333.98339667933</v>
      </c>
      <c r="C577" t="s">
        <v>5023</v>
      </c>
      <c r="D577" t="s">
        <v>5029</v>
      </c>
      <c r="E577" t="s">
        <v>5041</v>
      </c>
      <c r="F577" t="s">
        <v>5047</v>
      </c>
      <c r="G577" t="s">
        <v>5050</v>
      </c>
      <c r="H577">
        <v>32508</v>
      </c>
      <c r="I577">
        <v>9</v>
      </c>
      <c r="J577" t="s">
        <v>5070</v>
      </c>
      <c r="K577">
        <v>4376.12</v>
      </c>
      <c r="L577" t="s">
        <v>5079</v>
      </c>
      <c r="M577">
        <f>MONTH(Helper_Columns[Order_Date])</f>
        <v>2</v>
      </c>
      <c r="N577">
        <f>YEAR(Helper_Columns[Order_Date])</f>
        <v>2024</v>
      </c>
      <c r="O577" t="str">
        <f>TEXT(Helper_Columns[Order_Date],"mmm")</f>
        <v>Feb</v>
      </c>
      <c r="P577" s="7">
        <f>IFERROR(Helper_Columns[Profit]/Helper_Columns[Sales_Amount],0)</f>
        <v>0.13461670973298881</v>
      </c>
      <c r="Q577" s="5" t="str">
        <f>IF(VALUE(SUBSTITUTE(Helper_Columns[[#This Row],[Discount]],"%",""))&gt;=10,"High Discount", "Normal")</f>
        <v>Normal</v>
      </c>
      <c r="R577" s="5" t="str">
        <f xml:space="preserve"> IF(Helper_Columns[[#This Row],[Profit]]&gt;5000,"High","Low")</f>
        <v>Low</v>
      </c>
    </row>
    <row r="578" spans="1:18" x14ac:dyDescent="0.25">
      <c r="A578" t="s">
        <v>588</v>
      </c>
      <c r="B578" s="4">
        <v>45334.056411282247</v>
      </c>
      <c r="C578" t="s">
        <v>5023</v>
      </c>
      <c r="D578" t="s">
        <v>5026</v>
      </c>
      <c r="E578" t="s">
        <v>5030</v>
      </c>
      <c r="F578" t="s">
        <v>5047</v>
      </c>
      <c r="G578" t="s">
        <v>5064</v>
      </c>
      <c r="H578">
        <v>26105</v>
      </c>
      <c r="I578">
        <v>11</v>
      </c>
      <c r="J578" t="s">
        <v>5072</v>
      </c>
      <c r="K578">
        <v>5088.84</v>
      </c>
      <c r="L578" t="s">
        <v>5074</v>
      </c>
      <c r="M578">
        <f>MONTH(Helper_Columns[Order_Date])</f>
        <v>2</v>
      </c>
      <c r="N578">
        <f>YEAR(Helper_Columns[Order_Date])</f>
        <v>2024</v>
      </c>
      <c r="O578" t="str">
        <f>TEXT(Helper_Columns[Order_Date],"mmm")</f>
        <v>Feb</v>
      </c>
      <c r="P578" s="7">
        <f>IFERROR(Helper_Columns[Profit]/Helper_Columns[Sales_Amount],0)</f>
        <v>0.19493736832024516</v>
      </c>
      <c r="Q578" s="5" t="str">
        <f>IF(VALUE(SUBSTITUTE(Helper_Columns[[#This Row],[Discount]],"%",""))&gt;=10,"High Discount", "Normal")</f>
        <v>High Discount</v>
      </c>
      <c r="R578" s="5" t="str">
        <f xml:space="preserve"> IF(Helper_Columns[[#This Row],[Profit]]&gt;5000,"High","Low")</f>
        <v>High</v>
      </c>
    </row>
    <row r="579" spans="1:18" x14ac:dyDescent="0.25">
      <c r="A579" t="s">
        <v>589</v>
      </c>
      <c r="B579" s="4">
        <v>45334.12942588517</v>
      </c>
      <c r="C579" t="s">
        <v>5018</v>
      </c>
      <c r="D579" t="s">
        <v>5027</v>
      </c>
      <c r="E579" t="s">
        <v>5044</v>
      </c>
      <c r="F579" t="s">
        <v>5048</v>
      </c>
      <c r="G579" t="s">
        <v>5059</v>
      </c>
      <c r="H579">
        <v>34776</v>
      </c>
      <c r="I579">
        <v>4</v>
      </c>
      <c r="J579" t="s">
        <v>5073</v>
      </c>
      <c r="K579">
        <v>6681.77</v>
      </c>
      <c r="L579" t="s">
        <v>5078</v>
      </c>
      <c r="M579">
        <f>MONTH(Helper_Columns[Order_Date])</f>
        <v>2</v>
      </c>
      <c r="N579">
        <f>YEAR(Helper_Columns[Order_Date])</f>
        <v>2024</v>
      </c>
      <c r="O579" t="str">
        <f>TEXT(Helper_Columns[Order_Date],"mmm")</f>
        <v>Feb</v>
      </c>
      <c r="P579" s="7">
        <f>IFERROR(Helper_Columns[Profit]/Helper_Columns[Sales_Amount],0)</f>
        <v>0.19213739360478493</v>
      </c>
      <c r="Q579" s="5" t="str">
        <f>IF(VALUE(SUBSTITUTE(Helper_Columns[[#This Row],[Discount]],"%",""))&gt;=10,"High Discount", "Normal")</f>
        <v>Normal</v>
      </c>
      <c r="R579" s="5" t="str">
        <f xml:space="preserve"> IF(Helper_Columns[[#This Row],[Profit]]&gt;5000,"High","Low")</f>
        <v>High</v>
      </c>
    </row>
    <row r="580" spans="1:18" x14ac:dyDescent="0.25">
      <c r="A580" t="s">
        <v>590</v>
      </c>
      <c r="B580" s="4">
        <v>45334.202440488087</v>
      </c>
      <c r="C580" t="s">
        <v>5018</v>
      </c>
      <c r="D580" t="s">
        <v>5028</v>
      </c>
      <c r="E580" t="s">
        <v>5032</v>
      </c>
      <c r="F580" t="s">
        <v>5047</v>
      </c>
      <c r="G580" t="s">
        <v>5067</v>
      </c>
      <c r="H580">
        <v>21922</v>
      </c>
      <c r="I580">
        <v>8</v>
      </c>
      <c r="J580" t="s">
        <v>5072</v>
      </c>
      <c r="K580">
        <v>3549.41</v>
      </c>
      <c r="L580" t="s">
        <v>5079</v>
      </c>
      <c r="M580">
        <f>MONTH(Helper_Columns[Order_Date])</f>
        <v>2</v>
      </c>
      <c r="N580">
        <f>YEAR(Helper_Columns[Order_Date])</f>
        <v>2024</v>
      </c>
      <c r="O580" t="str">
        <f>TEXT(Helper_Columns[Order_Date],"mmm")</f>
        <v>Feb</v>
      </c>
      <c r="P580" s="7">
        <f>IFERROR(Helper_Columns[Profit]/Helper_Columns[Sales_Amount],0)</f>
        <v>0.16191086579691633</v>
      </c>
      <c r="Q580" s="5" t="str">
        <f>IF(VALUE(SUBSTITUTE(Helper_Columns[[#This Row],[Discount]],"%",""))&gt;=10,"High Discount", "Normal")</f>
        <v>High Discount</v>
      </c>
      <c r="R580" s="5" t="str">
        <f xml:space="preserve"> IF(Helper_Columns[[#This Row],[Profit]]&gt;5000,"High","Low")</f>
        <v>Low</v>
      </c>
    </row>
    <row r="581" spans="1:18" x14ac:dyDescent="0.25">
      <c r="A581" t="s">
        <v>591</v>
      </c>
      <c r="B581" s="4">
        <v>45334.27545509101</v>
      </c>
      <c r="C581" t="s">
        <v>5014</v>
      </c>
      <c r="D581" t="s">
        <v>5026</v>
      </c>
      <c r="E581" t="s">
        <v>5030</v>
      </c>
      <c r="F581" t="s">
        <v>5048</v>
      </c>
      <c r="G581" t="s">
        <v>5059</v>
      </c>
      <c r="H581">
        <v>15011</v>
      </c>
      <c r="I581">
        <v>8</v>
      </c>
      <c r="J581" t="s">
        <v>5073</v>
      </c>
      <c r="K581">
        <v>2585.1999999999998</v>
      </c>
      <c r="L581" t="s">
        <v>5075</v>
      </c>
      <c r="M581">
        <f>MONTH(Helper_Columns[Order_Date])</f>
        <v>2</v>
      </c>
      <c r="N581">
        <f>YEAR(Helper_Columns[Order_Date])</f>
        <v>2024</v>
      </c>
      <c r="O581" t="str">
        <f>TEXT(Helper_Columns[Order_Date],"mmm")</f>
        <v>Feb</v>
      </c>
      <c r="P581" s="7">
        <f>IFERROR(Helper_Columns[Profit]/Helper_Columns[Sales_Amount],0)</f>
        <v>0.1722203717273999</v>
      </c>
      <c r="Q581" s="5" t="str">
        <f>IF(VALUE(SUBSTITUTE(Helper_Columns[[#This Row],[Discount]],"%",""))&gt;=10,"High Discount", "Normal")</f>
        <v>Normal</v>
      </c>
      <c r="R581" s="5" t="str">
        <f xml:space="preserve"> IF(Helper_Columns[[#This Row],[Profit]]&gt;5000,"High","Low")</f>
        <v>Low</v>
      </c>
    </row>
    <row r="582" spans="1:18" x14ac:dyDescent="0.25">
      <c r="A582" t="s">
        <v>592</v>
      </c>
      <c r="B582" s="4">
        <v>45334.348469693927</v>
      </c>
      <c r="C582" t="s">
        <v>5014</v>
      </c>
      <c r="D582" t="s">
        <v>5027</v>
      </c>
      <c r="E582" t="s">
        <v>5038</v>
      </c>
      <c r="F582" t="s">
        <v>5048</v>
      </c>
      <c r="G582" t="s">
        <v>5065</v>
      </c>
      <c r="H582">
        <v>7078</v>
      </c>
      <c r="I582">
        <v>11</v>
      </c>
      <c r="J582" t="s">
        <v>5072</v>
      </c>
      <c r="K582">
        <v>810.25</v>
      </c>
      <c r="L582" t="s">
        <v>5078</v>
      </c>
      <c r="M582">
        <f>MONTH(Helper_Columns[Order_Date])</f>
        <v>2</v>
      </c>
      <c r="N582">
        <f>YEAR(Helper_Columns[Order_Date])</f>
        <v>2024</v>
      </c>
      <c r="O582" t="str">
        <f>TEXT(Helper_Columns[Order_Date],"mmm")</f>
        <v>Feb</v>
      </c>
      <c r="P582" s="7">
        <f>IFERROR(Helper_Columns[Profit]/Helper_Columns[Sales_Amount],0)</f>
        <v>0.11447442780446454</v>
      </c>
      <c r="Q582" s="5" t="str">
        <f>IF(VALUE(SUBSTITUTE(Helper_Columns[[#This Row],[Discount]],"%",""))&gt;=10,"High Discount", "Normal")</f>
        <v>High Discount</v>
      </c>
      <c r="R582" s="5" t="str">
        <f xml:space="preserve"> IF(Helper_Columns[[#This Row],[Profit]]&gt;5000,"High","Low")</f>
        <v>Low</v>
      </c>
    </row>
    <row r="583" spans="1:18" x14ac:dyDescent="0.25">
      <c r="A583" t="s">
        <v>593</v>
      </c>
      <c r="B583" s="4">
        <v>45334.42148429685</v>
      </c>
      <c r="C583" t="s">
        <v>5016</v>
      </c>
      <c r="D583" t="s">
        <v>5029</v>
      </c>
      <c r="E583" t="s">
        <v>5040</v>
      </c>
      <c r="F583" t="s">
        <v>5047</v>
      </c>
      <c r="G583" t="s">
        <v>5062</v>
      </c>
      <c r="H583">
        <v>66006</v>
      </c>
      <c r="I583">
        <v>5</v>
      </c>
      <c r="J583" t="s">
        <v>5068</v>
      </c>
      <c r="K583">
        <v>5745.75</v>
      </c>
      <c r="L583" t="s">
        <v>5079</v>
      </c>
      <c r="M583">
        <f>MONTH(Helper_Columns[Order_Date])</f>
        <v>2</v>
      </c>
      <c r="N583">
        <f>YEAR(Helper_Columns[Order_Date])</f>
        <v>2024</v>
      </c>
      <c r="O583" t="str">
        <f>TEXT(Helper_Columns[Order_Date],"mmm")</f>
        <v>Feb</v>
      </c>
      <c r="P583" s="7">
        <f>IFERROR(Helper_Columns[Profit]/Helper_Columns[Sales_Amount],0)</f>
        <v>8.7048904645032274E-2</v>
      </c>
      <c r="Q583" s="5" t="str">
        <f>IF(VALUE(SUBSTITUTE(Helper_Columns[[#This Row],[Discount]],"%",""))&gt;=10,"High Discount", "Normal")</f>
        <v>Normal</v>
      </c>
      <c r="R583" s="5" t="str">
        <f xml:space="preserve"> IF(Helper_Columns[[#This Row],[Profit]]&gt;5000,"High","Low")</f>
        <v>High</v>
      </c>
    </row>
    <row r="584" spans="1:18" x14ac:dyDescent="0.25">
      <c r="A584" t="s">
        <v>594</v>
      </c>
      <c r="B584" s="4">
        <v>45334.494498899767</v>
      </c>
      <c r="C584" t="s">
        <v>5025</v>
      </c>
      <c r="D584" t="s">
        <v>5027</v>
      </c>
      <c r="E584" t="s">
        <v>5031</v>
      </c>
      <c r="F584" t="s">
        <v>5047</v>
      </c>
      <c r="G584" t="s">
        <v>5050</v>
      </c>
      <c r="H584">
        <v>76886</v>
      </c>
      <c r="I584">
        <v>8</v>
      </c>
      <c r="J584" t="s">
        <v>5070</v>
      </c>
      <c r="K584">
        <v>8872.65</v>
      </c>
      <c r="L584" t="s">
        <v>5076</v>
      </c>
      <c r="M584">
        <f>MONTH(Helper_Columns[Order_Date])</f>
        <v>2</v>
      </c>
      <c r="N584">
        <f>YEAR(Helper_Columns[Order_Date])</f>
        <v>2024</v>
      </c>
      <c r="O584" t="str">
        <f>TEXT(Helper_Columns[Order_Date],"mmm")</f>
        <v>Feb</v>
      </c>
      <c r="P584" s="7">
        <f>IFERROR(Helper_Columns[Profit]/Helper_Columns[Sales_Amount],0)</f>
        <v>0.11540007283510652</v>
      </c>
      <c r="Q584" s="5" t="str">
        <f>IF(VALUE(SUBSTITUTE(Helper_Columns[[#This Row],[Discount]],"%",""))&gt;=10,"High Discount", "Normal")</f>
        <v>Normal</v>
      </c>
      <c r="R584" s="5" t="str">
        <f xml:space="preserve"> IF(Helper_Columns[[#This Row],[Profit]]&gt;5000,"High","Low")</f>
        <v>High</v>
      </c>
    </row>
    <row r="585" spans="1:18" x14ac:dyDescent="0.25">
      <c r="A585" t="s">
        <v>595</v>
      </c>
      <c r="B585" s="4">
        <v>45334.567513502698</v>
      </c>
      <c r="C585" t="s">
        <v>5017</v>
      </c>
      <c r="D585" t="s">
        <v>5029</v>
      </c>
      <c r="E585" t="s">
        <v>5040</v>
      </c>
      <c r="F585" t="s">
        <v>5047</v>
      </c>
      <c r="G585" t="s">
        <v>5063</v>
      </c>
      <c r="H585">
        <v>44618</v>
      </c>
      <c r="I585">
        <v>6</v>
      </c>
      <c r="J585" t="s">
        <v>5072</v>
      </c>
      <c r="K585">
        <v>8528.74</v>
      </c>
      <c r="L585" t="s">
        <v>5079</v>
      </c>
      <c r="M585">
        <f>MONTH(Helper_Columns[Order_Date])</f>
        <v>2</v>
      </c>
      <c r="N585">
        <f>YEAR(Helper_Columns[Order_Date])</f>
        <v>2024</v>
      </c>
      <c r="O585" t="str">
        <f>TEXT(Helper_Columns[Order_Date],"mmm")</f>
        <v>Feb</v>
      </c>
      <c r="P585" s="7">
        <f>IFERROR(Helper_Columns[Profit]/Helper_Columns[Sales_Amount],0)</f>
        <v>0.19115020843605718</v>
      </c>
      <c r="Q585" s="5" t="str">
        <f>IF(VALUE(SUBSTITUTE(Helper_Columns[[#This Row],[Discount]],"%",""))&gt;=10,"High Discount", "Normal")</f>
        <v>High Discount</v>
      </c>
      <c r="R585" s="5" t="str">
        <f xml:space="preserve"> IF(Helper_Columns[[#This Row],[Profit]]&gt;5000,"High","Low")</f>
        <v>High</v>
      </c>
    </row>
    <row r="586" spans="1:18" x14ac:dyDescent="0.25">
      <c r="A586" t="s">
        <v>596</v>
      </c>
      <c r="B586" s="4">
        <v>45334.640528105607</v>
      </c>
      <c r="C586" t="s">
        <v>5015</v>
      </c>
      <c r="D586" t="s">
        <v>5028</v>
      </c>
      <c r="E586" t="s">
        <v>5035</v>
      </c>
      <c r="F586" t="s">
        <v>5048</v>
      </c>
      <c r="G586" t="s">
        <v>5065</v>
      </c>
      <c r="H586">
        <v>79672</v>
      </c>
      <c r="I586">
        <v>1</v>
      </c>
      <c r="J586" t="s">
        <v>5071</v>
      </c>
      <c r="K586">
        <v>16556.240000000002</v>
      </c>
      <c r="L586" t="s">
        <v>5076</v>
      </c>
      <c r="M586">
        <f>MONTH(Helper_Columns[Order_Date])</f>
        <v>2</v>
      </c>
      <c r="N586">
        <f>YEAR(Helper_Columns[Order_Date])</f>
        <v>2024</v>
      </c>
      <c r="O586" t="str">
        <f>TEXT(Helper_Columns[Order_Date],"mmm")</f>
        <v>Feb</v>
      </c>
      <c r="P586" s="7">
        <f>IFERROR(Helper_Columns[Profit]/Helper_Columns[Sales_Amount],0)</f>
        <v>0.20780500050205847</v>
      </c>
      <c r="Q586" s="5" t="str">
        <f>IF(VALUE(SUBSTITUTE(Helper_Columns[[#This Row],[Discount]],"%",""))&gt;=10,"High Discount", "Normal")</f>
        <v>High Discount</v>
      </c>
      <c r="R586" s="5" t="str">
        <f xml:space="preserve"> IF(Helper_Columns[[#This Row],[Profit]]&gt;5000,"High","Low")</f>
        <v>High</v>
      </c>
    </row>
    <row r="587" spans="1:18" x14ac:dyDescent="0.25">
      <c r="A587" t="s">
        <v>597</v>
      </c>
      <c r="B587" s="4">
        <v>45334.713542708538</v>
      </c>
      <c r="C587" t="s">
        <v>5018</v>
      </c>
      <c r="D587" t="s">
        <v>5029</v>
      </c>
      <c r="E587" t="s">
        <v>5033</v>
      </c>
      <c r="F587" t="s">
        <v>5046</v>
      </c>
      <c r="G587" t="s">
        <v>5049</v>
      </c>
      <c r="H587">
        <v>53732</v>
      </c>
      <c r="I587">
        <v>6</v>
      </c>
      <c r="J587" t="s">
        <v>5073</v>
      </c>
      <c r="K587">
        <v>10177.42</v>
      </c>
      <c r="L587" t="s">
        <v>5074</v>
      </c>
      <c r="M587">
        <f>MONTH(Helper_Columns[Order_Date])</f>
        <v>2</v>
      </c>
      <c r="N587">
        <f>YEAR(Helper_Columns[Order_Date])</f>
        <v>2024</v>
      </c>
      <c r="O587" t="str">
        <f>TEXT(Helper_Columns[Order_Date],"mmm")</f>
        <v>Feb</v>
      </c>
      <c r="P587" s="7">
        <f>IFERROR(Helper_Columns[Profit]/Helper_Columns[Sales_Amount],0)</f>
        <v>0.18941077942380705</v>
      </c>
      <c r="Q587" s="5" t="str">
        <f>IF(VALUE(SUBSTITUTE(Helper_Columns[[#This Row],[Discount]],"%",""))&gt;=10,"High Discount", "Normal")</f>
        <v>Normal</v>
      </c>
      <c r="R587" s="5" t="str">
        <f xml:space="preserve"> IF(Helper_Columns[[#This Row],[Profit]]&gt;5000,"High","Low")</f>
        <v>High</v>
      </c>
    </row>
    <row r="588" spans="1:18" x14ac:dyDescent="0.25">
      <c r="A588" t="s">
        <v>598</v>
      </c>
      <c r="B588" s="4">
        <v>45334.786557311461</v>
      </c>
      <c r="C588" t="s">
        <v>5018</v>
      </c>
      <c r="D588" t="s">
        <v>5027</v>
      </c>
      <c r="E588" t="s">
        <v>5044</v>
      </c>
      <c r="F588" t="s">
        <v>5046</v>
      </c>
      <c r="G588" t="s">
        <v>5057</v>
      </c>
      <c r="H588">
        <v>66942</v>
      </c>
      <c r="I588">
        <v>10</v>
      </c>
      <c r="J588" t="s">
        <v>5070</v>
      </c>
      <c r="K588">
        <v>10994.25</v>
      </c>
      <c r="L588" t="s">
        <v>5078</v>
      </c>
      <c r="M588">
        <f>MONTH(Helper_Columns[Order_Date])</f>
        <v>2</v>
      </c>
      <c r="N588">
        <f>YEAR(Helper_Columns[Order_Date])</f>
        <v>2024</v>
      </c>
      <c r="O588" t="str">
        <f>TEXT(Helper_Columns[Order_Date],"mmm")</f>
        <v>Feb</v>
      </c>
      <c r="P588" s="7">
        <f>IFERROR(Helper_Columns[Profit]/Helper_Columns[Sales_Amount],0)</f>
        <v>0.16423545756027605</v>
      </c>
      <c r="Q588" s="5" t="str">
        <f>IF(VALUE(SUBSTITUTE(Helper_Columns[[#This Row],[Discount]],"%",""))&gt;=10,"High Discount", "Normal")</f>
        <v>Normal</v>
      </c>
      <c r="R588" s="5" t="str">
        <f xml:space="preserve"> IF(Helper_Columns[[#This Row],[Profit]]&gt;5000,"High","Low")</f>
        <v>High</v>
      </c>
    </row>
    <row r="589" spans="1:18" x14ac:dyDescent="0.25">
      <c r="A589" t="s">
        <v>599</v>
      </c>
      <c r="B589" s="4">
        <v>45334.859571914378</v>
      </c>
      <c r="C589" t="s">
        <v>5017</v>
      </c>
      <c r="D589" t="s">
        <v>5027</v>
      </c>
      <c r="E589" t="s">
        <v>5044</v>
      </c>
      <c r="F589" t="s">
        <v>5048</v>
      </c>
      <c r="G589" t="s">
        <v>5052</v>
      </c>
      <c r="H589">
        <v>76139</v>
      </c>
      <c r="I589">
        <v>2</v>
      </c>
      <c r="J589" t="s">
        <v>5070</v>
      </c>
      <c r="K589">
        <v>15984.18</v>
      </c>
      <c r="L589" t="s">
        <v>5077</v>
      </c>
      <c r="M589">
        <f>MONTH(Helper_Columns[Order_Date])</f>
        <v>2</v>
      </c>
      <c r="N589">
        <f>YEAR(Helper_Columns[Order_Date])</f>
        <v>2024</v>
      </c>
      <c r="O589" t="str">
        <f>TEXT(Helper_Columns[Order_Date],"mmm")</f>
        <v>Feb</v>
      </c>
      <c r="P589" s="7">
        <f>IFERROR(Helper_Columns[Profit]/Helper_Columns[Sales_Amount],0)</f>
        <v>0.2099341992933976</v>
      </c>
      <c r="Q589" s="5" t="str">
        <f>IF(VALUE(SUBSTITUTE(Helper_Columns[[#This Row],[Discount]],"%",""))&gt;=10,"High Discount", "Normal")</f>
        <v>Normal</v>
      </c>
      <c r="R589" s="5" t="str">
        <f xml:space="preserve"> IF(Helper_Columns[[#This Row],[Profit]]&gt;5000,"High","Low")</f>
        <v>High</v>
      </c>
    </row>
    <row r="590" spans="1:18" x14ac:dyDescent="0.25">
      <c r="A590" t="s">
        <v>600</v>
      </c>
      <c r="B590" s="4">
        <v>45334.932586517301</v>
      </c>
      <c r="C590" t="s">
        <v>5015</v>
      </c>
      <c r="D590" t="s">
        <v>5026</v>
      </c>
      <c r="E590" t="s">
        <v>5030</v>
      </c>
      <c r="F590" t="s">
        <v>5047</v>
      </c>
      <c r="G590" t="s">
        <v>5058</v>
      </c>
      <c r="H590">
        <v>16086</v>
      </c>
      <c r="I590">
        <v>11</v>
      </c>
      <c r="J590" t="s">
        <v>5069</v>
      </c>
      <c r="K590">
        <v>2848.3</v>
      </c>
      <c r="L590" t="s">
        <v>5074</v>
      </c>
      <c r="M590">
        <f>MONTH(Helper_Columns[Order_Date])</f>
        <v>2</v>
      </c>
      <c r="N590">
        <f>YEAR(Helper_Columns[Order_Date])</f>
        <v>2024</v>
      </c>
      <c r="O590" t="str">
        <f>TEXT(Helper_Columns[Order_Date],"mmm")</f>
        <v>Feb</v>
      </c>
      <c r="P590" s="7">
        <f>IFERROR(Helper_Columns[Profit]/Helper_Columns[Sales_Amount],0)</f>
        <v>0.17706701479547435</v>
      </c>
      <c r="Q590" s="5" t="str">
        <f>IF(VALUE(SUBSTITUTE(Helper_Columns[[#This Row],[Discount]],"%",""))&gt;=10,"High Discount", "Normal")</f>
        <v>High Discount</v>
      </c>
      <c r="R590" s="5" t="str">
        <f xml:space="preserve"> IF(Helper_Columns[[#This Row],[Profit]]&gt;5000,"High","Low")</f>
        <v>Low</v>
      </c>
    </row>
    <row r="591" spans="1:18" x14ac:dyDescent="0.25">
      <c r="A591" t="s">
        <v>601</v>
      </c>
      <c r="B591" s="4">
        <v>45335.005601120218</v>
      </c>
      <c r="C591" t="s">
        <v>5019</v>
      </c>
      <c r="D591" t="s">
        <v>5027</v>
      </c>
      <c r="E591" t="s">
        <v>5042</v>
      </c>
      <c r="F591" t="s">
        <v>5047</v>
      </c>
      <c r="G591" t="s">
        <v>5062</v>
      </c>
      <c r="H591">
        <v>19279</v>
      </c>
      <c r="I591">
        <v>12</v>
      </c>
      <c r="J591" t="s">
        <v>5072</v>
      </c>
      <c r="K591">
        <v>2724.99</v>
      </c>
      <c r="L591" t="s">
        <v>5074</v>
      </c>
      <c r="M591">
        <f>MONTH(Helper_Columns[Order_Date])</f>
        <v>2</v>
      </c>
      <c r="N591">
        <f>YEAR(Helper_Columns[Order_Date])</f>
        <v>2024</v>
      </c>
      <c r="O591" t="str">
        <f>TEXT(Helper_Columns[Order_Date],"mmm")</f>
        <v>Feb</v>
      </c>
      <c r="P591" s="7">
        <f>IFERROR(Helper_Columns[Profit]/Helper_Columns[Sales_Amount],0)</f>
        <v>0.14134498677317286</v>
      </c>
      <c r="Q591" s="5" t="str">
        <f>IF(VALUE(SUBSTITUTE(Helper_Columns[[#This Row],[Discount]],"%",""))&gt;=10,"High Discount", "Normal")</f>
        <v>High Discount</v>
      </c>
      <c r="R591" s="5" t="str">
        <f xml:space="preserve"> IF(Helper_Columns[[#This Row],[Profit]]&gt;5000,"High","Low")</f>
        <v>Low</v>
      </c>
    </row>
    <row r="592" spans="1:18" x14ac:dyDescent="0.25">
      <c r="A592" t="s">
        <v>602</v>
      </c>
      <c r="B592" s="4">
        <v>45335.078615723127</v>
      </c>
      <c r="C592" t="s">
        <v>5018</v>
      </c>
      <c r="D592" t="s">
        <v>5029</v>
      </c>
      <c r="E592" t="s">
        <v>5040</v>
      </c>
      <c r="F592" t="s">
        <v>5047</v>
      </c>
      <c r="G592" t="s">
        <v>5064</v>
      </c>
      <c r="H592">
        <v>62381</v>
      </c>
      <c r="I592">
        <v>13</v>
      </c>
      <c r="J592" t="s">
        <v>5068</v>
      </c>
      <c r="K592">
        <v>9687.1200000000008</v>
      </c>
      <c r="L592" t="s">
        <v>5076</v>
      </c>
      <c r="M592">
        <f>MONTH(Helper_Columns[Order_Date])</f>
        <v>2</v>
      </c>
      <c r="N592">
        <f>YEAR(Helper_Columns[Order_Date])</f>
        <v>2024</v>
      </c>
      <c r="O592" t="str">
        <f>TEXT(Helper_Columns[Order_Date],"mmm")</f>
        <v>Feb</v>
      </c>
      <c r="P592" s="7">
        <f>IFERROR(Helper_Columns[Profit]/Helper_Columns[Sales_Amount],0)</f>
        <v>0.15528959138199133</v>
      </c>
      <c r="Q592" s="5" t="str">
        <f>IF(VALUE(SUBSTITUTE(Helper_Columns[[#This Row],[Discount]],"%",""))&gt;=10,"High Discount", "Normal")</f>
        <v>Normal</v>
      </c>
      <c r="R592" s="5" t="str">
        <f xml:space="preserve"> IF(Helper_Columns[[#This Row],[Profit]]&gt;5000,"High","Low")</f>
        <v>High</v>
      </c>
    </row>
    <row r="593" spans="1:18" x14ac:dyDescent="0.25">
      <c r="A593" t="s">
        <v>603</v>
      </c>
      <c r="B593" s="4">
        <v>45335.151630326072</v>
      </c>
      <c r="C593" t="s">
        <v>5024</v>
      </c>
      <c r="D593" t="s">
        <v>5027</v>
      </c>
      <c r="E593" t="s">
        <v>5042</v>
      </c>
      <c r="F593" t="s">
        <v>5047</v>
      </c>
      <c r="G593" t="s">
        <v>5064</v>
      </c>
      <c r="H593">
        <v>14699</v>
      </c>
      <c r="I593">
        <v>14</v>
      </c>
      <c r="J593" t="s">
        <v>5072</v>
      </c>
      <c r="K593">
        <v>1628.83</v>
      </c>
      <c r="L593" t="s">
        <v>5078</v>
      </c>
      <c r="M593">
        <f>MONTH(Helper_Columns[Order_Date])</f>
        <v>2</v>
      </c>
      <c r="N593">
        <f>YEAR(Helper_Columns[Order_Date])</f>
        <v>2024</v>
      </c>
      <c r="O593" t="str">
        <f>TEXT(Helper_Columns[Order_Date],"mmm")</f>
        <v>Feb</v>
      </c>
      <c r="P593" s="7">
        <f>IFERROR(Helper_Columns[Profit]/Helper_Columns[Sales_Amount],0)</f>
        <v>0.11081230015647323</v>
      </c>
      <c r="Q593" s="5" t="str">
        <f>IF(VALUE(SUBSTITUTE(Helper_Columns[[#This Row],[Discount]],"%",""))&gt;=10,"High Discount", "Normal")</f>
        <v>High Discount</v>
      </c>
      <c r="R593" s="5" t="str">
        <f xml:space="preserve"> IF(Helper_Columns[[#This Row],[Profit]]&gt;5000,"High","Low")</f>
        <v>Low</v>
      </c>
    </row>
    <row r="594" spans="1:18" x14ac:dyDescent="0.25">
      <c r="A594" t="s">
        <v>604</v>
      </c>
      <c r="B594" s="4">
        <v>45335.224644928981</v>
      </c>
      <c r="C594" t="s">
        <v>5019</v>
      </c>
      <c r="D594" t="s">
        <v>5026</v>
      </c>
      <c r="E594" t="s">
        <v>5034</v>
      </c>
      <c r="F594" t="s">
        <v>5048</v>
      </c>
      <c r="G594" t="s">
        <v>5052</v>
      </c>
      <c r="H594">
        <v>4558</v>
      </c>
      <c r="I594">
        <v>9</v>
      </c>
      <c r="J594" t="s">
        <v>5072</v>
      </c>
      <c r="K594">
        <v>898.43</v>
      </c>
      <c r="L594" t="s">
        <v>5075</v>
      </c>
      <c r="M594">
        <f>MONTH(Helper_Columns[Order_Date])</f>
        <v>2</v>
      </c>
      <c r="N594">
        <f>YEAR(Helper_Columns[Order_Date])</f>
        <v>2024</v>
      </c>
      <c r="O594" t="str">
        <f>TEXT(Helper_Columns[Order_Date],"mmm")</f>
        <v>Feb</v>
      </c>
      <c r="P594" s="7">
        <f>IFERROR(Helper_Columns[Profit]/Helper_Columns[Sales_Amount],0)</f>
        <v>0.19711057481351468</v>
      </c>
      <c r="Q594" s="5" t="str">
        <f>IF(VALUE(SUBSTITUTE(Helper_Columns[[#This Row],[Discount]],"%",""))&gt;=10,"High Discount", "Normal")</f>
        <v>High Discount</v>
      </c>
      <c r="R594" s="5" t="str">
        <f xml:space="preserve"> IF(Helper_Columns[[#This Row],[Profit]]&gt;5000,"High","Low")</f>
        <v>Low</v>
      </c>
    </row>
    <row r="595" spans="1:18" x14ac:dyDescent="0.25">
      <c r="A595" t="s">
        <v>605</v>
      </c>
      <c r="B595" s="4">
        <v>45335.297659531898</v>
      </c>
      <c r="C595" t="s">
        <v>5013</v>
      </c>
      <c r="D595" t="s">
        <v>5026</v>
      </c>
      <c r="E595" t="s">
        <v>5034</v>
      </c>
      <c r="F595" t="s">
        <v>5048</v>
      </c>
      <c r="G595" t="s">
        <v>5065</v>
      </c>
      <c r="H595">
        <v>54218</v>
      </c>
      <c r="I595">
        <v>9</v>
      </c>
      <c r="J595" t="s">
        <v>5071</v>
      </c>
      <c r="K595">
        <v>10048.530000000001</v>
      </c>
      <c r="L595" t="s">
        <v>5078</v>
      </c>
      <c r="M595">
        <f>MONTH(Helper_Columns[Order_Date])</f>
        <v>2</v>
      </c>
      <c r="N595">
        <f>YEAR(Helper_Columns[Order_Date])</f>
        <v>2024</v>
      </c>
      <c r="O595" t="str">
        <f>TEXT(Helper_Columns[Order_Date],"mmm")</f>
        <v>Feb</v>
      </c>
      <c r="P595" s="7">
        <f>IFERROR(Helper_Columns[Profit]/Helper_Columns[Sales_Amount],0)</f>
        <v>0.18533568187686747</v>
      </c>
      <c r="Q595" s="5" t="str">
        <f>IF(VALUE(SUBSTITUTE(Helper_Columns[[#This Row],[Discount]],"%",""))&gt;=10,"High Discount", "Normal")</f>
        <v>High Discount</v>
      </c>
      <c r="R595" s="5" t="str">
        <f xml:space="preserve"> IF(Helper_Columns[[#This Row],[Profit]]&gt;5000,"High","Low")</f>
        <v>High</v>
      </c>
    </row>
    <row r="596" spans="1:18" x14ac:dyDescent="0.25">
      <c r="A596" t="s">
        <v>606</v>
      </c>
      <c r="B596" s="4">
        <v>45335.370674134829</v>
      </c>
      <c r="C596" t="s">
        <v>5018</v>
      </c>
      <c r="D596" t="s">
        <v>5028</v>
      </c>
      <c r="E596" t="s">
        <v>5032</v>
      </c>
      <c r="F596" t="s">
        <v>5046</v>
      </c>
      <c r="G596" t="s">
        <v>5049</v>
      </c>
      <c r="H596">
        <v>38034</v>
      </c>
      <c r="I596">
        <v>12</v>
      </c>
      <c r="J596" t="s">
        <v>5071</v>
      </c>
      <c r="K596">
        <v>3822.46</v>
      </c>
      <c r="L596" t="s">
        <v>5076</v>
      </c>
      <c r="M596">
        <f>MONTH(Helper_Columns[Order_Date])</f>
        <v>2</v>
      </c>
      <c r="N596">
        <f>YEAR(Helper_Columns[Order_Date])</f>
        <v>2024</v>
      </c>
      <c r="O596" t="str">
        <f>TEXT(Helper_Columns[Order_Date],"mmm")</f>
        <v>Feb</v>
      </c>
      <c r="P596" s="7">
        <f>IFERROR(Helper_Columns[Profit]/Helper_Columns[Sales_Amount],0)</f>
        <v>0.10050113056738708</v>
      </c>
      <c r="Q596" s="5" t="str">
        <f>IF(VALUE(SUBSTITUTE(Helper_Columns[[#This Row],[Discount]],"%",""))&gt;=10,"High Discount", "Normal")</f>
        <v>High Discount</v>
      </c>
      <c r="R596" s="5" t="str">
        <f xml:space="preserve"> IF(Helper_Columns[[#This Row],[Profit]]&gt;5000,"High","Low")</f>
        <v>Low</v>
      </c>
    </row>
    <row r="597" spans="1:18" x14ac:dyDescent="0.25">
      <c r="A597" t="s">
        <v>607</v>
      </c>
      <c r="B597" s="4">
        <v>45335.443688737752</v>
      </c>
      <c r="C597" t="s">
        <v>5023</v>
      </c>
      <c r="D597" t="s">
        <v>5029</v>
      </c>
      <c r="E597" t="s">
        <v>5039</v>
      </c>
      <c r="F597" t="s">
        <v>5048</v>
      </c>
      <c r="G597" t="s">
        <v>5065</v>
      </c>
      <c r="H597">
        <v>40531</v>
      </c>
      <c r="I597">
        <v>14</v>
      </c>
      <c r="J597" t="s">
        <v>5069</v>
      </c>
      <c r="K597">
        <v>7601.1</v>
      </c>
      <c r="L597" t="s">
        <v>5078</v>
      </c>
      <c r="M597">
        <f>MONTH(Helper_Columns[Order_Date])</f>
        <v>2</v>
      </c>
      <c r="N597">
        <f>YEAR(Helper_Columns[Order_Date])</f>
        <v>2024</v>
      </c>
      <c r="O597" t="str">
        <f>TEXT(Helper_Columns[Order_Date],"mmm")</f>
        <v>Feb</v>
      </c>
      <c r="P597" s="7">
        <f>IFERROR(Helper_Columns[Profit]/Helper_Columns[Sales_Amount],0)</f>
        <v>0.18753793392711751</v>
      </c>
      <c r="Q597" s="5" t="str">
        <f>IF(VALUE(SUBSTITUTE(Helper_Columns[[#This Row],[Discount]],"%",""))&gt;=10,"High Discount", "Normal")</f>
        <v>High Discount</v>
      </c>
      <c r="R597" s="5" t="str">
        <f xml:space="preserve"> IF(Helper_Columns[[#This Row],[Profit]]&gt;5000,"High","Low")</f>
        <v>High</v>
      </c>
    </row>
    <row r="598" spans="1:18" x14ac:dyDescent="0.25">
      <c r="A598" t="s">
        <v>608</v>
      </c>
      <c r="B598" s="4">
        <v>45335.516703340661</v>
      </c>
      <c r="C598" t="s">
        <v>5022</v>
      </c>
      <c r="D598" t="s">
        <v>5029</v>
      </c>
      <c r="E598" t="s">
        <v>5033</v>
      </c>
      <c r="F598" t="s">
        <v>5048</v>
      </c>
      <c r="G598" t="s">
        <v>5059</v>
      </c>
      <c r="H598">
        <v>10417</v>
      </c>
      <c r="I598">
        <v>5</v>
      </c>
      <c r="J598" t="s">
        <v>5069</v>
      </c>
      <c r="K598">
        <v>1147.21</v>
      </c>
      <c r="L598" t="s">
        <v>5074</v>
      </c>
      <c r="M598">
        <f>MONTH(Helper_Columns[Order_Date])</f>
        <v>2</v>
      </c>
      <c r="N598">
        <f>YEAR(Helper_Columns[Order_Date])</f>
        <v>2024</v>
      </c>
      <c r="O598" t="str">
        <f>TEXT(Helper_Columns[Order_Date],"mmm")</f>
        <v>Feb</v>
      </c>
      <c r="P598" s="7">
        <f>IFERROR(Helper_Columns[Profit]/Helper_Columns[Sales_Amount],0)</f>
        <v>0.11012863588365172</v>
      </c>
      <c r="Q598" s="5" t="str">
        <f>IF(VALUE(SUBSTITUTE(Helper_Columns[[#This Row],[Discount]],"%",""))&gt;=10,"High Discount", "Normal")</f>
        <v>High Discount</v>
      </c>
      <c r="R598" s="5" t="str">
        <f xml:space="preserve"> IF(Helper_Columns[[#This Row],[Profit]]&gt;5000,"High","Low")</f>
        <v>Low</v>
      </c>
    </row>
    <row r="599" spans="1:18" x14ac:dyDescent="0.25">
      <c r="A599" t="s">
        <v>609</v>
      </c>
      <c r="B599" s="4">
        <v>45335.589717943592</v>
      </c>
      <c r="C599" t="s">
        <v>5020</v>
      </c>
      <c r="D599" t="s">
        <v>5026</v>
      </c>
      <c r="E599" t="s">
        <v>5034</v>
      </c>
      <c r="F599" t="s">
        <v>5048</v>
      </c>
      <c r="G599" t="s">
        <v>5052</v>
      </c>
      <c r="H599">
        <v>41031</v>
      </c>
      <c r="I599">
        <v>11</v>
      </c>
      <c r="J599" t="s">
        <v>5069</v>
      </c>
      <c r="K599">
        <v>5145.63</v>
      </c>
      <c r="L599" t="s">
        <v>5079</v>
      </c>
      <c r="M599">
        <f>MONTH(Helper_Columns[Order_Date])</f>
        <v>2</v>
      </c>
      <c r="N599">
        <f>YEAR(Helper_Columns[Order_Date])</f>
        <v>2024</v>
      </c>
      <c r="O599" t="str">
        <f>TEXT(Helper_Columns[Order_Date],"mmm")</f>
        <v>Feb</v>
      </c>
      <c r="P599" s="7">
        <f>IFERROR(Helper_Columns[Profit]/Helper_Columns[Sales_Amount],0)</f>
        <v>0.12540834978430943</v>
      </c>
      <c r="Q599" s="5" t="str">
        <f>IF(VALUE(SUBSTITUTE(Helper_Columns[[#This Row],[Discount]],"%",""))&gt;=10,"High Discount", "Normal")</f>
        <v>High Discount</v>
      </c>
      <c r="R599" s="5" t="str">
        <f xml:space="preserve"> IF(Helper_Columns[[#This Row],[Profit]]&gt;5000,"High","Low")</f>
        <v>High</v>
      </c>
    </row>
    <row r="600" spans="1:18" x14ac:dyDescent="0.25">
      <c r="A600" t="s">
        <v>610</v>
      </c>
      <c r="B600" s="4">
        <v>45335.662732546502</v>
      </c>
      <c r="C600" t="s">
        <v>5019</v>
      </c>
      <c r="D600" t="s">
        <v>5026</v>
      </c>
      <c r="E600" t="s">
        <v>5045</v>
      </c>
      <c r="F600" t="s">
        <v>5048</v>
      </c>
      <c r="G600" t="s">
        <v>5051</v>
      </c>
      <c r="H600">
        <v>41469</v>
      </c>
      <c r="I600">
        <v>3</v>
      </c>
      <c r="J600" t="s">
        <v>5070</v>
      </c>
      <c r="K600">
        <v>5641.02</v>
      </c>
      <c r="L600" t="s">
        <v>5074</v>
      </c>
      <c r="M600">
        <f>MONTH(Helper_Columns[Order_Date])</f>
        <v>2</v>
      </c>
      <c r="N600">
        <f>YEAR(Helper_Columns[Order_Date])</f>
        <v>2024</v>
      </c>
      <c r="O600" t="str">
        <f>TEXT(Helper_Columns[Order_Date],"mmm")</f>
        <v>Feb</v>
      </c>
      <c r="P600" s="7">
        <f>IFERROR(Helper_Columns[Profit]/Helper_Columns[Sales_Amount],0)</f>
        <v>0.13602980539680243</v>
      </c>
      <c r="Q600" s="5" t="str">
        <f>IF(VALUE(SUBSTITUTE(Helper_Columns[[#This Row],[Discount]],"%",""))&gt;=10,"High Discount", "Normal")</f>
        <v>Normal</v>
      </c>
      <c r="R600" s="5" t="str">
        <f xml:space="preserve"> IF(Helper_Columns[[#This Row],[Profit]]&gt;5000,"High","Low")</f>
        <v>High</v>
      </c>
    </row>
    <row r="601" spans="1:18" x14ac:dyDescent="0.25">
      <c r="A601" t="s">
        <v>611</v>
      </c>
      <c r="B601" s="4">
        <v>45335.735747149418</v>
      </c>
      <c r="C601" t="s">
        <v>5020</v>
      </c>
      <c r="D601" t="s">
        <v>5028</v>
      </c>
      <c r="E601" t="s">
        <v>5037</v>
      </c>
      <c r="F601" t="s">
        <v>5048</v>
      </c>
      <c r="G601" t="s">
        <v>5052</v>
      </c>
      <c r="H601">
        <v>57635</v>
      </c>
      <c r="I601">
        <v>9</v>
      </c>
      <c r="J601" t="s">
        <v>5069</v>
      </c>
      <c r="K601">
        <v>9932.2900000000009</v>
      </c>
      <c r="L601" t="s">
        <v>5078</v>
      </c>
      <c r="M601">
        <f>MONTH(Helper_Columns[Order_Date])</f>
        <v>2</v>
      </c>
      <c r="N601">
        <f>YEAR(Helper_Columns[Order_Date])</f>
        <v>2024</v>
      </c>
      <c r="O601" t="str">
        <f>TEXT(Helper_Columns[Order_Date],"mmm")</f>
        <v>Feb</v>
      </c>
      <c r="P601" s="7">
        <f>IFERROR(Helper_Columns[Profit]/Helper_Columns[Sales_Amount],0)</f>
        <v>0.17233087533616728</v>
      </c>
      <c r="Q601" s="5" t="str">
        <f>IF(VALUE(SUBSTITUTE(Helper_Columns[[#This Row],[Discount]],"%",""))&gt;=10,"High Discount", "Normal")</f>
        <v>High Discount</v>
      </c>
      <c r="R601" s="5" t="str">
        <f xml:space="preserve"> IF(Helper_Columns[[#This Row],[Profit]]&gt;5000,"High","Low")</f>
        <v>High</v>
      </c>
    </row>
    <row r="602" spans="1:18" x14ac:dyDescent="0.25">
      <c r="A602" t="s">
        <v>612</v>
      </c>
      <c r="B602" s="4">
        <v>45335.808761752349</v>
      </c>
      <c r="C602" t="s">
        <v>5018</v>
      </c>
      <c r="D602" t="s">
        <v>5028</v>
      </c>
      <c r="E602" t="s">
        <v>5037</v>
      </c>
      <c r="F602" t="s">
        <v>5046</v>
      </c>
      <c r="G602" t="s">
        <v>5053</v>
      </c>
      <c r="H602">
        <v>79537</v>
      </c>
      <c r="I602">
        <v>7</v>
      </c>
      <c r="J602" t="s">
        <v>5073</v>
      </c>
      <c r="K602">
        <v>16241.19</v>
      </c>
      <c r="L602" t="s">
        <v>5075</v>
      </c>
      <c r="M602">
        <f>MONTH(Helper_Columns[Order_Date])</f>
        <v>2</v>
      </c>
      <c r="N602">
        <f>YEAR(Helper_Columns[Order_Date])</f>
        <v>2024</v>
      </c>
      <c r="O602" t="str">
        <f>TEXT(Helper_Columns[Order_Date],"mmm")</f>
        <v>Feb</v>
      </c>
      <c r="P602" s="7">
        <f>IFERROR(Helper_Columns[Profit]/Helper_Columns[Sales_Amount],0)</f>
        <v>0.20419666318820173</v>
      </c>
      <c r="Q602" s="5" t="str">
        <f>IF(VALUE(SUBSTITUTE(Helper_Columns[[#This Row],[Discount]],"%",""))&gt;=10,"High Discount", "Normal")</f>
        <v>Normal</v>
      </c>
      <c r="R602" s="5" t="str">
        <f xml:space="preserve"> IF(Helper_Columns[[#This Row],[Profit]]&gt;5000,"High","Low")</f>
        <v>High</v>
      </c>
    </row>
    <row r="603" spans="1:18" x14ac:dyDescent="0.25">
      <c r="A603" t="s">
        <v>613</v>
      </c>
      <c r="B603" s="4">
        <v>45335.881776355272</v>
      </c>
      <c r="C603" t="s">
        <v>5021</v>
      </c>
      <c r="D603" t="s">
        <v>5027</v>
      </c>
      <c r="E603" t="s">
        <v>5038</v>
      </c>
      <c r="F603" t="s">
        <v>5048</v>
      </c>
      <c r="G603" t="s">
        <v>5059</v>
      </c>
      <c r="H603">
        <v>35785</v>
      </c>
      <c r="I603">
        <v>12</v>
      </c>
      <c r="J603" t="s">
        <v>5072</v>
      </c>
      <c r="K603">
        <v>5695.5</v>
      </c>
      <c r="L603" t="s">
        <v>5078</v>
      </c>
      <c r="M603">
        <f>MONTH(Helper_Columns[Order_Date])</f>
        <v>2</v>
      </c>
      <c r="N603">
        <f>YEAR(Helper_Columns[Order_Date])</f>
        <v>2024</v>
      </c>
      <c r="O603" t="str">
        <f>TEXT(Helper_Columns[Order_Date],"mmm")</f>
        <v>Feb</v>
      </c>
      <c r="P603" s="7">
        <f>IFERROR(Helper_Columns[Profit]/Helper_Columns[Sales_Amount],0)</f>
        <v>0.15915886544641611</v>
      </c>
      <c r="Q603" s="5" t="str">
        <f>IF(VALUE(SUBSTITUTE(Helper_Columns[[#This Row],[Discount]],"%",""))&gt;=10,"High Discount", "Normal")</f>
        <v>High Discount</v>
      </c>
      <c r="R603" s="5" t="str">
        <f xml:space="preserve"> IF(Helper_Columns[[#This Row],[Profit]]&gt;5000,"High","Low")</f>
        <v>High</v>
      </c>
    </row>
    <row r="604" spans="1:18" x14ac:dyDescent="0.25">
      <c r="A604" t="s">
        <v>614</v>
      </c>
      <c r="B604" s="4">
        <v>45335.954790958182</v>
      </c>
      <c r="C604" t="s">
        <v>5015</v>
      </c>
      <c r="D604" t="s">
        <v>5029</v>
      </c>
      <c r="E604" t="s">
        <v>5041</v>
      </c>
      <c r="F604" t="s">
        <v>5046</v>
      </c>
      <c r="G604" t="s">
        <v>5057</v>
      </c>
      <c r="H604">
        <v>7782</v>
      </c>
      <c r="I604">
        <v>10</v>
      </c>
      <c r="J604" t="s">
        <v>5070</v>
      </c>
      <c r="K604">
        <v>679.64</v>
      </c>
      <c r="L604" t="s">
        <v>5075</v>
      </c>
      <c r="M604">
        <f>MONTH(Helper_Columns[Order_Date])</f>
        <v>2</v>
      </c>
      <c r="N604">
        <f>YEAR(Helper_Columns[Order_Date])</f>
        <v>2024</v>
      </c>
      <c r="O604" t="str">
        <f>TEXT(Helper_Columns[Order_Date],"mmm")</f>
        <v>Feb</v>
      </c>
      <c r="P604" s="7">
        <f>IFERROR(Helper_Columns[Profit]/Helper_Columns[Sales_Amount],0)</f>
        <v>8.7334875353379596E-2</v>
      </c>
      <c r="Q604" s="5" t="str">
        <f>IF(VALUE(SUBSTITUTE(Helper_Columns[[#This Row],[Discount]],"%",""))&gt;=10,"High Discount", "Normal")</f>
        <v>Normal</v>
      </c>
      <c r="R604" s="5" t="str">
        <f xml:space="preserve"> IF(Helper_Columns[[#This Row],[Profit]]&gt;5000,"High","Low")</f>
        <v>Low</v>
      </c>
    </row>
    <row r="605" spans="1:18" x14ac:dyDescent="0.25">
      <c r="A605" t="s">
        <v>615</v>
      </c>
      <c r="B605" s="4">
        <v>45336.027805561112</v>
      </c>
      <c r="C605" t="s">
        <v>5019</v>
      </c>
      <c r="D605" t="s">
        <v>5027</v>
      </c>
      <c r="E605" t="s">
        <v>5044</v>
      </c>
      <c r="F605" t="s">
        <v>5048</v>
      </c>
      <c r="G605" t="s">
        <v>5052</v>
      </c>
      <c r="H605">
        <v>51772</v>
      </c>
      <c r="I605">
        <v>11</v>
      </c>
      <c r="J605" t="s">
        <v>5072</v>
      </c>
      <c r="K605">
        <v>11014.76</v>
      </c>
      <c r="L605" t="s">
        <v>5079</v>
      </c>
      <c r="M605">
        <f>MONTH(Helper_Columns[Order_Date])</f>
        <v>2</v>
      </c>
      <c r="N605">
        <f>YEAR(Helper_Columns[Order_Date])</f>
        <v>2024</v>
      </c>
      <c r="O605" t="str">
        <f>TEXT(Helper_Columns[Order_Date],"mmm")</f>
        <v>Feb</v>
      </c>
      <c r="P605" s="7">
        <f>IFERROR(Helper_Columns[Profit]/Helper_Columns[Sales_Amount],0)</f>
        <v>0.21275515722784516</v>
      </c>
      <c r="Q605" s="5" t="str">
        <f>IF(VALUE(SUBSTITUTE(Helper_Columns[[#This Row],[Discount]],"%",""))&gt;=10,"High Discount", "Normal")</f>
        <v>High Discount</v>
      </c>
      <c r="R605" s="5" t="str">
        <f xml:space="preserve"> IF(Helper_Columns[[#This Row],[Profit]]&gt;5000,"High","Low")</f>
        <v>High</v>
      </c>
    </row>
    <row r="606" spans="1:18" x14ac:dyDescent="0.25">
      <c r="A606" t="s">
        <v>616</v>
      </c>
      <c r="B606" s="4">
        <v>45336.100820164029</v>
      </c>
      <c r="C606" t="s">
        <v>5012</v>
      </c>
      <c r="D606" t="s">
        <v>5027</v>
      </c>
      <c r="E606" t="s">
        <v>5044</v>
      </c>
      <c r="F606" t="s">
        <v>5048</v>
      </c>
      <c r="G606" t="s">
        <v>5055</v>
      </c>
      <c r="H606">
        <v>46865</v>
      </c>
      <c r="I606">
        <v>9</v>
      </c>
      <c r="J606" t="s">
        <v>5068</v>
      </c>
      <c r="K606">
        <v>4081.34</v>
      </c>
      <c r="L606" t="s">
        <v>5079</v>
      </c>
      <c r="M606">
        <f>MONTH(Helper_Columns[Order_Date])</f>
        <v>2</v>
      </c>
      <c r="N606">
        <f>YEAR(Helper_Columns[Order_Date])</f>
        <v>2024</v>
      </c>
      <c r="O606" t="str">
        <f>TEXT(Helper_Columns[Order_Date],"mmm")</f>
        <v>Feb</v>
      </c>
      <c r="P606" s="7">
        <f>IFERROR(Helper_Columns[Profit]/Helper_Columns[Sales_Amount],0)</f>
        <v>8.7087165261922547E-2</v>
      </c>
      <c r="Q606" s="5" t="str">
        <f>IF(VALUE(SUBSTITUTE(Helper_Columns[[#This Row],[Discount]],"%",""))&gt;=10,"High Discount", "Normal")</f>
        <v>Normal</v>
      </c>
      <c r="R606" s="5" t="str">
        <f xml:space="preserve"> IF(Helper_Columns[[#This Row],[Profit]]&gt;5000,"High","Low")</f>
        <v>Low</v>
      </c>
    </row>
    <row r="607" spans="1:18" x14ac:dyDescent="0.25">
      <c r="A607" t="s">
        <v>617</v>
      </c>
      <c r="B607" s="4">
        <v>45336.173834766952</v>
      </c>
      <c r="C607" t="s">
        <v>5012</v>
      </c>
      <c r="D607" t="s">
        <v>5026</v>
      </c>
      <c r="E607" t="s">
        <v>5043</v>
      </c>
      <c r="F607" t="s">
        <v>5047</v>
      </c>
      <c r="G607" t="s">
        <v>5067</v>
      </c>
      <c r="H607">
        <v>2881</v>
      </c>
      <c r="I607">
        <v>11</v>
      </c>
      <c r="J607" t="s">
        <v>5071</v>
      </c>
      <c r="K607">
        <v>545.74</v>
      </c>
      <c r="L607" t="s">
        <v>5078</v>
      </c>
      <c r="M607">
        <f>MONTH(Helper_Columns[Order_Date])</f>
        <v>2</v>
      </c>
      <c r="N607">
        <f>YEAR(Helper_Columns[Order_Date])</f>
        <v>2024</v>
      </c>
      <c r="O607" t="str">
        <f>TEXT(Helper_Columns[Order_Date],"mmm")</f>
        <v>Feb</v>
      </c>
      <c r="P607" s="7">
        <f>IFERROR(Helper_Columns[Profit]/Helper_Columns[Sales_Amount],0)</f>
        <v>0.18942728219368274</v>
      </c>
      <c r="Q607" s="5" t="str">
        <f>IF(VALUE(SUBSTITUTE(Helper_Columns[[#This Row],[Discount]],"%",""))&gt;=10,"High Discount", "Normal")</f>
        <v>High Discount</v>
      </c>
      <c r="R607" s="5" t="str">
        <f xml:space="preserve"> IF(Helper_Columns[[#This Row],[Profit]]&gt;5000,"High","Low")</f>
        <v>Low</v>
      </c>
    </row>
    <row r="608" spans="1:18" x14ac:dyDescent="0.25">
      <c r="A608" t="s">
        <v>618</v>
      </c>
      <c r="B608" s="4">
        <v>45336.246849369883</v>
      </c>
      <c r="C608" t="s">
        <v>5012</v>
      </c>
      <c r="D608" t="s">
        <v>5027</v>
      </c>
      <c r="E608" t="s">
        <v>5042</v>
      </c>
      <c r="F608" t="s">
        <v>5046</v>
      </c>
      <c r="G608" t="s">
        <v>5061</v>
      </c>
      <c r="H608">
        <v>6877</v>
      </c>
      <c r="I608">
        <v>7</v>
      </c>
      <c r="J608" t="s">
        <v>5068</v>
      </c>
      <c r="K608">
        <v>609.74</v>
      </c>
      <c r="L608" t="s">
        <v>5074</v>
      </c>
      <c r="M608">
        <f>MONTH(Helper_Columns[Order_Date])</f>
        <v>2</v>
      </c>
      <c r="N608">
        <f>YEAR(Helper_Columns[Order_Date])</f>
        <v>2024</v>
      </c>
      <c r="O608" t="str">
        <f>TEXT(Helper_Columns[Order_Date],"mmm")</f>
        <v>Feb</v>
      </c>
      <c r="P608" s="7">
        <f>IFERROR(Helper_Columns[Profit]/Helper_Columns[Sales_Amount],0)</f>
        <v>8.8663661480296641E-2</v>
      </c>
      <c r="Q608" s="5" t="str">
        <f>IF(VALUE(SUBSTITUTE(Helper_Columns[[#This Row],[Discount]],"%",""))&gt;=10,"High Discount", "Normal")</f>
        <v>Normal</v>
      </c>
      <c r="R608" s="5" t="str">
        <f xml:space="preserve"> IF(Helper_Columns[[#This Row],[Profit]]&gt;5000,"High","Low")</f>
        <v>Low</v>
      </c>
    </row>
    <row r="609" spans="1:18" x14ac:dyDescent="0.25">
      <c r="A609" t="s">
        <v>619</v>
      </c>
      <c r="B609" s="4">
        <v>45336.319863972793</v>
      </c>
      <c r="C609" t="s">
        <v>5020</v>
      </c>
      <c r="D609" t="s">
        <v>5026</v>
      </c>
      <c r="E609" t="s">
        <v>5034</v>
      </c>
      <c r="F609" t="s">
        <v>5047</v>
      </c>
      <c r="G609" t="s">
        <v>5050</v>
      </c>
      <c r="H609">
        <v>19443</v>
      </c>
      <c r="I609">
        <v>8</v>
      </c>
      <c r="J609" t="s">
        <v>5072</v>
      </c>
      <c r="K609">
        <v>3821.15</v>
      </c>
      <c r="L609" t="s">
        <v>5077</v>
      </c>
      <c r="M609">
        <f>MONTH(Helper_Columns[Order_Date])</f>
        <v>2</v>
      </c>
      <c r="N609">
        <f>YEAR(Helper_Columns[Order_Date])</f>
        <v>2024</v>
      </c>
      <c r="O609" t="str">
        <f>TEXT(Helper_Columns[Order_Date],"mmm")</f>
        <v>Feb</v>
      </c>
      <c r="P609" s="7">
        <f>IFERROR(Helper_Columns[Profit]/Helper_Columns[Sales_Amount],0)</f>
        <v>0.19653088515146841</v>
      </c>
      <c r="Q609" s="5" t="str">
        <f>IF(VALUE(SUBSTITUTE(Helper_Columns[[#This Row],[Discount]],"%",""))&gt;=10,"High Discount", "Normal")</f>
        <v>High Discount</v>
      </c>
      <c r="R609" s="5" t="str">
        <f xml:space="preserve"> IF(Helper_Columns[[#This Row],[Profit]]&gt;5000,"High","Low")</f>
        <v>Low</v>
      </c>
    </row>
    <row r="610" spans="1:18" x14ac:dyDescent="0.25">
      <c r="A610" t="s">
        <v>620</v>
      </c>
      <c r="B610" s="4">
        <v>45336.392878575709</v>
      </c>
      <c r="C610" t="s">
        <v>5014</v>
      </c>
      <c r="D610" t="s">
        <v>5028</v>
      </c>
      <c r="E610" t="s">
        <v>5036</v>
      </c>
      <c r="F610" t="s">
        <v>5046</v>
      </c>
      <c r="G610" t="s">
        <v>5066</v>
      </c>
      <c r="H610">
        <v>53003</v>
      </c>
      <c r="I610">
        <v>10</v>
      </c>
      <c r="J610" t="s">
        <v>5069</v>
      </c>
      <c r="K610">
        <v>4615.41</v>
      </c>
      <c r="L610" t="s">
        <v>5077</v>
      </c>
      <c r="M610">
        <f>MONTH(Helper_Columns[Order_Date])</f>
        <v>2</v>
      </c>
      <c r="N610">
        <f>YEAR(Helper_Columns[Order_Date])</f>
        <v>2024</v>
      </c>
      <c r="O610" t="str">
        <f>TEXT(Helper_Columns[Order_Date],"mmm")</f>
        <v>Feb</v>
      </c>
      <c r="P610" s="7">
        <f>IFERROR(Helper_Columns[Profit]/Helper_Columns[Sales_Amount],0)</f>
        <v>8.7078278588004446E-2</v>
      </c>
      <c r="Q610" s="5" t="str">
        <f>IF(VALUE(SUBSTITUTE(Helper_Columns[[#This Row],[Discount]],"%",""))&gt;=10,"High Discount", "Normal")</f>
        <v>High Discount</v>
      </c>
      <c r="R610" s="5" t="str">
        <f xml:space="preserve"> IF(Helper_Columns[[#This Row],[Profit]]&gt;5000,"High","Low")</f>
        <v>Low</v>
      </c>
    </row>
    <row r="611" spans="1:18" x14ac:dyDescent="0.25">
      <c r="A611" t="s">
        <v>621</v>
      </c>
      <c r="B611" s="4">
        <v>45336.465893178633</v>
      </c>
      <c r="C611" t="s">
        <v>5015</v>
      </c>
      <c r="D611" t="s">
        <v>5029</v>
      </c>
      <c r="E611" t="s">
        <v>5033</v>
      </c>
      <c r="F611" t="s">
        <v>5048</v>
      </c>
      <c r="G611" t="s">
        <v>5056</v>
      </c>
      <c r="H611">
        <v>53347</v>
      </c>
      <c r="I611">
        <v>7</v>
      </c>
      <c r="J611" t="s">
        <v>5072</v>
      </c>
      <c r="K611">
        <v>7569.67</v>
      </c>
      <c r="L611" t="s">
        <v>5075</v>
      </c>
      <c r="M611">
        <f>MONTH(Helper_Columns[Order_Date])</f>
        <v>2</v>
      </c>
      <c r="N611">
        <f>YEAR(Helper_Columns[Order_Date])</f>
        <v>2024</v>
      </c>
      <c r="O611" t="str">
        <f>TEXT(Helper_Columns[Order_Date],"mmm")</f>
        <v>Feb</v>
      </c>
      <c r="P611" s="7">
        <f>IFERROR(Helper_Columns[Profit]/Helper_Columns[Sales_Amount],0)</f>
        <v>0.14189495191857088</v>
      </c>
      <c r="Q611" s="5" t="str">
        <f>IF(VALUE(SUBSTITUTE(Helper_Columns[[#This Row],[Discount]],"%",""))&gt;=10,"High Discount", "Normal")</f>
        <v>High Discount</v>
      </c>
      <c r="R611" s="5" t="str">
        <f xml:space="preserve"> IF(Helper_Columns[[#This Row],[Profit]]&gt;5000,"High","Low")</f>
        <v>High</v>
      </c>
    </row>
    <row r="612" spans="1:18" x14ac:dyDescent="0.25">
      <c r="A612" t="s">
        <v>622</v>
      </c>
      <c r="B612" s="4">
        <v>45336.538907781549</v>
      </c>
      <c r="C612" t="s">
        <v>5016</v>
      </c>
      <c r="D612" t="s">
        <v>5026</v>
      </c>
      <c r="E612" t="s">
        <v>5043</v>
      </c>
      <c r="F612" t="s">
        <v>5047</v>
      </c>
      <c r="G612" t="s">
        <v>5067</v>
      </c>
      <c r="H612">
        <v>4092</v>
      </c>
      <c r="I612">
        <v>10</v>
      </c>
      <c r="J612" t="s">
        <v>5072</v>
      </c>
      <c r="K612">
        <v>762.84</v>
      </c>
      <c r="L612" t="s">
        <v>5077</v>
      </c>
      <c r="M612">
        <f>MONTH(Helper_Columns[Order_Date])</f>
        <v>2</v>
      </c>
      <c r="N612">
        <f>YEAR(Helper_Columns[Order_Date])</f>
        <v>2024</v>
      </c>
      <c r="O612" t="str">
        <f>TEXT(Helper_Columns[Order_Date],"mmm")</f>
        <v>Feb</v>
      </c>
      <c r="P612" s="7">
        <f>IFERROR(Helper_Columns[Profit]/Helper_Columns[Sales_Amount],0)</f>
        <v>0.18642228739002933</v>
      </c>
      <c r="Q612" s="5" t="str">
        <f>IF(VALUE(SUBSTITUTE(Helper_Columns[[#This Row],[Discount]],"%",""))&gt;=10,"High Discount", "Normal")</f>
        <v>High Discount</v>
      </c>
      <c r="R612" s="5" t="str">
        <f xml:space="preserve"> IF(Helper_Columns[[#This Row],[Profit]]&gt;5000,"High","Low")</f>
        <v>Low</v>
      </c>
    </row>
    <row r="613" spans="1:18" x14ac:dyDescent="0.25">
      <c r="A613" t="s">
        <v>623</v>
      </c>
      <c r="B613" s="4">
        <v>45336.611922384473</v>
      </c>
      <c r="C613" t="s">
        <v>5016</v>
      </c>
      <c r="D613" t="s">
        <v>5027</v>
      </c>
      <c r="E613" t="s">
        <v>5031</v>
      </c>
      <c r="F613" t="s">
        <v>5048</v>
      </c>
      <c r="G613" t="s">
        <v>5055</v>
      </c>
      <c r="H613">
        <v>36733</v>
      </c>
      <c r="I613">
        <v>2</v>
      </c>
      <c r="J613" t="s">
        <v>5068</v>
      </c>
      <c r="K613">
        <v>3230.13</v>
      </c>
      <c r="L613" t="s">
        <v>5076</v>
      </c>
      <c r="M613">
        <f>MONTH(Helper_Columns[Order_Date])</f>
        <v>2</v>
      </c>
      <c r="N613">
        <f>YEAR(Helper_Columns[Order_Date])</f>
        <v>2024</v>
      </c>
      <c r="O613" t="str">
        <f>TEXT(Helper_Columns[Order_Date],"mmm")</f>
        <v>Feb</v>
      </c>
      <c r="P613" s="7">
        <f>IFERROR(Helper_Columns[Profit]/Helper_Columns[Sales_Amount],0)</f>
        <v>8.7935371464350862E-2</v>
      </c>
      <c r="Q613" s="5" t="str">
        <f>IF(VALUE(SUBSTITUTE(Helper_Columns[[#This Row],[Discount]],"%",""))&gt;=10,"High Discount", "Normal")</f>
        <v>Normal</v>
      </c>
      <c r="R613" s="5" t="str">
        <f xml:space="preserve"> IF(Helper_Columns[[#This Row],[Profit]]&gt;5000,"High","Low")</f>
        <v>Low</v>
      </c>
    </row>
    <row r="614" spans="1:18" x14ac:dyDescent="0.25">
      <c r="A614" t="s">
        <v>624</v>
      </c>
      <c r="B614" s="4">
        <v>45336.684936987403</v>
      </c>
      <c r="C614" t="s">
        <v>5016</v>
      </c>
      <c r="D614" t="s">
        <v>5028</v>
      </c>
      <c r="E614" t="s">
        <v>5037</v>
      </c>
      <c r="F614" t="s">
        <v>5047</v>
      </c>
      <c r="G614" t="s">
        <v>5062</v>
      </c>
      <c r="H614">
        <v>7364</v>
      </c>
      <c r="I614">
        <v>13</v>
      </c>
      <c r="J614" t="s">
        <v>5069</v>
      </c>
      <c r="K614">
        <v>1502.64</v>
      </c>
      <c r="L614" t="s">
        <v>5075</v>
      </c>
      <c r="M614">
        <f>MONTH(Helper_Columns[Order_Date])</f>
        <v>2</v>
      </c>
      <c r="N614">
        <f>YEAR(Helper_Columns[Order_Date])</f>
        <v>2024</v>
      </c>
      <c r="O614" t="str">
        <f>TEXT(Helper_Columns[Order_Date],"mmm")</f>
        <v>Feb</v>
      </c>
      <c r="P614" s="7">
        <f>IFERROR(Helper_Columns[Profit]/Helper_Columns[Sales_Amount],0)</f>
        <v>0.20405214557305815</v>
      </c>
      <c r="Q614" s="5" t="str">
        <f>IF(VALUE(SUBSTITUTE(Helper_Columns[[#This Row],[Discount]],"%",""))&gt;=10,"High Discount", "Normal")</f>
        <v>High Discount</v>
      </c>
      <c r="R614" s="5" t="str">
        <f xml:space="preserve"> IF(Helper_Columns[[#This Row],[Profit]]&gt;5000,"High","Low")</f>
        <v>Low</v>
      </c>
    </row>
    <row r="615" spans="1:18" x14ac:dyDescent="0.25">
      <c r="A615" t="s">
        <v>625</v>
      </c>
      <c r="B615" s="4">
        <v>45336.757951590313</v>
      </c>
      <c r="C615" t="s">
        <v>5016</v>
      </c>
      <c r="D615" t="s">
        <v>5028</v>
      </c>
      <c r="E615" t="s">
        <v>5037</v>
      </c>
      <c r="F615" t="s">
        <v>5047</v>
      </c>
      <c r="G615" t="s">
        <v>5058</v>
      </c>
      <c r="H615">
        <v>64928</v>
      </c>
      <c r="I615">
        <v>6</v>
      </c>
      <c r="J615" t="s">
        <v>5069</v>
      </c>
      <c r="K615">
        <v>11312.59</v>
      </c>
      <c r="L615" t="s">
        <v>5078</v>
      </c>
      <c r="M615">
        <f>MONTH(Helper_Columns[Order_Date])</f>
        <v>2</v>
      </c>
      <c r="N615">
        <f>YEAR(Helper_Columns[Order_Date])</f>
        <v>2024</v>
      </c>
      <c r="O615" t="str">
        <f>TEXT(Helper_Columns[Order_Date],"mmm")</f>
        <v>Feb</v>
      </c>
      <c r="P615" s="7">
        <f>IFERROR(Helper_Columns[Profit]/Helper_Columns[Sales_Amount],0)</f>
        <v>0.17423284253326762</v>
      </c>
      <c r="Q615" s="5" t="str">
        <f>IF(VALUE(SUBSTITUTE(Helper_Columns[[#This Row],[Discount]],"%",""))&gt;=10,"High Discount", "Normal")</f>
        <v>High Discount</v>
      </c>
      <c r="R615" s="5" t="str">
        <f xml:space="preserve"> IF(Helper_Columns[[#This Row],[Profit]]&gt;5000,"High","Low")</f>
        <v>High</v>
      </c>
    </row>
    <row r="616" spans="1:18" x14ac:dyDescent="0.25">
      <c r="A616" t="s">
        <v>626</v>
      </c>
      <c r="B616" s="4">
        <v>45336.830966193229</v>
      </c>
      <c r="C616" t="s">
        <v>5024</v>
      </c>
      <c r="D616" t="s">
        <v>5029</v>
      </c>
      <c r="E616" t="s">
        <v>5040</v>
      </c>
      <c r="F616" t="s">
        <v>5047</v>
      </c>
      <c r="G616" t="s">
        <v>5050</v>
      </c>
      <c r="H616">
        <v>4748</v>
      </c>
      <c r="I616">
        <v>11</v>
      </c>
      <c r="J616" t="s">
        <v>5071</v>
      </c>
      <c r="K616">
        <v>826.05</v>
      </c>
      <c r="L616" t="s">
        <v>5075</v>
      </c>
      <c r="M616">
        <f>MONTH(Helper_Columns[Order_Date])</f>
        <v>2</v>
      </c>
      <c r="N616">
        <f>YEAR(Helper_Columns[Order_Date])</f>
        <v>2024</v>
      </c>
      <c r="O616" t="str">
        <f>TEXT(Helper_Columns[Order_Date],"mmm")</f>
        <v>Feb</v>
      </c>
      <c r="P616" s="7">
        <f>IFERROR(Helper_Columns[Profit]/Helper_Columns[Sales_Amount],0)</f>
        <v>0.17397851727042965</v>
      </c>
      <c r="Q616" s="5" t="str">
        <f>IF(VALUE(SUBSTITUTE(Helper_Columns[[#This Row],[Discount]],"%",""))&gt;=10,"High Discount", "Normal")</f>
        <v>High Discount</v>
      </c>
      <c r="R616" s="5" t="str">
        <f xml:space="preserve"> IF(Helper_Columns[[#This Row],[Profit]]&gt;5000,"High","Low")</f>
        <v>Low</v>
      </c>
    </row>
    <row r="617" spans="1:18" x14ac:dyDescent="0.25">
      <c r="A617" t="s">
        <v>627</v>
      </c>
      <c r="B617" s="4">
        <v>45336.90398079616</v>
      </c>
      <c r="C617" t="s">
        <v>5017</v>
      </c>
      <c r="D617" t="s">
        <v>5029</v>
      </c>
      <c r="E617" t="s">
        <v>5040</v>
      </c>
      <c r="F617" t="s">
        <v>5048</v>
      </c>
      <c r="G617" t="s">
        <v>5059</v>
      </c>
      <c r="H617">
        <v>47686</v>
      </c>
      <c r="I617">
        <v>10</v>
      </c>
      <c r="J617" t="s">
        <v>5069</v>
      </c>
      <c r="K617">
        <v>10339.24</v>
      </c>
      <c r="L617" t="s">
        <v>5074</v>
      </c>
      <c r="M617">
        <f>MONTH(Helper_Columns[Order_Date])</f>
        <v>2</v>
      </c>
      <c r="N617">
        <f>YEAR(Helper_Columns[Order_Date])</f>
        <v>2024</v>
      </c>
      <c r="O617" t="str">
        <f>TEXT(Helper_Columns[Order_Date],"mmm")</f>
        <v>Feb</v>
      </c>
      <c r="P617" s="7">
        <f>IFERROR(Helper_Columns[Profit]/Helper_Columns[Sales_Amount],0)</f>
        <v>0.21681919221574467</v>
      </c>
      <c r="Q617" s="5" t="str">
        <f>IF(VALUE(SUBSTITUTE(Helper_Columns[[#This Row],[Discount]],"%",""))&gt;=10,"High Discount", "Normal")</f>
        <v>High Discount</v>
      </c>
      <c r="R617" s="5" t="str">
        <f xml:space="preserve"> IF(Helper_Columns[[#This Row],[Profit]]&gt;5000,"High","Low")</f>
        <v>High</v>
      </c>
    </row>
    <row r="618" spans="1:18" x14ac:dyDescent="0.25">
      <c r="A618" t="s">
        <v>628</v>
      </c>
      <c r="B618" s="4">
        <v>45336.976995399084</v>
      </c>
      <c r="C618" t="s">
        <v>5012</v>
      </c>
      <c r="D618" t="s">
        <v>5028</v>
      </c>
      <c r="E618" t="s">
        <v>5032</v>
      </c>
      <c r="F618" t="s">
        <v>5046</v>
      </c>
      <c r="G618" t="s">
        <v>5049</v>
      </c>
      <c r="H618">
        <v>27206</v>
      </c>
      <c r="I618">
        <v>3</v>
      </c>
      <c r="J618" t="s">
        <v>5072</v>
      </c>
      <c r="K618">
        <v>5101.6899999999996</v>
      </c>
      <c r="L618" t="s">
        <v>5075</v>
      </c>
      <c r="M618">
        <f>MONTH(Helper_Columns[Order_Date])</f>
        <v>2</v>
      </c>
      <c r="N618">
        <f>YEAR(Helper_Columns[Order_Date])</f>
        <v>2024</v>
      </c>
      <c r="O618" t="str">
        <f>TEXT(Helper_Columns[Order_Date],"mmm")</f>
        <v>Feb</v>
      </c>
      <c r="P618" s="7">
        <f>IFERROR(Helper_Columns[Profit]/Helper_Columns[Sales_Amount],0)</f>
        <v>0.18752076747776225</v>
      </c>
      <c r="Q618" s="5" t="str">
        <f>IF(VALUE(SUBSTITUTE(Helper_Columns[[#This Row],[Discount]],"%",""))&gt;=10,"High Discount", "Normal")</f>
        <v>High Discount</v>
      </c>
      <c r="R618" s="5" t="str">
        <f xml:space="preserve"> IF(Helper_Columns[[#This Row],[Profit]]&gt;5000,"High","Low")</f>
        <v>High</v>
      </c>
    </row>
    <row r="619" spans="1:18" x14ac:dyDescent="0.25">
      <c r="A619" t="s">
        <v>629</v>
      </c>
      <c r="B619" s="4">
        <v>45337.050010001993</v>
      </c>
      <c r="C619" t="s">
        <v>5012</v>
      </c>
      <c r="D619" t="s">
        <v>5029</v>
      </c>
      <c r="E619" t="s">
        <v>5041</v>
      </c>
      <c r="F619" t="s">
        <v>5048</v>
      </c>
      <c r="G619" t="s">
        <v>5055</v>
      </c>
      <c r="H619">
        <v>39751</v>
      </c>
      <c r="I619">
        <v>8</v>
      </c>
      <c r="J619" t="s">
        <v>5071</v>
      </c>
      <c r="K619">
        <v>3311.04</v>
      </c>
      <c r="L619" t="s">
        <v>5079</v>
      </c>
      <c r="M619">
        <f>MONTH(Helper_Columns[Order_Date])</f>
        <v>2</v>
      </c>
      <c r="N619">
        <f>YEAR(Helper_Columns[Order_Date])</f>
        <v>2024</v>
      </c>
      <c r="O619" t="str">
        <f>TEXT(Helper_Columns[Order_Date],"mmm")</f>
        <v>Feb</v>
      </c>
      <c r="P619" s="7">
        <f>IFERROR(Helper_Columns[Profit]/Helper_Columns[Sales_Amount],0)</f>
        <v>8.3294508314256249E-2</v>
      </c>
      <c r="Q619" s="5" t="str">
        <f>IF(VALUE(SUBSTITUTE(Helper_Columns[[#This Row],[Discount]],"%",""))&gt;=10,"High Discount", "Normal")</f>
        <v>High Discount</v>
      </c>
      <c r="R619" s="5" t="str">
        <f xml:space="preserve"> IF(Helper_Columns[[#This Row],[Profit]]&gt;5000,"High","Low")</f>
        <v>Low</v>
      </c>
    </row>
    <row r="620" spans="1:18" x14ac:dyDescent="0.25">
      <c r="A620" t="s">
        <v>630</v>
      </c>
      <c r="B620" s="4">
        <v>45337.123024604924</v>
      </c>
      <c r="C620" t="s">
        <v>5020</v>
      </c>
      <c r="D620" t="s">
        <v>5026</v>
      </c>
      <c r="E620" t="s">
        <v>5034</v>
      </c>
      <c r="F620" t="s">
        <v>5046</v>
      </c>
      <c r="G620" t="s">
        <v>5061</v>
      </c>
      <c r="H620">
        <v>45910</v>
      </c>
      <c r="I620">
        <v>7</v>
      </c>
      <c r="J620" t="s">
        <v>5068</v>
      </c>
      <c r="K620">
        <v>5302.69</v>
      </c>
      <c r="L620" t="s">
        <v>5079</v>
      </c>
      <c r="M620">
        <f>MONTH(Helper_Columns[Order_Date])</f>
        <v>2</v>
      </c>
      <c r="N620">
        <f>YEAR(Helper_Columns[Order_Date])</f>
        <v>2024</v>
      </c>
      <c r="O620" t="str">
        <f>TEXT(Helper_Columns[Order_Date],"mmm")</f>
        <v>Feb</v>
      </c>
      <c r="P620" s="7">
        <f>IFERROR(Helper_Columns[Profit]/Helper_Columns[Sales_Amount],0)</f>
        <v>0.11550185144848615</v>
      </c>
      <c r="Q620" s="5" t="str">
        <f>IF(VALUE(SUBSTITUTE(Helper_Columns[[#This Row],[Discount]],"%",""))&gt;=10,"High Discount", "Normal")</f>
        <v>Normal</v>
      </c>
      <c r="R620" s="5" t="str">
        <f xml:space="preserve"> IF(Helper_Columns[[#This Row],[Profit]]&gt;5000,"High","Low")</f>
        <v>High</v>
      </c>
    </row>
    <row r="621" spans="1:18" x14ac:dyDescent="0.25">
      <c r="A621" t="s">
        <v>631</v>
      </c>
      <c r="B621" s="4">
        <v>45337.196039207833</v>
      </c>
      <c r="C621" t="s">
        <v>5025</v>
      </c>
      <c r="D621" t="s">
        <v>5026</v>
      </c>
      <c r="E621" t="s">
        <v>5030</v>
      </c>
      <c r="F621" t="s">
        <v>5046</v>
      </c>
      <c r="G621" t="s">
        <v>5049</v>
      </c>
      <c r="H621">
        <v>22684</v>
      </c>
      <c r="I621">
        <v>12</v>
      </c>
      <c r="J621" t="s">
        <v>5068</v>
      </c>
      <c r="K621">
        <v>4328.22</v>
      </c>
      <c r="L621" t="s">
        <v>5075</v>
      </c>
      <c r="M621">
        <f>MONTH(Helper_Columns[Order_Date])</f>
        <v>2</v>
      </c>
      <c r="N621">
        <f>YEAR(Helper_Columns[Order_Date])</f>
        <v>2024</v>
      </c>
      <c r="O621" t="str">
        <f>TEXT(Helper_Columns[Order_Date],"mmm")</f>
        <v>Feb</v>
      </c>
      <c r="P621" s="7">
        <f>IFERROR(Helper_Columns[Profit]/Helper_Columns[Sales_Amount],0)</f>
        <v>0.19080497266795982</v>
      </c>
      <c r="Q621" s="5" t="str">
        <f>IF(VALUE(SUBSTITUTE(Helper_Columns[[#This Row],[Discount]],"%",""))&gt;=10,"High Discount", "Normal")</f>
        <v>Normal</v>
      </c>
      <c r="R621" s="5" t="str">
        <f xml:space="preserve"> IF(Helper_Columns[[#This Row],[Profit]]&gt;5000,"High","Low")</f>
        <v>Low</v>
      </c>
    </row>
    <row r="622" spans="1:18" x14ac:dyDescent="0.25">
      <c r="A622" t="s">
        <v>632</v>
      </c>
      <c r="B622" s="4">
        <v>45337.269053810749</v>
      </c>
      <c r="C622" t="s">
        <v>5015</v>
      </c>
      <c r="D622" t="s">
        <v>5027</v>
      </c>
      <c r="E622" t="s">
        <v>5038</v>
      </c>
      <c r="F622" t="s">
        <v>5048</v>
      </c>
      <c r="G622" t="s">
        <v>5052</v>
      </c>
      <c r="H622">
        <v>42777</v>
      </c>
      <c r="I622">
        <v>8</v>
      </c>
      <c r="J622" t="s">
        <v>5073</v>
      </c>
      <c r="K622">
        <v>9194.2800000000007</v>
      </c>
      <c r="L622" t="s">
        <v>5075</v>
      </c>
      <c r="M622">
        <f>MONTH(Helper_Columns[Order_Date])</f>
        <v>2</v>
      </c>
      <c r="N622">
        <f>YEAR(Helper_Columns[Order_Date])</f>
        <v>2024</v>
      </c>
      <c r="O622" t="str">
        <f>TEXT(Helper_Columns[Order_Date],"mmm")</f>
        <v>Feb</v>
      </c>
      <c r="P622" s="7">
        <f>IFERROR(Helper_Columns[Profit]/Helper_Columns[Sales_Amount],0)</f>
        <v>0.21493512869065154</v>
      </c>
      <c r="Q622" s="5" t="str">
        <f>IF(VALUE(SUBSTITUTE(Helper_Columns[[#This Row],[Discount]],"%",""))&gt;=10,"High Discount", "Normal")</f>
        <v>Normal</v>
      </c>
      <c r="R622" s="5" t="str">
        <f xml:space="preserve"> IF(Helper_Columns[[#This Row],[Profit]]&gt;5000,"High","Low")</f>
        <v>High</v>
      </c>
    </row>
    <row r="623" spans="1:18" x14ac:dyDescent="0.25">
      <c r="A623" t="s">
        <v>633</v>
      </c>
      <c r="B623" s="4">
        <v>45337.34206841368</v>
      </c>
      <c r="C623" t="s">
        <v>5014</v>
      </c>
      <c r="D623" t="s">
        <v>5026</v>
      </c>
      <c r="E623" t="s">
        <v>5043</v>
      </c>
      <c r="F623" t="s">
        <v>5047</v>
      </c>
      <c r="G623" t="s">
        <v>5063</v>
      </c>
      <c r="H623">
        <v>4009</v>
      </c>
      <c r="I623">
        <v>6</v>
      </c>
      <c r="J623" t="s">
        <v>5070</v>
      </c>
      <c r="K623">
        <v>703.8</v>
      </c>
      <c r="L623" t="s">
        <v>5076</v>
      </c>
      <c r="M623">
        <f>MONTH(Helper_Columns[Order_Date])</f>
        <v>2</v>
      </c>
      <c r="N623">
        <f>YEAR(Helper_Columns[Order_Date])</f>
        <v>2024</v>
      </c>
      <c r="O623" t="str">
        <f>TEXT(Helper_Columns[Order_Date],"mmm")</f>
        <v>Feb</v>
      </c>
      <c r="P623" s="7">
        <f>IFERROR(Helper_Columns[Profit]/Helper_Columns[Sales_Amount],0)</f>
        <v>0.17555500124719381</v>
      </c>
      <c r="Q623" s="5" t="str">
        <f>IF(VALUE(SUBSTITUTE(Helper_Columns[[#This Row],[Discount]],"%",""))&gt;=10,"High Discount", "Normal")</f>
        <v>Normal</v>
      </c>
      <c r="R623" s="5" t="str">
        <f xml:space="preserve"> IF(Helper_Columns[[#This Row],[Profit]]&gt;5000,"High","Low")</f>
        <v>Low</v>
      </c>
    </row>
    <row r="624" spans="1:18" x14ac:dyDescent="0.25">
      <c r="A624" t="s">
        <v>634</v>
      </c>
      <c r="B624" s="4">
        <v>45337.415083016604</v>
      </c>
      <c r="C624" t="s">
        <v>5025</v>
      </c>
      <c r="D624" t="s">
        <v>5029</v>
      </c>
      <c r="E624" t="s">
        <v>5039</v>
      </c>
      <c r="F624" t="s">
        <v>5048</v>
      </c>
      <c r="G624" t="s">
        <v>5055</v>
      </c>
      <c r="H624">
        <v>63559</v>
      </c>
      <c r="I624">
        <v>9</v>
      </c>
      <c r="J624" t="s">
        <v>5072</v>
      </c>
      <c r="K624">
        <v>9214.11</v>
      </c>
      <c r="L624" t="s">
        <v>5079</v>
      </c>
      <c r="M624">
        <f>MONTH(Helper_Columns[Order_Date])</f>
        <v>2</v>
      </c>
      <c r="N624">
        <f>YEAR(Helper_Columns[Order_Date])</f>
        <v>2024</v>
      </c>
      <c r="O624" t="str">
        <f>TEXT(Helper_Columns[Order_Date],"mmm")</f>
        <v>Feb</v>
      </c>
      <c r="P624" s="7">
        <f>IFERROR(Helper_Columns[Profit]/Helper_Columns[Sales_Amount],0)</f>
        <v>0.14496939851161914</v>
      </c>
      <c r="Q624" s="5" t="str">
        <f>IF(VALUE(SUBSTITUTE(Helper_Columns[[#This Row],[Discount]],"%",""))&gt;=10,"High Discount", "Normal")</f>
        <v>High Discount</v>
      </c>
      <c r="R624" s="5" t="str">
        <f xml:space="preserve"> IF(Helper_Columns[[#This Row],[Profit]]&gt;5000,"High","Low")</f>
        <v>High</v>
      </c>
    </row>
    <row r="625" spans="1:18" x14ac:dyDescent="0.25">
      <c r="A625" t="s">
        <v>635</v>
      </c>
      <c r="B625" s="4">
        <v>45337.488097619513</v>
      </c>
      <c r="C625" t="s">
        <v>5024</v>
      </c>
      <c r="D625" t="s">
        <v>5028</v>
      </c>
      <c r="E625" t="s">
        <v>5036</v>
      </c>
      <c r="F625" t="s">
        <v>5046</v>
      </c>
      <c r="G625" t="s">
        <v>5057</v>
      </c>
      <c r="H625">
        <v>52502</v>
      </c>
      <c r="I625">
        <v>10</v>
      </c>
      <c r="J625" t="s">
        <v>5072</v>
      </c>
      <c r="K625">
        <v>8980.9699999999993</v>
      </c>
      <c r="L625" t="s">
        <v>5076</v>
      </c>
      <c r="M625">
        <f>MONTH(Helper_Columns[Order_Date])</f>
        <v>2</v>
      </c>
      <c r="N625">
        <f>YEAR(Helper_Columns[Order_Date])</f>
        <v>2024</v>
      </c>
      <c r="O625" t="str">
        <f>TEXT(Helper_Columns[Order_Date],"mmm")</f>
        <v>Feb</v>
      </c>
      <c r="P625" s="7">
        <f>IFERROR(Helper_Columns[Profit]/Helper_Columns[Sales_Amount],0)</f>
        <v>0.17105957868271685</v>
      </c>
      <c r="Q625" s="5" t="str">
        <f>IF(VALUE(SUBSTITUTE(Helper_Columns[[#This Row],[Discount]],"%",""))&gt;=10,"High Discount", "Normal")</f>
        <v>High Discount</v>
      </c>
      <c r="R625" s="5" t="str">
        <f xml:space="preserve"> IF(Helper_Columns[[#This Row],[Profit]]&gt;5000,"High","Low")</f>
        <v>High</v>
      </c>
    </row>
    <row r="626" spans="1:18" x14ac:dyDescent="0.25">
      <c r="A626" t="s">
        <v>636</v>
      </c>
      <c r="B626" s="4">
        <v>45337.561112222444</v>
      </c>
      <c r="C626" t="s">
        <v>5014</v>
      </c>
      <c r="D626" t="s">
        <v>5028</v>
      </c>
      <c r="E626" t="s">
        <v>5036</v>
      </c>
      <c r="F626" t="s">
        <v>5048</v>
      </c>
      <c r="G626" t="s">
        <v>5052</v>
      </c>
      <c r="H626">
        <v>44169</v>
      </c>
      <c r="I626">
        <v>11</v>
      </c>
      <c r="J626" t="s">
        <v>5068</v>
      </c>
      <c r="K626">
        <v>7207.49</v>
      </c>
      <c r="L626" t="s">
        <v>5079</v>
      </c>
      <c r="M626">
        <f>MONTH(Helper_Columns[Order_Date])</f>
        <v>2</v>
      </c>
      <c r="N626">
        <f>YEAR(Helper_Columns[Order_Date])</f>
        <v>2024</v>
      </c>
      <c r="O626" t="str">
        <f>TEXT(Helper_Columns[Order_Date],"mmm")</f>
        <v>Feb</v>
      </c>
      <c r="P626" s="7">
        <f>IFERROR(Helper_Columns[Profit]/Helper_Columns[Sales_Amount],0)</f>
        <v>0.16317983200887501</v>
      </c>
      <c r="Q626" s="5" t="str">
        <f>IF(VALUE(SUBSTITUTE(Helper_Columns[[#This Row],[Discount]],"%",""))&gt;=10,"High Discount", "Normal")</f>
        <v>Normal</v>
      </c>
      <c r="R626" s="5" t="str">
        <f xml:space="preserve"> IF(Helper_Columns[[#This Row],[Profit]]&gt;5000,"High","Low")</f>
        <v>High</v>
      </c>
    </row>
    <row r="627" spans="1:18" x14ac:dyDescent="0.25">
      <c r="A627" t="s">
        <v>637</v>
      </c>
      <c r="B627" s="4">
        <v>45337.63412682536</v>
      </c>
      <c r="C627" t="s">
        <v>5013</v>
      </c>
      <c r="D627" t="s">
        <v>5027</v>
      </c>
      <c r="E627" t="s">
        <v>5044</v>
      </c>
      <c r="F627" t="s">
        <v>5046</v>
      </c>
      <c r="G627" t="s">
        <v>5054</v>
      </c>
      <c r="H627">
        <v>70345</v>
      </c>
      <c r="I627">
        <v>9</v>
      </c>
      <c r="J627" t="s">
        <v>5069</v>
      </c>
      <c r="K627">
        <v>10381.51</v>
      </c>
      <c r="L627" t="s">
        <v>5079</v>
      </c>
      <c r="M627">
        <f>MONTH(Helper_Columns[Order_Date])</f>
        <v>2</v>
      </c>
      <c r="N627">
        <f>YEAR(Helper_Columns[Order_Date])</f>
        <v>2024</v>
      </c>
      <c r="O627" t="str">
        <f>TEXT(Helper_Columns[Order_Date],"mmm")</f>
        <v>Feb</v>
      </c>
      <c r="P627" s="7">
        <f>IFERROR(Helper_Columns[Profit]/Helper_Columns[Sales_Amount],0)</f>
        <v>0.1475799275001777</v>
      </c>
      <c r="Q627" s="5" t="str">
        <f>IF(VALUE(SUBSTITUTE(Helper_Columns[[#This Row],[Discount]],"%",""))&gt;=10,"High Discount", "Normal")</f>
        <v>High Discount</v>
      </c>
      <c r="R627" s="5" t="str">
        <f xml:space="preserve"> IF(Helper_Columns[[#This Row],[Profit]]&gt;5000,"High","Low")</f>
        <v>High</v>
      </c>
    </row>
    <row r="628" spans="1:18" x14ac:dyDescent="0.25">
      <c r="A628" t="s">
        <v>638</v>
      </c>
      <c r="B628" s="4">
        <v>45337.707141428276</v>
      </c>
      <c r="C628" t="s">
        <v>5024</v>
      </c>
      <c r="D628" t="s">
        <v>5026</v>
      </c>
      <c r="E628" t="s">
        <v>5030</v>
      </c>
      <c r="F628" t="s">
        <v>5048</v>
      </c>
      <c r="G628" t="s">
        <v>5052</v>
      </c>
      <c r="H628">
        <v>27270</v>
      </c>
      <c r="I628">
        <v>2</v>
      </c>
      <c r="J628" t="s">
        <v>5070</v>
      </c>
      <c r="K628">
        <v>5866.93</v>
      </c>
      <c r="L628" t="s">
        <v>5075</v>
      </c>
      <c r="M628">
        <f>MONTH(Helper_Columns[Order_Date])</f>
        <v>2</v>
      </c>
      <c r="N628">
        <f>YEAR(Helper_Columns[Order_Date])</f>
        <v>2024</v>
      </c>
      <c r="O628" t="str">
        <f>TEXT(Helper_Columns[Order_Date],"mmm")</f>
        <v>Feb</v>
      </c>
      <c r="P628" s="7">
        <f>IFERROR(Helper_Columns[Profit]/Helper_Columns[Sales_Amount],0)</f>
        <v>0.21514228089475615</v>
      </c>
      <c r="Q628" s="5" t="str">
        <f>IF(VALUE(SUBSTITUTE(Helper_Columns[[#This Row],[Discount]],"%",""))&gt;=10,"High Discount", "Normal")</f>
        <v>Normal</v>
      </c>
      <c r="R628" s="5" t="str">
        <f xml:space="preserve"> IF(Helper_Columns[[#This Row],[Profit]]&gt;5000,"High","Low")</f>
        <v>High</v>
      </c>
    </row>
    <row r="629" spans="1:18" x14ac:dyDescent="0.25">
      <c r="A629" t="s">
        <v>639</v>
      </c>
      <c r="B629" s="4">
        <v>45337.780156031207</v>
      </c>
      <c r="C629" t="s">
        <v>5022</v>
      </c>
      <c r="D629" t="s">
        <v>5028</v>
      </c>
      <c r="E629" t="s">
        <v>5036</v>
      </c>
      <c r="F629" t="s">
        <v>5046</v>
      </c>
      <c r="G629" t="s">
        <v>5049</v>
      </c>
      <c r="H629">
        <v>20053</v>
      </c>
      <c r="I629">
        <v>8</v>
      </c>
      <c r="J629" t="s">
        <v>5071</v>
      </c>
      <c r="K629">
        <v>3961.97</v>
      </c>
      <c r="L629" t="s">
        <v>5076</v>
      </c>
      <c r="M629">
        <f>MONTH(Helper_Columns[Order_Date])</f>
        <v>2</v>
      </c>
      <c r="N629">
        <f>YEAR(Helper_Columns[Order_Date])</f>
        <v>2024</v>
      </c>
      <c r="O629" t="str">
        <f>TEXT(Helper_Columns[Order_Date],"mmm")</f>
        <v>Feb</v>
      </c>
      <c r="P629" s="7">
        <f>IFERROR(Helper_Columns[Profit]/Helper_Columns[Sales_Amount],0)</f>
        <v>0.19757492644492095</v>
      </c>
      <c r="Q629" s="5" t="str">
        <f>IF(VALUE(SUBSTITUTE(Helper_Columns[[#This Row],[Discount]],"%",""))&gt;=10,"High Discount", "Normal")</f>
        <v>High Discount</v>
      </c>
      <c r="R629" s="5" t="str">
        <f xml:space="preserve"> IF(Helper_Columns[[#This Row],[Profit]]&gt;5000,"High","Low")</f>
        <v>Low</v>
      </c>
    </row>
    <row r="630" spans="1:18" x14ac:dyDescent="0.25">
      <c r="A630" t="s">
        <v>640</v>
      </c>
      <c r="B630" s="4">
        <v>45337.853170634116</v>
      </c>
      <c r="C630" t="s">
        <v>5016</v>
      </c>
      <c r="D630" t="s">
        <v>5029</v>
      </c>
      <c r="E630" t="s">
        <v>5039</v>
      </c>
      <c r="F630" t="s">
        <v>5048</v>
      </c>
      <c r="G630" t="s">
        <v>5055</v>
      </c>
      <c r="H630">
        <v>7135</v>
      </c>
      <c r="I630">
        <v>6</v>
      </c>
      <c r="J630" t="s">
        <v>5071</v>
      </c>
      <c r="K630">
        <v>1284.73</v>
      </c>
      <c r="L630" t="s">
        <v>5076</v>
      </c>
      <c r="M630">
        <f>MONTH(Helper_Columns[Order_Date])</f>
        <v>2</v>
      </c>
      <c r="N630">
        <f>YEAR(Helper_Columns[Order_Date])</f>
        <v>2024</v>
      </c>
      <c r="O630" t="str">
        <f>TEXT(Helper_Columns[Order_Date],"mmm")</f>
        <v>Feb</v>
      </c>
      <c r="P630" s="7">
        <f>IFERROR(Helper_Columns[Profit]/Helper_Columns[Sales_Amount],0)</f>
        <v>0.18006026629292221</v>
      </c>
      <c r="Q630" s="5" t="str">
        <f>IF(VALUE(SUBSTITUTE(Helper_Columns[[#This Row],[Discount]],"%",""))&gt;=10,"High Discount", "Normal")</f>
        <v>High Discount</v>
      </c>
      <c r="R630" s="5" t="str">
        <f xml:space="preserve"> IF(Helper_Columns[[#This Row],[Profit]]&gt;5000,"High","Low")</f>
        <v>Low</v>
      </c>
    </row>
    <row r="631" spans="1:18" x14ac:dyDescent="0.25">
      <c r="A631" t="s">
        <v>641</v>
      </c>
      <c r="B631" s="4">
        <v>45337.92618523704</v>
      </c>
      <c r="C631" t="s">
        <v>5016</v>
      </c>
      <c r="D631" t="s">
        <v>5029</v>
      </c>
      <c r="E631" t="s">
        <v>5033</v>
      </c>
      <c r="F631" t="s">
        <v>5046</v>
      </c>
      <c r="G631" t="s">
        <v>5061</v>
      </c>
      <c r="H631">
        <v>69312</v>
      </c>
      <c r="I631">
        <v>8</v>
      </c>
      <c r="J631" t="s">
        <v>5070</v>
      </c>
      <c r="K631">
        <v>13672.09</v>
      </c>
      <c r="L631" t="s">
        <v>5078</v>
      </c>
      <c r="M631">
        <f>MONTH(Helper_Columns[Order_Date])</f>
        <v>2</v>
      </c>
      <c r="N631">
        <f>YEAR(Helper_Columns[Order_Date])</f>
        <v>2024</v>
      </c>
      <c r="O631" t="str">
        <f>TEXT(Helper_Columns[Order_Date],"mmm")</f>
        <v>Feb</v>
      </c>
      <c r="P631" s="7">
        <f>IFERROR(Helper_Columns[Profit]/Helper_Columns[Sales_Amount],0)</f>
        <v>0.19725429939981534</v>
      </c>
      <c r="Q631" s="5" t="str">
        <f>IF(VALUE(SUBSTITUTE(Helper_Columns[[#This Row],[Discount]],"%",""))&gt;=10,"High Discount", "Normal")</f>
        <v>Normal</v>
      </c>
      <c r="R631" s="5" t="str">
        <f xml:space="preserve"> IF(Helper_Columns[[#This Row],[Profit]]&gt;5000,"High","Low")</f>
        <v>High</v>
      </c>
    </row>
    <row r="632" spans="1:18" x14ac:dyDescent="0.25">
      <c r="A632" t="s">
        <v>642</v>
      </c>
      <c r="B632" s="4">
        <v>45337.999199839956</v>
      </c>
      <c r="C632" t="s">
        <v>5018</v>
      </c>
      <c r="D632" t="s">
        <v>5029</v>
      </c>
      <c r="E632" t="s">
        <v>5033</v>
      </c>
      <c r="F632" t="s">
        <v>5047</v>
      </c>
      <c r="G632" t="s">
        <v>5067</v>
      </c>
      <c r="H632">
        <v>10615</v>
      </c>
      <c r="I632">
        <v>11</v>
      </c>
      <c r="J632" t="s">
        <v>5073</v>
      </c>
      <c r="K632">
        <v>2222.7800000000002</v>
      </c>
      <c r="L632" t="s">
        <v>5074</v>
      </c>
      <c r="M632">
        <f>MONTH(Helper_Columns[Order_Date])</f>
        <v>2</v>
      </c>
      <c r="N632">
        <f>YEAR(Helper_Columns[Order_Date])</f>
        <v>2024</v>
      </c>
      <c r="O632" t="str">
        <f>TEXT(Helper_Columns[Order_Date],"mmm")</f>
        <v>Feb</v>
      </c>
      <c r="P632" s="7">
        <f>IFERROR(Helper_Columns[Profit]/Helper_Columns[Sales_Amount],0)</f>
        <v>0.2093999057936882</v>
      </c>
      <c r="Q632" s="5" t="str">
        <f>IF(VALUE(SUBSTITUTE(Helper_Columns[[#This Row],[Discount]],"%",""))&gt;=10,"High Discount", "Normal")</f>
        <v>Normal</v>
      </c>
      <c r="R632" s="5" t="str">
        <f xml:space="preserve"> IF(Helper_Columns[[#This Row],[Profit]]&gt;5000,"High","Low")</f>
        <v>Low</v>
      </c>
    </row>
    <row r="633" spans="1:18" x14ac:dyDescent="0.25">
      <c r="A633" t="s">
        <v>643</v>
      </c>
      <c r="B633" s="4">
        <v>45338.07221444288</v>
      </c>
      <c r="C633" t="s">
        <v>5017</v>
      </c>
      <c r="D633" t="s">
        <v>5029</v>
      </c>
      <c r="E633" t="s">
        <v>5033</v>
      </c>
      <c r="F633" t="s">
        <v>5047</v>
      </c>
      <c r="G633" t="s">
        <v>5050</v>
      </c>
      <c r="H633">
        <v>59255</v>
      </c>
      <c r="I633">
        <v>6</v>
      </c>
      <c r="J633" t="s">
        <v>5070</v>
      </c>
      <c r="K633">
        <v>10257.5</v>
      </c>
      <c r="L633" t="s">
        <v>5077</v>
      </c>
      <c r="M633">
        <f>MONTH(Helper_Columns[Order_Date])</f>
        <v>2</v>
      </c>
      <c r="N633">
        <f>YEAR(Helper_Columns[Order_Date])</f>
        <v>2024</v>
      </c>
      <c r="O633" t="str">
        <f>TEXT(Helper_Columns[Order_Date],"mmm")</f>
        <v>Feb</v>
      </c>
      <c r="P633" s="7">
        <f>IFERROR(Helper_Columns[Profit]/Helper_Columns[Sales_Amount],0)</f>
        <v>0.1731077546198633</v>
      </c>
      <c r="Q633" s="5" t="str">
        <f>IF(VALUE(SUBSTITUTE(Helper_Columns[[#This Row],[Discount]],"%",""))&gt;=10,"High Discount", "Normal")</f>
        <v>Normal</v>
      </c>
      <c r="R633" s="5" t="str">
        <f xml:space="preserve"> IF(Helper_Columns[[#This Row],[Profit]]&gt;5000,"High","Low")</f>
        <v>High</v>
      </c>
    </row>
    <row r="634" spans="1:18" x14ac:dyDescent="0.25">
      <c r="A634" t="s">
        <v>644</v>
      </c>
      <c r="B634" s="4">
        <v>45338.145229045796</v>
      </c>
      <c r="C634" t="s">
        <v>5013</v>
      </c>
      <c r="D634" t="s">
        <v>5026</v>
      </c>
      <c r="E634" t="s">
        <v>5043</v>
      </c>
      <c r="F634" t="s">
        <v>5047</v>
      </c>
      <c r="G634" t="s">
        <v>5064</v>
      </c>
      <c r="H634">
        <v>26256</v>
      </c>
      <c r="I634">
        <v>1</v>
      </c>
      <c r="J634" t="s">
        <v>5071</v>
      </c>
      <c r="K634">
        <v>5476.36</v>
      </c>
      <c r="L634" t="s">
        <v>5077</v>
      </c>
      <c r="M634">
        <f>MONTH(Helper_Columns[Order_Date])</f>
        <v>2</v>
      </c>
      <c r="N634">
        <f>YEAR(Helper_Columns[Order_Date])</f>
        <v>2024</v>
      </c>
      <c r="O634" t="str">
        <f>TEXT(Helper_Columns[Order_Date],"mmm")</f>
        <v>Feb</v>
      </c>
      <c r="P634" s="7">
        <f>IFERROR(Helper_Columns[Profit]/Helper_Columns[Sales_Amount],0)</f>
        <v>0.2085755636806825</v>
      </c>
      <c r="Q634" s="5" t="str">
        <f>IF(VALUE(SUBSTITUTE(Helper_Columns[[#This Row],[Discount]],"%",""))&gt;=10,"High Discount", "Normal")</f>
        <v>High Discount</v>
      </c>
      <c r="R634" s="5" t="str">
        <f xml:space="preserve"> IF(Helper_Columns[[#This Row],[Profit]]&gt;5000,"High","Low")</f>
        <v>High</v>
      </c>
    </row>
    <row r="635" spans="1:18" x14ac:dyDescent="0.25">
      <c r="A635" t="s">
        <v>645</v>
      </c>
      <c r="B635" s="4">
        <v>45338.218243648727</v>
      </c>
      <c r="C635" t="s">
        <v>5020</v>
      </c>
      <c r="D635" t="s">
        <v>5028</v>
      </c>
      <c r="E635" t="s">
        <v>5037</v>
      </c>
      <c r="F635" t="s">
        <v>5047</v>
      </c>
      <c r="G635" t="s">
        <v>5058</v>
      </c>
      <c r="H635">
        <v>1864</v>
      </c>
      <c r="I635">
        <v>14</v>
      </c>
      <c r="J635" t="s">
        <v>5072</v>
      </c>
      <c r="K635">
        <v>334.96</v>
      </c>
      <c r="L635" t="s">
        <v>5075</v>
      </c>
      <c r="M635">
        <f>MONTH(Helper_Columns[Order_Date])</f>
        <v>2</v>
      </c>
      <c r="N635">
        <f>YEAR(Helper_Columns[Order_Date])</f>
        <v>2024</v>
      </c>
      <c r="O635" t="str">
        <f>TEXT(Helper_Columns[Order_Date],"mmm")</f>
        <v>Feb</v>
      </c>
      <c r="P635" s="7">
        <f>IFERROR(Helper_Columns[Profit]/Helper_Columns[Sales_Amount],0)</f>
        <v>0.17969957081545063</v>
      </c>
      <c r="Q635" s="5" t="str">
        <f>IF(VALUE(SUBSTITUTE(Helper_Columns[[#This Row],[Discount]],"%",""))&gt;=10,"High Discount", "Normal")</f>
        <v>High Discount</v>
      </c>
      <c r="R635" s="5" t="str">
        <f xml:space="preserve"> IF(Helper_Columns[[#This Row],[Profit]]&gt;5000,"High","Low")</f>
        <v>Low</v>
      </c>
    </row>
    <row r="636" spans="1:18" x14ac:dyDescent="0.25">
      <c r="A636" t="s">
        <v>646</v>
      </c>
      <c r="B636" s="4">
        <v>45338.291258251636</v>
      </c>
      <c r="C636" t="s">
        <v>5015</v>
      </c>
      <c r="D636" t="s">
        <v>5026</v>
      </c>
      <c r="E636" t="s">
        <v>5043</v>
      </c>
      <c r="F636" t="s">
        <v>5048</v>
      </c>
      <c r="G636" t="s">
        <v>5051</v>
      </c>
      <c r="H636">
        <v>67471</v>
      </c>
      <c r="I636">
        <v>7</v>
      </c>
      <c r="J636" t="s">
        <v>5072</v>
      </c>
      <c r="K636">
        <v>14443.41</v>
      </c>
      <c r="L636" t="s">
        <v>5077</v>
      </c>
      <c r="M636">
        <f>MONTH(Helper_Columns[Order_Date])</f>
        <v>2</v>
      </c>
      <c r="N636">
        <f>YEAR(Helper_Columns[Order_Date])</f>
        <v>2024</v>
      </c>
      <c r="O636" t="str">
        <f>TEXT(Helper_Columns[Order_Date],"mmm")</f>
        <v>Feb</v>
      </c>
      <c r="P636" s="7">
        <f>IFERROR(Helper_Columns[Profit]/Helper_Columns[Sales_Amount],0)</f>
        <v>0.21406841457811504</v>
      </c>
      <c r="Q636" s="5" t="str">
        <f>IF(VALUE(SUBSTITUTE(Helper_Columns[[#This Row],[Discount]],"%",""))&gt;=10,"High Discount", "Normal")</f>
        <v>High Discount</v>
      </c>
      <c r="R636" s="5" t="str">
        <f xml:space="preserve"> IF(Helper_Columns[[#This Row],[Profit]]&gt;5000,"High","Low")</f>
        <v>High</v>
      </c>
    </row>
    <row r="637" spans="1:18" x14ac:dyDescent="0.25">
      <c r="A637" t="s">
        <v>647</v>
      </c>
      <c r="B637" s="4">
        <v>45338.36427285456</v>
      </c>
      <c r="C637" t="s">
        <v>5012</v>
      </c>
      <c r="D637" t="s">
        <v>5028</v>
      </c>
      <c r="E637" t="s">
        <v>5032</v>
      </c>
      <c r="F637" t="s">
        <v>5048</v>
      </c>
      <c r="G637" t="s">
        <v>5059</v>
      </c>
      <c r="H637">
        <v>35753</v>
      </c>
      <c r="I637">
        <v>6</v>
      </c>
      <c r="J637" t="s">
        <v>5072</v>
      </c>
      <c r="K637">
        <v>7809.78</v>
      </c>
      <c r="L637" t="s">
        <v>5079</v>
      </c>
      <c r="M637">
        <f>MONTH(Helper_Columns[Order_Date])</f>
        <v>2</v>
      </c>
      <c r="N637">
        <f>YEAR(Helper_Columns[Order_Date])</f>
        <v>2024</v>
      </c>
      <c r="O637" t="str">
        <f>TEXT(Helper_Columns[Order_Date],"mmm")</f>
        <v>Feb</v>
      </c>
      <c r="P637" s="7">
        <f>IFERROR(Helper_Columns[Profit]/Helper_Columns[Sales_Amount],0)</f>
        <v>0.21843705423321119</v>
      </c>
      <c r="Q637" s="5" t="str">
        <f>IF(VALUE(SUBSTITUTE(Helper_Columns[[#This Row],[Discount]],"%",""))&gt;=10,"High Discount", "Normal")</f>
        <v>High Discount</v>
      </c>
      <c r="R637" s="5" t="str">
        <f xml:space="preserve"> IF(Helper_Columns[[#This Row],[Profit]]&gt;5000,"High","Low")</f>
        <v>High</v>
      </c>
    </row>
    <row r="638" spans="1:18" x14ac:dyDescent="0.25">
      <c r="A638" t="s">
        <v>648</v>
      </c>
      <c r="B638" s="4">
        <v>45338.437287457491</v>
      </c>
      <c r="C638" t="s">
        <v>5023</v>
      </c>
      <c r="D638" t="s">
        <v>5027</v>
      </c>
      <c r="E638" t="s">
        <v>5038</v>
      </c>
      <c r="F638" t="s">
        <v>5046</v>
      </c>
      <c r="G638" t="s">
        <v>5061</v>
      </c>
      <c r="H638">
        <v>63047</v>
      </c>
      <c r="I638">
        <v>12</v>
      </c>
      <c r="J638" t="s">
        <v>5073</v>
      </c>
      <c r="K638">
        <v>12367.38</v>
      </c>
      <c r="L638" t="s">
        <v>5074</v>
      </c>
      <c r="M638">
        <f>MONTH(Helper_Columns[Order_Date])</f>
        <v>2</v>
      </c>
      <c r="N638">
        <f>YEAR(Helper_Columns[Order_Date])</f>
        <v>2024</v>
      </c>
      <c r="O638" t="str">
        <f>TEXT(Helper_Columns[Order_Date],"mmm")</f>
        <v>Feb</v>
      </c>
      <c r="P638" s="7">
        <f>IFERROR(Helper_Columns[Profit]/Helper_Columns[Sales_Amount],0)</f>
        <v>0.19616127650800194</v>
      </c>
      <c r="Q638" s="5" t="str">
        <f>IF(VALUE(SUBSTITUTE(Helper_Columns[[#This Row],[Discount]],"%",""))&gt;=10,"High Discount", "Normal")</f>
        <v>Normal</v>
      </c>
      <c r="R638" s="5" t="str">
        <f xml:space="preserve"> IF(Helper_Columns[[#This Row],[Profit]]&gt;5000,"High","Low")</f>
        <v>High</v>
      </c>
    </row>
    <row r="639" spans="1:18" x14ac:dyDescent="0.25">
      <c r="A639" t="s">
        <v>649</v>
      </c>
      <c r="B639" s="4">
        <v>45338.510302060407</v>
      </c>
      <c r="C639" t="s">
        <v>5025</v>
      </c>
      <c r="D639" t="s">
        <v>5028</v>
      </c>
      <c r="E639" t="s">
        <v>5035</v>
      </c>
      <c r="F639" t="s">
        <v>5048</v>
      </c>
      <c r="G639" t="s">
        <v>5052</v>
      </c>
      <c r="H639">
        <v>51733</v>
      </c>
      <c r="I639">
        <v>4</v>
      </c>
      <c r="J639" t="s">
        <v>5073</v>
      </c>
      <c r="K639">
        <v>10023.08</v>
      </c>
      <c r="L639" t="s">
        <v>5077</v>
      </c>
      <c r="M639">
        <f>MONTH(Helper_Columns[Order_Date])</f>
        <v>2</v>
      </c>
      <c r="N639">
        <f>YEAR(Helper_Columns[Order_Date])</f>
        <v>2024</v>
      </c>
      <c r="O639" t="str">
        <f>TEXT(Helper_Columns[Order_Date],"mmm")</f>
        <v>Feb</v>
      </c>
      <c r="P639" s="7">
        <f>IFERROR(Helper_Columns[Profit]/Helper_Columns[Sales_Amount],0)</f>
        <v>0.19374635145845012</v>
      </c>
      <c r="Q639" s="5" t="str">
        <f>IF(VALUE(SUBSTITUTE(Helper_Columns[[#This Row],[Discount]],"%",""))&gt;=10,"High Discount", "Normal")</f>
        <v>Normal</v>
      </c>
      <c r="R639" s="5" t="str">
        <f xml:space="preserve"> IF(Helper_Columns[[#This Row],[Profit]]&gt;5000,"High","Low")</f>
        <v>High</v>
      </c>
    </row>
    <row r="640" spans="1:18" x14ac:dyDescent="0.25">
      <c r="A640" t="s">
        <v>650</v>
      </c>
      <c r="B640" s="4">
        <v>45338.583316663317</v>
      </c>
      <c r="C640" t="s">
        <v>5020</v>
      </c>
      <c r="D640" t="s">
        <v>5026</v>
      </c>
      <c r="E640" t="s">
        <v>5045</v>
      </c>
      <c r="F640" t="s">
        <v>5046</v>
      </c>
      <c r="G640" t="s">
        <v>5054</v>
      </c>
      <c r="H640">
        <v>8493</v>
      </c>
      <c r="I640">
        <v>13</v>
      </c>
      <c r="J640" t="s">
        <v>5072</v>
      </c>
      <c r="K640">
        <v>1505.4</v>
      </c>
      <c r="L640" t="s">
        <v>5074</v>
      </c>
      <c r="M640">
        <f>MONTH(Helper_Columns[Order_Date])</f>
        <v>2</v>
      </c>
      <c r="N640">
        <f>YEAR(Helper_Columns[Order_Date])</f>
        <v>2024</v>
      </c>
      <c r="O640" t="str">
        <f>TEXT(Helper_Columns[Order_Date],"mmm")</f>
        <v>Feb</v>
      </c>
      <c r="P640" s="7">
        <f>IFERROR(Helper_Columns[Profit]/Helper_Columns[Sales_Amount],0)</f>
        <v>0.17725185446838573</v>
      </c>
      <c r="Q640" s="5" t="str">
        <f>IF(VALUE(SUBSTITUTE(Helper_Columns[[#This Row],[Discount]],"%",""))&gt;=10,"High Discount", "Normal")</f>
        <v>High Discount</v>
      </c>
      <c r="R640" s="5" t="str">
        <f xml:space="preserve"> IF(Helper_Columns[[#This Row],[Profit]]&gt;5000,"High","Low")</f>
        <v>Low</v>
      </c>
    </row>
    <row r="641" spans="1:18" x14ac:dyDescent="0.25">
      <c r="A641" t="s">
        <v>651</v>
      </c>
      <c r="B641" s="4">
        <v>45338.656331266247</v>
      </c>
      <c r="C641" t="s">
        <v>5021</v>
      </c>
      <c r="D641" t="s">
        <v>5027</v>
      </c>
      <c r="E641" t="s">
        <v>5038</v>
      </c>
      <c r="F641" t="s">
        <v>5046</v>
      </c>
      <c r="G641" t="s">
        <v>5060</v>
      </c>
      <c r="H641">
        <v>8371</v>
      </c>
      <c r="I641">
        <v>12</v>
      </c>
      <c r="J641" t="s">
        <v>5069</v>
      </c>
      <c r="K641">
        <v>1490.75</v>
      </c>
      <c r="L641" t="s">
        <v>5075</v>
      </c>
      <c r="M641">
        <f>MONTH(Helper_Columns[Order_Date])</f>
        <v>2</v>
      </c>
      <c r="N641">
        <f>YEAR(Helper_Columns[Order_Date])</f>
        <v>2024</v>
      </c>
      <c r="O641" t="str">
        <f>TEXT(Helper_Columns[Order_Date],"mmm")</f>
        <v>Feb</v>
      </c>
      <c r="P641" s="7">
        <f>IFERROR(Helper_Columns[Profit]/Helper_Columns[Sales_Amount],0)</f>
        <v>0.17808505554891887</v>
      </c>
      <c r="Q641" s="5" t="str">
        <f>IF(VALUE(SUBSTITUTE(Helper_Columns[[#This Row],[Discount]],"%",""))&gt;=10,"High Discount", "Normal")</f>
        <v>High Discount</v>
      </c>
      <c r="R641" s="5" t="str">
        <f xml:space="preserve"> IF(Helper_Columns[[#This Row],[Profit]]&gt;5000,"High","Low")</f>
        <v>Low</v>
      </c>
    </row>
    <row r="642" spans="1:18" x14ac:dyDescent="0.25">
      <c r="A642" t="s">
        <v>652</v>
      </c>
      <c r="B642" s="4">
        <v>45338.729345869157</v>
      </c>
      <c r="C642" t="s">
        <v>5014</v>
      </c>
      <c r="D642" t="s">
        <v>5026</v>
      </c>
      <c r="E642" t="s">
        <v>5043</v>
      </c>
      <c r="F642" t="s">
        <v>5047</v>
      </c>
      <c r="G642" t="s">
        <v>5050</v>
      </c>
      <c r="H642">
        <v>7828</v>
      </c>
      <c r="I642">
        <v>11</v>
      </c>
      <c r="J642" t="s">
        <v>5073</v>
      </c>
      <c r="K642">
        <v>830.78</v>
      </c>
      <c r="L642" t="s">
        <v>5079</v>
      </c>
      <c r="M642">
        <f>MONTH(Helper_Columns[Order_Date])</f>
        <v>2</v>
      </c>
      <c r="N642">
        <f>YEAR(Helper_Columns[Order_Date])</f>
        <v>2024</v>
      </c>
      <c r="O642" t="str">
        <f>TEXT(Helper_Columns[Order_Date],"mmm")</f>
        <v>Feb</v>
      </c>
      <c r="P642" s="7">
        <f>IFERROR(Helper_Columns[Profit]/Helper_Columns[Sales_Amount],0)</f>
        <v>0.10612927950945324</v>
      </c>
      <c r="Q642" s="5" t="str">
        <f>IF(VALUE(SUBSTITUTE(Helper_Columns[[#This Row],[Discount]],"%",""))&gt;=10,"High Discount", "Normal")</f>
        <v>Normal</v>
      </c>
      <c r="R642" s="5" t="str">
        <f xml:space="preserve"> IF(Helper_Columns[[#This Row],[Profit]]&gt;5000,"High","Low")</f>
        <v>Low</v>
      </c>
    </row>
    <row r="643" spans="1:18" x14ac:dyDescent="0.25">
      <c r="A643" t="s">
        <v>653</v>
      </c>
      <c r="B643" s="4">
        <v>45338.80236047208</v>
      </c>
      <c r="C643" t="s">
        <v>5016</v>
      </c>
      <c r="D643" t="s">
        <v>5029</v>
      </c>
      <c r="E643" t="s">
        <v>5039</v>
      </c>
      <c r="F643" t="s">
        <v>5047</v>
      </c>
      <c r="G643" t="s">
        <v>5067</v>
      </c>
      <c r="H643">
        <v>62269</v>
      </c>
      <c r="I643">
        <v>13</v>
      </c>
      <c r="J643" t="s">
        <v>5073</v>
      </c>
      <c r="K643">
        <v>6692.32</v>
      </c>
      <c r="L643" t="s">
        <v>5078</v>
      </c>
      <c r="M643">
        <f>MONTH(Helper_Columns[Order_Date])</f>
        <v>2</v>
      </c>
      <c r="N643">
        <f>YEAR(Helper_Columns[Order_Date])</f>
        <v>2024</v>
      </c>
      <c r="O643" t="str">
        <f>TEXT(Helper_Columns[Order_Date],"mmm")</f>
        <v>Feb</v>
      </c>
      <c r="P643" s="7">
        <f>IFERROR(Helper_Columns[Profit]/Helper_Columns[Sales_Amount],0)</f>
        <v>0.10747434517978448</v>
      </c>
      <c r="Q643" s="5" t="str">
        <f>IF(VALUE(SUBSTITUTE(Helper_Columns[[#This Row],[Discount]],"%",""))&gt;=10,"High Discount", "Normal")</f>
        <v>Normal</v>
      </c>
      <c r="R643" s="5" t="str">
        <f xml:space="preserve"> IF(Helper_Columns[[#This Row],[Profit]]&gt;5000,"High","Low")</f>
        <v>High</v>
      </c>
    </row>
    <row r="644" spans="1:18" x14ac:dyDescent="0.25">
      <c r="A644" t="s">
        <v>654</v>
      </c>
      <c r="B644" s="4">
        <v>45338.875375075011</v>
      </c>
      <c r="C644" t="s">
        <v>5022</v>
      </c>
      <c r="D644" t="s">
        <v>5029</v>
      </c>
      <c r="E644" t="s">
        <v>5039</v>
      </c>
      <c r="F644" t="s">
        <v>5047</v>
      </c>
      <c r="G644" t="s">
        <v>5062</v>
      </c>
      <c r="H644">
        <v>57396</v>
      </c>
      <c r="I644">
        <v>7</v>
      </c>
      <c r="J644" t="s">
        <v>5069</v>
      </c>
      <c r="K644">
        <v>10791.12</v>
      </c>
      <c r="L644" t="s">
        <v>5074</v>
      </c>
      <c r="M644">
        <f>MONTH(Helper_Columns[Order_Date])</f>
        <v>2</v>
      </c>
      <c r="N644">
        <f>YEAR(Helper_Columns[Order_Date])</f>
        <v>2024</v>
      </c>
      <c r="O644" t="str">
        <f>TEXT(Helper_Columns[Order_Date],"mmm")</f>
        <v>Feb</v>
      </c>
      <c r="P644" s="7">
        <f>IFERROR(Helper_Columns[Profit]/Helper_Columns[Sales_Amount],0)</f>
        <v>0.18801170813297094</v>
      </c>
      <c r="Q644" s="5" t="str">
        <f>IF(VALUE(SUBSTITUTE(Helper_Columns[[#This Row],[Discount]],"%",""))&gt;=10,"High Discount", "Normal")</f>
        <v>High Discount</v>
      </c>
      <c r="R644" s="5" t="str">
        <f xml:space="preserve"> IF(Helper_Columns[[#This Row],[Profit]]&gt;5000,"High","Low")</f>
        <v>High</v>
      </c>
    </row>
    <row r="645" spans="1:18" x14ac:dyDescent="0.25">
      <c r="A645" t="s">
        <v>655</v>
      </c>
      <c r="B645" s="4">
        <v>45338.948389677927</v>
      </c>
      <c r="C645" t="s">
        <v>5012</v>
      </c>
      <c r="D645" t="s">
        <v>5027</v>
      </c>
      <c r="E645" t="s">
        <v>5038</v>
      </c>
      <c r="F645" t="s">
        <v>5047</v>
      </c>
      <c r="G645" t="s">
        <v>5064</v>
      </c>
      <c r="H645">
        <v>29621</v>
      </c>
      <c r="I645">
        <v>7</v>
      </c>
      <c r="J645" t="s">
        <v>5073</v>
      </c>
      <c r="K645">
        <v>5014.49</v>
      </c>
      <c r="L645" t="s">
        <v>5074</v>
      </c>
      <c r="M645">
        <f>MONTH(Helper_Columns[Order_Date])</f>
        <v>2</v>
      </c>
      <c r="N645">
        <f>YEAR(Helper_Columns[Order_Date])</f>
        <v>2024</v>
      </c>
      <c r="O645" t="str">
        <f>TEXT(Helper_Columns[Order_Date],"mmm")</f>
        <v>Feb</v>
      </c>
      <c r="P645" s="7">
        <f>IFERROR(Helper_Columns[Profit]/Helper_Columns[Sales_Amount],0)</f>
        <v>0.16928834272982005</v>
      </c>
      <c r="Q645" s="5" t="str">
        <f>IF(VALUE(SUBSTITUTE(Helper_Columns[[#This Row],[Discount]],"%",""))&gt;=10,"High Discount", "Normal")</f>
        <v>Normal</v>
      </c>
      <c r="R645" s="5" t="str">
        <f xml:space="preserve"> IF(Helper_Columns[[#This Row],[Profit]]&gt;5000,"High","Low")</f>
        <v>High</v>
      </c>
    </row>
    <row r="646" spans="1:18" x14ac:dyDescent="0.25">
      <c r="A646" t="s">
        <v>656</v>
      </c>
      <c r="B646" s="4">
        <v>45339.021404280837</v>
      </c>
      <c r="C646" t="s">
        <v>5020</v>
      </c>
      <c r="D646" t="s">
        <v>5029</v>
      </c>
      <c r="E646" t="s">
        <v>5041</v>
      </c>
      <c r="F646" t="s">
        <v>5047</v>
      </c>
      <c r="G646" t="s">
        <v>5058</v>
      </c>
      <c r="H646">
        <v>5837</v>
      </c>
      <c r="I646">
        <v>6</v>
      </c>
      <c r="J646" t="s">
        <v>5070</v>
      </c>
      <c r="K646">
        <v>968.41</v>
      </c>
      <c r="L646" t="s">
        <v>5074</v>
      </c>
      <c r="M646">
        <f>MONTH(Helper_Columns[Order_Date])</f>
        <v>2</v>
      </c>
      <c r="N646">
        <f>YEAR(Helper_Columns[Order_Date])</f>
        <v>2024</v>
      </c>
      <c r="O646" t="str">
        <f>TEXT(Helper_Columns[Order_Date],"mmm")</f>
        <v>Feb</v>
      </c>
      <c r="P646" s="7">
        <f>IFERROR(Helper_Columns[Profit]/Helper_Columns[Sales_Amount],0)</f>
        <v>0.16590885728970362</v>
      </c>
      <c r="Q646" s="5" t="str">
        <f>IF(VALUE(SUBSTITUTE(Helper_Columns[[#This Row],[Discount]],"%",""))&gt;=10,"High Discount", "Normal")</f>
        <v>Normal</v>
      </c>
      <c r="R646" s="5" t="str">
        <f xml:space="preserve"> IF(Helper_Columns[[#This Row],[Profit]]&gt;5000,"High","Low")</f>
        <v>Low</v>
      </c>
    </row>
    <row r="647" spans="1:18" x14ac:dyDescent="0.25">
      <c r="A647" t="s">
        <v>657</v>
      </c>
      <c r="B647" s="4">
        <v>45339.094418883768</v>
      </c>
      <c r="C647" t="s">
        <v>5016</v>
      </c>
      <c r="D647" t="s">
        <v>5027</v>
      </c>
      <c r="E647" t="s">
        <v>5042</v>
      </c>
      <c r="F647" t="s">
        <v>5047</v>
      </c>
      <c r="G647" t="s">
        <v>5064</v>
      </c>
      <c r="H647">
        <v>66911</v>
      </c>
      <c r="I647">
        <v>6</v>
      </c>
      <c r="J647" t="s">
        <v>5073</v>
      </c>
      <c r="K647">
        <v>13856.13</v>
      </c>
      <c r="L647" t="s">
        <v>5079</v>
      </c>
      <c r="M647">
        <f>MONTH(Helper_Columns[Order_Date])</f>
        <v>2</v>
      </c>
      <c r="N647">
        <f>YEAR(Helper_Columns[Order_Date])</f>
        <v>2024</v>
      </c>
      <c r="O647" t="str">
        <f>TEXT(Helper_Columns[Order_Date],"mmm")</f>
        <v>Feb</v>
      </c>
      <c r="P647" s="7">
        <f>IFERROR(Helper_Columns[Profit]/Helper_Columns[Sales_Amount],0)</f>
        <v>0.20708299083857659</v>
      </c>
      <c r="Q647" s="5" t="str">
        <f>IF(VALUE(SUBSTITUTE(Helper_Columns[[#This Row],[Discount]],"%",""))&gt;=10,"High Discount", "Normal")</f>
        <v>Normal</v>
      </c>
      <c r="R647" s="5" t="str">
        <f xml:space="preserve"> IF(Helper_Columns[[#This Row],[Profit]]&gt;5000,"High","Low")</f>
        <v>High</v>
      </c>
    </row>
    <row r="648" spans="1:18" x14ac:dyDescent="0.25">
      <c r="A648" t="s">
        <v>658</v>
      </c>
      <c r="B648" s="4">
        <v>45339.167433486691</v>
      </c>
      <c r="C648" t="s">
        <v>5017</v>
      </c>
      <c r="D648" t="s">
        <v>5027</v>
      </c>
      <c r="E648" t="s">
        <v>5044</v>
      </c>
      <c r="F648" t="s">
        <v>5048</v>
      </c>
      <c r="G648" t="s">
        <v>5051</v>
      </c>
      <c r="H648">
        <v>41874</v>
      </c>
      <c r="I648">
        <v>12</v>
      </c>
      <c r="J648" t="s">
        <v>5073</v>
      </c>
      <c r="K648">
        <v>8692.52</v>
      </c>
      <c r="L648" t="s">
        <v>5077</v>
      </c>
      <c r="M648">
        <f>MONTH(Helper_Columns[Order_Date])</f>
        <v>2</v>
      </c>
      <c r="N648">
        <f>YEAR(Helper_Columns[Order_Date])</f>
        <v>2024</v>
      </c>
      <c r="O648" t="str">
        <f>TEXT(Helper_Columns[Order_Date],"mmm")</f>
        <v>Feb</v>
      </c>
      <c r="P648" s="7">
        <f>IFERROR(Helper_Columns[Profit]/Helper_Columns[Sales_Amount],0)</f>
        <v>0.20758752447819651</v>
      </c>
      <c r="Q648" s="5" t="str">
        <f>IF(VALUE(SUBSTITUTE(Helper_Columns[[#This Row],[Discount]],"%",""))&gt;=10,"High Discount", "Normal")</f>
        <v>Normal</v>
      </c>
      <c r="R648" s="5" t="str">
        <f xml:space="preserve"> IF(Helper_Columns[[#This Row],[Profit]]&gt;5000,"High","Low")</f>
        <v>High</v>
      </c>
    </row>
    <row r="649" spans="1:18" x14ac:dyDescent="0.25">
      <c r="A649" t="s">
        <v>659</v>
      </c>
      <c r="B649" s="4">
        <v>45339.240448089608</v>
      </c>
      <c r="C649" t="s">
        <v>5016</v>
      </c>
      <c r="D649" t="s">
        <v>5027</v>
      </c>
      <c r="E649" t="s">
        <v>5042</v>
      </c>
      <c r="F649" t="s">
        <v>5046</v>
      </c>
      <c r="G649" t="s">
        <v>5066</v>
      </c>
      <c r="H649">
        <v>58724</v>
      </c>
      <c r="I649">
        <v>9</v>
      </c>
      <c r="J649" t="s">
        <v>5071</v>
      </c>
      <c r="K649">
        <v>7189.14</v>
      </c>
      <c r="L649" t="s">
        <v>5076</v>
      </c>
      <c r="M649">
        <f>MONTH(Helper_Columns[Order_Date])</f>
        <v>2</v>
      </c>
      <c r="N649">
        <f>YEAR(Helper_Columns[Order_Date])</f>
        <v>2024</v>
      </c>
      <c r="O649" t="str">
        <f>TEXT(Helper_Columns[Order_Date],"mmm")</f>
        <v>Feb</v>
      </c>
      <c r="P649" s="7">
        <f>IFERROR(Helper_Columns[Profit]/Helper_Columns[Sales_Amount],0)</f>
        <v>0.12242251890198216</v>
      </c>
      <c r="Q649" s="5" t="str">
        <f>IF(VALUE(SUBSTITUTE(Helper_Columns[[#This Row],[Discount]],"%",""))&gt;=10,"High Discount", "Normal")</f>
        <v>High Discount</v>
      </c>
      <c r="R649" s="5" t="str">
        <f xml:space="preserve"> IF(Helper_Columns[[#This Row],[Profit]]&gt;5000,"High","Low")</f>
        <v>High</v>
      </c>
    </row>
    <row r="650" spans="1:18" x14ac:dyDescent="0.25">
      <c r="A650" t="s">
        <v>660</v>
      </c>
      <c r="B650" s="4">
        <v>45339.313462692531</v>
      </c>
      <c r="C650" t="s">
        <v>5019</v>
      </c>
      <c r="D650" t="s">
        <v>5027</v>
      </c>
      <c r="E650" t="s">
        <v>5038</v>
      </c>
      <c r="F650" t="s">
        <v>5046</v>
      </c>
      <c r="G650" t="s">
        <v>5049</v>
      </c>
      <c r="H650">
        <v>77298</v>
      </c>
      <c r="I650">
        <v>14</v>
      </c>
      <c r="J650" t="s">
        <v>5069</v>
      </c>
      <c r="K650">
        <v>16299.23</v>
      </c>
      <c r="L650" t="s">
        <v>5077</v>
      </c>
      <c r="M650">
        <f>MONTH(Helper_Columns[Order_Date])</f>
        <v>2</v>
      </c>
      <c r="N650">
        <f>YEAR(Helper_Columns[Order_Date])</f>
        <v>2024</v>
      </c>
      <c r="O650" t="str">
        <f>TEXT(Helper_Columns[Order_Date],"mmm")</f>
        <v>Feb</v>
      </c>
      <c r="P650" s="7">
        <f>IFERROR(Helper_Columns[Profit]/Helper_Columns[Sales_Amount],0)</f>
        <v>0.21086224740614246</v>
      </c>
      <c r="Q650" s="5" t="str">
        <f>IF(VALUE(SUBSTITUTE(Helper_Columns[[#This Row],[Discount]],"%",""))&gt;=10,"High Discount", "Normal")</f>
        <v>High Discount</v>
      </c>
      <c r="R650" s="5" t="str">
        <f xml:space="preserve"> IF(Helper_Columns[[#This Row],[Profit]]&gt;5000,"High","Low")</f>
        <v>High</v>
      </c>
    </row>
    <row r="651" spans="1:18" x14ac:dyDescent="0.25">
      <c r="A651" t="s">
        <v>661</v>
      </c>
      <c r="B651" s="4">
        <v>45339.386477295448</v>
      </c>
      <c r="C651" t="s">
        <v>5020</v>
      </c>
      <c r="D651" t="s">
        <v>5026</v>
      </c>
      <c r="E651" t="s">
        <v>5043</v>
      </c>
      <c r="F651" t="s">
        <v>5047</v>
      </c>
      <c r="G651" t="s">
        <v>5063</v>
      </c>
      <c r="H651">
        <v>18304</v>
      </c>
      <c r="I651">
        <v>10</v>
      </c>
      <c r="J651" t="s">
        <v>5071</v>
      </c>
      <c r="K651">
        <v>2660.34</v>
      </c>
      <c r="L651" t="s">
        <v>5075</v>
      </c>
      <c r="M651">
        <f>MONTH(Helper_Columns[Order_Date])</f>
        <v>2</v>
      </c>
      <c r="N651">
        <f>YEAR(Helper_Columns[Order_Date])</f>
        <v>2024</v>
      </c>
      <c r="O651" t="str">
        <f>TEXT(Helper_Columns[Order_Date],"mmm")</f>
        <v>Feb</v>
      </c>
      <c r="P651" s="7">
        <f>IFERROR(Helper_Columns[Profit]/Helper_Columns[Sales_Amount],0)</f>
        <v>0.14534200174825176</v>
      </c>
      <c r="Q651" s="5" t="str">
        <f>IF(VALUE(SUBSTITUTE(Helper_Columns[[#This Row],[Discount]],"%",""))&gt;=10,"High Discount", "Normal")</f>
        <v>High Discount</v>
      </c>
      <c r="R651" s="5" t="str">
        <f xml:space="preserve"> IF(Helper_Columns[[#This Row],[Profit]]&gt;5000,"High","Low")</f>
        <v>Low</v>
      </c>
    </row>
    <row r="652" spans="1:18" x14ac:dyDescent="0.25">
      <c r="A652" t="s">
        <v>662</v>
      </c>
      <c r="B652" s="4">
        <v>45339.459491898378</v>
      </c>
      <c r="C652" t="s">
        <v>5017</v>
      </c>
      <c r="D652" t="s">
        <v>5029</v>
      </c>
      <c r="E652" t="s">
        <v>5041</v>
      </c>
      <c r="F652" t="s">
        <v>5047</v>
      </c>
      <c r="G652" t="s">
        <v>5050</v>
      </c>
      <c r="H652">
        <v>34040</v>
      </c>
      <c r="I652">
        <v>12</v>
      </c>
      <c r="J652" t="s">
        <v>5073</v>
      </c>
      <c r="K652">
        <v>4876.01</v>
      </c>
      <c r="L652" t="s">
        <v>5075</v>
      </c>
      <c r="M652">
        <f>MONTH(Helper_Columns[Order_Date])</f>
        <v>2</v>
      </c>
      <c r="N652">
        <f>YEAR(Helper_Columns[Order_Date])</f>
        <v>2024</v>
      </c>
      <c r="O652" t="str">
        <f>TEXT(Helper_Columns[Order_Date],"mmm")</f>
        <v>Feb</v>
      </c>
      <c r="P652" s="7">
        <f>IFERROR(Helper_Columns[Profit]/Helper_Columns[Sales_Amount],0)</f>
        <v>0.14324353701527615</v>
      </c>
      <c r="Q652" s="5" t="str">
        <f>IF(VALUE(SUBSTITUTE(Helper_Columns[[#This Row],[Discount]],"%",""))&gt;=10,"High Discount", "Normal")</f>
        <v>Normal</v>
      </c>
      <c r="R652" s="5" t="str">
        <f xml:space="preserve"> IF(Helper_Columns[[#This Row],[Profit]]&gt;5000,"High","Low")</f>
        <v>Low</v>
      </c>
    </row>
    <row r="653" spans="1:18" x14ac:dyDescent="0.25">
      <c r="A653" t="s">
        <v>663</v>
      </c>
      <c r="B653" s="4">
        <v>45339.532506501288</v>
      </c>
      <c r="C653" t="s">
        <v>5018</v>
      </c>
      <c r="D653" t="s">
        <v>5028</v>
      </c>
      <c r="E653" t="s">
        <v>5032</v>
      </c>
      <c r="F653" t="s">
        <v>5047</v>
      </c>
      <c r="G653" t="s">
        <v>5050</v>
      </c>
      <c r="H653">
        <v>1946</v>
      </c>
      <c r="I653">
        <v>8</v>
      </c>
      <c r="J653" t="s">
        <v>5071</v>
      </c>
      <c r="K653">
        <v>261.19</v>
      </c>
      <c r="L653" t="s">
        <v>5076</v>
      </c>
      <c r="M653">
        <f>MONTH(Helper_Columns[Order_Date])</f>
        <v>2</v>
      </c>
      <c r="N653">
        <f>YEAR(Helper_Columns[Order_Date])</f>
        <v>2024</v>
      </c>
      <c r="O653" t="str">
        <f>TEXT(Helper_Columns[Order_Date],"mmm")</f>
        <v>Feb</v>
      </c>
      <c r="P653" s="7">
        <f>IFERROR(Helper_Columns[Profit]/Helper_Columns[Sales_Amount],0)</f>
        <v>0.13421891058581706</v>
      </c>
      <c r="Q653" s="5" t="str">
        <f>IF(VALUE(SUBSTITUTE(Helper_Columns[[#This Row],[Discount]],"%",""))&gt;=10,"High Discount", "Normal")</f>
        <v>High Discount</v>
      </c>
      <c r="R653" s="5" t="str">
        <f xml:space="preserve"> IF(Helper_Columns[[#This Row],[Profit]]&gt;5000,"High","Low")</f>
        <v>Low</v>
      </c>
    </row>
    <row r="654" spans="1:18" x14ac:dyDescent="0.25">
      <c r="A654" t="s">
        <v>664</v>
      </c>
      <c r="B654" s="4">
        <v>45339.605521104211</v>
      </c>
      <c r="C654" t="s">
        <v>5025</v>
      </c>
      <c r="D654" t="s">
        <v>5027</v>
      </c>
      <c r="E654" t="s">
        <v>5044</v>
      </c>
      <c r="F654" t="s">
        <v>5048</v>
      </c>
      <c r="G654" t="s">
        <v>5059</v>
      </c>
      <c r="H654">
        <v>43832</v>
      </c>
      <c r="I654">
        <v>10</v>
      </c>
      <c r="J654" t="s">
        <v>5068</v>
      </c>
      <c r="K654">
        <v>4719.37</v>
      </c>
      <c r="L654" t="s">
        <v>5078</v>
      </c>
      <c r="M654">
        <f>MONTH(Helper_Columns[Order_Date])</f>
        <v>2</v>
      </c>
      <c r="N654">
        <f>YEAR(Helper_Columns[Order_Date])</f>
        <v>2024</v>
      </c>
      <c r="O654" t="str">
        <f>TEXT(Helper_Columns[Order_Date],"mmm")</f>
        <v>Feb</v>
      </c>
      <c r="P654" s="7">
        <f>IFERROR(Helper_Columns[Profit]/Helper_Columns[Sales_Amount],0)</f>
        <v>0.10766951085964592</v>
      </c>
      <c r="Q654" s="5" t="str">
        <f>IF(VALUE(SUBSTITUTE(Helper_Columns[[#This Row],[Discount]],"%",""))&gt;=10,"High Discount", "Normal")</f>
        <v>Normal</v>
      </c>
      <c r="R654" s="5" t="str">
        <f xml:space="preserve"> IF(Helper_Columns[[#This Row],[Profit]]&gt;5000,"High","Low")</f>
        <v>Low</v>
      </c>
    </row>
    <row r="655" spans="1:18" x14ac:dyDescent="0.25">
      <c r="A655" t="s">
        <v>665</v>
      </c>
      <c r="B655" s="4">
        <v>45339.678535707142</v>
      </c>
      <c r="C655" t="s">
        <v>5014</v>
      </c>
      <c r="D655" t="s">
        <v>5028</v>
      </c>
      <c r="E655" t="s">
        <v>5037</v>
      </c>
      <c r="F655" t="s">
        <v>5046</v>
      </c>
      <c r="G655" t="s">
        <v>5054</v>
      </c>
      <c r="H655">
        <v>23490</v>
      </c>
      <c r="I655">
        <v>6</v>
      </c>
      <c r="J655" t="s">
        <v>5069</v>
      </c>
      <c r="K655">
        <v>2857.1</v>
      </c>
      <c r="L655" t="s">
        <v>5077</v>
      </c>
      <c r="M655">
        <f>MONTH(Helper_Columns[Order_Date])</f>
        <v>2</v>
      </c>
      <c r="N655">
        <f>YEAR(Helper_Columns[Order_Date])</f>
        <v>2024</v>
      </c>
      <c r="O655" t="str">
        <f>TEXT(Helper_Columns[Order_Date],"mmm")</f>
        <v>Feb</v>
      </c>
      <c r="P655" s="7">
        <f>IFERROR(Helper_Columns[Profit]/Helper_Columns[Sales_Amount],0)</f>
        <v>0.1216304810557684</v>
      </c>
      <c r="Q655" s="5" t="str">
        <f>IF(VALUE(SUBSTITUTE(Helper_Columns[[#This Row],[Discount]],"%",""))&gt;=10,"High Discount", "Normal")</f>
        <v>High Discount</v>
      </c>
      <c r="R655" s="5" t="str">
        <f xml:space="preserve"> IF(Helper_Columns[[#This Row],[Profit]]&gt;5000,"High","Low")</f>
        <v>Low</v>
      </c>
    </row>
    <row r="656" spans="1:18" x14ac:dyDescent="0.25">
      <c r="A656" t="s">
        <v>666</v>
      </c>
      <c r="B656" s="4">
        <v>45339.751550310059</v>
      </c>
      <c r="C656" t="s">
        <v>5019</v>
      </c>
      <c r="D656" t="s">
        <v>5027</v>
      </c>
      <c r="E656" t="s">
        <v>5044</v>
      </c>
      <c r="F656" t="s">
        <v>5046</v>
      </c>
      <c r="G656" t="s">
        <v>5061</v>
      </c>
      <c r="H656">
        <v>75229</v>
      </c>
      <c r="I656">
        <v>11</v>
      </c>
      <c r="J656" t="s">
        <v>5068</v>
      </c>
      <c r="K656">
        <v>8281.83</v>
      </c>
      <c r="L656" t="s">
        <v>5076</v>
      </c>
      <c r="M656">
        <f>MONTH(Helper_Columns[Order_Date])</f>
        <v>2</v>
      </c>
      <c r="N656">
        <f>YEAR(Helper_Columns[Order_Date])</f>
        <v>2024</v>
      </c>
      <c r="O656" t="str">
        <f>TEXT(Helper_Columns[Order_Date],"mmm")</f>
        <v>Feb</v>
      </c>
      <c r="P656" s="7">
        <f>IFERROR(Helper_Columns[Profit]/Helper_Columns[Sales_Amount],0)</f>
        <v>0.11008826383442555</v>
      </c>
      <c r="Q656" s="5" t="str">
        <f>IF(VALUE(SUBSTITUTE(Helper_Columns[[#This Row],[Discount]],"%",""))&gt;=10,"High Discount", "Normal")</f>
        <v>Normal</v>
      </c>
      <c r="R656" s="5" t="str">
        <f xml:space="preserve"> IF(Helper_Columns[[#This Row],[Profit]]&gt;5000,"High","Low")</f>
        <v>High</v>
      </c>
    </row>
    <row r="657" spans="1:18" x14ac:dyDescent="0.25">
      <c r="A657" t="s">
        <v>667</v>
      </c>
      <c r="B657" s="4">
        <v>45339.824564912968</v>
      </c>
      <c r="C657" t="s">
        <v>5012</v>
      </c>
      <c r="D657" t="s">
        <v>5029</v>
      </c>
      <c r="E657" t="s">
        <v>5040</v>
      </c>
      <c r="F657" t="s">
        <v>5046</v>
      </c>
      <c r="G657" t="s">
        <v>5060</v>
      </c>
      <c r="H657">
        <v>13242</v>
      </c>
      <c r="I657">
        <v>8</v>
      </c>
      <c r="J657" t="s">
        <v>5069</v>
      </c>
      <c r="K657">
        <v>2060.9699999999998</v>
      </c>
      <c r="L657" t="s">
        <v>5074</v>
      </c>
      <c r="M657">
        <f>MONTH(Helper_Columns[Order_Date])</f>
        <v>2</v>
      </c>
      <c r="N657">
        <f>YEAR(Helper_Columns[Order_Date])</f>
        <v>2024</v>
      </c>
      <c r="O657" t="str">
        <f>TEXT(Helper_Columns[Order_Date],"mmm")</f>
        <v>Feb</v>
      </c>
      <c r="P657" s="7">
        <f>IFERROR(Helper_Columns[Profit]/Helper_Columns[Sales_Amount],0)</f>
        <v>0.15563887630267328</v>
      </c>
      <c r="Q657" s="5" t="str">
        <f>IF(VALUE(SUBSTITUTE(Helper_Columns[[#This Row],[Discount]],"%",""))&gt;=10,"High Discount", "Normal")</f>
        <v>High Discount</v>
      </c>
      <c r="R657" s="5" t="str">
        <f xml:space="preserve"> IF(Helper_Columns[[#This Row],[Profit]]&gt;5000,"High","Low")</f>
        <v>Low</v>
      </c>
    </row>
    <row r="658" spans="1:18" x14ac:dyDescent="0.25">
      <c r="A658" t="s">
        <v>668</v>
      </c>
      <c r="B658" s="4">
        <v>45339.897579515913</v>
      </c>
      <c r="C658" t="s">
        <v>5012</v>
      </c>
      <c r="D658" t="s">
        <v>5026</v>
      </c>
      <c r="E658" t="s">
        <v>5030</v>
      </c>
      <c r="F658" t="s">
        <v>5048</v>
      </c>
      <c r="G658" t="s">
        <v>5059</v>
      </c>
      <c r="H658">
        <v>1507</v>
      </c>
      <c r="I658">
        <v>2</v>
      </c>
      <c r="J658" t="s">
        <v>5072</v>
      </c>
      <c r="K658">
        <v>150.83000000000001</v>
      </c>
      <c r="L658" t="s">
        <v>5074</v>
      </c>
      <c r="M658">
        <f>MONTH(Helper_Columns[Order_Date])</f>
        <v>2</v>
      </c>
      <c r="N658">
        <f>YEAR(Helper_Columns[Order_Date])</f>
        <v>2024</v>
      </c>
      <c r="O658" t="str">
        <f>TEXT(Helper_Columns[Order_Date],"mmm")</f>
        <v>Feb</v>
      </c>
      <c r="P658" s="7">
        <f>IFERROR(Helper_Columns[Profit]/Helper_Columns[Sales_Amount],0)</f>
        <v>0.10008626410086265</v>
      </c>
      <c r="Q658" s="5" t="str">
        <f>IF(VALUE(SUBSTITUTE(Helper_Columns[[#This Row],[Discount]],"%",""))&gt;=10,"High Discount", "Normal")</f>
        <v>High Discount</v>
      </c>
      <c r="R658" s="5" t="str">
        <f xml:space="preserve"> IF(Helper_Columns[[#This Row],[Profit]]&gt;5000,"High","Low")</f>
        <v>Low</v>
      </c>
    </row>
    <row r="659" spans="1:18" x14ac:dyDescent="0.25">
      <c r="A659" t="s">
        <v>669</v>
      </c>
      <c r="B659" s="4">
        <v>45339.970594118822</v>
      </c>
      <c r="C659" t="s">
        <v>5021</v>
      </c>
      <c r="D659" t="s">
        <v>5026</v>
      </c>
      <c r="E659" t="s">
        <v>5030</v>
      </c>
      <c r="F659" t="s">
        <v>5046</v>
      </c>
      <c r="G659" t="s">
        <v>5053</v>
      </c>
      <c r="H659">
        <v>6037</v>
      </c>
      <c r="I659">
        <v>7</v>
      </c>
      <c r="J659" t="s">
        <v>5068</v>
      </c>
      <c r="K659">
        <v>880.12</v>
      </c>
      <c r="L659" t="s">
        <v>5075</v>
      </c>
      <c r="M659">
        <f>MONTH(Helper_Columns[Order_Date])</f>
        <v>2</v>
      </c>
      <c r="N659">
        <f>YEAR(Helper_Columns[Order_Date])</f>
        <v>2024</v>
      </c>
      <c r="O659" t="str">
        <f>TEXT(Helper_Columns[Order_Date],"mmm")</f>
        <v>Feb</v>
      </c>
      <c r="P659" s="7">
        <f>IFERROR(Helper_Columns[Profit]/Helper_Columns[Sales_Amount],0)</f>
        <v>0.14578764286897467</v>
      </c>
      <c r="Q659" s="5" t="str">
        <f>IF(VALUE(SUBSTITUTE(Helper_Columns[[#This Row],[Discount]],"%",""))&gt;=10,"High Discount", "Normal")</f>
        <v>Normal</v>
      </c>
      <c r="R659" s="5" t="str">
        <f xml:space="preserve"> IF(Helper_Columns[[#This Row],[Profit]]&gt;5000,"High","Low")</f>
        <v>Low</v>
      </c>
    </row>
    <row r="660" spans="1:18" x14ac:dyDescent="0.25">
      <c r="A660" t="s">
        <v>670</v>
      </c>
      <c r="B660" s="4">
        <v>45340.043608721739</v>
      </c>
      <c r="C660" t="s">
        <v>5025</v>
      </c>
      <c r="D660" t="s">
        <v>5029</v>
      </c>
      <c r="E660" t="s">
        <v>5041</v>
      </c>
      <c r="F660" t="s">
        <v>5048</v>
      </c>
      <c r="G660" t="s">
        <v>5052</v>
      </c>
      <c r="H660">
        <v>72947</v>
      </c>
      <c r="I660">
        <v>2</v>
      </c>
      <c r="J660" t="s">
        <v>5071</v>
      </c>
      <c r="K660">
        <v>9510.19</v>
      </c>
      <c r="L660" t="s">
        <v>5077</v>
      </c>
      <c r="M660">
        <f>MONTH(Helper_Columns[Order_Date])</f>
        <v>2</v>
      </c>
      <c r="N660">
        <f>YEAR(Helper_Columns[Order_Date])</f>
        <v>2024</v>
      </c>
      <c r="O660" t="str">
        <f>TEXT(Helper_Columns[Order_Date],"mmm")</f>
        <v>Feb</v>
      </c>
      <c r="P660" s="7">
        <f>IFERROR(Helper_Columns[Profit]/Helper_Columns[Sales_Amount],0)</f>
        <v>0.13037122842611759</v>
      </c>
      <c r="Q660" s="5" t="str">
        <f>IF(VALUE(SUBSTITUTE(Helper_Columns[[#This Row],[Discount]],"%",""))&gt;=10,"High Discount", "Normal")</f>
        <v>High Discount</v>
      </c>
      <c r="R660" s="5" t="str">
        <f xml:space="preserve"> IF(Helper_Columns[[#This Row],[Profit]]&gt;5000,"High","Low")</f>
        <v>High</v>
      </c>
    </row>
    <row r="661" spans="1:18" x14ac:dyDescent="0.25">
      <c r="A661" t="s">
        <v>671</v>
      </c>
      <c r="B661" s="4">
        <v>45340.116623324662</v>
      </c>
      <c r="C661" t="s">
        <v>5023</v>
      </c>
      <c r="D661" t="s">
        <v>5026</v>
      </c>
      <c r="E661" t="s">
        <v>5034</v>
      </c>
      <c r="F661" t="s">
        <v>5046</v>
      </c>
      <c r="G661" t="s">
        <v>5053</v>
      </c>
      <c r="H661">
        <v>76609</v>
      </c>
      <c r="I661">
        <v>10</v>
      </c>
      <c r="J661" t="s">
        <v>5068</v>
      </c>
      <c r="K661">
        <v>8028.74</v>
      </c>
      <c r="L661" t="s">
        <v>5075</v>
      </c>
      <c r="M661">
        <f>MONTH(Helper_Columns[Order_Date])</f>
        <v>2</v>
      </c>
      <c r="N661">
        <f>YEAR(Helper_Columns[Order_Date])</f>
        <v>2024</v>
      </c>
      <c r="O661" t="str">
        <f>TEXT(Helper_Columns[Order_Date],"mmm")</f>
        <v>Feb</v>
      </c>
      <c r="P661" s="7">
        <f>IFERROR(Helper_Columns[Profit]/Helper_Columns[Sales_Amount],0)</f>
        <v>0.10480152462504405</v>
      </c>
      <c r="Q661" s="5" t="str">
        <f>IF(VALUE(SUBSTITUTE(Helper_Columns[[#This Row],[Discount]],"%",""))&gt;=10,"High Discount", "Normal")</f>
        <v>Normal</v>
      </c>
      <c r="R661" s="5" t="str">
        <f xml:space="preserve"> IF(Helper_Columns[[#This Row],[Profit]]&gt;5000,"High","Low")</f>
        <v>High</v>
      </c>
    </row>
    <row r="662" spans="1:18" x14ac:dyDescent="0.25">
      <c r="A662" t="s">
        <v>672</v>
      </c>
      <c r="B662" s="4">
        <v>45340.189637927579</v>
      </c>
      <c r="C662" t="s">
        <v>5021</v>
      </c>
      <c r="D662" t="s">
        <v>5027</v>
      </c>
      <c r="E662" t="s">
        <v>5042</v>
      </c>
      <c r="F662" t="s">
        <v>5048</v>
      </c>
      <c r="G662" t="s">
        <v>5052</v>
      </c>
      <c r="H662">
        <v>78713</v>
      </c>
      <c r="I662">
        <v>5</v>
      </c>
      <c r="J662" t="s">
        <v>5071</v>
      </c>
      <c r="K662">
        <v>16610.900000000001</v>
      </c>
      <c r="L662" t="s">
        <v>5078</v>
      </c>
      <c r="M662">
        <f>MONTH(Helper_Columns[Order_Date])</f>
        <v>2</v>
      </c>
      <c r="N662">
        <f>YEAR(Helper_Columns[Order_Date])</f>
        <v>2024</v>
      </c>
      <c r="O662" t="str">
        <f>TEXT(Helper_Columns[Order_Date],"mmm")</f>
        <v>Feb</v>
      </c>
      <c r="P662" s="7">
        <f>IFERROR(Helper_Columns[Profit]/Helper_Columns[Sales_Amount],0)</f>
        <v>0.2110312146659383</v>
      </c>
      <c r="Q662" s="5" t="str">
        <f>IF(VALUE(SUBSTITUTE(Helper_Columns[[#This Row],[Discount]],"%",""))&gt;=10,"High Discount", "Normal")</f>
        <v>High Discount</v>
      </c>
      <c r="R662" s="5" t="str">
        <f xml:space="preserve"> IF(Helper_Columns[[#This Row],[Profit]]&gt;5000,"High","Low")</f>
        <v>High</v>
      </c>
    </row>
    <row r="663" spans="1:18" x14ac:dyDescent="0.25">
      <c r="A663" t="s">
        <v>673</v>
      </c>
      <c r="B663" s="4">
        <v>45340.262652530488</v>
      </c>
      <c r="C663" t="s">
        <v>5023</v>
      </c>
      <c r="D663" t="s">
        <v>5028</v>
      </c>
      <c r="E663" t="s">
        <v>5035</v>
      </c>
      <c r="F663" t="s">
        <v>5046</v>
      </c>
      <c r="G663" t="s">
        <v>5061</v>
      </c>
      <c r="H663">
        <v>51013</v>
      </c>
      <c r="I663">
        <v>6</v>
      </c>
      <c r="J663" t="s">
        <v>5073</v>
      </c>
      <c r="K663">
        <v>6522.45</v>
      </c>
      <c r="L663" t="s">
        <v>5077</v>
      </c>
      <c r="M663">
        <f>MONTH(Helper_Columns[Order_Date])</f>
        <v>2</v>
      </c>
      <c r="N663">
        <f>YEAR(Helper_Columns[Order_Date])</f>
        <v>2024</v>
      </c>
      <c r="O663" t="str">
        <f>TEXT(Helper_Columns[Order_Date],"mmm")</f>
        <v>Feb</v>
      </c>
      <c r="P663" s="7">
        <f>IFERROR(Helper_Columns[Profit]/Helper_Columns[Sales_Amount],0)</f>
        <v>0.12785858506655165</v>
      </c>
      <c r="Q663" s="5" t="str">
        <f>IF(VALUE(SUBSTITUTE(Helper_Columns[[#This Row],[Discount]],"%",""))&gt;=10,"High Discount", "Normal")</f>
        <v>Normal</v>
      </c>
      <c r="R663" s="5" t="str">
        <f xml:space="preserve"> IF(Helper_Columns[[#This Row],[Profit]]&gt;5000,"High","Low")</f>
        <v>High</v>
      </c>
    </row>
    <row r="664" spans="1:18" x14ac:dyDescent="0.25">
      <c r="A664" t="s">
        <v>674</v>
      </c>
      <c r="B664" s="4">
        <v>45340.335667133433</v>
      </c>
      <c r="C664" t="s">
        <v>5016</v>
      </c>
      <c r="D664" t="s">
        <v>5027</v>
      </c>
      <c r="E664" t="s">
        <v>5038</v>
      </c>
      <c r="F664" t="s">
        <v>5046</v>
      </c>
      <c r="G664" t="s">
        <v>5053</v>
      </c>
      <c r="H664">
        <v>35493</v>
      </c>
      <c r="I664">
        <v>11</v>
      </c>
      <c r="J664" t="s">
        <v>5072</v>
      </c>
      <c r="K664">
        <v>5025.09</v>
      </c>
      <c r="L664" t="s">
        <v>5077</v>
      </c>
      <c r="M664">
        <f>MONTH(Helper_Columns[Order_Date])</f>
        <v>2</v>
      </c>
      <c r="N664">
        <f>YEAR(Helper_Columns[Order_Date])</f>
        <v>2024</v>
      </c>
      <c r="O664" t="str">
        <f>TEXT(Helper_Columns[Order_Date],"mmm")</f>
        <v>Feb</v>
      </c>
      <c r="P664" s="7">
        <f>IFERROR(Helper_Columns[Profit]/Helper_Columns[Sales_Amount],0)</f>
        <v>0.14157974811934748</v>
      </c>
      <c r="Q664" s="5" t="str">
        <f>IF(VALUE(SUBSTITUTE(Helper_Columns[[#This Row],[Discount]],"%",""))&gt;=10,"High Discount", "Normal")</f>
        <v>High Discount</v>
      </c>
      <c r="R664" s="5" t="str">
        <f xml:space="preserve"> IF(Helper_Columns[[#This Row],[Profit]]&gt;5000,"High","Low")</f>
        <v>High</v>
      </c>
    </row>
    <row r="665" spans="1:18" x14ac:dyDescent="0.25">
      <c r="A665" t="s">
        <v>675</v>
      </c>
      <c r="B665" s="4">
        <v>45340.408681736342</v>
      </c>
      <c r="C665" t="s">
        <v>5025</v>
      </c>
      <c r="D665" t="s">
        <v>5027</v>
      </c>
      <c r="E665" t="s">
        <v>5044</v>
      </c>
      <c r="F665" t="s">
        <v>5048</v>
      </c>
      <c r="G665" t="s">
        <v>5052</v>
      </c>
      <c r="H665">
        <v>49849</v>
      </c>
      <c r="I665">
        <v>7</v>
      </c>
      <c r="J665" t="s">
        <v>5069</v>
      </c>
      <c r="K665">
        <v>9236.92</v>
      </c>
      <c r="L665" t="s">
        <v>5079</v>
      </c>
      <c r="M665">
        <f>MONTH(Helper_Columns[Order_Date])</f>
        <v>2</v>
      </c>
      <c r="N665">
        <f>YEAR(Helper_Columns[Order_Date])</f>
        <v>2024</v>
      </c>
      <c r="O665" t="str">
        <f>TEXT(Helper_Columns[Order_Date],"mmm")</f>
        <v>Feb</v>
      </c>
      <c r="P665" s="7">
        <f>IFERROR(Helper_Columns[Profit]/Helper_Columns[Sales_Amount],0)</f>
        <v>0.18529799995987883</v>
      </c>
      <c r="Q665" s="5" t="str">
        <f>IF(VALUE(SUBSTITUTE(Helper_Columns[[#This Row],[Discount]],"%",""))&gt;=10,"High Discount", "Normal")</f>
        <v>High Discount</v>
      </c>
      <c r="R665" s="5" t="str">
        <f xml:space="preserve"> IF(Helper_Columns[[#This Row],[Profit]]&gt;5000,"High","Low")</f>
        <v>High</v>
      </c>
    </row>
    <row r="666" spans="1:18" x14ac:dyDescent="0.25">
      <c r="A666" t="s">
        <v>676</v>
      </c>
      <c r="B666" s="4">
        <v>45340.481696339259</v>
      </c>
      <c r="C666" t="s">
        <v>5020</v>
      </c>
      <c r="D666" t="s">
        <v>5027</v>
      </c>
      <c r="E666" t="s">
        <v>5038</v>
      </c>
      <c r="F666" t="s">
        <v>5047</v>
      </c>
      <c r="G666" t="s">
        <v>5062</v>
      </c>
      <c r="H666">
        <v>71211</v>
      </c>
      <c r="I666">
        <v>11</v>
      </c>
      <c r="J666" t="s">
        <v>5073</v>
      </c>
      <c r="K666">
        <v>11558.97</v>
      </c>
      <c r="L666" t="s">
        <v>5078</v>
      </c>
      <c r="M666">
        <f>MONTH(Helper_Columns[Order_Date])</f>
        <v>2</v>
      </c>
      <c r="N666">
        <f>YEAR(Helper_Columns[Order_Date])</f>
        <v>2024</v>
      </c>
      <c r="O666" t="str">
        <f>TEXT(Helper_Columns[Order_Date],"mmm")</f>
        <v>Feb</v>
      </c>
      <c r="P666" s="7">
        <f>IFERROR(Helper_Columns[Profit]/Helper_Columns[Sales_Amount],0)</f>
        <v>0.16232000674053165</v>
      </c>
      <c r="Q666" s="5" t="str">
        <f>IF(VALUE(SUBSTITUTE(Helper_Columns[[#This Row],[Discount]],"%",""))&gt;=10,"High Discount", "Normal")</f>
        <v>Normal</v>
      </c>
      <c r="R666" s="5" t="str">
        <f xml:space="preserve"> IF(Helper_Columns[[#This Row],[Profit]]&gt;5000,"High","Low")</f>
        <v>High</v>
      </c>
    </row>
    <row r="667" spans="1:18" x14ac:dyDescent="0.25">
      <c r="A667" t="s">
        <v>677</v>
      </c>
      <c r="B667" s="4">
        <v>45340.55471094219</v>
      </c>
      <c r="C667" t="s">
        <v>5019</v>
      </c>
      <c r="D667" t="s">
        <v>5028</v>
      </c>
      <c r="E667" t="s">
        <v>5036</v>
      </c>
      <c r="F667" t="s">
        <v>5048</v>
      </c>
      <c r="G667" t="s">
        <v>5056</v>
      </c>
      <c r="H667">
        <v>62822</v>
      </c>
      <c r="I667">
        <v>12</v>
      </c>
      <c r="J667" t="s">
        <v>5071</v>
      </c>
      <c r="K667">
        <v>9125.2900000000009</v>
      </c>
      <c r="L667" t="s">
        <v>5079</v>
      </c>
      <c r="M667">
        <f>MONTH(Helper_Columns[Order_Date])</f>
        <v>2</v>
      </c>
      <c r="N667">
        <f>YEAR(Helper_Columns[Order_Date])</f>
        <v>2024</v>
      </c>
      <c r="O667" t="str">
        <f>TEXT(Helper_Columns[Order_Date],"mmm")</f>
        <v>Feb</v>
      </c>
      <c r="P667" s="7">
        <f>IFERROR(Helper_Columns[Profit]/Helper_Columns[Sales_Amount],0)</f>
        <v>0.14525627964725735</v>
      </c>
      <c r="Q667" s="5" t="str">
        <f>IF(VALUE(SUBSTITUTE(Helper_Columns[[#This Row],[Discount]],"%",""))&gt;=10,"High Discount", "Normal")</f>
        <v>High Discount</v>
      </c>
      <c r="R667" s="5" t="str">
        <f xml:space="preserve"> IF(Helper_Columns[[#This Row],[Profit]]&gt;5000,"High","Low")</f>
        <v>High</v>
      </c>
    </row>
    <row r="668" spans="1:18" x14ac:dyDescent="0.25">
      <c r="A668" t="s">
        <v>678</v>
      </c>
      <c r="B668" s="4">
        <v>45340.627725545113</v>
      </c>
      <c r="C668" t="s">
        <v>5020</v>
      </c>
      <c r="D668" t="s">
        <v>5028</v>
      </c>
      <c r="E668" t="s">
        <v>5037</v>
      </c>
      <c r="F668" t="s">
        <v>5047</v>
      </c>
      <c r="G668" t="s">
        <v>5050</v>
      </c>
      <c r="H668">
        <v>76163</v>
      </c>
      <c r="I668">
        <v>7</v>
      </c>
      <c r="J668" t="s">
        <v>5069</v>
      </c>
      <c r="K668">
        <v>6245.85</v>
      </c>
      <c r="L668" t="s">
        <v>5079</v>
      </c>
      <c r="M668">
        <f>MONTH(Helper_Columns[Order_Date])</f>
        <v>2</v>
      </c>
      <c r="N668">
        <f>YEAR(Helper_Columns[Order_Date])</f>
        <v>2024</v>
      </c>
      <c r="O668" t="str">
        <f>TEXT(Helper_Columns[Order_Date],"mmm")</f>
        <v>Feb</v>
      </c>
      <c r="P668" s="7">
        <f>IFERROR(Helper_Columns[Profit]/Helper_Columns[Sales_Amount],0)</f>
        <v>8.2006354791696767E-2</v>
      </c>
      <c r="Q668" s="5" t="str">
        <f>IF(VALUE(SUBSTITUTE(Helper_Columns[[#This Row],[Discount]],"%",""))&gt;=10,"High Discount", "Normal")</f>
        <v>High Discount</v>
      </c>
      <c r="R668" s="5" t="str">
        <f xml:space="preserve"> IF(Helper_Columns[[#This Row],[Profit]]&gt;5000,"High","Low")</f>
        <v>High</v>
      </c>
    </row>
    <row r="669" spans="1:18" x14ac:dyDescent="0.25">
      <c r="A669" t="s">
        <v>679</v>
      </c>
      <c r="B669" s="4">
        <v>45340.700740148022</v>
      </c>
      <c r="C669" t="s">
        <v>5019</v>
      </c>
      <c r="D669" t="s">
        <v>5029</v>
      </c>
      <c r="E669" t="s">
        <v>5040</v>
      </c>
      <c r="F669" t="s">
        <v>5048</v>
      </c>
      <c r="G669" t="s">
        <v>5065</v>
      </c>
      <c r="H669">
        <v>36892</v>
      </c>
      <c r="I669">
        <v>7</v>
      </c>
      <c r="J669" t="s">
        <v>5073</v>
      </c>
      <c r="K669">
        <v>4122.6099999999997</v>
      </c>
      <c r="L669" t="s">
        <v>5078</v>
      </c>
      <c r="M669">
        <f>MONTH(Helper_Columns[Order_Date])</f>
        <v>2</v>
      </c>
      <c r="N669">
        <f>YEAR(Helper_Columns[Order_Date])</f>
        <v>2024</v>
      </c>
      <c r="O669" t="str">
        <f>TEXT(Helper_Columns[Order_Date],"mmm")</f>
        <v>Feb</v>
      </c>
      <c r="P669" s="7">
        <f>IFERROR(Helper_Columns[Profit]/Helper_Columns[Sales_Amount],0)</f>
        <v>0.11174807546351512</v>
      </c>
      <c r="Q669" s="5" t="str">
        <f>IF(VALUE(SUBSTITUTE(Helper_Columns[[#This Row],[Discount]],"%",""))&gt;=10,"High Discount", "Normal")</f>
        <v>Normal</v>
      </c>
      <c r="R669" s="5" t="str">
        <f xml:space="preserve"> IF(Helper_Columns[[#This Row],[Profit]]&gt;5000,"High","Low")</f>
        <v>Low</v>
      </c>
    </row>
    <row r="670" spans="1:18" x14ac:dyDescent="0.25">
      <c r="A670" t="s">
        <v>680</v>
      </c>
      <c r="B670" s="4">
        <v>45340.773754750953</v>
      </c>
      <c r="C670" t="s">
        <v>5015</v>
      </c>
      <c r="D670" t="s">
        <v>5026</v>
      </c>
      <c r="E670" t="s">
        <v>5034</v>
      </c>
      <c r="F670" t="s">
        <v>5046</v>
      </c>
      <c r="G670" t="s">
        <v>5060</v>
      </c>
      <c r="H670">
        <v>47418</v>
      </c>
      <c r="I670">
        <v>3</v>
      </c>
      <c r="J670" t="s">
        <v>5068</v>
      </c>
      <c r="K670">
        <v>5136.37</v>
      </c>
      <c r="L670" t="s">
        <v>5076</v>
      </c>
      <c r="M670">
        <f>MONTH(Helper_Columns[Order_Date])</f>
        <v>2</v>
      </c>
      <c r="N670">
        <f>YEAR(Helper_Columns[Order_Date])</f>
        <v>2024</v>
      </c>
      <c r="O670" t="str">
        <f>TEXT(Helper_Columns[Order_Date],"mmm")</f>
        <v>Feb</v>
      </c>
      <c r="P670" s="7">
        <f>IFERROR(Helper_Columns[Profit]/Helper_Columns[Sales_Amount],0)</f>
        <v>0.10832110169134083</v>
      </c>
      <c r="Q670" s="5" t="str">
        <f>IF(VALUE(SUBSTITUTE(Helper_Columns[[#This Row],[Discount]],"%",""))&gt;=10,"High Discount", "Normal")</f>
        <v>Normal</v>
      </c>
      <c r="R670" s="5" t="str">
        <f xml:space="preserve"> IF(Helper_Columns[[#This Row],[Profit]]&gt;5000,"High","Low")</f>
        <v>High</v>
      </c>
    </row>
    <row r="671" spans="1:18" x14ac:dyDescent="0.25">
      <c r="A671" t="s">
        <v>681</v>
      </c>
      <c r="B671" s="4">
        <v>45340.846769353862</v>
      </c>
      <c r="C671" t="s">
        <v>5019</v>
      </c>
      <c r="D671" t="s">
        <v>5027</v>
      </c>
      <c r="E671" t="s">
        <v>5038</v>
      </c>
      <c r="F671" t="s">
        <v>5048</v>
      </c>
      <c r="G671" t="s">
        <v>5065</v>
      </c>
      <c r="H671">
        <v>77946</v>
      </c>
      <c r="I671">
        <v>13</v>
      </c>
      <c r="J671" t="s">
        <v>5073</v>
      </c>
      <c r="K671">
        <v>10412.790000000001</v>
      </c>
      <c r="L671" t="s">
        <v>5078</v>
      </c>
      <c r="M671">
        <f>MONTH(Helper_Columns[Order_Date])</f>
        <v>2</v>
      </c>
      <c r="N671">
        <f>YEAR(Helper_Columns[Order_Date])</f>
        <v>2024</v>
      </c>
      <c r="O671" t="str">
        <f>TEXT(Helper_Columns[Order_Date],"mmm")</f>
        <v>Feb</v>
      </c>
      <c r="P671" s="7">
        <f>IFERROR(Helper_Columns[Profit]/Helper_Columns[Sales_Amount],0)</f>
        <v>0.1335897929335694</v>
      </c>
      <c r="Q671" s="5" t="str">
        <f>IF(VALUE(SUBSTITUTE(Helper_Columns[[#This Row],[Discount]],"%",""))&gt;=10,"High Discount", "Normal")</f>
        <v>Normal</v>
      </c>
      <c r="R671" s="5" t="str">
        <f xml:space="preserve"> IF(Helper_Columns[[#This Row],[Profit]]&gt;5000,"High","Low")</f>
        <v>High</v>
      </c>
    </row>
    <row r="672" spans="1:18" x14ac:dyDescent="0.25">
      <c r="A672" t="s">
        <v>682</v>
      </c>
      <c r="B672" s="4">
        <v>45340.919783956793</v>
      </c>
      <c r="C672" t="s">
        <v>5021</v>
      </c>
      <c r="D672" t="s">
        <v>5027</v>
      </c>
      <c r="E672" t="s">
        <v>5038</v>
      </c>
      <c r="F672" t="s">
        <v>5047</v>
      </c>
      <c r="G672" t="s">
        <v>5067</v>
      </c>
      <c r="H672">
        <v>30831</v>
      </c>
      <c r="I672">
        <v>3</v>
      </c>
      <c r="J672" t="s">
        <v>5072</v>
      </c>
      <c r="K672">
        <v>6759.43</v>
      </c>
      <c r="L672" t="s">
        <v>5075</v>
      </c>
      <c r="M672">
        <f>MONTH(Helper_Columns[Order_Date])</f>
        <v>2</v>
      </c>
      <c r="N672">
        <f>YEAR(Helper_Columns[Order_Date])</f>
        <v>2024</v>
      </c>
      <c r="O672" t="str">
        <f>TEXT(Helper_Columns[Order_Date],"mmm")</f>
        <v>Feb</v>
      </c>
      <c r="P672" s="7">
        <f>IFERROR(Helper_Columns[Profit]/Helper_Columns[Sales_Amount],0)</f>
        <v>0.21924134799390224</v>
      </c>
      <c r="Q672" s="5" t="str">
        <f>IF(VALUE(SUBSTITUTE(Helper_Columns[[#This Row],[Discount]],"%",""))&gt;=10,"High Discount", "Normal")</f>
        <v>High Discount</v>
      </c>
      <c r="R672" s="5" t="str">
        <f xml:space="preserve"> IF(Helper_Columns[[#This Row],[Profit]]&gt;5000,"High","Low")</f>
        <v>High</v>
      </c>
    </row>
    <row r="673" spans="1:18" x14ac:dyDescent="0.25">
      <c r="A673" t="s">
        <v>683</v>
      </c>
      <c r="B673" s="4">
        <v>45340.99279855971</v>
      </c>
      <c r="C673" t="s">
        <v>5023</v>
      </c>
      <c r="D673" t="s">
        <v>5029</v>
      </c>
      <c r="E673" t="s">
        <v>5040</v>
      </c>
      <c r="F673" t="s">
        <v>5046</v>
      </c>
      <c r="G673" t="s">
        <v>5053</v>
      </c>
      <c r="H673">
        <v>68598</v>
      </c>
      <c r="I673">
        <v>7</v>
      </c>
      <c r="J673" t="s">
        <v>5071</v>
      </c>
      <c r="K673">
        <v>13385.35</v>
      </c>
      <c r="L673" t="s">
        <v>5079</v>
      </c>
      <c r="M673">
        <f>MONTH(Helper_Columns[Order_Date])</f>
        <v>2</v>
      </c>
      <c r="N673">
        <f>YEAR(Helper_Columns[Order_Date])</f>
        <v>2024</v>
      </c>
      <c r="O673" t="str">
        <f>TEXT(Helper_Columns[Order_Date],"mmm")</f>
        <v>Feb</v>
      </c>
      <c r="P673" s="7">
        <f>IFERROR(Helper_Columns[Profit]/Helper_Columns[Sales_Amount],0)</f>
        <v>0.19512740896236042</v>
      </c>
      <c r="Q673" s="5" t="str">
        <f>IF(VALUE(SUBSTITUTE(Helper_Columns[[#This Row],[Discount]],"%",""))&gt;=10,"High Discount", "Normal")</f>
        <v>High Discount</v>
      </c>
      <c r="R673" s="5" t="str">
        <f xml:space="preserve"> IF(Helper_Columns[[#This Row],[Profit]]&gt;5000,"High","Low")</f>
        <v>High</v>
      </c>
    </row>
    <row r="674" spans="1:18" x14ac:dyDescent="0.25">
      <c r="A674" t="s">
        <v>684</v>
      </c>
      <c r="B674" s="4">
        <v>45341.065813162633</v>
      </c>
      <c r="C674" t="s">
        <v>5020</v>
      </c>
      <c r="D674" t="s">
        <v>5028</v>
      </c>
      <c r="E674" t="s">
        <v>5036</v>
      </c>
      <c r="F674" t="s">
        <v>5046</v>
      </c>
      <c r="G674" t="s">
        <v>5054</v>
      </c>
      <c r="H674">
        <v>51383</v>
      </c>
      <c r="I674">
        <v>11</v>
      </c>
      <c r="J674" t="s">
        <v>5071</v>
      </c>
      <c r="K674">
        <v>7378.55</v>
      </c>
      <c r="L674" t="s">
        <v>5079</v>
      </c>
      <c r="M674">
        <f>MONTH(Helper_Columns[Order_Date])</f>
        <v>2</v>
      </c>
      <c r="N674">
        <f>YEAR(Helper_Columns[Order_Date])</f>
        <v>2024</v>
      </c>
      <c r="O674" t="str">
        <f>TEXT(Helper_Columns[Order_Date],"mmm")</f>
        <v>Feb</v>
      </c>
      <c r="P674" s="7">
        <f>IFERROR(Helper_Columns[Profit]/Helper_Columns[Sales_Amount],0)</f>
        <v>0.14359905026954439</v>
      </c>
      <c r="Q674" s="5" t="str">
        <f>IF(VALUE(SUBSTITUTE(Helper_Columns[[#This Row],[Discount]],"%",""))&gt;=10,"High Discount", "Normal")</f>
        <v>High Discount</v>
      </c>
      <c r="R674" s="5" t="str">
        <f xml:space="preserve"> IF(Helper_Columns[[#This Row],[Profit]]&gt;5000,"High","Low")</f>
        <v>High</v>
      </c>
    </row>
    <row r="675" spans="1:18" x14ac:dyDescent="0.25">
      <c r="A675" t="s">
        <v>685</v>
      </c>
      <c r="B675" s="4">
        <v>45341.138827765542</v>
      </c>
      <c r="C675" t="s">
        <v>5021</v>
      </c>
      <c r="D675" t="s">
        <v>5029</v>
      </c>
      <c r="E675" t="s">
        <v>5039</v>
      </c>
      <c r="F675" t="s">
        <v>5046</v>
      </c>
      <c r="G675" t="s">
        <v>5053</v>
      </c>
      <c r="H675">
        <v>59861</v>
      </c>
      <c r="I675">
        <v>12</v>
      </c>
      <c r="J675" t="s">
        <v>5071</v>
      </c>
      <c r="K675">
        <v>6849.21</v>
      </c>
      <c r="L675" t="s">
        <v>5074</v>
      </c>
      <c r="M675">
        <f>MONTH(Helper_Columns[Order_Date])</f>
        <v>2</v>
      </c>
      <c r="N675">
        <f>YEAR(Helper_Columns[Order_Date])</f>
        <v>2024</v>
      </c>
      <c r="O675" t="str">
        <f>TEXT(Helper_Columns[Order_Date],"mmm")</f>
        <v>Feb</v>
      </c>
      <c r="P675" s="7">
        <f>IFERROR(Helper_Columns[Profit]/Helper_Columns[Sales_Amount],0)</f>
        <v>0.11441856968644025</v>
      </c>
      <c r="Q675" s="5" t="str">
        <f>IF(VALUE(SUBSTITUTE(Helper_Columns[[#This Row],[Discount]],"%",""))&gt;=10,"High Discount", "Normal")</f>
        <v>High Discount</v>
      </c>
      <c r="R675" s="5" t="str">
        <f xml:space="preserve"> IF(Helper_Columns[[#This Row],[Profit]]&gt;5000,"High","Low")</f>
        <v>High</v>
      </c>
    </row>
    <row r="676" spans="1:18" x14ac:dyDescent="0.25">
      <c r="A676" t="s">
        <v>686</v>
      </c>
      <c r="B676" s="4">
        <v>45341.211842368473</v>
      </c>
      <c r="C676" t="s">
        <v>5017</v>
      </c>
      <c r="D676" t="s">
        <v>5029</v>
      </c>
      <c r="E676" t="s">
        <v>5033</v>
      </c>
      <c r="F676" t="s">
        <v>5046</v>
      </c>
      <c r="G676" t="s">
        <v>5060</v>
      </c>
      <c r="H676">
        <v>39417</v>
      </c>
      <c r="I676">
        <v>9</v>
      </c>
      <c r="J676" t="s">
        <v>5071</v>
      </c>
      <c r="K676">
        <v>5262.15</v>
      </c>
      <c r="L676" t="s">
        <v>5075</v>
      </c>
      <c r="M676">
        <f>MONTH(Helper_Columns[Order_Date])</f>
        <v>2</v>
      </c>
      <c r="N676">
        <f>YEAR(Helper_Columns[Order_Date])</f>
        <v>2024</v>
      </c>
      <c r="O676" t="str">
        <f>TEXT(Helper_Columns[Order_Date],"mmm")</f>
        <v>Feb</v>
      </c>
      <c r="P676" s="7">
        <f>IFERROR(Helper_Columns[Profit]/Helper_Columns[Sales_Amount],0)</f>
        <v>0.13349950528959584</v>
      </c>
      <c r="Q676" s="5" t="str">
        <f>IF(VALUE(SUBSTITUTE(Helper_Columns[[#This Row],[Discount]],"%",""))&gt;=10,"High Discount", "Normal")</f>
        <v>High Discount</v>
      </c>
      <c r="R676" s="5" t="str">
        <f xml:space="preserve"> IF(Helper_Columns[[#This Row],[Profit]]&gt;5000,"High","Low")</f>
        <v>High</v>
      </c>
    </row>
    <row r="677" spans="1:18" x14ac:dyDescent="0.25">
      <c r="A677" t="s">
        <v>687</v>
      </c>
      <c r="B677" s="4">
        <v>45341.28485697139</v>
      </c>
      <c r="C677" t="s">
        <v>5021</v>
      </c>
      <c r="D677" t="s">
        <v>5029</v>
      </c>
      <c r="E677" t="s">
        <v>5033</v>
      </c>
      <c r="F677" t="s">
        <v>5047</v>
      </c>
      <c r="G677" t="s">
        <v>5063</v>
      </c>
      <c r="H677">
        <v>19610</v>
      </c>
      <c r="I677">
        <v>12</v>
      </c>
      <c r="J677" t="s">
        <v>5073</v>
      </c>
      <c r="K677">
        <v>3671.7</v>
      </c>
      <c r="L677" t="s">
        <v>5075</v>
      </c>
      <c r="M677">
        <f>MONTH(Helper_Columns[Order_Date])</f>
        <v>2</v>
      </c>
      <c r="N677">
        <f>YEAR(Helper_Columns[Order_Date])</f>
        <v>2024</v>
      </c>
      <c r="O677" t="str">
        <f>TEXT(Helper_Columns[Order_Date],"mmm")</f>
        <v>Feb</v>
      </c>
      <c r="P677" s="7">
        <f>IFERROR(Helper_Columns[Profit]/Helper_Columns[Sales_Amount],0)</f>
        <v>0.18723610402855684</v>
      </c>
      <c r="Q677" s="5" t="str">
        <f>IF(VALUE(SUBSTITUTE(Helper_Columns[[#This Row],[Discount]],"%",""))&gt;=10,"High Discount", "Normal")</f>
        <v>Normal</v>
      </c>
      <c r="R677" s="5" t="str">
        <f xml:space="preserve"> IF(Helper_Columns[[#This Row],[Profit]]&gt;5000,"High","Low")</f>
        <v>Low</v>
      </c>
    </row>
    <row r="678" spans="1:18" x14ac:dyDescent="0.25">
      <c r="A678" t="s">
        <v>688</v>
      </c>
      <c r="B678" s="4">
        <v>45341.357871574313</v>
      </c>
      <c r="C678" t="s">
        <v>5023</v>
      </c>
      <c r="D678" t="s">
        <v>5027</v>
      </c>
      <c r="E678" t="s">
        <v>5031</v>
      </c>
      <c r="F678" t="s">
        <v>5048</v>
      </c>
      <c r="G678" t="s">
        <v>5059</v>
      </c>
      <c r="H678">
        <v>68567</v>
      </c>
      <c r="I678">
        <v>2</v>
      </c>
      <c r="J678" t="s">
        <v>5073</v>
      </c>
      <c r="K678">
        <v>14775.67</v>
      </c>
      <c r="L678" t="s">
        <v>5076</v>
      </c>
      <c r="M678">
        <f>MONTH(Helper_Columns[Order_Date])</f>
        <v>2</v>
      </c>
      <c r="N678">
        <f>YEAR(Helper_Columns[Order_Date])</f>
        <v>2024</v>
      </c>
      <c r="O678" t="str">
        <f>TEXT(Helper_Columns[Order_Date],"mmm")</f>
        <v>Feb</v>
      </c>
      <c r="P678" s="7">
        <f>IFERROR(Helper_Columns[Profit]/Helper_Columns[Sales_Amount],0)</f>
        <v>0.21549243805329094</v>
      </c>
      <c r="Q678" s="5" t="str">
        <f>IF(VALUE(SUBSTITUTE(Helper_Columns[[#This Row],[Discount]],"%",""))&gt;=10,"High Discount", "Normal")</f>
        <v>Normal</v>
      </c>
      <c r="R678" s="5" t="str">
        <f xml:space="preserve"> IF(Helper_Columns[[#This Row],[Profit]]&gt;5000,"High","Low")</f>
        <v>High</v>
      </c>
    </row>
    <row r="679" spans="1:18" x14ac:dyDescent="0.25">
      <c r="A679" t="s">
        <v>689</v>
      </c>
      <c r="B679" s="4">
        <v>45341.430886177237</v>
      </c>
      <c r="C679" t="s">
        <v>5013</v>
      </c>
      <c r="D679" t="s">
        <v>5028</v>
      </c>
      <c r="E679" t="s">
        <v>5032</v>
      </c>
      <c r="F679" t="s">
        <v>5046</v>
      </c>
      <c r="G679" t="s">
        <v>5053</v>
      </c>
      <c r="H679">
        <v>67677</v>
      </c>
      <c r="I679">
        <v>4</v>
      </c>
      <c r="J679" t="s">
        <v>5068</v>
      </c>
      <c r="K679">
        <v>12970.43</v>
      </c>
      <c r="L679" t="s">
        <v>5078</v>
      </c>
      <c r="M679">
        <f>MONTH(Helper_Columns[Order_Date])</f>
        <v>2</v>
      </c>
      <c r="N679">
        <f>YEAR(Helper_Columns[Order_Date])</f>
        <v>2024</v>
      </c>
      <c r="O679" t="str">
        <f>TEXT(Helper_Columns[Order_Date],"mmm")</f>
        <v>Feb</v>
      </c>
      <c r="P679" s="7">
        <f>IFERROR(Helper_Columns[Profit]/Helper_Columns[Sales_Amount],0)</f>
        <v>0.19165196447833091</v>
      </c>
      <c r="Q679" s="5" t="str">
        <f>IF(VALUE(SUBSTITUTE(Helper_Columns[[#This Row],[Discount]],"%",""))&gt;=10,"High Discount", "Normal")</f>
        <v>Normal</v>
      </c>
      <c r="R679" s="5" t="str">
        <f xml:space="preserve"> IF(Helper_Columns[[#This Row],[Profit]]&gt;5000,"High","Low")</f>
        <v>High</v>
      </c>
    </row>
    <row r="680" spans="1:18" x14ac:dyDescent="0.25">
      <c r="A680" t="s">
        <v>690</v>
      </c>
      <c r="B680" s="4">
        <v>45341.503900780153</v>
      </c>
      <c r="C680" t="s">
        <v>5018</v>
      </c>
      <c r="D680" t="s">
        <v>5026</v>
      </c>
      <c r="E680" t="s">
        <v>5045</v>
      </c>
      <c r="F680" t="s">
        <v>5048</v>
      </c>
      <c r="G680" t="s">
        <v>5055</v>
      </c>
      <c r="H680">
        <v>70322</v>
      </c>
      <c r="I680">
        <v>13</v>
      </c>
      <c r="J680" t="s">
        <v>5073</v>
      </c>
      <c r="K680">
        <v>15397.15</v>
      </c>
      <c r="L680" t="s">
        <v>5078</v>
      </c>
      <c r="M680">
        <f>MONTH(Helper_Columns[Order_Date])</f>
        <v>2</v>
      </c>
      <c r="N680">
        <f>YEAR(Helper_Columns[Order_Date])</f>
        <v>2024</v>
      </c>
      <c r="O680" t="str">
        <f>TEXT(Helper_Columns[Order_Date],"mmm")</f>
        <v>Feb</v>
      </c>
      <c r="P680" s="7">
        <f>IFERROR(Helper_Columns[Profit]/Helper_Columns[Sales_Amount],0)</f>
        <v>0.21895210602656351</v>
      </c>
      <c r="Q680" s="5" t="str">
        <f>IF(VALUE(SUBSTITUTE(Helper_Columns[[#This Row],[Discount]],"%",""))&gt;=10,"High Discount", "Normal")</f>
        <v>Normal</v>
      </c>
      <c r="R680" s="5" t="str">
        <f xml:space="preserve"> IF(Helper_Columns[[#This Row],[Profit]]&gt;5000,"High","Low")</f>
        <v>High</v>
      </c>
    </row>
    <row r="681" spans="1:18" x14ac:dyDescent="0.25">
      <c r="A681" t="s">
        <v>691</v>
      </c>
      <c r="B681" s="4">
        <v>45341.57691538307</v>
      </c>
      <c r="C681" t="s">
        <v>5012</v>
      </c>
      <c r="D681" t="s">
        <v>5029</v>
      </c>
      <c r="E681" t="s">
        <v>5041</v>
      </c>
      <c r="F681" t="s">
        <v>5048</v>
      </c>
      <c r="G681" t="s">
        <v>5065</v>
      </c>
      <c r="H681">
        <v>10943</v>
      </c>
      <c r="I681">
        <v>12</v>
      </c>
      <c r="J681" t="s">
        <v>5070</v>
      </c>
      <c r="K681">
        <v>1841.71</v>
      </c>
      <c r="L681" t="s">
        <v>5076</v>
      </c>
      <c r="M681">
        <f>MONTH(Helper_Columns[Order_Date])</f>
        <v>2</v>
      </c>
      <c r="N681">
        <f>YEAR(Helper_Columns[Order_Date])</f>
        <v>2024</v>
      </c>
      <c r="O681" t="str">
        <f>TEXT(Helper_Columns[Order_Date],"mmm")</f>
        <v>Feb</v>
      </c>
      <c r="P681" s="7">
        <f>IFERROR(Helper_Columns[Profit]/Helper_Columns[Sales_Amount],0)</f>
        <v>0.16830028328611898</v>
      </c>
      <c r="Q681" s="5" t="str">
        <f>IF(VALUE(SUBSTITUTE(Helper_Columns[[#This Row],[Discount]],"%",""))&gt;=10,"High Discount", "Normal")</f>
        <v>Normal</v>
      </c>
      <c r="R681" s="5" t="str">
        <f xml:space="preserve"> IF(Helper_Columns[[#This Row],[Profit]]&gt;5000,"High","Low")</f>
        <v>Low</v>
      </c>
    </row>
    <row r="682" spans="1:18" x14ac:dyDescent="0.25">
      <c r="A682" t="s">
        <v>692</v>
      </c>
      <c r="B682" s="4">
        <v>45341.649929985993</v>
      </c>
      <c r="C682" t="s">
        <v>5012</v>
      </c>
      <c r="D682" t="s">
        <v>5026</v>
      </c>
      <c r="E682" t="s">
        <v>5030</v>
      </c>
      <c r="F682" t="s">
        <v>5048</v>
      </c>
      <c r="G682" t="s">
        <v>5052</v>
      </c>
      <c r="H682">
        <v>56371</v>
      </c>
      <c r="I682">
        <v>2</v>
      </c>
      <c r="J682" t="s">
        <v>5069</v>
      </c>
      <c r="K682">
        <v>7824.38</v>
      </c>
      <c r="L682" t="s">
        <v>5079</v>
      </c>
      <c r="M682">
        <f>MONTH(Helper_Columns[Order_Date])</f>
        <v>2</v>
      </c>
      <c r="N682">
        <f>YEAR(Helper_Columns[Order_Date])</f>
        <v>2024</v>
      </c>
      <c r="O682" t="str">
        <f>TEXT(Helper_Columns[Order_Date],"mmm")</f>
        <v>Feb</v>
      </c>
      <c r="P682" s="7">
        <f>IFERROR(Helper_Columns[Profit]/Helper_Columns[Sales_Amount],0)</f>
        <v>0.13880151141544411</v>
      </c>
      <c r="Q682" s="5" t="str">
        <f>IF(VALUE(SUBSTITUTE(Helper_Columns[[#This Row],[Discount]],"%",""))&gt;=10,"High Discount", "Normal")</f>
        <v>High Discount</v>
      </c>
      <c r="R682" s="5" t="str">
        <f xml:space="preserve"> IF(Helper_Columns[[#This Row],[Profit]]&gt;5000,"High","Low")</f>
        <v>High</v>
      </c>
    </row>
    <row r="683" spans="1:18" x14ac:dyDescent="0.25">
      <c r="A683" t="s">
        <v>693</v>
      </c>
      <c r="B683" s="4">
        <v>45341.72294458891</v>
      </c>
      <c r="C683" t="s">
        <v>5015</v>
      </c>
      <c r="D683" t="s">
        <v>5026</v>
      </c>
      <c r="E683" t="s">
        <v>5030</v>
      </c>
      <c r="F683" t="s">
        <v>5047</v>
      </c>
      <c r="G683" t="s">
        <v>5064</v>
      </c>
      <c r="H683">
        <v>53349</v>
      </c>
      <c r="I683">
        <v>13</v>
      </c>
      <c r="J683" t="s">
        <v>5070</v>
      </c>
      <c r="K683">
        <v>11417.09</v>
      </c>
      <c r="L683" t="s">
        <v>5078</v>
      </c>
      <c r="M683">
        <f>MONTH(Helper_Columns[Order_Date])</f>
        <v>2</v>
      </c>
      <c r="N683">
        <f>YEAR(Helper_Columns[Order_Date])</f>
        <v>2024</v>
      </c>
      <c r="O683" t="str">
        <f>TEXT(Helper_Columns[Order_Date],"mmm")</f>
        <v>Feb</v>
      </c>
      <c r="P683" s="7">
        <f>IFERROR(Helper_Columns[Profit]/Helper_Columns[Sales_Amount],0)</f>
        <v>0.2140075727754972</v>
      </c>
      <c r="Q683" s="5" t="str">
        <f>IF(VALUE(SUBSTITUTE(Helper_Columns[[#This Row],[Discount]],"%",""))&gt;=10,"High Discount", "Normal")</f>
        <v>Normal</v>
      </c>
      <c r="R683" s="5" t="str">
        <f xml:space="preserve"> IF(Helper_Columns[[#This Row],[Profit]]&gt;5000,"High","Low")</f>
        <v>High</v>
      </c>
    </row>
    <row r="684" spans="1:18" x14ac:dyDescent="0.25">
      <c r="A684" t="s">
        <v>694</v>
      </c>
      <c r="B684" s="4">
        <v>45341.795959191833</v>
      </c>
      <c r="C684" t="s">
        <v>5014</v>
      </c>
      <c r="D684" t="s">
        <v>5026</v>
      </c>
      <c r="E684" t="s">
        <v>5034</v>
      </c>
      <c r="F684" t="s">
        <v>5048</v>
      </c>
      <c r="G684" t="s">
        <v>5065</v>
      </c>
      <c r="H684">
        <v>42979</v>
      </c>
      <c r="I684">
        <v>14</v>
      </c>
      <c r="J684" t="s">
        <v>5071</v>
      </c>
      <c r="K684">
        <v>3794.39</v>
      </c>
      <c r="L684" t="s">
        <v>5074</v>
      </c>
      <c r="M684">
        <f>MONTH(Helper_Columns[Order_Date])</f>
        <v>2</v>
      </c>
      <c r="N684">
        <f>YEAR(Helper_Columns[Order_Date])</f>
        <v>2024</v>
      </c>
      <c r="O684" t="str">
        <f>TEXT(Helper_Columns[Order_Date],"mmm")</f>
        <v>Feb</v>
      </c>
      <c r="P684" s="7">
        <f>IFERROR(Helper_Columns[Profit]/Helper_Columns[Sales_Amount],0)</f>
        <v>8.8284743712045421E-2</v>
      </c>
      <c r="Q684" s="5" t="str">
        <f>IF(VALUE(SUBSTITUTE(Helper_Columns[[#This Row],[Discount]],"%",""))&gt;=10,"High Discount", "Normal")</f>
        <v>High Discount</v>
      </c>
      <c r="R684" s="5" t="str">
        <f xml:space="preserve"> IF(Helper_Columns[[#This Row],[Profit]]&gt;5000,"High","Low")</f>
        <v>Low</v>
      </c>
    </row>
    <row r="685" spans="1:18" x14ac:dyDescent="0.25">
      <c r="A685" t="s">
        <v>695</v>
      </c>
      <c r="B685" s="4">
        <v>45341.868973794757</v>
      </c>
      <c r="C685" t="s">
        <v>5018</v>
      </c>
      <c r="D685" t="s">
        <v>5027</v>
      </c>
      <c r="E685" t="s">
        <v>5031</v>
      </c>
      <c r="F685" t="s">
        <v>5048</v>
      </c>
      <c r="G685" t="s">
        <v>5055</v>
      </c>
      <c r="H685">
        <v>52413</v>
      </c>
      <c r="I685">
        <v>7</v>
      </c>
      <c r="J685" t="s">
        <v>5072</v>
      </c>
      <c r="K685">
        <v>7378.04</v>
      </c>
      <c r="L685" t="s">
        <v>5079</v>
      </c>
      <c r="M685">
        <f>MONTH(Helper_Columns[Order_Date])</f>
        <v>2</v>
      </c>
      <c r="N685">
        <f>YEAR(Helper_Columns[Order_Date])</f>
        <v>2024</v>
      </c>
      <c r="O685" t="str">
        <f>TEXT(Helper_Columns[Order_Date],"mmm")</f>
        <v>Feb</v>
      </c>
      <c r="P685" s="7">
        <f>IFERROR(Helper_Columns[Profit]/Helper_Columns[Sales_Amount],0)</f>
        <v>0.14076736687463035</v>
      </c>
      <c r="Q685" s="5" t="str">
        <f>IF(VALUE(SUBSTITUTE(Helper_Columns[[#This Row],[Discount]],"%",""))&gt;=10,"High Discount", "Normal")</f>
        <v>High Discount</v>
      </c>
      <c r="R685" s="5" t="str">
        <f xml:space="preserve"> IF(Helper_Columns[[#This Row],[Profit]]&gt;5000,"High","Low")</f>
        <v>High</v>
      </c>
    </row>
    <row r="686" spans="1:18" x14ac:dyDescent="0.25">
      <c r="A686" t="s">
        <v>696</v>
      </c>
      <c r="B686" s="4">
        <v>45341.941988397673</v>
      </c>
      <c r="C686" t="s">
        <v>5017</v>
      </c>
      <c r="D686" t="s">
        <v>5028</v>
      </c>
      <c r="E686" t="s">
        <v>5032</v>
      </c>
      <c r="F686" t="s">
        <v>5048</v>
      </c>
      <c r="G686" t="s">
        <v>5052</v>
      </c>
      <c r="H686">
        <v>32658</v>
      </c>
      <c r="I686">
        <v>7</v>
      </c>
      <c r="J686" t="s">
        <v>5073</v>
      </c>
      <c r="K686">
        <v>4525.57</v>
      </c>
      <c r="L686" t="s">
        <v>5077</v>
      </c>
      <c r="M686">
        <f>MONTH(Helper_Columns[Order_Date])</f>
        <v>2</v>
      </c>
      <c r="N686">
        <f>YEAR(Helper_Columns[Order_Date])</f>
        <v>2024</v>
      </c>
      <c r="O686" t="str">
        <f>TEXT(Helper_Columns[Order_Date],"mmm")</f>
        <v>Feb</v>
      </c>
      <c r="P686" s="7">
        <f>IFERROR(Helper_Columns[Profit]/Helper_Columns[Sales_Amount],0)</f>
        <v>0.13857462183844693</v>
      </c>
      <c r="Q686" s="5" t="str">
        <f>IF(VALUE(SUBSTITUTE(Helper_Columns[[#This Row],[Discount]],"%",""))&gt;=10,"High Discount", "Normal")</f>
        <v>Normal</v>
      </c>
      <c r="R686" s="5" t="str">
        <f xml:space="preserve"> IF(Helper_Columns[[#This Row],[Profit]]&gt;5000,"High","Low")</f>
        <v>Low</v>
      </c>
    </row>
    <row r="687" spans="1:18" x14ac:dyDescent="0.25">
      <c r="A687" t="s">
        <v>697</v>
      </c>
      <c r="B687" s="4">
        <v>45342.01500300059</v>
      </c>
      <c r="C687" t="s">
        <v>5013</v>
      </c>
      <c r="D687" t="s">
        <v>5026</v>
      </c>
      <c r="E687" t="s">
        <v>5043</v>
      </c>
      <c r="F687" t="s">
        <v>5047</v>
      </c>
      <c r="G687" t="s">
        <v>5063</v>
      </c>
      <c r="H687">
        <v>22398</v>
      </c>
      <c r="I687">
        <v>5</v>
      </c>
      <c r="J687" t="s">
        <v>5073</v>
      </c>
      <c r="K687">
        <v>3580.1</v>
      </c>
      <c r="L687" t="s">
        <v>5074</v>
      </c>
      <c r="M687">
        <f>MONTH(Helper_Columns[Order_Date])</f>
        <v>2</v>
      </c>
      <c r="N687">
        <f>YEAR(Helper_Columns[Order_Date])</f>
        <v>2024</v>
      </c>
      <c r="O687" t="str">
        <f>TEXT(Helper_Columns[Order_Date],"mmm")</f>
        <v>Feb</v>
      </c>
      <c r="P687" s="7">
        <f>IFERROR(Helper_Columns[Profit]/Helper_Columns[Sales_Amount],0)</f>
        <v>0.15984016430038395</v>
      </c>
      <c r="Q687" s="5" t="str">
        <f>IF(VALUE(SUBSTITUTE(Helper_Columns[[#This Row],[Discount]],"%",""))&gt;=10,"High Discount", "Normal")</f>
        <v>Normal</v>
      </c>
      <c r="R687" s="5" t="str">
        <f xml:space="preserve"> IF(Helper_Columns[[#This Row],[Profit]]&gt;5000,"High","Low")</f>
        <v>Low</v>
      </c>
    </row>
    <row r="688" spans="1:18" x14ac:dyDescent="0.25">
      <c r="A688" t="s">
        <v>698</v>
      </c>
      <c r="B688" s="4">
        <v>45342.088017603521</v>
      </c>
      <c r="C688" t="s">
        <v>5012</v>
      </c>
      <c r="D688" t="s">
        <v>5026</v>
      </c>
      <c r="E688" t="s">
        <v>5030</v>
      </c>
      <c r="F688" t="s">
        <v>5047</v>
      </c>
      <c r="G688" t="s">
        <v>5062</v>
      </c>
      <c r="H688">
        <v>2073</v>
      </c>
      <c r="I688">
        <v>7</v>
      </c>
      <c r="J688" t="s">
        <v>5069</v>
      </c>
      <c r="K688">
        <v>368.8</v>
      </c>
      <c r="L688" t="s">
        <v>5079</v>
      </c>
      <c r="M688">
        <f>MONTH(Helper_Columns[Order_Date])</f>
        <v>2</v>
      </c>
      <c r="N688">
        <f>YEAR(Helper_Columns[Order_Date])</f>
        <v>2024</v>
      </c>
      <c r="O688" t="str">
        <f>TEXT(Helper_Columns[Order_Date],"mmm")</f>
        <v>Feb</v>
      </c>
      <c r="P688" s="7">
        <f>IFERROR(Helper_Columns[Profit]/Helper_Columns[Sales_Amount],0)</f>
        <v>0.17790641582247951</v>
      </c>
      <c r="Q688" s="5" t="str">
        <f>IF(VALUE(SUBSTITUTE(Helper_Columns[[#This Row],[Discount]],"%",""))&gt;=10,"High Discount", "Normal")</f>
        <v>High Discount</v>
      </c>
      <c r="R688" s="5" t="str">
        <f xml:space="preserve"> IF(Helper_Columns[[#This Row],[Profit]]&gt;5000,"High","Low")</f>
        <v>Low</v>
      </c>
    </row>
    <row r="689" spans="1:18" x14ac:dyDescent="0.25">
      <c r="A689" t="s">
        <v>699</v>
      </c>
      <c r="B689" s="4">
        <v>45342.161032206437</v>
      </c>
      <c r="C689" t="s">
        <v>5019</v>
      </c>
      <c r="D689" t="s">
        <v>5028</v>
      </c>
      <c r="E689" t="s">
        <v>5032</v>
      </c>
      <c r="F689" t="s">
        <v>5046</v>
      </c>
      <c r="G689" t="s">
        <v>5049</v>
      </c>
      <c r="H689">
        <v>41025</v>
      </c>
      <c r="I689">
        <v>5</v>
      </c>
      <c r="J689" t="s">
        <v>5072</v>
      </c>
      <c r="K689">
        <v>6085.85</v>
      </c>
      <c r="L689" t="s">
        <v>5075</v>
      </c>
      <c r="M689">
        <f>MONTH(Helper_Columns[Order_Date])</f>
        <v>2</v>
      </c>
      <c r="N689">
        <f>YEAR(Helper_Columns[Order_Date])</f>
        <v>2024</v>
      </c>
      <c r="O689" t="str">
        <f>TEXT(Helper_Columns[Order_Date],"mmm")</f>
        <v>Feb</v>
      </c>
      <c r="P689" s="7">
        <f>IFERROR(Helper_Columns[Profit]/Helper_Columns[Sales_Amount],0)</f>
        <v>0.14834491163924438</v>
      </c>
      <c r="Q689" s="5" t="str">
        <f>IF(VALUE(SUBSTITUTE(Helper_Columns[[#This Row],[Discount]],"%",""))&gt;=10,"High Discount", "Normal")</f>
        <v>High Discount</v>
      </c>
      <c r="R689" s="5" t="str">
        <f xml:space="preserve"> IF(Helper_Columns[[#This Row],[Profit]]&gt;5000,"High","Low")</f>
        <v>High</v>
      </c>
    </row>
    <row r="690" spans="1:18" x14ac:dyDescent="0.25">
      <c r="A690" t="s">
        <v>700</v>
      </c>
      <c r="B690" s="4">
        <v>45342.234046809353</v>
      </c>
      <c r="C690" t="s">
        <v>5025</v>
      </c>
      <c r="D690" t="s">
        <v>5028</v>
      </c>
      <c r="E690" t="s">
        <v>5035</v>
      </c>
      <c r="F690" t="s">
        <v>5046</v>
      </c>
      <c r="G690" t="s">
        <v>5061</v>
      </c>
      <c r="H690">
        <v>74755</v>
      </c>
      <c r="I690">
        <v>1</v>
      </c>
      <c r="J690" t="s">
        <v>5070</v>
      </c>
      <c r="K690">
        <v>7893.02</v>
      </c>
      <c r="L690" t="s">
        <v>5078</v>
      </c>
      <c r="M690">
        <f>MONTH(Helper_Columns[Order_Date])</f>
        <v>2</v>
      </c>
      <c r="N690">
        <f>YEAR(Helper_Columns[Order_Date])</f>
        <v>2024</v>
      </c>
      <c r="O690" t="str">
        <f>TEXT(Helper_Columns[Order_Date],"mmm")</f>
        <v>Feb</v>
      </c>
      <c r="P690" s="7">
        <f>IFERROR(Helper_Columns[Profit]/Helper_Columns[Sales_Amount],0)</f>
        <v>0.10558517824894656</v>
      </c>
      <c r="Q690" s="5" t="str">
        <f>IF(VALUE(SUBSTITUTE(Helper_Columns[[#This Row],[Discount]],"%",""))&gt;=10,"High Discount", "Normal")</f>
        <v>Normal</v>
      </c>
      <c r="R690" s="5" t="str">
        <f xml:space="preserve"> IF(Helper_Columns[[#This Row],[Profit]]&gt;5000,"High","Low")</f>
        <v>High</v>
      </c>
    </row>
    <row r="691" spans="1:18" x14ac:dyDescent="0.25">
      <c r="A691" t="s">
        <v>701</v>
      </c>
      <c r="B691" s="4">
        <v>45342.307061412277</v>
      </c>
      <c r="C691" t="s">
        <v>5013</v>
      </c>
      <c r="D691" t="s">
        <v>5028</v>
      </c>
      <c r="E691" t="s">
        <v>5035</v>
      </c>
      <c r="F691" t="s">
        <v>5047</v>
      </c>
      <c r="G691" t="s">
        <v>5063</v>
      </c>
      <c r="H691">
        <v>1901</v>
      </c>
      <c r="I691">
        <v>13</v>
      </c>
      <c r="J691" t="s">
        <v>5072</v>
      </c>
      <c r="K691">
        <v>236.9</v>
      </c>
      <c r="L691" t="s">
        <v>5074</v>
      </c>
      <c r="M691">
        <f>MONTH(Helper_Columns[Order_Date])</f>
        <v>2</v>
      </c>
      <c r="N691">
        <f>YEAR(Helper_Columns[Order_Date])</f>
        <v>2024</v>
      </c>
      <c r="O691" t="str">
        <f>TEXT(Helper_Columns[Order_Date],"mmm")</f>
        <v>Feb</v>
      </c>
      <c r="P691" s="7">
        <f>IFERROR(Helper_Columns[Profit]/Helper_Columns[Sales_Amount],0)</f>
        <v>0.12461862177801157</v>
      </c>
      <c r="Q691" s="5" t="str">
        <f>IF(VALUE(SUBSTITUTE(Helper_Columns[[#This Row],[Discount]],"%",""))&gt;=10,"High Discount", "Normal")</f>
        <v>High Discount</v>
      </c>
      <c r="R691" s="5" t="str">
        <f xml:space="preserve"> IF(Helper_Columns[[#This Row],[Profit]]&gt;5000,"High","Low")</f>
        <v>Low</v>
      </c>
    </row>
    <row r="692" spans="1:18" x14ac:dyDescent="0.25">
      <c r="A692" t="s">
        <v>702</v>
      </c>
      <c r="B692" s="4">
        <v>45342.380076015193</v>
      </c>
      <c r="C692" t="s">
        <v>5016</v>
      </c>
      <c r="D692" t="s">
        <v>5026</v>
      </c>
      <c r="E692" t="s">
        <v>5045</v>
      </c>
      <c r="F692" t="s">
        <v>5047</v>
      </c>
      <c r="G692" t="s">
        <v>5063</v>
      </c>
      <c r="H692">
        <v>72186</v>
      </c>
      <c r="I692">
        <v>8</v>
      </c>
      <c r="J692" t="s">
        <v>5068</v>
      </c>
      <c r="K692">
        <v>12994.78</v>
      </c>
      <c r="L692" t="s">
        <v>5077</v>
      </c>
      <c r="M692">
        <f>MONTH(Helper_Columns[Order_Date])</f>
        <v>2</v>
      </c>
      <c r="N692">
        <f>YEAR(Helper_Columns[Order_Date])</f>
        <v>2024</v>
      </c>
      <c r="O692" t="str">
        <f>TEXT(Helper_Columns[Order_Date],"mmm")</f>
        <v>Feb</v>
      </c>
      <c r="P692" s="7">
        <f>IFERROR(Helper_Columns[Profit]/Helper_Columns[Sales_Amount],0)</f>
        <v>0.18001800903222231</v>
      </c>
      <c r="Q692" s="5" t="str">
        <f>IF(VALUE(SUBSTITUTE(Helper_Columns[[#This Row],[Discount]],"%",""))&gt;=10,"High Discount", "Normal")</f>
        <v>Normal</v>
      </c>
      <c r="R692" s="5" t="str">
        <f xml:space="preserve"> IF(Helper_Columns[[#This Row],[Profit]]&gt;5000,"High","Low")</f>
        <v>High</v>
      </c>
    </row>
    <row r="693" spans="1:18" x14ac:dyDescent="0.25">
      <c r="A693" t="s">
        <v>703</v>
      </c>
      <c r="B693" s="4">
        <v>45342.45309061811</v>
      </c>
      <c r="C693" t="s">
        <v>5014</v>
      </c>
      <c r="D693" t="s">
        <v>5027</v>
      </c>
      <c r="E693" t="s">
        <v>5031</v>
      </c>
      <c r="F693" t="s">
        <v>5047</v>
      </c>
      <c r="G693" t="s">
        <v>5050</v>
      </c>
      <c r="H693">
        <v>23499</v>
      </c>
      <c r="I693">
        <v>1</v>
      </c>
      <c r="J693" t="s">
        <v>5070</v>
      </c>
      <c r="K693">
        <v>1954.15</v>
      </c>
      <c r="L693" t="s">
        <v>5076</v>
      </c>
      <c r="M693">
        <f>MONTH(Helper_Columns[Order_Date])</f>
        <v>2</v>
      </c>
      <c r="N693">
        <f>YEAR(Helper_Columns[Order_Date])</f>
        <v>2024</v>
      </c>
      <c r="O693" t="str">
        <f>TEXT(Helper_Columns[Order_Date],"mmm")</f>
        <v>Feb</v>
      </c>
      <c r="P693" s="7">
        <f>IFERROR(Helper_Columns[Profit]/Helper_Columns[Sales_Amount],0)</f>
        <v>8.3158857823737178E-2</v>
      </c>
      <c r="Q693" s="5" t="str">
        <f>IF(VALUE(SUBSTITUTE(Helper_Columns[[#This Row],[Discount]],"%",""))&gt;=10,"High Discount", "Normal")</f>
        <v>Normal</v>
      </c>
      <c r="R693" s="5" t="str">
        <f xml:space="preserve"> IF(Helper_Columns[[#This Row],[Profit]]&gt;5000,"High","Low")</f>
        <v>Low</v>
      </c>
    </row>
    <row r="694" spans="1:18" x14ac:dyDescent="0.25">
      <c r="A694" t="s">
        <v>704</v>
      </c>
      <c r="B694" s="4">
        <v>45342.526105221041</v>
      </c>
      <c r="C694" t="s">
        <v>5023</v>
      </c>
      <c r="D694" t="s">
        <v>5026</v>
      </c>
      <c r="E694" t="s">
        <v>5043</v>
      </c>
      <c r="F694" t="s">
        <v>5046</v>
      </c>
      <c r="G694" t="s">
        <v>5054</v>
      </c>
      <c r="H694">
        <v>47994</v>
      </c>
      <c r="I694">
        <v>13</v>
      </c>
      <c r="J694" t="s">
        <v>5073</v>
      </c>
      <c r="K694">
        <v>7949.27</v>
      </c>
      <c r="L694" t="s">
        <v>5074</v>
      </c>
      <c r="M694">
        <f>MONTH(Helper_Columns[Order_Date])</f>
        <v>2</v>
      </c>
      <c r="N694">
        <f>YEAR(Helper_Columns[Order_Date])</f>
        <v>2024</v>
      </c>
      <c r="O694" t="str">
        <f>TEXT(Helper_Columns[Order_Date],"mmm")</f>
        <v>Feb</v>
      </c>
      <c r="P694" s="7">
        <f>IFERROR(Helper_Columns[Profit]/Helper_Columns[Sales_Amount],0)</f>
        <v>0.16563049547860151</v>
      </c>
      <c r="Q694" s="5" t="str">
        <f>IF(VALUE(SUBSTITUTE(Helper_Columns[[#This Row],[Discount]],"%",""))&gt;=10,"High Discount", "Normal")</f>
        <v>Normal</v>
      </c>
      <c r="R694" s="5" t="str">
        <f xml:space="preserve"> IF(Helper_Columns[[#This Row],[Profit]]&gt;5000,"High","Low")</f>
        <v>High</v>
      </c>
    </row>
    <row r="695" spans="1:18" x14ac:dyDescent="0.25">
      <c r="A695" t="s">
        <v>705</v>
      </c>
      <c r="B695" s="4">
        <v>45342.599119823957</v>
      </c>
      <c r="C695" t="s">
        <v>5024</v>
      </c>
      <c r="D695" t="s">
        <v>5028</v>
      </c>
      <c r="E695" t="s">
        <v>5032</v>
      </c>
      <c r="F695" t="s">
        <v>5048</v>
      </c>
      <c r="G695" t="s">
        <v>5052</v>
      </c>
      <c r="H695">
        <v>25299</v>
      </c>
      <c r="I695">
        <v>1</v>
      </c>
      <c r="J695" t="s">
        <v>5068</v>
      </c>
      <c r="K695">
        <v>3109.2</v>
      </c>
      <c r="L695" t="s">
        <v>5077</v>
      </c>
      <c r="M695">
        <f>MONTH(Helper_Columns[Order_Date])</f>
        <v>2</v>
      </c>
      <c r="N695">
        <f>YEAR(Helper_Columns[Order_Date])</f>
        <v>2024</v>
      </c>
      <c r="O695" t="str">
        <f>TEXT(Helper_Columns[Order_Date],"mmm")</f>
        <v>Feb</v>
      </c>
      <c r="P695" s="7">
        <f>IFERROR(Helper_Columns[Profit]/Helper_Columns[Sales_Amount],0)</f>
        <v>0.12289813826633463</v>
      </c>
      <c r="Q695" s="5" t="str">
        <f>IF(VALUE(SUBSTITUTE(Helper_Columns[[#This Row],[Discount]],"%",""))&gt;=10,"High Discount", "Normal")</f>
        <v>Normal</v>
      </c>
      <c r="R695" s="5" t="str">
        <f xml:space="preserve"> IF(Helper_Columns[[#This Row],[Profit]]&gt;5000,"High","Low")</f>
        <v>Low</v>
      </c>
    </row>
    <row r="696" spans="1:18" x14ac:dyDescent="0.25">
      <c r="A696" t="s">
        <v>706</v>
      </c>
      <c r="B696" s="4">
        <v>45342.672134426874</v>
      </c>
      <c r="C696" t="s">
        <v>5025</v>
      </c>
      <c r="D696" t="s">
        <v>5029</v>
      </c>
      <c r="E696" t="s">
        <v>5040</v>
      </c>
      <c r="F696" t="s">
        <v>5048</v>
      </c>
      <c r="G696" t="s">
        <v>5051</v>
      </c>
      <c r="H696">
        <v>7191</v>
      </c>
      <c r="I696">
        <v>9</v>
      </c>
      <c r="J696" t="s">
        <v>5073</v>
      </c>
      <c r="K696">
        <v>663.66</v>
      </c>
      <c r="L696" t="s">
        <v>5078</v>
      </c>
      <c r="M696">
        <f>MONTH(Helper_Columns[Order_Date])</f>
        <v>2</v>
      </c>
      <c r="N696">
        <f>YEAR(Helper_Columns[Order_Date])</f>
        <v>2024</v>
      </c>
      <c r="O696" t="str">
        <f>TEXT(Helper_Columns[Order_Date],"mmm")</f>
        <v>Feb</v>
      </c>
      <c r="P696" s="7">
        <f>IFERROR(Helper_Columns[Profit]/Helper_Columns[Sales_Amount],0)</f>
        <v>9.2290362953692112E-2</v>
      </c>
      <c r="Q696" s="5" t="str">
        <f>IF(VALUE(SUBSTITUTE(Helper_Columns[[#This Row],[Discount]],"%",""))&gt;=10,"High Discount", "Normal")</f>
        <v>Normal</v>
      </c>
      <c r="R696" s="5" t="str">
        <f xml:space="preserve"> IF(Helper_Columns[[#This Row],[Profit]]&gt;5000,"High","Low")</f>
        <v>Low</v>
      </c>
    </row>
    <row r="697" spans="1:18" x14ac:dyDescent="0.25">
      <c r="A697" t="s">
        <v>707</v>
      </c>
      <c r="B697" s="4">
        <v>45342.745149029797</v>
      </c>
      <c r="C697" t="s">
        <v>5016</v>
      </c>
      <c r="D697" t="s">
        <v>5029</v>
      </c>
      <c r="E697" t="s">
        <v>5040</v>
      </c>
      <c r="F697" t="s">
        <v>5048</v>
      </c>
      <c r="G697" t="s">
        <v>5055</v>
      </c>
      <c r="H697">
        <v>60123</v>
      </c>
      <c r="I697">
        <v>8</v>
      </c>
      <c r="J697" t="s">
        <v>5072</v>
      </c>
      <c r="K697">
        <v>11643.5</v>
      </c>
      <c r="L697" t="s">
        <v>5079</v>
      </c>
      <c r="M697">
        <f>MONTH(Helper_Columns[Order_Date])</f>
        <v>2</v>
      </c>
      <c r="N697">
        <f>YEAR(Helper_Columns[Order_Date])</f>
        <v>2024</v>
      </c>
      <c r="O697" t="str">
        <f>TEXT(Helper_Columns[Order_Date],"mmm")</f>
        <v>Feb</v>
      </c>
      <c r="P697" s="7">
        <f>IFERROR(Helper_Columns[Profit]/Helper_Columns[Sales_Amount],0)</f>
        <v>0.1936613276117293</v>
      </c>
      <c r="Q697" s="5" t="str">
        <f>IF(VALUE(SUBSTITUTE(Helper_Columns[[#This Row],[Discount]],"%",""))&gt;=10,"High Discount", "Normal")</f>
        <v>High Discount</v>
      </c>
      <c r="R697" s="5" t="str">
        <f xml:space="preserve"> IF(Helper_Columns[[#This Row],[Profit]]&gt;5000,"High","Low")</f>
        <v>High</v>
      </c>
    </row>
    <row r="698" spans="1:18" x14ac:dyDescent="0.25">
      <c r="A698" t="s">
        <v>708</v>
      </c>
      <c r="B698" s="4">
        <v>45342.818163632721</v>
      </c>
      <c r="C698" t="s">
        <v>5018</v>
      </c>
      <c r="D698" t="s">
        <v>5028</v>
      </c>
      <c r="E698" t="s">
        <v>5032</v>
      </c>
      <c r="F698" t="s">
        <v>5048</v>
      </c>
      <c r="G698" t="s">
        <v>5055</v>
      </c>
      <c r="H698">
        <v>74870</v>
      </c>
      <c r="I698">
        <v>1</v>
      </c>
      <c r="J698" t="s">
        <v>5073</v>
      </c>
      <c r="K698">
        <v>11832.21</v>
      </c>
      <c r="L698" t="s">
        <v>5077</v>
      </c>
      <c r="M698">
        <f>MONTH(Helper_Columns[Order_Date])</f>
        <v>2</v>
      </c>
      <c r="N698">
        <f>YEAR(Helper_Columns[Order_Date])</f>
        <v>2024</v>
      </c>
      <c r="O698" t="str">
        <f>TEXT(Helper_Columns[Order_Date],"mmm")</f>
        <v>Feb</v>
      </c>
      <c r="P698" s="7">
        <f>IFERROR(Helper_Columns[Profit]/Helper_Columns[Sales_Amount],0)</f>
        <v>0.15803673033257645</v>
      </c>
      <c r="Q698" s="5" t="str">
        <f>IF(VALUE(SUBSTITUTE(Helper_Columns[[#This Row],[Discount]],"%",""))&gt;=10,"High Discount", "Normal")</f>
        <v>Normal</v>
      </c>
      <c r="R698" s="5" t="str">
        <f xml:space="preserve"> IF(Helper_Columns[[#This Row],[Profit]]&gt;5000,"High","Low")</f>
        <v>High</v>
      </c>
    </row>
    <row r="699" spans="1:18" x14ac:dyDescent="0.25">
      <c r="A699" t="s">
        <v>709</v>
      </c>
      <c r="B699" s="4">
        <v>45342.891178235637</v>
      </c>
      <c r="C699" t="s">
        <v>5025</v>
      </c>
      <c r="D699" t="s">
        <v>5027</v>
      </c>
      <c r="E699" t="s">
        <v>5038</v>
      </c>
      <c r="F699" t="s">
        <v>5048</v>
      </c>
      <c r="G699" t="s">
        <v>5056</v>
      </c>
      <c r="H699">
        <v>36340</v>
      </c>
      <c r="I699">
        <v>13</v>
      </c>
      <c r="J699" t="s">
        <v>5069</v>
      </c>
      <c r="K699">
        <v>7979.28</v>
      </c>
      <c r="L699" t="s">
        <v>5077</v>
      </c>
      <c r="M699">
        <f>MONTH(Helper_Columns[Order_Date])</f>
        <v>2</v>
      </c>
      <c r="N699">
        <f>YEAR(Helper_Columns[Order_Date])</f>
        <v>2024</v>
      </c>
      <c r="O699" t="str">
        <f>TEXT(Helper_Columns[Order_Date],"mmm")</f>
        <v>Feb</v>
      </c>
      <c r="P699" s="7">
        <f>IFERROR(Helper_Columns[Profit]/Helper_Columns[Sales_Amount],0)</f>
        <v>0.21957292239955969</v>
      </c>
      <c r="Q699" s="5" t="str">
        <f>IF(VALUE(SUBSTITUTE(Helper_Columns[[#This Row],[Discount]],"%",""))&gt;=10,"High Discount", "Normal")</f>
        <v>High Discount</v>
      </c>
      <c r="R699" s="5" t="str">
        <f xml:space="preserve"> IF(Helper_Columns[[#This Row],[Profit]]&gt;5000,"High","Low")</f>
        <v>High</v>
      </c>
    </row>
    <row r="700" spans="1:18" x14ac:dyDescent="0.25">
      <c r="A700" t="s">
        <v>710</v>
      </c>
      <c r="B700" s="4">
        <v>45342.964192838568</v>
      </c>
      <c r="C700" t="s">
        <v>5025</v>
      </c>
      <c r="D700" t="s">
        <v>5026</v>
      </c>
      <c r="E700" t="s">
        <v>5045</v>
      </c>
      <c r="F700" t="s">
        <v>5047</v>
      </c>
      <c r="G700" t="s">
        <v>5050</v>
      </c>
      <c r="H700">
        <v>60658</v>
      </c>
      <c r="I700">
        <v>9</v>
      </c>
      <c r="J700" t="s">
        <v>5073</v>
      </c>
      <c r="K700">
        <v>12522.92</v>
      </c>
      <c r="L700" t="s">
        <v>5077</v>
      </c>
      <c r="M700">
        <f>MONTH(Helper_Columns[Order_Date])</f>
        <v>2</v>
      </c>
      <c r="N700">
        <f>YEAR(Helper_Columns[Order_Date])</f>
        <v>2024</v>
      </c>
      <c r="O700" t="str">
        <f>TEXT(Helper_Columns[Order_Date],"mmm")</f>
        <v>Feb</v>
      </c>
      <c r="P700" s="7">
        <f>IFERROR(Helper_Columns[Profit]/Helper_Columns[Sales_Amount],0)</f>
        <v>0.20645125127765504</v>
      </c>
      <c r="Q700" s="5" t="str">
        <f>IF(VALUE(SUBSTITUTE(Helper_Columns[[#This Row],[Discount]],"%",""))&gt;=10,"High Discount", "Normal")</f>
        <v>Normal</v>
      </c>
      <c r="R700" s="5" t="str">
        <f xml:space="preserve"> IF(Helper_Columns[[#This Row],[Profit]]&gt;5000,"High","Low")</f>
        <v>High</v>
      </c>
    </row>
    <row r="701" spans="1:18" x14ac:dyDescent="0.25">
      <c r="A701" t="s">
        <v>711</v>
      </c>
      <c r="B701" s="4">
        <v>45343.037207441477</v>
      </c>
      <c r="C701" t="s">
        <v>5013</v>
      </c>
      <c r="D701" t="s">
        <v>5027</v>
      </c>
      <c r="E701" t="s">
        <v>5042</v>
      </c>
      <c r="F701" t="s">
        <v>5046</v>
      </c>
      <c r="G701" t="s">
        <v>5061</v>
      </c>
      <c r="H701">
        <v>57827</v>
      </c>
      <c r="I701">
        <v>5</v>
      </c>
      <c r="J701" t="s">
        <v>5070</v>
      </c>
      <c r="K701">
        <v>10779</v>
      </c>
      <c r="L701" t="s">
        <v>5076</v>
      </c>
      <c r="M701">
        <f>MONTH(Helper_Columns[Order_Date])</f>
        <v>2</v>
      </c>
      <c r="N701">
        <f>YEAR(Helper_Columns[Order_Date])</f>
        <v>2024</v>
      </c>
      <c r="O701" t="str">
        <f>TEXT(Helper_Columns[Order_Date],"mmm")</f>
        <v>Feb</v>
      </c>
      <c r="P701" s="7">
        <f>IFERROR(Helper_Columns[Profit]/Helper_Columns[Sales_Amount],0)</f>
        <v>0.18640081622771371</v>
      </c>
      <c r="Q701" s="5" t="str">
        <f>IF(VALUE(SUBSTITUTE(Helper_Columns[[#This Row],[Discount]],"%",""))&gt;=10,"High Discount", "Normal")</f>
        <v>Normal</v>
      </c>
      <c r="R701" s="5" t="str">
        <f xml:space="preserve"> IF(Helper_Columns[[#This Row],[Profit]]&gt;5000,"High","Low")</f>
        <v>High</v>
      </c>
    </row>
    <row r="702" spans="1:18" x14ac:dyDescent="0.25">
      <c r="A702" t="s">
        <v>712</v>
      </c>
      <c r="B702" s="4">
        <v>45343.110222044401</v>
      </c>
      <c r="C702" t="s">
        <v>5018</v>
      </c>
      <c r="D702" t="s">
        <v>5027</v>
      </c>
      <c r="E702" t="s">
        <v>5042</v>
      </c>
      <c r="F702" t="s">
        <v>5047</v>
      </c>
      <c r="G702" t="s">
        <v>5067</v>
      </c>
      <c r="H702">
        <v>62084</v>
      </c>
      <c r="I702">
        <v>7</v>
      </c>
      <c r="J702" t="s">
        <v>5071</v>
      </c>
      <c r="K702">
        <v>8216.98</v>
      </c>
      <c r="L702" t="s">
        <v>5079</v>
      </c>
      <c r="M702">
        <f>MONTH(Helper_Columns[Order_Date])</f>
        <v>2</v>
      </c>
      <c r="N702">
        <f>YEAR(Helper_Columns[Order_Date])</f>
        <v>2024</v>
      </c>
      <c r="O702" t="str">
        <f>TEXT(Helper_Columns[Order_Date],"mmm")</f>
        <v>Feb</v>
      </c>
      <c r="P702" s="7">
        <f>IFERROR(Helper_Columns[Profit]/Helper_Columns[Sales_Amount],0)</f>
        <v>0.13235261903227885</v>
      </c>
      <c r="Q702" s="5" t="str">
        <f>IF(VALUE(SUBSTITUTE(Helper_Columns[[#This Row],[Discount]],"%",""))&gt;=10,"High Discount", "Normal")</f>
        <v>High Discount</v>
      </c>
      <c r="R702" s="5" t="str">
        <f xml:space="preserve"> IF(Helper_Columns[[#This Row],[Profit]]&gt;5000,"High","Low")</f>
        <v>High</v>
      </c>
    </row>
    <row r="703" spans="1:18" x14ac:dyDescent="0.25">
      <c r="A703" t="s">
        <v>713</v>
      </c>
      <c r="B703" s="4">
        <v>45343.183236647317</v>
      </c>
      <c r="C703" t="s">
        <v>5019</v>
      </c>
      <c r="D703" t="s">
        <v>5026</v>
      </c>
      <c r="E703" t="s">
        <v>5043</v>
      </c>
      <c r="F703" t="s">
        <v>5047</v>
      </c>
      <c r="G703" t="s">
        <v>5063</v>
      </c>
      <c r="H703">
        <v>73833</v>
      </c>
      <c r="I703">
        <v>13</v>
      </c>
      <c r="J703" t="s">
        <v>5070</v>
      </c>
      <c r="K703">
        <v>13445.24</v>
      </c>
      <c r="L703" t="s">
        <v>5075</v>
      </c>
      <c r="M703">
        <f>MONTH(Helper_Columns[Order_Date])</f>
        <v>2</v>
      </c>
      <c r="N703">
        <f>YEAR(Helper_Columns[Order_Date])</f>
        <v>2024</v>
      </c>
      <c r="O703" t="str">
        <f>TEXT(Helper_Columns[Order_Date],"mmm")</f>
        <v>Feb</v>
      </c>
      <c r="P703" s="7">
        <f>IFERROR(Helper_Columns[Profit]/Helper_Columns[Sales_Amount],0)</f>
        <v>0.18210339550065688</v>
      </c>
      <c r="Q703" s="5" t="str">
        <f>IF(VALUE(SUBSTITUTE(Helper_Columns[[#This Row],[Discount]],"%",""))&gt;=10,"High Discount", "Normal")</f>
        <v>Normal</v>
      </c>
      <c r="R703" s="5" t="str">
        <f xml:space="preserve"> IF(Helper_Columns[[#This Row],[Profit]]&gt;5000,"High","Low")</f>
        <v>High</v>
      </c>
    </row>
    <row r="704" spans="1:18" x14ac:dyDescent="0.25">
      <c r="A704" t="s">
        <v>714</v>
      </c>
      <c r="B704" s="4">
        <v>45343.256251250241</v>
      </c>
      <c r="C704" t="s">
        <v>5016</v>
      </c>
      <c r="D704" t="s">
        <v>5029</v>
      </c>
      <c r="E704" t="s">
        <v>5033</v>
      </c>
      <c r="F704" t="s">
        <v>5048</v>
      </c>
      <c r="G704" t="s">
        <v>5052</v>
      </c>
      <c r="H704">
        <v>45130</v>
      </c>
      <c r="I704">
        <v>10</v>
      </c>
      <c r="J704" t="s">
        <v>5068</v>
      </c>
      <c r="K704">
        <v>4915.62</v>
      </c>
      <c r="L704" t="s">
        <v>5077</v>
      </c>
      <c r="M704">
        <f>MONTH(Helper_Columns[Order_Date])</f>
        <v>2</v>
      </c>
      <c r="N704">
        <f>YEAR(Helper_Columns[Order_Date])</f>
        <v>2024</v>
      </c>
      <c r="O704" t="str">
        <f>TEXT(Helper_Columns[Order_Date],"mmm")</f>
        <v>Feb</v>
      </c>
      <c r="P704" s="7">
        <f>IFERROR(Helper_Columns[Profit]/Helper_Columns[Sales_Amount],0)</f>
        <v>0.10892133835586085</v>
      </c>
      <c r="Q704" s="5" t="str">
        <f>IF(VALUE(SUBSTITUTE(Helper_Columns[[#This Row],[Discount]],"%",""))&gt;=10,"High Discount", "Normal")</f>
        <v>Normal</v>
      </c>
      <c r="R704" s="5" t="str">
        <f xml:space="preserve"> IF(Helper_Columns[[#This Row],[Profit]]&gt;5000,"High","Low")</f>
        <v>Low</v>
      </c>
    </row>
    <row r="705" spans="1:18" x14ac:dyDescent="0.25">
      <c r="A705" t="s">
        <v>715</v>
      </c>
      <c r="B705" s="4">
        <v>45343.329265853157</v>
      </c>
      <c r="C705" t="s">
        <v>5022</v>
      </c>
      <c r="D705" t="s">
        <v>5026</v>
      </c>
      <c r="E705" t="s">
        <v>5043</v>
      </c>
      <c r="F705" t="s">
        <v>5047</v>
      </c>
      <c r="G705" t="s">
        <v>5064</v>
      </c>
      <c r="H705">
        <v>1893</v>
      </c>
      <c r="I705">
        <v>3</v>
      </c>
      <c r="J705" t="s">
        <v>5071</v>
      </c>
      <c r="K705">
        <v>359.05</v>
      </c>
      <c r="L705" t="s">
        <v>5079</v>
      </c>
      <c r="M705">
        <f>MONTH(Helper_Columns[Order_Date])</f>
        <v>2</v>
      </c>
      <c r="N705">
        <f>YEAR(Helper_Columns[Order_Date])</f>
        <v>2024</v>
      </c>
      <c r="O705" t="str">
        <f>TEXT(Helper_Columns[Order_Date],"mmm")</f>
        <v>Feb</v>
      </c>
      <c r="P705" s="7">
        <f>IFERROR(Helper_Columns[Profit]/Helper_Columns[Sales_Amount],0)</f>
        <v>0.18967247754886424</v>
      </c>
      <c r="Q705" s="5" t="str">
        <f>IF(VALUE(SUBSTITUTE(Helper_Columns[[#This Row],[Discount]],"%",""))&gt;=10,"High Discount", "Normal")</f>
        <v>High Discount</v>
      </c>
      <c r="R705" s="5" t="str">
        <f xml:space="preserve"> IF(Helper_Columns[[#This Row],[Profit]]&gt;5000,"High","Low")</f>
        <v>Low</v>
      </c>
    </row>
    <row r="706" spans="1:18" x14ac:dyDescent="0.25">
      <c r="A706" t="s">
        <v>716</v>
      </c>
      <c r="B706" s="4">
        <v>45343.402280456088</v>
      </c>
      <c r="C706" t="s">
        <v>5016</v>
      </c>
      <c r="D706" t="s">
        <v>5027</v>
      </c>
      <c r="E706" t="s">
        <v>5038</v>
      </c>
      <c r="F706" t="s">
        <v>5046</v>
      </c>
      <c r="G706" t="s">
        <v>5061</v>
      </c>
      <c r="H706">
        <v>15605</v>
      </c>
      <c r="I706">
        <v>7</v>
      </c>
      <c r="J706" t="s">
        <v>5070</v>
      </c>
      <c r="K706">
        <v>2685.31</v>
      </c>
      <c r="L706" t="s">
        <v>5076</v>
      </c>
      <c r="M706">
        <f>MONTH(Helper_Columns[Order_Date])</f>
        <v>2</v>
      </c>
      <c r="N706">
        <f>YEAR(Helper_Columns[Order_Date])</f>
        <v>2024</v>
      </c>
      <c r="O706" t="str">
        <f>TEXT(Helper_Columns[Order_Date],"mmm")</f>
        <v>Feb</v>
      </c>
      <c r="P706" s="7">
        <f>IFERROR(Helper_Columns[Profit]/Helper_Columns[Sales_Amount],0)</f>
        <v>0.17208010253123998</v>
      </c>
      <c r="Q706" s="5" t="str">
        <f>IF(VALUE(SUBSTITUTE(Helper_Columns[[#This Row],[Discount]],"%",""))&gt;=10,"High Discount", "Normal")</f>
        <v>Normal</v>
      </c>
      <c r="R706" s="5" t="str">
        <f xml:space="preserve"> IF(Helper_Columns[[#This Row],[Profit]]&gt;5000,"High","Low")</f>
        <v>Low</v>
      </c>
    </row>
    <row r="707" spans="1:18" x14ac:dyDescent="0.25">
      <c r="A707" t="s">
        <v>717</v>
      </c>
      <c r="B707" s="4">
        <v>45343.475295058997</v>
      </c>
      <c r="C707" t="s">
        <v>5014</v>
      </c>
      <c r="D707" t="s">
        <v>5026</v>
      </c>
      <c r="E707" t="s">
        <v>5045</v>
      </c>
      <c r="F707" t="s">
        <v>5046</v>
      </c>
      <c r="G707" t="s">
        <v>5049</v>
      </c>
      <c r="H707">
        <v>21711</v>
      </c>
      <c r="I707">
        <v>6</v>
      </c>
      <c r="J707" t="s">
        <v>5073</v>
      </c>
      <c r="K707">
        <v>2492.33</v>
      </c>
      <c r="L707" t="s">
        <v>5075</v>
      </c>
      <c r="M707">
        <f>MONTH(Helper_Columns[Order_Date])</f>
        <v>2</v>
      </c>
      <c r="N707">
        <f>YEAR(Helper_Columns[Order_Date])</f>
        <v>2024</v>
      </c>
      <c r="O707" t="str">
        <f>TEXT(Helper_Columns[Order_Date],"mmm")</f>
        <v>Feb</v>
      </c>
      <c r="P707" s="7">
        <f>IFERROR(Helper_Columns[Profit]/Helper_Columns[Sales_Amount],0)</f>
        <v>0.11479572566901571</v>
      </c>
      <c r="Q707" s="5" t="str">
        <f>IF(VALUE(SUBSTITUTE(Helper_Columns[[#This Row],[Discount]],"%",""))&gt;=10,"High Discount", "Normal")</f>
        <v>Normal</v>
      </c>
      <c r="R707" s="5" t="str">
        <f xml:space="preserve"> IF(Helper_Columns[[#This Row],[Profit]]&gt;5000,"High","Low")</f>
        <v>Low</v>
      </c>
    </row>
    <row r="708" spans="1:18" x14ac:dyDescent="0.25">
      <c r="A708" t="s">
        <v>718</v>
      </c>
      <c r="B708" s="4">
        <v>45343.548309661921</v>
      </c>
      <c r="C708" t="s">
        <v>5016</v>
      </c>
      <c r="D708" t="s">
        <v>5026</v>
      </c>
      <c r="E708" t="s">
        <v>5043</v>
      </c>
      <c r="F708" t="s">
        <v>5046</v>
      </c>
      <c r="G708" t="s">
        <v>5049</v>
      </c>
      <c r="H708">
        <v>34798</v>
      </c>
      <c r="I708">
        <v>13</v>
      </c>
      <c r="J708" t="s">
        <v>5073</v>
      </c>
      <c r="K708">
        <v>6608.55</v>
      </c>
      <c r="L708" t="s">
        <v>5079</v>
      </c>
      <c r="M708">
        <f>MONTH(Helper_Columns[Order_Date])</f>
        <v>2</v>
      </c>
      <c r="N708">
        <f>YEAR(Helper_Columns[Order_Date])</f>
        <v>2024</v>
      </c>
      <c r="O708" t="str">
        <f>TEXT(Helper_Columns[Order_Date],"mmm")</f>
        <v>Feb</v>
      </c>
      <c r="P708" s="7">
        <f>IFERROR(Helper_Columns[Profit]/Helper_Columns[Sales_Amount],0)</f>
        <v>0.18991177653888155</v>
      </c>
      <c r="Q708" s="5" t="str">
        <f>IF(VALUE(SUBSTITUTE(Helper_Columns[[#This Row],[Discount]],"%",""))&gt;=10,"High Discount", "Normal")</f>
        <v>Normal</v>
      </c>
      <c r="R708" s="5" t="str">
        <f xml:space="preserve"> IF(Helper_Columns[[#This Row],[Profit]]&gt;5000,"High","Low")</f>
        <v>High</v>
      </c>
    </row>
    <row r="709" spans="1:18" x14ac:dyDescent="0.25">
      <c r="A709" t="s">
        <v>719</v>
      </c>
      <c r="B709" s="4">
        <v>45343.621324264852</v>
      </c>
      <c r="C709" t="s">
        <v>5017</v>
      </c>
      <c r="D709" t="s">
        <v>5029</v>
      </c>
      <c r="E709" t="s">
        <v>5039</v>
      </c>
      <c r="F709" t="s">
        <v>5048</v>
      </c>
      <c r="G709" t="s">
        <v>5051</v>
      </c>
      <c r="H709">
        <v>20581</v>
      </c>
      <c r="I709">
        <v>13</v>
      </c>
      <c r="J709" t="s">
        <v>5070</v>
      </c>
      <c r="K709">
        <v>1801.42</v>
      </c>
      <c r="L709" t="s">
        <v>5074</v>
      </c>
      <c r="M709">
        <f>MONTH(Helper_Columns[Order_Date])</f>
        <v>2</v>
      </c>
      <c r="N709">
        <f>YEAR(Helper_Columns[Order_Date])</f>
        <v>2024</v>
      </c>
      <c r="O709" t="str">
        <f>TEXT(Helper_Columns[Order_Date],"mmm")</f>
        <v>Feb</v>
      </c>
      <c r="P709" s="7">
        <f>IFERROR(Helper_Columns[Profit]/Helper_Columns[Sales_Amount],0)</f>
        <v>8.7528302803556682E-2</v>
      </c>
      <c r="Q709" s="5" t="str">
        <f>IF(VALUE(SUBSTITUTE(Helper_Columns[[#This Row],[Discount]],"%",""))&gt;=10,"High Discount", "Normal")</f>
        <v>Normal</v>
      </c>
      <c r="R709" s="5" t="str">
        <f xml:space="preserve"> IF(Helper_Columns[[#This Row],[Profit]]&gt;5000,"High","Low")</f>
        <v>Low</v>
      </c>
    </row>
    <row r="710" spans="1:18" x14ac:dyDescent="0.25">
      <c r="A710" t="s">
        <v>720</v>
      </c>
      <c r="B710" s="4">
        <v>45343.694338867768</v>
      </c>
      <c r="C710" t="s">
        <v>5015</v>
      </c>
      <c r="D710" t="s">
        <v>5029</v>
      </c>
      <c r="E710" t="s">
        <v>5033</v>
      </c>
      <c r="F710" t="s">
        <v>5047</v>
      </c>
      <c r="G710" t="s">
        <v>5050</v>
      </c>
      <c r="H710">
        <v>14386</v>
      </c>
      <c r="I710">
        <v>2</v>
      </c>
      <c r="J710" t="s">
        <v>5071</v>
      </c>
      <c r="K710">
        <v>1161.23</v>
      </c>
      <c r="L710" t="s">
        <v>5078</v>
      </c>
      <c r="M710">
        <f>MONTH(Helper_Columns[Order_Date])</f>
        <v>2</v>
      </c>
      <c r="N710">
        <f>YEAR(Helper_Columns[Order_Date])</f>
        <v>2024</v>
      </c>
      <c r="O710" t="str">
        <f>TEXT(Helper_Columns[Order_Date],"mmm")</f>
        <v>Feb</v>
      </c>
      <c r="P710" s="7">
        <f>IFERROR(Helper_Columns[Profit]/Helper_Columns[Sales_Amount],0)</f>
        <v>8.0719449464757398E-2</v>
      </c>
      <c r="Q710" s="5" t="str">
        <f>IF(VALUE(SUBSTITUTE(Helper_Columns[[#This Row],[Discount]],"%",""))&gt;=10,"High Discount", "Normal")</f>
        <v>High Discount</v>
      </c>
      <c r="R710" s="5" t="str">
        <f xml:space="preserve"> IF(Helper_Columns[[#This Row],[Profit]]&gt;5000,"High","Low")</f>
        <v>Low</v>
      </c>
    </row>
    <row r="711" spans="1:18" x14ac:dyDescent="0.25">
      <c r="A711" t="s">
        <v>721</v>
      </c>
      <c r="B711" s="4">
        <v>45343.767353470677</v>
      </c>
      <c r="C711" t="s">
        <v>5023</v>
      </c>
      <c r="D711" t="s">
        <v>5027</v>
      </c>
      <c r="E711" t="s">
        <v>5031</v>
      </c>
      <c r="F711" t="s">
        <v>5048</v>
      </c>
      <c r="G711" t="s">
        <v>5051</v>
      </c>
      <c r="H711">
        <v>23706</v>
      </c>
      <c r="I711">
        <v>11</v>
      </c>
      <c r="J711" t="s">
        <v>5069</v>
      </c>
      <c r="K711">
        <v>2857.09</v>
      </c>
      <c r="L711" t="s">
        <v>5074</v>
      </c>
      <c r="M711">
        <f>MONTH(Helper_Columns[Order_Date])</f>
        <v>2</v>
      </c>
      <c r="N711">
        <f>YEAR(Helper_Columns[Order_Date])</f>
        <v>2024</v>
      </c>
      <c r="O711" t="str">
        <f>TEXT(Helper_Columns[Order_Date],"mmm")</f>
        <v>Feb</v>
      </c>
      <c r="P711" s="7">
        <f>IFERROR(Helper_Columns[Profit]/Helper_Columns[Sales_Amount],0)</f>
        <v>0.12052180882477011</v>
      </c>
      <c r="Q711" s="5" t="str">
        <f>IF(VALUE(SUBSTITUTE(Helper_Columns[[#This Row],[Discount]],"%",""))&gt;=10,"High Discount", "Normal")</f>
        <v>High Discount</v>
      </c>
      <c r="R711" s="5" t="str">
        <f xml:space="preserve"> IF(Helper_Columns[[#This Row],[Profit]]&gt;5000,"High","Low")</f>
        <v>Low</v>
      </c>
    </row>
    <row r="712" spans="1:18" x14ac:dyDescent="0.25">
      <c r="A712" t="s">
        <v>722</v>
      </c>
      <c r="B712" s="4">
        <v>45343.840368073608</v>
      </c>
      <c r="C712" t="s">
        <v>5012</v>
      </c>
      <c r="D712" t="s">
        <v>5026</v>
      </c>
      <c r="E712" t="s">
        <v>5045</v>
      </c>
      <c r="F712" t="s">
        <v>5046</v>
      </c>
      <c r="G712" t="s">
        <v>5053</v>
      </c>
      <c r="H712">
        <v>17574</v>
      </c>
      <c r="I712">
        <v>13</v>
      </c>
      <c r="J712" t="s">
        <v>5071</v>
      </c>
      <c r="K712">
        <v>2026.71</v>
      </c>
      <c r="L712" t="s">
        <v>5074</v>
      </c>
      <c r="M712">
        <f>MONTH(Helper_Columns[Order_Date])</f>
        <v>2</v>
      </c>
      <c r="N712">
        <f>YEAR(Helper_Columns[Order_Date])</f>
        <v>2024</v>
      </c>
      <c r="O712" t="str">
        <f>TEXT(Helper_Columns[Order_Date],"mmm")</f>
        <v>Feb</v>
      </c>
      <c r="P712" s="7">
        <f>IFERROR(Helper_Columns[Profit]/Helper_Columns[Sales_Amount],0)</f>
        <v>0.1153243427791055</v>
      </c>
      <c r="Q712" s="5" t="str">
        <f>IF(VALUE(SUBSTITUTE(Helper_Columns[[#This Row],[Discount]],"%",""))&gt;=10,"High Discount", "Normal")</f>
        <v>High Discount</v>
      </c>
      <c r="R712" s="5" t="str">
        <f xml:space="preserve"> IF(Helper_Columns[[#This Row],[Profit]]&gt;5000,"High","Low")</f>
        <v>Low</v>
      </c>
    </row>
    <row r="713" spans="1:18" x14ac:dyDescent="0.25">
      <c r="A713" t="s">
        <v>723</v>
      </c>
      <c r="B713" s="4">
        <v>45343.913382676517</v>
      </c>
      <c r="C713" t="s">
        <v>5019</v>
      </c>
      <c r="D713" t="s">
        <v>5029</v>
      </c>
      <c r="E713" t="s">
        <v>5040</v>
      </c>
      <c r="F713" t="s">
        <v>5047</v>
      </c>
      <c r="G713" t="s">
        <v>5058</v>
      </c>
      <c r="H713">
        <v>51906</v>
      </c>
      <c r="I713">
        <v>1</v>
      </c>
      <c r="J713" t="s">
        <v>5071</v>
      </c>
      <c r="K713">
        <v>4793.07</v>
      </c>
      <c r="L713" t="s">
        <v>5079</v>
      </c>
      <c r="M713">
        <f>MONTH(Helper_Columns[Order_Date])</f>
        <v>2</v>
      </c>
      <c r="N713">
        <f>YEAR(Helper_Columns[Order_Date])</f>
        <v>2024</v>
      </c>
      <c r="O713" t="str">
        <f>TEXT(Helper_Columns[Order_Date],"mmm")</f>
        <v>Feb</v>
      </c>
      <c r="P713" s="7">
        <f>IFERROR(Helper_Columns[Profit]/Helper_Columns[Sales_Amount],0)</f>
        <v>9.234134782106114E-2</v>
      </c>
      <c r="Q713" s="5" t="str">
        <f>IF(VALUE(SUBSTITUTE(Helper_Columns[[#This Row],[Discount]],"%",""))&gt;=10,"High Discount", "Normal")</f>
        <v>High Discount</v>
      </c>
      <c r="R713" s="5" t="str">
        <f xml:space="preserve"> IF(Helper_Columns[[#This Row],[Profit]]&gt;5000,"High","Low")</f>
        <v>Low</v>
      </c>
    </row>
    <row r="714" spans="1:18" x14ac:dyDescent="0.25">
      <c r="A714" t="s">
        <v>724</v>
      </c>
      <c r="B714" s="4">
        <v>45343.986397279441</v>
      </c>
      <c r="C714" t="s">
        <v>5012</v>
      </c>
      <c r="D714" t="s">
        <v>5026</v>
      </c>
      <c r="E714" t="s">
        <v>5034</v>
      </c>
      <c r="F714" t="s">
        <v>5048</v>
      </c>
      <c r="G714" t="s">
        <v>5065</v>
      </c>
      <c r="H714">
        <v>75417</v>
      </c>
      <c r="I714">
        <v>1</v>
      </c>
      <c r="J714" t="s">
        <v>5069</v>
      </c>
      <c r="K714">
        <v>12134.29</v>
      </c>
      <c r="L714" t="s">
        <v>5079</v>
      </c>
      <c r="M714">
        <f>MONTH(Helper_Columns[Order_Date])</f>
        <v>2</v>
      </c>
      <c r="N714">
        <f>YEAR(Helper_Columns[Order_Date])</f>
        <v>2024</v>
      </c>
      <c r="O714" t="str">
        <f>TEXT(Helper_Columns[Order_Date],"mmm")</f>
        <v>Feb</v>
      </c>
      <c r="P714" s="7">
        <f>IFERROR(Helper_Columns[Profit]/Helper_Columns[Sales_Amount],0)</f>
        <v>0.16089595184109684</v>
      </c>
      <c r="Q714" s="5" t="str">
        <f>IF(VALUE(SUBSTITUTE(Helper_Columns[[#This Row],[Discount]],"%",""))&gt;=10,"High Discount", "Normal")</f>
        <v>High Discount</v>
      </c>
      <c r="R714" s="5" t="str">
        <f xml:space="preserve"> IF(Helper_Columns[[#This Row],[Profit]]&gt;5000,"High","Low")</f>
        <v>High</v>
      </c>
    </row>
    <row r="715" spans="1:18" x14ac:dyDescent="0.25">
      <c r="A715" t="s">
        <v>725</v>
      </c>
      <c r="B715" s="4">
        <v>45344.059411882372</v>
      </c>
      <c r="C715" t="s">
        <v>5024</v>
      </c>
      <c r="D715" t="s">
        <v>5026</v>
      </c>
      <c r="E715" t="s">
        <v>5030</v>
      </c>
      <c r="F715" t="s">
        <v>5046</v>
      </c>
      <c r="G715" t="s">
        <v>5060</v>
      </c>
      <c r="H715">
        <v>9802</v>
      </c>
      <c r="I715">
        <v>4</v>
      </c>
      <c r="J715" t="s">
        <v>5069</v>
      </c>
      <c r="K715">
        <v>1427.47</v>
      </c>
      <c r="L715" t="s">
        <v>5077</v>
      </c>
      <c r="M715">
        <f>MONTH(Helper_Columns[Order_Date])</f>
        <v>2</v>
      </c>
      <c r="N715">
        <f>YEAR(Helper_Columns[Order_Date])</f>
        <v>2024</v>
      </c>
      <c r="O715" t="str">
        <f>TEXT(Helper_Columns[Order_Date],"mmm")</f>
        <v>Feb</v>
      </c>
      <c r="P715" s="7">
        <f>IFERROR(Helper_Columns[Profit]/Helper_Columns[Sales_Amount],0)</f>
        <v>0.14563048357478067</v>
      </c>
      <c r="Q715" s="5" t="str">
        <f>IF(VALUE(SUBSTITUTE(Helper_Columns[[#This Row],[Discount]],"%",""))&gt;=10,"High Discount", "Normal")</f>
        <v>High Discount</v>
      </c>
      <c r="R715" s="5" t="str">
        <f xml:space="preserve"> IF(Helper_Columns[[#This Row],[Profit]]&gt;5000,"High","Low")</f>
        <v>Low</v>
      </c>
    </row>
    <row r="716" spans="1:18" x14ac:dyDescent="0.25">
      <c r="A716" t="s">
        <v>726</v>
      </c>
      <c r="B716" s="4">
        <v>45344.132426485288</v>
      </c>
      <c r="C716" t="s">
        <v>5017</v>
      </c>
      <c r="D716" t="s">
        <v>5026</v>
      </c>
      <c r="E716" t="s">
        <v>5034</v>
      </c>
      <c r="F716" t="s">
        <v>5046</v>
      </c>
      <c r="G716" t="s">
        <v>5061</v>
      </c>
      <c r="H716">
        <v>48766</v>
      </c>
      <c r="I716">
        <v>8</v>
      </c>
      <c r="J716" t="s">
        <v>5068</v>
      </c>
      <c r="K716">
        <v>6685.28</v>
      </c>
      <c r="L716" t="s">
        <v>5078</v>
      </c>
      <c r="M716">
        <f>MONTH(Helper_Columns[Order_Date])</f>
        <v>2</v>
      </c>
      <c r="N716">
        <f>YEAR(Helper_Columns[Order_Date])</f>
        <v>2024</v>
      </c>
      <c r="O716" t="str">
        <f>TEXT(Helper_Columns[Order_Date],"mmm")</f>
        <v>Feb</v>
      </c>
      <c r="P716" s="7">
        <f>IFERROR(Helper_Columns[Profit]/Helper_Columns[Sales_Amount],0)</f>
        <v>0.13708895541975966</v>
      </c>
      <c r="Q716" s="5" t="str">
        <f>IF(VALUE(SUBSTITUTE(Helper_Columns[[#This Row],[Discount]],"%",""))&gt;=10,"High Discount", "Normal")</f>
        <v>Normal</v>
      </c>
      <c r="R716" s="5" t="str">
        <f xml:space="preserve"> IF(Helper_Columns[[#This Row],[Profit]]&gt;5000,"High","Low")</f>
        <v>High</v>
      </c>
    </row>
    <row r="717" spans="1:18" x14ac:dyDescent="0.25">
      <c r="A717" t="s">
        <v>727</v>
      </c>
      <c r="B717" s="4">
        <v>45344.205441088219</v>
      </c>
      <c r="C717" t="s">
        <v>5024</v>
      </c>
      <c r="D717" t="s">
        <v>5026</v>
      </c>
      <c r="E717" t="s">
        <v>5034</v>
      </c>
      <c r="F717" t="s">
        <v>5048</v>
      </c>
      <c r="G717" t="s">
        <v>5052</v>
      </c>
      <c r="H717">
        <v>44254</v>
      </c>
      <c r="I717">
        <v>2</v>
      </c>
      <c r="J717" t="s">
        <v>5073</v>
      </c>
      <c r="K717">
        <v>7441.22</v>
      </c>
      <c r="L717" t="s">
        <v>5079</v>
      </c>
      <c r="M717">
        <f>MONTH(Helper_Columns[Order_Date])</f>
        <v>2</v>
      </c>
      <c r="N717">
        <f>YEAR(Helper_Columns[Order_Date])</f>
        <v>2024</v>
      </c>
      <c r="O717" t="str">
        <f>TEXT(Helper_Columns[Order_Date],"mmm")</f>
        <v>Feb</v>
      </c>
      <c r="P717" s="7">
        <f>IFERROR(Helper_Columns[Profit]/Helper_Columns[Sales_Amount],0)</f>
        <v>0.16814796402585078</v>
      </c>
      <c r="Q717" s="5" t="str">
        <f>IF(VALUE(SUBSTITUTE(Helper_Columns[[#This Row],[Discount]],"%",""))&gt;=10,"High Discount", "Normal")</f>
        <v>Normal</v>
      </c>
      <c r="R717" s="5" t="str">
        <f xml:space="preserve"> IF(Helper_Columns[[#This Row],[Profit]]&gt;5000,"High","Low")</f>
        <v>High</v>
      </c>
    </row>
    <row r="718" spans="1:18" x14ac:dyDescent="0.25">
      <c r="A718" t="s">
        <v>728</v>
      </c>
      <c r="B718" s="4">
        <v>45344.278455691143</v>
      </c>
      <c r="C718" t="s">
        <v>5017</v>
      </c>
      <c r="D718" t="s">
        <v>5029</v>
      </c>
      <c r="E718" t="s">
        <v>5039</v>
      </c>
      <c r="F718" t="s">
        <v>5046</v>
      </c>
      <c r="G718" t="s">
        <v>5057</v>
      </c>
      <c r="H718">
        <v>30424</v>
      </c>
      <c r="I718">
        <v>4</v>
      </c>
      <c r="J718" t="s">
        <v>5072</v>
      </c>
      <c r="K718">
        <v>6590.11</v>
      </c>
      <c r="L718" t="s">
        <v>5075</v>
      </c>
      <c r="M718">
        <f>MONTH(Helper_Columns[Order_Date])</f>
        <v>2</v>
      </c>
      <c r="N718">
        <f>YEAR(Helper_Columns[Order_Date])</f>
        <v>2024</v>
      </c>
      <c r="O718" t="str">
        <f>TEXT(Helper_Columns[Order_Date],"mmm")</f>
        <v>Feb</v>
      </c>
      <c r="P718" s="7">
        <f>IFERROR(Helper_Columns[Profit]/Helper_Columns[Sales_Amount],0)</f>
        <v>0.21660892716276622</v>
      </c>
      <c r="Q718" s="5" t="str">
        <f>IF(VALUE(SUBSTITUTE(Helper_Columns[[#This Row],[Discount]],"%",""))&gt;=10,"High Discount", "Normal")</f>
        <v>High Discount</v>
      </c>
      <c r="R718" s="5" t="str">
        <f xml:space="preserve"> IF(Helper_Columns[[#This Row],[Profit]]&gt;5000,"High","Low")</f>
        <v>High</v>
      </c>
    </row>
    <row r="719" spans="1:18" x14ac:dyDescent="0.25">
      <c r="A719" t="s">
        <v>729</v>
      </c>
      <c r="B719" s="4">
        <v>45344.351470294052</v>
      </c>
      <c r="C719" t="s">
        <v>5024</v>
      </c>
      <c r="D719" t="s">
        <v>5029</v>
      </c>
      <c r="E719" t="s">
        <v>5040</v>
      </c>
      <c r="F719" t="s">
        <v>5046</v>
      </c>
      <c r="G719" t="s">
        <v>5054</v>
      </c>
      <c r="H719">
        <v>35758</v>
      </c>
      <c r="I719">
        <v>2</v>
      </c>
      <c r="J719" t="s">
        <v>5072</v>
      </c>
      <c r="K719">
        <v>3027.18</v>
      </c>
      <c r="L719" t="s">
        <v>5079</v>
      </c>
      <c r="M719">
        <f>MONTH(Helper_Columns[Order_Date])</f>
        <v>2</v>
      </c>
      <c r="N719">
        <f>YEAR(Helper_Columns[Order_Date])</f>
        <v>2024</v>
      </c>
      <c r="O719" t="str">
        <f>TEXT(Helper_Columns[Order_Date],"mmm")</f>
        <v>Feb</v>
      </c>
      <c r="P719" s="7">
        <f>IFERROR(Helper_Columns[Profit]/Helper_Columns[Sales_Amount],0)</f>
        <v>8.465741931875384E-2</v>
      </c>
      <c r="Q719" s="5" t="str">
        <f>IF(VALUE(SUBSTITUTE(Helper_Columns[[#This Row],[Discount]],"%",""))&gt;=10,"High Discount", "Normal")</f>
        <v>High Discount</v>
      </c>
      <c r="R719" s="5" t="str">
        <f xml:space="preserve"> IF(Helper_Columns[[#This Row],[Profit]]&gt;5000,"High","Low")</f>
        <v>Low</v>
      </c>
    </row>
    <row r="720" spans="1:18" x14ac:dyDescent="0.25">
      <c r="A720" t="s">
        <v>730</v>
      </c>
      <c r="B720" s="4">
        <v>45344.424484896983</v>
      </c>
      <c r="C720" t="s">
        <v>5017</v>
      </c>
      <c r="D720" t="s">
        <v>5029</v>
      </c>
      <c r="E720" t="s">
        <v>5041</v>
      </c>
      <c r="F720" t="s">
        <v>5047</v>
      </c>
      <c r="G720" t="s">
        <v>5050</v>
      </c>
      <c r="H720">
        <v>14668</v>
      </c>
      <c r="I720">
        <v>2</v>
      </c>
      <c r="J720" t="s">
        <v>5071</v>
      </c>
      <c r="K720">
        <v>2958.31</v>
      </c>
      <c r="L720" t="s">
        <v>5077</v>
      </c>
      <c r="M720">
        <f>MONTH(Helper_Columns[Order_Date])</f>
        <v>2</v>
      </c>
      <c r="N720">
        <f>YEAR(Helper_Columns[Order_Date])</f>
        <v>2024</v>
      </c>
      <c r="O720" t="str">
        <f>TEXT(Helper_Columns[Order_Date],"mmm")</f>
        <v>Feb</v>
      </c>
      <c r="P720" s="7">
        <f>IFERROR(Helper_Columns[Profit]/Helper_Columns[Sales_Amount],0)</f>
        <v>0.20168461958003817</v>
      </c>
      <c r="Q720" s="5" t="str">
        <f>IF(VALUE(SUBSTITUTE(Helper_Columns[[#This Row],[Discount]],"%",""))&gt;=10,"High Discount", "Normal")</f>
        <v>High Discount</v>
      </c>
      <c r="R720" s="5" t="str">
        <f xml:space="preserve"> IF(Helper_Columns[[#This Row],[Profit]]&gt;5000,"High","Low")</f>
        <v>Low</v>
      </c>
    </row>
    <row r="721" spans="1:18" x14ac:dyDescent="0.25">
      <c r="A721" t="s">
        <v>731</v>
      </c>
      <c r="B721" s="4">
        <v>45344.497499499899</v>
      </c>
      <c r="C721" t="s">
        <v>5025</v>
      </c>
      <c r="D721" t="s">
        <v>5027</v>
      </c>
      <c r="E721" t="s">
        <v>5031</v>
      </c>
      <c r="F721" t="s">
        <v>5046</v>
      </c>
      <c r="G721" t="s">
        <v>5066</v>
      </c>
      <c r="H721">
        <v>15626</v>
      </c>
      <c r="I721">
        <v>6</v>
      </c>
      <c r="J721" t="s">
        <v>5072</v>
      </c>
      <c r="K721">
        <v>3044.5</v>
      </c>
      <c r="L721" t="s">
        <v>5079</v>
      </c>
      <c r="M721">
        <f>MONTH(Helper_Columns[Order_Date])</f>
        <v>2</v>
      </c>
      <c r="N721">
        <f>YEAR(Helper_Columns[Order_Date])</f>
        <v>2024</v>
      </c>
      <c r="O721" t="str">
        <f>TEXT(Helper_Columns[Order_Date],"mmm")</f>
        <v>Feb</v>
      </c>
      <c r="P721" s="7">
        <f>IFERROR(Helper_Columns[Profit]/Helper_Columns[Sales_Amount],0)</f>
        <v>0.19483553052604632</v>
      </c>
      <c r="Q721" s="5" t="str">
        <f>IF(VALUE(SUBSTITUTE(Helper_Columns[[#This Row],[Discount]],"%",""))&gt;=10,"High Discount", "Normal")</f>
        <v>High Discount</v>
      </c>
      <c r="R721" s="5" t="str">
        <f xml:space="preserve"> IF(Helper_Columns[[#This Row],[Profit]]&gt;5000,"High","Low")</f>
        <v>Low</v>
      </c>
    </row>
    <row r="722" spans="1:18" x14ac:dyDescent="0.25">
      <c r="A722" t="s">
        <v>732</v>
      </c>
      <c r="B722" s="4">
        <v>45344.570514102823</v>
      </c>
      <c r="C722" t="s">
        <v>5020</v>
      </c>
      <c r="D722" t="s">
        <v>5026</v>
      </c>
      <c r="E722" t="s">
        <v>5045</v>
      </c>
      <c r="F722" t="s">
        <v>5048</v>
      </c>
      <c r="G722" t="s">
        <v>5056</v>
      </c>
      <c r="H722">
        <v>7054</v>
      </c>
      <c r="I722">
        <v>4</v>
      </c>
      <c r="J722" t="s">
        <v>5068</v>
      </c>
      <c r="K722">
        <v>1301.4000000000001</v>
      </c>
      <c r="L722" t="s">
        <v>5079</v>
      </c>
      <c r="M722">
        <f>MONTH(Helper_Columns[Order_Date])</f>
        <v>2</v>
      </c>
      <c r="N722">
        <f>YEAR(Helper_Columns[Order_Date])</f>
        <v>2024</v>
      </c>
      <c r="O722" t="str">
        <f>TEXT(Helper_Columns[Order_Date],"mmm")</f>
        <v>Feb</v>
      </c>
      <c r="P722" s="7">
        <f>IFERROR(Helper_Columns[Profit]/Helper_Columns[Sales_Amount],0)</f>
        <v>0.1844910688970797</v>
      </c>
      <c r="Q722" s="5" t="str">
        <f>IF(VALUE(SUBSTITUTE(Helper_Columns[[#This Row],[Discount]],"%",""))&gt;=10,"High Discount", "Normal")</f>
        <v>Normal</v>
      </c>
      <c r="R722" s="5" t="str">
        <f xml:space="preserve"> IF(Helper_Columns[[#This Row],[Profit]]&gt;5000,"High","Low")</f>
        <v>Low</v>
      </c>
    </row>
    <row r="723" spans="1:18" x14ac:dyDescent="0.25">
      <c r="A723" t="s">
        <v>733</v>
      </c>
      <c r="B723" s="4">
        <v>45344.643528705739</v>
      </c>
      <c r="C723" t="s">
        <v>5013</v>
      </c>
      <c r="D723" t="s">
        <v>5028</v>
      </c>
      <c r="E723" t="s">
        <v>5032</v>
      </c>
      <c r="F723" t="s">
        <v>5047</v>
      </c>
      <c r="G723" t="s">
        <v>5063</v>
      </c>
      <c r="H723">
        <v>27312</v>
      </c>
      <c r="I723">
        <v>5</v>
      </c>
      <c r="J723" t="s">
        <v>5072</v>
      </c>
      <c r="K723">
        <v>5481.26</v>
      </c>
      <c r="L723" t="s">
        <v>5079</v>
      </c>
      <c r="M723">
        <f>MONTH(Helper_Columns[Order_Date])</f>
        <v>2</v>
      </c>
      <c r="N723">
        <f>YEAR(Helper_Columns[Order_Date])</f>
        <v>2024</v>
      </c>
      <c r="O723" t="str">
        <f>TEXT(Helper_Columns[Order_Date],"mmm")</f>
        <v>Feb</v>
      </c>
      <c r="P723" s="7">
        <f>IFERROR(Helper_Columns[Profit]/Helper_Columns[Sales_Amount],0)</f>
        <v>0.20069053895723493</v>
      </c>
      <c r="Q723" s="5" t="str">
        <f>IF(VALUE(SUBSTITUTE(Helper_Columns[[#This Row],[Discount]],"%",""))&gt;=10,"High Discount", "Normal")</f>
        <v>High Discount</v>
      </c>
      <c r="R723" s="5" t="str">
        <f xml:space="preserve"> IF(Helper_Columns[[#This Row],[Profit]]&gt;5000,"High","Low")</f>
        <v>High</v>
      </c>
    </row>
    <row r="724" spans="1:18" x14ac:dyDescent="0.25">
      <c r="A724" t="s">
        <v>734</v>
      </c>
      <c r="B724" s="4">
        <v>45344.716543308663</v>
      </c>
      <c r="C724" t="s">
        <v>5020</v>
      </c>
      <c r="D724" t="s">
        <v>5026</v>
      </c>
      <c r="E724" t="s">
        <v>5030</v>
      </c>
      <c r="F724" t="s">
        <v>5048</v>
      </c>
      <c r="G724" t="s">
        <v>5051</v>
      </c>
      <c r="H724">
        <v>46212</v>
      </c>
      <c r="I724">
        <v>6</v>
      </c>
      <c r="J724" t="s">
        <v>5071</v>
      </c>
      <c r="K724">
        <v>8438.32</v>
      </c>
      <c r="L724" t="s">
        <v>5078</v>
      </c>
      <c r="M724">
        <f>MONTH(Helper_Columns[Order_Date])</f>
        <v>2</v>
      </c>
      <c r="N724">
        <f>YEAR(Helper_Columns[Order_Date])</f>
        <v>2024</v>
      </c>
      <c r="O724" t="str">
        <f>TEXT(Helper_Columns[Order_Date],"mmm")</f>
        <v>Feb</v>
      </c>
      <c r="P724" s="7">
        <f>IFERROR(Helper_Columns[Profit]/Helper_Columns[Sales_Amount],0)</f>
        <v>0.18260019042672898</v>
      </c>
      <c r="Q724" s="5" t="str">
        <f>IF(VALUE(SUBSTITUTE(Helper_Columns[[#This Row],[Discount]],"%",""))&gt;=10,"High Discount", "Normal")</f>
        <v>High Discount</v>
      </c>
      <c r="R724" s="5" t="str">
        <f xml:space="preserve"> IF(Helper_Columns[[#This Row],[Profit]]&gt;5000,"High","Low")</f>
        <v>High</v>
      </c>
    </row>
    <row r="725" spans="1:18" x14ac:dyDescent="0.25">
      <c r="A725" t="s">
        <v>735</v>
      </c>
      <c r="B725" s="4">
        <v>45344.789557911572</v>
      </c>
      <c r="C725" t="s">
        <v>5013</v>
      </c>
      <c r="D725" t="s">
        <v>5026</v>
      </c>
      <c r="E725" t="s">
        <v>5045</v>
      </c>
      <c r="F725" t="s">
        <v>5047</v>
      </c>
      <c r="G725" t="s">
        <v>5063</v>
      </c>
      <c r="H725">
        <v>1215</v>
      </c>
      <c r="I725">
        <v>1</v>
      </c>
      <c r="J725" t="s">
        <v>5069</v>
      </c>
      <c r="K725">
        <v>184.36</v>
      </c>
      <c r="L725" t="s">
        <v>5074</v>
      </c>
      <c r="M725">
        <f>MONTH(Helper_Columns[Order_Date])</f>
        <v>2</v>
      </c>
      <c r="N725">
        <f>YEAR(Helper_Columns[Order_Date])</f>
        <v>2024</v>
      </c>
      <c r="O725" t="str">
        <f>TEXT(Helper_Columns[Order_Date],"mmm")</f>
        <v>Feb</v>
      </c>
      <c r="P725" s="7">
        <f>IFERROR(Helper_Columns[Profit]/Helper_Columns[Sales_Amount],0)</f>
        <v>0.15173662551440331</v>
      </c>
      <c r="Q725" s="5" t="str">
        <f>IF(VALUE(SUBSTITUTE(Helper_Columns[[#This Row],[Discount]],"%",""))&gt;=10,"High Discount", "Normal")</f>
        <v>High Discount</v>
      </c>
      <c r="R725" s="5" t="str">
        <f xml:space="preserve"> IF(Helper_Columns[[#This Row],[Profit]]&gt;5000,"High","Low")</f>
        <v>Low</v>
      </c>
    </row>
    <row r="726" spans="1:18" x14ac:dyDescent="0.25">
      <c r="A726" t="s">
        <v>736</v>
      </c>
      <c r="B726" s="4">
        <v>45344.862572514503</v>
      </c>
      <c r="C726" t="s">
        <v>5017</v>
      </c>
      <c r="D726" t="s">
        <v>5026</v>
      </c>
      <c r="E726" t="s">
        <v>5034</v>
      </c>
      <c r="F726" t="s">
        <v>5046</v>
      </c>
      <c r="G726" t="s">
        <v>5061</v>
      </c>
      <c r="H726">
        <v>34896</v>
      </c>
      <c r="I726">
        <v>10</v>
      </c>
      <c r="J726" t="s">
        <v>5069</v>
      </c>
      <c r="K726">
        <v>7275.74</v>
      </c>
      <c r="L726" t="s">
        <v>5078</v>
      </c>
      <c r="M726">
        <f>MONTH(Helper_Columns[Order_Date])</f>
        <v>2</v>
      </c>
      <c r="N726">
        <f>YEAR(Helper_Columns[Order_Date])</f>
        <v>2024</v>
      </c>
      <c r="O726" t="str">
        <f>TEXT(Helper_Columns[Order_Date],"mmm")</f>
        <v>Feb</v>
      </c>
      <c r="P726" s="7">
        <f>IFERROR(Helper_Columns[Profit]/Helper_Columns[Sales_Amount],0)</f>
        <v>0.20849782209995416</v>
      </c>
      <c r="Q726" s="5" t="str">
        <f>IF(VALUE(SUBSTITUTE(Helper_Columns[[#This Row],[Discount]],"%",""))&gt;=10,"High Discount", "Normal")</f>
        <v>High Discount</v>
      </c>
      <c r="R726" s="5" t="str">
        <f xml:space="preserve"> IF(Helper_Columns[[#This Row],[Profit]]&gt;5000,"High","Low")</f>
        <v>High</v>
      </c>
    </row>
    <row r="727" spans="1:18" x14ac:dyDescent="0.25">
      <c r="A727" t="s">
        <v>737</v>
      </c>
      <c r="B727" s="4">
        <v>45344.935587117419</v>
      </c>
      <c r="C727" t="s">
        <v>5020</v>
      </c>
      <c r="D727" t="s">
        <v>5026</v>
      </c>
      <c r="E727" t="s">
        <v>5043</v>
      </c>
      <c r="F727" t="s">
        <v>5048</v>
      </c>
      <c r="G727" t="s">
        <v>5059</v>
      </c>
      <c r="H727">
        <v>78239</v>
      </c>
      <c r="I727">
        <v>13</v>
      </c>
      <c r="J727" t="s">
        <v>5068</v>
      </c>
      <c r="K727">
        <v>11212.3</v>
      </c>
      <c r="L727" t="s">
        <v>5077</v>
      </c>
      <c r="M727">
        <f>MONTH(Helper_Columns[Order_Date])</f>
        <v>2</v>
      </c>
      <c r="N727">
        <f>YEAR(Helper_Columns[Order_Date])</f>
        <v>2024</v>
      </c>
      <c r="O727" t="str">
        <f>TEXT(Helper_Columns[Order_Date],"mmm")</f>
        <v>Feb</v>
      </c>
      <c r="P727" s="7">
        <f>IFERROR(Helper_Columns[Profit]/Helper_Columns[Sales_Amount],0)</f>
        <v>0.14330832449289996</v>
      </c>
      <c r="Q727" s="5" t="str">
        <f>IF(VALUE(SUBSTITUTE(Helper_Columns[[#This Row],[Discount]],"%",""))&gt;=10,"High Discount", "Normal")</f>
        <v>Normal</v>
      </c>
      <c r="R727" s="5" t="str">
        <f xml:space="preserve"> IF(Helper_Columns[[#This Row],[Profit]]&gt;5000,"High","Low")</f>
        <v>High</v>
      </c>
    </row>
    <row r="728" spans="1:18" x14ac:dyDescent="0.25">
      <c r="A728" t="s">
        <v>738</v>
      </c>
      <c r="B728" s="4">
        <v>45345.008601720343</v>
      </c>
      <c r="C728" t="s">
        <v>5025</v>
      </c>
      <c r="D728" t="s">
        <v>5026</v>
      </c>
      <c r="E728" t="s">
        <v>5034</v>
      </c>
      <c r="F728" t="s">
        <v>5046</v>
      </c>
      <c r="G728" t="s">
        <v>5054</v>
      </c>
      <c r="H728">
        <v>34686</v>
      </c>
      <c r="I728">
        <v>1</v>
      </c>
      <c r="J728" t="s">
        <v>5071</v>
      </c>
      <c r="K728">
        <v>2823.01</v>
      </c>
      <c r="L728" t="s">
        <v>5078</v>
      </c>
      <c r="M728">
        <f>MONTH(Helper_Columns[Order_Date])</f>
        <v>2</v>
      </c>
      <c r="N728">
        <f>YEAR(Helper_Columns[Order_Date])</f>
        <v>2024</v>
      </c>
      <c r="O728" t="str">
        <f>TEXT(Helper_Columns[Order_Date],"mmm")</f>
        <v>Feb</v>
      </c>
      <c r="P728" s="7">
        <f>IFERROR(Helper_Columns[Profit]/Helper_Columns[Sales_Amount],0)</f>
        <v>8.1387591535489828E-2</v>
      </c>
      <c r="Q728" s="5" t="str">
        <f>IF(VALUE(SUBSTITUTE(Helper_Columns[[#This Row],[Discount]],"%",""))&gt;=10,"High Discount", "Normal")</f>
        <v>High Discount</v>
      </c>
      <c r="R728" s="5" t="str">
        <f xml:space="preserve"> IF(Helper_Columns[[#This Row],[Profit]]&gt;5000,"High","Low")</f>
        <v>Low</v>
      </c>
    </row>
    <row r="729" spans="1:18" x14ac:dyDescent="0.25">
      <c r="A729" t="s">
        <v>739</v>
      </c>
      <c r="B729" s="4">
        <v>45345.081616323267</v>
      </c>
      <c r="C729" t="s">
        <v>5017</v>
      </c>
      <c r="D729" t="s">
        <v>5029</v>
      </c>
      <c r="E729" t="s">
        <v>5039</v>
      </c>
      <c r="F729" t="s">
        <v>5047</v>
      </c>
      <c r="G729" t="s">
        <v>5062</v>
      </c>
      <c r="H729">
        <v>38333</v>
      </c>
      <c r="I729">
        <v>10</v>
      </c>
      <c r="J729" t="s">
        <v>5068</v>
      </c>
      <c r="K729">
        <v>5956</v>
      </c>
      <c r="L729" t="s">
        <v>5079</v>
      </c>
      <c r="M729">
        <f>MONTH(Helper_Columns[Order_Date])</f>
        <v>2</v>
      </c>
      <c r="N729">
        <f>YEAR(Helper_Columns[Order_Date])</f>
        <v>2024</v>
      </c>
      <c r="O729" t="str">
        <f>TEXT(Helper_Columns[Order_Date],"mmm")</f>
        <v>Feb</v>
      </c>
      <c r="P729" s="7">
        <f>IFERROR(Helper_Columns[Profit]/Helper_Columns[Sales_Amount],0)</f>
        <v>0.15537526413273159</v>
      </c>
      <c r="Q729" s="5" t="str">
        <f>IF(VALUE(SUBSTITUTE(Helper_Columns[[#This Row],[Discount]],"%",""))&gt;=10,"High Discount", "Normal")</f>
        <v>Normal</v>
      </c>
      <c r="R729" s="5" t="str">
        <f xml:space="preserve"> IF(Helper_Columns[[#This Row],[Profit]]&gt;5000,"High","Low")</f>
        <v>High</v>
      </c>
    </row>
    <row r="730" spans="1:18" x14ac:dyDescent="0.25">
      <c r="A730" t="s">
        <v>740</v>
      </c>
      <c r="B730" s="4">
        <v>45345.154630926183</v>
      </c>
      <c r="C730" t="s">
        <v>5022</v>
      </c>
      <c r="D730" t="s">
        <v>5027</v>
      </c>
      <c r="E730" t="s">
        <v>5044</v>
      </c>
      <c r="F730" t="s">
        <v>5047</v>
      </c>
      <c r="G730" t="s">
        <v>5067</v>
      </c>
      <c r="H730">
        <v>63894</v>
      </c>
      <c r="I730">
        <v>5</v>
      </c>
      <c r="J730" t="s">
        <v>5069</v>
      </c>
      <c r="K730">
        <v>13645.58</v>
      </c>
      <c r="L730" t="s">
        <v>5074</v>
      </c>
      <c r="M730">
        <f>MONTH(Helper_Columns[Order_Date])</f>
        <v>2</v>
      </c>
      <c r="N730">
        <f>YEAR(Helper_Columns[Order_Date])</f>
        <v>2024</v>
      </c>
      <c r="O730" t="str">
        <f>TEXT(Helper_Columns[Order_Date],"mmm")</f>
        <v>Feb</v>
      </c>
      <c r="P730" s="7">
        <f>IFERROR(Helper_Columns[Profit]/Helper_Columns[Sales_Amount],0)</f>
        <v>0.21356590603186529</v>
      </c>
      <c r="Q730" s="5" t="str">
        <f>IF(VALUE(SUBSTITUTE(Helper_Columns[[#This Row],[Discount]],"%",""))&gt;=10,"High Discount", "Normal")</f>
        <v>High Discount</v>
      </c>
      <c r="R730" s="5" t="str">
        <f xml:space="preserve"> IF(Helper_Columns[[#This Row],[Profit]]&gt;5000,"High","Low")</f>
        <v>High</v>
      </c>
    </row>
    <row r="731" spans="1:18" x14ac:dyDescent="0.25">
      <c r="A731" t="s">
        <v>741</v>
      </c>
      <c r="B731" s="4">
        <v>45345.227645529099</v>
      </c>
      <c r="C731" t="s">
        <v>5019</v>
      </c>
      <c r="D731" t="s">
        <v>5029</v>
      </c>
      <c r="E731" t="s">
        <v>5039</v>
      </c>
      <c r="F731" t="s">
        <v>5047</v>
      </c>
      <c r="G731" t="s">
        <v>5050</v>
      </c>
      <c r="H731">
        <v>49821</v>
      </c>
      <c r="I731">
        <v>8</v>
      </c>
      <c r="J731" t="s">
        <v>5070</v>
      </c>
      <c r="K731">
        <v>4941.3900000000003</v>
      </c>
      <c r="L731" t="s">
        <v>5074</v>
      </c>
      <c r="M731">
        <f>MONTH(Helper_Columns[Order_Date])</f>
        <v>2</v>
      </c>
      <c r="N731">
        <f>YEAR(Helper_Columns[Order_Date])</f>
        <v>2024</v>
      </c>
      <c r="O731" t="str">
        <f>TEXT(Helper_Columns[Order_Date],"mmm")</f>
        <v>Feb</v>
      </c>
      <c r="P731" s="7">
        <f>IFERROR(Helper_Columns[Profit]/Helper_Columns[Sales_Amount],0)</f>
        <v>9.9182874691395195E-2</v>
      </c>
      <c r="Q731" s="5" t="str">
        <f>IF(VALUE(SUBSTITUTE(Helper_Columns[[#This Row],[Discount]],"%",""))&gt;=10,"High Discount", "Normal")</f>
        <v>Normal</v>
      </c>
      <c r="R731" s="5" t="str">
        <f xml:space="preserve"> IF(Helper_Columns[[#This Row],[Profit]]&gt;5000,"High","Low")</f>
        <v>Low</v>
      </c>
    </row>
    <row r="732" spans="1:18" x14ac:dyDescent="0.25">
      <c r="A732" t="s">
        <v>742</v>
      </c>
      <c r="B732" s="4">
        <v>45345.300660132023</v>
      </c>
      <c r="C732" t="s">
        <v>5023</v>
      </c>
      <c r="D732" t="s">
        <v>5029</v>
      </c>
      <c r="E732" t="s">
        <v>5033</v>
      </c>
      <c r="F732" t="s">
        <v>5046</v>
      </c>
      <c r="G732" t="s">
        <v>5049</v>
      </c>
      <c r="H732">
        <v>26186</v>
      </c>
      <c r="I732">
        <v>12</v>
      </c>
      <c r="J732" t="s">
        <v>5071</v>
      </c>
      <c r="K732">
        <v>3476.49</v>
      </c>
      <c r="L732" t="s">
        <v>5074</v>
      </c>
      <c r="M732">
        <f>MONTH(Helper_Columns[Order_Date])</f>
        <v>2</v>
      </c>
      <c r="N732">
        <f>YEAR(Helper_Columns[Order_Date])</f>
        <v>2024</v>
      </c>
      <c r="O732" t="str">
        <f>TEXT(Helper_Columns[Order_Date],"mmm")</f>
        <v>Feb</v>
      </c>
      <c r="P732" s="7">
        <f>IFERROR(Helper_Columns[Profit]/Helper_Columns[Sales_Amount],0)</f>
        <v>0.13276139922095775</v>
      </c>
      <c r="Q732" s="5" t="str">
        <f>IF(VALUE(SUBSTITUTE(Helper_Columns[[#This Row],[Discount]],"%",""))&gt;=10,"High Discount", "Normal")</f>
        <v>High Discount</v>
      </c>
      <c r="R732" s="5" t="str">
        <f xml:space="preserve"> IF(Helper_Columns[[#This Row],[Profit]]&gt;5000,"High","Low")</f>
        <v>Low</v>
      </c>
    </row>
    <row r="733" spans="1:18" x14ac:dyDescent="0.25">
      <c r="A733" t="s">
        <v>743</v>
      </c>
      <c r="B733" s="4">
        <v>45345.373674734939</v>
      </c>
      <c r="C733" t="s">
        <v>5019</v>
      </c>
      <c r="D733" t="s">
        <v>5027</v>
      </c>
      <c r="E733" t="s">
        <v>5044</v>
      </c>
      <c r="F733" t="s">
        <v>5046</v>
      </c>
      <c r="G733" t="s">
        <v>5060</v>
      </c>
      <c r="H733">
        <v>7080</v>
      </c>
      <c r="I733">
        <v>9</v>
      </c>
      <c r="J733" t="s">
        <v>5071</v>
      </c>
      <c r="K733">
        <v>626.1</v>
      </c>
      <c r="L733" t="s">
        <v>5078</v>
      </c>
      <c r="M733">
        <f>MONTH(Helper_Columns[Order_Date])</f>
        <v>2</v>
      </c>
      <c r="N733">
        <f>YEAR(Helper_Columns[Order_Date])</f>
        <v>2024</v>
      </c>
      <c r="O733" t="str">
        <f>TEXT(Helper_Columns[Order_Date],"mmm")</f>
        <v>Feb</v>
      </c>
      <c r="P733" s="7">
        <f>IFERROR(Helper_Columns[Profit]/Helper_Columns[Sales_Amount],0)</f>
        <v>8.8432203389830516E-2</v>
      </c>
      <c r="Q733" s="5" t="str">
        <f>IF(VALUE(SUBSTITUTE(Helper_Columns[[#This Row],[Discount]],"%",""))&gt;=10,"High Discount", "Normal")</f>
        <v>High Discount</v>
      </c>
      <c r="R733" s="5" t="str">
        <f xml:space="preserve"> IF(Helper_Columns[[#This Row],[Profit]]&gt;5000,"High","Low")</f>
        <v>Low</v>
      </c>
    </row>
    <row r="734" spans="1:18" x14ac:dyDescent="0.25">
      <c r="A734" t="s">
        <v>744</v>
      </c>
      <c r="B734" s="4">
        <v>45345.446689337863</v>
      </c>
      <c r="C734" t="s">
        <v>5019</v>
      </c>
      <c r="D734" t="s">
        <v>5028</v>
      </c>
      <c r="E734" t="s">
        <v>5035</v>
      </c>
      <c r="F734" t="s">
        <v>5048</v>
      </c>
      <c r="G734" t="s">
        <v>5059</v>
      </c>
      <c r="H734">
        <v>24991</v>
      </c>
      <c r="I734">
        <v>14</v>
      </c>
      <c r="J734" t="s">
        <v>5071</v>
      </c>
      <c r="K734">
        <v>4511.1400000000003</v>
      </c>
      <c r="L734" t="s">
        <v>5074</v>
      </c>
      <c r="M734">
        <f>MONTH(Helper_Columns[Order_Date])</f>
        <v>2</v>
      </c>
      <c r="N734">
        <f>YEAR(Helper_Columns[Order_Date])</f>
        <v>2024</v>
      </c>
      <c r="O734" t="str">
        <f>TEXT(Helper_Columns[Order_Date],"mmm")</f>
        <v>Feb</v>
      </c>
      <c r="P734" s="7">
        <f>IFERROR(Helper_Columns[Profit]/Helper_Columns[Sales_Amount],0)</f>
        <v>0.18051058381017168</v>
      </c>
      <c r="Q734" s="5" t="str">
        <f>IF(VALUE(SUBSTITUTE(Helper_Columns[[#This Row],[Discount]],"%",""))&gt;=10,"High Discount", "Normal")</f>
        <v>High Discount</v>
      </c>
      <c r="R734" s="5" t="str">
        <f xml:space="preserve"> IF(Helper_Columns[[#This Row],[Profit]]&gt;5000,"High","Low")</f>
        <v>Low</v>
      </c>
    </row>
    <row r="735" spans="1:18" x14ac:dyDescent="0.25">
      <c r="A735" t="s">
        <v>745</v>
      </c>
      <c r="B735" s="4">
        <v>45345.519703940787</v>
      </c>
      <c r="C735" t="s">
        <v>5024</v>
      </c>
      <c r="D735" t="s">
        <v>5028</v>
      </c>
      <c r="E735" t="s">
        <v>5036</v>
      </c>
      <c r="F735" t="s">
        <v>5048</v>
      </c>
      <c r="G735" t="s">
        <v>5052</v>
      </c>
      <c r="H735">
        <v>19300</v>
      </c>
      <c r="I735">
        <v>2</v>
      </c>
      <c r="J735" t="s">
        <v>5070</v>
      </c>
      <c r="K735">
        <v>3763.02</v>
      </c>
      <c r="L735" t="s">
        <v>5076</v>
      </c>
      <c r="M735">
        <f>MONTH(Helper_Columns[Order_Date])</f>
        <v>2</v>
      </c>
      <c r="N735">
        <f>YEAR(Helper_Columns[Order_Date])</f>
        <v>2024</v>
      </c>
      <c r="O735" t="str">
        <f>TEXT(Helper_Columns[Order_Date],"mmm")</f>
        <v>Feb</v>
      </c>
      <c r="P735" s="7">
        <f>IFERROR(Helper_Columns[Profit]/Helper_Columns[Sales_Amount],0)</f>
        <v>0.19497512953367876</v>
      </c>
      <c r="Q735" s="5" t="str">
        <f>IF(VALUE(SUBSTITUTE(Helper_Columns[[#This Row],[Discount]],"%",""))&gt;=10,"High Discount", "Normal")</f>
        <v>Normal</v>
      </c>
      <c r="R735" s="5" t="str">
        <f xml:space="preserve"> IF(Helper_Columns[[#This Row],[Profit]]&gt;5000,"High","Low")</f>
        <v>Low</v>
      </c>
    </row>
    <row r="736" spans="1:18" x14ac:dyDescent="0.25">
      <c r="A736" t="s">
        <v>746</v>
      </c>
      <c r="B736" s="4">
        <v>45345.592718543703</v>
      </c>
      <c r="C736" t="s">
        <v>5022</v>
      </c>
      <c r="D736" t="s">
        <v>5028</v>
      </c>
      <c r="E736" t="s">
        <v>5032</v>
      </c>
      <c r="F736" t="s">
        <v>5047</v>
      </c>
      <c r="G736" t="s">
        <v>5063</v>
      </c>
      <c r="H736">
        <v>75219</v>
      </c>
      <c r="I736">
        <v>11</v>
      </c>
      <c r="J736" t="s">
        <v>5073</v>
      </c>
      <c r="K736">
        <v>15010.1</v>
      </c>
      <c r="L736" t="s">
        <v>5078</v>
      </c>
      <c r="M736">
        <f>MONTH(Helper_Columns[Order_Date])</f>
        <v>2</v>
      </c>
      <c r="N736">
        <f>YEAR(Helper_Columns[Order_Date])</f>
        <v>2024</v>
      </c>
      <c r="O736" t="str">
        <f>TEXT(Helper_Columns[Order_Date],"mmm")</f>
        <v>Feb</v>
      </c>
      <c r="P736" s="7">
        <f>IFERROR(Helper_Columns[Profit]/Helper_Columns[Sales_Amount],0)</f>
        <v>0.1995519748999588</v>
      </c>
      <c r="Q736" s="5" t="str">
        <f>IF(VALUE(SUBSTITUTE(Helper_Columns[[#This Row],[Discount]],"%",""))&gt;=10,"High Discount", "Normal")</f>
        <v>Normal</v>
      </c>
      <c r="R736" s="5" t="str">
        <f xml:space="preserve"> IF(Helper_Columns[[#This Row],[Profit]]&gt;5000,"High","Low")</f>
        <v>High</v>
      </c>
    </row>
    <row r="737" spans="1:18" x14ac:dyDescent="0.25">
      <c r="A737" t="s">
        <v>747</v>
      </c>
      <c r="B737" s="4">
        <v>45345.665733146619</v>
      </c>
      <c r="C737" t="s">
        <v>5019</v>
      </c>
      <c r="D737" t="s">
        <v>5027</v>
      </c>
      <c r="E737" t="s">
        <v>5042</v>
      </c>
      <c r="F737" t="s">
        <v>5046</v>
      </c>
      <c r="G737" t="s">
        <v>5061</v>
      </c>
      <c r="H737">
        <v>33016</v>
      </c>
      <c r="I737">
        <v>10</v>
      </c>
      <c r="J737" t="s">
        <v>5070</v>
      </c>
      <c r="K737">
        <v>6352.85</v>
      </c>
      <c r="L737" t="s">
        <v>5075</v>
      </c>
      <c r="M737">
        <f>MONTH(Helper_Columns[Order_Date])</f>
        <v>2</v>
      </c>
      <c r="N737">
        <f>YEAR(Helper_Columns[Order_Date])</f>
        <v>2024</v>
      </c>
      <c r="O737" t="str">
        <f>TEXT(Helper_Columns[Order_Date],"mmm")</f>
        <v>Feb</v>
      </c>
      <c r="P737" s="7">
        <f>IFERROR(Helper_Columns[Profit]/Helper_Columns[Sales_Amount],0)</f>
        <v>0.19241731281802762</v>
      </c>
      <c r="Q737" s="5" t="str">
        <f>IF(VALUE(SUBSTITUTE(Helper_Columns[[#This Row],[Discount]],"%",""))&gt;=10,"High Discount", "Normal")</f>
        <v>Normal</v>
      </c>
      <c r="R737" s="5" t="str">
        <f xml:space="preserve"> IF(Helper_Columns[[#This Row],[Profit]]&gt;5000,"High","Low")</f>
        <v>High</v>
      </c>
    </row>
    <row r="738" spans="1:18" x14ac:dyDescent="0.25">
      <c r="A738" t="s">
        <v>748</v>
      </c>
      <c r="B738" s="4">
        <v>45345.73874774955</v>
      </c>
      <c r="C738" t="s">
        <v>5019</v>
      </c>
      <c r="D738" t="s">
        <v>5028</v>
      </c>
      <c r="E738" t="s">
        <v>5037</v>
      </c>
      <c r="F738" t="s">
        <v>5047</v>
      </c>
      <c r="G738" t="s">
        <v>5062</v>
      </c>
      <c r="H738">
        <v>10196</v>
      </c>
      <c r="I738">
        <v>14</v>
      </c>
      <c r="J738" t="s">
        <v>5069</v>
      </c>
      <c r="K738">
        <v>1892.74</v>
      </c>
      <c r="L738" t="s">
        <v>5074</v>
      </c>
      <c r="M738">
        <f>MONTH(Helper_Columns[Order_Date])</f>
        <v>2</v>
      </c>
      <c r="N738">
        <f>YEAR(Helper_Columns[Order_Date])</f>
        <v>2024</v>
      </c>
      <c r="O738" t="str">
        <f>TEXT(Helper_Columns[Order_Date],"mmm")</f>
        <v>Feb</v>
      </c>
      <c r="P738" s="7">
        <f>IFERROR(Helper_Columns[Profit]/Helper_Columns[Sales_Amount],0)</f>
        <v>0.18563554335033347</v>
      </c>
      <c r="Q738" s="5" t="str">
        <f>IF(VALUE(SUBSTITUTE(Helper_Columns[[#This Row],[Discount]],"%",""))&gt;=10,"High Discount", "Normal")</f>
        <v>High Discount</v>
      </c>
      <c r="R738" s="5" t="str">
        <f xml:space="preserve"> IF(Helper_Columns[[#This Row],[Profit]]&gt;5000,"High","Low")</f>
        <v>Low</v>
      </c>
    </row>
    <row r="739" spans="1:18" x14ac:dyDescent="0.25">
      <c r="A739" t="s">
        <v>749</v>
      </c>
      <c r="B739" s="4">
        <v>45345.811762352467</v>
      </c>
      <c r="C739" t="s">
        <v>5021</v>
      </c>
      <c r="D739" t="s">
        <v>5029</v>
      </c>
      <c r="E739" t="s">
        <v>5041</v>
      </c>
      <c r="F739" t="s">
        <v>5048</v>
      </c>
      <c r="G739" t="s">
        <v>5065</v>
      </c>
      <c r="H739">
        <v>77427</v>
      </c>
      <c r="I739">
        <v>1</v>
      </c>
      <c r="J739" t="s">
        <v>5071</v>
      </c>
      <c r="K739">
        <v>13291.24</v>
      </c>
      <c r="L739" t="s">
        <v>5075</v>
      </c>
      <c r="M739">
        <f>MONTH(Helper_Columns[Order_Date])</f>
        <v>2</v>
      </c>
      <c r="N739">
        <f>YEAR(Helper_Columns[Order_Date])</f>
        <v>2024</v>
      </c>
      <c r="O739" t="str">
        <f>TEXT(Helper_Columns[Order_Date],"mmm")</f>
        <v>Feb</v>
      </c>
      <c r="P739" s="7">
        <f>IFERROR(Helper_Columns[Profit]/Helper_Columns[Sales_Amount],0)</f>
        <v>0.1716615650871143</v>
      </c>
      <c r="Q739" s="5" t="str">
        <f>IF(VALUE(SUBSTITUTE(Helper_Columns[[#This Row],[Discount]],"%",""))&gt;=10,"High Discount", "Normal")</f>
        <v>High Discount</v>
      </c>
      <c r="R739" s="5" t="str">
        <f xml:space="preserve"> IF(Helper_Columns[[#This Row],[Profit]]&gt;5000,"High","Low")</f>
        <v>High</v>
      </c>
    </row>
    <row r="740" spans="1:18" x14ac:dyDescent="0.25">
      <c r="A740" t="s">
        <v>750</v>
      </c>
      <c r="B740" s="4">
        <v>45345.884776955383</v>
      </c>
      <c r="C740" t="s">
        <v>5024</v>
      </c>
      <c r="D740" t="s">
        <v>5028</v>
      </c>
      <c r="E740" t="s">
        <v>5035</v>
      </c>
      <c r="F740" t="s">
        <v>5047</v>
      </c>
      <c r="G740" t="s">
        <v>5067</v>
      </c>
      <c r="H740">
        <v>59565</v>
      </c>
      <c r="I740">
        <v>10</v>
      </c>
      <c r="J740" t="s">
        <v>5073</v>
      </c>
      <c r="K740">
        <v>7912.07</v>
      </c>
      <c r="L740" t="s">
        <v>5079</v>
      </c>
      <c r="M740">
        <f>MONTH(Helper_Columns[Order_Date])</f>
        <v>2</v>
      </c>
      <c r="N740">
        <f>YEAR(Helper_Columns[Order_Date])</f>
        <v>2024</v>
      </c>
      <c r="O740" t="str">
        <f>TEXT(Helper_Columns[Order_Date],"mmm")</f>
        <v>Feb</v>
      </c>
      <c r="P740" s="7">
        <f>IFERROR(Helper_Columns[Profit]/Helper_Columns[Sales_Amount],0)</f>
        <v>0.13283085704692352</v>
      </c>
      <c r="Q740" s="5" t="str">
        <f>IF(VALUE(SUBSTITUTE(Helper_Columns[[#This Row],[Discount]],"%",""))&gt;=10,"High Discount", "Normal")</f>
        <v>Normal</v>
      </c>
      <c r="R740" s="5" t="str">
        <f xml:space="preserve"> IF(Helper_Columns[[#This Row],[Profit]]&gt;5000,"High","Low")</f>
        <v>High</v>
      </c>
    </row>
    <row r="741" spans="1:18" x14ac:dyDescent="0.25">
      <c r="A741" t="s">
        <v>751</v>
      </c>
      <c r="B741" s="4">
        <v>45345.957791558307</v>
      </c>
      <c r="C741" t="s">
        <v>5016</v>
      </c>
      <c r="D741" t="s">
        <v>5026</v>
      </c>
      <c r="E741" t="s">
        <v>5034</v>
      </c>
      <c r="F741" t="s">
        <v>5048</v>
      </c>
      <c r="G741" t="s">
        <v>5065</v>
      </c>
      <c r="H741">
        <v>50178</v>
      </c>
      <c r="I741">
        <v>7</v>
      </c>
      <c r="J741" t="s">
        <v>5068</v>
      </c>
      <c r="K741">
        <v>9175.51</v>
      </c>
      <c r="L741" t="s">
        <v>5077</v>
      </c>
      <c r="M741">
        <f>MONTH(Helper_Columns[Order_Date])</f>
        <v>2</v>
      </c>
      <c r="N741">
        <f>YEAR(Helper_Columns[Order_Date])</f>
        <v>2024</v>
      </c>
      <c r="O741" t="str">
        <f>TEXT(Helper_Columns[Order_Date],"mmm")</f>
        <v>Feb</v>
      </c>
      <c r="P741" s="7">
        <f>IFERROR(Helper_Columns[Profit]/Helper_Columns[Sales_Amount],0)</f>
        <v>0.18285922117262546</v>
      </c>
      <c r="Q741" s="5" t="str">
        <f>IF(VALUE(SUBSTITUTE(Helper_Columns[[#This Row],[Discount]],"%",""))&gt;=10,"High Discount", "Normal")</f>
        <v>Normal</v>
      </c>
      <c r="R741" s="5" t="str">
        <f xml:space="preserve"> IF(Helper_Columns[[#This Row],[Profit]]&gt;5000,"High","Low")</f>
        <v>High</v>
      </c>
    </row>
    <row r="742" spans="1:18" x14ac:dyDescent="0.25">
      <c r="A742" t="s">
        <v>752</v>
      </c>
      <c r="B742" s="4">
        <v>45346.03080616123</v>
      </c>
      <c r="C742" t="s">
        <v>5017</v>
      </c>
      <c r="D742" t="s">
        <v>5026</v>
      </c>
      <c r="E742" t="s">
        <v>5030</v>
      </c>
      <c r="F742" t="s">
        <v>5047</v>
      </c>
      <c r="G742" t="s">
        <v>5063</v>
      </c>
      <c r="H742">
        <v>41544</v>
      </c>
      <c r="I742">
        <v>5</v>
      </c>
      <c r="J742" t="s">
        <v>5071</v>
      </c>
      <c r="K742">
        <v>5543.06</v>
      </c>
      <c r="L742" t="s">
        <v>5077</v>
      </c>
      <c r="M742">
        <f>MONTH(Helper_Columns[Order_Date])</f>
        <v>2</v>
      </c>
      <c r="N742">
        <f>YEAR(Helper_Columns[Order_Date])</f>
        <v>2024</v>
      </c>
      <c r="O742" t="str">
        <f>TEXT(Helper_Columns[Order_Date],"mmm")</f>
        <v>Feb</v>
      </c>
      <c r="P742" s="7">
        <f>IFERROR(Helper_Columns[Profit]/Helper_Columns[Sales_Amount],0)</f>
        <v>0.13342624687078761</v>
      </c>
      <c r="Q742" s="5" t="str">
        <f>IF(VALUE(SUBSTITUTE(Helper_Columns[[#This Row],[Discount]],"%",""))&gt;=10,"High Discount", "Normal")</f>
        <v>High Discount</v>
      </c>
      <c r="R742" s="5" t="str">
        <f xml:space="preserve"> IF(Helper_Columns[[#This Row],[Profit]]&gt;5000,"High","Low")</f>
        <v>High</v>
      </c>
    </row>
    <row r="743" spans="1:18" x14ac:dyDescent="0.25">
      <c r="A743" t="s">
        <v>753</v>
      </c>
      <c r="B743" s="4">
        <v>45346.103820764147</v>
      </c>
      <c r="C743" t="s">
        <v>5015</v>
      </c>
      <c r="D743" t="s">
        <v>5029</v>
      </c>
      <c r="E743" t="s">
        <v>5033</v>
      </c>
      <c r="F743" t="s">
        <v>5047</v>
      </c>
      <c r="G743" t="s">
        <v>5058</v>
      </c>
      <c r="H743">
        <v>64656</v>
      </c>
      <c r="I743">
        <v>7</v>
      </c>
      <c r="J743" t="s">
        <v>5070</v>
      </c>
      <c r="K743">
        <v>13478.88</v>
      </c>
      <c r="L743" t="s">
        <v>5078</v>
      </c>
      <c r="M743">
        <f>MONTH(Helper_Columns[Order_Date])</f>
        <v>2</v>
      </c>
      <c r="N743">
        <f>YEAR(Helper_Columns[Order_Date])</f>
        <v>2024</v>
      </c>
      <c r="O743" t="str">
        <f>TEXT(Helper_Columns[Order_Date],"mmm")</f>
        <v>Feb</v>
      </c>
      <c r="P743" s="7">
        <f>IFERROR(Helper_Columns[Profit]/Helper_Columns[Sales_Amount],0)</f>
        <v>0.20847067557535262</v>
      </c>
      <c r="Q743" s="5" t="str">
        <f>IF(VALUE(SUBSTITUTE(Helper_Columns[[#This Row],[Discount]],"%",""))&gt;=10,"High Discount", "Normal")</f>
        <v>Normal</v>
      </c>
      <c r="R743" s="5" t="str">
        <f xml:space="preserve"> IF(Helper_Columns[[#This Row],[Profit]]&gt;5000,"High","Low")</f>
        <v>High</v>
      </c>
    </row>
    <row r="744" spans="1:18" x14ac:dyDescent="0.25">
      <c r="A744" t="s">
        <v>754</v>
      </c>
      <c r="B744" s="4">
        <v>45346.17683536707</v>
      </c>
      <c r="C744" t="s">
        <v>5016</v>
      </c>
      <c r="D744" t="s">
        <v>5027</v>
      </c>
      <c r="E744" t="s">
        <v>5038</v>
      </c>
      <c r="F744" t="s">
        <v>5048</v>
      </c>
      <c r="G744" t="s">
        <v>5052</v>
      </c>
      <c r="H744">
        <v>50768</v>
      </c>
      <c r="I744">
        <v>7</v>
      </c>
      <c r="J744" t="s">
        <v>5070</v>
      </c>
      <c r="K744">
        <v>8054.9</v>
      </c>
      <c r="L744" t="s">
        <v>5076</v>
      </c>
      <c r="M744">
        <f>MONTH(Helper_Columns[Order_Date])</f>
        <v>2</v>
      </c>
      <c r="N744">
        <f>YEAR(Helper_Columns[Order_Date])</f>
        <v>2024</v>
      </c>
      <c r="O744" t="str">
        <f>TEXT(Helper_Columns[Order_Date],"mmm")</f>
        <v>Feb</v>
      </c>
      <c r="P744" s="7">
        <f>IFERROR(Helper_Columns[Profit]/Helper_Columns[Sales_Amount],0)</f>
        <v>0.15866096753860698</v>
      </c>
      <c r="Q744" s="5" t="str">
        <f>IF(VALUE(SUBSTITUTE(Helper_Columns[[#This Row],[Discount]],"%",""))&gt;=10,"High Discount", "Normal")</f>
        <v>Normal</v>
      </c>
      <c r="R744" s="5" t="str">
        <f xml:space="preserve"> IF(Helper_Columns[[#This Row],[Profit]]&gt;5000,"High","Low")</f>
        <v>High</v>
      </c>
    </row>
    <row r="745" spans="1:18" x14ac:dyDescent="0.25">
      <c r="A745" t="s">
        <v>755</v>
      </c>
      <c r="B745" s="4">
        <v>45346.249849969987</v>
      </c>
      <c r="C745" t="s">
        <v>5025</v>
      </c>
      <c r="D745" t="s">
        <v>5026</v>
      </c>
      <c r="E745" t="s">
        <v>5043</v>
      </c>
      <c r="F745" t="s">
        <v>5047</v>
      </c>
      <c r="G745" t="s">
        <v>5062</v>
      </c>
      <c r="H745">
        <v>56421</v>
      </c>
      <c r="I745">
        <v>2</v>
      </c>
      <c r="J745" t="s">
        <v>5069</v>
      </c>
      <c r="K745">
        <v>5558.46</v>
      </c>
      <c r="L745" t="s">
        <v>5074</v>
      </c>
      <c r="M745">
        <f>MONTH(Helper_Columns[Order_Date])</f>
        <v>2</v>
      </c>
      <c r="N745">
        <f>YEAR(Helper_Columns[Order_Date])</f>
        <v>2024</v>
      </c>
      <c r="O745" t="str">
        <f>TEXT(Helper_Columns[Order_Date],"mmm")</f>
        <v>Feb</v>
      </c>
      <c r="P745" s="7">
        <f>IFERROR(Helper_Columns[Profit]/Helper_Columns[Sales_Amount],0)</f>
        <v>9.8517573244004897E-2</v>
      </c>
      <c r="Q745" s="5" t="str">
        <f>IF(VALUE(SUBSTITUTE(Helper_Columns[[#This Row],[Discount]],"%",""))&gt;=10,"High Discount", "Normal")</f>
        <v>High Discount</v>
      </c>
      <c r="R745" s="5" t="str">
        <f xml:space="preserve"> IF(Helper_Columns[[#This Row],[Profit]]&gt;5000,"High","Low")</f>
        <v>High</v>
      </c>
    </row>
    <row r="746" spans="1:18" x14ac:dyDescent="0.25">
      <c r="A746" t="s">
        <v>756</v>
      </c>
      <c r="B746" s="4">
        <v>45346.322864572903</v>
      </c>
      <c r="C746" t="s">
        <v>5020</v>
      </c>
      <c r="D746" t="s">
        <v>5026</v>
      </c>
      <c r="E746" t="s">
        <v>5034</v>
      </c>
      <c r="F746" t="s">
        <v>5048</v>
      </c>
      <c r="G746" t="s">
        <v>5052</v>
      </c>
      <c r="H746">
        <v>19984</v>
      </c>
      <c r="I746">
        <v>12</v>
      </c>
      <c r="J746" t="s">
        <v>5071</v>
      </c>
      <c r="K746">
        <v>3904.07</v>
      </c>
      <c r="L746" t="s">
        <v>5076</v>
      </c>
      <c r="M746">
        <f>MONTH(Helper_Columns[Order_Date])</f>
        <v>2</v>
      </c>
      <c r="N746">
        <f>YEAR(Helper_Columns[Order_Date])</f>
        <v>2024</v>
      </c>
      <c r="O746" t="str">
        <f>TEXT(Helper_Columns[Order_Date],"mmm")</f>
        <v>Feb</v>
      </c>
      <c r="P746" s="7">
        <f>IFERROR(Helper_Columns[Profit]/Helper_Columns[Sales_Amount],0)</f>
        <v>0.19535978783026423</v>
      </c>
      <c r="Q746" s="5" t="str">
        <f>IF(VALUE(SUBSTITUTE(Helper_Columns[[#This Row],[Discount]],"%",""))&gt;=10,"High Discount", "Normal")</f>
        <v>High Discount</v>
      </c>
      <c r="R746" s="5" t="str">
        <f xml:space="preserve"> IF(Helper_Columns[[#This Row],[Profit]]&gt;5000,"High","Low")</f>
        <v>Low</v>
      </c>
    </row>
    <row r="747" spans="1:18" x14ac:dyDescent="0.25">
      <c r="A747" t="s">
        <v>757</v>
      </c>
      <c r="B747" s="4">
        <v>45346.395879175827</v>
      </c>
      <c r="C747" t="s">
        <v>5019</v>
      </c>
      <c r="D747" t="s">
        <v>5026</v>
      </c>
      <c r="E747" t="s">
        <v>5043</v>
      </c>
      <c r="F747" t="s">
        <v>5048</v>
      </c>
      <c r="G747" t="s">
        <v>5056</v>
      </c>
      <c r="H747">
        <v>73902</v>
      </c>
      <c r="I747">
        <v>4</v>
      </c>
      <c r="J747" t="s">
        <v>5072</v>
      </c>
      <c r="K747">
        <v>9460.2099999999991</v>
      </c>
      <c r="L747" t="s">
        <v>5075</v>
      </c>
      <c r="M747">
        <f>MONTH(Helper_Columns[Order_Date])</f>
        <v>2</v>
      </c>
      <c r="N747">
        <f>YEAR(Helper_Columns[Order_Date])</f>
        <v>2024</v>
      </c>
      <c r="O747" t="str">
        <f>TEXT(Helper_Columns[Order_Date],"mmm")</f>
        <v>Feb</v>
      </c>
      <c r="P747" s="7">
        <f>IFERROR(Helper_Columns[Profit]/Helper_Columns[Sales_Amount],0)</f>
        <v>0.12801020270087413</v>
      </c>
      <c r="Q747" s="5" t="str">
        <f>IF(VALUE(SUBSTITUTE(Helper_Columns[[#This Row],[Discount]],"%",""))&gt;=10,"High Discount", "Normal")</f>
        <v>High Discount</v>
      </c>
      <c r="R747" s="5" t="str">
        <f xml:space="preserve"> IF(Helper_Columns[[#This Row],[Profit]]&gt;5000,"High","Low")</f>
        <v>High</v>
      </c>
    </row>
    <row r="748" spans="1:18" x14ac:dyDescent="0.25">
      <c r="A748" t="s">
        <v>758</v>
      </c>
      <c r="B748" s="4">
        <v>45346.46889377875</v>
      </c>
      <c r="C748" t="s">
        <v>5012</v>
      </c>
      <c r="D748" t="s">
        <v>5029</v>
      </c>
      <c r="E748" t="s">
        <v>5039</v>
      </c>
      <c r="F748" t="s">
        <v>5047</v>
      </c>
      <c r="G748" t="s">
        <v>5062</v>
      </c>
      <c r="H748">
        <v>73394</v>
      </c>
      <c r="I748">
        <v>1</v>
      </c>
      <c r="J748" t="s">
        <v>5068</v>
      </c>
      <c r="K748">
        <v>13323.96</v>
      </c>
      <c r="L748" t="s">
        <v>5077</v>
      </c>
      <c r="M748">
        <f>MONTH(Helper_Columns[Order_Date])</f>
        <v>2</v>
      </c>
      <c r="N748">
        <f>YEAR(Helper_Columns[Order_Date])</f>
        <v>2024</v>
      </c>
      <c r="O748" t="str">
        <f>TEXT(Helper_Columns[Order_Date],"mmm")</f>
        <v>Feb</v>
      </c>
      <c r="P748" s="7">
        <f>IFERROR(Helper_Columns[Profit]/Helper_Columns[Sales_Amount],0)</f>
        <v>0.18154018039621767</v>
      </c>
      <c r="Q748" s="5" t="str">
        <f>IF(VALUE(SUBSTITUTE(Helper_Columns[[#This Row],[Discount]],"%",""))&gt;=10,"High Discount", "Normal")</f>
        <v>Normal</v>
      </c>
      <c r="R748" s="5" t="str">
        <f xml:space="preserve"> IF(Helper_Columns[[#This Row],[Profit]]&gt;5000,"High","Low")</f>
        <v>High</v>
      </c>
    </row>
    <row r="749" spans="1:18" x14ac:dyDescent="0.25">
      <c r="A749" t="s">
        <v>759</v>
      </c>
      <c r="B749" s="4">
        <v>45346.541908381667</v>
      </c>
      <c r="C749" t="s">
        <v>5021</v>
      </c>
      <c r="D749" t="s">
        <v>5029</v>
      </c>
      <c r="E749" t="s">
        <v>5040</v>
      </c>
      <c r="F749" t="s">
        <v>5046</v>
      </c>
      <c r="G749" t="s">
        <v>5057</v>
      </c>
      <c r="H749">
        <v>32376</v>
      </c>
      <c r="I749">
        <v>8</v>
      </c>
      <c r="J749" t="s">
        <v>5072</v>
      </c>
      <c r="K749">
        <v>6437.95</v>
      </c>
      <c r="L749" t="s">
        <v>5075</v>
      </c>
      <c r="M749">
        <f>MONTH(Helper_Columns[Order_Date])</f>
        <v>2</v>
      </c>
      <c r="N749">
        <f>YEAR(Helper_Columns[Order_Date])</f>
        <v>2024</v>
      </c>
      <c r="O749" t="str">
        <f>TEXT(Helper_Columns[Order_Date],"mmm")</f>
        <v>Feb</v>
      </c>
      <c r="P749" s="7">
        <f>IFERROR(Helper_Columns[Profit]/Helper_Columns[Sales_Amount],0)</f>
        <v>0.1988494563874475</v>
      </c>
      <c r="Q749" s="5" t="str">
        <f>IF(VALUE(SUBSTITUTE(Helper_Columns[[#This Row],[Discount]],"%",""))&gt;=10,"High Discount", "Normal")</f>
        <v>High Discount</v>
      </c>
      <c r="R749" s="5" t="str">
        <f xml:space="preserve"> IF(Helper_Columns[[#This Row],[Profit]]&gt;5000,"High","Low")</f>
        <v>High</v>
      </c>
    </row>
    <row r="750" spans="1:18" x14ac:dyDescent="0.25">
      <c r="A750" t="s">
        <v>760</v>
      </c>
      <c r="B750" s="4">
        <v>45346.614922984598</v>
      </c>
      <c r="C750" t="s">
        <v>5017</v>
      </c>
      <c r="D750" t="s">
        <v>5029</v>
      </c>
      <c r="E750" t="s">
        <v>5039</v>
      </c>
      <c r="F750" t="s">
        <v>5046</v>
      </c>
      <c r="G750" t="s">
        <v>5061</v>
      </c>
      <c r="H750">
        <v>30968</v>
      </c>
      <c r="I750">
        <v>1</v>
      </c>
      <c r="J750" t="s">
        <v>5072</v>
      </c>
      <c r="K750">
        <v>4950.46</v>
      </c>
      <c r="L750" t="s">
        <v>5078</v>
      </c>
      <c r="M750">
        <f>MONTH(Helper_Columns[Order_Date])</f>
        <v>2</v>
      </c>
      <c r="N750">
        <f>YEAR(Helper_Columns[Order_Date])</f>
        <v>2024</v>
      </c>
      <c r="O750" t="str">
        <f>TEXT(Helper_Columns[Order_Date],"mmm")</f>
        <v>Feb</v>
      </c>
      <c r="P750" s="7">
        <f>IFERROR(Helper_Columns[Profit]/Helper_Columns[Sales_Amount],0)</f>
        <v>0.15985727202273314</v>
      </c>
      <c r="Q750" s="5" t="str">
        <f>IF(VALUE(SUBSTITUTE(Helper_Columns[[#This Row],[Discount]],"%",""))&gt;=10,"High Discount", "Normal")</f>
        <v>High Discount</v>
      </c>
      <c r="R750" s="5" t="str">
        <f xml:space="preserve"> IF(Helper_Columns[[#This Row],[Profit]]&gt;5000,"High","Low")</f>
        <v>Low</v>
      </c>
    </row>
    <row r="751" spans="1:18" x14ac:dyDescent="0.25">
      <c r="A751" t="s">
        <v>761</v>
      </c>
      <c r="B751" s="4">
        <v>45346.687937587507</v>
      </c>
      <c r="C751" t="s">
        <v>5013</v>
      </c>
      <c r="D751" t="s">
        <v>5026</v>
      </c>
      <c r="E751" t="s">
        <v>5045</v>
      </c>
      <c r="F751" t="s">
        <v>5046</v>
      </c>
      <c r="G751" t="s">
        <v>5054</v>
      </c>
      <c r="H751">
        <v>33919</v>
      </c>
      <c r="I751">
        <v>7</v>
      </c>
      <c r="J751" t="s">
        <v>5068</v>
      </c>
      <c r="K751">
        <v>5251.96</v>
      </c>
      <c r="L751" t="s">
        <v>5078</v>
      </c>
      <c r="M751">
        <f>MONTH(Helper_Columns[Order_Date])</f>
        <v>2</v>
      </c>
      <c r="N751">
        <f>YEAR(Helper_Columns[Order_Date])</f>
        <v>2024</v>
      </c>
      <c r="O751" t="str">
        <f>TEXT(Helper_Columns[Order_Date],"mmm")</f>
        <v>Feb</v>
      </c>
      <c r="P751" s="7">
        <f>IFERROR(Helper_Columns[Profit]/Helper_Columns[Sales_Amount],0)</f>
        <v>0.15483829122320822</v>
      </c>
      <c r="Q751" s="5" t="str">
        <f>IF(VALUE(SUBSTITUTE(Helper_Columns[[#This Row],[Discount]],"%",""))&gt;=10,"High Discount", "Normal")</f>
        <v>Normal</v>
      </c>
      <c r="R751" s="5" t="str">
        <f xml:space="preserve"> IF(Helper_Columns[[#This Row],[Profit]]&gt;5000,"High","Low")</f>
        <v>High</v>
      </c>
    </row>
    <row r="752" spans="1:18" x14ac:dyDescent="0.25">
      <c r="A752" t="s">
        <v>762</v>
      </c>
      <c r="B752" s="4">
        <v>45346.760952190431</v>
      </c>
      <c r="C752" t="s">
        <v>5024</v>
      </c>
      <c r="D752" t="s">
        <v>5027</v>
      </c>
      <c r="E752" t="s">
        <v>5042</v>
      </c>
      <c r="F752" t="s">
        <v>5046</v>
      </c>
      <c r="G752" t="s">
        <v>5066</v>
      </c>
      <c r="H752">
        <v>2552</v>
      </c>
      <c r="I752">
        <v>2</v>
      </c>
      <c r="J752" t="s">
        <v>5070</v>
      </c>
      <c r="K752">
        <v>522.22</v>
      </c>
      <c r="L752" t="s">
        <v>5075</v>
      </c>
      <c r="M752">
        <f>MONTH(Helper_Columns[Order_Date])</f>
        <v>2</v>
      </c>
      <c r="N752">
        <f>YEAR(Helper_Columns[Order_Date])</f>
        <v>2024</v>
      </c>
      <c r="O752" t="str">
        <f>TEXT(Helper_Columns[Order_Date],"mmm")</f>
        <v>Feb</v>
      </c>
      <c r="P752" s="7">
        <f>IFERROR(Helper_Columns[Profit]/Helper_Columns[Sales_Amount],0)</f>
        <v>0.20463166144200629</v>
      </c>
      <c r="Q752" s="5" t="str">
        <f>IF(VALUE(SUBSTITUTE(Helper_Columns[[#This Row],[Discount]],"%",""))&gt;=10,"High Discount", "Normal")</f>
        <v>Normal</v>
      </c>
      <c r="R752" s="5" t="str">
        <f xml:space="preserve"> IF(Helper_Columns[[#This Row],[Profit]]&gt;5000,"High","Low")</f>
        <v>Low</v>
      </c>
    </row>
    <row r="753" spans="1:18" x14ac:dyDescent="0.25">
      <c r="A753" t="s">
        <v>763</v>
      </c>
      <c r="B753" s="4">
        <v>45346.833966793347</v>
      </c>
      <c r="C753" t="s">
        <v>5014</v>
      </c>
      <c r="D753" t="s">
        <v>5029</v>
      </c>
      <c r="E753" t="s">
        <v>5033</v>
      </c>
      <c r="F753" t="s">
        <v>5047</v>
      </c>
      <c r="G753" t="s">
        <v>5058</v>
      </c>
      <c r="H753">
        <v>64752</v>
      </c>
      <c r="I753">
        <v>12</v>
      </c>
      <c r="J753" t="s">
        <v>5072</v>
      </c>
      <c r="K753">
        <v>7510.51</v>
      </c>
      <c r="L753" t="s">
        <v>5077</v>
      </c>
      <c r="M753">
        <f>MONTH(Helper_Columns[Order_Date])</f>
        <v>2</v>
      </c>
      <c r="N753">
        <f>YEAR(Helper_Columns[Order_Date])</f>
        <v>2024</v>
      </c>
      <c r="O753" t="str">
        <f>TEXT(Helper_Columns[Order_Date],"mmm")</f>
        <v>Feb</v>
      </c>
      <c r="P753" s="7">
        <f>IFERROR(Helper_Columns[Profit]/Helper_Columns[Sales_Amount],0)</f>
        <v>0.11598884976525822</v>
      </c>
      <c r="Q753" s="5" t="str">
        <f>IF(VALUE(SUBSTITUTE(Helper_Columns[[#This Row],[Discount]],"%",""))&gt;=10,"High Discount", "Normal")</f>
        <v>High Discount</v>
      </c>
      <c r="R753" s="5" t="str">
        <f xml:space="preserve"> IF(Helper_Columns[[#This Row],[Profit]]&gt;5000,"High","Low")</f>
        <v>High</v>
      </c>
    </row>
    <row r="754" spans="1:18" x14ac:dyDescent="0.25">
      <c r="A754" t="s">
        <v>764</v>
      </c>
      <c r="B754" s="4">
        <v>45346.906981396271</v>
      </c>
      <c r="C754" t="s">
        <v>5014</v>
      </c>
      <c r="D754" t="s">
        <v>5026</v>
      </c>
      <c r="E754" t="s">
        <v>5034</v>
      </c>
      <c r="F754" t="s">
        <v>5048</v>
      </c>
      <c r="G754" t="s">
        <v>5055</v>
      </c>
      <c r="H754">
        <v>14016</v>
      </c>
      <c r="I754">
        <v>10</v>
      </c>
      <c r="J754" t="s">
        <v>5068</v>
      </c>
      <c r="K754">
        <v>1792.63</v>
      </c>
      <c r="L754" t="s">
        <v>5079</v>
      </c>
      <c r="M754">
        <f>MONTH(Helper_Columns[Order_Date])</f>
        <v>2</v>
      </c>
      <c r="N754">
        <f>YEAR(Helper_Columns[Order_Date])</f>
        <v>2024</v>
      </c>
      <c r="O754" t="str">
        <f>TEXT(Helper_Columns[Order_Date],"mmm")</f>
        <v>Feb</v>
      </c>
      <c r="P754" s="7">
        <f>IFERROR(Helper_Columns[Profit]/Helper_Columns[Sales_Amount],0)</f>
        <v>0.12789882990867582</v>
      </c>
      <c r="Q754" s="5" t="str">
        <f>IF(VALUE(SUBSTITUTE(Helper_Columns[[#This Row],[Discount]],"%",""))&gt;=10,"High Discount", "Normal")</f>
        <v>Normal</v>
      </c>
      <c r="R754" s="5" t="str">
        <f xml:space="preserve"> IF(Helper_Columns[[#This Row],[Profit]]&gt;5000,"High","Low")</f>
        <v>Low</v>
      </c>
    </row>
    <row r="755" spans="1:18" x14ac:dyDescent="0.25">
      <c r="A755" t="s">
        <v>765</v>
      </c>
      <c r="B755" s="4">
        <v>45346.979995999187</v>
      </c>
      <c r="C755" t="s">
        <v>5014</v>
      </c>
      <c r="D755" t="s">
        <v>5029</v>
      </c>
      <c r="E755" t="s">
        <v>5039</v>
      </c>
      <c r="F755" t="s">
        <v>5046</v>
      </c>
      <c r="G755" t="s">
        <v>5060</v>
      </c>
      <c r="H755">
        <v>64456</v>
      </c>
      <c r="I755">
        <v>2</v>
      </c>
      <c r="J755" t="s">
        <v>5068</v>
      </c>
      <c r="K755">
        <v>10151.700000000001</v>
      </c>
      <c r="L755" t="s">
        <v>5079</v>
      </c>
      <c r="M755">
        <f>MONTH(Helper_Columns[Order_Date])</f>
        <v>2</v>
      </c>
      <c r="N755">
        <f>YEAR(Helper_Columns[Order_Date])</f>
        <v>2024</v>
      </c>
      <c r="O755" t="str">
        <f>TEXT(Helper_Columns[Order_Date],"mmm")</f>
        <v>Feb</v>
      </c>
      <c r="P755" s="7">
        <f>IFERROR(Helper_Columns[Profit]/Helper_Columns[Sales_Amount],0)</f>
        <v>0.15749813826486286</v>
      </c>
      <c r="Q755" s="5" t="str">
        <f>IF(VALUE(SUBSTITUTE(Helper_Columns[[#This Row],[Discount]],"%",""))&gt;=10,"High Discount", "Normal")</f>
        <v>Normal</v>
      </c>
      <c r="R755" s="5" t="str">
        <f xml:space="preserve"> IF(Helper_Columns[[#This Row],[Profit]]&gt;5000,"High","Low")</f>
        <v>High</v>
      </c>
    </row>
    <row r="756" spans="1:18" x14ac:dyDescent="0.25">
      <c r="A756" t="s">
        <v>766</v>
      </c>
      <c r="B756" s="4">
        <v>45347.053010602118</v>
      </c>
      <c r="C756" t="s">
        <v>5016</v>
      </c>
      <c r="D756" t="s">
        <v>5027</v>
      </c>
      <c r="E756" t="s">
        <v>5031</v>
      </c>
      <c r="F756" t="s">
        <v>5047</v>
      </c>
      <c r="G756" t="s">
        <v>5058</v>
      </c>
      <c r="H756">
        <v>24600</v>
      </c>
      <c r="I756">
        <v>11</v>
      </c>
      <c r="J756" t="s">
        <v>5068</v>
      </c>
      <c r="K756">
        <v>3219.05</v>
      </c>
      <c r="L756" t="s">
        <v>5075</v>
      </c>
      <c r="M756">
        <f>MONTH(Helper_Columns[Order_Date])</f>
        <v>2</v>
      </c>
      <c r="N756">
        <f>YEAR(Helper_Columns[Order_Date])</f>
        <v>2024</v>
      </c>
      <c r="O756" t="str">
        <f>TEXT(Helper_Columns[Order_Date],"mmm")</f>
        <v>Feb</v>
      </c>
      <c r="P756" s="7">
        <f>IFERROR(Helper_Columns[Profit]/Helper_Columns[Sales_Amount],0)</f>
        <v>0.13085569105691058</v>
      </c>
      <c r="Q756" s="5" t="str">
        <f>IF(VALUE(SUBSTITUTE(Helper_Columns[[#This Row],[Discount]],"%",""))&gt;=10,"High Discount", "Normal")</f>
        <v>Normal</v>
      </c>
      <c r="R756" s="5" t="str">
        <f xml:space="preserve"> IF(Helper_Columns[[#This Row],[Profit]]&gt;5000,"High","Low")</f>
        <v>Low</v>
      </c>
    </row>
    <row r="757" spans="1:18" x14ac:dyDescent="0.25">
      <c r="A757" t="s">
        <v>767</v>
      </c>
      <c r="B757" s="4">
        <v>45347.126025205027</v>
      </c>
      <c r="C757" t="s">
        <v>5020</v>
      </c>
      <c r="D757" t="s">
        <v>5028</v>
      </c>
      <c r="E757" t="s">
        <v>5035</v>
      </c>
      <c r="F757" t="s">
        <v>5047</v>
      </c>
      <c r="G757" t="s">
        <v>5050</v>
      </c>
      <c r="H757">
        <v>40779</v>
      </c>
      <c r="I757">
        <v>14</v>
      </c>
      <c r="J757" t="s">
        <v>5072</v>
      </c>
      <c r="K757">
        <v>7514.57</v>
      </c>
      <c r="L757" t="s">
        <v>5079</v>
      </c>
      <c r="M757">
        <f>MONTH(Helper_Columns[Order_Date])</f>
        <v>2</v>
      </c>
      <c r="N757">
        <f>YEAR(Helper_Columns[Order_Date])</f>
        <v>2024</v>
      </c>
      <c r="O757" t="str">
        <f>TEXT(Helper_Columns[Order_Date],"mmm")</f>
        <v>Feb</v>
      </c>
      <c r="P757" s="7">
        <f>IFERROR(Helper_Columns[Profit]/Helper_Columns[Sales_Amount],0)</f>
        <v>0.18427548493096937</v>
      </c>
      <c r="Q757" s="5" t="str">
        <f>IF(VALUE(SUBSTITUTE(Helper_Columns[[#This Row],[Discount]],"%",""))&gt;=10,"High Discount", "Normal")</f>
        <v>High Discount</v>
      </c>
      <c r="R757" s="5" t="str">
        <f xml:space="preserve"> IF(Helper_Columns[[#This Row],[Profit]]&gt;5000,"High","Low")</f>
        <v>High</v>
      </c>
    </row>
    <row r="758" spans="1:18" x14ac:dyDescent="0.25">
      <c r="A758" t="s">
        <v>768</v>
      </c>
      <c r="B758" s="4">
        <v>45347.199039807951</v>
      </c>
      <c r="C758" t="s">
        <v>5016</v>
      </c>
      <c r="D758" t="s">
        <v>5028</v>
      </c>
      <c r="E758" t="s">
        <v>5035</v>
      </c>
      <c r="F758" t="s">
        <v>5048</v>
      </c>
      <c r="G758" t="s">
        <v>5056</v>
      </c>
      <c r="H758">
        <v>4228</v>
      </c>
      <c r="I758">
        <v>8</v>
      </c>
      <c r="J758" t="s">
        <v>5069</v>
      </c>
      <c r="K758">
        <v>704.76</v>
      </c>
      <c r="L758" t="s">
        <v>5079</v>
      </c>
      <c r="M758">
        <f>MONTH(Helper_Columns[Order_Date])</f>
        <v>2</v>
      </c>
      <c r="N758">
        <f>YEAR(Helper_Columns[Order_Date])</f>
        <v>2024</v>
      </c>
      <c r="O758" t="str">
        <f>TEXT(Helper_Columns[Order_Date],"mmm")</f>
        <v>Feb</v>
      </c>
      <c r="P758" s="7">
        <f>IFERROR(Helper_Columns[Profit]/Helper_Columns[Sales_Amount],0)</f>
        <v>0.1666887417218543</v>
      </c>
      <c r="Q758" s="5" t="str">
        <f>IF(VALUE(SUBSTITUTE(Helper_Columns[[#This Row],[Discount]],"%",""))&gt;=10,"High Discount", "Normal")</f>
        <v>High Discount</v>
      </c>
      <c r="R758" s="5" t="str">
        <f xml:space="preserve"> IF(Helper_Columns[[#This Row],[Profit]]&gt;5000,"High","Low")</f>
        <v>Low</v>
      </c>
    </row>
    <row r="759" spans="1:18" x14ac:dyDescent="0.25">
      <c r="A759" t="s">
        <v>769</v>
      </c>
      <c r="B759" s="4">
        <v>45347.272054410882</v>
      </c>
      <c r="C759" t="s">
        <v>5024</v>
      </c>
      <c r="D759" t="s">
        <v>5029</v>
      </c>
      <c r="E759" t="s">
        <v>5033</v>
      </c>
      <c r="F759" t="s">
        <v>5048</v>
      </c>
      <c r="G759" t="s">
        <v>5056</v>
      </c>
      <c r="H759">
        <v>46254</v>
      </c>
      <c r="I759">
        <v>14</v>
      </c>
      <c r="J759" t="s">
        <v>5070</v>
      </c>
      <c r="K759">
        <v>8547.98</v>
      </c>
      <c r="L759" t="s">
        <v>5075</v>
      </c>
      <c r="M759">
        <f>MONTH(Helper_Columns[Order_Date])</f>
        <v>2</v>
      </c>
      <c r="N759">
        <f>YEAR(Helper_Columns[Order_Date])</f>
        <v>2024</v>
      </c>
      <c r="O759" t="str">
        <f>TEXT(Helper_Columns[Order_Date],"mmm")</f>
        <v>Feb</v>
      </c>
      <c r="P759" s="7">
        <f>IFERROR(Helper_Columns[Profit]/Helper_Columns[Sales_Amount],0)</f>
        <v>0.18480520603623468</v>
      </c>
      <c r="Q759" s="5" t="str">
        <f>IF(VALUE(SUBSTITUTE(Helper_Columns[[#This Row],[Discount]],"%",""))&gt;=10,"High Discount", "Normal")</f>
        <v>Normal</v>
      </c>
      <c r="R759" s="5" t="str">
        <f xml:space="preserve"> IF(Helper_Columns[[#This Row],[Profit]]&gt;5000,"High","Low")</f>
        <v>High</v>
      </c>
    </row>
    <row r="760" spans="1:18" x14ac:dyDescent="0.25">
      <c r="A760" t="s">
        <v>770</v>
      </c>
      <c r="B760" s="4">
        <v>45347.345069013798</v>
      </c>
      <c r="C760" t="s">
        <v>5014</v>
      </c>
      <c r="D760" t="s">
        <v>5026</v>
      </c>
      <c r="E760" t="s">
        <v>5034</v>
      </c>
      <c r="F760" t="s">
        <v>5046</v>
      </c>
      <c r="G760" t="s">
        <v>5054</v>
      </c>
      <c r="H760">
        <v>50549</v>
      </c>
      <c r="I760">
        <v>11</v>
      </c>
      <c r="J760" t="s">
        <v>5069</v>
      </c>
      <c r="K760">
        <v>7406.14</v>
      </c>
      <c r="L760" t="s">
        <v>5078</v>
      </c>
      <c r="M760">
        <f>MONTH(Helper_Columns[Order_Date])</f>
        <v>2</v>
      </c>
      <c r="N760">
        <f>YEAR(Helper_Columns[Order_Date])</f>
        <v>2024</v>
      </c>
      <c r="O760" t="str">
        <f>TEXT(Helper_Columns[Order_Date],"mmm")</f>
        <v>Feb</v>
      </c>
      <c r="P760" s="7">
        <f>IFERROR(Helper_Columns[Profit]/Helper_Columns[Sales_Amount],0)</f>
        <v>0.14651407545154208</v>
      </c>
      <c r="Q760" s="5" t="str">
        <f>IF(VALUE(SUBSTITUTE(Helper_Columns[[#This Row],[Discount]],"%",""))&gt;=10,"High Discount", "Normal")</f>
        <v>High Discount</v>
      </c>
      <c r="R760" s="5" t="str">
        <f xml:space="preserve"> IF(Helper_Columns[[#This Row],[Profit]]&gt;5000,"High","Low")</f>
        <v>High</v>
      </c>
    </row>
    <row r="761" spans="1:18" x14ac:dyDescent="0.25">
      <c r="A761" t="s">
        <v>771</v>
      </c>
      <c r="B761" s="4">
        <v>45347.418083616707</v>
      </c>
      <c r="C761" t="s">
        <v>5018</v>
      </c>
      <c r="D761" t="s">
        <v>5027</v>
      </c>
      <c r="E761" t="s">
        <v>5031</v>
      </c>
      <c r="F761" t="s">
        <v>5046</v>
      </c>
      <c r="G761" t="s">
        <v>5057</v>
      </c>
      <c r="H761">
        <v>36709</v>
      </c>
      <c r="I761">
        <v>8</v>
      </c>
      <c r="J761" t="s">
        <v>5068</v>
      </c>
      <c r="K761">
        <v>6363.23</v>
      </c>
      <c r="L761" t="s">
        <v>5075</v>
      </c>
      <c r="M761">
        <f>MONTH(Helper_Columns[Order_Date])</f>
        <v>2</v>
      </c>
      <c r="N761">
        <f>YEAR(Helper_Columns[Order_Date])</f>
        <v>2024</v>
      </c>
      <c r="O761" t="str">
        <f>TEXT(Helper_Columns[Order_Date],"mmm")</f>
        <v>Feb</v>
      </c>
      <c r="P761" s="7">
        <f>IFERROR(Helper_Columns[Profit]/Helper_Columns[Sales_Amount],0)</f>
        <v>0.17334250456291372</v>
      </c>
      <c r="Q761" s="5" t="str">
        <f>IF(VALUE(SUBSTITUTE(Helper_Columns[[#This Row],[Discount]],"%",""))&gt;=10,"High Discount", "Normal")</f>
        <v>Normal</v>
      </c>
      <c r="R761" s="5" t="str">
        <f xml:space="preserve"> IF(Helper_Columns[[#This Row],[Profit]]&gt;5000,"High","Low")</f>
        <v>High</v>
      </c>
    </row>
    <row r="762" spans="1:18" x14ac:dyDescent="0.25">
      <c r="A762" t="s">
        <v>772</v>
      </c>
      <c r="B762" s="4">
        <v>45347.491098219638</v>
      </c>
      <c r="C762" t="s">
        <v>5017</v>
      </c>
      <c r="D762" t="s">
        <v>5027</v>
      </c>
      <c r="E762" t="s">
        <v>5042</v>
      </c>
      <c r="F762" t="s">
        <v>5048</v>
      </c>
      <c r="G762" t="s">
        <v>5056</v>
      </c>
      <c r="H762">
        <v>59446</v>
      </c>
      <c r="I762">
        <v>9</v>
      </c>
      <c r="J762" t="s">
        <v>5072</v>
      </c>
      <c r="K762">
        <v>10276.040000000001</v>
      </c>
      <c r="L762" t="s">
        <v>5075</v>
      </c>
      <c r="M762">
        <f>MONTH(Helper_Columns[Order_Date])</f>
        <v>2</v>
      </c>
      <c r="N762">
        <f>YEAR(Helper_Columns[Order_Date])</f>
        <v>2024</v>
      </c>
      <c r="O762" t="str">
        <f>TEXT(Helper_Columns[Order_Date],"mmm")</f>
        <v>Feb</v>
      </c>
      <c r="P762" s="7">
        <f>IFERROR(Helper_Columns[Profit]/Helper_Columns[Sales_Amount],0)</f>
        <v>0.17286343908757529</v>
      </c>
      <c r="Q762" s="5" t="str">
        <f>IF(VALUE(SUBSTITUTE(Helper_Columns[[#This Row],[Discount]],"%",""))&gt;=10,"High Discount", "Normal")</f>
        <v>High Discount</v>
      </c>
      <c r="R762" s="5" t="str">
        <f xml:space="preserve"> IF(Helper_Columns[[#This Row],[Profit]]&gt;5000,"High","Low")</f>
        <v>High</v>
      </c>
    </row>
    <row r="763" spans="1:18" x14ac:dyDescent="0.25">
      <c r="A763" t="s">
        <v>773</v>
      </c>
      <c r="B763" s="4">
        <v>45347.564112822547</v>
      </c>
      <c r="C763" t="s">
        <v>5015</v>
      </c>
      <c r="D763" t="s">
        <v>5029</v>
      </c>
      <c r="E763" t="s">
        <v>5039</v>
      </c>
      <c r="F763" t="s">
        <v>5047</v>
      </c>
      <c r="G763" t="s">
        <v>5050</v>
      </c>
      <c r="H763">
        <v>8489</v>
      </c>
      <c r="I763">
        <v>3</v>
      </c>
      <c r="J763" t="s">
        <v>5069</v>
      </c>
      <c r="K763">
        <v>1176.24</v>
      </c>
      <c r="L763" t="s">
        <v>5078</v>
      </c>
      <c r="M763">
        <f>MONTH(Helper_Columns[Order_Date])</f>
        <v>2</v>
      </c>
      <c r="N763">
        <f>YEAR(Helper_Columns[Order_Date])</f>
        <v>2024</v>
      </c>
      <c r="O763" t="str">
        <f>TEXT(Helper_Columns[Order_Date],"mmm")</f>
        <v>Feb</v>
      </c>
      <c r="P763" s="7">
        <f>IFERROR(Helper_Columns[Profit]/Helper_Columns[Sales_Amount],0)</f>
        <v>0.13856049004594181</v>
      </c>
      <c r="Q763" s="5" t="str">
        <f>IF(VALUE(SUBSTITUTE(Helper_Columns[[#This Row],[Discount]],"%",""))&gt;=10,"High Discount", "Normal")</f>
        <v>High Discount</v>
      </c>
      <c r="R763" s="5" t="str">
        <f xml:space="preserve"> IF(Helper_Columns[[#This Row],[Profit]]&gt;5000,"High","Low")</f>
        <v>Low</v>
      </c>
    </row>
    <row r="764" spans="1:18" x14ac:dyDescent="0.25">
      <c r="A764" t="s">
        <v>774</v>
      </c>
      <c r="B764" s="4">
        <v>45347.637127425478</v>
      </c>
      <c r="C764" t="s">
        <v>5016</v>
      </c>
      <c r="D764" t="s">
        <v>5027</v>
      </c>
      <c r="E764" t="s">
        <v>5031</v>
      </c>
      <c r="F764" t="s">
        <v>5048</v>
      </c>
      <c r="G764" t="s">
        <v>5051</v>
      </c>
      <c r="H764">
        <v>45387</v>
      </c>
      <c r="I764">
        <v>13</v>
      </c>
      <c r="J764" t="s">
        <v>5071</v>
      </c>
      <c r="K764">
        <v>4318.2</v>
      </c>
      <c r="L764" t="s">
        <v>5074</v>
      </c>
      <c r="M764">
        <f>MONTH(Helper_Columns[Order_Date])</f>
        <v>2</v>
      </c>
      <c r="N764">
        <f>YEAR(Helper_Columns[Order_Date])</f>
        <v>2024</v>
      </c>
      <c r="O764" t="str">
        <f>TEXT(Helper_Columns[Order_Date],"mmm")</f>
        <v>Feb</v>
      </c>
      <c r="P764" s="7">
        <f>IFERROR(Helper_Columns[Profit]/Helper_Columns[Sales_Amount],0)</f>
        <v>9.5141780686099534E-2</v>
      </c>
      <c r="Q764" s="5" t="str">
        <f>IF(VALUE(SUBSTITUTE(Helper_Columns[[#This Row],[Discount]],"%",""))&gt;=10,"High Discount", "Normal")</f>
        <v>High Discount</v>
      </c>
      <c r="R764" s="5" t="str">
        <f xml:space="preserve"> IF(Helper_Columns[[#This Row],[Profit]]&gt;5000,"High","Low")</f>
        <v>Low</v>
      </c>
    </row>
    <row r="765" spans="1:18" x14ac:dyDescent="0.25">
      <c r="A765" t="s">
        <v>775</v>
      </c>
      <c r="B765" s="4">
        <v>45347.710142028402</v>
      </c>
      <c r="C765" t="s">
        <v>5012</v>
      </c>
      <c r="D765" t="s">
        <v>5029</v>
      </c>
      <c r="E765" t="s">
        <v>5041</v>
      </c>
      <c r="F765" t="s">
        <v>5046</v>
      </c>
      <c r="G765" t="s">
        <v>5060</v>
      </c>
      <c r="H765">
        <v>71726</v>
      </c>
      <c r="I765">
        <v>8</v>
      </c>
      <c r="J765" t="s">
        <v>5073</v>
      </c>
      <c r="K765">
        <v>9152.2800000000007</v>
      </c>
      <c r="L765" t="s">
        <v>5077</v>
      </c>
      <c r="M765">
        <f>MONTH(Helper_Columns[Order_Date])</f>
        <v>2</v>
      </c>
      <c r="N765">
        <f>YEAR(Helper_Columns[Order_Date])</f>
        <v>2024</v>
      </c>
      <c r="O765" t="str">
        <f>TEXT(Helper_Columns[Order_Date],"mmm")</f>
        <v>Feb</v>
      </c>
      <c r="P765" s="7">
        <f>IFERROR(Helper_Columns[Profit]/Helper_Columns[Sales_Amount],0)</f>
        <v>0.12760059113849931</v>
      </c>
      <c r="Q765" s="5" t="str">
        <f>IF(VALUE(SUBSTITUTE(Helper_Columns[[#This Row],[Discount]],"%",""))&gt;=10,"High Discount", "Normal")</f>
        <v>Normal</v>
      </c>
      <c r="R765" s="5" t="str">
        <f xml:space="preserve"> IF(Helper_Columns[[#This Row],[Profit]]&gt;5000,"High","Low")</f>
        <v>High</v>
      </c>
    </row>
    <row r="766" spans="1:18" x14ac:dyDescent="0.25">
      <c r="A766" t="s">
        <v>776</v>
      </c>
      <c r="B766" s="4">
        <v>45347.783156631318</v>
      </c>
      <c r="C766" t="s">
        <v>5019</v>
      </c>
      <c r="D766" t="s">
        <v>5026</v>
      </c>
      <c r="E766" t="s">
        <v>5045</v>
      </c>
      <c r="F766" t="s">
        <v>5047</v>
      </c>
      <c r="G766" t="s">
        <v>5058</v>
      </c>
      <c r="H766">
        <v>50294</v>
      </c>
      <c r="I766">
        <v>5</v>
      </c>
      <c r="J766" t="s">
        <v>5073</v>
      </c>
      <c r="K766">
        <v>5188.83</v>
      </c>
      <c r="L766" t="s">
        <v>5077</v>
      </c>
      <c r="M766">
        <f>MONTH(Helper_Columns[Order_Date])</f>
        <v>2</v>
      </c>
      <c r="N766">
        <f>YEAR(Helper_Columns[Order_Date])</f>
        <v>2024</v>
      </c>
      <c r="O766" t="str">
        <f>TEXT(Helper_Columns[Order_Date],"mmm")</f>
        <v>Feb</v>
      </c>
      <c r="P766" s="7">
        <f>IFERROR(Helper_Columns[Profit]/Helper_Columns[Sales_Amount],0)</f>
        <v>0.10316996063148685</v>
      </c>
      <c r="Q766" s="5" t="str">
        <f>IF(VALUE(SUBSTITUTE(Helper_Columns[[#This Row],[Discount]],"%",""))&gt;=10,"High Discount", "Normal")</f>
        <v>Normal</v>
      </c>
      <c r="R766" s="5" t="str">
        <f xml:space="preserve"> IF(Helper_Columns[[#This Row],[Profit]]&gt;5000,"High","Low")</f>
        <v>High</v>
      </c>
    </row>
    <row r="767" spans="1:18" x14ac:dyDescent="0.25">
      <c r="A767" t="s">
        <v>777</v>
      </c>
      <c r="B767" s="4">
        <v>45347.856171234227</v>
      </c>
      <c r="C767" t="s">
        <v>5022</v>
      </c>
      <c r="D767" t="s">
        <v>5028</v>
      </c>
      <c r="E767" t="s">
        <v>5032</v>
      </c>
      <c r="F767" t="s">
        <v>5047</v>
      </c>
      <c r="G767" t="s">
        <v>5058</v>
      </c>
      <c r="H767">
        <v>23469</v>
      </c>
      <c r="I767">
        <v>13</v>
      </c>
      <c r="J767" t="s">
        <v>5070</v>
      </c>
      <c r="K767">
        <v>3579.75</v>
      </c>
      <c r="L767" t="s">
        <v>5077</v>
      </c>
      <c r="M767">
        <f>MONTH(Helper_Columns[Order_Date])</f>
        <v>2</v>
      </c>
      <c r="N767">
        <f>YEAR(Helper_Columns[Order_Date])</f>
        <v>2024</v>
      </c>
      <c r="O767" t="str">
        <f>TEXT(Helper_Columns[Order_Date],"mmm")</f>
        <v>Feb</v>
      </c>
      <c r="P767" s="7">
        <f>IFERROR(Helper_Columns[Profit]/Helper_Columns[Sales_Amount],0)</f>
        <v>0.15253099833823341</v>
      </c>
      <c r="Q767" s="5" t="str">
        <f>IF(VALUE(SUBSTITUTE(Helper_Columns[[#This Row],[Discount]],"%",""))&gt;=10,"High Discount", "Normal")</f>
        <v>Normal</v>
      </c>
      <c r="R767" s="5" t="str">
        <f xml:space="preserve"> IF(Helper_Columns[[#This Row],[Profit]]&gt;5000,"High","Low")</f>
        <v>Low</v>
      </c>
    </row>
    <row r="768" spans="1:18" x14ac:dyDescent="0.25">
      <c r="A768" t="s">
        <v>778</v>
      </c>
      <c r="B768" s="4">
        <v>45347.929185837173</v>
      </c>
      <c r="C768" t="s">
        <v>5019</v>
      </c>
      <c r="D768" t="s">
        <v>5028</v>
      </c>
      <c r="E768" t="s">
        <v>5037</v>
      </c>
      <c r="F768" t="s">
        <v>5048</v>
      </c>
      <c r="G768" t="s">
        <v>5056</v>
      </c>
      <c r="H768">
        <v>20324</v>
      </c>
      <c r="I768">
        <v>8</v>
      </c>
      <c r="J768" t="s">
        <v>5073</v>
      </c>
      <c r="K768">
        <v>2497.36</v>
      </c>
      <c r="L768" t="s">
        <v>5076</v>
      </c>
      <c r="M768">
        <f>MONTH(Helper_Columns[Order_Date])</f>
        <v>2</v>
      </c>
      <c r="N768">
        <f>YEAR(Helper_Columns[Order_Date])</f>
        <v>2024</v>
      </c>
      <c r="O768" t="str">
        <f>TEXT(Helper_Columns[Order_Date],"mmm")</f>
        <v>Feb</v>
      </c>
      <c r="P768" s="7">
        <f>IFERROR(Helper_Columns[Profit]/Helper_Columns[Sales_Amount],0)</f>
        <v>0.12287738634127141</v>
      </c>
      <c r="Q768" s="5" t="str">
        <f>IF(VALUE(SUBSTITUTE(Helper_Columns[[#This Row],[Discount]],"%",""))&gt;=10,"High Discount", "Normal")</f>
        <v>Normal</v>
      </c>
      <c r="R768" s="5" t="str">
        <f xml:space="preserve"> IF(Helper_Columns[[#This Row],[Profit]]&gt;5000,"High","Low")</f>
        <v>Low</v>
      </c>
    </row>
    <row r="769" spans="1:18" x14ac:dyDescent="0.25">
      <c r="A769" t="s">
        <v>779</v>
      </c>
      <c r="B769" s="4">
        <v>45348.002200440082</v>
      </c>
      <c r="C769" t="s">
        <v>5020</v>
      </c>
      <c r="D769" t="s">
        <v>5029</v>
      </c>
      <c r="E769" t="s">
        <v>5039</v>
      </c>
      <c r="F769" t="s">
        <v>5048</v>
      </c>
      <c r="G769" t="s">
        <v>5055</v>
      </c>
      <c r="H769">
        <v>4240</v>
      </c>
      <c r="I769">
        <v>7</v>
      </c>
      <c r="J769" t="s">
        <v>5068</v>
      </c>
      <c r="K769">
        <v>770.2</v>
      </c>
      <c r="L769" t="s">
        <v>5074</v>
      </c>
      <c r="M769">
        <f>MONTH(Helper_Columns[Order_Date])</f>
        <v>2</v>
      </c>
      <c r="N769">
        <f>YEAR(Helper_Columns[Order_Date])</f>
        <v>2024</v>
      </c>
      <c r="O769" t="str">
        <f>TEXT(Helper_Columns[Order_Date],"mmm")</f>
        <v>Feb</v>
      </c>
      <c r="P769" s="7">
        <f>IFERROR(Helper_Columns[Profit]/Helper_Columns[Sales_Amount],0)</f>
        <v>0.18165094339622642</v>
      </c>
      <c r="Q769" s="5" t="str">
        <f>IF(VALUE(SUBSTITUTE(Helper_Columns[[#This Row],[Discount]],"%",""))&gt;=10,"High Discount", "Normal")</f>
        <v>Normal</v>
      </c>
      <c r="R769" s="5" t="str">
        <f xml:space="preserve"> IF(Helper_Columns[[#This Row],[Profit]]&gt;5000,"High","Low")</f>
        <v>Low</v>
      </c>
    </row>
    <row r="770" spans="1:18" x14ac:dyDescent="0.25">
      <c r="A770" t="s">
        <v>780</v>
      </c>
      <c r="B770" s="4">
        <v>45348.075215042998</v>
      </c>
      <c r="C770" t="s">
        <v>5016</v>
      </c>
      <c r="D770" t="s">
        <v>5029</v>
      </c>
      <c r="E770" t="s">
        <v>5033</v>
      </c>
      <c r="F770" t="s">
        <v>5047</v>
      </c>
      <c r="G770" t="s">
        <v>5063</v>
      </c>
      <c r="H770">
        <v>31825</v>
      </c>
      <c r="I770">
        <v>12</v>
      </c>
      <c r="J770" t="s">
        <v>5072</v>
      </c>
      <c r="K770">
        <v>5295.91</v>
      </c>
      <c r="L770" t="s">
        <v>5078</v>
      </c>
      <c r="M770">
        <f>MONTH(Helper_Columns[Order_Date])</f>
        <v>2</v>
      </c>
      <c r="N770">
        <f>YEAR(Helper_Columns[Order_Date])</f>
        <v>2024</v>
      </c>
      <c r="O770" t="str">
        <f>TEXT(Helper_Columns[Order_Date],"mmm")</f>
        <v>Feb</v>
      </c>
      <c r="P770" s="7">
        <f>IFERROR(Helper_Columns[Profit]/Helper_Columns[Sales_Amount],0)</f>
        <v>0.16640722702278082</v>
      </c>
      <c r="Q770" s="5" t="str">
        <f>IF(VALUE(SUBSTITUTE(Helper_Columns[[#This Row],[Discount]],"%",""))&gt;=10,"High Discount", "Normal")</f>
        <v>High Discount</v>
      </c>
      <c r="R770" s="5" t="str">
        <f xml:space="preserve"> IF(Helper_Columns[[#This Row],[Profit]]&gt;5000,"High","Low")</f>
        <v>High</v>
      </c>
    </row>
    <row r="771" spans="1:18" x14ac:dyDescent="0.25">
      <c r="A771" t="s">
        <v>781</v>
      </c>
      <c r="B771" s="4">
        <v>45348.148229645929</v>
      </c>
      <c r="C771" t="s">
        <v>5024</v>
      </c>
      <c r="D771" t="s">
        <v>5028</v>
      </c>
      <c r="E771" t="s">
        <v>5037</v>
      </c>
      <c r="F771" t="s">
        <v>5048</v>
      </c>
      <c r="G771" t="s">
        <v>5055</v>
      </c>
      <c r="H771">
        <v>9521</v>
      </c>
      <c r="I771">
        <v>1</v>
      </c>
      <c r="J771" t="s">
        <v>5068</v>
      </c>
      <c r="K771">
        <v>1006.65</v>
      </c>
      <c r="L771" t="s">
        <v>5074</v>
      </c>
      <c r="M771">
        <f>MONTH(Helper_Columns[Order_Date])</f>
        <v>2</v>
      </c>
      <c r="N771">
        <f>YEAR(Helper_Columns[Order_Date])</f>
        <v>2024</v>
      </c>
      <c r="O771" t="str">
        <f>TEXT(Helper_Columns[Order_Date],"mmm")</f>
        <v>Feb</v>
      </c>
      <c r="P771" s="7">
        <f>IFERROR(Helper_Columns[Profit]/Helper_Columns[Sales_Amount],0)</f>
        <v>0.10572944018485453</v>
      </c>
      <c r="Q771" s="5" t="str">
        <f>IF(VALUE(SUBSTITUTE(Helper_Columns[[#This Row],[Discount]],"%",""))&gt;=10,"High Discount", "Normal")</f>
        <v>Normal</v>
      </c>
      <c r="R771" s="5" t="str">
        <f xml:space="preserve"> IF(Helper_Columns[[#This Row],[Profit]]&gt;5000,"High","Low")</f>
        <v>Low</v>
      </c>
    </row>
    <row r="772" spans="1:18" x14ac:dyDescent="0.25">
      <c r="A772" t="s">
        <v>782</v>
      </c>
      <c r="B772" s="4">
        <v>45348.221244248853</v>
      </c>
      <c r="C772" t="s">
        <v>5012</v>
      </c>
      <c r="D772" t="s">
        <v>5026</v>
      </c>
      <c r="E772" t="s">
        <v>5034</v>
      </c>
      <c r="F772" t="s">
        <v>5046</v>
      </c>
      <c r="G772" t="s">
        <v>5049</v>
      </c>
      <c r="H772">
        <v>40752</v>
      </c>
      <c r="I772">
        <v>12</v>
      </c>
      <c r="J772" t="s">
        <v>5068</v>
      </c>
      <c r="K772">
        <v>6276.29</v>
      </c>
      <c r="L772" t="s">
        <v>5075</v>
      </c>
      <c r="M772">
        <f>MONTH(Helper_Columns[Order_Date])</f>
        <v>2</v>
      </c>
      <c r="N772">
        <f>YEAR(Helper_Columns[Order_Date])</f>
        <v>2024</v>
      </c>
      <c r="O772" t="str">
        <f>TEXT(Helper_Columns[Order_Date],"mmm")</f>
        <v>Feb</v>
      </c>
      <c r="P772" s="7">
        <f>IFERROR(Helper_Columns[Profit]/Helper_Columns[Sales_Amount],0)</f>
        <v>0.1540118276403612</v>
      </c>
      <c r="Q772" s="5" t="str">
        <f>IF(VALUE(SUBSTITUTE(Helper_Columns[[#This Row],[Discount]],"%",""))&gt;=10,"High Discount", "Normal")</f>
        <v>Normal</v>
      </c>
      <c r="R772" s="5" t="str">
        <f xml:space="preserve"> IF(Helper_Columns[[#This Row],[Profit]]&gt;5000,"High","Low")</f>
        <v>High</v>
      </c>
    </row>
    <row r="773" spans="1:18" x14ac:dyDescent="0.25">
      <c r="A773" t="s">
        <v>783</v>
      </c>
      <c r="B773" s="4">
        <v>45348.294258851762</v>
      </c>
      <c r="C773" t="s">
        <v>5014</v>
      </c>
      <c r="D773" t="s">
        <v>5028</v>
      </c>
      <c r="E773" t="s">
        <v>5036</v>
      </c>
      <c r="F773" t="s">
        <v>5048</v>
      </c>
      <c r="G773" t="s">
        <v>5065</v>
      </c>
      <c r="H773">
        <v>10327</v>
      </c>
      <c r="I773">
        <v>4</v>
      </c>
      <c r="J773" t="s">
        <v>5069</v>
      </c>
      <c r="K773">
        <v>949</v>
      </c>
      <c r="L773" t="s">
        <v>5077</v>
      </c>
      <c r="M773">
        <f>MONTH(Helper_Columns[Order_Date])</f>
        <v>2</v>
      </c>
      <c r="N773">
        <f>YEAR(Helper_Columns[Order_Date])</f>
        <v>2024</v>
      </c>
      <c r="O773" t="str">
        <f>TEXT(Helper_Columns[Order_Date],"mmm")</f>
        <v>Feb</v>
      </c>
      <c r="P773" s="7">
        <f>IFERROR(Helper_Columns[Profit]/Helper_Columns[Sales_Amount],0)</f>
        <v>9.1895032439236954E-2</v>
      </c>
      <c r="Q773" s="5" t="str">
        <f>IF(VALUE(SUBSTITUTE(Helper_Columns[[#This Row],[Discount]],"%",""))&gt;=10,"High Discount", "Normal")</f>
        <v>High Discount</v>
      </c>
      <c r="R773" s="5" t="str">
        <f xml:space="preserve"> IF(Helper_Columns[[#This Row],[Profit]]&gt;5000,"High","Low")</f>
        <v>Low</v>
      </c>
    </row>
    <row r="774" spans="1:18" x14ac:dyDescent="0.25">
      <c r="A774" t="s">
        <v>784</v>
      </c>
      <c r="B774" s="4">
        <v>45348.367273454693</v>
      </c>
      <c r="C774" t="s">
        <v>5017</v>
      </c>
      <c r="D774" t="s">
        <v>5029</v>
      </c>
      <c r="E774" t="s">
        <v>5039</v>
      </c>
      <c r="F774" t="s">
        <v>5048</v>
      </c>
      <c r="G774" t="s">
        <v>5056</v>
      </c>
      <c r="H774">
        <v>10045</v>
      </c>
      <c r="I774">
        <v>5</v>
      </c>
      <c r="J774" t="s">
        <v>5072</v>
      </c>
      <c r="K774">
        <v>996.05</v>
      </c>
      <c r="L774" t="s">
        <v>5075</v>
      </c>
      <c r="M774">
        <f>MONTH(Helper_Columns[Order_Date])</f>
        <v>2</v>
      </c>
      <c r="N774">
        <f>YEAR(Helper_Columns[Order_Date])</f>
        <v>2024</v>
      </c>
      <c r="O774" t="str">
        <f>TEXT(Helper_Columns[Order_Date],"mmm")</f>
        <v>Feb</v>
      </c>
      <c r="P774" s="7">
        <f>IFERROR(Helper_Columns[Profit]/Helper_Columns[Sales_Amount],0)</f>
        <v>9.9158785465405672E-2</v>
      </c>
      <c r="Q774" s="5" t="str">
        <f>IF(VALUE(SUBSTITUTE(Helper_Columns[[#This Row],[Discount]],"%",""))&gt;=10,"High Discount", "Normal")</f>
        <v>High Discount</v>
      </c>
      <c r="R774" s="5" t="str">
        <f xml:space="preserve"> IF(Helper_Columns[[#This Row],[Profit]]&gt;5000,"High","Low")</f>
        <v>Low</v>
      </c>
    </row>
    <row r="775" spans="1:18" x14ac:dyDescent="0.25">
      <c r="A775" t="s">
        <v>785</v>
      </c>
      <c r="B775" s="4">
        <v>45348.440288057602</v>
      </c>
      <c r="C775" t="s">
        <v>5014</v>
      </c>
      <c r="D775" t="s">
        <v>5027</v>
      </c>
      <c r="E775" t="s">
        <v>5038</v>
      </c>
      <c r="F775" t="s">
        <v>5047</v>
      </c>
      <c r="G775" t="s">
        <v>5063</v>
      </c>
      <c r="H775">
        <v>47501</v>
      </c>
      <c r="I775">
        <v>1</v>
      </c>
      <c r="J775" t="s">
        <v>5071</v>
      </c>
      <c r="K775">
        <v>4044.23</v>
      </c>
      <c r="L775" t="s">
        <v>5076</v>
      </c>
      <c r="M775">
        <f>MONTH(Helper_Columns[Order_Date])</f>
        <v>2</v>
      </c>
      <c r="N775">
        <f>YEAR(Helper_Columns[Order_Date])</f>
        <v>2024</v>
      </c>
      <c r="O775" t="str">
        <f>TEXT(Helper_Columns[Order_Date],"mmm")</f>
        <v>Feb</v>
      </c>
      <c r="P775" s="7">
        <f>IFERROR(Helper_Columns[Profit]/Helper_Columns[Sales_Amount],0)</f>
        <v>8.5139891791751757E-2</v>
      </c>
      <c r="Q775" s="5" t="str">
        <f>IF(VALUE(SUBSTITUTE(Helper_Columns[[#This Row],[Discount]],"%",""))&gt;=10,"High Discount", "Normal")</f>
        <v>High Discount</v>
      </c>
      <c r="R775" s="5" t="str">
        <f xml:space="preserve"> IF(Helper_Columns[[#This Row],[Profit]]&gt;5000,"High","Low")</f>
        <v>Low</v>
      </c>
    </row>
    <row r="776" spans="1:18" x14ac:dyDescent="0.25">
      <c r="A776" t="s">
        <v>786</v>
      </c>
      <c r="B776" s="4">
        <v>45348.513302660518</v>
      </c>
      <c r="C776" t="s">
        <v>5023</v>
      </c>
      <c r="D776" t="s">
        <v>5027</v>
      </c>
      <c r="E776" t="s">
        <v>5044</v>
      </c>
      <c r="F776" t="s">
        <v>5047</v>
      </c>
      <c r="G776" t="s">
        <v>5050</v>
      </c>
      <c r="H776">
        <v>41325</v>
      </c>
      <c r="I776">
        <v>10</v>
      </c>
      <c r="J776" t="s">
        <v>5070</v>
      </c>
      <c r="K776">
        <v>6913.37</v>
      </c>
      <c r="L776" t="s">
        <v>5074</v>
      </c>
      <c r="M776">
        <f>MONTH(Helper_Columns[Order_Date])</f>
        <v>2</v>
      </c>
      <c r="N776">
        <f>YEAR(Helper_Columns[Order_Date])</f>
        <v>2024</v>
      </c>
      <c r="O776" t="str">
        <f>TEXT(Helper_Columns[Order_Date],"mmm")</f>
        <v>Feb</v>
      </c>
      <c r="P776" s="7">
        <f>IFERROR(Helper_Columns[Profit]/Helper_Columns[Sales_Amount],0)</f>
        <v>0.16729267997580158</v>
      </c>
      <c r="Q776" s="5" t="str">
        <f>IF(VALUE(SUBSTITUTE(Helper_Columns[[#This Row],[Discount]],"%",""))&gt;=10,"High Discount", "Normal")</f>
        <v>Normal</v>
      </c>
      <c r="R776" s="5" t="str">
        <f xml:space="preserve"> IF(Helper_Columns[[#This Row],[Profit]]&gt;5000,"High","Low")</f>
        <v>High</v>
      </c>
    </row>
    <row r="777" spans="1:18" x14ac:dyDescent="0.25">
      <c r="A777" t="s">
        <v>787</v>
      </c>
      <c r="B777" s="4">
        <v>45348.586317263449</v>
      </c>
      <c r="C777" t="s">
        <v>5020</v>
      </c>
      <c r="D777" t="s">
        <v>5029</v>
      </c>
      <c r="E777" t="s">
        <v>5039</v>
      </c>
      <c r="F777" t="s">
        <v>5046</v>
      </c>
      <c r="G777" t="s">
        <v>5057</v>
      </c>
      <c r="H777">
        <v>39968</v>
      </c>
      <c r="I777">
        <v>5</v>
      </c>
      <c r="J777" t="s">
        <v>5071</v>
      </c>
      <c r="K777">
        <v>5757.81</v>
      </c>
      <c r="L777" t="s">
        <v>5074</v>
      </c>
      <c r="M777">
        <f>MONTH(Helper_Columns[Order_Date])</f>
        <v>2</v>
      </c>
      <c r="N777">
        <f>YEAR(Helper_Columns[Order_Date])</f>
        <v>2024</v>
      </c>
      <c r="O777" t="str">
        <f>TEXT(Helper_Columns[Order_Date],"mmm")</f>
        <v>Feb</v>
      </c>
      <c r="P777" s="7">
        <f>IFERROR(Helper_Columns[Profit]/Helper_Columns[Sales_Amount],0)</f>
        <v>0.14406049839871898</v>
      </c>
      <c r="Q777" s="5" t="str">
        <f>IF(VALUE(SUBSTITUTE(Helper_Columns[[#This Row],[Discount]],"%",""))&gt;=10,"High Discount", "Normal")</f>
        <v>High Discount</v>
      </c>
      <c r="R777" s="5" t="str">
        <f xml:space="preserve"> IF(Helper_Columns[[#This Row],[Profit]]&gt;5000,"High","Low")</f>
        <v>High</v>
      </c>
    </row>
    <row r="778" spans="1:18" x14ac:dyDescent="0.25">
      <c r="A778" t="s">
        <v>788</v>
      </c>
      <c r="B778" s="4">
        <v>45348.659331866373</v>
      </c>
      <c r="C778" t="s">
        <v>5017</v>
      </c>
      <c r="D778" t="s">
        <v>5029</v>
      </c>
      <c r="E778" t="s">
        <v>5039</v>
      </c>
      <c r="F778" t="s">
        <v>5046</v>
      </c>
      <c r="G778" t="s">
        <v>5061</v>
      </c>
      <c r="H778">
        <v>56087</v>
      </c>
      <c r="I778">
        <v>12</v>
      </c>
      <c r="J778" t="s">
        <v>5068</v>
      </c>
      <c r="K778">
        <v>6017.81</v>
      </c>
      <c r="L778" t="s">
        <v>5079</v>
      </c>
      <c r="M778">
        <f>MONTH(Helper_Columns[Order_Date])</f>
        <v>2</v>
      </c>
      <c r="N778">
        <f>YEAR(Helper_Columns[Order_Date])</f>
        <v>2024</v>
      </c>
      <c r="O778" t="str">
        <f>TEXT(Helper_Columns[Order_Date],"mmm")</f>
        <v>Feb</v>
      </c>
      <c r="P778" s="7">
        <f>IFERROR(Helper_Columns[Profit]/Helper_Columns[Sales_Amount],0)</f>
        <v>0.10729420364790415</v>
      </c>
      <c r="Q778" s="5" t="str">
        <f>IF(VALUE(SUBSTITUTE(Helper_Columns[[#This Row],[Discount]],"%",""))&gt;=10,"High Discount", "Normal")</f>
        <v>Normal</v>
      </c>
      <c r="R778" s="5" t="str">
        <f xml:space="preserve"> IF(Helper_Columns[[#This Row],[Profit]]&gt;5000,"High","Low")</f>
        <v>High</v>
      </c>
    </row>
    <row r="779" spans="1:18" x14ac:dyDescent="0.25">
      <c r="A779" t="s">
        <v>789</v>
      </c>
      <c r="B779" s="4">
        <v>45348.732346469282</v>
      </c>
      <c r="C779" t="s">
        <v>5022</v>
      </c>
      <c r="D779" t="s">
        <v>5027</v>
      </c>
      <c r="E779" t="s">
        <v>5044</v>
      </c>
      <c r="F779" t="s">
        <v>5048</v>
      </c>
      <c r="G779" t="s">
        <v>5056</v>
      </c>
      <c r="H779">
        <v>38706</v>
      </c>
      <c r="I779">
        <v>9</v>
      </c>
      <c r="J779" t="s">
        <v>5068</v>
      </c>
      <c r="K779">
        <v>5276.52</v>
      </c>
      <c r="L779" t="s">
        <v>5076</v>
      </c>
      <c r="M779">
        <f>MONTH(Helper_Columns[Order_Date])</f>
        <v>2</v>
      </c>
      <c r="N779">
        <f>YEAR(Helper_Columns[Order_Date])</f>
        <v>2024</v>
      </c>
      <c r="O779" t="str">
        <f>TEXT(Helper_Columns[Order_Date],"mmm")</f>
        <v>Feb</v>
      </c>
      <c r="P779" s="7">
        <f>IFERROR(Helper_Columns[Profit]/Helper_Columns[Sales_Amount],0)</f>
        <v>0.13632305068981554</v>
      </c>
      <c r="Q779" s="5" t="str">
        <f>IF(VALUE(SUBSTITUTE(Helper_Columns[[#This Row],[Discount]],"%",""))&gt;=10,"High Discount", "Normal")</f>
        <v>Normal</v>
      </c>
      <c r="R779" s="5" t="str">
        <f xml:space="preserve"> IF(Helper_Columns[[#This Row],[Profit]]&gt;5000,"High","Low")</f>
        <v>High</v>
      </c>
    </row>
    <row r="780" spans="1:18" x14ac:dyDescent="0.25">
      <c r="A780" t="s">
        <v>790</v>
      </c>
      <c r="B780" s="4">
        <v>45348.805361072213</v>
      </c>
      <c r="C780" t="s">
        <v>5018</v>
      </c>
      <c r="D780" t="s">
        <v>5026</v>
      </c>
      <c r="E780" t="s">
        <v>5045</v>
      </c>
      <c r="F780" t="s">
        <v>5047</v>
      </c>
      <c r="G780" t="s">
        <v>5063</v>
      </c>
      <c r="H780">
        <v>23785</v>
      </c>
      <c r="I780">
        <v>5</v>
      </c>
      <c r="J780" t="s">
        <v>5068</v>
      </c>
      <c r="K780">
        <v>2237.66</v>
      </c>
      <c r="L780" t="s">
        <v>5078</v>
      </c>
      <c r="M780">
        <f>MONTH(Helper_Columns[Order_Date])</f>
        <v>2</v>
      </c>
      <c r="N780">
        <f>YEAR(Helper_Columns[Order_Date])</f>
        <v>2024</v>
      </c>
      <c r="O780" t="str">
        <f>TEXT(Helper_Columns[Order_Date],"mmm")</f>
        <v>Feb</v>
      </c>
      <c r="P780" s="7">
        <f>IFERROR(Helper_Columns[Profit]/Helper_Columns[Sales_Amount],0)</f>
        <v>9.4078620979608993E-2</v>
      </c>
      <c r="Q780" s="5" t="str">
        <f>IF(VALUE(SUBSTITUTE(Helper_Columns[[#This Row],[Discount]],"%",""))&gt;=10,"High Discount", "Normal")</f>
        <v>Normal</v>
      </c>
      <c r="R780" s="5" t="str">
        <f xml:space="preserve"> IF(Helper_Columns[[#This Row],[Profit]]&gt;5000,"High","Low")</f>
        <v>Low</v>
      </c>
    </row>
    <row r="781" spans="1:18" x14ac:dyDescent="0.25">
      <c r="A781" t="s">
        <v>791</v>
      </c>
      <c r="B781" s="4">
        <v>45348.878375675129</v>
      </c>
      <c r="C781" t="s">
        <v>5022</v>
      </c>
      <c r="D781" t="s">
        <v>5027</v>
      </c>
      <c r="E781" t="s">
        <v>5038</v>
      </c>
      <c r="F781" t="s">
        <v>5047</v>
      </c>
      <c r="G781" t="s">
        <v>5062</v>
      </c>
      <c r="H781">
        <v>64221</v>
      </c>
      <c r="I781">
        <v>13</v>
      </c>
      <c r="J781" t="s">
        <v>5068</v>
      </c>
      <c r="K781">
        <v>8126.51</v>
      </c>
      <c r="L781" t="s">
        <v>5077</v>
      </c>
      <c r="M781">
        <f>MONTH(Helper_Columns[Order_Date])</f>
        <v>2</v>
      </c>
      <c r="N781">
        <f>YEAR(Helper_Columns[Order_Date])</f>
        <v>2024</v>
      </c>
      <c r="O781" t="str">
        <f>TEXT(Helper_Columns[Order_Date],"mmm")</f>
        <v>Feb</v>
      </c>
      <c r="P781" s="7">
        <f>IFERROR(Helper_Columns[Profit]/Helper_Columns[Sales_Amount],0)</f>
        <v>0.12653976113732268</v>
      </c>
      <c r="Q781" s="5" t="str">
        <f>IF(VALUE(SUBSTITUTE(Helper_Columns[[#This Row],[Discount]],"%",""))&gt;=10,"High Discount", "Normal")</f>
        <v>Normal</v>
      </c>
      <c r="R781" s="5" t="str">
        <f xml:space="preserve"> IF(Helper_Columns[[#This Row],[Profit]]&gt;5000,"High","Low")</f>
        <v>High</v>
      </c>
    </row>
    <row r="782" spans="1:18" x14ac:dyDescent="0.25">
      <c r="A782" t="s">
        <v>792</v>
      </c>
      <c r="B782" s="4">
        <v>45348.951390278053</v>
      </c>
      <c r="C782" t="s">
        <v>5025</v>
      </c>
      <c r="D782" t="s">
        <v>5029</v>
      </c>
      <c r="E782" t="s">
        <v>5039</v>
      </c>
      <c r="F782" t="s">
        <v>5046</v>
      </c>
      <c r="G782" t="s">
        <v>5054</v>
      </c>
      <c r="H782">
        <v>42136</v>
      </c>
      <c r="I782">
        <v>7</v>
      </c>
      <c r="J782" t="s">
        <v>5073</v>
      </c>
      <c r="K782">
        <v>8494.5300000000007</v>
      </c>
      <c r="L782" t="s">
        <v>5075</v>
      </c>
      <c r="M782">
        <f>MONTH(Helper_Columns[Order_Date])</f>
        <v>2</v>
      </c>
      <c r="N782">
        <f>YEAR(Helper_Columns[Order_Date])</f>
        <v>2024</v>
      </c>
      <c r="O782" t="str">
        <f>TEXT(Helper_Columns[Order_Date],"mmm")</f>
        <v>Feb</v>
      </c>
      <c r="P782" s="7">
        <f>IFERROR(Helper_Columns[Profit]/Helper_Columns[Sales_Amount],0)</f>
        <v>0.20159792101765714</v>
      </c>
      <c r="Q782" s="5" t="str">
        <f>IF(VALUE(SUBSTITUTE(Helper_Columns[[#This Row],[Discount]],"%",""))&gt;=10,"High Discount", "Normal")</f>
        <v>Normal</v>
      </c>
      <c r="R782" s="5" t="str">
        <f xml:space="preserve"> IF(Helper_Columns[[#This Row],[Profit]]&gt;5000,"High","Low")</f>
        <v>High</v>
      </c>
    </row>
    <row r="783" spans="1:18" x14ac:dyDescent="0.25">
      <c r="A783" t="s">
        <v>793</v>
      </c>
      <c r="B783" s="4">
        <v>45349.024404880969</v>
      </c>
      <c r="C783" t="s">
        <v>5017</v>
      </c>
      <c r="D783" t="s">
        <v>5028</v>
      </c>
      <c r="E783" t="s">
        <v>5037</v>
      </c>
      <c r="F783" t="s">
        <v>5046</v>
      </c>
      <c r="G783" t="s">
        <v>5053</v>
      </c>
      <c r="H783">
        <v>28689</v>
      </c>
      <c r="I783">
        <v>4</v>
      </c>
      <c r="J783" t="s">
        <v>5073</v>
      </c>
      <c r="K783">
        <v>5047.1000000000004</v>
      </c>
      <c r="L783" t="s">
        <v>5074</v>
      </c>
      <c r="M783">
        <f>MONTH(Helper_Columns[Order_Date])</f>
        <v>2</v>
      </c>
      <c r="N783">
        <f>YEAR(Helper_Columns[Order_Date])</f>
        <v>2024</v>
      </c>
      <c r="O783" t="str">
        <f>TEXT(Helper_Columns[Order_Date],"mmm")</f>
        <v>Feb</v>
      </c>
      <c r="P783" s="7">
        <f>IFERROR(Helper_Columns[Profit]/Helper_Columns[Sales_Amount],0)</f>
        <v>0.17592457039283349</v>
      </c>
      <c r="Q783" s="5" t="str">
        <f>IF(VALUE(SUBSTITUTE(Helper_Columns[[#This Row],[Discount]],"%",""))&gt;=10,"High Discount", "Normal")</f>
        <v>Normal</v>
      </c>
      <c r="R783" s="5" t="str">
        <f xml:space="preserve"> IF(Helper_Columns[[#This Row],[Profit]]&gt;5000,"High","Low")</f>
        <v>High</v>
      </c>
    </row>
    <row r="784" spans="1:18" x14ac:dyDescent="0.25">
      <c r="A784" t="s">
        <v>794</v>
      </c>
      <c r="B784" s="4">
        <v>45349.097419483893</v>
      </c>
      <c r="C784" t="s">
        <v>5013</v>
      </c>
      <c r="D784" t="s">
        <v>5029</v>
      </c>
      <c r="E784" t="s">
        <v>5033</v>
      </c>
      <c r="F784" t="s">
        <v>5047</v>
      </c>
      <c r="G784" t="s">
        <v>5050</v>
      </c>
      <c r="H784">
        <v>34313</v>
      </c>
      <c r="I784">
        <v>1</v>
      </c>
      <c r="J784" t="s">
        <v>5072</v>
      </c>
      <c r="K784">
        <v>3289.31</v>
      </c>
      <c r="L784" t="s">
        <v>5079</v>
      </c>
      <c r="M784">
        <f>MONTH(Helper_Columns[Order_Date])</f>
        <v>2</v>
      </c>
      <c r="N784">
        <f>YEAR(Helper_Columns[Order_Date])</f>
        <v>2024</v>
      </c>
      <c r="O784" t="str">
        <f>TEXT(Helper_Columns[Order_Date],"mmm")</f>
        <v>Feb</v>
      </c>
      <c r="P784" s="7">
        <f>IFERROR(Helper_Columns[Profit]/Helper_Columns[Sales_Amount],0)</f>
        <v>9.5861918223413861E-2</v>
      </c>
      <c r="Q784" s="5" t="str">
        <f>IF(VALUE(SUBSTITUTE(Helper_Columns[[#This Row],[Discount]],"%",""))&gt;=10,"High Discount", "Normal")</f>
        <v>High Discount</v>
      </c>
      <c r="R784" s="5" t="str">
        <f xml:space="preserve"> IF(Helper_Columns[[#This Row],[Profit]]&gt;5000,"High","Low")</f>
        <v>Low</v>
      </c>
    </row>
    <row r="785" spans="1:18" x14ac:dyDescent="0.25">
      <c r="A785" t="s">
        <v>795</v>
      </c>
      <c r="B785" s="4">
        <v>45349.170434086816</v>
      </c>
      <c r="C785" t="s">
        <v>5022</v>
      </c>
      <c r="D785" t="s">
        <v>5027</v>
      </c>
      <c r="E785" t="s">
        <v>5031</v>
      </c>
      <c r="F785" t="s">
        <v>5048</v>
      </c>
      <c r="G785" t="s">
        <v>5051</v>
      </c>
      <c r="H785">
        <v>26938</v>
      </c>
      <c r="I785">
        <v>6</v>
      </c>
      <c r="J785" t="s">
        <v>5072</v>
      </c>
      <c r="K785">
        <v>2985.93</v>
      </c>
      <c r="L785" t="s">
        <v>5074</v>
      </c>
      <c r="M785">
        <f>MONTH(Helper_Columns[Order_Date])</f>
        <v>2</v>
      </c>
      <c r="N785">
        <f>YEAR(Helper_Columns[Order_Date])</f>
        <v>2024</v>
      </c>
      <c r="O785" t="str">
        <f>TEXT(Helper_Columns[Order_Date],"mmm")</f>
        <v>Feb</v>
      </c>
      <c r="P785" s="7">
        <f>IFERROR(Helper_Columns[Profit]/Helper_Columns[Sales_Amount],0)</f>
        <v>0.11084453188803919</v>
      </c>
      <c r="Q785" s="5" t="str">
        <f>IF(VALUE(SUBSTITUTE(Helper_Columns[[#This Row],[Discount]],"%",""))&gt;=10,"High Discount", "Normal")</f>
        <v>High Discount</v>
      </c>
      <c r="R785" s="5" t="str">
        <f xml:space="preserve"> IF(Helper_Columns[[#This Row],[Profit]]&gt;5000,"High","Low")</f>
        <v>Low</v>
      </c>
    </row>
    <row r="786" spans="1:18" x14ac:dyDescent="0.25">
      <c r="A786" t="s">
        <v>796</v>
      </c>
      <c r="B786" s="4">
        <v>45349.243448689733</v>
      </c>
      <c r="C786" t="s">
        <v>5024</v>
      </c>
      <c r="D786" t="s">
        <v>5029</v>
      </c>
      <c r="E786" t="s">
        <v>5041</v>
      </c>
      <c r="F786" t="s">
        <v>5047</v>
      </c>
      <c r="G786" t="s">
        <v>5064</v>
      </c>
      <c r="H786">
        <v>28594</v>
      </c>
      <c r="I786">
        <v>2</v>
      </c>
      <c r="J786" t="s">
        <v>5069</v>
      </c>
      <c r="K786">
        <v>6145.31</v>
      </c>
      <c r="L786" t="s">
        <v>5077</v>
      </c>
      <c r="M786">
        <f>MONTH(Helper_Columns[Order_Date])</f>
        <v>2</v>
      </c>
      <c r="N786">
        <f>YEAR(Helper_Columns[Order_Date])</f>
        <v>2024</v>
      </c>
      <c r="O786" t="str">
        <f>TEXT(Helper_Columns[Order_Date],"mmm")</f>
        <v>Feb</v>
      </c>
      <c r="P786" s="7">
        <f>IFERROR(Helper_Columns[Profit]/Helper_Columns[Sales_Amount],0)</f>
        <v>0.214916066307617</v>
      </c>
      <c r="Q786" s="5" t="str">
        <f>IF(VALUE(SUBSTITUTE(Helper_Columns[[#This Row],[Discount]],"%",""))&gt;=10,"High Discount", "Normal")</f>
        <v>High Discount</v>
      </c>
      <c r="R786" s="5" t="str">
        <f xml:space="preserve"> IF(Helper_Columns[[#This Row],[Profit]]&gt;5000,"High","Low")</f>
        <v>High</v>
      </c>
    </row>
    <row r="787" spans="1:18" x14ac:dyDescent="0.25">
      <c r="A787" t="s">
        <v>797</v>
      </c>
      <c r="B787" s="4">
        <v>45349.316463292649</v>
      </c>
      <c r="C787" t="s">
        <v>5019</v>
      </c>
      <c r="D787" t="s">
        <v>5029</v>
      </c>
      <c r="E787" t="s">
        <v>5039</v>
      </c>
      <c r="F787" t="s">
        <v>5048</v>
      </c>
      <c r="G787" t="s">
        <v>5065</v>
      </c>
      <c r="H787">
        <v>46337</v>
      </c>
      <c r="I787">
        <v>7</v>
      </c>
      <c r="J787" t="s">
        <v>5068</v>
      </c>
      <c r="K787">
        <v>7441.4</v>
      </c>
      <c r="L787" t="s">
        <v>5076</v>
      </c>
      <c r="M787">
        <f>MONTH(Helper_Columns[Order_Date])</f>
        <v>2</v>
      </c>
      <c r="N787">
        <f>YEAR(Helper_Columns[Order_Date])</f>
        <v>2024</v>
      </c>
      <c r="O787" t="str">
        <f>TEXT(Helper_Columns[Order_Date],"mmm")</f>
        <v>Feb</v>
      </c>
      <c r="P787" s="7">
        <f>IFERROR(Helper_Columns[Profit]/Helper_Columns[Sales_Amount],0)</f>
        <v>0.16059304659343504</v>
      </c>
      <c r="Q787" s="5" t="str">
        <f>IF(VALUE(SUBSTITUTE(Helper_Columns[[#This Row],[Discount]],"%",""))&gt;=10,"High Discount", "Normal")</f>
        <v>Normal</v>
      </c>
      <c r="R787" s="5" t="str">
        <f xml:space="preserve"> IF(Helper_Columns[[#This Row],[Profit]]&gt;5000,"High","Low")</f>
        <v>High</v>
      </c>
    </row>
    <row r="788" spans="1:18" x14ac:dyDescent="0.25">
      <c r="A788" t="s">
        <v>798</v>
      </c>
      <c r="B788" s="4">
        <v>45349.38947789558</v>
      </c>
      <c r="C788" t="s">
        <v>5024</v>
      </c>
      <c r="D788" t="s">
        <v>5027</v>
      </c>
      <c r="E788" t="s">
        <v>5031</v>
      </c>
      <c r="F788" t="s">
        <v>5047</v>
      </c>
      <c r="G788" t="s">
        <v>5067</v>
      </c>
      <c r="H788">
        <v>6636</v>
      </c>
      <c r="I788">
        <v>13</v>
      </c>
      <c r="J788" t="s">
        <v>5073</v>
      </c>
      <c r="K788">
        <v>1366.32</v>
      </c>
      <c r="L788" t="s">
        <v>5079</v>
      </c>
      <c r="M788">
        <f>MONTH(Helper_Columns[Order_Date])</f>
        <v>2</v>
      </c>
      <c r="N788">
        <f>YEAR(Helper_Columns[Order_Date])</f>
        <v>2024</v>
      </c>
      <c r="O788" t="str">
        <f>TEXT(Helper_Columns[Order_Date],"mmm")</f>
        <v>Feb</v>
      </c>
      <c r="P788" s="7">
        <f>IFERROR(Helper_Columns[Profit]/Helper_Columns[Sales_Amount],0)</f>
        <v>0.20589511754068715</v>
      </c>
      <c r="Q788" s="5" t="str">
        <f>IF(VALUE(SUBSTITUTE(Helper_Columns[[#This Row],[Discount]],"%",""))&gt;=10,"High Discount", "Normal")</f>
        <v>Normal</v>
      </c>
      <c r="R788" s="5" t="str">
        <f xml:space="preserve"> IF(Helper_Columns[[#This Row],[Profit]]&gt;5000,"High","Low")</f>
        <v>Low</v>
      </c>
    </row>
    <row r="789" spans="1:18" x14ac:dyDescent="0.25">
      <c r="A789" t="s">
        <v>799</v>
      </c>
      <c r="B789" s="4">
        <v>45349.462492498496</v>
      </c>
      <c r="C789" t="s">
        <v>5016</v>
      </c>
      <c r="D789" t="s">
        <v>5028</v>
      </c>
      <c r="E789" t="s">
        <v>5035</v>
      </c>
      <c r="F789" t="s">
        <v>5048</v>
      </c>
      <c r="G789" t="s">
        <v>5056</v>
      </c>
      <c r="H789">
        <v>56934</v>
      </c>
      <c r="I789">
        <v>8</v>
      </c>
      <c r="J789" t="s">
        <v>5069</v>
      </c>
      <c r="K789">
        <v>9946.1299999999992</v>
      </c>
      <c r="L789" t="s">
        <v>5077</v>
      </c>
      <c r="M789">
        <f>MONTH(Helper_Columns[Order_Date])</f>
        <v>2</v>
      </c>
      <c r="N789">
        <f>YEAR(Helper_Columns[Order_Date])</f>
        <v>2024</v>
      </c>
      <c r="O789" t="str">
        <f>TEXT(Helper_Columns[Order_Date],"mmm")</f>
        <v>Feb</v>
      </c>
      <c r="P789" s="7">
        <f>IFERROR(Helper_Columns[Profit]/Helper_Columns[Sales_Amount],0)</f>
        <v>0.17469578810552569</v>
      </c>
      <c r="Q789" s="5" t="str">
        <f>IF(VALUE(SUBSTITUTE(Helper_Columns[[#This Row],[Discount]],"%",""))&gt;=10,"High Discount", "Normal")</f>
        <v>High Discount</v>
      </c>
      <c r="R789" s="5" t="str">
        <f xml:space="preserve"> IF(Helper_Columns[[#This Row],[Profit]]&gt;5000,"High","Low")</f>
        <v>High</v>
      </c>
    </row>
    <row r="790" spans="1:18" x14ac:dyDescent="0.25">
      <c r="A790" t="s">
        <v>800</v>
      </c>
      <c r="B790" s="4">
        <v>45349.535507101413</v>
      </c>
      <c r="C790" t="s">
        <v>5022</v>
      </c>
      <c r="D790" t="s">
        <v>5029</v>
      </c>
      <c r="E790" t="s">
        <v>5040</v>
      </c>
      <c r="F790" t="s">
        <v>5047</v>
      </c>
      <c r="G790" t="s">
        <v>5064</v>
      </c>
      <c r="H790">
        <v>40148</v>
      </c>
      <c r="I790">
        <v>10</v>
      </c>
      <c r="J790" t="s">
        <v>5070</v>
      </c>
      <c r="K790">
        <v>8746.31</v>
      </c>
      <c r="L790" t="s">
        <v>5077</v>
      </c>
      <c r="M790">
        <f>MONTH(Helper_Columns[Order_Date])</f>
        <v>2</v>
      </c>
      <c r="N790">
        <f>YEAR(Helper_Columns[Order_Date])</f>
        <v>2024</v>
      </c>
      <c r="O790" t="str">
        <f>TEXT(Helper_Columns[Order_Date],"mmm")</f>
        <v>Feb</v>
      </c>
      <c r="P790" s="7">
        <f>IFERROR(Helper_Columns[Profit]/Helper_Columns[Sales_Amount],0)</f>
        <v>0.2178516987147554</v>
      </c>
      <c r="Q790" s="5" t="str">
        <f>IF(VALUE(SUBSTITUTE(Helper_Columns[[#This Row],[Discount]],"%",""))&gt;=10,"High Discount", "Normal")</f>
        <v>Normal</v>
      </c>
      <c r="R790" s="5" t="str">
        <f xml:space="preserve"> IF(Helper_Columns[[#This Row],[Profit]]&gt;5000,"High","Low")</f>
        <v>High</v>
      </c>
    </row>
    <row r="791" spans="1:18" x14ac:dyDescent="0.25">
      <c r="A791" t="s">
        <v>801</v>
      </c>
      <c r="B791" s="4">
        <v>45349.608521704336</v>
      </c>
      <c r="C791" t="s">
        <v>5014</v>
      </c>
      <c r="D791" t="s">
        <v>5026</v>
      </c>
      <c r="E791" t="s">
        <v>5034</v>
      </c>
      <c r="F791" t="s">
        <v>5048</v>
      </c>
      <c r="G791" t="s">
        <v>5065</v>
      </c>
      <c r="H791">
        <v>71247</v>
      </c>
      <c r="I791">
        <v>4</v>
      </c>
      <c r="J791" t="s">
        <v>5072</v>
      </c>
      <c r="K791">
        <v>8870.73</v>
      </c>
      <c r="L791" t="s">
        <v>5075</v>
      </c>
      <c r="M791">
        <f>MONTH(Helper_Columns[Order_Date])</f>
        <v>2</v>
      </c>
      <c r="N791">
        <f>YEAR(Helper_Columns[Order_Date])</f>
        <v>2024</v>
      </c>
      <c r="O791" t="str">
        <f>TEXT(Helper_Columns[Order_Date],"mmm")</f>
        <v>Feb</v>
      </c>
      <c r="P791" s="7">
        <f>IFERROR(Helper_Columns[Profit]/Helper_Columns[Sales_Amount],0)</f>
        <v>0.12450671607225566</v>
      </c>
      <c r="Q791" s="5" t="str">
        <f>IF(VALUE(SUBSTITUTE(Helper_Columns[[#This Row],[Discount]],"%",""))&gt;=10,"High Discount", "Normal")</f>
        <v>High Discount</v>
      </c>
      <c r="R791" s="5" t="str">
        <f xml:space="preserve"> IF(Helper_Columns[[#This Row],[Profit]]&gt;5000,"High","Low")</f>
        <v>High</v>
      </c>
    </row>
    <row r="792" spans="1:18" x14ac:dyDescent="0.25">
      <c r="A792" t="s">
        <v>802</v>
      </c>
      <c r="B792" s="4">
        <v>45349.68153630726</v>
      </c>
      <c r="C792" t="s">
        <v>5023</v>
      </c>
      <c r="D792" t="s">
        <v>5029</v>
      </c>
      <c r="E792" t="s">
        <v>5040</v>
      </c>
      <c r="F792" t="s">
        <v>5046</v>
      </c>
      <c r="G792" t="s">
        <v>5061</v>
      </c>
      <c r="H792">
        <v>11763</v>
      </c>
      <c r="I792">
        <v>9</v>
      </c>
      <c r="J792" t="s">
        <v>5072</v>
      </c>
      <c r="K792">
        <v>2444.96</v>
      </c>
      <c r="L792" t="s">
        <v>5075</v>
      </c>
      <c r="M792">
        <f>MONTH(Helper_Columns[Order_Date])</f>
        <v>2</v>
      </c>
      <c r="N792">
        <f>YEAR(Helper_Columns[Order_Date])</f>
        <v>2024</v>
      </c>
      <c r="O792" t="str">
        <f>TEXT(Helper_Columns[Order_Date],"mmm")</f>
        <v>Feb</v>
      </c>
      <c r="P792" s="7">
        <f>IFERROR(Helper_Columns[Profit]/Helper_Columns[Sales_Amount],0)</f>
        <v>0.2078517385020828</v>
      </c>
      <c r="Q792" s="5" t="str">
        <f>IF(VALUE(SUBSTITUTE(Helper_Columns[[#This Row],[Discount]],"%",""))&gt;=10,"High Discount", "Normal")</f>
        <v>High Discount</v>
      </c>
      <c r="R792" s="5" t="str">
        <f xml:space="preserve"> IF(Helper_Columns[[#This Row],[Profit]]&gt;5000,"High","Low")</f>
        <v>Low</v>
      </c>
    </row>
    <row r="793" spans="1:18" x14ac:dyDescent="0.25">
      <c r="A793" t="s">
        <v>803</v>
      </c>
      <c r="B793" s="4">
        <v>45349.754550910176</v>
      </c>
      <c r="C793" t="s">
        <v>5024</v>
      </c>
      <c r="D793" t="s">
        <v>5027</v>
      </c>
      <c r="E793" t="s">
        <v>5038</v>
      </c>
      <c r="F793" t="s">
        <v>5046</v>
      </c>
      <c r="G793" t="s">
        <v>5054</v>
      </c>
      <c r="H793">
        <v>49353</v>
      </c>
      <c r="I793">
        <v>14</v>
      </c>
      <c r="J793" t="s">
        <v>5072</v>
      </c>
      <c r="K793">
        <v>7024.83</v>
      </c>
      <c r="L793" t="s">
        <v>5078</v>
      </c>
      <c r="M793">
        <f>MONTH(Helper_Columns[Order_Date])</f>
        <v>2</v>
      </c>
      <c r="N793">
        <f>YEAR(Helper_Columns[Order_Date])</f>
        <v>2024</v>
      </c>
      <c r="O793" t="str">
        <f>TEXT(Helper_Columns[Order_Date],"mmm")</f>
        <v>Feb</v>
      </c>
      <c r="P793" s="7">
        <f>IFERROR(Helper_Columns[Profit]/Helper_Columns[Sales_Amount],0)</f>
        <v>0.14233845966810529</v>
      </c>
      <c r="Q793" s="5" t="str">
        <f>IF(VALUE(SUBSTITUTE(Helper_Columns[[#This Row],[Discount]],"%",""))&gt;=10,"High Discount", "Normal")</f>
        <v>High Discount</v>
      </c>
      <c r="R793" s="5" t="str">
        <f xml:space="preserve"> IF(Helper_Columns[[#This Row],[Profit]]&gt;5000,"High","Low")</f>
        <v>High</v>
      </c>
    </row>
    <row r="794" spans="1:18" x14ac:dyDescent="0.25">
      <c r="A794" t="s">
        <v>804</v>
      </c>
      <c r="B794" s="4">
        <v>45349.8275655131</v>
      </c>
      <c r="C794" t="s">
        <v>5015</v>
      </c>
      <c r="D794" t="s">
        <v>5029</v>
      </c>
      <c r="E794" t="s">
        <v>5033</v>
      </c>
      <c r="F794" t="s">
        <v>5048</v>
      </c>
      <c r="G794" t="s">
        <v>5051</v>
      </c>
      <c r="H794">
        <v>29742</v>
      </c>
      <c r="I794">
        <v>4</v>
      </c>
      <c r="J794" t="s">
        <v>5070</v>
      </c>
      <c r="K794">
        <v>5566.05</v>
      </c>
      <c r="L794" t="s">
        <v>5078</v>
      </c>
      <c r="M794">
        <f>MONTH(Helper_Columns[Order_Date])</f>
        <v>2</v>
      </c>
      <c r="N794">
        <f>YEAR(Helper_Columns[Order_Date])</f>
        <v>2024</v>
      </c>
      <c r="O794" t="str">
        <f>TEXT(Helper_Columns[Order_Date],"mmm")</f>
        <v>Feb</v>
      </c>
      <c r="P794" s="7">
        <f>IFERROR(Helper_Columns[Profit]/Helper_Columns[Sales_Amount],0)</f>
        <v>0.18714444220294535</v>
      </c>
      <c r="Q794" s="5" t="str">
        <f>IF(VALUE(SUBSTITUTE(Helper_Columns[[#This Row],[Discount]],"%",""))&gt;=10,"High Discount", "Normal")</f>
        <v>Normal</v>
      </c>
      <c r="R794" s="5" t="str">
        <f xml:space="preserve"> IF(Helper_Columns[[#This Row],[Profit]]&gt;5000,"High","Low")</f>
        <v>High</v>
      </c>
    </row>
    <row r="795" spans="1:18" x14ac:dyDescent="0.25">
      <c r="A795" t="s">
        <v>805</v>
      </c>
      <c r="B795" s="4">
        <v>45349.900580116016</v>
      </c>
      <c r="C795" t="s">
        <v>5025</v>
      </c>
      <c r="D795" t="s">
        <v>5026</v>
      </c>
      <c r="E795" t="s">
        <v>5045</v>
      </c>
      <c r="F795" t="s">
        <v>5047</v>
      </c>
      <c r="G795" t="s">
        <v>5050</v>
      </c>
      <c r="H795">
        <v>74948</v>
      </c>
      <c r="I795">
        <v>5</v>
      </c>
      <c r="J795" t="s">
        <v>5073</v>
      </c>
      <c r="K795">
        <v>8537.7800000000007</v>
      </c>
      <c r="L795" t="s">
        <v>5075</v>
      </c>
      <c r="M795">
        <f>MONTH(Helper_Columns[Order_Date])</f>
        <v>2</v>
      </c>
      <c r="N795">
        <f>YEAR(Helper_Columns[Order_Date])</f>
        <v>2024</v>
      </c>
      <c r="O795" t="str">
        <f>TEXT(Helper_Columns[Order_Date],"mmm")</f>
        <v>Feb</v>
      </c>
      <c r="P795" s="7">
        <f>IFERROR(Helper_Columns[Profit]/Helper_Columns[Sales_Amount],0)</f>
        <v>0.11391604846026579</v>
      </c>
      <c r="Q795" s="5" t="str">
        <f>IF(VALUE(SUBSTITUTE(Helper_Columns[[#This Row],[Discount]],"%",""))&gt;=10,"High Discount", "Normal")</f>
        <v>Normal</v>
      </c>
      <c r="R795" s="5" t="str">
        <f xml:space="preserve"> IF(Helper_Columns[[#This Row],[Profit]]&gt;5000,"High","Low")</f>
        <v>High</v>
      </c>
    </row>
    <row r="796" spans="1:18" x14ac:dyDescent="0.25">
      <c r="A796" t="s">
        <v>806</v>
      </c>
      <c r="B796" s="4">
        <v>45349.973594718933</v>
      </c>
      <c r="C796" t="s">
        <v>5013</v>
      </c>
      <c r="D796" t="s">
        <v>5029</v>
      </c>
      <c r="E796" t="s">
        <v>5039</v>
      </c>
      <c r="F796" t="s">
        <v>5047</v>
      </c>
      <c r="G796" t="s">
        <v>5062</v>
      </c>
      <c r="H796">
        <v>30475</v>
      </c>
      <c r="I796">
        <v>8</v>
      </c>
      <c r="J796" t="s">
        <v>5070</v>
      </c>
      <c r="K796">
        <v>4166.57</v>
      </c>
      <c r="L796" t="s">
        <v>5075</v>
      </c>
      <c r="M796">
        <f>MONTH(Helper_Columns[Order_Date])</f>
        <v>2</v>
      </c>
      <c r="N796">
        <f>YEAR(Helper_Columns[Order_Date])</f>
        <v>2024</v>
      </c>
      <c r="O796" t="str">
        <f>TEXT(Helper_Columns[Order_Date],"mmm")</f>
        <v>Feb</v>
      </c>
      <c r="P796" s="7">
        <f>IFERROR(Helper_Columns[Profit]/Helper_Columns[Sales_Amount],0)</f>
        <v>0.13672091878589007</v>
      </c>
      <c r="Q796" s="5" t="str">
        <f>IF(VALUE(SUBSTITUTE(Helper_Columns[[#This Row],[Discount]],"%",""))&gt;=10,"High Discount", "Normal")</f>
        <v>Normal</v>
      </c>
      <c r="R796" s="5" t="str">
        <f xml:space="preserve"> IF(Helper_Columns[[#This Row],[Profit]]&gt;5000,"High","Low")</f>
        <v>Low</v>
      </c>
    </row>
    <row r="797" spans="1:18" x14ac:dyDescent="0.25">
      <c r="A797" t="s">
        <v>807</v>
      </c>
      <c r="B797" s="4">
        <v>45350.046609321857</v>
      </c>
      <c r="C797" t="s">
        <v>5021</v>
      </c>
      <c r="D797" t="s">
        <v>5028</v>
      </c>
      <c r="E797" t="s">
        <v>5037</v>
      </c>
      <c r="F797" t="s">
        <v>5046</v>
      </c>
      <c r="G797" t="s">
        <v>5066</v>
      </c>
      <c r="H797">
        <v>6629</v>
      </c>
      <c r="I797">
        <v>5</v>
      </c>
      <c r="J797" t="s">
        <v>5070</v>
      </c>
      <c r="K797">
        <v>833.07</v>
      </c>
      <c r="L797" t="s">
        <v>5076</v>
      </c>
      <c r="M797">
        <f>MONTH(Helper_Columns[Order_Date])</f>
        <v>2</v>
      </c>
      <c r="N797">
        <f>YEAR(Helper_Columns[Order_Date])</f>
        <v>2024</v>
      </c>
      <c r="O797" t="str">
        <f>TEXT(Helper_Columns[Order_Date],"mmm")</f>
        <v>Feb</v>
      </c>
      <c r="P797" s="7">
        <f>IFERROR(Helper_Columns[Profit]/Helper_Columns[Sales_Amount],0)</f>
        <v>0.12567053854276664</v>
      </c>
      <c r="Q797" s="5" t="str">
        <f>IF(VALUE(SUBSTITUTE(Helper_Columns[[#This Row],[Discount]],"%",""))&gt;=10,"High Discount", "Normal")</f>
        <v>Normal</v>
      </c>
      <c r="R797" s="5" t="str">
        <f xml:space="preserve"> IF(Helper_Columns[[#This Row],[Profit]]&gt;5000,"High","Low")</f>
        <v>Low</v>
      </c>
    </row>
    <row r="798" spans="1:18" x14ac:dyDescent="0.25">
      <c r="A798" t="s">
        <v>808</v>
      </c>
      <c r="B798" s="4">
        <v>45350.11962392478</v>
      </c>
      <c r="C798" t="s">
        <v>5016</v>
      </c>
      <c r="D798" t="s">
        <v>5027</v>
      </c>
      <c r="E798" t="s">
        <v>5031</v>
      </c>
      <c r="F798" t="s">
        <v>5046</v>
      </c>
      <c r="G798" t="s">
        <v>5049</v>
      </c>
      <c r="H798">
        <v>28675</v>
      </c>
      <c r="I798">
        <v>13</v>
      </c>
      <c r="J798" t="s">
        <v>5068</v>
      </c>
      <c r="K798">
        <v>6004.64</v>
      </c>
      <c r="L798" t="s">
        <v>5077</v>
      </c>
      <c r="M798">
        <f>MONTH(Helper_Columns[Order_Date])</f>
        <v>2</v>
      </c>
      <c r="N798">
        <f>YEAR(Helper_Columns[Order_Date])</f>
        <v>2024</v>
      </c>
      <c r="O798" t="str">
        <f>TEXT(Helper_Columns[Order_Date],"mmm")</f>
        <v>Feb</v>
      </c>
      <c r="P798" s="7">
        <f>IFERROR(Helper_Columns[Profit]/Helper_Columns[Sales_Amount],0)</f>
        <v>0.20940331299040976</v>
      </c>
      <c r="Q798" s="5" t="str">
        <f>IF(VALUE(SUBSTITUTE(Helper_Columns[[#This Row],[Discount]],"%",""))&gt;=10,"High Discount", "Normal")</f>
        <v>Normal</v>
      </c>
      <c r="R798" s="5" t="str">
        <f xml:space="preserve"> IF(Helper_Columns[[#This Row],[Profit]]&gt;5000,"High","Low")</f>
        <v>High</v>
      </c>
    </row>
    <row r="799" spans="1:18" x14ac:dyDescent="0.25">
      <c r="A799" t="s">
        <v>809</v>
      </c>
      <c r="B799" s="4">
        <v>45350.192638527697</v>
      </c>
      <c r="C799" t="s">
        <v>5015</v>
      </c>
      <c r="D799" t="s">
        <v>5029</v>
      </c>
      <c r="E799" t="s">
        <v>5041</v>
      </c>
      <c r="F799" t="s">
        <v>5046</v>
      </c>
      <c r="G799" t="s">
        <v>5049</v>
      </c>
      <c r="H799">
        <v>58104</v>
      </c>
      <c r="I799">
        <v>10</v>
      </c>
      <c r="J799" t="s">
        <v>5073</v>
      </c>
      <c r="K799">
        <v>5115.18</v>
      </c>
      <c r="L799" t="s">
        <v>5076</v>
      </c>
      <c r="M799">
        <f>MONTH(Helper_Columns[Order_Date])</f>
        <v>2</v>
      </c>
      <c r="N799">
        <f>YEAR(Helper_Columns[Order_Date])</f>
        <v>2024</v>
      </c>
      <c r="O799" t="str">
        <f>TEXT(Helper_Columns[Order_Date],"mmm")</f>
        <v>Feb</v>
      </c>
      <c r="P799" s="7">
        <f>IFERROR(Helper_Columns[Profit]/Helper_Columns[Sales_Amount],0)</f>
        <v>8.8034902932672451E-2</v>
      </c>
      <c r="Q799" s="5" t="str">
        <f>IF(VALUE(SUBSTITUTE(Helper_Columns[[#This Row],[Discount]],"%",""))&gt;=10,"High Discount", "Normal")</f>
        <v>Normal</v>
      </c>
      <c r="R799" s="5" t="str">
        <f xml:space="preserve"> IF(Helper_Columns[[#This Row],[Profit]]&gt;5000,"High","Low")</f>
        <v>High</v>
      </c>
    </row>
    <row r="800" spans="1:18" x14ac:dyDescent="0.25">
      <c r="A800" t="s">
        <v>810</v>
      </c>
      <c r="B800" s="4">
        <v>45350.265653130627</v>
      </c>
      <c r="C800" t="s">
        <v>5016</v>
      </c>
      <c r="D800" t="s">
        <v>5029</v>
      </c>
      <c r="E800" t="s">
        <v>5041</v>
      </c>
      <c r="F800" t="s">
        <v>5047</v>
      </c>
      <c r="G800" t="s">
        <v>5062</v>
      </c>
      <c r="H800">
        <v>72101</v>
      </c>
      <c r="I800">
        <v>1</v>
      </c>
      <c r="J800" t="s">
        <v>5071</v>
      </c>
      <c r="K800">
        <v>13799.59</v>
      </c>
      <c r="L800" t="s">
        <v>5079</v>
      </c>
      <c r="M800">
        <f>MONTH(Helper_Columns[Order_Date])</f>
        <v>2</v>
      </c>
      <c r="N800">
        <f>YEAR(Helper_Columns[Order_Date])</f>
        <v>2024</v>
      </c>
      <c r="O800" t="str">
        <f>TEXT(Helper_Columns[Order_Date],"mmm")</f>
        <v>Feb</v>
      </c>
      <c r="P800" s="7">
        <f>IFERROR(Helper_Columns[Profit]/Helper_Columns[Sales_Amount],0)</f>
        <v>0.1913924910888892</v>
      </c>
      <c r="Q800" s="5" t="str">
        <f>IF(VALUE(SUBSTITUTE(Helper_Columns[[#This Row],[Discount]],"%",""))&gt;=10,"High Discount", "Normal")</f>
        <v>High Discount</v>
      </c>
      <c r="R800" s="5" t="str">
        <f xml:space="preserve"> IF(Helper_Columns[[#This Row],[Profit]]&gt;5000,"High","Low")</f>
        <v>High</v>
      </c>
    </row>
    <row r="801" spans="1:18" x14ac:dyDescent="0.25">
      <c r="A801" t="s">
        <v>811</v>
      </c>
      <c r="B801" s="4">
        <v>45350.338667733537</v>
      </c>
      <c r="C801" t="s">
        <v>5022</v>
      </c>
      <c r="D801" t="s">
        <v>5026</v>
      </c>
      <c r="E801" t="s">
        <v>5045</v>
      </c>
      <c r="F801" t="s">
        <v>5047</v>
      </c>
      <c r="G801" t="s">
        <v>5062</v>
      </c>
      <c r="H801">
        <v>38335</v>
      </c>
      <c r="I801">
        <v>1</v>
      </c>
      <c r="J801" t="s">
        <v>5071</v>
      </c>
      <c r="K801">
        <v>3272.89</v>
      </c>
      <c r="L801" t="s">
        <v>5074</v>
      </c>
      <c r="M801">
        <f>MONTH(Helper_Columns[Order_Date])</f>
        <v>2</v>
      </c>
      <c r="N801">
        <f>YEAR(Helper_Columns[Order_Date])</f>
        <v>2024</v>
      </c>
      <c r="O801" t="str">
        <f>TEXT(Helper_Columns[Order_Date],"mmm")</f>
        <v>Feb</v>
      </c>
      <c r="P801" s="7">
        <f>IFERROR(Helper_Columns[Profit]/Helper_Columns[Sales_Amount],0)</f>
        <v>8.5376027129255253E-2</v>
      </c>
      <c r="Q801" s="5" t="str">
        <f>IF(VALUE(SUBSTITUTE(Helper_Columns[[#This Row],[Discount]],"%",""))&gt;=10,"High Discount", "Normal")</f>
        <v>High Discount</v>
      </c>
      <c r="R801" s="5" t="str">
        <f xml:space="preserve"> IF(Helper_Columns[[#This Row],[Profit]]&gt;5000,"High","Low")</f>
        <v>Low</v>
      </c>
    </row>
    <row r="802" spans="1:18" x14ac:dyDescent="0.25">
      <c r="A802" t="s">
        <v>812</v>
      </c>
      <c r="B802" s="4">
        <v>45350.41168233646</v>
      </c>
      <c r="C802" t="s">
        <v>5012</v>
      </c>
      <c r="D802" t="s">
        <v>5026</v>
      </c>
      <c r="E802" t="s">
        <v>5043</v>
      </c>
      <c r="F802" t="s">
        <v>5047</v>
      </c>
      <c r="G802" t="s">
        <v>5063</v>
      </c>
      <c r="H802">
        <v>40385</v>
      </c>
      <c r="I802">
        <v>12</v>
      </c>
      <c r="J802" t="s">
        <v>5070</v>
      </c>
      <c r="K802">
        <v>7741.51</v>
      </c>
      <c r="L802" t="s">
        <v>5075</v>
      </c>
      <c r="M802">
        <f>MONTH(Helper_Columns[Order_Date])</f>
        <v>2</v>
      </c>
      <c r="N802">
        <f>YEAR(Helper_Columns[Order_Date])</f>
        <v>2024</v>
      </c>
      <c r="O802" t="str">
        <f>TEXT(Helper_Columns[Order_Date],"mmm")</f>
        <v>Feb</v>
      </c>
      <c r="P802" s="7">
        <f>IFERROR(Helper_Columns[Profit]/Helper_Columns[Sales_Amount],0)</f>
        <v>0.19169270768849822</v>
      </c>
      <c r="Q802" s="5" t="str">
        <f>IF(VALUE(SUBSTITUTE(Helper_Columns[[#This Row],[Discount]],"%",""))&gt;=10,"High Discount", "Normal")</f>
        <v>Normal</v>
      </c>
      <c r="R802" s="5" t="str">
        <f xml:space="preserve"> IF(Helper_Columns[[#This Row],[Profit]]&gt;5000,"High","Low")</f>
        <v>High</v>
      </c>
    </row>
    <row r="803" spans="1:18" x14ac:dyDescent="0.25">
      <c r="A803" t="s">
        <v>813</v>
      </c>
      <c r="B803" s="4">
        <v>45350.484696939377</v>
      </c>
      <c r="C803" t="s">
        <v>5023</v>
      </c>
      <c r="D803" t="s">
        <v>5027</v>
      </c>
      <c r="E803" t="s">
        <v>5042</v>
      </c>
      <c r="F803" t="s">
        <v>5048</v>
      </c>
      <c r="G803" t="s">
        <v>5055</v>
      </c>
      <c r="H803">
        <v>4491</v>
      </c>
      <c r="I803">
        <v>14</v>
      </c>
      <c r="J803" t="s">
        <v>5073</v>
      </c>
      <c r="K803">
        <v>797.62</v>
      </c>
      <c r="L803" t="s">
        <v>5078</v>
      </c>
      <c r="M803">
        <f>MONTH(Helper_Columns[Order_Date])</f>
        <v>2</v>
      </c>
      <c r="N803">
        <f>YEAR(Helper_Columns[Order_Date])</f>
        <v>2024</v>
      </c>
      <c r="O803" t="str">
        <f>TEXT(Helper_Columns[Order_Date],"mmm")</f>
        <v>Feb</v>
      </c>
      <c r="P803" s="7">
        <f>IFERROR(Helper_Columns[Profit]/Helper_Columns[Sales_Amount],0)</f>
        <v>0.177604097083055</v>
      </c>
      <c r="Q803" s="5" t="str">
        <f>IF(VALUE(SUBSTITUTE(Helper_Columns[[#This Row],[Discount]],"%",""))&gt;=10,"High Discount", "Normal")</f>
        <v>Normal</v>
      </c>
      <c r="R803" s="5" t="str">
        <f xml:space="preserve"> IF(Helper_Columns[[#This Row],[Profit]]&gt;5000,"High","Low")</f>
        <v>Low</v>
      </c>
    </row>
    <row r="804" spans="1:18" x14ac:dyDescent="0.25">
      <c r="A804" t="s">
        <v>814</v>
      </c>
      <c r="B804" s="4">
        <v>45350.5577115423</v>
      </c>
      <c r="C804" t="s">
        <v>5014</v>
      </c>
      <c r="D804" t="s">
        <v>5028</v>
      </c>
      <c r="E804" t="s">
        <v>5035</v>
      </c>
      <c r="F804" t="s">
        <v>5047</v>
      </c>
      <c r="G804" t="s">
        <v>5064</v>
      </c>
      <c r="H804">
        <v>26163</v>
      </c>
      <c r="I804">
        <v>1</v>
      </c>
      <c r="J804" t="s">
        <v>5072</v>
      </c>
      <c r="K804">
        <v>3621.04</v>
      </c>
      <c r="L804" t="s">
        <v>5078</v>
      </c>
      <c r="M804">
        <f>MONTH(Helper_Columns[Order_Date])</f>
        <v>2</v>
      </c>
      <c r="N804">
        <f>YEAR(Helper_Columns[Order_Date])</f>
        <v>2024</v>
      </c>
      <c r="O804" t="str">
        <f>TEXT(Helper_Columns[Order_Date],"mmm")</f>
        <v>Feb</v>
      </c>
      <c r="P804" s="7">
        <f>IFERROR(Helper_Columns[Profit]/Helper_Columns[Sales_Amount],0)</f>
        <v>0.13840308833084891</v>
      </c>
      <c r="Q804" s="5" t="str">
        <f>IF(VALUE(SUBSTITUTE(Helper_Columns[[#This Row],[Discount]],"%",""))&gt;=10,"High Discount", "Normal")</f>
        <v>High Discount</v>
      </c>
      <c r="R804" s="5" t="str">
        <f xml:space="preserve"> IF(Helper_Columns[[#This Row],[Profit]]&gt;5000,"High","Low")</f>
        <v>Low</v>
      </c>
    </row>
    <row r="805" spans="1:18" x14ac:dyDescent="0.25">
      <c r="A805" t="s">
        <v>815</v>
      </c>
      <c r="B805" s="4">
        <v>45350.630726145217</v>
      </c>
      <c r="C805" t="s">
        <v>5020</v>
      </c>
      <c r="D805" t="s">
        <v>5026</v>
      </c>
      <c r="E805" t="s">
        <v>5043</v>
      </c>
      <c r="F805" t="s">
        <v>5046</v>
      </c>
      <c r="G805" t="s">
        <v>5061</v>
      </c>
      <c r="H805">
        <v>56963</v>
      </c>
      <c r="I805">
        <v>7</v>
      </c>
      <c r="J805" t="s">
        <v>5072</v>
      </c>
      <c r="K805">
        <v>7760.5</v>
      </c>
      <c r="L805" t="s">
        <v>5078</v>
      </c>
      <c r="M805">
        <f>MONTH(Helper_Columns[Order_Date])</f>
        <v>2</v>
      </c>
      <c r="N805">
        <f>YEAR(Helper_Columns[Order_Date])</f>
        <v>2024</v>
      </c>
      <c r="O805" t="str">
        <f>TEXT(Helper_Columns[Order_Date],"mmm")</f>
        <v>Feb</v>
      </c>
      <c r="P805" s="7">
        <f>IFERROR(Helper_Columns[Profit]/Helper_Columns[Sales_Amount],0)</f>
        <v>0.13623755771290136</v>
      </c>
      <c r="Q805" s="5" t="str">
        <f>IF(VALUE(SUBSTITUTE(Helper_Columns[[#This Row],[Discount]],"%",""))&gt;=10,"High Discount", "Normal")</f>
        <v>High Discount</v>
      </c>
      <c r="R805" s="5" t="str">
        <f xml:space="preserve"> IF(Helper_Columns[[#This Row],[Profit]]&gt;5000,"High","Low")</f>
        <v>High</v>
      </c>
    </row>
    <row r="806" spans="1:18" x14ac:dyDescent="0.25">
      <c r="A806" t="s">
        <v>816</v>
      </c>
      <c r="B806" s="4">
        <v>45350.703740748148</v>
      </c>
      <c r="C806" t="s">
        <v>5016</v>
      </c>
      <c r="D806" t="s">
        <v>5028</v>
      </c>
      <c r="E806" t="s">
        <v>5032</v>
      </c>
      <c r="F806" t="s">
        <v>5047</v>
      </c>
      <c r="G806" t="s">
        <v>5050</v>
      </c>
      <c r="H806">
        <v>56501</v>
      </c>
      <c r="I806">
        <v>13</v>
      </c>
      <c r="J806" t="s">
        <v>5071</v>
      </c>
      <c r="K806">
        <v>8579.48</v>
      </c>
      <c r="L806" t="s">
        <v>5075</v>
      </c>
      <c r="M806">
        <f>MONTH(Helper_Columns[Order_Date])</f>
        <v>2</v>
      </c>
      <c r="N806">
        <f>YEAR(Helper_Columns[Order_Date])</f>
        <v>2024</v>
      </c>
      <c r="O806" t="str">
        <f>TEXT(Helper_Columns[Order_Date],"mmm")</f>
        <v>Feb</v>
      </c>
      <c r="P806" s="7">
        <f>IFERROR(Helper_Columns[Profit]/Helper_Columns[Sales_Amount],0)</f>
        <v>0.1518465159908674</v>
      </c>
      <c r="Q806" s="5" t="str">
        <f>IF(VALUE(SUBSTITUTE(Helper_Columns[[#This Row],[Discount]],"%",""))&gt;=10,"High Discount", "Normal")</f>
        <v>High Discount</v>
      </c>
      <c r="R806" s="5" t="str">
        <f xml:space="preserve"> IF(Helper_Columns[[#This Row],[Profit]]&gt;5000,"High","Low")</f>
        <v>High</v>
      </c>
    </row>
    <row r="807" spans="1:18" x14ac:dyDescent="0.25">
      <c r="A807" t="s">
        <v>817</v>
      </c>
      <c r="B807" s="4">
        <v>45350.776755351057</v>
      </c>
      <c r="C807" t="s">
        <v>5013</v>
      </c>
      <c r="D807" t="s">
        <v>5026</v>
      </c>
      <c r="E807" t="s">
        <v>5045</v>
      </c>
      <c r="F807" t="s">
        <v>5047</v>
      </c>
      <c r="G807" t="s">
        <v>5063</v>
      </c>
      <c r="H807">
        <v>63580</v>
      </c>
      <c r="I807">
        <v>12</v>
      </c>
      <c r="J807" t="s">
        <v>5069</v>
      </c>
      <c r="K807">
        <v>8431.94</v>
      </c>
      <c r="L807" t="s">
        <v>5077</v>
      </c>
      <c r="M807">
        <f>MONTH(Helper_Columns[Order_Date])</f>
        <v>2</v>
      </c>
      <c r="N807">
        <f>YEAR(Helper_Columns[Order_Date])</f>
        <v>2024</v>
      </c>
      <c r="O807" t="str">
        <f>TEXT(Helper_Columns[Order_Date],"mmm")</f>
        <v>Feb</v>
      </c>
      <c r="P807" s="7">
        <f>IFERROR(Helper_Columns[Profit]/Helper_Columns[Sales_Amount],0)</f>
        <v>0.13261937716262975</v>
      </c>
      <c r="Q807" s="5" t="str">
        <f>IF(VALUE(SUBSTITUTE(Helper_Columns[[#This Row],[Discount]],"%",""))&gt;=10,"High Discount", "Normal")</f>
        <v>High Discount</v>
      </c>
      <c r="R807" s="5" t="str">
        <f xml:space="preserve"> IF(Helper_Columns[[#This Row],[Profit]]&gt;5000,"High","Low")</f>
        <v>High</v>
      </c>
    </row>
    <row r="808" spans="1:18" x14ac:dyDescent="0.25">
      <c r="A808" t="s">
        <v>818</v>
      </c>
      <c r="B808" s="4">
        <v>45350.84976995398</v>
      </c>
      <c r="C808" t="s">
        <v>5012</v>
      </c>
      <c r="D808" t="s">
        <v>5026</v>
      </c>
      <c r="E808" t="s">
        <v>5043</v>
      </c>
      <c r="F808" t="s">
        <v>5048</v>
      </c>
      <c r="G808" t="s">
        <v>5059</v>
      </c>
      <c r="H808">
        <v>45921</v>
      </c>
      <c r="I808">
        <v>13</v>
      </c>
      <c r="J808" t="s">
        <v>5068</v>
      </c>
      <c r="K808">
        <v>5311.44</v>
      </c>
      <c r="L808" t="s">
        <v>5075</v>
      </c>
      <c r="M808">
        <f>MONTH(Helper_Columns[Order_Date])</f>
        <v>2</v>
      </c>
      <c r="N808">
        <f>YEAR(Helper_Columns[Order_Date])</f>
        <v>2024</v>
      </c>
      <c r="O808" t="str">
        <f>TEXT(Helper_Columns[Order_Date],"mmm")</f>
        <v>Feb</v>
      </c>
      <c r="P808" s="7">
        <f>IFERROR(Helper_Columns[Profit]/Helper_Columns[Sales_Amount],0)</f>
        <v>0.11566472855556281</v>
      </c>
      <c r="Q808" s="5" t="str">
        <f>IF(VALUE(SUBSTITUTE(Helper_Columns[[#This Row],[Discount]],"%",""))&gt;=10,"High Discount", "Normal")</f>
        <v>Normal</v>
      </c>
      <c r="R808" s="5" t="str">
        <f xml:space="preserve"> IF(Helper_Columns[[#This Row],[Profit]]&gt;5000,"High","Low")</f>
        <v>High</v>
      </c>
    </row>
    <row r="809" spans="1:18" x14ac:dyDescent="0.25">
      <c r="A809" t="s">
        <v>819</v>
      </c>
      <c r="B809" s="4">
        <v>45350.922784556911</v>
      </c>
      <c r="C809" t="s">
        <v>5020</v>
      </c>
      <c r="D809" t="s">
        <v>5027</v>
      </c>
      <c r="E809" t="s">
        <v>5038</v>
      </c>
      <c r="F809" t="s">
        <v>5046</v>
      </c>
      <c r="G809" t="s">
        <v>5053</v>
      </c>
      <c r="H809">
        <v>69685</v>
      </c>
      <c r="I809">
        <v>12</v>
      </c>
      <c r="J809" t="s">
        <v>5072</v>
      </c>
      <c r="K809">
        <v>13046.54</v>
      </c>
      <c r="L809" t="s">
        <v>5079</v>
      </c>
      <c r="M809">
        <f>MONTH(Helper_Columns[Order_Date])</f>
        <v>2</v>
      </c>
      <c r="N809">
        <f>YEAR(Helper_Columns[Order_Date])</f>
        <v>2024</v>
      </c>
      <c r="O809" t="str">
        <f>TEXT(Helper_Columns[Order_Date],"mmm")</f>
        <v>Feb</v>
      </c>
      <c r="P809" s="7">
        <f>IFERROR(Helper_Columns[Profit]/Helper_Columns[Sales_Amount],0)</f>
        <v>0.18722164023821483</v>
      </c>
      <c r="Q809" s="5" t="str">
        <f>IF(VALUE(SUBSTITUTE(Helper_Columns[[#This Row],[Discount]],"%",""))&gt;=10,"High Discount", "Normal")</f>
        <v>High Discount</v>
      </c>
      <c r="R809" s="5" t="str">
        <f xml:space="preserve"> IF(Helper_Columns[[#This Row],[Profit]]&gt;5000,"High","Low")</f>
        <v>High</v>
      </c>
    </row>
    <row r="810" spans="1:18" x14ac:dyDescent="0.25">
      <c r="A810" t="s">
        <v>820</v>
      </c>
      <c r="B810" s="4">
        <v>45350.995799159828</v>
      </c>
      <c r="C810" t="s">
        <v>5023</v>
      </c>
      <c r="D810" t="s">
        <v>5028</v>
      </c>
      <c r="E810" t="s">
        <v>5032</v>
      </c>
      <c r="F810" t="s">
        <v>5048</v>
      </c>
      <c r="G810" t="s">
        <v>5059</v>
      </c>
      <c r="H810">
        <v>36294</v>
      </c>
      <c r="I810">
        <v>14</v>
      </c>
      <c r="J810" t="s">
        <v>5069</v>
      </c>
      <c r="K810">
        <v>5982.18</v>
      </c>
      <c r="L810" t="s">
        <v>5074</v>
      </c>
      <c r="M810">
        <f>MONTH(Helper_Columns[Order_Date])</f>
        <v>2</v>
      </c>
      <c r="N810">
        <f>YEAR(Helper_Columns[Order_Date])</f>
        <v>2024</v>
      </c>
      <c r="O810" t="str">
        <f>TEXT(Helper_Columns[Order_Date],"mmm")</f>
        <v>Feb</v>
      </c>
      <c r="P810" s="7">
        <f>IFERROR(Helper_Columns[Profit]/Helper_Columns[Sales_Amount],0)</f>
        <v>0.16482559100677799</v>
      </c>
      <c r="Q810" s="5" t="str">
        <f>IF(VALUE(SUBSTITUTE(Helper_Columns[[#This Row],[Discount]],"%",""))&gt;=10,"High Discount", "Normal")</f>
        <v>High Discount</v>
      </c>
      <c r="R810" s="5" t="str">
        <f xml:space="preserve"> IF(Helper_Columns[[#This Row],[Profit]]&gt;5000,"High","Low")</f>
        <v>High</v>
      </c>
    </row>
    <row r="811" spans="1:18" x14ac:dyDescent="0.25">
      <c r="A811" t="s">
        <v>821</v>
      </c>
      <c r="B811" s="4">
        <v>45351.068813762737</v>
      </c>
      <c r="C811" t="s">
        <v>5012</v>
      </c>
      <c r="D811" t="s">
        <v>5026</v>
      </c>
      <c r="E811" t="s">
        <v>5034</v>
      </c>
      <c r="F811" t="s">
        <v>5048</v>
      </c>
      <c r="G811" t="s">
        <v>5059</v>
      </c>
      <c r="H811">
        <v>38879</v>
      </c>
      <c r="I811">
        <v>13</v>
      </c>
      <c r="J811" t="s">
        <v>5070</v>
      </c>
      <c r="K811">
        <v>6204.33</v>
      </c>
      <c r="L811" t="s">
        <v>5079</v>
      </c>
      <c r="M811">
        <f>MONTH(Helper_Columns[Order_Date])</f>
        <v>2</v>
      </c>
      <c r="N811">
        <f>YEAR(Helper_Columns[Order_Date])</f>
        <v>2024</v>
      </c>
      <c r="O811" t="str">
        <f>TEXT(Helper_Columns[Order_Date],"mmm")</f>
        <v>Feb</v>
      </c>
      <c r="P811" s="7">
        <f>IFERROR(Helper_Columns[Profit]/Helper_Columns[Sales_Amount],0)</f>
        <v>0.1595804933254456</v>
      </c>
      <c r="Q811" s="5" t="str">
        <f>IF(VALUE(SUBSTITUTE(Helper_Columns[[#This Row],[Discount]],"%",""))&gt;=10,"High Discount", "Normal")</f>
        <v>Normal</v>
      </c>
      <c r="R811" s="5" t="str">
        <f xml:space="preserve"> IF(Helper_Columns[[#This Row],[Profit]]&gt;5000,"High","Low")</f>
        <v>High</v>
      </c>
    </row>
    <row r="812" spans="1:18" x14ac:dyDescent="0.25">
      <c r="A812" t="s">
        <v>822</v>
      </c>
      <c r="B812" s="4">
        <v>45351.141828365668</v>
      </c>
      <c r="C812" t="s">
        <v>5014</v>
      </c>
      <c r="D812" t="s">
        <v>5027</v>
      </c>
      <c r="E812" t="s">
        <v>5044</v>
      </c>
      <c r="F812" t="s">
        <v>5048</v>
      </c>
      <c r="G812" t="s">
        <v>5051</v>
      </c>
      <c r="H812">
        <v>55144</v>
      </c>
      <c r="I812">
        <v>9</v>
      </c>
      <c r="J812" t="s">
        <v>5068</v>
      </c>
      <c r="K812">
        <v>8174.37</v>
      </c>
      <c r="L812" t="s">
        <v>5076</v>
      </c>
      <c r="M812">
        <f>MONTH(Helper_Columns[Order_Date])</f>
        <v>2</v>
      </c>
      <c r="N812">
        <f>YEAR(Helper_Columns[Order_Date])</f>
        <v>2024</v>
      </c>
      <c r="O812" t="str">
        <f>TEXT(Helper_Columns[Order_Date],"mmm")</f>
        <v>Feb</v>
      </c>
      <c r="P812" s="7">
        <f>IFERROR(Helper_Columns[Profit]/Helper_Columns[Sales_Amount],0)</f>
        <v>0.14823679820107355</v>
      </c>
      <c r="Q812" s="5" t="str">
        <f>IF(VALUE(SUBSTITUTE(Helper_Columns[[#This Row],[Discount]],"%",""))&gt;=10,"High Discount", "Normal")</f>
        <v>Normal</v>
      </c>
      <c r="R812" s="5" t="str">
        <f xml:space="preserve"> IF(Helper_Columns[[#This Row],[Profit]]&gt;5000,"High","Low")</f>
        <v>High</v>
      </c>
    </row>
    <row r="813" spans="1:18" x14ac:dyDescent="0.25">
      <c r="A813" t="s">
        <v>823</v>
      </c>
      <c r="B813" s="4">
        <v>45351.214842968591</v>
      </c>
      <c r="C813" t="s">
        <v>5013</v>
      </c>
      <c r="D813" t="s">
        <v>5026</v>
      </c>
      <c r="E813" t="s">
        <v>5030</v>
      </c>
      <c r="F813" t="s">
        <v>5048</v>
      </c>
      <c r="G813" t="s">
        <v>5051</v>
      </c>
      <c r="H813">
        <v>42115</v>
      </c>
      <c r="I813">
        <v>9</v>
      </c>
      <c r="J813" t="s">
        <v>5072</v>
      </c>
      <c r="K813">
        <v>4211.25</v>
      </c>
      <c r="L813" t="s">
        <v>5076</v>
      </c>
      <c r="M813">
        <f>MONTH(Helper_Columns[Order_Date])</f>
        <v>2</v>
      </c>
      <c r="N813">
        <f>YEAR(Helper_Columns[Order_Date])</f>
        <v>2024</v>
      </c>
      <c r="O813" t="str">
        <f>TEXT(Helper_Columns[Order_Date],"mmm")</f>
        <v>Feb</v>
      </c>
      <c r="P813" s="7">
        <f>IFERROR(Helper_Columns[Profit]/Helper_Columns[Sales_Amount],0)</f>
        <v>9.9994063872729425E-2</v>
      </c>
      <c r="Q813" s="5" t="str">
        <f>IF(VALUE(SUBSTITUTE(Helper_Columns[[#This Row],[Discount]],"%",""))&gt;=10,"High Discount", "Normal")</f>
        <v>High Discount</v>
      </c>
      <c r="R813" s="5" t="str">
        <f xml:space="preserve"> IF(Helper_Columns[[#This Row],[Profit]]&gt;5000,"High","Low")</f>
        <v>Low</v>
      </c>
    </row>
    <row r="814" spans="1:18" x14ac:dyDescent="0.25">
      <c r="A814" t="s">
        <v>824</v>
      </c>
      <c r="B814" s="4">
        <v>45351.287857571508</v>
      </c>
      <c r="C814" t="s">
        <v>5015</v>
      </c>
      <c r="D814" t="s">
        <v>5028</v>
      </c>
      <c r="E814" t="s">
        <v>5032</v>
      </c>
      <c r="F814" t="s">
        <v>5047</v>
      </c>
      <c r="G814" t="s">
        <v>5063</v>
      </c>
      <c r="H814">
        <v>48340</v>
      </c>
      <c r="I814">
        <v>1</v>
      </c>
      <c r="J814" t="s">
        <v>5073</v>
      </c>
      <c r="K814">
        <v>9420.64</v>
      </c>
      <c r="L814" t="s">
        <v>5079</v>
      </c>
      <c r="M814">
        <f>MONTH(Helper_Columns[Order_Date])</f>
        <v>2</v>
      </c>
      <c r="N814">
        <f>YEAR(Helper_Columns[Order_Date])</f>
        <v>2024</v>
      </c>
      <c r="O814" t="str">
        <f>TEXT(Helper_Columns[Order_Date],"mmm")</f>
        <v>Feb</v>
      </c>
      <c r="P814" s="7">
        <f>IFERROR(Helper_Columns[Profit]/Helper_Columns[Sales_Amount],0)</f>
        <v>0.1948829127016963</v>
      </c>
      <c r="Q814" s="5" t="str">
        <f>IF(VALUE(SUBSTITUTE(Helper_Columns[[#This Row],[Discount]],"%",""))&gt;=10,"High Discount", "Normal")</f>
        <v>Normal</v>
      </c>
      <c r="R814" s="5" t="str">
        <f xml:space="preserve"> IF(Helper_Columns[[#This Row],[Profit]]&gt;5000,"High","Low")</f>
        <v>High</v>
      </c>
    </row>
    <row r="815" spans="1:18" x14ac:dyDescent="0.25">
      <c r="A815" t="s">
        <v>825</v>
      </c>
      <c r="B815" s="4">
        <v>45351.360872174431</v>
      </c>
      <c r="C815" t="s">
        <v>5024</v>
      </c>
      <c r="D815" t="s">
        <v>5027</v>
      </c>
      <c r="E815" t="s">
        <v>5038</v>
      </c>
      <c r="F815" t="s">
        <v>5046</v>
      </c>
      <c r="G815" t="s">
        <v>5049</v>
      </c>
      <c r="H815">
        <v>15390</v>
      </c>
      <c r="I815">
        <v>13</v>
      </c>
      <c r="J815" t="s">
        <v>5069</v>
      </c>
      <c r="K815">
        <v>1913.04</v>
      </c>
      <c r="L815" t="s">
        <v>5078</v>
      </c>
      <c r="M815">
        <f>MONTH(Helper_Columns[Order_Date])</f>
        <v>2</v>
      </c>
      <c r="N815">
        <f>YEAR(Helper_Columns[Order_Date])</f>
        <v>2024</v>
      </c>
      <c r="O815" t="str">
        <f>TEXT(Helper_Columns[Order_Date],"mmm")</f>
        <v>Feb</v>
      </c>
      <c r="P815" s="7">
        <f>IFERROR(Helper_Columns[Profit]/Helper_Columns[Sales_Amount],0)</f>
        <v>0.12430409356725146</v>
      </c>
      <c r="Q815" s="5" t="str">
        <f>IF(VALUE(SUBSTITUTE(Helper_Columns[[#This Row],[Discount]],"%",""))&gt;=10,"High Discount", "Normal")</f>
        <v>High Discount</v>
      </c>
      <c r="R815" s="5" t="str">
        <f xml:space="preserve"> IF(Helper_Columns[[#This Row],[Profit]]&gt;5000,"High","Low")</f>
        <v>Low</v>
      </c>
    </row>
    <row r="816" spans="1:18" x14ac:dyDescent="0.25">
      <c r="A816" t="s">
        <v>826</v>
      </c>
      <c r="B816" s="4">
        <v>45351.433886777348</v>
      </c>
      <c r="C816" t="s">
        <v>5021</v>
      </c>
      <c r="D816" t="s">
        <v>5028</v>
      </c>
      <c r="E816" t="s">
        <v>5036</v>
      </c>
      <c r="F816" t="s">
        <v>5047</v>
      </c>
      <c r="G816" t="s">
        <v>5050</v>
      </c>
      <c r="H816">
        <v>58716</v>
      </c>
      <c r="I816">
        <v>3</v>
      </c>
      <c r="J816" t="s">
        <v>5072</v>
      </c>
      <c r="K816">
        <v>7551.28</v>
      </c>
      <c r="L816" t="s">
        <v>5079</v>
      </c>
      <c r="M816">
        <f>MONTH(Helper_Columns[Order_Date])</f>
        <v>2</v>
      </c>
      <c r="N816">
        <f>YEAR(Helper_Columns[Order_Date])</f>
        <v>2024</v>
      </c>
      <c r="O816" t="str">
        <f>TEXT(Helper_Columns[Order_Date],"mmm")</f>
        <v>Feb</v>
      </c>
      <c r="P816" s="7">
        <f>IFERROR(Helper_Columns[Profit]/Helper_Columns[Sales_Amount],0)</f>
        <v>0.12860685332788338</v>
      </c>
      <c r="Q816" s="5" t="str">
        <f>IF(VALUE(SUBSTITUTE(Helper_Columns[[#This Row],[Discount]],"%",""))&gt;=10,"High Discount", "Normal")</f>
        <v>High Discount</v>
      </c>
      <c r="R816" s="5" t="str">
        <f xml:space="preserve"> IF(Helper_Columns[[#This Row],[Profit]]&gt;5000,"High","Low")</f>
        <v>High</v>
      </c>
    </row>
    <row r="817" spans="1:18" x14ac:dyDescent="0.25">
      <c r="A817" t="s">
        <v>827</v>
      </c>
      <c r="B817" s="4">
        <v>45351.506901380257</v>
      </c>
      <c r="C817" t="s">
        <v>5025</v>
      </c>
      <c r="D817" t="s">
        <v>5028</v>
      </c>
      <c r="E817" t="s">
        <v>5035</v>
      </c>
      <c r="F817" t="s">
        <v>5047</v>
      </c>
      <c r="G817" t="s">
        <v>5058</v>
      </c>
      <c r="H817">
        <v>74606</v>
      </c>
      <c r="I817">
        <v>8</v>
      </c>
      <c r="J817" t="s">
        <v>5071</v>
      </c>
      <c r="K817">
        <v>7654.78</v>
      </c>
      <c r="L817" t="s">
        <v>5074</v>
      </c>
      <c r="M817">
        <f>MONTH(Helper_Columns[Order_Date])</f>
        <v>2</v>
      </c>
      <c r="N817">
        <f>YEAR(Helper_Columns[Order_Date])</f>
        <v>2024</v>
      </c>
      <c r="O817" t="str">
        <f>TEXT(Helper_Columns[Order_Date],"mmm")</f>
        <v>Feb</v>
      </c>
      <c r="P817" s="7">
        <f>IFERROR(Helper_Columns[Profit]/Helper_Columns[Sales_Amount],0)</f>
        <v>0.10260273972602739</v>
      </c>
      <c r="Q817" s="5" t="str">
        <f>IF(VALUE(SUBSTITUTE(Helper_Columns[[#This Row],[Discount]],"%",""))&gt;=10,"High Discount", "Normal")</f>
        <v>High Discount</v>
      </c>
      <c r="R817" s="5" t="str">
        <f xml:space="preserve"> IF(Helper_Columns[[#This Row],[Profit]]&gt;5000,"High","Low")</f>
        <v>High</v>
      </c>
    </row>
    <row r="818" spans="1:18" x14ac:dyDescent="0.25">
      <c r="A818" t="s">
        <v>828</v>
      </c>
      <c r="B818" s="4">
        <v>45351.579915983188</v>
      </c>
      <c r="C818" t="s">
        <v>5018</v>
      </c>
      <c r="D818" t="s">
        <v>5027</v>
      </c>
      <c r="E818" t="s">
        <v>5031</v>
      </c>
      <c r="F818" t="s">
        <v>5046</v>
      </c>
      <c r="G818" t="s">
        <v>5060</v>
      </c>
      <c r="H818">
        <v>63013</v>
      </c>
      <c r="I818">
        <v>2</v>
      </c>
      <c r="J818" t="s">
        <v>5069</v>
      </c>
      <c r="K818">
        <v>11645.92</v>
      </c>
      <c r="L818" t="s">
        <v>5078</v>
      </c>
      <c r="M818">
        <f>MONTH(Helper_Columns[Order_Date])</f>
        <v>2</v>
      </c>
      <c r="N818">
        <f>YEAR(Helper_Columns[Order_Date])</f>
        <v>2024</v>
      </c>
      <c r="O818" t="str">
        <f>TEXT(Helper_Columns[Order_Date],"mmm")</f>
        <v>Feb</v>
      </c>
      <c r="P818" s="7">
        <f>IFERROR(Helper_Columns[Profit]/Helper_Columns[Sales_Amount],0)</f>
        <v>0.18481773602272547</v>
      </c>
      <c r="Q818" s="5" t="str">
        <f>IF(VALUE(SUBSTITUTE(Helper_Columns[[#This Row],[Discount]],"%",""))&gt;=10,"High Discount", "Normal")</f>
        <v>High Discount</v>
      </c>
      <c r="R818" s="5" t="str">
        <f xml:space="preserve"> IF(Helper_Columns[[#This Row],[Profit]]&gt;5000,"High","Low")</f>
        <v>High</v>
      </c>
    </row>
    <row r="819" spans="1:18" x14ac:dyDescent="0.25">
      <c r="A819" t="s">
        <v>829</v>
      </c>
      <c r="B819" s="4">
        <v>45351.652930586111</v>
      </c>
      <c r="C819" t="s">
        <v>5021</v>
      </c>
      <c r="D819" t="s">
        <v>5028</v>
      </c>
      <c r="E819" t="s">
        <v>5035</v>
      </c>
      <c r="F819" t="s">
        <v>5047</v>
      </c>
      <c r="G819" t="s">
        <v>5063</v>
      </c>
      <c r="H819">
        <v>25099</v>
      </c>
      <c r="I819">
        <v>7</v>
      </c>
      <c r="J819" t="s">
        <v>5072</v>
      </c>
      <c r="K819">
        <v>2203.67</v>
      </c>
      <c r="L819" t="s">
        <v>5077</v>
      </c>
      <c r="M819">
        <f>MONTH(Helper_Columns[Order_Date])</f>
        <v>2</v>
      </c>
      <c r="N819">
        <f>YEAR(Helper_Columns[Order_Date])</f>
        <v>2024</v>
      </c>
      <c r="O819" t="str">
        <f>TEXT(Helper_Columns[Order_Date],"mmm")</f>
        <v>Feb</v>
      </c>
      <c r="P819" s="7">
        <f>IFERROR(Helper_Columns[Profit]/Helper_Columns[Sales_Amount],0)</f>
        <v>8.7799115502609673E-2</v>
      </c>
      <c r="Q819" s="5" t="str">
        <f>IF(VALUE(SUBSTITUTE(Helper_Columns[[#This Row],[Discount]],"%",""))&gt;=10,"High Discount", "Normal")</f>
        <v>High Discount</v>
      </c>
      <c r="R819" s="5" t="str">
        <f xml:space="preserve"> IF(Helper_Columns[[#This Row],[Profit]]&gt;5000,"High","Low")</f>
        <v>Low</v>
      </c>
    </row>
    <row r="820" spans="1:18" x14ac:dyDescent="0.25">
      <c r="A820" t="s">
        <v>830</v>
      </c>
      <c r="B820" s="4">
        <v>45351.725945189028</v>
      </c>
      <c r="C820" t="s">
        <v>5015</v>
      </c>
      <c r="D820" t="s">
        <v>5029</v>
      </c>
      <c r="E820" t="s">
        <v>5039</v>
      </c>
      <c r="F820" t="s">
        <v>5046</v>
      </c>
      <c r="G820" t="s">
        <v>5053</v>
      </c>
      <c r="H820">
        <v>52012</v>
      </c>
      <c r="I820">
        <v>4</v>
      </c>
      <c r="J820" t="s">
        <v>5068</v>
      </c>
      <c r="K820">
        <v>4820.3900000000003</v>
      </c>
      <c r="L820" t="s">
        <v>5075</v>
      </c>
      <c r="M820">
        <f>MONTH(Helper_Columns[Order_Date])</f>
        <v>2</v>
      </c>
      <c r="N820">
        <f>YEAR(Helper_Columns[Order_Date])</f>
        <v>2024</v>
      </c>
      <c r="O820" t="str">
        <f>TEXT(Helper_Columns[Order_Date],"mmm")</f>
        <v>Feb</v>
      </c>
      <c r="P820" s="7">
        <f>IFERROR(Helper_Columns[Profit]/Helper_Columns[Sales_Amount],0)</f>
        <v>9.2678420364531264E-2</v>
      </c>
      <c r="Q820" s="5" t="str">
        <f>IF(VALUE(SUBSTITUTE(Helper_Columns[[#This Row],[Discount]],"%",""))&gt;=10,"High Discount", "Normal")</f>
        <v>Normal</v>
      </c>
      <c r="R820" s="5" t="str">
        <f xml:space="preserve"> IF(Helper_Columns[[#This Row],[Profit]]&gt;5000,"High","Low")</f>
        <v>Low</v>
      </c>
    </row>
    <row r="821" spans="1:18" x14ac:dyDescent="0.25">
      <c r="A821" t="s">
        <v>831</v>
      </c>
      <c r="B821" s="4">
        <v>45351.798959791959</v>
      </c>
      <c r="C821" t="s">
        <v>5014</v>
      </c>
      <c r="D821" t="s">
        <v>5029</v>
      </c>
      <c r="E821" t="s">
        <v>5040</v>
      </c>
      <c r="F821" t="s">
        <v>5048</v>
      </c>
      <c r="G821" t="s">
        <v>5052</v>
      </c>
      <c r="H821">
        <v>22120</v>
      </c>
      <c r="I821">
        <v>3</v>
      </c>
      <c r="J821" t="s">
        <v>5069</v>
      </c>
      <c r="K821">
        <v>2511.7399999999998</v>
      </c>
      <c r="L821" t="s">
        <v>5075</v>
      </c>
      <c r="M821">
        <f>MONTH(Helper_Columns[Order_Date])</f>
        <v>2</v>
      </c>
      <c r="N821">
        <f>YEAR(Helper_Columns[Order_Date])</f>
        <v>2024</v>
      </c>
      <c r="O821" t="str">
        <f>TEXT(Helper_Columns[Order_Date],"mmm")</f>
        <v>Feb</v>
      </c>
      <c r="P821" s="7">
        <f>IFERROR(Helper_Columns[Profit]/Helper_Columns[Sales_Amount],0)</f>
        <v>0.11355063291139239</v>
      </c>
      <c r="Q821" s="5" t="str">
        <f>IF(VALUE(SUBSTITUTE(Helper_Columns[[#This Row],[Discount]],"%",""))&gt;=10,"High Discount", "Normal")</f>
        <v>High Discount</v>
      </c>
      <c r="R821" s="5" t="str">
        <f xml:space="preserve"> IF(Helper_Columns[[#This Row],[Profit]]&gt;5000,"High","Low")</f>
        <v>Low</v>
      </c>
    </row>
    <row r="822" spans="1:18" x14ac:dyDescent="0.25">
      <c r="A822" t="s">
        <v>832</v>
      </c>
      <c r="B822" s="4">
        <v>45351.871974394868</v>
      </c>
      <c r="C822" t="s">
        <v>5020</v>
      </c>
      <c r="D822" t="s">
        <v>5028</v>
      </c>
      <c r="E822" t="s">
        <v>5037</v>
      </c>
      <c r="F822" t="s">
        <v>5048</v>
      </c>
      <c r="G822" t="s">
        <v>5052</v>
      </c>
      <c r="H822">
        <v>51251</v>
      </c>
      <c r="I822">
        <v>3</v>
      </c>
      <c r="J822" t="s">
        <v>5069</v>
      </c>
      <c r="K822">
        <v>5809.84</v>
      </c>
      <c r="L822" t="s">
        <v>5077</v>
      </c>
      <c r="M822">
        <f>MONTH(Helper_Columns[Order_Date])</f>
        <v>2</v>
      </c>
      <c r="N822">
        <f>YEAR(Helper_Columns[Order_Date])</f>
        <v>2024</v>
      </c>
      <c r="O822" t="str">
        <f>TEXT(Helper_Columns[Order_Date],"mmm")</f>
        <v>Feb</v>
      </c>
      <c r="P822" s="7">
        <f>IFERROR(Helper_Columns[Profit]/Helper_Columns[Sales_Amount],0)</f>
        <v>0.11336051979473571</v>
      </c>
      <c r="Q822" s="5" t="str">
        <f>IF(VALUE(SUBSTITUTE(Helper_Columns[[#This Row],[Discount]],"%",""))&gt;=10,"High Discount", "Normal")</f>
        <v>High Discount</v>
      </c>
      <c r="R822" s="5" t="str">
        <f xml:space="preserve"> IF(Helper_Columns[[#This Row],[Profit]]&gt;5000,"High","Low")</f>
        <v>High</v>
      </c>
    </row>
    <row r="823" spans="1:18" x14ac:dyDescent="0.25">
      <c r="A823" t="s">
        <v>833</v>
      </c>
      <c r="B823" s="4">
        <v>45351.944988997791</v>
      </c>
      <c r="C823" t="s">
        <v>5023</v>
      </c>
      <c r="D823" t="s">
        <v>5028</v>
      </c>
      <c r="E823" t="s">
        <v>5035</v>
      </c>
      <c r="F823" t="s">
        <v>5047</v>
      </c>
      <c r="G823" t="s">
        <v>5058</v>
      </c>
      <c r="H823">
        <v>63559</v>
      </c>
      <c r="I823">
        <v>11</v>
      </c>
      <c r="J823" t="s">
        <v>5071</v>
      </c>
      <c r="K823">
        <v>6704.77</v>
      </c>
      <c r="L823" t="s">
        <v>5078</v>
      </c>
      <c r="M823">
        <f>MONTH(Helper_Columns[Order_Date])</f>
        <v>2</v>
      </c>
      <c r="N823">
        <f>YEAR(Helper_Columns[Order_Date])</f>
        <v>2024</v>
      </c>
      <c r="O823" t="str">
        <f>TEXT(Helper_Columns[Order_Date],"mmm")</f>
        <v>Feb</v>
      </c>
      <c r="P823" s="7">
        <f>IFERROR(Helper_Columns[Profit]/Helper_Columns[Sales_Amount],0)</f>
        <v>0.10548891581050678</v>
      </c>
      <c r="Q823" s="5" t="str">
        <f>IF(VALUE(SUBSTITUTE(Helper_Columns[[#This Row],[Discount]],"%",""))&gt;=10,"High Discount", "Normal")</f>
        <v>High Discount</v>
      </c>
      <c r="R823" s="5" t="str">
        <f xml:space="preserve"> IF(Helper_Columns[[#This Row],[Profit]]&gt;5000,"High","Low")</f>
        <v>High</v>
      </c>
    </row>
    <row r="824" spans="1:18" x14ac:dyDescent="0.25">
      <c r="A824" t="s">
        <v>834</v>
      </c>
      <c r="B824" s="4">
        <v>45352.018003600722</v>
      </c>
      <c r="C824" t="s">
        <v>5014</v>
      </c>
      <c r="D824" t="s">
        <v>5027</v>
      </c>
      <c r="E824" t="s">
        <v>5044</v>
      </c>
      <c r="F824" t="s">
        <v>5047</v>
      </c>
      <c r="G824" t="s">
        <v>5064</v>
      </c>
      <c r="H824">
        <v>67214</v>
      </c>
      <c r="I824">
        <v>2</v>
      </c>
      <c r="J824" t="s">
        <v>5070</v>
      </c>
      <c r="K824">
        <v>10733.33</v>
      </c>
      <c r="L824" t="s">
        <v>5076</v>
      </c>
      <c r="M824">
        <f>MONTH(Helper_Columns[Order_Date])</f>
        <v>3</v>
      </c>
      <c r="N824">
        <f>YEAR(Helper_Columns[Order_Date])</f>
        <v>2024</v>
      </c>
      <c r="O824" t="str">
        <f>TEXT(Helper_Columns[Order_Date],"mmm")</f>
        <v>Mar</v>
      </c>
      <c r="P824" s="7">
        <f>IFERROR(Helper_Columns[Profit]/Helper_Columns[Sales_Amount],0)</f>
        <v>0.15968890409736067</v>
      </c>
      <c r="Q824" s="5" t="str">
        <f>IF(VALUE(SUBSTITUTE(Helper_Columns[[#This Row],[Discount]],"%",""))&gt;=10,"High Discount", "Normal")</f>
        <v>Normal</v>
      </c>
      <c r="R824" s="5" t="str">
        <f xml:space="preserve"> IF(Helper_Columns[[#This Row],[Profit]]&gt;5000,"High","Low")</f>
        <v>High</v>
      </c>
    </row>
    <row r="825" spans="1:18" x14ac:dyDescent="0.25">
      <c r="A825" t="s">
        <v>835</v>
      </c>
      <c r="B825" s="4">
        <v>45352.091018203631</v>
      </c>
      <c r="C825" t="s">
        <v>5021</v>
      </c>
      <c r="D825" t="s">
        <v>5026</v>
      </c>
      <c r="E825" t="s">
        <v>5043</v>
      </c>
      <c r="F825" t="s">
        <v>5048</v>
      </c>
      <c r="G825" t="s">
        <v>5055</v>
      </c>
      <c r="H825">
        <v>16867</v>
      </c>
      <c r="I825">
        <v>2</v>
      </c>
      <c r="J825" t="s">
        <v>5071</v>
      </c>
      <c r="K825">
        <v>1969.19</v>
      </c>
      <c r="L825" t="s">
        <v>5074</v>
      </c>
      <c r="M825">
        <f>MONTH(Helper_Columns[Order_Date])</f>
        <v>3</v>
      </c>
      <c r="N825">
        <f>YEAR(Helper_Columns[Order_Date])</f>
        <v>2024</v>
      </c>
      <c r="O825" t="str">
        <f>TEXT(Helper_Columns[Order_Date],"mmm")</f>
        <v>Mar</v>
      </c>
      <c r="P825" s="7">
        <f>IFERROR(Helper_Columns[Profit]/Helper_Columns[Sales_Amount],0)</f>
        <v>0.11674808798245094</v>
      </c>
      <c r="Q825" s="5" t="str">
        <f>IF(VALUE(SUBSTITUTE(Helper_Columns[[#This Row],[Discount]],"%",""))&gt;=10,"High Discount", "Normal")</f>
        <v>High Discount</v>
      </c>
      <c r="R825" s="5" t="str">
        <f xml:space="preserve"> IF(Helper_Columns[[#This Row],[Profit]]&gt;5000,"High","Low")</f>
        <v>Low</v>
      </c>
    </row>
    <row r="826" spans="1:18" x14ac:dyDescent="0.25">
      <c r="A826" t="s">
        <v>836</v>
      </c>
      <c r="B826" s="4">
        <v>45352.164032806548</v>
      </c>
      <c r="C826" t="s">
        <v>5016</v>
      </c>
      <c r="D826" t="s">
        <v>5028</v>
      </c>
      <c r="E826" t="s">
        <v>5035</v>
      </c>
      <c r="F826" t="s">
        <v>5047</v>
      </c>
      <c r="G826" t="s">
        <v>5058</v>
      </c>
      <c r="H826">
        <v>52588</v>
      </c>
      <c r="I826">
        <v>3</v>
      </c>
      <c r="J826" t="s">
        <v>5071</v>
      </c>
      <c r="K826">
        <v>6769.51</v>
      </c>
      <c r="L826" t="s">
        <v>5075</v>
      </c>
      <c r="M826">
        <f>MONTH(Helper_Columns[Order_Date])</f>
        <v>3</v>
      </c>
      <c r="N826">
        <f>YEAR(Helper_Columns[Order_Date])</f>
        <v>2024</v>
      </c>
      <c r="O826" t="str">
        <f>TEXT(Helper_Columns[Order_Date],"mmm")</f>
        <v>Mar</v>
      </c>
      <c r="P826" s="7">
        <f>IFERROR(Helper_Columns[Profit]/Helper_Columns[Sales_Amount],0)</f>
        <v>0.12872727618468091</v>
      </c>
      <c r="Q826" s="5" t="str">
        <f>IF(VALUE(SUBSTITUTE(Helper_Columns[[#This Row],[Discount]],"%",""))&gt;=10,"High Discount", "Normal")</f>
        <v>High Discount</v>
      </c>
      <c r="R826" s="5" t="str">
        <f xml:space="preserve"> IF(Helper_Columns[[#This Row],[Profit]]&gt;5000,"High","Low")</f>
        <v>High</v>
      </c>
    </row>
    <row r="827" spans="1:18" x14ac:dyDescent="0.25">
      <c r="A827" t="s">
        <v>837</v>
      </c>
      <c r="B827" s="4">
        <v>45352.237047409479</v>
      </c>
      <c r="C827" t="s">
        <v>5019</v>
      </c>
      <c r="D827" t="s">
        <v>5027</v>
      </c>
      <c r="E827" t="s">
        <v>5031</v>
      </c>
      <c r="F827" t="s">
        <v>5048</v>
      </c>
      <c r="G827" t="s">
        <v>5052</v>
      </c>
      <c r="H827">
        <v>77958</v>
      </c>
      <c r="I827">
        <v>14</v>
      </c>
      <c r="J827" t="s">
        <v>5069</v>
      </c>
      <c r="K827">
        <v>8750.3700000000008</v>
      </c>
      <c r="L827" t="s">
        <v>5075</v>
      </c>
      <c r="M827">
        <f>MONTH(Helper_Columns[Order_Date])</f>
        <v>3</v>
      </c>
      <c r="N827">
        <f>YEAR(Helper_Columns[Order_Date])</f>
        <v>2024</v>
      </c>
      <c r="O827" t="str">
        <f>TEXT(Helper_Columns[Order_Date],"mmm")</f>
        <v>Mar</v>
      </c>
      <c r="P827" s="7">
        <f>IFERROR(Helper_Columns[Profit]/Helper_Columns[Sales_Amount],0)</f>
        <v>0.11224467020703456</v>
      </c>
      <c r="Q827" s="5" t="str">
        <f>IF(VALUE(SUBSTITUTE(Helper_Columns[[#This Row],[Discount]],"%",""))&gt;=10,"High Discount", "Normal")</f>
        <v>High Discount</v>
      </c>
      <c r="R827" s="5" t="str">
        <f xml:space="preserve"> IF(Helper_Columns[[#This Row],[Profit]]&gt;5000,"High","Low")</f>
        <v>High</v>
      </c>
    </row>
    <row r="828" spans="1:18" x14ac:dyDescent="0.25">
      <c r="A828" t="s">
        <v>838</v>
      </c>
      <c r="B828" s="4">
        <v>45352.310062012402</v>
      </c>
      <c r="C828" t="s">
        <v>5014</v>
      </c>
      <c r="D828" t="s">
        <v>5026</v>
      </c>
      <c r="E828" t="s">
        <v>5030</v>
      </c>
      <c r="F828" t="s">
        <v>5046</v>
      </c>
      <c r="G828" t="s">
        <v>5053</v>
      </c>
      <c r="H828">
        <v>6470</v>
      </c>
      <c r="I828">
        <v>7</v>
      </c>
      <c r="J828" t="s">
        <v>5069</v>
      </c>
      <c r="K828">
        <v>1376.77</v>
      </c>
      <c r="L828" t="s">
        <v>5078</v>
      </c>
      <c r="M828">
        <f>MONTH(Helper_Columns[Order_Date])</f>
        <v>3</v>
      </c>
      <c r="N828">
        <f>YEAR(Helper_Columns[Order_Date])</f>
        <v>2024</v>
      </c>
      <c r="O828" t="str">
        <f>TEXT(Helper_Columns[Order_Date],"mmm")</f>
        <v>Mar</v>
      </c>
      <c r="P828" s="7">
        <f>IFERROR(Helper_Columns[Profit]/Helper_Columns[Sales_Amount],0)</f>
        <v>0.21279289026275117</v>
      </c>
      <c r="Q828" s="5" t="str">
        <f>IF(VALUE(SUBSTITUTE(Helper_Columns[[#This Row],[Discount]],"%",""))&gt;=10,"High Discount", "Normal")</f>
        <v>High Discount</v>
      </c>
      <c r="R828" s="5" t="str">
        <f xml:space="preserve"> IF(Helper_Columns[[#This Row],[Profit]]&gt;5000,"High","Low")</f>
        <v>Low</v>
      </c>
    </row>
    <row r="829" spans="1:18" x14ac:dyDescent="0.25">
      <c r="A829" t="s">
        <v>839</v>
      </c>
      <c r="B829" s="4">
        <v>45352.383076615311</v>
      </c>
      <c r="C829" t="s">
        <v>5020</v>
      </c>
      <c r="D829" t="s">
        <v>5029</v>
      </c>
      <c r="E829" t="s">
        <v>5041</v>
      </c>
      <c r="F829" t="s">
        <v>5047</v>
      </c>
      <c r="G829" t="s">
        <v>5062</v>
      </c>
      <c r="H829">
        <v>46641</v>
      </c>
      <c r="I829">
        <v>2</v>
      </c>
      <c r="J829" t="s">
        <v>5071</v>
      </c>
      <c r="K829">
        <v>7917.01</v>
      </c>
      <c r="L829" t="s">
        <v>5075</v>
      </c>
      <c r="M829">
        <f>MONTH(Helper_Columns[Order_Date])</f>
        <v>3</v>
      </c>
      <c r="N829">
        <f>YEAR(Helper_Columns[Order_Date])</f>
        <v>2024</v>
      </c>
      <c r="O829" t="str">
        <f>TEXT(Helper_Columns[Order_Date],"mmm")</f>
        <v>Mar</v>
      </c>
      <c r="P829" s="7">
        <f>IFERROR(Helper_Columns[Profit]/Helper_Columns[Sales_Amount],0)</f>
        <v>0.16974357325100234</v>
      </c>
      <c r="Q829" s="5" t="str">
        <f>IF(VALUE(SUBSTITUTE(Helper_Columns[[#This Row],[Discount]],"%",""))&gt;=10,"High Discount", "Normal")</f>
        <v>High Discount</v>
      </c>
      <c r="R829" s="5" t="str">
        <f xml:space="preserve"> IF(Helper_Columns[[#This Row],[Profit]]&gt;5000,"High","Low")</f>
        <v>High</v>
      </c>
    </row>
    <row r="830" spans="1:18" x14ac:dyDescent="0.25">
      <c r="A830" t="s">
        <v>840</v>
      </c>
      <c r="B830" s="4">
        <v>45352.456091218242</v>
      </c>
      <c r="C830" t="s">
        <v>5023</v>
      </c>
      <c r="D830" t="s">
        <v>5026</v>
      </c>
      <c r="E830" t="s">
        <v>5043</v>
      </c>
      <c r="F830" t="s">
        <v>5046</v>
      </c>
      <c r="G830" t="s">
        <v>5049</v>
      </c>
      <c r="H830">
        <v>3042</v>
      </c>
      <c r="I830">
        <v>3</v>
      </c>
      <c r="J830" t="s">
        <v>5068</v>
      </c>
      <c r="K830">
        <v>270.66000000000003</v>
      </c>
      <c r="L830" t="s">
        <v>5077</v>
      </c>
      <c r="M830">
        <f>MONTH(Helper_Columns[Order_Date])</f>
        <v>3</v>
      </c>
      <c r="N830">
        <f>YEAR(Helper_Columns[Order_Date])</f>
        <v>2024</v>
      </c>
      <c r="O830" t="str">
        <f>TEXT(Helper_Columns[Order_Date],"mmm")</f>
        <v>Mar</v>
      </c>
      <c r="P830" s="7">
        <f>IFERROR(Helper_Columns[Profit]/Helper_Columns[Sales_Amount],0)</f>
        <v>8.8974358974358986E-2</v>
      </c>
      <c r="Q830" s="5" t="str">
        <f>IF(VALUE(SUBSTITUTE(Helper_Columns[[#This Row],[Discount]],"%",""))&gt;=10,"High Discount", "Normal")</f>
        <v>Normal</v>
      </c>
      <c r="R830" s="5" t="str">
        <f xml:space="preserve"> IF(Helper_Columns[[#This Row],[Profit]]&gt;5000,"High","Low")</f>
        <v>Low</v>
      </c>
    </row>
    <row r="831" spans="1:18" x14ac:dyDescent="0.25">
      <c r="A831" t="s">
        <v>841</v>
      </c>
      <c r="B831" s="4">
        <v>45352.529105821159</v>
      </c>
      <c r="C831" t="s">
        <v>5015</v>
      </c>
      <c r="D831" t="s">
        <v>5029</v>
      </c>
      <c r="E831" t="s">
        <v>5033</v>
      </c>
      <c r="F831" t="s">
        <v>5048</v>
      </c>
      <c r="G831" t="s">
        <v>5056</v>
      </c>
      <c r="H831">
        <v>21805</v>
      </c>
      <c r="I831">
        <v>12</v>
      </c>
      <c r="J831" t="s">
        <v>5068</v>
      </c>
      <c r="K831">
        <v>3018.57</v>
      </c>
      <c r="L831" t="s">
        <v>5074</v>
      </c>
      <c r="M831">
        <f>MONTH(Helper_Columns[Order_Date])</f>
        <v>3</v>
      </c>
      <c r="N831">
        <f>YEAR(Helper_Columns[Order_Date])</f>
        <v>2024</v>
      </c>
      <c r="O831" t="str">
        <f>TEXT(Helper_Columns[Order_Date],"mmm")</f>
        <v>Mar</v>
      </c>
      <c r="P831" s="7">
        <f>IFERROR(Helper_Columns[Profit]/Helper_Columns[Sales_Amount],0)</f>
        <v>0.13843476266911259</v>
      </c>
      <c r="Q831" s="5" t="str">
        <f>IF(VALUE(SUBSTITUTE(Helper_Columns[[#This Row],[Discount]],"%",""))&gt;=10,"High Discount", "Normal")</f>
        <v>Normal</v>
      </c>
      <c r="R831" s="5" t="str">
        <f xml:space="preserve"> IF(Helper_Columns[[#This Row],[Profit]]&gt;5000,"High","Low")</f>
        <v>Low</v>
      </c>
    </row>
    <row r="832" spans="1:18" x14ac:dyDescent="0.25">
      <c r="A832" t="s">
        <v>842</v>
      </c>
      <c r="B832" s="4">
        <v>45352.602120424082</v>
      </c>
      <c r="C832" t="s">
        <v>5022</v>
      </c>
      <c r="D832" t="s">
        <v>5029</v>
      </c>
      <c r="E832" t="s">
        <v>5041</v>
      </c>
      <c r="F832" t="s">
        <v>5048</v>
      </c>
      <c r="G832" t="s">
        <v>5052</v>
      </c>
      <c r="H832">
        <v>59031</v>
      </c>
      <c r="I832">
        <v>3</v>
      </c>
      <c r="J832" t="s">
        <v>5070</v>
      </c>
      <c r="K832">
        <v>9848.31</v>
      </c>
      <c r="L832" t="s">
        <v>5078</v>
      </c>
      <c r="M832">
        <f>MONTH(Helper_Columns[Order_Date])</f>
        <v>3</v>
      </c>
      <c r="N832">
        <f>YEAR(Helper_Columns[Order_Date])</f>
        <v>2024</v>
      </c>
      <c r="O832" t="str">
        <f>TEXT(Helper_Columns[Order_Date],"mmm")</f>
        <v>Mar</v>
      </c>
      <c r="P832" s="7">
        <f>IFERROR(Helper_Columns[Profit]/Helper_Columns[Sales_Amount],0)</f>
        <v>0.16683285053615896</v>
      </c>
      <c r="Q832" s="5" t="str">
        <f>IF(VALUE(SUBSTITUTE(Helper_Columns[[#This Row],[Discount]],"%",""))&gt;=10,"High Discount", "Normal")</f>
        <v>Normal</v>
      </c>
      <c r="R832" s="5" t="str">
        <f xml:space="preserve"> IF(Helper_Columns[[#This Row],[Profit]]&gt;5000,"High","Low")</f>
        <v>High</v>
      </c>
    </row>
    <row r="833" spans="1:18" x14ac:dyDescent="0.25">
      <c r="A833" t="s">
        <v>843</v>
      </c>
      <c r="B833" s="4">
        <v>45352.675135026999</v>
      </c>
      <c r="C833" t="s">
        <v>5025</v>
      </c>
      <c r="D833" t="s">
        <v>5027</v>
      </c>
      <c r="E833" t="s">
        <v>5044</v>
      </c>
      <c r="F833" t="s">
        <v>5047</v>
      </c>
      <c r="G833" t="s">
        <v>5063</v>
      </c>
      <c r="H833">
        <v>49773</v>
      </c>
      <c r="I833">
        <v>4</v>
      </c>
      <c r="J833" t="s">
        <v>5073</v>
      </c>
      <c r="K833">
        <v>6846.78</v>
      </c>
      <c r="L833" t="s">
        <v>5079</v>
      </c>
      <c r="M833">
        <f>MONTH(Helper_Columns[Order_Date])</f>
        <v>3</v>
      </c>
      <c r="N833">
        <f>YEAR(Helper_Columns[Order_Date])</f>
        <v>2024</v>
      </c>
      <c r="O833" t="str">
        <f>TEXT(Helper_Columns[Order_Date],"mmm")</f>
        <v>Mar</v>
      </c>
      <c r="P833" s="7">
        <f>IFERROR(Helper_Columns[Profit]/Helper_Columns[Sales_Amount],0)</f>
        <v>0.13756012295823036</v>
      </c>
      <c r="Q833" s="5" t="str">
        <f>IF(VALUE(SUBSTITUTE(Helper_Columns[[#This Row],[Discount]],"%",""))&gt;=10,"High Discount", "Normal")</f>
        <v>Normal</v>
      </c>
      <c r="R833" s="5" t="str">
        <f xml:space="preserve"> IF(Helper_Columns[[#This Row],[Profit]]&gt;5000,"High","Low")</f>
        <v>High</v>
      </c>
    </row>
    <row r="834" spans="1:18" x14ac:dyDescent="0.25">
      <c r="A834" t="s">
        <v>844</v>
      </c>
      <c r="B834" s="4">
        <v>45352.748149629922</v>
      </c>
      <c r="C834" t="s">
        <v>5015</v>
      </c>
      <c r="D834" t="s">
        <v>5026</v>
      </c>
      <c r="E834" t="s">
        <v>5045</v>
      </c>
      <c r="F834" t="s">
        <v>5047</v>
      </c>
      <c r="G834" t="s">
        <v>5067</v>
      </c>
      <c r="H834">
        <v>70093</v>
      </c>
      <c r="I834">
        <v>8</v>
      </c>
      <c r="J834" t="s">
        <v>5069</v>
      </c>
      <c r="K834">
        <v>14160.33</v>
      </c>
      <c r="L834" t="s">
        <v>5074</v>
      </c>
      <c r="M834">
        <f>MONTH(Helper_Columns[Order_Date])</f>
        <v>3</v>
      </c>
      <c r="N834">
        <f>YEAR(Helper_Columns[Order_Date])</f>
        <v>2024</v>
      </c>
      <c r="O834" t="str">
        <f>TEXT(Helper_Columns[Order_Date],"mmm")</f>
        <v>Mar</v>
      </c>
      <c r="P834" s="7">
        <f>IFERROR(Helper_Columns[Profit]/Helper_Columns[Sales_Amount],0)</f>
        <v>0.20202202787724879</v>
      </c>
      <c r="Q834" s="5" t="str">
        <f>IF(VALUE(SUBSTITUTE(Helper_Columns[[#This Row],[Discount]],"%",""))&gt;=10,"High Discount", "Normal")</f>
        <v>High Discount</v>
      </c>
      <c r="R834" s="5" t="str">
        <f xml:space="preserve"> IF(Helper_Columns[[#This Row],[Profit]]&gt;5000,"High","Low")</f>
        <v>High</v>
      </c>
    </row>
    <row r="835" spans="1:18" x14ac:dyDescent="0.25">
      <c r="A835" t="s">
        <v>845</v>
      </c>
      <c r="B835" s="4">
        <v>45352.821164232839</v>
      </c>
      <c r="C835" t="s">
        <v>5024</v>
      </c>
      <c r="D835" t="s">
        <v>5027</v>
      </c>
      <c r="E835" t="s">
        <v>5031</v>
      </c>
      <c r="F835" t="s">
        <v>5046</v>
      </c>
      <c r="G835" t="s">
        <v>5057</v>
      </c>
      <c r="H835">
        <v>43462</v>
      </c>
      <c r="I835">
        <v>3</v>
      </c>
      <c r="J835" t="s">
        <v>5069</v>
      </c>
      <c r="K835">
        <v>6106.95</v>
      </c>
      <c r="L835" t="s">
        <v>5075</v>
      </c>
      <c r="M835">
        <f>MONTH(Helper_Columns[Order_Date])</f>
        <v>3</v>
      </c>
      <c r="N835">
        <f>YEAR(Helper_Columns[Order_Date])</f>
        <v>2024</v>
      </c>
      <c r="O835" t="str">
        <f>TEXT(Helper_Columns[Order_Date],"mmm")</f>
        <v>Mar</v>
      </c>
      <c r="P835" s="7">
        <f>IFERROR(Helper_Columns[Profit]/Helper_Columns[Sales_Amount],0)</f>
        <v>0.14051240163821269</v>
      </c>
      <c r="Q835" s="5" t="str">
        <f>IF(VALUE(SUBSTITUTE(Helper_Columns[[#This Row],[Discount]],"%",""))&gt;=10,"High Discount", "Normal")</f>
        <v>High Discount</v>
      </c>
      <c r="R835" s="5" t="str">
        <f xml:space="preserve"> IF(Helper_Columns[[#This Row],[Profit]]&gt;5000,"High","Low")</f>
        <v>High</v>
      </c>
    </row>
    <row r="836" spans="1:18" x14ac:dyDescent="0.25">
      <c r="A836" t="s">
        <v>846</v>
      </c>
      <c r="B836" s="4">
        <v>45352.894178835762</v>
      </c>
      <c r="C836" t="s">
        <v>5015</v>
      </c>
      <c r="D836" t="s">
        <v>5029</v>
      </c>
      <c r="E836" t="s">
        <v>5041</v>
      </c>
      <c r="F836" t="s">
        <v>5046</v>
      </c>
      <c r="G836" t="s">
        <v>5060</v>
      </c>
      <c r="H836">
        <v>39672</v>
      </c>
      <c r="I836">
        <v>6</v>
      </c>
      <c r="J836" t="s">
        <v>5069</v>
      </c>
      <c r="K836">
        <v>4911.2700000000004</v>
      </c>
      <c r="L836" t="s">
        <v>5079</v>
      </c>
      <c r="M836">
        <f>MONTH(Helper_Columns[Order_Date])</f>
        <v>3</v>
      </c>
      <c r="N836">
        <f>YEAR(Helper_Columns[Order_Date])</f>
        <v>2024</v>
      </c>
      <c r="O836" t="str">
        <f>TEXT(Helper_Columns[Order_Date],"mmm")</f>
        <v>Mar</v>
      </c>
      <c r="P836" s="7">
        <f>IFERROR(Helper_Columns[Profit]/Helper_Columns[Sales_Amount],0)</f>
        <v>0.12379688445251059</v>
      </c>
      <c r="Q836" s="5" t="str">
        <f>IF(VALUE(SUBSTITUTE(Helper_Columns[[#This Row],[Discount]],"%",""))&gt;=10,"High Discount", "Normal")</f>
        <v>High Discount</v>
      </c>
      <c r="R836" s="5" t="str">
        <f xml:space="preserve"> IF(Helper_Columns[[#This Row],[Profit]]&gt;5000,"High","Low")</f>
        <v>Low</v>
      </c>
    </row>
    <row r="837" spans="1:18" x14ac:dyDescent="0.25">
      <c r="A837" t="s">
        <v>847</v>
      </c>
      <c r="B837" s="4">
        <v>45352.967193438679</v>
      </c>
      <c r="C837" t="s">
        <v>5012</v>
      </c>
      <c r="D837" t="s">
        <v>5028</v>
      </c>
      <c r="E837" t="s">
        <v>5035</v>
      </c>
      <c r="F837" t="s">
        <v>5046</v>
      </c>
      <c r="G837" t="s">
        <v>5066</v>
      </c>
      <c r="H837">
        <v>42025</v>
      </c>
      <c r="I837">
        <v>4</v>
      </c>
      <c r="J837" t="s">
        <v>5069</v>
      </c>
      <c r="K837">
        <v>4397.6400000000003</v>
      </c>
      <c r="L837" t="s">
        <v>5078</v>
      </c>
      <c r="M837">
        <f>MONTH(Helper_Columns[Order_Date])</f>
        <v>3</v>
      </c>
      <c r="N837">
        <f>YEAR(Helper_Columns[Order_Date])</f>
        <v>2024</v>
      </c>
      <c r="O837" t="str">
        <f>TEXT(Helper_Columns[Order_Date],"mmm")</f>
        <v>Mar</v>
      </c>
      <c r="P837" s="7">
        <f>IFERROR(Helper_Columns[Profit]/Helper_Columns[Sales_Amount],0)</f>
        <v>0.1046434265318263</v>
      </c>
      <c r="Q837" s="5" t="str">
        <f>IF(VALUE(SUBSTITUTE(Helper_Columns[[#This Row],[Discount]],"%",""))&gt;=10,"High Discount", "Normal")</f>
        <v>High Discount</v>
      </c>
      <c r="R837" s="5" t="str">
        <f xml:space="preserve"> IF(Helper_Columns[[#This Row],[Profit]]&gt;5000,"High","Low")</f>
        <v>Low</v>
      </c>
    </row>
    <row r="838" spans="1:18" x14ac:dyDescent="0.25">
      <c r="A838" t="s">
        <v>848</v>
      </c>
      <c r="B838" s="4">
        <v>45353.040208041602</v>
      </c>
      <c r="C838" t="s">
        <v>5016</v>
      </c>
      <c r="D838" t="s">
        <v>5029</v>
      </c>
      <c r="E838" t="s">
        <v>5033</v>
      </c>
      <c r="F838" t="s">
        <v>5047</v>
      </c>
      <c r="G838" t="s">
        <v>5058</v>
      </c>
      <c r="H838">
        <v>30113</v>
      </c>
      <c r="I838">
        <v>3</v>
      </c>
      <c r="J838" t="s">
        <v>5069</v>
      </c>
      <c r="K838">
        <v>5474.02</v>
      </c>
      <c r="L838" t="s">
        <v>5077</v>
      </c>
      <c r="M838">
        <f>MONTH(Helper_Columns[Order_Date])</f>
        <v>3</v>
      </c>
      <c r="N838">
        <f>YEAR(Helper_Columns[Order_Date])</f>
        <v>2024</v>
      </c>
      <c r="O838" t="str">
        <f>TEXT(Helper_Columns[Order_Date],"mmm")</f>
        <v>Mar</v>
      </c>
      <c r="P838" s="7">
        <f>IFERROR(Helper_Columns[Profit]/Helper_Columns[Sales_Amount],0)</f>
        <v>0.18178261880251056</v>
      </c>
      <c r="Q838" s="5" t="str">
        <f>IF(VALUE(SUBSTITUTE(Helper_Columns[[#This Row],[Discount]],"%",""))&gt;=10,"High Discount", "Normal")</f>
        <v>High Discount</v>
      </c>
      <c r="R838" s="5" t="str">
        <f xml:space="preserve"> IF(Helper_Columns[[#This Row],[Profit]]&gt;5000,"High","Low")</f>
        <v>High</v>
      </c>
    </row>
    <row r="839" spans="1:18" x14ac:dyDescent="0.25">
      <c r="A839" t="s">
        <v>849</v>
      </c>
      <c r="B839" s="4">
        <v>45353.113222644533</v>
      </c>
      <c r="C839" t="s">
        <v>5022</v>
      </c>
      <c r="D839" t="s">
        <v>5028</v>
      </c>
      <c r="E839" t="s">
        <v>5032</v>
      </c>
      <c r="F839" t="s">
        <v>5046</v>
      </c>
      <c r="G839" t="s">
        <v>5066</v>
      </c>
      <c r="H839">
        <v>68084</v>
      </c>
      <c r="I839">
        <v>12</v>
      </c>
      <c r="J839" t="s">
        <v>5068</v>
      </c>
      <c r="K839">
        <v>6937.13</v>
      </c>
      <c r="L839" t="s">
        <v>5076</v>
      </c>
      <c r="M839">
        <f>MONTH(Helper_Columns[Order_Date])</f>
        <v>3</v>
      </c>
      <c r="N839">
        <f>YEAR(Helper_Columns[Order_Date])</f>
        <v>2024</v>
      </c>
      <c r="O839" t="str">
        <f>TEXT(Helper_Columns[Order_Date],"mmm")</f>
        <v>Mar</v>
      </c>
      <c r="P839" s="7">
        <f>IFERROR(Helper_Columns[Profit]/Helper_Columns[Sales_Amount],0)</f>
        <v>0.10189075259972975</v>
      </c>
      <c r="Q839" s="5" t="str">
        <f>IF(VALUE(SUBSTITUTE(Helper_Columns[[#This Row],[Discount]],"%",""))&gt;=10,"High Discount", "Normal")</f>
        <v>Normal</v>
      </c>
      <c r="R839" s="5" t="str">
        <f xml:space="preserve"> IF(Helper_Columns[[#This Row],[Profit]]&gt;5000,"High","Low")</f>
        <v>High</v>
      </c>
    </row>
    <row r="840" spans="1:18" x14ac:dyDescent="0.25">
      <c r="A840" t="s">
        <v>850</v>
      </c>
      <c r="B840" s="4">
        <v>45353.186237247442</v>
      </c>
      <c r="C840" t="s">
        <v>5019</v>
      </c>
      <c r="D840" t="s">
        <v>5027</v>
      </c>
      <c r="E840" t="s">
        <v>5042</v>
      </c>
      <c r="F840" t="s">
        <v>5046</v>
      </c>
      <c r="G840" t="s">
        <v>5060</v>
      </c>
      <c r="H840">
        <v>26092</v>
      </c>
      <c r="I840">
        <v>3</v>
      </c>
      <c r="J840" t="s">
        <v>5068</v>
      </c>
      <c r="K840">
        <v>4203.5200000000004</v>
      </c>
      <c r="L840" t="s">
        <v>5077</v>
      </c>
      <c r="M840">
        <f>MONTH(Helper_Columns[Order_Date])</f>
        <v>3</v>
      </c>
      <c r="N840">
        <f>YEAR(Helper_Columns[Order_Date])</f>
        <v>2024</v>
      </c>
      <c r="O840" t="str">
        <f>TEXT(Helper_Columns[Order_Date],"mmm")</f>
        <v>Mar</v>
      </c>
      <c r="P840" s="7">
        <f>IFERROR(Helper_Columns[Profit]/Helper_Columns[Sales_Amount],0)</f>
        <v>0.1611037866012571</v>
      </c>
      <c r="Q840" s="5" t="str">
        <f>IF(VALUE(SUBSTITUTE(Helper_Columns[[#This Row],[Discount]],"%",""))&gt;=10,"High Discount", "Normal")</f>
        <v>Normal</v>
      </c>
      <c r="R840" s="5" t="str">
        <f xml:space="preserve"> IF(Helper_Columns[[#This Row],[Profit]]&gt;5000,"High","Low")</f>
        <v>Low</v>
      </c>
    </row>
    <row r="841" spans="1:18" x14ac:dyDescent="0.25">
      <c r="A841" t="s">
        <v>851</v>
      </c>
      <c r="B841" s="4">
        <v>45353.259251850359</v>
      </c>
      <c r="C841" t="s">
        <v>5024</v>
      </c>
      <c r="D841" t="s">
        <v>5027</v>
      </c>
      <c r="E841" t="s">
        <v>5044</v>
      </c>
      <c r="F841" t="s">
        <v>5048</v>
      </c>
      <c r="G841" t="s">
        <v>5055</v>
      </c>
      <c r="H841">
        <v>74282</v>
      </c>
      <c r="I841">
        <v>2</v>
      </c>
      <c r="J841" t="s">
        <v>5073</v>
      </c>
      <c r="K841">
        <v>10614.72</v>
      </c>
      <c r="L841" t="s">
        <v>5078</v>
      </c>
      <c r="M841">
        <f>MONTH(Helper_Columns[Order_Date])</f>
        <v>3</v>
      </c>
      <c r="N841">
        <f>YEAR(Helper_Columns[Order_Date])</f>
        <v>2024</v>
      </c>
      <c r="O841" t="str">
        <f>TEXT(Helper_Columns[Order_Date],"mmm")</f>
        <v>Mar</v>
      </c>
      <c r="P841" s="7">
        <f>IFERROR(Helper_Columns[Profit]/Helper_Columns[Sales_Amount],0)</f>
        <v>0.14289760641878246</v>
      </c>
      <c r="Q841" s="5" t="str">
        <f>IF(VALUE(SUBSTITUTE(Helper_Columns[[#This Row],[Discount]],"%",""))&gt;=10,"High Discount", "Normal")</f>
        <v>Normal</v>
      </c>
      <c r="R841" s="5" t="str">
        <f xml:space="preserve"> IF(Helper_Columns[[#This Row],[Profit]]&gt;5000,"High","Low")</f>
        <v>High</v>
      </c>
    </row>
    <row r="842" spans="1:18" x14ac:dyDescent="0.25">
      <c r="A842" t="s">
        <v>852</v>
      </c>
      <c r="B842" s="4">
        <v>45353.33226645329</v>
      </c>
      <c r="C842" t="s">
        <v>5014</v>
      </c>
      <c r="D842" t="s">
        <v>5029</v>
      </c>
      <c r="E842" t="s">
        <v>5040</v>
      </c>
      <c r="F842" t="s">
        <v>5047</v>
      </c>
      <c r="G842" t="s">
        <v>5064</v>
      </c>
      <c r="H842">
        <v>69321</v>
      </c>
      <c r="I842">
        <v>9</v>
      </c>
      <c r="J842" t="s">
        <v>5068</v>
      </c>
      <c r="K842">
        <v>9875.74</v>
      </c>
      <c r="L842" t="s">
        <v>5079</v>
      </c>
      <c r="M842">
        <f>MONTH(Helper_Columns[Order_Date])</f>
        <v>3</v>
      </c>
      <c r="N842">
        <f>YEAR(Helper_Columns[Order_Date])</f>
        <v>2024</v>
      </c>
      <c r="O842" t="str">
        <f>TEXT(Helper_Columns[Order_Date],"mmm")</f>
        <v>Mar</v>
      </c>
      <c r="P842" s="7">
        <f>IFERROR(Helper_Columns[Profit]/Helper_Columns[Sales_Amount],0)</f>
        <v>0.14246389982833485</v>
      </c>
      <c r="Q842" s="5" t="str">
        <f>IF(VALUE(SUBSTITUTE(Helper_Columns[[#This Row],[Discount]],"%",""))&gt;=10,"High Discount", "Normal")</f>
        <v>Normal</v>
      </c>
      <c r="R842" s="5" t="str">
        <f xml:space="preserve"> IF(Helper_Columns[[#This Row],[Profit]]&gt;5000,"High","Low")</f>
        <v>High</v>
      </c>
    </row>
    <row r="843" spans="1:18" x14ac:dyDescent="0.25">
      <c r="A843" t="s">
        <v>853</v>
      </c>
      <c r="B843" s="4">
        <v>45353.405281056213</v>
      </c>
      <c r="C843" t="s">
        <v>5013</v>
      </c>
      <c r="D843" t="s">
        <v>5028</v>
      </c>
      <c r="E843" t="s">
        <v>5037</v>
      </c>
      <c r="F843" t="s">
        <v>5048</v>
      </c>
      <c r="G843" t="s">
        <v>5065</v>
      </c>
      <c r="H843">
        <v>55362</v>
      </c>
      <c r="I843">
        <v>7</v>
      </c>
      <c r="J843" t="s">
        <v>5071</v>
      </c>
      <c r="K843">
        <v>10442.540000000001</v>
      </c>
      <c r="L843" t="s">
        <v>5076</v>
      </c>
      <c r="M843">
        <f>MONTH(Helper_Columns[Order_Date])</f>
        <v>3</v>
      </c>
      <c r="N843">
        <f>YEAR(Helper_Columns[Order_Date])</f>
        <v>2024</v>
      </c>
      <c r="O843" t="str">
        <f>TEXT(Helper_Columns[Order_Date],"mmm")</f>
        <v>Mar</v>
      </c>
      <c r="P843" s="7">
        <f>IFERROR(Helper_Columns[Profit]/Helper_Columns[Sales_Amount],0)</f>
        <v>0.18862288212131068</v>
      </c>
      <c r="Q843" s="5" t="str">
        <f>IF(VALUE(SUBSTITUTE(Helper_Columns[[#This Row],[Discount]],"%",""))&gt;=10,"High Discount", "Normal")</f>
        <v>High Discount</v>
      </c>
      <c r="R843" s="5" t="str">
        <f xml:space="preserve"> IF(Helper_Columns[[#This Row],[Profit]]&gt;5000,"High","Low")</f>
        <v>High</v>
      </c>
    </row>
    <row r="844" spans="1:18" x14ac:dyDescent="0.25">
      <c r="A844" t="s">
        <v>854</v>
      </c>
      <c r="B844" s="4">
        <v>45353.478295659123</v>
      </c>
      <c r="C844" t="s">
        <v>5020</v>
      </c>
      <c r="D844" t="s">
        <v>5027</v>
      </c>
      <c r="E844" t="s">
        <v>5031</v>
      </c>
      <c r="F844" t="s">
        <v>5047</v>
      </c>
      <c r="G844" t="s">
        <v>5064</v>
      </c>
      <c r="H844">
        <v>21316</v>
      </c>
      <c r="I844">
        <v>1</v>
      </c>
      <c r="J844" t="s">
        <v>5072</v>
      </c>
      <c r="K844">
        <v>3987.56</v>
      </c>
      <c r="L844" t="s">
        <v>5076</v>
      </c>
      <c r="M844">
        <f>MONTH(Helper_Columns[Order_Date])</f>
        <v>3</v>
      </c>
      <c r="N844">
        <f>YEAR(Helper_Columns[Order_Date])</f>
        <v>2024</v>
      </c>
      <c r="O844" t="str">
        <f>TEXT(Helper_Columns[Order_Date],"mmm")</f>
        <v>Mar</v>
      </c>
      <c r="P844" s="7">
        <f>IFERROR(Helper_Columns[Profit]/Helper_Columns[Sales_Amount],0)</f>
        <v>0.18706886845562018</v>
      </c>
      <c r="Q844" s="5" t="str">
        <f>IF(VALUE(SUBSTITUTE(Helper_Columns[[#This Row],[Discount]],"%",""))&gt;=10,"High Discount", "Normal")</f>
        <v>High Discount</v>
      </c>
      <c r="R844" s="5" t="str">
        <f xml:space="preserve"> IF(Helper_Columns[[#This Row],[Profit]]&gt;5000,"High","Low")</f>
        <v>Low</v>
      </c>
    </row>
    <row r="845" spans="1:18" x14ac:dyDescent="0.25">
      <c r="A845" t="s">
        <v>855</v>
      </c>
      <c r="B845" s="4">
        <v>45353.551310262053</v>
      </c>
      <c r="C845" t="s">
        <v>5017</v>
      </c>
      <c r="D845" t="s">
        <v>5029</v>
      </c>
      <c r="E845" t="s">
        <v>5033</v>
      </c>
      <c r="F845" t="s">
        <v>5046</v>
      </c>
      <c r="G845" t="s">
        <v>5049</v>
      </c>
      <c r="H845">
        <v>71821</v>
      </c>
      <c r="I845">
        <v>2</v>
      </c>
      <c r="J845" t="s">
        <v>5071</v>
      </c>
      <c r="K845">
        <v>6564.63</v>
      </c>
      <c r="L845" t="s">
        <v>5074</v>
      </c>
      <c r="M845">
        <f>MONTH(Helper_Columns[Order_Date])</f>
        <v>3</v>
      </c>
      <c r="N845">
        <f>YEAR(Helper_Columns[Order_Date])</f>
        <v>2024</v>
      </c>
      <c r="O845" t="str">
        <f>TEXT(Helper_Columns[Order_Date],"mmm")</f>
        <v>Mar</v>
      </c>
      <c r="P845" s="7">
        <f>IFERROR(Helper_Columns[Profit]/Helper_Columns[Sales_Amount],0)</f>
        <v>9.1402653819913401E-2</v>
      </c>
      <c r="Q845" s="5" t="str">
        <f>IF(VALUE(SUBSTITUTE(Helper_Columns[[#This Row],[Discount]],"%",""))&gt;=10,"High Discount", "Normal")</f>
        <v>High Discount</v>
      </c>
      <c r="R845" s="5" t="str">
        <f xml:space="preserve"> IF(Helper_Columns[[#This Row],[Profit]]&gt;5000,"High","Low")</f>
        <v>High</v>
      </c>
    </row>
    <row r="846" spans="1:18" x14ac:dyDescent="0.25">
      <c r="A846" t="s">
        <v>856</v>
      </c>
      <c r="B846" s="4">
        <v>45353.624324864963</v>
      </c>
      <c r="C846" t="s">
        <v>5013</v>
      </c>
      <c r="D846" t="s">
        <v>5026</v>
      </c>
      <c r="E846" t="s">
        <v>5030</v>
      </c>
      <c r="F846" t="s">
        <v>5048</v>
      </c>
      <c r="G846" t="s">
        <v>5056</v>
      </c>
      <c r="H846">
        <v>27639</v>
      </c>
      <c r="I846">
        <v>11</v>
      </c>
      <c r="J846" t="s">
        <v>5071</v>
      </c>
      <c r="K846">
        <v>4474.8900000000003</v>
      </c>
      <c r="L846" t="s">
        <v>5075</v>
      </c>
      <c r="M846">
        <f>MONTH(Helper_Columns[Order_Date])</f>
        <v>3</v>
      </c>
      <c r="N846">
        <f>YEAR(Helper_Columns[Order_Date])</f>
        <v>2024</v>
      </c>
      <c r="O846" t="str">
        <f>TEXT(Helper_Columns[Order_Date],"mmm")</f>
        <v>Mar</v>
      </c>
      <c r="P846" s="7">
        <f>IFERROR(Helper_Columns[Profit]/Helper_Columns[Sales_Amount],0)</f>
        <v>0.16190491696515794</v>
      </c>
      <c r="Q846" s="5" t="str">
        <f>IF(VALUE(SUBSTITUTE(Helper_Columns[[#This Row],[Discount]],"%",""))&gt;=10,"High Discount", "Normal")</f>
        <v>High Discount</v>
      </c>
      <c r="R846" s="5" t="str">
        <f xml:space="preserve"> IF(Helper_Columns[[#This Row],[Profit]]&gt;5000,"High","Low")</f>
        <v>Low</v>
      </c>
    </row>
    <row r="847" spans="1:18" x14ac:dyDescent="0.25">
      <c r="A847" t="s">
        <v>857</v>
      </c>
      <c r="B847" s="4">
        <v>45353.697339467893</v>
      </c>
      <c r="C847" t="s">
        <v>5016</v>
      </c>
      <c r="D847" t="s">
        <v>5029</v>
      </c>
      <c r="E847" t="s">
        <v>5041</v>
      </c>
      <c r="F847" t="s">
        <v>5046</v>
      </c>
      <c r="G847" t="s">
        <v>5053</v>
      </c>
      <c r="H847">
        <v>14403</v>
      </c>
      <c r="I847">
        <v>11</v>
      </c>
      <c r="J847" t="s">
        <v>5072</v>
      </c>
      <c r="K847">
        <v>1412.53</v>
      </c>
      <c r="L847" t="s">
        <v>5077</v>
      </c>
      <c r="M847">
        <f>MONTH(Helper_Columns[Order_Date])</f>
        <v>3</v>
      </c>
      <c r="N847">
        <f>YEAR(Helper_Columns[Order_Date])</f>
        <v>2024</v>
      </c>
      <c r="O847" t="str">
        <f>TEXT(Helper_Columns[Order_Date],"mmm")</f>
        <v>Mar</v>
      </c>
      <c r="P847" s="7">
        <f>IFERROR(Helper_Columns[Profit]/Helper_Columns[Sales_Amount],0)</f>
        <v>9.807192945914045E-2</v>
      </c>
      <c r="Q847" s="5" t="str">
        <f>IF(VALUE(SUBSTITUTE(Helper_Columns[[#This Row],[Discount]],"%",""))&gt;=10,"High Discount", "Normal")</f>
        <v>High Discount</v>
      </c>
      <c r="R847" s="5" t="str">
        <f xml:space="preserve"> IF(Helper_Columns[[#This Row],[Profit]]&gt;5000,"High","Low")</f>
        <v>Low</v>
      </c>
    </row>
    <row r="848" spans="1:18" x14ac:dyDescent="0.25">
      <c r="A848" t="s">
        <v>858</v>
      </c>
      <c r="B848" s="4">
        <v>45353.77035407081</v>
      </c>
      <c r="C848" t="s">
        <v>5012</v>
      </c>
      <c r="D848" t="s">
        <v>5026</v>
      </c>
      <c r="E848" t="s">
        <v>5043</v>
      </c>
      <c r="F848" t="s">
        <v>5048</v>
      </c>
      <c r="G848" t="s">
        <v>5065</v>
      </c>
      <c r="H848">
        <v>58241</v>
      </c>
      <c r="I848">
        <v>11</v>
      </c>
      <c r="J848" t="s">
        <v>5068</v>
      </c>
      <c r="K848">
        <v>11992.86</v>
      </c>
      <c r="L848" t="s">
        <v>5076</v>
      </c>
      <c r="M848">
        <f>MONTH(Helper_Columns[Order_Date])</f>
        <v>3</v>
      </c>
      <c r="N848">
        <f>YEAR(Helper_Columns[Order_Date])</f>
        <v>2024</v>
      </c>
      <c r="O848" t="str">
        <f>TEXT(Helper_Columns[Order_Date],"mmm")</f>
        <v>Mar</v>
      </c>
      <c r="P848" s="7">
        <f>IFERROR(Helper_Columns[Profit]/Helper_Columns[Sales_Amount],0)</f>
        <v>0.20591782421318316</v>
      </c>
      <c r="Q848" s="5" t="str">
        <f>IF(VALUE(SUBSTITUTE(Helper_Columns[[#This Row],[Discount]],"%",""))&gt;=10,"High Discount", "Normal")</f>
        <v>Normal</v>
      </c>
      <c r="R848" s="5" t="str">
        <f xml:space="preserve"> IF(Helper_Columns[[#This Row],[Profit]]&gt;5000,"High","Low")</f>
        <v>High</v>
      </c>
    </row>
    <row r="849" spans="1:18" x14ac:dyDescent="0.25">
      <c r="A849" t="s">
        <v>859</v>
      </c>
      <c r="B849" s="4">
        <v>45353.843368673733</v>
      </c>
      <c r="C849" t="s">
        <v>5024</v>
      </c>
      <c r="D849" t="s">
        <v>5028</v>
      </c>
      <c r="E849" t="s">
        <v>5037</v>
      </c>
      <c r="F849" t="s">
        <v>5048</v>
      </c>
      <c r="G849" t="s">
        <v>5065</v>
      </c>
      <c r="H849">
        <v>48663</v>
      </c>
      <c r="I849">
        <v>10</v>
      </c>
      <c r="J849" t="s">
        <v>5073</v>
      </c>
      <c r="K849">
        <v>8906.73</v>
      </c>
      <c r="L849" t="s">
        <v>5076</v>
      </c>
      <c r="M849">
        <f>MONTH(Helper_Columns[Order_Date])</f>
        <v>3</v>
      </c>
      <c r="N849">
        <f>YEAR(Helper_Columns[Order_Date])</f>
        <v>2024</v>
      </c>
      <c r="O849" t="str">
        <f>TEXT(Helper_Columns[Order_Date],"mmm")</f>
        <v>Mar</v>
      </c>
      <c r="P849" s="7">
        <f>IFERROR(Helper_Columns[Profit]/Helper_Columns[Sales_Amount],0)</f>
        <v>0.18302878984033041</v>
      </c>
      <c r="Q849" s="5" t="str">
        <f>IF(VALUE(SUBSTITUTE(Helper_Columns[[#This Row],[Discount]],"%",""))&gt;=10,"High Discount", "Normal")</f>
        <v>Normal</v>
      </c>
      <c r="R849" s="5" t="str">
        <f xml:space="preserve"> IF(Helper_Columns[[#This Row],[Profit]]&gt;5000,"High","Low")</f>
        <v>High</v>
      </c>
    </row>
    <row r="850" spans="1:18" x14ac:dyDescent="0.25">
      <c r="A850" t="s">
        <v>860</v>
      </c>
      <c r="B850" s="4">
        <v>45353.916383276657</v>
      </c>
      <c r="C850" t="s">
        <v>5020</v>
      </c>
      <c r="D850" t="s">
        <v>5028</v>
      </c>
      <c r="E850" t="s">
        <v>5035</v>
      </c>
      <c r="F850" t="s">
        <v>5047</v>
      </c>
      <c r="G850" t="s">
        <v>5064</v>
      </c>
      <c r="H850">
        <v>8170</v>
      </c>
      <c r="I850">
        <v>14</v>
      </c>
      <c r="J850" t="s">
        <v>5072</v>
      </c>
      <c r="K850">
        <v>1718.1</v>
      </c>
      <c r="L850" t="s">
        <v>5076</v>
      </c>
      <c r="M850">
        <f>MONTH(Helper_Columns[Order_Date])</f>
        <v>3</v>
      </c>
      <c r="N850">
        <f>YEAR(Helper_Columns[Order_Date])</f>
        <v>2024</v>
      </c>
      <c r="O850" t="str">
        <f>TEXT(Helper_Columns[Order_Date],"mmm")</f>
        <v>Mar</v>
      </c>
      <c r="P850" s="7">
        <f>IFERROR(Helper_Columns[Profit]/Helper_Columns[Sales_Amount],0)</f>
        <v>0.2102937576499388</v>
      </c>
      <c r="Q850" s="5" t="str">
        <f>IF(VALUE(SUBSTITUTE(Helper_Columns[[#This Row],[Discount]],"%",""))&gt;=10,"High Discount", "Normal")</f>
        <v>High Discount</v>
      </c>
      <c r="R850" s="5" t="str">
        <f xml:space="preserve"> IF(Helper_Columns[[#This Row],[Profit]]&gt;5000,"High","Low")</f>
        <v>Low</v>
      </c>
    </row>
    <row r="851" spans="1:18" x14ac:dyDescent="0.25">
      <c r="A851" t="s">
        <v>861</v>
      </c>
      <c r="B851" s="4">
        <v>45353.989397879574</v>
      </c>
      <c r="C851" t="s">
        <v>5012</v>
      </c>
      <c r="D851" t="s">
        <v>5029</v>
      </c>
      <c r="E851" t="s">
        <v>5033</v>
      </c>
      <c r="F851" t="s">
        <v>5047</v>
      </c>
      <c r="G851" t="s">
        <v>5063</v>
      </c>
      <c r="H851">
        <v>57030</v>
      </c>
      <c r="I851">
        <v>5</v>
      </c>
      <c r="J851" t="s">
        <v>5071</v>
      </c>
      <c r="K851">
        <v>12351.8</v>
      </c>
      <c r="L851" t="s">
        <v>5075</v>
      </c>
      <c r="M851">
        <f>MONTH(Helper_Columns[Order_Date])</f>
        <v>3</v>
      </c>
      <c r="N851">
        <f>YEAR(Helper_Columns[Order_Date])</f>
        <v>2024</v>
      </c>
      <c r="O851" t="str">
        <f>TEXT(Helper_Columns[Order_Date],"mmm")</f>
        <v>Mar</v>
      </c>
      <c r="P851" s="7">
        <f>IFERROR(Helper_Columns[Profit]/Helper_Columns[Sales_Amount],0)</f>
        <v>0.21658425390145536</v>
      </c>
      <c r="Q851" s="5" t="str">
        <f>IF(VALUE(SUBSTITUTE(Helper_Columns[[#This Row],[Discount]],"%",""))&gt;=10,"High Discount", "Normal")</f>
        <v>High Discount</v>
      </c>
      <c r="R851" s="5" t="str">
        <f xml:space="preserve"> IF(Helper_Columns[[#This Row],[Profit]]&gt;5000,"High","Low")</f>
        <v>High</v>
      </c>
    </row>
    <row r="852" spans="1:18" x14ac:dyDescent="0.25">
      <c r="A852" t="s">
        <v>862</v>
      </c>
      <c r="B852" s="4">
        <v>45354.06241248249</v>
      </c>
      <c r="C852" t="s">
        <v>5014</v>
      </c>
      <c r="D852" t="s">
        <v>5026</v>
      </c>
      <c r="E852" t="s">
        <v>5034</v>
      </c>
      <c r="F852" t="s">
        <v>5048</v>
      </c>
      <c r="G852" t="s">
        <v>5052</v>
      </c>
      <c r="H852">
        <v>26022</v>
      </c>
      <c r="I852">
        <v>1</v>
      </c>
      <c r="J852" t="s">
        <v>5073</v>
      </c>
      <c r="K852">
        <v>4046.08</v>
      </c>
      <c r="L852" t="s">
        <v>5079</v>
      </c>
      <c r="M852">
        <f>MONTH(Helper_Columns[Order_Date])</f>
        <v>3</v>
      </c>
      <c r="N852">
        <f>YEAR(Helper_Columns[Order_Date])</f>
        <v>2024</v>
      </c>
      <c r="O852" t="str">
        <f>TEXT(Helper_Columns[Order_Date],"mmm")</f>
        <v>Mar</v>
      </c>
      <c r="P852" s="7">
        <f>IFERROR(Helper_Columns[Profit]/Helper_Columns[Sales_Amount],0)</f>
        <v>0.15548689570363539</v>
      </c>
      <c r="Q852" s="5" t="str">
        <f>IF(VALUE(SUBSTITUTE(Helper_Columns[[#This Row],[Discount]],"%",""))&gt;=10,"High Discount", "Normal")</f>
        <v>Normal</v>
      </c>
      <c r="R852" s="5" t="str">
        <f xml:space="preserve"> IF(Helper_Columns[[#This Row],[Profit]]&gt;5000,"High","Low")</f>
        <v>Low</v>
      </c>
    </row>
    <row r="853" spans="1:18" x14ac:dyDescent="0.25">
      <c r="A853" t="s">
        <v>863</v>
      </c>
      <c r="B853" s="4">
        <v>45354.135427085414</v>
      </c>
      <c r="C853" t="s">
        <v>5017</v>
      </c>
      <c r="D853" t="s">
        <v>5028</v>
      </c>
      <c r="E853" t="s">
        <v>5037</v>
      </c>
      <c r="F853" t="s">
        <v>5048</v>
      </c>
      <c r="G853" t="s">
        <v>5055</v>
      </c>
      <c r="H853">
        <v>77478</v>
      </c>
      <c r="I853">
        <v>3</v>
      </c>
      <c r="J853" t="s">
        <v>5073</v>
      </c>
      <c r="K853">
        <v>7250.59</v>
      </c>
      <c r="L853" t="s">
        <v>5075</v>
      </c>
      <c r="M853">
        <f>MONTH(Helper_Columns[Order_Date])</f>
        <v>3</v>
      </c>
      <c r="N853">
        <f>YEAR(Helper_Columns[Order_Date])</f>
        <v>2024</v>
      </c>
      <c r="O853" t="str">
        <f>TEXT(Helper_Columns[Order_Date],"mmm")</f>
        <v>Mar</v>
      </c>
      <c r="P853" s="7">
        <f>IFERROR(Helper_Columns[Profit]/Helper_Columns[Sales_Amount],0)</f>
        <v>9.358256537339632E-2</v>
      </c>
      <c r="Q853" s="5" t="str">
        <f>IF(VALUE(SUBSTITUTE(Helper_Columns[[#This Row],[Discount]],"%",""))&gt;=10,"High Discount", "Normal")</f>
        <v>Normal</v>
      </c>
      <c r="R853" s="5" t="str">
        <f xml:space="preserve"> IF(Helper_Columns[[#This Row],[Profit]]&gt;5000,"High","Low")</f>
        <v>High</v>
      </c>
    </row>
    <row r="854" spans="1:18" x14ac:dyDescent="0.25">
      <c r="A854" t="s">
        <v>864</v>
      </c>
      <c r="B854" s="4">
        <v>45354.20844168833</v>
      </c>
      <c r="C854" t="s">
        <v>5024</v>
      </c>
      <c r="D854" t="s">
        <v>5028</v>
      </c>
      <c r="E854" t="s">
        <v>5036</v>
      </c>
      <c r="F854" t="s">
        <v>5048</v>
      </c>
      <c r="G854" t="s">
        <v>5065</v>
      </c>
      <c r="H854">
        <v>64745</v>
      </c>
      <c r="I854">
        <v>9</v>
      </c>
      <c r="J854" t="s">
        <v>5068</v>
      </c>
      <c r="K854">
        <v>9430.98</v>
      </c>
      <c r="L854" t="s">
        <v>5078</v>
      </c>
      <c r="M854">
        <f>MONTH(Helper_Columns[Order_Date])</f>
        <v>3</v>
      </c>
      <c r="N854">
        <f>YEAR(Helper_Columns[Order_Date])</f>
        <v>2024</v>
      </c>
      <c r="O854" t="str">
        <f>TEXT(Helper_Columns[Order_Date],"mmm")</f>
        <v>Mar</v>
      </c>
      <c r="P854" s="7">
        <f>IFERROR(Helper_Columns[Profit]/Helper_Columns[Sales_Amount],0)</f>
        <v>0.14566344891497413</v>
      </c>
      <c r="Q854" s="5" t="str">
        <f>IF(VALUE(SUBSTITUTE(Helper_Columns[[#This Row],[Discount]],"%",""))&gt;=10,"High Discount", "Normal")</f>
        <v>Normal</v>
      </c>
      <c r="R854" s="5" t="str">
        <f xml:space="preserve"> IF(Helper_Columns[[#This Row],[Profit]]&gt;5000,"High","Low")</f>
        <v>High</v>
      </c>
    </row>
    <row r="855" spans="1:18" x14ac:dyDescent="0.25">
      <c r="A855" t="s">
        <v>865</v>
      </c>
      <c r="B855" s="4">
        <v>45354.281456291254</v>
      </c>
      <c r="C855" t="s">
        <v>5015</v>
      </c>
      <c r="D855" t="s">
        <v>5029</v>
      </c>
      <c r="E855" t="s">
        <v>5039</v>
      </c>
      <c r="F855" t="s">
        <v>5048</v>
      </c>
      <c r="G855" t="s">
        <v>5065</v>
      </c>
      <c r="H855">
        <v>20950</v>
      </c>
      <c r="I855">
        <v>1</v>
      </c>
      <c r="J855" t="s">
        <v>5071</v>
      </c>
      <c r="K855">
        <v>4356.3999999999996</v>
      </c>
      <c r="L855" t="s">
        <v>5078</v>
      </c>
      <c r="M855">
        <f>MONTH(Helper_Columns[Order_Date])</f>
        <v>3</v>
      </c>
      <c r="N855">
        <f>YEAR(Helper_Columns[Order_Date])</f>
        <v>2024</v>
      </c>
      <c r="O855" t="str">
        <f>TEXT(Helper_Columns[Order_Date],"mmm")</f>
        <v>Mar</v>
      </c>
      <c r="P855" s="7">
        <f>IFERROR(Helper_Columns[Profit]/Helper_Columns[Sales_Amount],0)</f>
        <v>0.20794272076372314</v>
      </c>
      <c r="Q855" s="5" t="str">
        <f>IF(VALUE(SUBSTITUTE(Helper_Columns[[#This Row],[Discount]],"%",""))&gt;=10,"High Discount", "Normal")</f>
        <v>High Discount</v>
      </c>
      <c r="R855" s="5" t="str">
        <f xml:space="preserve"> IF(Helper_Columns[[#This Row],[Profit]]&gt;5000,"High","Low")</f>
        <v>Low</v>
      </c>
    </row>
    <row r="856" spans="1:18" x14ac:dyDescent="0.25">
      <c r="A856" t="s">
        <v>866</v>
      </c>
      <c r="B856" s="4">
        <v>45354.354470894177</v>
      </c>
      <c r="C856" t="s">
        <v>5014</v>
      </c>
      <c r="D856" t="s">
        <v>5028</v>
      </c>
      <c r="E856" t="s">
        <v>5035</v>
      </c>
      <c r="F856" t="s">
        <v>5048</v>
      </c>
      <c r="G856" t="s">
        <v>5065</v>
      </c>
      <c r="H856">
        <v>4052</v>
      </c>
      <c r="I856">
        <v>5</v>
      </c>
      <c r="J856" t="s">
        <v>5068</v>
      </c>
      <c r="K856">
        <v>729.95</v>
      </c>
      <c r="L856" t="s">
        <v>5078</v>
      </c>
      <c r="M856">
        <f>MONTH(Helper_Columns[Order_Date])</f>
        <v>3</v>
      </c>
      <c r="N856">
        <f>YEAR(Helper_Columns[Order_Date])</f>
        <v>2024</v>
      </c>
      <c r="O856" t="str">
        <f>TEXT(Helper_Columns[Order_Date],"mmm")</f>
        <v>Mar</v>
      </c>
      <c r="P856" s="7">
        <f>IFERROR(Helper_Columns[Profit]/Helper_Columns[Sales_Amount],0)</f>
        <v>0.18014560710760119</v>
      </c>
      <c r="Q856" s="5" t="str">
        <f>IF(VALUE(SUBSTITUTE(Helper_Columns[[#This Row],[Discount]],"%",""))&gt;=10,"High Discount", "Normal")</f>
        <v>Normal</v>
      </c>
      <c r="R856" s="5" t="str">
        <f xml:space="preserve"> IF(Helper_Columns[[#This Row],[Profit]]&gt;5000,"High","Low")</f>
        <v>Low</v>
      </c>
    </row>
    <row r="857" spans="1:18" x14ac:dyDescent="0.25">
      <c r="A857" t="s">
        <v>867</v>
      </c>
      <c r="B857" s="4">
        <v>45354.427485497094</v>
      </c>
      <c r="C857" t="s">
        <v>5024</v>
      </c>
      <c r="D857" t="s">
        <v>5027</v>
      </c>
      <c r="E857" t="s">
        <v>5031</v>
      </c>
      <c r="F857" t="s">
        <v>5048</v>
      </c>
      <c r="G857" t="s">
        <v>5052</v>
      </c>
      <c r="H857">
        <v>70263</v>
      </c>
      <c r="I857">
        <v>1</v>
      </c>
      <c r="J857" t="s">
        <v>5072</v>
      </c>
      <c r="K857">
        <v>6995.17</v>
      </c>
      <c r="L857" t="s">
        <v>5074</v>
      </c>
      <c r="M857">
        <f>MONTH(Helper_Columns[Order_Date])</f>
        <v>3</v>
      </c>
      <c r="N857">
        <f>YEAR(Helper_Columns[Order_Date])</f>
        <v>2024</v>
      </c>
      <c r="O857" t="str">
        <f>TEXT(Helper_Columns[Order_Date],"mmm")</f>
        <v>Mar</v>
      </c>
      <c r="P857" s="7">
        <f>IFERROR(Helper_Columns[Profit]/Helper_Columns[Sales_Amount],0)</f>
        <v>9.9556950315244155E-2</v>
      </c>
      <c r="Q857" s="5" t="str">
        <f>IF(VALUE(SUBSTITUTE(Helper_Columns[[#This Row],[Discount]],"%",""))&gt;=10,"High Discount", "Normal")</f>
        <v>High Discount</v>
      </c>
      <c r="R857" s="5" t="str">
        <f xml:space="preserve"> IF(Helper_Columns[[#This Row],[Profit]]&gt;5000,"High","Low")</f>
        <v>High</v>
      </c>
    </row>
    <row r="858" spans="1:18" x14ac:dyDescent="0.25">
      <c r="A858" t="s">
        <v>868</v>
      </c>
      <c r="B858" s="4">
        <v>45354.50050010001</v>
      </c>
      <c r="C858" t="s">
        <v>5023</v>
      </c>
      <c r="D858" t="s">
        <v>5028</v>
      </c>
      <c r="E858" t="s">
        <v>5035</v>
      </c>
      <c r="F858" t="s">
        <v>5048</v>
      </c>
      <c r="G858" t="s">
        <v>5052</v>
      </c>
      <c r="H858">
        <v>12353</v>
      </c>
      <c r="I858">
        <v>6</v>
      </c>
      <c r="J858" t="s">
        <v>5068</v>
      </c>
      <c r="K858">
        <v>1978.78</v>
      </c>
      <c r="L858" t="s">
        <v>5076</v>
      </c>
      <c r="M858">
        <f>MONTH(Helper_Columns[Order_Date])</f>
        <v>3</v>
      </c>
      <c r="N858">
        <f>YEAR(Helper_Columns[Order_Date])</f>
        <v>2024</v>
      </c>
      <c r="O858" t="str">
        <f>TEXT(Helper_Columns[Order_Date],"mmm")</f>
        <v>Mar</v>
      </c>
      <c r="P858" s="7">
        <f>IFERROR(Helper_Columns[Profit]/Helper_Columns[Sales_Amount],0)</f>
        <v>0.16018618958957337</v>
      </c>
      <c r="Q858" s="5" t="str">
        <f>IF(VALUE(SUBSTITUTE(Helper_Columns[[#This Row],[Discount]],"%",""))&gt;=10,"High Discount", "Normal")</f>
        <v>Normal</v>
      </c>
      <c r="R858" s="5" t="str">
        <f xml:space="preserve"> IF(Helper_Columns[[#This Row],[Profit]]&gt;5000,"High","Low")</f>
        <v>Low</v>
      </c>
    </row>
    <row r="859" spans="1:18" x14ac:dyDescent="0.25">
      <c r="A859" t="s">
        <v>869</v>
      </c>
      <c r="B859" s="4">
        <v>45354.573514702941</v>
      </c>
      <c r="C859" t="s">
        <v>5023</v>
      </c>
      <c r="D859" t="s">
        <v>5028</v>
      </c>
      <c r="E859" t="s">
        <v>5037</v>
      </c>
      <c r="F859" t="s">
        <v>5046</v>
      </c>
      <c r="G859" t="s">
        <v>5066</v>
      </c>
      <c r="H859">
        <v>42445</v>
      </c>
      <c r="I859">
        <v>7</v>
      </c>
      <c r="J859" t="s">
        <v>5072</v>
      </c>
      <c r="K859">
        <v>4906.4799999999996</v>
      </c>
      <c r="L859" t="s">
        <v>5077</v>
      </c>
      <c r="M859">
        <f>MONTH(Helper_Columns[Order_Date])</f>
        <v>3</v>
      </c>
      <c r="N859">
        <f>YEAR(Helper_Columns[Order_Date])</f>
        <v>2024</v>
      </c>
      <c r="O859" t="str">
        <f>TEXT(Helper_Columns[Order_Date],"mmm")</f>
        <v>Mar</v>
      </c>
      <c r="P859" s="7">
        <f>IFERROR(Helper_Columns[Profit]/Helper_Columns[Sales_Amount],0)</f>
        <v>0.11559618329603015</v>
      </c>
      <c r="Q859" s="5" t="str">
        <f>IF(VALUE(SUBSTITUTE(Helper_Columns[[#This Row],[Discount]],"%",""))&gt;=10,"High Discount", "Normal")</f>
        <v>High Discount</v>
      </c>
      <c r="R859" s="5" t="str">
        <f xml:space="preserve"> IF(Helper_Columns[[#This Row],[Profit]]&gt;5000,"High","Low")</f>
        <v>Low</v>
      </c>
    </row>
    <row r="860" spans="1:18" x14ac:dyDescent="0.25">
      <c r="A860" t="s">
        <v>870</v>
      </c>
      <c r="B860" s="4">
        <v>45354.646529305857</v>
      </c>
      <c r="C860" t="s">
        <v>5025</v>
      </c>
      <c r="D860" t="s">
        <v>5027</v>
      </c>
      <c r="E860" t="s">
        <v>5042</v>
      </c>
      <c r="F860" t="s">
        <v>5048</v>
      </c>
      <c r="G860" t="s">
        <v>5051</v>
      </c>
      <c r="H860">
        <v>50756</v>
      </c>
      <c r="I860">
        <v>2</v>
      </c>
      <c r="J860" t="s">
        <v>5070</v>
      </c>
      <c r="K860">
        <v>4709.62</v>
      </c>
      <c r="L860" t="s">
        <v>5078</v>
      </c>
      <c r="M860">
        <f>MONTH(Helper_Columns[Order_Date])</f>
        <v>3</v>
      </c>
      <c r="N860">
        <f>YEAR(Helper_Columns[Order_Date])</f>
        <v>2024</v>
      </c>
      <c r="O860" t="str">
        <f>TEXT(Helper_Columns[Order_Date],"mmm")</f>
        <v>Mar</v>
      </c>
      <c r="P860" s="7">
        <f>IFERROR(Helper_Columns[Profit]/Helper_Columns[Sales_Amount],0)</f>
        <v>9.2789423910473637E-2</v>
      </c>
      <c r="Q860" s="5" t="str">
        <f>IF(VALUE(SUBSTITUTE(Helper_Columns[[#This Row],[Discount]],"%",""))&gt;=10,"High Discount", "Normal")</f>
        <v>Normal</v>
      </c>
      <c r="R860" s="5" t="str">
        <f xml:space="preserve"> IF(Helper_Columns[[#This Row],[Profit]]&gt;5000,"High","Low")</f>
        <v>Low</v>
      </c>
    </row>
    <row r="861" spans="1:18" x14ac:dyDescent="0.25">
      <c r="A861" t="s">
        <v>871</v>
      </c>
      <c r="B861" s="4">
        <v>45354.719543908774</v>
      </c>
      <c r="C861" t="s">
        <v>5023</v>
      </c>
      <c r="D861" t="s">
        <v>5028</v>
      </c>
      <c r="E861" t="s">
        <v>5035</v>
      </c>
      <c r="F861" t="s">
        <v>5046</v>
      </c>
      <c r="G861" t="s">
        <v>5057</v>
      </c>
      <c r="H861">
        <v>50990</v>
      </c>
      <c r="I861">
        <v>5</v>
      </c>
      <c r="J861" t="s">
        <v>5070</v>
      </c>
      <c r="K861">
        <v>10078.11</v>
      </c>
      <c r="L861" t="s">
        <v>5075</v>
      </c>
      <c r="M861">
        <f>MONTH(Helper_Columns[Order_Date])</f>
        <v>3</v>
      </c>
      <c r="N861">
        <f>YEAR(Helper_Columns[Order_Date])</f>
        <v>2024</v>
      </c>
      <c r="O861" t="str">
        <f>TEXT(Helper_Columns[Order_Date],"mmm")</f>
        <v>Mar</v>
      </c>
      <c r="P861" s="7">
        <f>IFERROR(Helper_Columns[Profit]/Helper_Columns[Sales_Amount],0)</f>
        <v>0.19764875465777604</v>
      </c>
      <c r="Q861" s="5" t="str">
        <f>IF(VALUE(SUBSTITUTE(Helper_Columns[[#This Row],[Discount]],"%",""))&gt;=10,"High Discount", "Normal")</f>
        <v>Normal</v>
      </c>
      <c r="R861" s="5" t="str">
        <f xml:space="preserve"> IF(Helper_Columns[[#This Row],[Profit]]&gt;5000,"High","Low")</f>
        <v>High</v>
      </c>
    </row>
    <row r="862" spans="1:18" x14ac:dyDescent="0.25">
      <c r="A862" t="s">
        <v>872</v>
      </c>
      <c r="B862" s="4">
        <v>45354.792558511697</v>
      </c>
      <c r="C862" t="s">
        <v>5012</v>
      </c>
      <c r="D862" t="s">
        <v>5027</v>
      </c>
      <c r="E862" t="s">
        <v>5044</v>
      </c>
      <c r="F862" t="s">
        <v>5047</v>
      </c>
      <c r="G862" t="s">
        <v>5050</v>
      </c>
      <c r="H862">
        <v>77000</v>
      </c>
      <c r="I862">
        <v>5</v>
      </c>
      <c r="J862" t="s">
        <v>5070</v>
      </c>
      <c r="K862">
        <v>9928.84</v>
      </c>
      <c r="L862" t="s">
        <v>5077</v>
      </c>
      <c r="M862">
        <f>MONTH(Helper_Columns[Order_Date])</f>
        <v>3</v>
      </c>
      <c r="N862">
        <f>YEAR(Helper_Columns[Order_Date])</f>
        <v>2024</v>
      </c>
      <c r="O862" t="str">
        <f>TEXT(Helper_Columns[Order_Date],"mmm")</f>
        <v>Mar</v>
      </c>
      <c r="P862" s="7">
        <f>IFERROR(Helper_Columns[Profit]/Helper_Columns[Sales_Amount],0)</f>
        <v>0.12894597402597402</v>
      </c>
      <c r="Q862" s="5" t="str">
        <f>IF(VALUE(SUBSTITUTE(Helper_Columns[[#This Row],[Discount]],"%",""))&gt;=10,"High Discount", "Normal")</f>
        <v>Normal</v>
      </c>
      <c r="R862" s="5" t="str">
        <f xml:space="preserve"> IF(Helper_Columns[[#This Row],[Profit]]&gt;5000,"High","Low")</f>
        <v>High</v>
      </c>
    </row>
    <row r="863" spans="1:18" x14ac:dyDescent="0.25">
      <c r="A863" t="s">
        <v>873</v>
      </c>
      <c r="B863" s="4">
        <v>45354.865573114621</v>
      </c>
      <c r="C863" t="s">
        <v>5019</v>
      </c>
      <c r="D863" t="s">
        <v>5029</v>
      </c>
      <c r="E863" t="s">
        <v>5040</v>
      </c>
      <c r="F863" t="s">
        <v>5047</v>
      </c>
      <c r="G863" t="s">
        <v>5063</v>
      </c>
      <c r="H863">
        <v>28867</v>
      </c>
      <c r="I863">
        <v>11</v>
      </c>
      <c r="J863" t="s">
        <v>5072</v>
      </c>
      <c r="K863">
        <v>5038.22</v>
      </c>
      <c r="L863" t="s">
        <v>5078</v>
      </c>
      <c r="M863">
        <f>MONTH(Helper_Columns[Order_Date])</f>
        <v>3</v>
      </c>
      <c r="N863">
        <f>YEAR(Helper_Columns[Order_Date])</f>
        <v>2024</v>
      </c>
      <c r="O863" t="str">
        <f>TEXT(Helper_Columns[Order_Date],"mmm")</f>
        <v>Mar</v>
      </c>
      <c r="P863" s="7">
        <f>IFERROR(Helper_Columns[Profit]/Helper_Columns[Sales_Amount],0)</f>
        <v>0.17453216475560329</v>
      </c>
      <c r="Q863" s="5" t="str">
        <f>IF(VALUE(SUBSTITUTE(Helper_Columns[[#This Row],[Discount]],"%",""))&gt;=10,"High Discount", "Normal")</f>
        <v>High Discount</v>
      </c>
      <c r="R863" s="5" t="str">
        <f xml:space="preserve"> IF(Helper_Columns[[#This Row],[Profit]]&gt;5000,"High","Low")</f>
        <v>High</v>
      </c>
    </row>
    <row r="864" spans="1:18" x14ac:dyDescent="0.25">
      <c r="A864" t="s">
        <v>874</v>
      </c>
      <c r="B864" s="4">
        <v>45354.938587717537</v>
      </c>
      <c r="C864" t="s">
        <v>5020</v>
      </c>
      <c r="D864" t="s">
        <v>5027</v>
      </c>
      <c r="E864" t="s">
        <v>5031</v>
      </c>
      <c r="F864" t="s">
        <v>5047</v>
      </c>
      <c r="G864" t="s">
        <v>5062</v>
      </c>
      <c r="H864">
        <v>77312</v>
      </c>
      <c r="I864">
        <v>14</v>
      </c>
      <c r="J864" t="s">
        <v>5070</v>
      </c>
      <c r="K864">
        <v>15478.17</v>
      </c>
      <c r="L864" t="s">
        <v>5078</v>
      </c>
      <c r="M864">
        <f>MONTH(Helper_Columns[Order_Date])</f>
        <v>3</v>
      </c>
      <c r="N864">
        <f>YEAR(Helper_Columns[Order_Date])</f>
        <v>2024</v>
      </c>
      <c r="O864" t="str">
        <f>TEXT(Helper_Columns[Order_Date],"mmm")</f>
        <v>Mar</v>
      </c>
      <c r="P864" s="7">
        <f>IFERROR(Helper_Columns[Profit]/Helper_Columns[Sales_Amount],0)</f>
        <v>0.20020397868377485</v>
      </c>
      <c r="Q864" s="5" t="str">
        <f>IF(VALUE(SUBSTITUTE(Helper_Columns[[#This Row],[Discount]],"%",""))&gt;=10,"High Discount", "Normal")</f>
        <v>Normal</v>
      </c>
      <c r="R864" s="5" t="str">
        <f xml:space="preserve"> IF(Helper_Columns[[#This Row],[Profit]]&gt;5000,"High","Low")</f>
        <v>High</v>
      </c>
    </row>
    <row r="865" spans="1:18" x14ac:dyDescent="0.25">
      <c r="A865" t="s">
        <v>875</v>
      </c>
      <c r="B865" s="4">
        <v>45355.011602320461</v>
      </c>
      <c r="C865" t="s">
        <v>5023</v>
      </c>
      <c r="D865" t="s">
        <v>5029</v>
      </c>
      <c r="E865" t="s">
        <v>5039</v>
      </c>
      <c r="F865" t="s">
        <v>5046</v>
      </c>
      <c r="G865" t="s">
        <v>5057</v>
      </c>
      <c r="H865">
        <v>66602</v>
      </c>
      <c r="I865">
        <v>13</v>
      </c>
      <c r="J865" t="s">
        <v>5071</v>
      </c>
      <c r="K865">
        <v>10724.65</v>
      </c>
      <c r="L865" t="s">
        <v>5077</v>
      </c>
      <c r="M865">
        <f>MONTH(Helper_Columns[Order_Date])</f>
        <v>3</v>
      </c>
      <c r="N865">
        <f>YEAR(Helper_Columns[Order_Date])</f>
        <v>2024</v>
      </c>
      <c r="O865" t="str">
        <f>TEXT(Helper_Columns[Order_Date],"mmm")</f>
        <v>Mar</v>
      </c>
      <c r="P865" s="7">
        <f>IFERROR(Helper_Columns[Profit]/Helper_Columns[Sales_Amount],0)</f>
        <v>0.16102594516681179</v>
      </c>
      <c r="Q865" s="5" t="str">
        <f>IF(VALUE(SUBSTITUTE(Helper_Columns[[#This Row],[Discount]],"%",""))&gt;=10,"High Discount", "Normal")</f>
        <v>High Discount</v>
      </c>
      <c r="R865" s="5" t="str">
        <f xml:space="preserve"> IF(Helper_Columns[[#This Row],[Profit]]&gt;5000,"High","Low")</f>
        <v>High</v>
      </c>
    </row>
    <row r="866" spans="1:18" x14ac:dyDescent="0.25">
      <c r="A866" t="s">
        <v>876</v>
      </c>
      <c r="B866" s="4">
        <v>45355.084616923377</v>
      </c>
      <c r="C866" t="s">
        <v>5019</v>
      </c>
      <c r="D866" t="s">
        <v>5029</v>
      </c>
      <c r="E866" t="s">
        <v>5041</v>
      </c>
      <c r="F866" t="s">
        <v>5048</v>
      </c>
      <c r="G866" t="s">
        <v>5056</v>
      </c>
      <c r="H866">
        <v>3251</v>
      </c>
      <c r="I866">
        <v>7</v>
      </c>
      <c r="J866" t="s">
        <v>5071</v>
      </c>
      <c r="K866">
        <v>600.30999999999995</v>
      </c>
      <c r="L866" t="s">
        <v>5075</v>
      </c>
      <c r="M866">
        <f>MONTH(Helper_Columns[Order_Date])</f>
        <v>3</v>
      </c>
      <c r="N866">
        <f>YEAR(Helper_Columns[Order_Date])</f>
        <v>2024</v>
      </c>
      <c r="O866" t="str">
        <f>TEXT(Helper_Columns[Order_Date],"mmm")</f>
        <v>Mar</v>
      </c>
      <c r="P866" s="7">
        <f>IFERROR(Helper_Columns[Profit]/Helper_Columns[Sales_Amount],0)</f>
        <v>0.18465395262995998</v>
      </c>
      <c r="Q866" s="5" t="str">
        <f>IF(VALUE(SUBSTITUTE(Helper_Columns[[#This Row],[Discount]],"%",""))&gt;=10,"High Discount", "Normal")</f>
        <v>High Discount</v>
      </c>
      <c r="R866" s="5" t="str">
        <f xml:space="preserve"> IF(Helper_Columns[[#This Row],[Profit]]&gt;5000,"High","Low")</f>
        <v>Low</v>
      </c>
    </row>
    <row r="867" spans="1:18" x14ac:dyDescent="0.25">
      <c r="A867" t="s">
        <v>877</v>
      </c>
      <c r="B867" s="4">
        <v>45355.157631526286</v>
      </c>
      <c r="C867" t="s">
        <v>5015</v>
      </c>
      <c r="D867" t="s">
        <v>5028</v>
      </c>
      <c r="E867" t="s">
        <v>5032</v>
      </c>
      <c r="F867" t="s">
        <v>5046</v>
      </c>
      <c r="G867" t="s">
        <v>5060</v>
      </c>
      <c r="H867">
        <v>30299</v>
      </c>
      <c r="I867">
        <v>1</v>
      </c>
      <c r="J867" t="s">
        <v>5072</v>
      </c>
      <c r="K867">
        <v>4883.32</v>
      </c>
      <c r="L867" t="s">
        <v>5076</v>
      </c>
      <c r="M867">
        <f>MONTH(Helper_Columns[Order_Date])</f>
        <v>3</v>
      </c>
      <c r="N867">
        <f>YEAR(Helper_Columns[Order_Date])</f>
        <v>2024</v>
      </c>
      <c r="O867" t="str">
        <f>TEXT(Helper_Columns[Order_Date],"mmm")</f>
        <v>Mar</v>
      </c>
      <c r="P867" s="7">
        <f>IFERROR(Helper_Columns[Profit]/Helper_Columns[Sales_Amount],0)</f>
        <v>0.16117099574243374</v>
      </c>
      <c r="Q867" s="5" t="str">
        <f>IF(VALUE(SUBSTITUTE(Helper_Columns[[#This Row],[Discount]],"%",""))&gt;=10,"High Discount", "Normal")</f>
        <v>High Discount</v>
      </c>
      <c r="R867" s="5" t="str">
        <f xml:space="preserve"> IF(Helper_Columns[[#This Row],[Profit]]&gt;5000,"High","Low")</f>
        <v>Low</v>
      </c>
    </row>
    <row r="868" spans="1:18" x14ac:dyDescent="0.25">
      <c r="A868" t="s">
        <v>878</v>
      </c>
      <c r="B868" s="4">
        <v>45355.230646129217</v>
      </c>
      <c r="C868" t="s">
        <v>5025</v>
      </c>
      <c r="D868" t="s">
        <v>5026</v>
      </c>
      <c r="E868" t="s">
        <v>5034</v>
      </c>
      <c r="F868" t="s">
        <v>5048</v>
      </c>
      <c r="G868" t="s">
        <v>5055</v>
      </c>
      <c r="H868">
        <v>41857</v>
      </c>
      <c r="I868">
        <v>13</v>
      </c>
      <c r="J868" t="s">
        <v>5072</v>
      </c>
      <c r="K868">
        <v>4589.2</v>
      </c>
      <c r="L868" t="s">
        <v>5074</v>
      </c>
      <c r="M868">
        <f>MONTH(Helper_Columns[Order_Date])</f>
        <v>3</v>
      </c>
      <c r="N868">
        <f>YEAR(Helper_Columns[Order_Date])</f>
        <v>2024</v>
      </c>
      <c r="O868" t="str">
        <f>TEXT(Helper_Columns[Order_Date],"mmm")</f>
        <v>Mar</v>
      </c>
      <c r="P868" s="7">
        <f>IFERROR(Helper_Columns[Profit]/Helper_Columns[Sales_Amount],0)</f>
        <v>0.10963996464151754</v>
      </c>
      <c r="Q868" s="5" t="str">
        <f>IF(VALUE(SUBSTITUTE(Helper_Columns[[#This Row],[Discount]],"%",""))&gt;=10,"High Discount", "Normal")</f>
        <v>High Discount</v>
      </c>
      <c r="R868" s="5" t="str">
        <f xml:space="preserve"> IF(Helper_Columns[[#This Row],[Profit]]&gt;5000,"High","Low")</f>
        <v>Low</v>
      </c>
    </row>
    <row r="869" spans="1:18" x14ac:dyDescent="0.25">
      <c r="A869" t="s">
        <v>879</v>
      </c>
      <c r="B869" s="4">
        <v>45355.303660732141</v>
      </c>
      <c r="C869" t="s">
        <v>5020</v>
      </c>
      <c r="D869" t="s">
        <v>5027</v>
      </c>
      <c r="E869" t="s">
        <v>5042</v>
      </c>
      <c r="F869" t="s">
        <v>5047</v>
      </c>
      <c r="G869" t="s">
        <v>5063</v>
      </c>
      <c r="H869">
        <v>67830</v>
      </c>
      <c r="I869">
        <v>3</v>
      </c>
      <c r="J869" t="s">
        <v>5070</v>
      </c>
      <c r="K869">
        <v>8757.4500000000007</v>
      </c>
      <c r="L869" t="s">
        <v>5078</v>
      </c>
      <c r="M869">
        <f>MONTH(Helper_Columns[Order_Date])</f>
        <v>3</v>
      </c>
      <c r="N869">
        <f>YEAR(Helper_Columns[Order_Date])</f>
        <v>2024</v>
      </c>
      <c r="O869" t="str">
        <f>TEXT(Helper_Columns[Order_Date],"mmm")</f>
        <v>Mar</v>
      </c>
      <c r="P869" s="7">
        <f>IFERROR(Helper_Columns[Profit]/Helper_Columns[Sales_Amount],0)</f>
        <v>0.12910880141530298</v>
      </c>
      <c r="Q869" s="5" t="str">
        <f>IF(VALUE(SUBSTITUTE(Helper_Columns[[#This Row],[Discount]],"%",""))&gt;=10,"High Discount", "Normal")</f>
        <v>Normal</v>
      </c>
      <c r="R869" s="5" t="str">
        <f xml:space="preserve"> IF(Helper_Columns[[#This Row],[Profit]]&gt;5000,"High","Low")</f>
        <v>High</v>
      </c>
    </row>
    <row r="870" spans="1:18" x14ac:dyDescent="0.25">
      <c r="A870" t="s">
        <v>880</v>
      </c>
      <c r="B870" s="4">
        <v>45355.376675335057</v>
      </c>
      <c r="C870" t="s">
        <v>5013</v>
      </c>
      <c r="D870" t="s">
        <v>5026</v>
      </c>
      <c r="E870" t="s">
        <v>5030</v>
      </c>
      <c r="F870" t="s">
        <v>5047</v>
      </c>
      <c r="G870" t="s">
        <v>5067</v>
      </c>
      <c r="H870">
        <v>64884</v>
      </c>
      <c r="I870">
        <v>3</v>
      </c>
      <c r="J870" t="s">
        <v>5068</v>
      </c>
      <c r="K870">
        <v>5211.83</v>
      </c>
      <c r="L870" t="s">
        <v>5079</v>
      </c>
      <c r="M870">
        <f>MONTH(Helper_Columns[Order_Date])</f>
        <v>3</v>
      </c>
      <c r="N870">
        <f>YEAR(Helper_Columns[Order_Date])</f>
        <v>2024</v>
      </c>
      <c r="O870" t="str">
        <f>TEXT(Helper_Columns[Order_Date],"mmm")</f>
        <v>Mar</v>
      </c>
      <c r="P870" s="7">
        <f>IFERROR(Helper_Columns[Profit]/Helper_Columns[Sales_Amount],0)</f>
        <v>8.0325349855126071E-2</v>
      </c>
      <c r="Q870" s="5" t="str">
        <f>IF(VALUE(SUBSTITUTE(Helper_Columns[[#This Row],[Discount]],"%",""))&gt;=10,"High Discount", "Normal")</f>
        <v>Normal</v>
      </c>
      <c r="R870" s="5" t="str">
        <f xml:space="preserve"> IF(Helper_Columns[[#This Row],[Profit]]&gt;5000,"High","Low")</f>
        <v>High</v>
      </c>
    </row>
    <row r="871" spans="1:18" x14ac:dyDescent="0.25">
      <c r="A871" t="s">
        <v>881</v>
      </c>
      <c r="B871" s="4">
        <v>45355.449689937988</v>
      </c>
      <c r="C871" t="s">
        <v>5025</v>
      </c>
      <c r="D871" t="s">
        <v>5029</v>
      </c>
      <c r="E871" t="s">
        <v>5041</v>
      </c>
      <c r="F871" t="s">
        <v>5047</v>
      </c>
      <c r="G871" t="s">
        <v>5058</v>
      </c>
      <c r="H871">
        <v>29930</v>
      </c>
      <c r="I871">
        <v>7</v>
      </c>
      <c r="J871" t="s">
        <v>5069</v>
      </c>
      <c r="K871">
        <v>3507.68</v>
      </c>
      <c r="L871" t="s">
        <v>5079</v>
      </c>
      <c r="M871">
        <f>MONTH(Helper_Columns[Order_Date])</f>
        <v>3</v>
      </c>
      <c r="N871">
        <f>YEAR(Helper_Columns[Order_Date])</f>
        <v>2024</v>
      </c>
      <c r="O871" t="str">
        <f>TEXT(Helper_Columns[Order_Date],"mmm")</f>
        <v>Mar</v>
      </c>
      <c r="P871" s="7">
        <f>IFERROR(Helper_Columns[Profit]/Helper_Columns[Sales_Amount],0)</f>
        <v>0.11719612429001001</v>
      </c>
      <c r="Q871" s="5" t="str">
        <f>IF(VALUE(SUBSTITUTE(Helper_Columns[[#This Row],[Discount]],"%",""))&gt;=10,"High Discount", "Normal")</f>
        <v>High Discount</v>
      </c>
      <c r="R871" s="5" t="str">
        <f xml:space="preserve"> IF(Helper_Columns[[#This Row],[Profit]]&gt;5000,"High","Low")</f>
        <v>Low</v>
      </c>
    </row>
    <row r="872" spans="1:18" x14ac:dyDescent="0.25">
      <c r="A872" t="s">
        <v>882</v>
      </c>
      <c r="B872" s="4">
        <v>45355.522704540897</v>
      </c>
      <c r="C872" t="s">
        <v>5018</v>
      </c>
      <c r="D872" t="s">
        <v>5028</v>
      </c>
      <c r="E872" t="s">
        <v>5036</v>
      </c>
      <c r="F872" t="s">
        <v>5047</v>
      </c>
      <c r="G872" t="s">
        <v>5062</v>
      </c>
      <c r="H872">
        <v>23398</v>
      </c>
      <c r="I872">
        <v>9</v>
      </c>
      <c r="J872" t="s">
        <v>5069</v>
      </c>
      <c r="K872">
        <v>3659.3</v>
      </c>
      <c r="L872" t="s">
        <v>5075</v>
      </c>
      <c r="M872">
        <f>MONTH(Helper_Columns[Order_Date])</f>
        <v>3</v>
      </c>
      <c r="N872">
        <f>YEAR(Helper_Columns[Order_Date])</f>
        <v>2024</v>
      </c>
      <c r="O872" t="str">
        <f>TEXT(Helper_Columns[Order_Date],"mmm")</f>
        <v>Mar</v>
      </c>
      <c r="P872" s="7">
        <f>IFERROR(Helper_Columns[Profit]/Helper_Columns[Sales_Amount],0)</f>
        <v>0.15639370886400547</v>
      </c>
      <c r="Q872" s="5" t="str">
        <f>IF(VALUE(SUBSTITUTE(Helper_Columns[[#This Row],[Discount]],"%",""))&gt;=10,"High Discount", "Normal")</f>
        <v>High Discount</v>
      </c>
      <c r="R872" s="5" t="str">
        <f xml:space="preserve"> IF(Helper_Columns[[#This Row],[Profit]]&gt;5000,"High","Low")</f>
        <v>Low</v>
      </c>
    </row>
    <row r="873" spans="1:18" x14ac:dyDescent="0.25">
      <c r="A873" t="s">
        <v>883</v>
      </c>
      <c r="B873" s="4">
        <v>45355.595719143821</v>
      </c>
      <c r="C873" t="s">
        <v>5023</v>
      </c>
      <c r="D873" t="s">
        <v>5027</v>
      </c>
      <c r="E873" t="s">
        <v>5042</v>
      </c>
      <c r="F873" t="s">
        <v>5046</v>
      </c>
      <c r="G873" t="s">
        <v>5053</v>
      </c>
      <c r="H873">
        <v>39967</v>
      </c>
      <c r="I873">
        <v>12</v>
      </c>
      <c r="J873" t="s">
        <v>5073</v>
      </c>
      <c r="K873">
        <v>4896.87</v>
      </c>
      <c r="L873" t="s">
        <v>5075</v>
      </c>
      <c r="M873">
        <f>MONTH(Helper_Columns[Order_Date])</f>
        <v>3</v>
      </c>
      <c r="N873">
        <f>YEAR(Helper_Columns[Order_Date])</f>
        <v>2024</v>
      </c>
      <c r="O873" t="str">
        <f>TEXT(Helper_Columns[Order_Date],"mmm")</f>
        <v>Mar</v>
      </c>
      <c r="P873" s="7">
        <f>IFERROR(Helper_Columns[Profit]/Helper_Columns[Sales_Amount],0)</f>
        <v>0.12252283133585208</v>
      </c>
      <c r="Q873" s="5" t="str">
        <f>IF(VALUE(SUBSTITUTE(Helper_Columns[[#This Row],[Discount]],"%",""))&gt;=10,"High Discount", "Normal")</f>
        <v>Normal</v>
      </c>
      <c r="R873" s="5" t="str">
        <f xml:space="preserve"> IF(Helper_Columns[[#This Row],[Profit]]&gt;5000,"High","Low")</f>
        <v>Low</v>
      </c>
    </row>
    <row r="874" spans="1:18" x14ac:dyDescent="0.25">
      <c r="A874" t="s">
        <v>884</v>
      </c>
      <c r="B874" s="4">
        <v>45355.668733746737</v>
      </c>
      <c r="C874" t="s">
        <v>5023</v>
      </c>
      <c r="D874" t="s">
        <v>5028</v>
      </c>
      <c r="E874" t="s">
        <v>5037</v>
      </c>
      <c r="F874" t="s">
        <v>5046</v>
      </c>
      <c r="G874" t="s">
        <v>5054</v>
      </c>
      <c r="H874">
        <v>68136</v>
      </c>
      <c r="I874">
        <v>3</v>
      </c>
      <c r="J874" t="s">
        <v>5072</v>
      </c>
      <c r="K874">
        <v>6799.54</v>
      </c>
      <c r="L874" t="s">
        <v>5074</v>
      </c>
      <c r="M874">
        <f>MONTH(Helper_Columns[Order_Date])</f>
        <v>3</v>
      </c>
      <c r="N874">
        <f>YEAR(Helper_Columns[Order_Date])</f>
        <v>2024</v>
      </c>
      <c r="O874" t="str">
        <f>TEXT(Helper_Columns[Order_Date],"mmm")</f>
        <v>Mar</v>
      </c>
      <c r="P874" s="7">
        <f>IFERROR(Helper_Columns[Profit]/Helper_Columns[Sales_Amount],0)</f>
        <v>9.9793647998121404E-2</v>
      </c>
      <c r="Q874" s="5" t="str">
        <f>IF(VALUE(SUBSTITUTE(Helper_Columns[[#This Row],[Discount]],"%",""))&gt;=10,"High Discount", "Normal")</f>
        <v>High Discount</v>
      </c>
      <c r="R874" s="5" t="str">
        <f xml:space="preserve"> IF(Helper_Columns[[#This Row],[Profit]]&gt;5000,"High","Low")</f>
        <v>High</v>
      </c>
    </row>
    <row r="875" spans="1:18" x14ac:dyDescent="0.25">
      <c r="A875" t="s">
        <v>885</v>
      </c>
      <c r="B875" s="4">
        <v>45355.741748349661</v>
      </c>
      <c r="C875" t="s">
        <v>5018</v>
      </c>
      <c r="D875" t="s">
        <v>5028</v>
      </c>
      <c r="E875" t="s">
        <v>5036</v>
      </c>
      <c r="F875" t="s">
        <v>5046</v>
      </c>
      <c r="G875" t="s">
        <v>5066</v>
      </c>
      <c r="H875">
        <v>39563</v>
      </c>
      <c r="I875">
        <v>4</v>
      </c>
      <c r="J875" t="s">
        <v>5069</v>
      </c>
      <c r="K875">
        <v>8281.42</v>
      </c>
      <c r="L875" t="s">
        <v>5078</v>
      </c>
      <c r="M875">
        <f>MONTH(Helper_Columns[Order_Date])</f>
        <v>3</v>
      </c>
      <c r="N875">
        <f>YEAR(Helper_Columns[Order_Date])</f>
        <v>2024</v>
      </c>
      <c r="O875" t="str">
        <f>TEXT(Helper_Columns[Order_Date],"mmm")</f>
        <v>Mar</v>
      </c>
      <c r="P875" s="7">
        <f>IFERROR(Helper_Columns[Profit]/Helper_Columns[Sales_Amount],0)</f>
        <v>0.20932234663700933</v>
      </c>
      <c r="Q875" s="5" t="str">
        <f>IF(VALUE(SUBSTITUTE(Helper_Columns[[#This Row],[Discount]],"%",""))&gt;=10,"High Discount", "Normal")</f>
        <v>High Discount</v>
      </c>
      <c r="R875" s="5" t="str">
        <f xml:space="preserve"> IF(Helper_Columns[[#This Row],[Profit]]&gt;5000,"High","Low")</f>
        <v>High</v>
      </c>
    </row>
    <row r="876" spans="1:18" x14ac:dyDescent="0.25">
      <c r="A876" t="s">
        <v>886</v>
      </c>
      <c r="B876" s="4">
        <v>45355.814762952577</v>
      </c>
      <c r="C876" t="s">
        <v>5019</v>
      </c>
      <c r="D876" t="s">
        <v>5029</v>
      </c>
      <c r="E876" t="s">
        <v>5039</v>
      </c>
      <c r="F876" t="s">
        <v>5046</v>
      </c>
      <c r="G876" t="s">
        <v>5054</v>
      </c>
      <c r="H876">
        <v>2044</v>
      </c>
      <c r="I876">
        <v>6</v>
      </c>
      <c r="J876" t="s">
        <v>5069</v>
      </c>
      <c r="K876">
        <v>358.87</v>
      </c>
      <c r="L876" t="s">
        <v>5077</v>
      </c>
      <c r="M876">
        <f>MONTH(Helper_Columns[Order_Date])</f>
        <v>3</v>
      </c>
      <c r="N876">
        <f>YEAR(Helper_Columns[Order_Date])</f>
        <v>2024</v>
      </c>
      <c r="O876" t="str">
        <f>TEXT(Helper_Columns[Order_Date],"mmm")</f>
        <v>Mar</v>
      </c>
      <c r="P876" s="7">
        <f>IFERROR(Helper_Columns[Profit]/Helper_Columns[Sales_Amount],0)</f>
        <v>0.17557240704500979</v>
      </c>
      <c r="Q876" s="5" t="str">
        <f>IF(VALUE(SUBSTITUTE(Helper_Columns[[#This Row],[Discount]],"%",""))&gt;=10,"High Discount", "Normal")</f>
        <v>High Discount</v>
      </c>
      <c r="R876" s="5" t="str">
        <f xml:space="preserve"> IF(Helper_Columns[[#This Row],[Profit]]&gt;5000,"High","Low")</f>
        <v>Low</v>
      </c>
    </row>
    <row r="877" spans="1:18" x14ac:dyDescent="0.25">
      <c r="A877" t="s">
        <v>887</v>
      </c>
      <c r="B877" s="4">
        <v>45355.887777555508</v>
      </c>
      <c r="C877" t="s">
        <v>5017</v>
      </c>
      <c r="D877" t="s">
        <v>5029</v>
      </c>
      <c r="E877" t="s">
        <v>5041</v>
      </c>
      <c r="F877" t="s">
        <v>5046</v>
      </c>
      <c r="G877" t="s">
        <v>5053</v>
      </c>
      <c r="H877">
        <v>38534</v>
      </c>
      <c r="I877">
        <v>12</v>
      </c>
      <c r="J877" t="s">
        <v>5073</v>
      </c>
      <c r="K877">
        <v>7573.27</v>
      </c>
      <c r="L877" t="s">
        <v>5079</v>
      </c>
      <c r="M877">
        <f>MONTH(Helper_Columns[Order_Date])</f>
        <v>3</v>
      </c>
      <c r="N877">
        <f>YEAR(Helper_Columns[Order_Date])</f>
        <v>2024</v>
      </c>
      <c r="O877" t="str">
        <f>TEXT(Helper_Columns[Order_Date],"mmm")</f>
        <v>Mar</v>
      </c>
      <c r="P877" s="7">
        <f>IFERROR(Helper_Columns[Profit]/Helper_Columns[Sales_Amount],0)</f>
        <v>0.1965347485337624</v>
      </c>
      <c r="Q877" s="5" t="str">
        <f>IF(VALUE(SUBSTITUTE(Helper_Columns[[#This Row],[Discount]],"%",""))&gt;=10,"High Discount", "Normal")</f>
        <v>Normal</v>
      </c>
      <c r="R877" s="5" t="str">
        <f xml:space="preserve"> IF(Helper_Columns[[#This Row],[Profit]]&gt;5000,"High","Low")</f>
        <v>High</v>
      </c>
    </row>
    <row r="878" spans="1:18" x14ac:dyDescent="0.25">
      <c r="A878" t="s">
        <v>888</v>
      </c>
      <c r="B878" s="4">
        <v>45355.960792158417</v>
      </c>
      <c r="C878" t="s">
        <v>5025</v>
      </c>
      <c r="D878" t="s">
        <v>5028</v>
      </c>
      <c r="E878" t="s">
        <v>5035</v>
      </c>
      <c r="F878" t="s">
        <v>5048</v>
      </c>
      <c r="G878" t="s">
        <v>5051</v>
      </c>
      <c r="H878">
        <v>58184</v>
      </c>
      <c r="I878">
        <v>11</v>
      </c>
      <c r="J878" t="s">
        <v>5073</v>
      </c>
      <c r="K878">
        <v>6497.92</v>
      </c>
      <c r="L878" t="s">
        <v>5074</v>
      </c>
      <c r="M878">
        <f>MONTH(Helper_Columns[Order_Date])</f>
        <v>3</v>
      </c>
      <c r="N878">
        <f>YEAR(Helper_Columns[Order_Date])</f>
        <v>2024</v>
      </c>
      <c r="O878" t="str">
        <f>TEXT(Helper_Columns[Order_Date],"mmm")</f>
        <v>Mar</v>
      </c>
      <c r="P878" s="7">
        <f>IFERROR(Helper_Columns[Profit]/Helper_Columns[Sales_Amount],0)</f>
        <v>0.11167881204454833</v>
      </c>
      <c r="Q878" s="5" t="str">
        <f>IF(VALUE(SUBSTITUTE(Helper_Columns[[#This Row],[Discount]],"%",""))&gt;=10,"High Discount", "Normal")</f>
        <v>Normal</v>
      </c>
      <c r="R878" s="5" t="str">
        <f xml:space="preserve"> IF(Helper_Columns[[#This Row],[Profit]]&gt;5000,"High","Low")</f>
        <v>High</v>
      </c>
    </row>
    <row r="879" spans="1:18" x14ac:dyDescent="0.25">
      <c r="A879" t="s">
        <v>889</v>
      </c>
      <c r="B879" s="4">
        <v>45356.033806761341</v>
      </c>
      <c r="C879" t="s">
        <v>5016</v>
      </c>
      <c r="D879" t="s">
        <v>5027</v>
      </c>
      <c r="E879" t="s">
        <v>5044</v>
      </c>
      <c r="F879" t="s">
        <v>5047</v>
      </c>
      <c r="G879" t="s">
        <v>5063</v>
      </c>
      <c r="H879">
        <v>47202</v>
      </c>
      <c r="I879">
        <v>3</v>
      </c>
      <c r="J879" t="s">
        <v>5072</v>
      </c>
      <c r="K879">
        <v>9175.83</v>
      </c>
      <c r="L879" t="s">
        <v>5075</v>
      </c>
      <c r="M879">
        <f>MONTH(Helper_Columns[Order_Date])</f>
        <v>3</v>
      </c>
      <c r="N879">
        <f>YEAR(Helper_Columns[Order_Date])</f>
        <v>2024</v>
      </c>
      <c r="O879" t="str">
        <f>TEXT(Helper_Columns[Order_Date],"mmm")</f>
        <v>Mar</v>
      </c>
      <c r="P879" s="7">
        <f>IFERROR(Helper_Columns[Profit]/Helper_Columns[Sales_Amount],0)</f>
        <v>0.19439494089233506</v>
      </c>
      <c r="Q879" s="5" t="str">
        <f>IF(VALUE(SUBSTITUTE(Helper_Columns[[#This Row],[Discount]],"%",""))&gt;=10,"High Discount", "Normal")</f>
        <v>High Discount</v>
      </c>
      <c r="R879" s="5" t="str">
        <f xml:space="preserve"> IF(Helper_Columns[[#This Row],[Profit]]&gt;5000,"High","Low")</f>
        <v>High</v>
      </c>
    </row>
    <row r="880" spans="1:18" x14ac:dyDescent="0.25">
      <c r="A880" t="s">
        <v>890</v>
      </c>
      <c r="B880" s="4">
        <v>45356.106821364272</v>
      </c>
      <c r="C880" t="s">
        <v>5025</v>
      </c>
      <c r="D880" t="s">
        <v>5028</v>
      </c>
      <c r="E880" t="s">
        <v>5037</v>
      </c>
      <c r="F880" t="s">
        <v>5048</v>
      </c>
      <c r="G880" t="s">
        <v>5055</v>
      </c>
      <c r="H880">
        <v>29036</v>
      </c>
      <c r="I880">
        <v>3</v>
      </c>
      <c r="J880" t="s">
        <v>5070</v>
      </c>
      <c r="K880">
        <v>2722.66</v>
      </c>
      <c r="L880" t="s">
        <v>5074</v>
      </c>
      <c r="M880">
        <f>MONTH(Helper_Columns[Order_Date])</f>
        <v>3</v>
      </c>
      <c r="N880">
        <f>YEAR(Helper_Columns[Order_Date])</f>
        <v>2024</v>
      </c>
      <c r="O880" t="str">
        <f>TEXT(Helper_Columns[Order_Date],"mmm")</f>
        <v>Mar</v>
      </c>
      <c r="P880" s="7">
        <f>IFERROR(Helper_Columns[Profit]/Helper_Columns[Sales_Amount],0)</f>
        <v>9.3768425402948066E-2</v>
      </c>
      <c r="Q880" s="5" t="str">
        <f>IF(VALUE(SUBSTITUTE(Helper_Columns[[#This Row],[Discount]],"%",""))&gt;=10,"High Discount", "Normal")</f>
        <v>Normal</v>
      </c>
      <c r="R880" s="5" t="str">
        <f xml:space="preserve"> IF(Helper_Columns[[#This Row],[Profit]]&gt;5000,"High","Low")</f>
        <v>Low</v>
      </c>
    </row>
    <row r="881" spans="1:18" x14ac:dyDescent="0.25">
      <c r="A881" t="s">
        <v>891</v>
      </c>
      <c r="B881" s="4">
        <v>45356.179835967188</v>
      </c>
      <c r="C881" t="s">
        <v>5017</v>
      </c>
      <c r="D881" t="s">
        <v>5028</v>
      </c>
      <c r="E881" t="s">
        <v>5032</v>
      </c>
      <c r="F881" t="s">
        <v>5046</v>
      </c>
      <c r="G881" t="s">
        <v>5054</v>
      </c>
      <c r="H881">
        <v>70603</v>
      </c>
      <c r="I881">
        <v>9</v>
      </c>
      <c r="J881" t="s">
        <v>5069</v>
      </c>
      <c r="K881">
        <v>14303.88</v>
      </c>
      <c r="L881" t="s">
        <v>5079</v>
      </c>
      <c r="M881">
        <f>MONTH(Helper_Columns[Order_Date])</f>
        <v>3</v>
      </c>
      <c r="N881">
        <f>YEAR(Helper_Columns[Order_Date])</f>
        <v>2024</v>
      </c>
      <c r="O881" t="str">
        <f>TEXT(Helper_Columns[Order_Date],"mmm")</f>
        <v>Mar</v>
      </c>
      <c r="P881" s="7">
        <f>IFERROR(Helper_Columns[Profit]/Helper_Columns[Sales_Amount],0)</f>
        <v>0.20259592368596235</v>
      </c>
      <c r="Q881" s="5" t="str">
        <f>IF(VALUE(SUBSTITUTE(Helper_Columns[[#This Row],[Discount]],"%",""))&gt;=10,"High Discount", "Normal")</f>
        <v>High Discount</v>
      </c>
      <c r="R881" s="5" t="str">
        <f xml:space="preserve"> IF(Helper_Columns[[#This Row],[Profit]]&gt;5000,"High","Low")</f>
        <v>High</v>
      </c>
    </row>
    <row r="882" spans="1:18" x14ac:dyDescent="0.25">
      <c r="A882" t="s">
        <v>892</v>
      </c>
      <c r="B882" s="4">
        <v>45356.252850570098</v>
      </c>
      <c r="C882" t="s">
        <v>5024</v>
      </c>
      <c r="D882" t="s">
        <v>5028</v>
      </c>
      <c r="E882" t="s">
        <v>5032</v>
      </c>
      <c r="F882" t="s">
        <v>5048</v>
      </c>
      <c r="G882" t="s">
        <v>5051</v>
      </c>
      <c r="H882">
        <v>49270</v>
      </c>
      <c r="I882">
        <v>9</v>
      </c>
      <c r="J882" t="s">
        <v>5071</v>
      </c>
      <c r="K882">
        <v>8903.7999999999993</v>
      </c>
      <c r="L882" t="s">
        <v>5077</v>
      </c>
      <c r="M882">
        <f>MONTH(Helper_Columns[Order_Date])</f>
        <v>3</v>
      </c>
      <c r="N882">
        <f>YEAR(Helper_Columns[Order_Date])</f>
        <v>2024</v>
      </c>
      <c r="O882" t="str">
        <f>TEXT(Helper_Columns[Order_Date],"mmm")</f>
        <v>Mar</v>
      </c>
      <c r="P882" s="7">
        <f>IFERROR(Helper_Columns[Profit]/Helper_Columns[Sales_Amount],0)</f>
        <v>0.18071443068804544</v>
      </c>
      <c r="Q882" s="5" t="str">
        <f>IF(VALUE(SUBSTITUTE(Helper_Columns[[#This Row],[Discount]],"%",""))&gt;=10,"High Discount", "Normal")</f>
        <v>High Discount</v>
      </c>
      <c r="R882" s="5" t="str">
        <f xml:space="preserve"> IF(Helper_Columns[[#This Row],[Profit]]&gt;5000,"High","Low")</f>
        <v>High</v>
      </c>
    </row>
    <row r="883" spans="1:18" x14ac:dyDescent="0.25">
      <c r="A883" t="s">
        <v>893</v>
      </c>
      <c r="B883" s="4">
        <v>45356.325865173043</v>
      </c>
      <c r="C883" t="s">
        <v>5015</v>
      </c>
      <c r="D883" t="s">
        <v>5027</v>
      </c>
      <c r="E883" t="s">
        <v>5044</v>
      </c>
      <c r="F883" t="s">
        <v>5048</v>
      </c>
      <c r="G883" t="s">
        <v>5059</v>
      </c>
      <c r="H883">
        <v>24723</v>
      </c>
      <c r="I883">
        <v>1</v>
      </c>
      <c r="J883" t="s">
        <v>5073</v>
      </c>
      <c r="K883">
        <v>4235.53</v>
      </c>
      <c r="L883" t="s">
        <v>5078</v>
      </c>
      <c r="M883">
        <f>MONTH(Helper_Columns[Order_Date])</f>
        <v>3</v>
      </c>
      <c r="N883">
        <f>YEAR(Helper_Columns[Order_Date])</f>
        <v>2024</v>
      </c>
      <c r="O883" t="str">
        <f>TEXT(Helper_Columns[Order_Date],"mmm")</f>
        <v>Mar</v>
      </c>
      <c r="P883" s="7">
        <f>IFERROR(Helper_Columns[Profit]/Helper_Columns[Sales_Amount],0)</f>
        <v>0.17131941916434087</v>
      </c>
      <c r="Q883" s="5" t="str">
        <f>IF(VALUE(SUBSTITUTE(Helper_Columns[[#This Row],[Discount]],"%",""))&gt;=10,"High Discount", "Normal")</f>
        <v>Normal</v>
      </c>
      <c r="R883" s="5" t="str">
        <f xml:space="preserve"> IF(Helper_Columns[[#This Row],[Profit]]&gt;5000,"High","Low")</f>
        <v>Low</v>
      </c>
    </row>
    <row r="884" spans="1:18" x14ac:dyDescent="0.25">
      <c r="A884" t="s">
        <v>894</v>
      </c>
      <c r="B884" s="4">
        <v>45356.398879775952</v>
      </c>
      <c r="C884" t="s">
        <v>5021</v>
      </c>
      <c r="D884" t="s">
        <v>5029</v>
      </c>
      <c r="E884" t="s">
        <v>5041</v>
      </c>
      <c r="F884" t="s">
        <v>5048</v>
      </c>
      <c r="G884" t="s">
        <v>5065</v>
      </c>
      <c r="H884">
        <v>32673</v>
      </c>
      <c r="I884">
        <v>10</v>
      </c>
      <c r="J884" t="s">
        <v>5069</v>
      </c>
      <c r="K884">
        <v>6363.22</v>
      </c>
      <c r="L884" t="s">
        <v>5079</v>
      </c>
      <c r="M884">
        <f>MONTH(Helper_Columns[Order_Date])</f>
        <v>3</v>
      </c>
      <c r="N884">
        <f>YEAR(Helper_Columns[Order_Date])</f>
        <v>2024</v>
      </c>
      <c r="O884" t="str">
        <f>TEXT(Helper_Columns[Order_Date],"mmm")</f>
        <v>Mar</v>
      </c>
      <c r="P884" s="7">
        <f>IFERROR(Helper_Columns[Profit]/Helper_Columns[Sales_Amount],0)</f>
        <v>0.19475469041716403</v>
      </c>
      <c r="Q884" s="5" t="str">
        <f>IF(VALUE(SUBSTITUTE(Helper_Columns[[#This Row],[Discount]],"%",""))&gt;=10,"High Discount", "Normal")</f>
        <v>High Discount</v>
      </c>
      <c r="R884" s="5" t="str">
        <f xml:space="preserve"> IF(Helper_Columns[[#This Row],[Profit]]&gt;5000,"High","Low")</f>
        <v>High</v>
      </c>
    </row>
    <row r="885" spans="1:18" x14ac:dyDescent="0.25">
      <c r="A885" t="s">
        <v>895</v>
      </c>
      <c r="B885" s="4">
        <v>45356.471894378868</v>
      </c>
      <c r="C885" t="s">
        <v>5013</v>
      </c>
      <c r="D885" t="s">
        <v>5029</v>
      </c>
      <c r="E885" t="s">
        <v>5040</v>
      </c>
      <c r="F885" t="s">
        <v>5047</v>
      </c>
      <c r="G885" t="s">
        <v>5050</v>
      </c>
      <c r="H885">
        <v>51227</v>
      </c>
      <c r="I885">
        <v>1</v>
      </c>
      <c r="J885" t="s">
        <v>5072</v>
      </c>
      <c r="K885">
        <v>4700.32</v>
      </c>
      <c r="L885" t="s">
        <v>5075</v>
      </c>
      <c r="M885">
        <f>MONTH(Helper_Columns[Order_Date])</f>
        <v>3</v>
      </c>
      <c r="N885">
        <f>YEAR(Helper_Columns[Order_Date])</f>
        <v>2024</v>
      </c>
      <c r="O885" t="str">
        <f>TEXT(Helper_Columns[Order_Date],"mmm")</f>
        <v>Mar</v>
      </c>
      <c r="P885" s="7">
        <f>IFERROR(Helper_Columns[Profit]/Helper_Columns[Sales_Amount],0)</f>
        <v>9.175473871200733E-2</v>
      </c>
      <c r="Q885" s="5" t="str">
        <f>IF(VALUE(SUBSTITUTE(Helper_Columns[[#This Row],[Discount]],"%",""))&gt;=10,"High Discount", "Normal")</f>
        <v>High Discount</v>
      </c>
      <c r="R885" s="5" t="str">
        <f xml:space="preserve"> IF(Helper_Columns[[#This Row],[Profit]]&gt;5000,"High","Low")</f>
        <v>Low</v>
      </c>
    </row>
    <row r="886" spans="1:18" x14ac:dyDescent="0.25">
      <c r="A886" t="s">
        <v>896</v>
      </c>
      <c r="B886" s="4">
        <v>45356.544908981792</v>
      </c>
      <c r="C886" t="s">
        <v>5017</v>
      </c>
      <c r="D886" t="s">
        <v>5028</v>
      </c>
      <c r="E886" t="s">
        <v>5035</v>
      </c>
      <c r="F886" t="s">
        <v>5046</v>
      </c>
      <c r="G886" t="s">
        <v>5049</v>
      </c>
      <c r="H886">
        <v>10247</v>
      </c>
      <c r="I886">
        <v>13</v>
      </c>
      <c r="J886" t="s">
        <v>5070</v>
      </c>
      <c r="K886">
        <v>1249.31</v>
      </c>
      <c r="L886" t="s">
        <v>5078</v>
      </c>
      <c r="M886">
        <f>MONTH(Helper_Columns[Order_Date])</f>
        <v>3</v>
      </c>
      <c r="N886">
        <f>YEAR(Helper_Columns[Order_Date])</f>
        <v>2024</v>
      </c>
      <c r="O886" t="str">
        <f>TEXT(Helper_Columns[Order_Date],"mmm")</f>
        <v>Mar</v>
      </c>
      <c r="P886" s="7">
        <f>IFERROR(Helper_Columns[Profit]/Helper_Columns[Sales_Amount],0)</f>
        <v>0.12191958622035717</v>
      </c>
      <c r="Q886" s="5" t="str">
        <f>IF(VALUE(SUBSTITUTE(Helper_Columns[[#This Row],[Discount]],"%",""))&gt;=10,"High Discount", "Normal")</f>
        <v>Normal</v>
      </c>
      <c r="R886" s="5" t="str">
        <f xml:space="preserve"> IF(Helper_Columns[[#This Row],[Profit]]&gt;5000,"High","Low")</f>
        <v>Low</v>
      </c>
    </row>
    <row r="887" spans="1:18" x14ac:dyDescent="0.25">
      <c r="A887" t="s">
        <v>897</v>
      </c>
      <c r="B887" s="4">
        <v>45356.617923584708</v>
      </c>
      <c r="C887" t="s">
        <v>5013</v>
      </c>
      <c r="D887" t="s">
        <v>5027</v>
      </c>
      <c r="E887" t="s">
        <v>5031</v>
      </c>
      <c r="F887" t="s">
        <v>5047</v>
      </c>
      <c r="G887" t="s">
        <v>5062</v>
      </c>
      <c r="H887">
        <v>48356</v>
      </c>
      <c r="I887">
        <v>9</v>
      </c>
      <c r="J887" t="s">
        <v>5071</v>
      </c>
      <c r="K887">
        <v>4494.88</v>
      </c>
      <c r="L887" t="s">
        <v>5076</v>
      </c>
      <c r="M887">
        <f>MONTH(Helper_Columns[Order_Date])</f>
        <v>3</v>
      </c>
      <c r="N887">
        <f>YEAR(Helper_Columns[Order_Date])</f>
        <v>2024</v>
      </c>
      <c r="O887" t="str">
        <f>TEXT(Helper_Columns[Order_Date],"mmm")</f>
        <v>Mar</v>
      </c>
      <c r="P887" s="7">
        <f>IFERROR(Helper_Columns[Profit]/Helper_Columns[Sales_Amount],0)</f>
        <v>9.2953925055835884E-2</v>
      </c>
      <c r="Q887" s="5" t="str">
        <f>IF(VALUE(SUBSTITUTE(Helper_Columns[[#This Row],[Discount]],"%",""))&gt;=10,"High Discount", "Normal")</f>
        <v>High Discount</v>
      </c>
      <c r="R887" s="5" t="str">
        <f xml:space="preserve"> IF(Helper_Columns[[#This Row],[Profit]]&gt;5000,"High","Low")</f>
        <v>Low</v>
      </c>
    </row>
    <row r="888" spans="1:18" x14ac:dyDescent="0.25">
      <c r="A888" t="s">
        <v>898</v>
      </c>
      <c r="B888" s="4">
        <v>45356.690938187618</v>
      </c>
      <c r="C888" t="s">
        <v>5019</v>
      </c>
      <c r="D888" t="s">
        <v>5026</v>
      </c>
      <c r="E888" t="s">
        <v>5043</v>
      </c>
      <c r="F888" t="s">
        <v>5046</v>
      </c>
      <c r="G888" t="s">
        <v>5060</v>
      </c>
      <c r="H888">
        <v>16078</v>
      </c>
      <c r="I888">
        <v>13</v>
      </c>
      <c r="J888" t="s">
        <v>5069</v>
      </c>
      <c r="K888">
        <v>1596.27</v>
      </c>
      <c r="L888" t="s">
        <v>5079</v>
      </c>
      <c r="M888">
        <f>MONTH(Helper_Columns[Order_Date])</f>
        <v>3</v>
      </c>
      <c r="N888">
        <f>YEAR(Helper_Columns[Order_Date])</f>
        <v>2024</v>
      </c>
      <c r="O888" t="str">
        <f>TEXT(Helper_Columns[Order_Date],"mmm")</f>
        <v>Mar</v>
      </c>
      <c r="P888" s="7">
        <f>IFERROR(Helper_Columns[Profit]/Helper_Columns[Sales_Amount],0)</f>
        <v>9.9282871003856202E-2</v>
      </c>
      <c r="Q888" s="5" t="str">
        <f>IF(VALUE(SUBSTITUTE(Helper_Columns[[#This Row],[Discount]],"%",""))&gt;=10,"High Discount", "Normal")</f>
        <v>High Discount</v>
      </c>
      <c r="R888" s="5" t="str">
        <f xml:space="preserve"> IF(Helper_Columns[[#This Row],[Profit]]&gt;5000,"High","Low")</f>
        <v>Low</v>
      </c>
    </row>
    <row r="889" spans="1:18" x14ac:dyDescent="0.25">
      <c r="A889" t="s">
        <v>899</v>
      </c>
      <c r="B889" s="4">
        <v>45356.763952790563</v>
      </c>
      <c r="C889" t="s">
        <v>5013</v>
      </c>
      <c r="D889" t="s">
        <v>5029</v>
      </c>
      <c r="E889" t="s">
        <v>5040</v>
      </c>
      <c r="F889" t="s">
        <v>5048</v>
      </c>
      <c r="G889" t="s">
        <v>5059</v>
      </c>
      <c r="H889">
        <v>73255</v>
      </c>
      <c r="I889">
        <v>12</v>
      </c>
      <c r="J889" t="s">
        <v>5069</v>
      </c>
      <c r="K889">
        <v>13926.57</v>
      </c>
      <c r="L889" t="s">
        <v>5077</v>
      </c>
      <c r="M889">
        <f>MONTH(Helper_Columns[Order_Date])</f>
        <v>3</v>
      </c>
      <c r="N889">
        <f>YEAR(Helper_Columns[Order_Date])</f>
        <v>2024</v>
      </c>
      <c r="O889" t="str">
        <f>TEXT(Helper_Columns[Order_Date],"mmm")</f>
        <v>Mar</v>
      </c>
      <c r="P889" s="7">
        <f>IFERROR(Helper_Columns[Profit]/Helper_Columns[Sales_Amount],0)</f>
        <v>0.19011084567606307</v>
      </c>
      <c r="Q889" s="5" t="str">
        <f>IF(VALUE(SUBSTITUTE(Helper_Columns[[#This Row],[Discount]],"%",""))&gt;=10,"High Discount", "Normal")</f>
        <v>High Discount</v>
      </c>
      <c r="R889" s="5" t="str">
        <f xml:space="preserve"> IF(Helper_Columns[[#This Row],[Profit]]&gt;5000,"High","Low")</f>
        <v>High</v>
      </c>
    </row>
    <row r="890" spans="1:18" x14ac:dyDescent="0.25">
      <c r="A890" t="s">
        <v>900</v>
      </c>
      <c r="B890" s="4">
        <v>45356.836967393472</v>
      </c>
      <c r="C890" t="s">
        <v>5013</v>
      </c>
      <c r="D890" t="s">
        <v>5029</v>
      </c>
      <c r="E890" t="s">
        <v>5040</v>
      </c>
      <c r="F890" t="s">
        <v>5048</v>
      </c>
      <c r="G890" t="s">
        <v>5056</v>
      </c>
      <c r="H890">
        <v>1767</v>
      </c>
      <c r="I890">
        <v>12</v>
      </c>
      <c r="J890" t="s">
        <v>5073</v>
      </c>
      <c r="K890">
        <v>230.62</v>
      </c>
      <c r="L890" t="s">
        <v>5077</v>
      </c>
      <c r="M890">
        <f>MONTH(Helper_Columns[Order_Date])</f>
        <v>3</v>
      </c>
      <c r="N890">
        <f>YEAR(Helper_Columns[Order_Date])</f>
        <v>2024</v>
      </c>
      <c r="O890" t="str">
        <f>TEXT(Helper_Columns[Order_Date],"mmm")</f>
        <v>Mar</v>
      </c>
      <c r="P890" s="7">
        <f>IFERROR(Helper_Columns[Profit]/Helper_Columns[Sales_Amount],0)</f>
        <v>0.13051499717034523</v>
      </c>
      <c r="Q890" s="5" t="str">
        <f>IF(VALUE(SUBSTITUTE(Helper_Columns[[#This Row],[Discount]],"%",""))&gt;=10,"High Discount", "Normal")</f>
        <v>Normal</v>
      </c>
      <c r="R890" s="5" t="str">
        <f xml:space="preserve"> IF(Helper_Columns[[#This Row],[Profit]]&gt;5000,"High","Low")</f>
        <v>Low</v>
      </c>
    </row>
    <row r="891" spans="1:18" x14ac:dyDescent="0.25">
      <c r="A891" t="s">
        <v>901</v>
      </c>
      <c r="B891" s="4">
        <v>45356.909981996389</v>
      </c>
      <c r="C891" t="s">
        <v>5025</v>
      </c>
      <c r="D891" t="s">
        <v>5029</v>
      </c>
      <c r="E891" t="s">
        <v>5033</v>
      </c>
      <c r="F891" t="s">
        <v>5047</v>
      </c>
      <c r="G891" t="s">
        <v>5050</v>
      </c>
      <c r="H891">
        <v>41502</v>
      </c>
      <c r="I891">
        <v>6</v>
      </c>
      <c r="J891" t="s">
        <v>5073</v>
      </c>
      <c r="K891">
        <v>9108.5</v>
      </c>
      <c r="L891" t="s">
        <v>5079</v>
      </c>
      <c r="M891">
        <f>MONTH(Helper_Columns[Order_Date])</f>
        <v>3</v>
      </c>
      <c r="N891">
        <f>YEAR(Helper_Columns[Order_Date])</f>
        <v>2024</v>
      </c>
      <c r="O891" t="str">
        <f>TEXT(Helper_Columns[Order_Date],"mmm")</f>
        <v>Mar</v>
      </c>
      <c r="P891" s="7">
        <f>IFERROR(Helper_Columns[Profit]/Helper_Columns[Sales_Amount],0)</f>
        <v>0.21947135077827576</v>
      </c>
      <c r="Q891" s="5" t="str">
        <f>IF(VALUE(SUBSTITUTE(Helper_Columns[[#This Row],[Discount]],"%",""))&gt;=10,"High Discount", "Normal")</f>
        <v>Normal</v>
      </c>
      <c r="R891" s="5" t="str">
        <f xml:space="preserve"> IF(Helper_Columns[[#This Row],[Profit]]&gt;5000,"High","Low")</f>
        <v>High</v>
      </c>
    </row>
    <row r="892" spans="1:18" x14ac:dyDescent="0.25">
      <c r="A892" t="s">
        <v>902</v>
      </c>
      <c r="B892" s="4">
        <v>45356.982996599319</v>
      </c>
      <c r="C892" t="s">
        <v>5014</v>
      </c>
      <c r="D892" t="s">
        <v>5029</v>
      </c>
      <c r="E892" t="s">
        <v>5039</v>
      </c>
      <c r="F892" t="s">
        <v>5046</v>
      </c>
      <c r="G892" t="s">
        <v>5057</v>
      </c>
      <c r="H892">
        <v>27811</v>
      </c>
      <c r="I892">
        <v>11</v>
      </c>
      <c r="J892" t="s">
        <v>5068</v>
      </c>
      <c r="K892">
        <v>5694.11</v>
      </c>
      <c r="L892" t="s">
        <v>5079</v>
      </c>
      <c r="M892">
        <f>MONTH(Helper_Columns[Order_Date])</f>
        <v>3</v>
      </c>
      <c r="N892">
        <f>YEAR(Helper_Columns[Order_Date])</f>
        <v>2024</v>
      </c>
      <c r="O892" t="str">
        <f>TEXT(Helper_Columns[Order_Date],"mmm")</f>
        <v>Mar</v>
      </c>
      <c r="P892" s="7">
        <f>IFERROR(Helper_Columns[Profit]/Helper_Columns[Sales_Amount],0)</f>
        <v>0.20474308726762791</v>
      </c>
      <c r="Q892" s="5" t="str">
        <f>IF(VALUE(SUBSTITUTE(Helper_Columns[[#This Row],[Discount]],"%",""))&gt;=10,"High Discount", "Normal")</f>
        <v>Normal</v>
      </c>
      <c r="R892" s="5" t="str">
        <f xml:space="preserve"> IF(Helper_Columns[[#This Row],[Profit]]&gt;5000,"High","Low")</f>
        <v>High</v>
      </c>
    </row>
    <row r="893" spans="1:18" x14ac:dyDescent="0.25">
      <c r="A893" t="s">
        <v>903</v>
      </c>
      <c r="B893" s="4">
        <v>45357.056011202243</v>
      </c>
      <c r="C893" t="s">
        <v>5023</v>
      </c>
      <c r="D893" t="s">
        <v>5027</v>
      </c>
      <c r="E893" t="s">
        <v>5044</v>
      </c>
      <c r="F893" t="s">
        <v>5047</v>
      </c>
      <c r="G893" t="s">
        <v>5062</v>
      </c>
      <c r="H893">
        <v>3147</v>
      </c>
      <c r="I893">
        <v>10</v>
      </c>
      <c r="J893" t="s">
        <v>5069</v>
      </c>
      <c r="K893">
        <v>259.11</v>
      </c>
      <c r="L893" t="s">
        <v>5077</v>
      </c>
      <c r="M893">
        <f>MONTH(Helper_Columns[Order_Date])</f>
        <v>3</v>
      </c>
      <c r="N893">
        <f>YEAR(Helper_Columns[Order_Date])</f>
        <v>2024</v>
      </c>
      <c r="O893" t="str">
        <f>TEXT(Helper_Columns[Order_Date],"mmm")</f>
        <v>Mar</v>
      </c>
      <c r="P893" s="7">
        <f>IFERROR(Helper_Columns[Profit]/Helper_Columns[Sales_Amount],0)</f>
        <v>8.2335557673975213E-2</v>
      </c>
      <c r="Q893" s="5" t="str">
        <f>IF(VALUE(SUBSTITUTE(Helper_Columns[[#This Row],[Discount]],"%",""))&gt;=10,"High Discount", "Normal")</f>
        <v>High Discount</v>
      </c>
      <c r="R893" s="5" t="str">
        <f xml:space="preserve"> IF(Helper_Columns[[#This Row],[Profit]]&gt;5000,"High","Low")</f>
        <v>Low</v>
      </c>
    </row>
    <row r="894" spans="1:18" x14ac:dyDescent="0.25">
      <c r="A894" t="s">
        <v>904</v>
      </c>
      <c r="B894" s="4">
        <v>45357.129025805152</v>
      </c>
      <c r="C894" t="s">
        <v>5021</v>
      </c>
      <c r="D894" t="s">
        <v>5026</v>
      </c>
      <c r="E894" t="s">
        <v>5043</v>
      </c>
      <c r="F894" t="s">
        <v>5048</v>
      </c>
      <c r="G894" t="s">
        <v>5052</v>
      </c>
      <c r="H894">
        <v>38755</v>
      </c>
      <c r="I894">
        <v>13</v>
      </c>
      <c r="J894" t="s">
        <v>5071</v>
      </c>
      <c r="K894">
        <v>5846.05</v>
      </c>
      <c r="L894" t="s">
        <v>5079</v>
      </c>
      <c r="M894">
        <f>MONTH(Helper_Columns[Order_Date])</f>
        <v>3</v>
      </c>
      <c r="N894">
        <f>YEAR(Helper_Columns[Order_Date])</f>
        <v>2024</v>
      </c>
      <c r="O894" t="str">
        <f>TEXT(Helper_Columns[Order_Date],"mmm")</f>
        <v>Mar</v>
      </c>
      <c r="P894" s="7">
        <f>IFERROR(Helper_Columns[Profit]/Helper_Columns[Sales_Amount],0)</f>
        <v>0.15084634240743131</v>
      </c>
      <c r="Q894" s="5" t="str">
        <f>IF(VALUE(SUBSTITUTE(Helper_Columns[[#This Row],[Discount]],"%",""))&gt;=10,"High Discount", "Normal")</f>
        <v>High Discount</v>
      </c>
      <c r="R894" s="5" t="str">
        <f xml:space="preserve"> IF(Helper_Columns[[#This Row],[Profit]]&gt;5000,"High","Low")</f>
        <v>High</v>
      </c>
    </row>
    <row r="895" spans="1:18" x14ac:dyDescent="0.25">
      <c r="A895" t="s">
        <v>905</v>
      </c>
      <c r="B895" s="4">
        <v>45357.202040408083</v>
      </c>
      <c r="C895" t="s">
        <v>5022</v>
      </c>
      <c r="D895" t="s">
        <v>5026</v>
      </c>
      <c r="E895" t="s">
        <v>5030</v>
      </c>
      <c r="F895" t="s">
        <v>5046</v>
      </c>
      <c r="G895" t="s">
        <v>5060</v>
      </c>
      <c r="H895">
        <v>7862</v>
      </c>
      <c r="I895">
        <v>5</v>
      </c>
      <c r="J895" t="s">
        <v>5073</v>
      </c>
      <c r="K895">
        <v>638.45000000000005</v>
      </c>
      <c r="L895" t="s">
        <v>5078</v>
      </c>
      <c r="M895">
        <f>MONTH(Helper_Columns[Order_Date])</f>
        <v>3</v>
      </c>
      <c r="N895">
        <f>YEAR(Helper_Columns[Order_Date])</f>
        <v>2024</v>
      </c>
      <c r="O895" t="str">
        <f>TEXT(Helper_Columns[Order_Date],"mmm")</f>
        <v>Mar</v>
      </c>
      <c r="P895" s="7">
        <f>IFERROR(Helper_Columns[Profit]/Helper_Columns[Sales_Amount],0)</f>
        <v>8.1207071991859586E-2</v>
      </c>
      <c r="Q895" s="5" t="str">
        <f>IF(VALUE(SUBSTITUTE(Helper_Columns[[#This Row],[Discount]],"%",""))&gt;=10,"High Discount", "Normal")</f>
        <v>Normal</v>
      </c>
      <c r="R895" s="5" t="str">
        <f xml:space="preserve"> IF(Helper_Columns[[#This Row],[Profit]]&gt;5000,"High","Low")</f>
        <v>Low</v>
      </c>
    </row>
    <row r="896" spans="1:18" x14ac:dyDescent="0.25">
      <c r="A896" t="s">
        <v>906</v>
      </c>
      <c r="B896" s="4">
        <v>45357.275055010992</v>
      </c>
      <c r="C896" t="s">
        <v>5015</v>
      </c>
      <c r="D896" t="s">
        <v>5026</v>
      </c>
      <c r="E896" t="s">
        <v>5043</v>
      </c>
      <c r="F896" t="s">
        <v>5047</v>
      </c>
      <c r="G896" t="s">
        <v>5062</v>
      </c>
      <c r="H896">
        <v>78990</v>
      </c>
      <c r="I896">
        <v>10</v>
      </c>
      <c r="J896" t="s">
        <v>5069</v>
      </c>
      <c r="K896">
        <v>14260.03</v>
      </c>
      <c r="L896" t="s">
        <v>5077</v>
      </c>
      <c r="M896">
        <f>MONTH(Helper_Columns[Order_Date])</f>
        <v>3</v>
      </c>
      <c r="N896">
        <f>YEAR(Helper_Columns[Order_Date])</f>
        <v>2024</v>
      </c>
      <c r="O896" t="str">
        <f>TEXT(Helper_Columns[Order_Date],"mmm")</f>
        <v>Mar</v>
      </c>
      <c r="P896" s="7">
        <f>IFERROR(Helper_Columns[Profit]/Helper_Columns[Sales_Amount],0)</f>
        <v>0.18052956070388657</v>
      </c>
      <c r="Q896" s="5" t="str">
        <f>IF(VALUE(SUBSTITUTE(Helper_Columns[[#This Row],[Discount]],"%",""))&gt;=10,"High Discount", "Normal")</f>
        <v>High Discount</v>
      </c>
      <c r="R896" s="5" t="str">
        <f xml:space="preserve"> IF(Helper_Columns[[#This Row],[Profit]]&gt;5000,"High","Low")</f>
        <v>High</v>
      </c>
    </row>
    <row r="897" spans="1:18" x14ac:dyDescent="0.25">
      <c r="A897" t="s">
        <v>907</v>
      </c>
      <c r="B897" s="4">
        <v>45357.348069613909</v>
      </c>
      <c r="C897" t="s">
        <v>5018</v>
      </c>
      <c r="D897" t="s">
        <v>5026</v>
      </c>
      <c r="E897" t="s">
        <v>5045</v>
      </c>
      <c r="F897" t="s">
        <v>5047</v>
      </c>
      <c r="G897" t="s">
        <v>5062</v>
      </c>
      <c r="H897">
        <v>22575</v>
      </c>
      <c r="I897">
        <v>12</v>
      </c>
      <c r="J897" t="s">
        <v>5072</v>
      </c>
      <c r="K897">
        <v>3197.19</v>
      </c>
      <c r="L897" t="s">
        <v>5077</v>
      </c>
      <c r="M897">
        <f>MONTH(Helper_Columns[Order_Date])</f>
        <v>3</v>
      </c>
      <c r="N897">
        <f>YEAR(Helper_Columns[Order_Date])</f>
        <v>2024</v>
      </c>
      <c r="O897" t="str">
        <f>TEXT(Helper_Columns[Order_Date],"mmm")</f>
        <v>Mar</v>
      </c>
      <c r="P897" s="7">
        <f>IFERROR(Helper_Columns[Profit]/Helper_Columns[Sales_Amount],0)</f>
        <v>0.14162524916943522</v>
      </c>
      <c r="Q897" s="5" t="str">
        <f>IF(VALUE(SUBSTITUTE(Helper_Columns[[#This Row],[Discount]],"%",""))&gt;=10,"High Discount", "Normal")</f>
        <v>High Discount</v>
      </c>
      <c r="R897" s="5" t="str">
        <f xml:space="preserve"> IF(Helper_Columns[[#This Row],[Profit]]&gt;5000,"High","Low")</f>
        <v>Low</v>
      </c>
    </row>
    <row r="898" spans="1:18" x14ac:dyDescent="0.25">
      <c r="A898" t="s">
        <v>908</v>
      </c>
      <c r="B898" s="4">
        <v>45357.42108421684</v>
      </c>
      <c r="C898" t="s">
        <v>5012</v>
      </c>
      <c r="D898" t="s">
        <v>5028</v>
      </c>
      <c r="E898" t="s">
        <v>5035</v>
      </c>
      <c r="F898" t="s">
        <v>5046</v>
      </c>
      <c r="G898" t="s">
        <v>5057</v>
      </c>
      <c r="H898">
        <v>77448</v>
      </c>
      <c r="I898">
        <v>13</v>
      </c>
      <c r="J898" t="s">
        <v>5073</v>
      </c>
      <c r="K898">
        <v>11054.31</v>
      </c>
      <c r="L898" t="s">
        <v>5078</v>
      </c>
      <c r="M898">
        <f>MONTH(Helper_Columns[Order_Date])</f>
        <v>3</v>
      </c>
      <c r="N898">
        <f>YEAR(Helper_Columns[Order_Date])</f>
        <v>2024</v>
      </c>
      <c r="O898" t="str">
        <f>TEXT(Helper_Columns[Order_Date],"mmm")</f>
        <v>Mar</v>
      </c>
      <c r="P898" s="7">
        <f>IFERROR(Helper_Columns[Profit]/Helper_Columns[Sales_Amount],0)</f>
        <v>0.14273202665013945</v>
      </c>
      <c r="Q898" s="5" t="str">
        <f>IF(VALUE(SUBSTITUTE(Helper_Columns[[#This Row],[Discount]],"%",""))&gt;=10,"High Discount", "Normal")</f>
        <v>Normal</v>
      </c>
      <c r="R898" s="5" t="str">
        <f xml:space="preserve"> IF(Helper_Columns[[#This Row],[Profit]]&gt;5000,"High","Low")</f>
        <v>High</v>
      </c>
    </row>
    <row r="899" spans="1:18" x14ac:dyDescent="0.25">
      <c r="A899" t="s">
        <v>909</v>
      </c>
      <c r="B899" s="4">
        <v>45357.494098819763</v>
      </c>
      <c r="C899" t="s">
        <v>5020</v>
      </c>
      <c r="D899" t="s">
        <v>5029</v>
      </c>
      <c r="E899" t="s">
        <v>5040</v>
      </c>
      <c r="F899" t="s">
        <v>5048</v>
      </c>
      <c r="G899" t="s">
        <v>5056</v>
      </c>
      <c r="H899">
        <v>40462</v>
      </c>
      <c r="I899">
        <v>13</v>
      </c>
      <c r="J899" t="s">
        <v>5070</v>
      </c>
      <c r="K899">
        <v>5957.05</v>
      </c>
      <c r="L899" t="s">
        <v>5079</v>
      </c>
      <c r="M899">
        <f>MONTH(Helper_Columns[Order_Date])</f>
        <v>3</v>
      </c>
      <c r="N899">
        <f>YEAR(Helper_Columns[Order_Date])</f>
        <v>2024</v>
      </c>
      <c r="O899" t="str">
        <f>TEXT(Helper_Columns[Order_Date],"mmm")</f>
        <v>Mar</v>
      </c>
      <c r="P899" s="7">
        <f>IFERROR(Helper_Columns[Profit]/Helper_Columns[Sales_Amount],0)</f>
        <v>0.1472257921012308</v>
      </c>
      <c r="Q899" s="5" t="str">
        <f>IF(VALUE(SUBSTITUTE(Helper_Columns[[#This Row],[Discount]],"%",""))&gt;=10,"High Discount", "Normal")</f>
        <v>Normal</v>
      </c>
      <c r="R899" s="5" t="str">
        <f xml:space="preserve"> IF(Helper_Columns[[#This Row],[Profit]]&gt;5000,"High","Low")</f>
        <v>High</v>
      </c>
    </row>
    <row r="900" spans="1:18" x14ac:dyDescent="0.25">
      <c r="A900" t="s">
        <v>910</v>
      </c>
      <c r="B900" s="4">
        <v>45357.567113422672</v>
      </c>
      <c r="C900" t="s">
        <v>5013</v>
      </c>
      <c r="D900" t="s">
        <v>5029</v>
      </c>
      <c r="E900" t="s">
        <v>5041</v>
      </c>
      <c r="F900" t="s">
        <v>5046</v>
      </c>
      <c r="G900" t="s">
        <v>5057</v>
      </c>
      <c r="H900">
        <v>15385</v>
      </c>
      <c r="I900">
        <v>14</v>
      </c>
      <c r="J900" t="s">
        <v>5071</v>
      </c>
      <c r="K900">
        <v>1232.4100000000001</v>
      </c>
      <c r="L900" t="s">
        <v>5074</v>
      </c>
      <c r="M900">
        <f>MONTH(Helper_Columns[Order_Date])</f>
        <v>3</v>
      </c>
      <c r="N900">
        <f>YEAR(Helper_Columns[Order_Date])</f>
        <v>2024</v>
      </c>
      <c r="O900" t="str">
        <f>TEXT(Helper_Columns[Order_Date],"mmm")</f>
        <v>Mar</v>
      </c>
      <c r="P900" s="7">
        <f>IFERROR(Helper_Columns[Profit]/Helper_Columns[Sales_Amount],0)</f>
        <v>8.0104647383815411E-2</v>
      </c>
      <c r="Q900" s="5" t="str">
        <f>IF(VALUE(SUBSTITUTE(Helper_Columns[[#This Row],[Discount]],"%",""))&gt;=10,"High Discount", "Normal")</f>
        <v>High Discount</v>
      </c>
      <c r="R900" s="5" t="str">
        <f xml:space="preserve"> IF(Helper_Columns[[#This Row],[Profit]]&gt;5000,"High","Low")</f>
        <v>Low</v>
      </c>
    </row>
    <row r="901" spans="1:18" x14ac:dyDescent="0.25">
      <c r="A901" t="s">
        <v>911</v>
      </c>
      <c r="B901" s="4">
        <v>45357.640128025603</v>
      </c>
      <c r="C901" t="s">
        <v>5017</v>
      </c>
      <c r="D901" t="s">
        <v>5028</v>
      </c>
      <c r="E901" t="s">
        <v>5036</v>
      </c>
      <c r="F901" t="s">
        <v>5048</v>
      </c>
      <c r="G901" t="s">
        <v>5059</v>
      </c>
      <c r="H901">
        <v>54693</v>
      </c>
      <c r="I901">
        <v>7</v>
      </c>
      <c r="J901" t="s">
        <v>5072</v>
      </c>
      <c r="K901">
        <v>6292.3</v>
      </c>
      <c r="L901" t="s">
        <v>5076</v>
      </c>
      <c r="M901">
        <f>MONTH(Helper_Columns[Order_Date])</f>
        <v>3</v>
      </c>
      <c r="N901">
        <f>YEAR(Helper_Columns[Order_Date])</f>
        <v>2024</v>
      </c>
      <c r="O901" t="str">
        <f>TEXT(Helper_Columns[Order_Date],"mmm")</f>
        <v>Mar</v>
      </c>
      <c r="P901" s="7">
        <f>IFERROR(Helper_Columns[Profit]/Helper_Columns[Sales_Amount],0)</f>
        <v>0.11504762949554788</v>
      </c>
      <c r="Q901" s="5" t="str">
        <f>IF(VALUE(SUBSTITUTE(Helper_Columns[[#This Row],[Discount]],"%",""))&gt;=10,"High Discount", "Normal")</f>
        <v>High Discount</v>
      </c>
      <c r="R901" s="5" t="str">
        <f xml:space="preserve"> IF(Helper_Columns[[#This Row],[Profit]]&gt;5000,"High","Low")</f>
        <v>High</v>
      </c>
    </row>
    <row r="902" spans="1:18" x14ac:dyDescent="0.25">
      <c r="A902" t="s">
        <v>912</v>
      </c>
      <c r="B902" s="4">
        <v>45357.71314262852</v>
      </c>
      <c r="C902" t="s">
        <v>5019</v>
      </c>
      <c r="D902" t="s">
        <v>5029</v>
      </c>
      <c r="E902" t="s">
        <v>5041</v>
      </c>
      <c r="F902" t="s">
        <v>5048</v>
      </c>
      <c r="G902" t="s">
        <v>5055</v>
      </c>
      <c r="H902">
        <v>4981</v>
      </c>
      <c r="I902">
        <v>3</v>
      </c>
      <c r="J902" t="s">
        <v>5071</v>
      </c>
      <c r="K902">
        <v>1025.1600000000001</v>
      </c>
      <c r="L902" t="s">
        <v>5078</v>
      </c>
      <c r="M902">
        <f>MONTH(Helper_Columns[Order_Date])</f>
        <v>3</v>
      </c>
      <c r="N902">
        <f>YEAR(Helper_Columns[Order_Date])</f>
        <v>2024</v>
      </c>
      <c r="O902" t="str">
        <f>TEXT(Helper_Columns[Order_Date],"mmm")</f>
        <v>Mar</v>
      </c>
      <c r="P902" s="7">
        <f>IFERROR(Helper_Columns[Profit]/Helper_Columns[Sales_Amount],0)</f>
        <v>0.20581409355551095</v>
      </c>
      <c r="Q902" s="5" t="str">
        <f>IF(VALUE(SUBSTITUTE(Helper_Columns[[#This Row],[Discount]],"%",""))&gt;=10,"High Discount", "Normal")</f>
        <v>High Discount</v>
      </c>
      <c r="R902" s="5" t="str">
        <f xml:space="preserve"> IF(Helper_Columns[[#This Row],[Profit]]&gt;5000,"High","Low")</f>
        <v>Low</v>
      </c>
    </row>
    <row r="903" spans="1:18" x14ac:dyDescent="0.25">
      <c r="A903" t="s">
        <v>913</v>
      </c>
      <c r="B903" s="4">
        <v>45357.786157231443</v>
      </c>
      <c r="C903" t="s">
        <v>5016</v>
      </c>
      <c r="D903" t="s">
        <v>5028</v>
      </c>
      <c r="E903" t="s">
        <v>5032</v>
      </c>
      <c r="F903" t="s">
        <v>5046</v>
      </c>
      <c r="G903" t="s">
        <v>5053</v>
      </c>
      <c r="H903">
        <v>2524</v>
      </c>
      <c r="I903">
        <v>10</v>
      </c>
      <c r="J903" t="s">
        <v>5073</v>
      </c>
      <c r="K903">
        <v>219.87</v>
      </c>
      <c r="L903" t="s">
        <v>5078</v>
      </c>
      <c r="M903">
        <f>MONTH(Helper_Columns[Order_Date])</f>
        <v>3</v>
      </c>
      <c r="N903">
        <f>YEAR(Helper_Columns[Order_Date])</f>
        <v>2024</v>
      </c>
      <c r="O903" t="str">
        <f>TEXT(Helper_Columns[Order_Date],"mmm")</f>
        <v>Mar</v>
      </c>
      <c r="P903" s="7">
        <f>IFERROR(Helper_Columns[Profit]/Helper_Columns[Sales_Amount],0)</f>
        <v>8.7111727416798734E-2</v>
      </c>
      <c r="Q903" s="5" t="str">
        <f>IF(VALUE(SUBSTITUTE(Helper_Columns[[#This Row],[Discount]],"%",""))&gt;=10,"High Discount", "Normal")</f>
        <v>Normal</v>
      </c>
      <c r="R903" s="5" t="str">
        <f xml:space="preserve"> IF(Helper_Columns[[#This Row],[Profit]]&gt;5000,"High","Low")</f>
        <v>Low</v>
      </c>
    </row>
    <row r="904" spans="1:18" x14ac:dyDescent="0.25">
      <c r="A904" t="s">
        <v>914</v>
      </c>
      <c r="B904" s="4">
        <v>45357.859171834367</v>
      </c>
      <c r="C904" t="s">
        <v>5025</v>
      </c>
      <c r="D904" t="s">
        <v>5028</v>
      </c>
      <c r="E904" t="s">
        <v>5032</v>
      </c>
      <c r="F904" t="s">
        <v>5048</v>
      </c>
      <c r="G904" t="s">
        <v>5052</v>
      </c>
      <c r="H904">
        <v>38921</v>
      </c>
      <c r="I904">
        <v>10</v>
      </c>
      <c r="J904" t="s">
        <v>5073</v>
      </c>
      <c r="K904">
        <v>5932.27</v>
      </c>
      <c r="L904" t="s">
        <v>5074</v>
      </c>
      <c r="M904">
        <f>MONTH(Helper_Columns[Order_Date])</f>
        <v>3</v>
      </c>
      <c r="N904">
        <f>YEAR(Helper_Columns[Order_Date])</f>
        <v>2024</v>
      </c>
      <c r="O904" t="str">
        <f>TEXT(Helper_Columns[Order_Date],"mmm")</f>
        <v>Mar</v>
      </c>
      <c r="P904" s="7">
        <f>IFERROR(Helper_Columns[Profit]/Helper_Columns[Sales_Amount],0)</f>
        <v>0.15241823180288278</v>
      </c>
      <c r="Q904" s="5" t="str">
        <f>IF(VALUE(SUBSTITUTE(Helper_Columns[[#This Row],[Discount]],"%",""))&gt;=10,"High Discount", "Normal")</f>
        <v>Normal</v>
      </c>
      <c r="R904" s="5" t="str">
        <f xml:space="preserve"> IF(Helper_Columns[[#This Row],[Profit]]&gt;5000,"High","Low")</f>
        <v>High</v>
      </c>
    </row>
    <row r="905" spans="1:18" x14ac:dyDescent="0.25">
      <c r="A905" t="s">
        <v>915</v>
      </c>
      <c r="B905" s="4">
        <v>45357.932186437283</v>
      </c>
      <c r="C905" t="s">
        <v>5018</v>
      </c>
      <c r="D905" t="s">
        <v>5029</v>
      </c>
      <c r="E905" t="s">
        <v>5033</v>
      </c>
      <c r="F905" t="s">
        <v>5046</v>
      </c>
      <c r="G905" t="s">
        <v>5060</v>
      </c>
      <c r="H905">
        <v>20665</v>
      </c>
      <c r="I905">
        <v>3</v>
      </c>
      <c r="J905" t="s">
        <v>5070</v>
      </c>
      <c r="K905">
        <v>2158.87</v>
      </c>
      <c r="L905" t="s">
        <v>5074</v>
      </c>
      <c r="M905">
        <f>MONTH(Helper_Columns[Order_Date])</f>
        <v>3</v>
      </c>
      <c r="N905">
        <f>YEAR(Helper_Columns[Order_Date])</f>
        <v>2024</v>
      </c>
      <c r="O905" t="str">
        <f>TEXT(Helper_Columns[Order_Date],"mmm")</f>
        <v>Mar</v>
      </c>
      <c r="P905" s="7">
        <f>IFERROR(Helper_Columns[Profit]/Helper_Columns[Sales_Amount],0)</f>
        <v>0.10446987660295184</v>
      </c>
      <c r="Q905" s="5" t="str">
        <f>IF(VALUE(SUBSTITUTE(Helper_Columns[[#This Row],[Discount]],"%",""))&gt;=10,"High Discount", "Normal")</f>
        <v>Normal</v>
      </c>
      <c r="R905" s="5" t="str">
        <f xml:space="preserve"> IF(Helper_Columns[[#This Row],[Profit]]&gt;5000,"High","Low")</f>
        <v>Low</v>
      </c>
    </row>
    <row r="906" spans="1:18" x14ac:dyDescent="0.25">
      <c r="A906" t="s">
        <v>916</v>
      </c>
      <c r="B906" s="4">
        <v>45358.0052010402</v>
      </c>
      <c r="C906" t="s">
        <v>5024</v>
      </c>
      <c r="D906" t="s">
        <v>5026</v>
      </c>
      <c r="E906" t="s">
        <v>5045</v>
      </c>
      <c r="F906" t="s">
        <v>5048</v>
      </c>
      <c r="G906" t="s">
        <v>5055</v>
      </c>
      <c r="H906">
        <v>21608</v>
      </c>
      <c r="I906">
        <v>5</v>
      </c>
      <c r="J906" t="s">
        <v>5073</v>
      </c>
      <c r="K906">
        <v>1743.37</v>
      </c>
      <c r="L906" t="s">
        <v>5078</v>
      </c>
      <c r="M906">
        <f>MONTH(Helper_Columns[Order_Date])</f>
        <v>3</v>
      </c>
      <c r="N906">
        <f>YEAR(Helper_Columns[Order_Date])</f>
        <v>2024</v>
      </c>
      <c r="O906" t="str">
        <f>TEXT(Helper_Columns[Order_Date],"mmm")</f>
        <v>Mar</v>
      </c>
      <c r="P906" s="7">
        <f>IFERROR(Helper_Columns[Profit]/Helper_Columns[Sales_Amount],0)</f>
        <v>8.0681691965938537E-2</v>
      </c>
      <c r="Q906" s="5" t="str">
        <f>IF(VALUE(SUBSTITUTE(Helper_Columns[[#This Row],[Discount]],"%",""))&gt;=10,"High Discount", "Normal")</f>
        <v>Normal</v>
      </c>
      <c r="R906" s="5" t="str">
        <f xml:space="preserve"> IF(Helper_Columns[[#This Row],[Profit]]&gt;5000,"High","Low")</f>
        <v>Low</v>
      </c>
    </row>
    <row r="907" spans="1:18" x14ac:dyDescent="0.25">
      <c r="A907" t="s">
        <v>917</v>
      </c>
      <c r="B907" s="4">
        <v>45358.078215643123</v>
      </c>
      <c r="C907" t="s">
        <v>5012</v>
      </c>
      <c r="D907" t="s">
        <v>5027</v>
      </c>
      <c r="E907" t="s">
        <v>5031</v>
      </c>
      <c r="F907" t="s">
        <v>5046</v>
      </c>
      <c r="G907" t="s">
        <v>5054</v>
      </c>
      <c r="H907">
        <v>33463</v>
      </c>
      <c r="I907">
        <v>5</v>
      </c>
      <c r="J907" t="s">
        <v>5073</v>
      </c>
      <c r="K907">
        <v>5175.49</v>
      </c>
      <c r="L907" t="s">
        <v>5078</v>
      </c>
      <c r="M907">
        <f>MONTH(Helper_Columns[Order_Date])</f>
        <v>3</v>
      </c>
      <c r="N907">
        <f>YEAR(Helper_Columns[Order_Date])</f>
        <v>2024</v>
      </c>
      <c r="O907" t="str">
        <f>TEXT(Helper_Columns[Order_Date],"mmm")</f>
        <v>Mar</v>
      </c>
      <c r="P907" s="7">
        <f>IFERROR(Helper_Columns[Profit]/Helper_Columns[Sales_Amount],0)</f>
        <v>0.15466306069390073</v>
      </c>
      <c r="Q907" s="5" t="str">
        <f>IF(VALUE(SUBSTITUTE(Helper_Columns[[#This Row],[Discount]],"%",""))&gt;=10,"High Discount", "Normal")</f>
        <v>Normal</v>
      </c>
      <c r="R907" s="5" t="str">
        <f xml:space="preserve"> IF(Helper_Columns[[#This Row],[Profit]]&gt;5000,"High","Low")</f>
        <v>High</v>
      </c>
    </row>
    <row r="908" spans="1:18" x14ac:dyDescent="0.25">
      <c r="A908" t="s">
        <v>918</v>
      </c>
      <c r="B908" s="4">
        <v>45358.15123024604</v>
      </c>
      <c r="C908" t="s">
        <v>5025</v>
      </c>
      <c r="D908" t="s">
        <v>5029</v>
      </c>
      <c r="E908" t="s">
        <v>5040</v>
      </c>
      <c r="F908" t="s">
        <v>5047</v>
      </c>
      <c r="G908" t="s">
        <v>5050</v>
      </c>
      <c r="H908">
        <v>46406</v>
      </c>
      <c r="I908">
        <v>12</v>
      </c>
      <c r="J908" t="s">
        <v>5068</v>
      </c>
      <c r="K908">
        <v>9722.48</v>
      </c>
      <c r="L908" t="s">
        <v>5079</v>
      </c>
      <c r="M908">
        <f>MONTH(Helper_Columns[Order_Date])</f>
        <v>3</v>
      </c>
      <c r="N908">
        <f>YEAR(Helper_Columns[Order_Date])</f>
        <v>2024</v>
      </c>
      <c r="O908" t="str">
        <f>TEXT(Helper_Columns[Order_Date],"mmm")</f>
        <v>Mar</v>
      </c>
      <c r="P908" s="7">
        <f>IFERROR(Helper_Columns[Profit]/Helper_Columns[Sales_Amount],0)</f>
        <v>0.2095091152006206</v>
      </c>
      <c r="Q908" s="5" t="str">
        <f>IF(VALUE(SUBSTITUTE(Helper_Columns[[#This Row],[Discount]],"%",""))&gt;=10,"High Discount", "Normal")</f>
        <v>Normal</v>
      </c>
      <c r="R908" s="5" t="str">
        <f xml:space="preserve"> IF(Helper_Columns[[#This Row],[Profit]]&gt;5000,"High","Low")</f>
        <v>High</v>
      </c>
    </row>
    <row r="909" spans="1:18" x14ac:dyDescent="0.25">
      <c r="A909" t="s">
        <v>919</v>
      </c>
      <c r="B909" s="4">
        <v>45358.224244848963</v>
      </c>
      <c r="C909" t="s">
        <v>5015</v>
      </c>
      <c r="D909" t="s">
        <v>5027</v>
      </c>
      <c r="E909" t="s">
        <v>5042</v>
      </c>
      <c r="F909" t="s">
        <v>5047</v>
      </c>
      <c r="G909" t="s">
        <v>5062</v>
      </c>
      <c r="H909">
        <v>51390</v>
      </c>
      <c r="I909">
        <v>8</v>
      </c>
      <c r="J909" t="s">
        <v>5068</v>
      </c>
      <c r="K909">
        <v>9005.33</v>
      </c>
      <c r="L909" t="s">
        <v>5078</v>
      </c>
      <c r="M909">
        <f>MONTH(Helper_Columns[Order_Date])</f>
        <v>3</v>
      </c>
      <c r="N909">
        <f>YEAR(Helper_Columns[Order_Date])</f>
        <v>2024</v>
      </c>
      <c r="O909" t="str">
        <f>TEXT(Helper_Columns[Order_Date],"mmm")</f>
        <v>Mar</v>
      </c>
      <c r="P909" s="7">
        <f>IFERROR(Helper_Columns[Profit]/Helper_Columns[Sales_Amount],0)</f>
        <v>0.17523506518777973</v>
      </c>
      <c r="Q909" s="5" t="str">
        <f>IF(VALUE(SUBSTITUTE(Helper_Columns[[#This Row],[Discount]],"%",""))&gt;=10,"High Discount", "Normal")</f>
        <v>Normal</v>
      </c>
      <c r="R909" s="5" t="str">
        <f xml:space="preserve"> IF(Helper_Columns[[#This Row],[Profit]]&gt;5000,"High","Low")</f>
        <v>High</v>
      </c>
    </row>
    <row r="910" spans="1:18" x14ac:dyDescent="0.25">
      <c r="A910" t="s">
        <v>920</v>
      </c>
      <c r="B910" s="4">
        <v>45358.297259451887</v>
      </c>
      <c r="C910" t="s">
        <v>5018</v>
      </c>
      <c r="D910" t="s">
        <v>5028</v>
      </c>
      <c r="E910" t="s">
        <v>5037</v>
      </c>
      <c r="F910" t="s">
        <v>5048</v>
      </c>
      <c r="G910" t="s">
        <v>5051</v>
      </c>
      <c r="H910">
        <v>29561</v>
      </c>
      <c r="I910">
        <v>9</v>
      </c>
      <c r="J910" t="s">
        <v>5070</v>
      </c>
      <c r="K910">
        <v>4946.2700000000004</v>
      </c>
      <c r="L910" t="s">
        <v>5079</v>
      </c>
      <c r="M910">
        <f>MONTH(Helper_Columns[Order_Date])</f>
        <v>3</v>
      </c>
      <c r="N910">
        <f>YEAR(Helper_Columns[Order_Date])</f>
        <v>2024</v>
      </c>
      <c r="O910" t="str">
        <f>TEXT(Helper_Columns[Order_Date],"mmm")</f>
        <v>Mar</v>
      </c>
      <c r="P910" s="7">
        <f>IFERROR(Helper_Columns[Profit]/Helper_Columns[Sales_Amount],0)</f>
        <v>0.16732417712526643</v>
      </c>
      <c r="Q910" s="5" t="str">
        <f>IF(VALUE(SUBSTITUTE(Helper_Columns[[#This Row],[Discount]],"%",""))&gt;=10,"High Discount", "Normal")</f>
        <v>Normal</v>
      </c>
      <c r="R910" s="5" t="str">
        <f xml:space="preserve"> IF(Helper_Columns[[#This Row],[Profit]]&gt;5000,"High","Low")</f>
        <v>Low</v>
      </c>
    </row>
    <row r="911" spans="1:18" x14ac:dyDescent="0.25">
      <c r="A911" t="s">
        <v>921</v>
      </c>
      <c r="B911" s="4">
        <v>45358.370274054803</v>
      </c>
      <c r="C911" t="s">
        <v>5024</v>
      </c>
      <c r="D911" t="s">
        <v>5028</v>
      </c>
      <c r="E911" t="s">
        <v>5032</v>
      </c>
      <c r="F911" t="s">
        <v>5047</v>
      </c>
      <c r="G911" t="s">
        <v>5062</v>
      </c>
      <c r="H911">
        <v>69607</v>
      </c>
      <c r="I911">
        <v>11</v>
      </c>
      <c r="J911" t="s">
        <v>5069</v>
      </c>
      <c r="K911">
        <v>10283.93</v>
      </c>
      <c r="L911" t="s">
        <v>5079</v>
      </c>
      <c r="M911">
        <f>MONTH(Helper_Columns[Order_Date])</f>
        <v>3</v>
      </c>
      <c r="N911">
        <f>YEAR(Helper_Columns[Order_Date])</f>
        <v>2024</v>
      </c>
      <c r="O911" t="str">
        <f>TEXT(Helper_Columns[Order_Date],"mmm")</f>
        <v>Mar</v>
      </c>
      <c r="P911" s="7">
        <f>IFERROR(Helper_Columns[Profit]/Helper_Columns[Sales_Amount],0)</f>
        <v>0.14774275575732326</v>
      </c>
      <c r="Q911" s="5" t="str">
        <f>IF(VALUE(SUBSTITUTE(Helper_Columns[[#This Row],[Discount]],"%",""))&gt;=10,"High Discount", "Normal")</f>
        <v>High Discount</v>
      </c>
      <c r="R911" s="5" t="str">
        <f xml:space="preserve"> IF(Helper_Columns[[#This Row],[Profit]]&gt;5000,"High","Low")</f>
        <v>High</v>
      </c>
    </row>
    <row r="912" spans="1:18" x14ac:dyDescent="0.25">
      <c r="A912" t="s">
        <v>922</v>
      </c>
      <c r="B912" s="4">
        <v>45358.443288657727</v>
      </c>
      <c r="C912" t="s">
        <v>5017</v>
      </c>
      <c r="D912" t="s">
        <v>5026</v>
      </c>
      <c r="E912" t="s">
        <v>5034</v>
      </c>
      <c r="F912" t="s">
        <v>5048</v>
      </c>
      <c r="G912" t="s">
        <v>5055</v>
      </c>
      <c r="H912">
        <v>17459</v>
      </c>
      <c r="I912">
        <v>3</v>
      </c>
      <c r="J912" t="s">
        <v>5069</v>
      </c>
      <c r="K912">
        <v>1927.38</v>
      </c>
      <c r="L912" t="s">
        <v>5076</v>
      </c>
      <c r="M912">
        <f>MONTH(Helper_Columns[Order_Date])</f>
        <v>3</v>
      </c>
      <c r="N912">
        <f>YEAR(Helper_Columns[Order_Date])</f>
        <v>2024</v>
      </c>
      <c r="O912" t="str">
        <f>TEXT(Helper_Columns[Order_Date],"mmm")</f>
        <v>Mar</v>
      </c>
      <c r="P912" s="7">
        <f>IFERROR(Helper_Columns[Profit]/Helper_Columns[Sales_Amount],0)</f>
        <v>0.11039463886820551</v>
      </c>
      <c r="Q912" s="5" t="str">
        <f>IF(VALUE(SUBSTITUTE(Helper_Columns[[#This Row],[Discount]],"%",""))&gt;=10,"High Discount", "Normal")</f>
        <v>High Discount</v>
      </c>
      <c r="R912" s="5" t="str">
        <f xml:space="preserve"> IF(Helper_Columns[[#This Row],[Profit]]&gt;5000,"High","Low")</f>
        <v>Low</v>
      </c>
    </row>
    <row r="913" spans="1:18" x14ac:dyDescent="0.25">
      <c r="A913" t="s">
        <v>923</v>
      </c>
      <c r="B913" s="4">
        <v>45358.516303260651</v>
      </c>
      <c r="C913" t="s">
        <v>5013</v>
      </c>
      <c r="D913" t="s">
        <v>5026</v>
      </c>
      <c r="E913" t="s">
        <v>5043</v>
      </c>
      <c r="F913" t="s">
        <v>5046</v>
      </c>
      <c r="G913" t="s">
        <v>5053</v>
      </c>
      <c r="H913">
        <v>6188</v>
      </c>
      <c r="I913">
        <v>5</v>
      </c>
      <c r="J913" t="s">
        <v>5073</v>
      </c>
      <c r="K913">
        <v>986.63</v>
      </c>
      <c r="L913" t="s">
        <v>5079</v>
      </c>
      <c r="M913">
        <f>MONTH(Helper_Columns[Order_Date])</f>
        <v>3</v>
      </c>
      <c r="N913">
        <f>YEAR(Helper_Columns[Order_Date])</f>
        <v>2024</v>
      </c>
      <c r="O913" t="str">
        <f>TEXT(Helper_Columns[Order_Date],"mmm")</f>
        <v>Mar</v>
      </c>
      <c r="P913" s="7">
        <f>IFERROR(Helper_Columns[Profit]/Helper_Columns[Sales_Amount],0)</f>
        <v>0.15944246929541048</v>
      </c>
      <c r="Q913" s="5" t="str">
        <f>IF(VALUE(SUBSTITUTE(Helper_Columns[[#This Row],[Discount]],"%",""))&gt;=10,"High Discount", "Normal")</f>
        <v>Normal</v>
      </c>
      <c r="R913" s="5" t="str">
        <f xml:space="preserve"> IF(Helper_Columns[[#This Row],[Profit]]&gt;5000,"High","Low")</f>
        <v>Low</v>
      </c>
    </row>
    <row r="914" spans="1:18" x14ac:dyDescent="0.25">
      <c r="A914" t="s">
        <v>924</v>
      </c>
      <c r="B914" s="4">
        <v>45358.589317863567</v>
      </c>
      <c r="C914" t="s">
        <v>5019</v>
      </c>
      <c r="D914" t="s">
        <v>5026</v>
      </c>
      <c r="E914" t="s">
        <v>5043</v>
      </c>
      <c r="F914" t="s">
        <v>5048</v>
      </c>
      <c r="G914" t="s">
        <v>5065</v>
      </c>
      <c r="H914">
        <v>40131</v>
      </c>
      <c r="I914">
        <v>3</v>
      </c>
      <c r="J914" t="s">
        <v>5069</v>
      </c>
      <c r="K914">
        <v>3460.99</v>
      </c>
      <c r="L914" t="s">
        <v>5079</v>
      </c>
      <c r="M914">
        <f>MONTH(Helper_Columns[Order_Date])</f>
        <v>3</v>
      </c>
      <c r="N914">
        <f>YEAR(Helper_Columns[Order_Date])</f>
        <v>2024</v>
      </c>
      <c r="O914" t="str">
        <f>TEXT(Helper_Columns[Order_Date],"mmm")</f>
        <v>Mar</v>
      </c>
      <c r="P914" s="7">
        <f>IFERROR(Helper_Columns[Profit]/Helper_Columns[Sales_Amount],0)</f>
        <v>8.624230644638807E-2</v>
      </c>
      <c r="Q914" s="5" t="str">
        <f>IF(VALUE(SUBSTITUTE(Helper_Columns[[#This Row],[Discount]],"%",""))&gt;=10,"High Discount", "Normal")</f>
        <v>High Discount</v>
      </c>
      <c r="R914" s="5" t="str">
        <f xml:space="preserve"> IF(Helper_Columns[[#This Row],[Profit]]&gt;5000,"High","Low")</f>
        <v>Low</v>
      </c>
    </row>
    <row r="915" spans="1:18" x14ac:dyDescent="0.25">
      <c r="A915" t="s">
        <v>925</v>
      </c>
      <c r="B915" s="4">
        <v>45358.662332466491</v>
      </c>
      <c r="C915" t="s">
        <v>5018</v>
      </c>
      <c r="D915" t="s">
        <v>5029</v>
      </c>
      <c r="E915" t="s">
        <v>5039</v>
      </c>
      <c r="F915" t="s">
        <v>5046</v>
      </c>
      <c r="G915" t="s">
        <v>5060</v>
      </c>
      <c r="H915">
        <v>57321</v>
      </c>
      <c r="I915">
        <v>3</v>
      </c>
      <c r="J915" t="s">
        <v>5072</v>
      </c>
      <c r="K915">
        <v>11187.46</v>
      </c>
      <c r="L915" t="s">
        <v>5075</v>
      </c>
      <c r="M915">
        <f>MONTH(Helper_Columns[Order_Date])</f>
        <v>3</v>
      </c>
      <c r="N915">
        <f>YEAR(Helper_Columns[Order_Date])</f>
        <v>2024</v>
      </c>
      <c r="O915" t="str">
        <f>TEXT(Helper_Columns[Order_Date],"mmm")</f>
        <v>Mar</v>
      </c>
      <c r="P915" s="7">
        <f>IFERROR(Helper_Columns[Profit]/Helper_Columns[Sales_Amount],0)</f>
        <v>0.19517210097520976</v>
      </c>
      <c r="Q915" s="5" t="str">
        <f>IF(VALUE(SUBSTITUTE(Helper_Columns[[#This Row],[Discount]],"%",""))&gt;=10,"High Discount", "Normal")</f>
        <v>High Discount</v>
      </c>
      <c r="R915" s="5" t="str">
        <f xml:space="preserve"> IF(Helper_Columns[[#This Row],[Profit]]&gt;5000,"High","Low")</f>
        <v>High</v>
      </c>
    </row>
    <row r="916" spans="1:18" x14ac:dyDescent="0.25">
      <c r="A916" t="s">
        <v>926</v>
      </c>
      <c r="B916" s="4">
        <v>45358.735347069407</v>
      </c>
      <c r="C916" t="s">
        <v>5013</v>
      </c>
      <c r="D916" t="s">
        <v>5028</v>
      </c>
      <c r="E916" t="s">
        <v>5032</v>
      </c>
      <c r="F916" t="s">
        <v>5046</v>
      </c>
      <c r="G916" t="s">
        <v>5061</v>
      </c>
      <c r="H916">
        <v>37901</v>
      </c>
      <c r="I916">
        <v>13</v>
      </c>
      <c r="J916" t="s">
        <v>5069</v>
      </c>
      <c r="K916">
        <v>6663.79</v>
      </c>
      <c r="L916" t="s">
        <v>5079</v>
      </c>
      <c r="M916">
        <f>MONTH(Helper_Columns[Order_Date])</f>
        <v>3</v>
      </c>
      <c r="N916">
        <f>YEAR(Helper_Columns[Order_Date])</f>
        <v>2024</v>
      </c>
      <c r="O916" t="str">
        <f>TEXT(Helper_Columns[Order_Date],"mmm")</f>
        <v>Mar</v>
      </c>
      <c r="P916" s="7">
        <f>IFERROR(Helper_Columns[Profit]/Helper_Columns[Sales_Amount],0)</f>
        <v>0.17582095459222713</v>
      </c>
      <c r="Q916" s="5" t="str">
        <f>IF(VALUE(SUBSTITUTE(Helper_Columns[[#This Row],[Discount]],"%",""))&gt;=10,"High Discount", "Normal")</f>
        <v>High Discount</v>
      </c>
      <c r="R916" s="5" t="str">
        <f xml:space="preserve"> IF(Helper_Columns[[#This Row],[Profit]]&gt;5000,"High","Low")</f>
        <v>High</v>
      </c>
    </row>
    <row r="917" spans="1:18" x14ac:dyDescent="0.25">
      <c r="A917" t="s">
        <v>927</v>
      </c>
      <c r="B917" s="4">
        <v>45358.808361672323</v>
      </c>
      <c r="C917" t="s">
        <v>5024</v>
      </c>
      <c r="D917" t="s">
        <v>5027</v>
      </c>
      <c r="E917" t="s">
        <v>5044</v>
      </c>
      <c r="F917" t="s">
        <v>5048</v>
      </c>
      <c r="G917" t="s">
        <v>5059</v>
      </c>
      <c r="H917">
        <v>11976</v>
      </c>
      <c r="I917">
        <v>9</v>
      </c>
      <c r="J917" t="s">
        <v>5070</v>
      </c>
      <c r="K917">
        <v>1247.1099999999999</v>
      </c>
      <c r="L917" t="s">
        <v>5074</v>
      </c>
      <c r="M917">
        <f>MONTH(Helper_Columns[Order_Date])</f>
        <v>3</v>
      </c>
      <c r="N917">
        <f>YEAR(Helper_Columns[Order_Date])</f>
        <v>2024</v>
      </c>
      <c r="O917" t="str">
        <f>TEXT(Helper_Columns[Order_Date],"mmm")</f>
        <v>Mar</v>
      </c>
      <c r="P917" s="7">
        <f>IFERROR(Helper_Columns[Profit]/Helper_Columns[Sales_Amount],0)</f>
        <v>0.10413410153640613</v>
      </c>
      <c r="Q917" s="5" t="str">
        <f>IF(VALUE(SUBSTITUTE(Helper_Columns[[#This Row],[Discount]],"%",""))&gt;=10,"High Discount", "Normal")</f>
        <v>Normal</v>
      </c>
      <c r="R917" s="5" t="str">
        <f xml:space="preserve"> IF(Helper_Columns[[#This Row],[Profit]]&gt;5000,"High","Low")</f>
        <v>Low</v>
      </c>
    </row>
    <row r="918" spans="1:18" x14ac:dyDescent="0.25">
      <c r="A918" t="s">
        <v>928</v>
      </c>
      <c r="B918" s="4">
        <v>45358.881376275247</v>
      </c>
      <c r="C918" t="s">
        <v>5021</v>
      </c>
      <c r="D918" t="s">
        <v>5027</v>
      </c>
      <c r="E918" t="s">
        <v>5042</v>
      </c>
      <c r="F918" t="s">
        <v>5046</v>
      </c>
      <c r="G918" t="s">
        <v>5053</v>
      </c>
      <c r="H918">
        <v>3017</v>
      </c>
      <c r="I918">
        <v>3</v>
      </c>
      <c r="J918" t="s">
        <v>5071</v>
      </c>
      <c r="K918">
        <v>353.81</v>
      </c>
      <c r="L918" t="s">
        <v>5076</v>
      </c>
      <c r="M918">
        <f>MONTH(Helper_Columns[Order_Date])</f>
        <v>3</v>
      </c>
      <c r="N918">
        <f>YEAR(Helper_Columns[Order_Date])</f>
        <v>2024</v>
      </c>
      <c r="O918" t="str">
        <f>TEXT(Helper_Columns[Order_Date],"mmm")</f>
        <v>Mar</v>
      </c>
      <c r="P918" s="7">
        <f>IFERROR(Helper_Columns[Profit]/Helper_Columns[Sales_Amount],0)</f>
        <v>0.11727212462711303</v>
      </c>
      <c r="Q918" s="5" t="str">
        <f>IF(VALUE(SUBSTITUTE(Helper_Columns[[#This Row],[Discount]],"%",""))&gt;=10,"High Discount", "Normal")</f>
        <v>High Discount</v>
      </c>
      <c r="R918" s="5" t="str">
        <f xml:space="preserve"> IF(Helper_Columns[[#This Row],[Profit]]&gt;5000,"High","Low")</f>
        <v>Low</v>
      </c>
    </row>
    <row r="919" spans="1:18" x14ac:dyDescent="0.25">
      <c r="A919" t="s">
        <v>929</v>
      </c>
      <c r="B919" s="4">
        <v>45358.954390878171</v>
      </c>
      <c r="C919" t="s">
        <v>5022</v>
      </c>
      <c r="D919" t="s">
        <v>5026</v>
      </c>
      <c r="E919" t="s">
        <v>5030</v>
      </c>
      <c r="F919" t="s">
        <v>5046</v>
      </c>
      <c r="G919" t="s">
        <v>5061</v>
      </c>
      <c r="H919">
        <v>4543</v>
      </c>
      <c r="I919">
        <v>5</v>
      </c>
      <c r="J919" t="s">
        <v>5071</v>
      </c>
      <c r="K919">
        <v>914.52</v>
      </c>
      <c r="L919" t="s">
        <v>5078</v>
      </c>
      <c r="M919">
        <f>MONTH(Helper_Columns[Order_Date])</f>
        <v>3</v>
      </c>
      <c r="N919">
        <f>YEAR(Helper_Columns[Order_Date])</f>
        <v>2024</v>
      </c>
      <c r="O919" t="str">
        <f>TEXT(Helper_Columns[Order_Date],"mmm")</f>
        <v>Mar</v>
      </c>
      <c r="P919" s="7">
        <f>IFERROR(Helper_Columns[Profit]/Helper_Columns[Sales_Amount],0)</f>
        <v>0.20130310367598503</v>
      </c>
      <c r="Q919" s="5" t="str">
        <f>IF(VALUE(SUBSTITUTE(Helper_Columns[[#This Row],[Discount]],"%",""))&gt;=10,"High Discount", "Normal")</f>
        <v>High Discount</v>
      </c>
      <c r="R919" s="5" t="str">
        <f xml:space="preserve"> IF(Helper_Columns[[#This Row],[Profit]]&gt;5000,"High","Low")</f>
        <v>Low</v>
      </c>
    </row>
    <row r="920" spans="1:18" x14ac:dyDescent="0.25">
      <c r="A920" t="s">
        <v>930</v>
      </c>
      <c r="B920" s="4">
        <v>45359.027405481087</v>
      </c>
      <c r="C920" t="s">
        <v>5017</v>
      </c>
      <c r="D920" t="s">
        <v>5027</v>
      </c>
      <c r="E920" t="s">
        <v>5042</v>
      </c>
      <c r="F920" t="s">
        <v>5048</v>
      </c>
      <c r="G920" t="s">
        <v>5055</v>
      </c>
      <c r="H920">
        <v>58196</v>
      </c>
      <c r="I920">
        <v>12</v>
      </c>
      <c r="J920" t="s">
        <v>5068</v>
      </c>
      <c r="K920">
        <v>11631.14</v>
      </c>
      <c r="L920" t="s">
        <v>5076</v>
      </c>
      <c r="M920">
        <f>MONTH(Helper_Columns[Order_Date])</f>
        <v>3</v>
      </c>
      <c r="N920">
        <f>YEAR(Helper_Columns[Order_Date])</f>
        <v>2024</v>
      </c>
      <c r="O920" t="str">
        <f>TEXT(Helper_Columns[Order_Date],"mmm")</f>
        <v>Mar</v>
      </c>
      <c r="P920" s="7">
        <f>IFERROR(Helper_Columns[Profit]/Helper_Columns[Sales_Amount],0)</f>
        <v>0.19986150250876347</v>
      </c>
      <c r="Q920" s="5" t="str">
        <f>IF(VALUE(SUBSTITUTE(Helper_Columns[[#This Row],[Discount]],"%",""))&gt;=10,"High Discount", "Normal")</f>
        <v>Normal</v>
      </c>
      <c r="R920" s="5" t="str">
        <f xml:space="preserve"> IF(Helper_Columns[[#This Row],[Profit]]&gt;5000,"High","Low")</f>
        <v>High</v>
      </c>
    </row>
    <row r="921" spans="1:18" x14ac:dyDescent="0.25">
      <c r="A921" t="s">
        <v>931</v>
      </c>
      <c r="B921" s="4">
        <v>45359.100420084018</v>
      </c>
      <c r="C921" t="s">
        <v>5013</v>
      </c>
      <c r="D921" t="s">
        <v>5027</v>
      </c>
      <c r="E921" t="s">
        <v>5042</v>
      </c>
      <c r="F921" t="s">
        <v>5047</v>
      </c>
      <c r="G921" t="s">
        <v>5064</v>
      </c>
      <c r="H921">
        <v>11929</v>
      </c>
      <c r="I921">
        <v>9</v>
      </c>
      <c r="J921" t="s">
        <v>5072</v>
      </c>
      <c r="K921">
        <v>2558.96</v>
      </c>
      <c r="L921" t="s">
        <v>5075</v>
      </c>
      <c r="M921">
        <f>MONTH(Helper_Columns[Order_Date])</f>
        <v>3</v>
      </c>
      <c r="N921">
        <f>YEAR(Helper_Columns[Order_Date])</f>
        <v>2024</v>
      </c>
      <c r="O921" t="str">
        <f>TEXT(Helper_Columns[Order_Date],"mmm")</f>
        <v>Mar</v>
      </c>
      <c r="P921" s="7">
        <f>IFERROR(Helper_Columns[Profit]/Helper_Columns[Sales_Amount],0)</f>
        <v>0.21451588565680274</v>
      </c>
      <c r="Q921" s="5" t="str">
        <f>IF(VALUE(SUBSTITUTE(Helper_Columns[[#This Row],[Discount]],"%",""))&gt;=10,"High Discount", "Normal")</f>
        <v>High Discount</v>
      </c>
      <c r="R921" s="5" t="str">
        <f xml:space="preserve"> IF(Helper_Columns[[#This Row],[Profit]]&gt;5000,"High","Low")</f>
        <v>Low</v>
      </c>
    </row>
    <row r="922" spans="1:18" x14ac:dyDescent="0.25">
      <c r="A922" t="s">
        <v>932</v>
      </c>
      <c r="B922" s="4">
        <v>45359.173434686927</v>
      </c>
      <c r="C922" t="s">
        <v>5016</v>
      </c>
      <c r="D922" t="s">
        <v>5028</v>
      </c>
      <c r="E922" t="s">
        <v>5037</v>
      </c>
      <c r="F922" t="s">
        <v>5046</v>
      </c>
      <c r="G922" t="s">
        <v>5057</v>
      </c>
      <c r="H922">
        <v>14265</v>
      </c>
      <c r="I922">
        <v>9</v>
      </c>
      <c r="J922" t="s">
        <v>5070</v>
      </c>
      <c r="K922">
        <v>1910.3</v>
      </c>
      <c r="L922" t="s">
        <v>5078</v>
      </c>
      <c r="M922">
        <f>MONTH(Helper_Columns[Order_Date])</f>
        <v>3</v>
      </c>
      <c r="N922">
        <f>YEAR(Helper_Columns[Order_Date])</f>
        <v>2024</v>
      </c>
      <c r="O922" t="str">
        <f>TEXT(Helper_Columns[Order_Date],"mmm")</f>
        <v>Mar</v>
      </c>
      <c r="P922" s="7">
        <f>IFERROR(Helper_Columns[Profit]/Helper_Columns[Sales_Amount],0)</f>
        <v>0.13391517700665964</v>
      </c>
      <c r="Q922" s="5" t="str">
        <f>IF(VALUE(SUBSTITUTE(Helper_Columns[[#This Row],[Discount]],"%",""))&gt;=10,"High Discount", "Normal")</f>
        <v>Normal</v>
      </c>
      <c r="R922" s="5" t="str">
        <f xml:space="preserve"> IF(Helper_Columns[[#This Row],[Profit]]&gt;5000,"High","Low")</f>
        <v>Low</v>
      </c>
    </row>
    <row r="923" spans="1:18" x14ac:dyDescent="0.25">
      <c r="A923" t="s">
        <v>933</v>
      </c>
      <c r="B923" s="4">
        <v>45359.246449289851</v>
      </c>
      <c r="C923" t="s">
        <v>5020</v>
      </c>
      <c r="D923" t="s">
        <v>5028</v>
      </c>
      <c r="E923" t="s">
        <v>5036</v>
      </c>
      <c r="F923" t="s">
        <v>5047</v>
      </c>
      <c r="G923" t="s">
        <v>5058</v>
      </c>
      <c r="H923">
        <v>78462</v>
      </c>
      <c r="I923">
        <v>10</v>
      </c>
      <c r="J923" t="s">
        <v>5072</v>
      </c>
      <c r="K923">
        <v>7439.1</v>
      </c>
      <c r="L923" t="s">
        <v>5079</v>
      </c>
      <c r="M923">
        <f>MONTH(Helper_Columns[Order_Date])</f>
        <v>3</v>
      </c>
      <c r="N923">
        <f>YEAR(Helper_Columns[Order_Date])</f>
        <v>2024</v>
      </c>
      <c r="O923" t="str">
        <f>TEXT(Helper_Columns[Order_Date],"mmm")</f>
        <v>Mar</v>
      </c>
      <c r="P923" s="7">
        <f>IFERROR(Helper_Columns[Profit]/Helper_Columns[Sales_Amount],0)</f>
        <v>9.4811501108817017E-2</v>
      </c>
      <c r="Q923" s="5" t="str">
        <f>IF(VALUE(SUBSTITUTE(Helper_Columns[[#This Row],[Discount]],"%",""))&gt;=10,"High Discount", "Normal")</f>
        <v>High Discount</v>
      </c>
      <c r="R923" s="5" t="str">
        <f xml:space="preserve"> IF(Helper_Columns[[#This Row],[Profit]]&gt;5000,"High","Low")</f>
        <v>High</v>
      </c>
    </row>
    <row r="924" spans="1:18" x14ac:dyDescent="0.25">
      <c r="A924" t="s">
        <v>934</v>
      </c>
      <c r="B924" s="4">
        <v>45359.319463892767</v>
      </c>
      <c r="C924" t="s">
        <v>5024</v>
      </c>
      <c r="D924" t="s">
        <v>5028</v>
      </c>
      <c r="E924" t="s">
        <v>5032</v>
      </c>
      <c r="F924" t="s">
        <v>5046</v>
      </c>
      <c r="G924" t="s">
        <v>5049</v>
      </c>
      <c r="H924">
        <v>28626</v>
      </c>
      <c r="I924">
        <v>9</v>
      </c>
      <c r="J924" t="s">
        <v>5070</v>
      </c>
      <c r="K924">
        <v>3727.73</v>
      </c>
      <c r="L924" t="s">
        <v>5075</v>
      </c>
      <c r="M924">
        <f>MONTH(Helper_Columns[Order_Date])</f>
        <v>3</v>
      </c>
      <c r="N924">
        <f>YEAR(Helper_Columns[Order_Date])</f>
        <v>2024</v>
      </c>
      <c r="O924" t="str">
        <f>TEXT(Helper_Columns[Order_Date],"mmm")</f>
        <v>Mar</v>
      </c>
      <c r="P924" s="7">
        <f>IFERROR(Helper_Columns[Profit]/Helper_Columns[Sales_Amount],0)</f>
        <v>0.13022182631174456</v>
      </c>
      <c r="Q924" s="5" t="str">
        <f>IF(VALUE(SUBSTITUTE(Helper_Columns[[#This Row],[Discount]],"%",""))&gt;=10,"High Discount", "Normal")</f>
        <v>Normal</v>
      </c>
      <c r="R924" s="5" t="str">
        <f xml:space="preserve"> IF(Helper_Columns[[#This Row],[Profit]]&gt;5000,"High","Low")</f>
        <v>Low</v>
      </c>
    </row>
    <row r="925" spans="1:18" x14ac:dyDescent="0.25">
      <c r="A925" t="s">
        <v>935</v>
      </c>
      <c r="B925" s="4">
        <v>45359.392478495698</v>
      </c>
      <c r="C925" t="s">
        <v>5017</v>
      </c>
      <c r="D925" t="s">
        <v>5029</v>
      </c>
      <c r="E925" t="s">
        <v>5033</v>
      </c>
      <c r="F925" t="s">
        <v>5046</v>
      </c>
      <c r="G925" t="s">
        <v>5049</v>
      </c>
      <c r="H925">
        <v>40500</v>
      </c>
      <c r="I925">
        <v>8</v>
      </c>
      <c r="J925" t="s">
        <v>5068</v>
      </c>
      <c r="K925">
        <v>6020.07</v>
      </c>
      <c r="L925" t="s">
        <v>5079</v>
      </c>
      <c r="M925">
        <f>MONTH(Helper_Columns[Order_Date])</f>
        <v>3</v>
      </c>
      <c r="N925">
        <f>YEAR(Helper_Columns[Order_Date])</f>
        <v>2024</v>
      </c>
      <c r="O925" t="str">
        <f>TEXT(Helper_Columns[Order_Date],"mmm")</f>
        <v>Mar</v>
      </c>
      <c r="P925" s="7">
        <f>IFERROR(Helper_Columns[Profit]/Helper_Columns[Sales_Amount],0)</f>
        <v>0.14864370370370369</v>
      </c>
      <c r="Q925" s="5" t="str">
        <f>IF(VALUE(SUBSTITUTE(Helper_Columns[[#This Row],[Discount]],"%",""))&gt;=10,"High Discount", "Normal")</f>
        <v>Normal</v>
      </c>
      <c r="R925" s="5" t="str">
        <f xml:space="preserve"> IF(Helper_Columns[[#This Row],[Profit]]&gt;5000,"High","Low")</f>
        <v>High</v>
      </c>
    </row>
    <row r="926" spans="1:18" x14ac:dyDescent="0.25">
      <c r="A926" t="s">
        <v>936</v>
      </c>
      <c r="B926" s="4">
        <v>45359.465493098607</v>
      </c>
      <c r="C926" t="s">
        <v>5015</v>
      </c>
      <c r="D926" t="s">
        <v>5026</v>
      </c>
      <c r="E926" t="s">
        <v>5030</v>
      </c>
      <c r="F926" t="s">
        <v>5048</v>
      </c>
      <c r="G926" t="s">
        <v>5059</v>
      </c>
      <c r="H926">
        <v>2951</v>
      </c>
      <c r="I926">
        <v>1</v>
      </c>
      <c r="J926" t="s">
        <v>5072</v>
      </c>
      <c r="K926">
        <v>536.04</v>
      </c>
      <c r="L926" t="s">
        <v>5074</v>
      </c>
      <c r="M926">
        <f>MONTH(Helper_Columns[Order_Date])</f>
        <v>3</v>
      </c>
      <c r="N926">
        <f>YEAR(Helper_Columns[Order_Date])</f>
        <v>2024</v>
      </c>
      <c r="O926" t="str">
        <f>TEXT(Helper_Columns[Order_Date],"mmm")</f>
        <v>Mar</v>
      </c>
      <c r="P926" s="7">
        <f>IFERROR(Helper_Columns[Profit]/Helper_Columns[Sales_Amount],0)</f>
        <v>0.18164689935615044</v>
      </c>
      <c r="Q926" s="5" t="str">
        <f>IF(VALUE(SUBSTITUTE(Helper_Columns[[#This Row],[Discount]],"%",""))&gt;=10,"High Discount", "Normal")</f>
        <v>High Discount</v>
      </c>
      <c r="R926" s="5" t="str">
        <f xml:space="preserve"> IF(Helper_Columns[[#This Row],[Profit]]&gt;5000,"High","Low")</f>
        <v>Low</v>
      </c>
    </row>
    <row r="927" spans="1:18" x14ac:dyDescent="0.25">
      <c r="A927" t="s">
        <v>937</v>
      </c>
      <c r="B927" s="4">
        <v>45359.538507701538</v>
      </c>
      <c r="C927" t="s">
        <v>5022</v>
      </c>
      <c r="D927" t="s">
        <v>5029</v>
      </c>
      <c r="E927" t="s">
        <v>5033</v>
      </c>
      <c r="F927" t="s">
        <v>5046</v>
      </c>
      <c r="G927" t="s">
        <v>5054</v>
      </c>
      <c r="H927">
        <v>30592</v>
      </c>
      <c r="I927">
        <v>4</v>
      </c>
      <c r="J927" t="s">
        <v>5069</v>
      </c>
      <c r="K927">
        <v>6637.43</v>
      </c>
      <c r="L927" t="s">
        <v>5077</v>
      </c>
      <c r="M927">
        <f>MONTH(Helper_Columns[Order_Date])</f>
        <v>3</v>
      </c>
      <c r="N927">
        <f>YEAR(Helper_Columns[Order_Date])</f>
        <v>2024</v>
      </c>
      <c r="O927" t="str">
        <f>TEXT(Helper_Columns[Order_Date],"mmm")</f>
        <v>Mar</v>
      </c>
      <c r="P927" s="7">
        <f>IFERROR(Helper_Columns[Profit]/Helper_Columns[Sales_Amount],0)</f>
        <v>0.21696620031380753</v>
      </c>
      <c r="Q927" s="5" t="str">
        <f>IF(VALUE(SUBSTITUTE(Helper_Columns[[#This Row],[Discount]],"%",""))&gt;=10,"High Discount", "Normal")</f>
        <v>High Discount</v>
      </c>
      <c r="R927" s="5" t="str">
        <f xml:space="preserve"> IF(Helper_Columns[[#This Row],[Profit]]&gt;5000,"High","Low")</f>
        <v>High</v>
      </c>
    </row>
    <row r="928" spans="1:18" x14ac:dyDescent="0.25">
      <c r="A928" t="s">
        <v>938</v>
      </c>
      <c r="B928" s="4">
        <v>45359.611522304447</v>
      </c>
      <c r="C928" t="s">
        <v>5022</v>
      </c>
      <c r="D928" t="s">
        <v>5026</v>
      </c>
      <c r="E928" t="s">
        <v>5034</v>
      </c>
      <c r="F928" t="s">
        <v>5048</v>
      </c>
      <c r="G928" t="s">
        <v>5065</v>
      </c>
      <c r="H928">
        <v>45912</v>
      </c>
      <c r="I928">
        <v>13</v>
      </c>
      <c r="J928" t="s">
        <v>5073</v>
      </c>
      <c r="K928">
        <v>7170.32</v>
      </c>
      <c r="L928" t="s">
        <v>5076</v>
      </c>
      <c r="M928">
        <f>MONTH(Helper_Columns[Order_Date])</f>
        <v>3</v>
      </c>
      <c r="N928">
        <f>YEAR(Helper_Columns[Order_Date])</f>
        <v>2024</v>
      </c>
      <c r="O928" t="str">
        <f>TEXT(Helper_Columns[Order_Date],"mmm")</f>
        <v>Mar</v>
      </c>
      <c r="P928" s="7">
        <f>IFERROR(Helper_Columns[Profit]/Helper_Columns[Sales_Amount],0)</f>
        <v>0.15617529186269385</v>
      </c>
      <c r="Q928" s="5" t="str">
        <f>IF(VALUE(SUBSTITUTE(Helper_Columns[[#This Row],[Discount]],"%",""))&gt;=10,"High Discount", "Normal")</f>
        <v>Normal</v>
      </c>
      <c r="R928" s="5" t="str">
        <f xml:space="preserve"> IF(Helper_Columns[[#This Row],[Profit]]&gt;5000,"High","Low")</f>
        <v>High</v>
      </c>
    </row>
    <row r="929" spans="1:18" x14ac:dyDescent="0.25">
      <c r="A929" t="s">
        <v>939</v>
      </c>
      <c r="B929" s="4">
        <v>45359.684536907371</v>
      </c>
      <c r="C929" t="s">
        <v>5023</v>
      </c>
      <c r="D929" t="s">
        <v>5027</v>
      </c>
      <c r="E929" t="s">
        <v>5038</v>
      </c>
      <c r="F929" t="s">
        <v>5046</v>
      </c>
      <c r="G929" t="s">
        <v>5066</v>
      </c>
      <c r="H929">
        <v>24535</v>
      </c>
      <c r="I929">
        <v>2</v>
      </c>
      <c r="J929" t="s">
        <v>5070</v>
      </c>
      <c r="K929">
        <v>2596.3200000000002</v>
      </c>
      <c r="L929" t="s">
        <v>5074</v>
      </c>
      <c r="M929">
        <f>MONTH(Helper_Columns[Order_Date])</f>
        <v>3</v>
      </c>
      <c r="N929">
        <f>YEAR(Helper_Columns[Order_Date])</f>
        <v>2024</v>
      </c>
      <c r="O929" t="str">
        <f>TEXT(Helper_Columns[Order_Date],"mmm")</f>
        <v>Mar</v>
      </c>
      <c r="P929" s="7">
        <f>IFERROR(Helper_Columns[Profit]/Helper_Columns[Sales_Amount],0)</f>
        <v>0.1058210719380477</v>
      </c>
      <c r="Q929" s="5" t="str">
        <f>IF(VALUE(SUBSTITUTE(Helper_Columns[[#This Row],[Discount]],"%",""))&gt;=10,"High Discount", "Normal")</f>
        <v>Normal</v>
      </c>
      <c r="R929" s="5" t="str">
        <f xml:space="preserve"> IF(Helper_Columns[[#This Row],[Profit]]&gt;5000,"High","Low")</f>
        <v>Low</v>
      </c>
    </row>
    <row r="930" spans="1:18" x14ac:dyDescent="0.25">
      <c r="A930" t="s">
        <v>940</v>
      </c>
      <c r="B930" s="4">
        <v>45359.757551510302</v>
      </c>
      <c r="C930" t="s">
        <v>5016</v>
      </c>
      <c r="D930" t="s">
        <v>5027</v>
      </c>
      <c r="E930" t="s">
        <v>5031</v>
      </c>
      <c r="F930" t="s">
        <v>5048</v>
      </c>
      <c r="G930" t="s">
        <v>5059</v>
      </c>
      <c r="H930">
        <v>5532</v>
      </c>
      <c r="I930">
        <v>12</v>
      </c>
      <c r="J930" t="s">
        <v>5072</v>
      </c>
      <c r="K930">
        <v>626.54999999999995</v>
      </c>
      <c r="L930" t="s">
        <v>5076</v>
      </c>
      <c r="M930">
        <f>MONTH(Helper_Columns[Order_Date])</f>
        <v>3</v>
      </c>
      <c r="N930">
        <f>YEAR(Helper_Columns[Order_Date])</f>
        <v>2024</v>
      </c>
      <c r="O930" t="str">
        <f>TEXT(Helper_Columns[Order_Date],"mmm")</f>
        <v>Mar</v>
      </c>
      <c r="P930" s="7">
        <f>IFERROR(Helper_Columns[Profit]/Helper_Columns[Sales_Amount],0)</f>
        <v>0.11325921908893709</v>
      </c>
      <c r="Q930" s="5" t="str">
        <f>IF(VALUE(SUBSTITUTE(Helper_Columns[[#This Row],[Discount]],"%",""))&gt;=10,"High Discount", "Normal")</f>
        <v>High Discount</v>
      </c>
      <c r="R930" s="5" t="str">
        <f xml:space="preserve"> IF(Helper_Columns[[#This Row],[Profit]]&gt;5000,"High","Low")</f>
        <v>Low</v>
      </c>
    </row>
    <row r="931" spans="1:18" x14ac:dyDescent="0.25">
      <c r="A931" t="s">
        <v>941</v>
      </c>
      <c r="B931" s="4">
        <v>45359.830566113218</v>
      </c>
      <c r="C931" t="s">
        <v>5017</v>
      </c>
      <c r="D931" t="s">
        <v>5026</v>
      </c>
      <c r="E931" t="s">
        <v>5045</v>
      </c>
      <c r="F931" t="s">
        <v>5047</v>
      </c>
      <c r="G931" t="s">
        <v>5063</v>
      </c>
      <c r="H931">
        <v>11702</v>
      </c>
      <c r="I931">
        <v>5</v>
      </c>
      <c r="J931" t="s">
        <v>5072</v>
      </c>
      <c r="K931">
        <v>2332.86</v>
      </c>
      <c r="L931" t="s">
        <v>5078</v>
      </c>
      <c r="M931">
        <f>MONTH(Helper_Columns[Order_Date])</f>
        <v>3</v>
      </c>
      <c r="N931">
        <f>YEAR(Helper_Columns[Order_Date])</f>
        <v>2024</v>
      </c>
      <c r="O931" t="str">
        <f>TEXT(Helper_Columns[Order_Date],"mmm")</f>
        <v>Mar</v>
      </c>
      <c r="P931" s="7">
        <f>IFERROR(Helper_Columns[Profit]/Helper_Columns[Sales_Amount],0)</f>
        <v>0.19935566569817126</v>
      </c>
      <c r="Q931" s="5" t="str">
        <f>IF(VALUE(SUBSTITUTE(Helper_Columns[[#This Row],[Discount]],"%",""))&gt;=10,"High Discount", "Normal")</f>
        <v>High Discount</v>
      </c>
      <c r="R931" s="5" t="str">
        <f xml:space="preserve"> IF(Helper_Columns[[#This Row],[Profit]]&gt;5000,"High","Low")</f>
        <v>Low</v>
      </c>
    </row>
    <row r="932" spans="1:18" x14ac:dyDescent="0.25">
      <c r="A932" t="s">
        <v>942</v>
      </c>
      <c r="B932" s="4">
        <v>45359.903580716127</v>
      </c>
      <c r="C932" t="s">
        <v>5016</v>
      </c>
      <c r="D932" t="s">
        <v>5029</v>
      </c>
      <c r="E932" t="s">
        <v>5033</v>
      </c>
      <c r="F932" t="s">
        <v>5048</v>
      </c>
      <c r="G932" t="s">
        <v>5056</v>
      </c>
      <c r="H932">
        <v>43719</v>
      </c>
      <c r="I932">
        <v>8</v>
      </c>
      <c r="J932" t="s">
        <v>5070</v>
      </c>
      <c r="K932">
        <v>6675.41</v>
      </c>
      <c r="L932" t="s">
        <v>5078</v>
      </c>
      <c r="M932">
        <f>MONTH(Helper_Columns[Order_Date])</f>
        <v>3</v>
      </c>
      <c r="N932">
        <f>YEAR(Helper_Columns[Order_Date])</f>
        <v>2024</v>
      </c>
      <c r="O932" t="str">
        <f>TEXT(Helper_Columns[Order_Date],"mmm")</f>
        <v>Mar</v>
      </c>
      <c r="P932" s="7">
        <f>IFERROR(Helper_Columns[Profit]/Helper_Columns[Sales_Amount],0)</f>
        <v>0.15268899105652003</v>
      </c>
      <c r="Q932" s="5" t="str">
        <f>IF(VALUE(SUBSTITUTE(Helper_Columns[[#This Row],[Discount]],"%",""))&gt;=10,"High Discount", "Normal")</f>
        <v>Normal</v>
      </c>
      <c r="R932" s="5" t="str">
        <f xml:space="preserve"> IF(Helper_Columns[[#This Row],[Profit]]&gt;5000,"High","Low")</f>
        <v>High</v>
      </c>
    </row>
    <row r="933" spans="1:18" x14ac:dyDescent="0.25">
      <c r="A933" t="s">
        <v>943</v>
      </c>
      <c r="B933" s="4">
        <v>45359.976595319073</v>
      </c>
      <c r="C933" t="s">
        <v>5016</v>
      </c>
      <c r="D933" t="s">
        <v>5027</v>
      </c>
      <c r="E933" t="s">
        <v>5042</v>
      </c>
      <c r="F933" t="s">
        <v>5046</v>
      </c>
      <c r="G933" t="s">
        <v>5049</v>
      </c>
      <c r="H933">
        <v>78658</v>
      </c>
      <c r="I933">
        <v>6</v>
      </c>
      <c r="J933" t="s">
        <v>5070</v>
      </c>
      <c r="K933">
        <v>9833.4</v>
      </c>
      <c r="L933" t="s">
        <v>5078</v>
      </c>
      <c r="M933">
        <f>MONTH(Helper_Columns[Order_Date])</f>
        <v>3</v>
      </c>
      <c r="N933">
        <f>YEAR(Helper_Columns[Order_Date])</f>
        <v>2024</v>
      </c>
      <c r="O933" t="str">
        <f>TEXT(Helper_Columns[Order_Date],"mmm")</f>
        <v>Mar</v>
      </c>
      <c r="P933" s="7">
        <f>IFERROR(Helper_Columns[Profit]/Helper_Columns[Sales_Amount],0)</f>
        <v>0.12501462025477383</v>
      </c>
      <c r="Q933" s="5" t="str">
        <f>IF(VALUE(SUBSTITUTE(Helper_Columns[[#This Row],[Discount]],"%",""))&gt;=10,"High Discount", "Normal")</f>
        <v>Normal</v>
      </c>
      <c r="R933" s="5" t="str">
        <f xml:space="preserve"> IF(Helper_Columns[[#This Row],[Profit]]&gt;5000,"High","Low")</f>
        <v>High</v>
      </c>
    </row>
    <row r="934" spans="1:18" x14ac:dyDescent="0.25">
      <c r="A934" t="s">
        <v>944</v>
      </c>
      <c r="B934" s="4">
        <v>45360.049609921982</v>
      </c>
      <c r="C934" t="s">
        <v>5015</v>
      </c>
      <c r="D934" t="s">
        <v>5029</v>
      </c>
      <c r="E934" t="s">
        <v>5041</v>
      </c>
      <c r="F934" t="s">
        <v>5046</v>
      </c>
      <c r="G934" t="s">
        <v>5054</v>
      </c>
      <c r="H934">
        <v>10107</v>
      </c>
      <c r="I934">
        <v>9</v>
      </c>
      <c r="J934" t="s">
        <v>5071</v>
      </c>
      <c r="K934">
        <v>1759.51</v>
      </c>
      <c r="L934" t="s">
        <v>5076</v>
      </c>
      <c r="M934">
        <f>MONTH(Helper_Columns[Order_Date])</f>
        <v>3</v>
      </c>
      <c r="N934">
        <f>YEAR(Helper_Columns[Order_Date])</f>
        <v>2024</v>
      </c>
      <c r="O934" t="str">
        <f>TEXT(Helper_Columns[Order_Date],"mmm")</f>
        <v>Mar</v>
      </c>
      <c r="P934" s="7">
        <f>IFERROR(Helper_Columns[Profit]/Helper_Columns[Sales_Amount],0)</f>
        <v>0.17408825566439101</v>
      </c>
      <c r="Q934" s="5" t="str">
        <f>IF(VALUE(SUBSTITUTE(Helper_Columns[[#This Row],[Discount]],"%",""))&gt;=10,"High Discount", "Normal")</f>
        <v>High Discount</v>
      </c>
      <c r="R934" s="5" t="str">
        <f xml:space="preserve"> IF(Helper_Columns[[#This Row],[Profit]]&gt;5000,"High","Low")</f>
        <v>Low</v>
      </c>
    </row>
    <row r="935" spans="1:18" x14ac:dyDescent="0.25">
      <c r="A935" t="s">
        <v>945</v>
      </c>
      <c r="B935" s="4">
        <v>45360.122624524898</v>
      </c>
      <c r="C935" t="s">
        <v>5015</v>
      </c>
      <c r="D935" t="s">
        <v>5028</v>
      </c>
      <c r="E935" t="s">
        <v>5036</v>
      </c>
      <c r="F935" t="s">
        <v>5047</v>
      </c>
      <c r="G935" t="s">
        <v>5058</v>
      </c>
      <c r="H935">
        <v>45527</v>
      </c>
      <c r="I935">
        <v>11</v>
      </c>
      <c r="J935" t="s">
        <v>5069</v>
      </c>
      <c r="K935">
        <v>8279.32</v>
      </c>
      <c r="L935" t="s">
        <v>5075</v>
      </c>
      <c r="M935">
        <f>MONTH(Helper_Columns[Order_Date])</f>
        <v>3</v>
      </c>
      <c r="N935">
        <f>YEAR(Helper_Columns[Order_Date])</f>
        <v>2024</v>
      </c>
      <c r="O935" t="str">
        <f>TEXT(Helper_Columns[Order_Date],"mmm")</f>
        <v>Mar</v>
      </c>
      <c r="P935" s="7">
        <f>IFERROR(Helper_Columns[Profit]/Helper_Columns[Sales_Amount],0)</f>
        <v>0.18185516287038461</v>
      </c>
      <c r="Q935" s="5" t="str">
        <f>IF(VALUE(SUBSTITUTE(Helper_Columns[[#This Row],[Discount]],"%",""))&gt;=10,"High Discount", "Normal")</f>
        <v>High Discount</v>
      </c>
      <c r="R935" s="5" t="str">
        <f xml:space="preserve"> IF(Helper_Columns[[#This Row],[Profit]]&gt;5000,"High","Low")</f>
        <v>High</v>
      </c>
    </row>
    <row r="936" spans="1:18" x14ac:dyDescent="0.25">
      <c r="A936" t="s">
        <v>946</v>
      </c>
      <c r="B936" s="4">
        <v>45360.195639127822</v>
      </c>
      <c r="C936" t="s">
        <v>5016</v>
      </c>
      <c r="D936" t="s">
        <v>5026</v>
      </c>
      <c r="E936" t="s">
        <v>5034</v>
      </c>
      <c r="F936" t="s">
        <v>5047</v>
      </c>
      <c r="G936" t="s">
        <v>5067</v>
      </c>
      <c r="H936">
        <v>4435</v>
      </c>
      <c r="I936">
        <v>5</v>
      </c>
      <c r="J936" t="s">
        <v>5068</v>
      </c>
      <c r="K936">
        <v>740.1</v>
      </c>
      <c r="L936" t="s">
        <v>5075</v>
      </c>
      <c r="M936">
        <f>MONTH(Helper_Columns[Order_Date])</f>
        <v>3</v>
      </c>
      <c r="N936">
        <f>YEAR(Helper_Columns[Order_Date])</f>
        <v>2024</v>
      </c>
      <c r="O936" t="str">
        <f>TEXT(Helper_Columns[Order_Date],"mmm")</f>
        <v>Mar</v>
      </c>
      <c r="P936" s="7">
        <f>IFERROR(Helper_Columns[Profit]/Helper_Columns[Sales_Amount],0)</f>
        <v>0.1668771138669673</v>
      </c>
      <c r="Q936" s="5" t="str">
        <f>IF(VALUE(SUBSTITUTE(Helper_Columns[[#This Row],[Discount]],"%",""))&gt;=10,"High Discount", "Normal")</f>
        <v>Normal</v>
      </c>
      <c r="R936" s="5" t="str">
        <f xml:space="preserve"> IF(Helper_Columns[[#This Row],[Profit]]&gt;5000,"High","Low")</f>
        <v>Low</v>
      </c>
    </row>
    <row r="937" spans="1:18" x14ac:dyDescent="0.25">
      <c r="A937" t="s">
        <v>947</v>
      </c>
      <c r="B937" s="4">
        <v>45360.268653730738</v>
      </c>
      <c r="C937" t="s">
        <v>5013</v>
      </c>
      <c r="D937" t="s">
        <v>5029</v>
      </c>
      <c r="E937" t="s">
        <v>5041</v>
      </c>
      <c r="F937" t="s">
        <v>5048</v>
      </c>
      <c r="G937" t="s">
        <v>5052</v>
      </c>
      <c r="H937">
        <v>44890</v>
      </c>
      <c r="I937">
        <v>10</v>
      </c>
      <c r="J937" t="s">
        <v>5073</v>
      </c>
      <c r="K937">
        <v>6553.27</v>
      </c>
      <c r="L937" t="s">
        <v>5074</v>
      </c>
      <c r="M937">
        <f>MONTH(Helper_Columns[Order_Date])</f>
        <v>3</v>
      </c>
      <c r="N937">
        <f>YEAR(Helper_Columns[Order_Date])</f>
        <v>2024</v>
      </c>
      <c r="O937" t="str">
        <f>TEXT(Helper_Columns[Order_Date],"mmm")</f>
        <v>Mar</v>
      </c>
      <c r="P937" s="7">
        <f>IFERROR(Helper_Columns[Profit]/Helper_Columns[Sales_Amount],0)</f>
        <v>0.14598507462686569</v>
      </c>
      <c r="Q937" s="5" t="str">
        <f>IF(VALUE(SUBSTITUTE(Helper_Columns[[#This Row],[Discount]],"%",""))&gt;=10,"High Discount", "Normal")</f>
        <v>Normal</v>
      </c>
      <c r="R937" s="5" t="str">
        <f xml:space="preserve"> IF(Helper_Columns[[#This Row],[Profit]]&gt;5000,"High","Low")</f>
        <v>High</v>
      </c>
    </row>
    <row r="938" spans="1:18" x14ac:dyDescent="0.25">
      <c r="A938" t="s">
        <v>948</v>
      </c>
      <c r="B938" s="4">
        <v>45360.341668333647</v>
      </c>
      <c r="C938" t="s">
        <v>5025</v>
      </c>
      <c r="D938" t="s">
        <v>5027</v>
      </c>
      <c r="E938" t="s">
        <v>5031</v>
      </c>
      <c r="F938" t="s">
        <v>5047</v>
      </c>
      <c r="G938" t="s">
        <v>5067</v>
      </c>
      <c r="H938">
        <v>16357</v>
      </c>
      <c r="I938">
        <v>2</v>
      </c>
      <c r="J938" t="s">
        <v>5068</v>
      </c>
      <c r="K938">
        <v>1371.47</v>
      </c>
      <c r="L938" t="s">
        <v>5074</v>
      </c>
      <c r="M938">
        <f>MONTH(Helper_Columns[Order_Date])</f>
        <v>3</v>
      </c>
      <c r="N938">
        <f>YEAR(Helper_Columns[Order_Date])</f>
        <v>2024</v>
      </c>
      <c r="O938" t="str">
        <f>TEXT(Helper_Columns[Order_Date],"mmm")</f>
        <v>Mar</v>
      </c>
      <c r="P938" s="7">
        <f>IFERROR(Helper_Columns[Profit]/Helper_Columns[Sales_Amount],0)</f>
        <v>8.3846059790915209E-2</v>
      </c>
      <c r="Q938" s="5" t="str">
        <f>IF(VALUE(SUBSTITUTE(Helper_Columns[[#This Row],[Discount]],"%",""))&gt;=10,"High Discount", "Normal")</f>
        <v>Normal</v>
      </c>
      <c r="R938" s="5" t="str">
        <f xml:space="preserve"> IF(Helper_Columns[[#This Row],[Profit]]&gt;5000,"High","Low")</f>
        <v>Low</v>
      </c>
    </row>
    <row r="939" spans="1:18" x14ac:dyDescent="0.25">
      <c r="A939" t="s">
        <v>949</v>
      </c>
      <c r="B939" s="4">
        <v>45360.414682936593</v>
      </c>
      <c r="C939" t="s">
        <v>5021</v>
      </c>
      <c r="D939" t="s">
        <v>5028</v>
      </c>
      <c r="E939" t="s">
        <v>5037</v>
      </c>
      <c r="F939" t="s">
        <v>5047</v>
      </c>
      <c r="G939" t="s">
        <v>5064</v>
      </c>
      <c r="H939">
        <v>47157</v>
      </c>
      <c r="I939">
        <v>12</v>
      </c>
      <c r="J939" t="s">
        <v>5069</v>
      </c>
      <c r="K939">
        <v>8261.7199999999993</v>
      </c>
      <c r="L939" t="s">
        <v>5077</v>
      </c>
      <c r="M939">
        <f>MONTH(Helper_Columns[Order_Date])</f>
        <v>3</v>
      </c>
      <c r="N939">
        <f>YEAR(Helper_Columns[Order_Date])</f>
        <v>2024</v>
      </c>
      <c r="O939" t="str">
        <f>TEXT(Helper_Columns[Order_Date],"mmm")</f>
        <v>Mar</v>
      </c>
      <c r="P939" s="7">
        <f>IFERROR(Helper_Columns[Profit]/Helper_Columns[Sales_Amount],0)</f>
        <v>0.17519604724643212</v>
      </c>
      <c r="Q939" s="5" t="str">
        <f>IF(VALUE(SUBSTITUTE(Helper_Columns[[#This Row],[Discount]],"%",""))&gt;=10,"High Discount", "Normal")</f>
        <v>High Discount</v>
      </c>
      <c r="R939" s="5" t="str">
        <f xml:space="preserve"> IF(Helper_Columns[[#This Row],[Profit]]&gt;5000,"High","Low")</f>
        <v>High</v>
      </c>
    </row>
    <row r="940" spans="1:18" x14ac:dyDescent="0.25">
      <c r="A940" t="s">
        <v>950</v>
      </c>
      <c r="B940" s="4">
        <v>45360.487697539502</v>
      </c>
      <c r="C940" t="s">
        <v>5013</v>
      </c>
      <c r="D940" t="s">
        <v>5029</v>
      </c>
      <c r="E940" t="s">
        <v>5033</v>
      </c>
      <c r="F940" t="s">
        <v>5047</v>
      </c>
      <c r="G940" t="s">
        <v>5058</v>
      </c>
      <c r="H940">
        <v>47228</v>
      </c>
      <c r="I940">
        <v>6</v>
      </c>
      <c r="J940" t="s">
        <v>5069</v>
      </c>
      <c r="K940">
        <v>9882.19</v>
      </c>
      <c r="L940" t="s">
        <v>5077</v>
      </c>
      <c r="M940">
        <f>MONTH(Helper_Columns[Order_Date])</f>
        <v>3</v>
      </c>
      <c r="N940">
        <f>YEAR(Helper_Columns[Order_Date])</f>
        <v>2024</v>
      </c>
      <c r="O940" t="str">
        <f>TEXT(Helper_Columns[Order_Date],"mmm")</f>
        <v>Mar</v>
      </c>
      <c r="P940" s="7">
        <f>IFERROR(Helper_Columns[Profit]/Helper_Columns[Sales_Amount],0)</f>
        <v>0.20924430422630644</v>
      </c>
      <c r="Q940" s="5" t="str">
        <f>IF(VALUE(SUBSTITUTE(Helper_Columns[[#This Row],[Discount]],"%",""))&gt;=10,"High Discount", "Normal")</f>
        <v>High Discount</v>
      </c>
      <c r="R940" s="5" t="str">
        <f xml:space="preserve"> IF(Helper_Columns[[#This Row],[Profit]]&gt;5000,"High","Low")</f>
        <v>High</v>
      </c>
    </row>
    <row r="941" spans="1:18" x14ac:dyDescent="0.25">
      <c r="A941" t="s">
        <v>951</v>
      </c>
      <c r="B941" s="4">
        <v>45360.560712142418</v>
      </c>
      <c r="C941" t="s">
        <v>5020</v>
      </c>
      <c r="D941" t="s">
        <v>5028</v>
      </c>
      <c r="E941" t="s">
        <v>5036</v>
      </c>
      <c r="F941" t="s">
        <v>5048</v>
      </c>
      <c r="G941" t="s">
        <v>5059</v>
      </c>
      <c r="H941">
        <v>78924</v>
      </c>
      <c r="I941">
        <v>9</v>
      </c>
      <c r="J941" t="s">
        <v>5072</v>
      </c>
      <c r="K941">
        <v>7884.93</v>
      </c>
      <c r="L941" t="s">
        <v>5074</v>
      </c>
      <c r="M941">
        <f>MONTH(Helper_Columns[Order_Date])</f>
        <v>3</v>
      </c>
      <c r="N941">
        <f>YEAR(Helper_Columns[Order_Date])</f>
        <v>2024</v>
      </c>
      <c r="O941" t="str">
        <f>TEXT(Helper_Columns[Order_Date],"mmm")</f>
        <v>Mar</v>
      </c>
      <c r="P941" s="7">
        <f>IFERROR(Helper_Columns[Profit]/Helper_Columns[Sales_Amount],0)</f>
        <v>9.9905351984187318E-2</v>
      </c>
      <c r="Q941" s="5" t="str">
        <f>IF(VALUE(SUBSTITUTE(Helper_Columns[[#This Row],[Discount]],"%",""))&gt;=10,"High Discount", "Normal")</f>
        <v>High Discount</v>
      </c>
      <c r="R941" s="5" t="str">
        <f xml:space="preserve"> IF(Helper_Columns[[#This Row],[Profit]]&gt;5000,"High","Low")</f>
        <v>High</v>
      </c>
    </row>
    <row r="942" spans="1:18" x14ac:dyDescent="0.25">
      <c r="A942" t="s">
        <v>952</v>
      </c>
      <c r="B942" s="4">
        <v>45360.633726745349</v>
      </c>
      <c r="C942" t="s">
        <v>5014</v>
      </c>
      <c r="D942" t="s">
        <v>5028</v>
      </c>
      <c r="E942" t="s">
        <v>5036</v>
      </c>
      <c r="F942" t="s">
        <v>5046</v>
      </c>
      <c r="G942" t="s">
        <v>5060</v>
      </c>
      <c r="H942">
        <v>2541</v>
      </c>
      <c r="I942">
        <v>2</v>
      </c>
      <c r="J942" t="s">
        <v>5071</v>
      </c>
      <c r="K942">
        <v>206.84</v>
      </c>
      <c r="L942" t="s">
        <v>5075</v>
      </c>
      <c r="M942">
        <f>MONTH(Helper_Columns[Order_Date])</f>
        <v>3</v>
      </c>
      <c r="N942">
        <f>YEAR(Helper_Columns[Order_Date])</f>
        <v>2024</v>
      </c>
      <c r="O942" t="str">
        <f>TEXT(Helper_Columns[Order_Date],"mmm")</f>
        <v>Mar</v>
      </c>
      <c r="P942" s="7">
        <f>IFERROR(Helper_Columns[Profit]/Helper_Columns[Sales_Amount],0)</f>
        <v>8.1401023219205032E-2</v>
      </c>
      <c r="Q942" s="5" t="str">
        <f>IF(VALUE(SUBSTITUTE(Helper_Columns[[#This Row],[Discount]],"%",""))&gt;=10,"High Discount", "Normal")</f>
        <v>High Discount</v>
      </c>
      <c r="R942" s="5" t="str">
        <f xml:space="preserve"> IF(Helper_Columns[[#This Row],[Profit]]&gt;5000,"High","Low")</f>
        <v>Low</v>
      </c>
    </row>
    <row r="943" spans="1:18" x14ac:dyDescent="0.25">
      <c r="A943" t="s">
        <v>953</v>
      </c>
      <c r="B943" s="4">
        <v>45360.706741348273</v>
      </c>
      <c r="C943" t="s">
        <v>5017</v>
      </c>
      <c r="D943" t="s">
        <v>5027</v>
      </c>
      <c r="E943" t="s">
        <v>5031</v>
      </c>
      <c r="F943" t="s">
        <v>5048</v>
      </c>
      <c r="G943" t="s">
        <v>5056</v>
      </c>
      <c r="H943">
        <v>3972</v>
      </c>
      <c r="I943">
        <v>7</v>
      </c>
      <c r="J943" t="s">
        <v>5070</v>
      </c>
      <c r="K943">
        <v>595.29999999999995</v>
      </c>
      <c r="L943" t="s">
        <v>5075</v>
      </c>
      <c r="M943">
        <f>MONTH(Helper_Columns[Order_Date])</f>
        <v>3</v>
      </c>
      <c r="N943">
        <f>YEAR(Helper_Columns[Order_Date])</f>
        <v>2024</v>
      </c>
      <c r="O943" t="str">
        <f>TEXT(Helper_Columns[Order_Date],"mmm")</f>
        <v>Mar</v>
      </c>
      <c r="P943" s="7">
        <f>IFERROR(Helper_Columns[Profit]/Helper_Columns[Sales_Amount],0)</f>
        <v>0.14987411883182275</v>
      </c>
      <c r="Q943" s="5" t="str">
        <f>IF(VALUE(SUBSTITUTE(Helper_Columns[[#This Row],[Discount]],"%",""))&gt;=10,"High Discount", "Normal")</f>
        <v>Normal</v>
      </c>
      <c r="R943" s="5" t="str">
        <f xml:space="preserve"> IF(Helper_Columns[[#This Row],[Profit]]&gt;5000,"High","Low")</f>
        <v>Low</v>
      </c>
    </row>
    <row r="944" spans="1:18" x14ac:dyDescent="0.25">
      <c r="A944" t="s">
        <v>954</v>
      </c>
      <c r="B944" s="4">
        <v>45360.779755951182</v>
      </c>
      <c r="C944" t="s">
        <v>5022</v>
      </c>
      <c r="D944" t="s">
        <v>5029</v>
      </c>
      <c r="E944" t="s">
        <v>5039</v>
      </c>
      <c r="F944" t="s">
        <v>5048</v>
      </c>
      <c r="G944" t="s">
        <v>5059</v>
      </c>
      <c r="H944">
        <v>15706</v>
      </c>
      <c r="I944">
        <v>14</v>
      </c>
      <c r="J944" t="s">
        <v>5071</v>
      </c>
      <c r="K944">
        <v>1821.21</v>
      </c>
      <c r="L944" t="s">
        <v>5077</v>
      </c>
      <c r="M944">
        <f>MONTH(Helper_Columns[Order_Date])</f>
        <v>3</v>
      </c>
      <c r="N944">
        <f>YEAR(Helper_Columns[Order_Date])</f>
        <v>2024</v>
      </c>
      <c r="O944" t="str">
        <f>TEXT(Helper_Columns[Order_Date],"mmm")</f>
        <v>Mar</v>
      </c>
      <c r="P944" s="7">
        <f>IFERROR(Helper_Columns[Profit]/Helper_Columns[Sales_Amount],0)</f>
        <v>0.11595632242455113</v>
      </c>
      <c r="Q944" s="5" t="str">
        <f>IF(VALUE(SUBSTITUTE(Helper_Columns[[#This Row],[Discount]],"%",""))&gt;=10,"High Discount", "Normal")</f>
        <v>High Discount</v>
      </c>
      <c r="R944" s="5" t="str">
        <f xml:space="preserve"> IF(Helper_Columns[[#This Row],[Profit]]&gt;5000,"High","Low")</f>
        <v>Low</v>
      </c>
    </row>
    <row r="945" spans="1:18" x14ac:dyDescent="0.25">
      <c r="A945" t="s">
        <v>955</v>
      </c>
      <c r="B945" s="4">
        <v>45360.852770554113</v>
      </c>
      <c r="C945" t="s">
        <v>5022</v>
      </c>
      <c r="D945" t="s">
        <v>5027</v>
      </c>
      <c r="E945" t="s">
        <v>5042</v>
      </c>
      <c r="F945" t="s">
        <v>5048</v>
      </c>
      <c r="G945" t="s">
        <v>5056</v>
      </c>
      <c r="H945">
        <v>51222</v>
      </c>
      <c r="I945">
        <v>8</v>
      </c>
      <c r="J945" t="s">
        <v>5073</v>
      </c>
      <c r="K945">
        <v>8677.73</v>
      </c>
      <c r="L945" t="s">
        <v>5079</v>
      </c>
      <c r="M945">
        <f>MONTH(Helper_Columns[Order_Date])</f>
        <v>3</v>
      </c>
      <c r="N945">
        <f>YEAR(Helper_Columns[Order_Date])</f>
        <v>2024</v>
      </c>
      <c r="O945" t="str">
        <f>TEXT(Helper_Columns[Order_Date],"mmm")</f>
        <v>Mar</v>
      </c>
      <c r="P945" s="7">
        <f>IFERROR(Helper_Columns[Profit]/Helper_Columns[Sales_Amount],0)</f>
        <v>0.16941411893327085</v>
      </c>
      <c r="Q945" s="5" t="str">
        <f>IF(VALUE(SUBSTITUTE(Helper_Columns[[#This Row],[Discount]],"%",""))&gt;=10,"High Discount", "Normal")</f>
        <v>Normal</v>
      </c>
      <c r="R945" s="5" t="str">
        <f xml:space="preserve"> IF(Helper_Columns[[#This Row],[Profit]]&gt;5000,"High","Low")</f>
        <v>High</v>
      </c>
    </row>
    <row r="946" spans="1:18" x14ac:dyDescent="0.25">
      <c r="A946" t="s">
        <v>956</v>
      </c>
      <c r="B946" s="4">
        <v>45360.925785157022</v>
      </c>
      <c r="C946" t="s">
        <v>5023</v>
      </c>
      <c r="D946" t="s">
        <v>5029</v>
      </c>
      <c r="E946" t="s">
        <v>5039</v>
      </c>
      <c r="F946" t="s">
        <v>5046</v>
      </c>
      <c r="G946" t="s">
        <v>5060</v>
      </c>
      <c r="H946">
        <v>11619</v>
      </c>
      <c r="I946">
        <v>12</v>
      </c>
      <c r="J946" t="s">
        <v>5072</v>
      </c>
      <c r="K946">
        <v>2426.11</v>
      </c>
      <c r="L946" t="s">
        <v>5078</v>
      </c>
      <c r="M946">
        <f>MONTH(Helper_Columns[Order_Date])</f>
        <v>3</v>
      </c>
      <c r="N946">
        <f>YEAR(Helper_Columns[Order_Date])</f>
        <v>2024</v>
      </c>
      <c r="O946" t="str">
        <f>TEXT(Helper_Columns[Order_Date],"mmm")</f>
        <v>Mar</v>
      </c>
      <c r="P946" s="7">
        <f>IFERROR(Helper_Columns[Profit]/Helper_Columns[Sales_Amount],0)</f>
        <v>0.20880540494018418</v>
      </c>
      <c r="Q946" s="5" t="str">
        <f>IF(VALUE(SUBSTITUTE(Helper_Columns[[#This Row],[Discount]],"%",""))&gt;=10,"High Discount", "Normal")</f>
        <v>High Discount</v>
      </c>
      <c r="R946" s="5" t="str">
        <f xml:space="preserve"> IF(Helper_Columns[[#This Row],[Profit]]&gt;5000,"High","Low")</f>
        <v>Low</v>
      </c>
    </row>
    <row r="947" spans="1:18" x14ac:dyDescent="0.25">
      <c r="A947" t="s">
        <v>957</v>
      </c>
      <c r="B947" s="4">
        <v>45360.998799759953</v>
      </c>
      <c r="C947" t="s">
        <v>5014</v>
      </c>
      <c r="D947" t="s">
        <v>5026</v>
      </c>
      <c r="E947" t="s">
        <v>5030</v>
      </c>
      <c r="F947" t="s">
        <v>5046</v>
      </c>
      <c r="G947" t="s">
        <v>5054</v>
      </c>
      <c r="H947">
        <v>77154</v>
      </c>
      <c r="I947">
        <v>12</v>
      </c>
      <c r="J947" t="s">
        <v>5068</v>
      </c>
      <c r="K947">
        <v>9580.7900000000009</v>
      </c>
      <c r="L947" t="s">
        <v>5078</v>
      </c>
      <c r="M947">
        <f>MONTH(Helper_Columns[Order_Date])</f>
        <v>3</v>
      </c>
      <c r="N947">
        <f>YEAR(Helper_Columns[Order_Date])</f>
        <v>2024</v>
      </c>
      <c r="O947" t="str">
        <f>TEXT(Helper_Columns[Order_Date],"mmm")</f>
        <v>Mar</v>
      </c>
      <c r="P947" s="7">
        <f>IFERROR(Helper_Columns[Profit]/Helper_Columns[Sales_Amount],0)</f>
        <v>0.12417748917748919</v>
      </c>
      <c r="Q947" s="5" t="str">
        <f>IF(VALUE(SUBSTITUTE(Helper_Columns[[#This Row],[Discount]],"%",""))&gt;=10,"High Discount", "Normal")</f>
        <v>Normal</v>
      </c>
      <c r="R947" s="5" t="str">
        <f xml:space="preserve"> IF(Helper_Columns[[#This Row],[Profit]]&gt;5000,"High","Low")</f>
        <v>High</v>
      </c>
    </row>
    <row r="948" spans="1:18" x14ac:dyDescent="0.25">
      <c r="A948" t="s">
        <v>958</v>
      </c>
      <c r="B948" s="4">
        <v>45361.071814362869</v>
      </c>
      <c r="C948" t="s">
        <v>5017</v>
      </c>
      <c r="D948" t="s">
        <v>5029</v>
      </c>
      <c r="E948" t="s">
        <v>5040</v>
      </c>
      <c r="F948" t="s">
        <v>5046</v>
      </c>
      <c r="G948" t="s">
        <v>5061</v>
      </c>
      <c r="H948">
        <v>56556</v>
      </c>
      <c r="I948">
        <v>11</v>
      </c>
      <c r="J948" t="s">
        <v>5070</v>
      </c>
      <c r="K948">
        <v>10883.86</v>
      </c>
      <c r="L948" t="s">
        <v>5078</v>
      </c>
      <c r="M948">
        <f>MONTH(Helper_Columns[Order_Date])</f>
        <v>3</v>
      </c>
      <c r="N948">
        <f>YEAR(Helper_Columns[Order_Date])</f>
        <v>2024</v>
      </c>
      <c r="O948" t="str">
        <f>TEXT(Helper_Columns[Order_Date],"mmm")</f>
        <v>Mar</v>
      </c>
      <c r="P948" s="7">
        <f>IFERROR(Helper_Columns[Profit]/Helper_Columns[Sales_Amount],0)</f>
        <v>0.19244394935992645</v>
      </c>
      <c r="Q948" s="5" t="str">
        <f>IF(VALUE(SUBSTITUTE(Helper_Columns[[#This Row],[Discount]],"%",""))&gt;=10,"High Discount", "Normal")</f>
        <v>Normal</v>
      </c>
      <c r="R948" s="5" t="str">
        <f xml:space="preserve"> IF(Helper_Columns[[#This Row],[Profit]]&gt;5000,"High","Low")</f>
        <v>High</v>
      </c>
    </row>
    <row r="949" spans="1:18" x14ac:dyDescent="0.25">
      <c r="A949" t="s">
        <v>959</v>
      </c>
      <c r="B949" s="4">
        <v>45361.144828965793</v>
      </c>
      <c r="C949" t="s">
        <v>5018</v>
      </c>
      <c r="D949" t="s">
        <v>5028</v>
      </c>
      <c r="E949" t="s">
        <v>5032</v>
      </c>
      <c r="F949" t="s">
        <v>5048</v>
      </c>
      <c r="G949" t="s">
        <v>5055</v>
      </c>
      <c r="H949">
        <v>47950</v>
      </c>
      <c r="I949">
        <v>7</v>
      </c>
      <c r="J949" t="s">
        <v>5069</v>
      </c>
      <c r="K949">
        <v>4153.0200000000004</v>
      </c>
      <c r="L949" t="s">
        <v>5078</v>
      </c>
      <c r="M949">
        <f>MONTH(Helper_Columns[Order_Date])</f>
        <v>3</v>
      </c>
      <c r="N949">
        <f>YEAR(Helper_Columns[Order_Date])</f>
        <v>2024</v>
      </c>
      <c r="O949" t="str">
        <f>TEXT(Helper_Columns[Order_Date],"mmm")</f>
        <v>Mar</v>
      </c>
      <c r="P949" s="7">
        <f>IFERROR(Helper_Columns[Profit]/Helper_Columns[Sales_Amount],0)</f>
        <v>8.6611470281543285E-2</v>
      </c>
      <c r="Q949" s="5" t="str">
        <f>IF(VALUE(SUBSTITUTE(Helper_Columns[[#This Row],[Discount]],"%",""))&gt;=10,"High Discount", "Normal")</f>
        <v>High Discount</v>
      </c>
      <c r="R949" s="5" t="str">
        <f xml:space="preserve"> IF(Helper_Columns[[#This Row],[Profit]]&gt;5000,"High","Low")</f>
        <v>Low</v>
      </c>
    </row>
    <row r="950" spans="1:18" x14ac:dyDescent="0.25">
      <c r="A950" t="s">
        <v>960</v>
      </c>
      <c r="B950" s="4">
        <v>45361.217843568702</v>
      </c>
      <c r="C950" t="s">
        <v>5014</v>
      </c>
      <c r="D950" t="s">
        <v>5029</v>
      </c>
      <c r="E950" t="s">
        <v>5039</v>
      </c>
      <c r="F950" t="s">
        <v>5048</v>
      </c>
      <c r="G950" t="s">
        <v>5056</v>
      </c>
      <c r="H950">
        <v>45143</v>
      </c>
      <c r="I950">
        <v>12</v>
      </c>
      <c r="J950" t="s">
        <v>5070</v>
      </c>
      <c r="K950">
        <v>7267.98</v>
      </c>
      <c r="L950" t="s">
        <v>5077</v>
      </c>
      <c r="M950">
        <f>MONTH(Helper_Columns[Order_Date])</f>
        <v>3</v>
      </c>
      <c r="N950">
        <f>YEAR(Helper_Columns[Order_Date])</f>
        <v>2024</v>
      </c>
      <c r="O950" t="str">
        <f>TEXT(Helper_Columns[Order_Date],"mmm")</f>
        <v>Mar</v>
      </c>
      <c r="P950" s="7">
        <f>IFERROR(Helper_Columns[Profit]/Helper_Columns[Sales_Amount],0)</f>
        <v>0.16099904747136876</v>
      </c>
      <c r="Q950" s="5" t="str">
        <f>IF(VALUE(SUBSTITUTE(Helper_Columns[[#This Row],[Discount]],"%",""))&gt;=10,"High Discount", "Normal")</f>
        <v>Normal</v>
      </c>
      <c r="R950" s="5" t="str">
        <f xml:space="preserve"> IF(Helper_Columns[[#This Row],[Profit]]&gt;5000,"High","Low")</f>
        <v>High</v>
      </c>
    </row>
    <row r="951" spans="1:18" x14ac:dyDescent="0.25">
      <c r="A951" t="s">
        <v>961</v>
      </c>
      <c r="B951" s="4">
        <v>45361.290858171633</v>
      </c>
      <c r="C951" t="s">
        <v>5012</v>
      </c>
      <c r="D951" t="s">
        <v>5026</v>
      </c>
      <c r="E951" t="s">
        <v>5030</v>
      </c>
      <c r="F951" t="s">
        <v>5047</v>
      </c>
      <c r="G951" t="s">
        <v>5062</v>
      </c>
      <c r="H951">
        <v>23419</v>
      </c>
      <c r="I951">
        <v>10</v>
      </c>
      <c r="J951" t="s">
        <v>5073</v>
      </c>
      <c r="K951">
        <v>3985.68</v>
      </c>
      <c r="L951" t="s">
        <v>5074</v>
      </c>
      <c r="M951">
        <f>MONTH(Helper_Columns[Order_Date])</f>
        <v>3</v>
      </c>
      <c r="N951">
        <f>YEAR(Helper_Columns[Order_Date])</f>
        <v>2024</v>
      </c>
      <c r="O951" t="str">
        <f>TEXT(Helper_Columns[Order_Date],"mmm")</f>
        <v>Mar</v>
      </c>
      <c r="P951" s="7">
        <f>IFERROR(Helper_Columns[Profit]/Helper_Columns[Sales_Amount],0)</f>
        <v>0.17019001665314487</v>
      </c>
      <c r="Q951" s="5" t="str">
        <f>IF(VALUE(SUBSTITUTE(Helper_Columns[[#This Row],[Discount]],"%",""))&gt;=10,"High Discount", "Normal")</f>
        <v>Normal</v>
      </c>
      <c r="R951" s="5" t="str">
        <f xml:space="preserve"> IF(Helper_Columns[[#This Row],[Profit]]&gt;5000,"High","Low")</f>
        <v>Low</v>
      </c>
    </row>
    <row r="952" spans="1:18" x14ac:dyDescent="0.25">
      <c r="A952" t="s">
        <v>962</v>
      </c>
      <c r="B952" s="4">
        <v>45361.363872774549</v>
      </c>
      <c r="C952" t="s">
        <v>5025</v>
      </c>
      <c r="D952" t="s">
        <v>5026</v>
      </c>
      <c r="E952" t="s">
        <v>5034</v>
      </c>
      <c r="F952" t="s">
        <v>5047</v>
      </c>
      <c r="G952" t="s">
        <v>5067</v>
      </c>
      <c r="H952">
        <v>3413</v>
      </c>
      <c r="I952">
        <v>7</v>
      </c>
      <c r="J952" t="s">
        <v>5068</v>
      </c>
      <c r="K952">
        <v>533.03</v>
      </c>
      <c r="L952" t="s">
        <v>5079</v>
      </c>
      <c r="M952">
        <f>MONTH(Helper_Columns[Order_Date])</f>
        <v>3</v>
      </c>
      <c r="N952">
        <f>YEAR(Helper_Columns[Order_Date])</f>
        <v>2024</v>
      </c>
      <c r="O952" t="str">
        <f>TEXT(Helper_Columns[Order_Date],"mmm")</f>
        <v>Mar</v>
      </c>
      <c r="P952" s="7">
        <f>IFERROR(Helper_Columns[Profit]/Helper_Columns[Sales_Amount],0)</f>
        <v>0.15617638441254028</v>
      </c>
      <c r="Q952" s="5" t="str">
        <f>IF(VALUE(SUBSTITUTE(Helper_Columns[[#This Row],[Discount]],"%",""))&gt;=10,"High Discount", "Normal")</f>
        <v>Normal</v>
      </c>
      <c r="R952" s="5" t="str">
        <f xml:space="preserve"> IF(Helper_Columns[[#This Row],[Profit]]&gt;5000,"High","Low")</f>
        <v>Low</v>
      </c>
    </row>
    <row r="953" spans="1:18" x14ac:dyDescent="0.25">
      <c r="A953" t="s">
        <v>963</v>
      </c>
      <c r="B953" s="4">
        <v>45361.436887377473</v>
      </c>
      <c r="C953" t="s">
        <v>5019</v>
      </c>
      <c r="D953" t="s">
        <v>5027</v>
      </c>
      <c r="E953" t="s">
        <v>5038</v>
      </c>
      <c r="F953" t="s">
        <v>5048</v>
      </c>
      <c r="G953" t="s">
        <v>5059</v>
      </c>
      <c r="H953">
        <v>66131</v>
      </c>
      <c r="I953">
        <v>13</v>
      </c>
      <c r="J953" t="s">
        <v>5070</v>
      </c>
      <c r="K953">
        <v>9584.59</v>
      </c>
      <c r="L953" t="s">
        <v>5074</v>
      </c>
      <c r="M953">
        <f>MONTH(Helper_Columns[Order_Date])</f>
        <v>3</v>
      </c>
      <c r="N953">
        <f>YEAR(Helper_Columns[Order_Date])</f>
        <v>2024</v>
      </c>
      <c r="O953" t="str">
        <f>TEXT(Helper_Columns[Order_Date],"mmm")</f>
        <v>Mar</v>
      </c>
      <c r="P953" s="7">
        <f>IFERROR(Helper_Columns[Profit]/Helper_Columns[Sales_Amount],0)</f>
        <v>0.14493338978693804</v>
      </c>
      <c r="Q953" s="5" t="str">
        <f>IF(VALUE(SUBSTITUTE(Helper_Columns[[#This Row],[Discount]],"%",""))&gt;=10,"High Discount", "Normal")</f>
        <v>Normal</v>
      </c>
      <c r="R953" s="5" t="str">
        <f xml:space="preserve"> IF(Helper_Columns[[#This Row],[Profit]]&gt;5000,"High","Low")</f>
        <v>High</v>
      </c>
    </row>
    <row r="954" spans="1:18" x14ac:dyDescent="0.25">
      <c r="A954" t="s">
        <v>964</v>
      </c>
      <c r="B954" s="4">
        <v>45361.509901980397</v>
      </c>
      <c r="C954" t="s">
        <v>5017</v>
      </c>
      <c r="D954" t="s">
        <v>5027</v>
      </c>
      <c r="E954" t="s">
        <v>5044</v>
      </c>
      <c r="F954" t="s">
        <v>5047</v>
      </c>
      <c r="G954" t="s">
        <v>5064</v>
      </c>
      <c r="H954">
        <v>64230</v>
      </c>
      <c r="I954">
        <v>3</v>
      </c>
      <c r="J954" t="s">
        <v>5069</v>
      </c>
      <c r="K954">
        <v>11104.64</v>
      </c>
      <c r="L954" t="s">
        <v>5079</v>
      </c>
      <c r="M954">
        <f>MONTH(Helper_Columns[Order_Date])</f>
        <v>3</v>
      </c>
      <c r="N954">
        <f>YEAR(Helper_Columns[Order_Date])</f>
        <v>2024</v>
      </c>
      <c r="O954" t="str">
        <f>TEXT(Helper_Columns[Order_Date],"mmm")</f>
        <v>Mar</v>
      </c>
      <c r="P954" s="7">
        <f>IFERROR(Helper_Columns[Profit]/Helper_Columns[Sales_Amount],0)</f>
        <v>0.17288868130157248</v>
      </c>
      <c r="Q954" s="5" t="str">
        <f>IF(VALUE(SUBSTITUTE(Helper_Columns[[#This Row],[Discount]],"%",""))&gt;=10,"High Discount", "Normal")</f>
        <v>High Discount</v>
      </c>
      <c r="R954" s="5" t="str">
        <f xml:space="preserve"> IF(Helper_Columns[[#This Row],[Profit]]&gt;5000,"High","Low")</f>
        <v>High</v>
      </c>
    </row>
    <row r="955" spans="1:18" x14ac:dyDescent="0.25">
      <c r="A955" t="s">
        <v>965</v>
      </c>
      <c r="B955" s="4">
        <v>45361.582916583313</v>
      </c>
      <c r="C955" t="s">
        <v>5014</v>
      </c>
      <c r="D955" t="s">
        <v>5027</v>
      </c>
      <c r="E955" t="s">
        <v>5044</v>
      </c>
      <c r="F955" t="s">
        <v>5047</v>
      </c>
      <c r="G955" t="s">
        <v>5050</v>
      </c>
      <c r="H955">
        <v>14777</v>
      </c>
      <c r="I955">
        <v>6</v>
      </c>
      <c r="J955" t="s">
        <v>5073</v>
      </c>
      <c r="K955">
        <v>3050.33</v>
      </c>
      <c r="L955" t="s">
        <v>5076</v>
      </c>
      <c r="M955">
        <f>MONTH(Helper_Columns[Order_Date])</f>
        <v>3</v>
      </c>
      <c r="N955">
        <f>YEAR(Helper_Columns[Order_Date])</f>
        <v>2024</v>
      </c>
      <c r="O955" t="str">
        <f>TEXT(Helper_Columns[Order_Date],"mmm")</f>
        <v>Mar</v>
      </c>
      <c r="P955" s="7">
        <f>IFERROR(Helper_Columns[Profit]/Helper_Columns[Sales_Amount],0)</f>
        <v>0.20642417270081884</v>
      </c>
      <c r="Q955" s="5" t="str">
        <f>IF(VALUE(SUBSTITUTE(Helper_Columns[[#This Row],[Discount]],"%",""))&gt;=10,"High Discount", "Normal")</f>
        <v>Normal</v>
      </c>
      <c r="R955" s="5" t="str">
        <f xml:space="preserve"> IF(Helper_Columns[[#This Row],[Profit]]&gt;5000,"High","Low")</f>
        <v>Low</v>
      </c>
    </row>
    <row r="956" spans="1:18" x14ac:dyDescent="0.25">
      <c r="A956" t="s">
        <v>966</v>
      </c>
      <c r="B956" s="4">
        <v>45361.655931186229</v>
      </c>
      <c r="C956" t="s">
        <v>5013</v>
      </c>
      <c r="D956" t="s">
        <v>5029</v>
      </c>
      <c r="E956" t="s">
        <v>5033</v>
      </c>
      <c r="F956" t="s">
        <v>5047</v>
      </c>
      <c r="G956" t="s">
        <v>5064</v>
      </c>
      <c r="H956">
        <v>4293</v>
      </c>
      <c r="I956">
        <v>13</v>
      </c>
      <c r="J956" t="s">
        <v>5068</v>
      </c>
      <c r="K956">
        <v>901.41</v>
      </c>
      <c r="L956" t="s">
        <v>5077</v>
      </c>
      <c r="M956">
        <f>MONTH(Helper_Columns[Order_Date])</f>
        <v>3</v>
      </c>
      <c r="N956">
        <f>YEAR(Helper_Columns[Order_Date])</f>
        <v>2024</v>
      </c>
      <c r="O956" t="str">
        <f>TEXT(Helper_Columns[Order_Date],"mmm")</f>
        <v>Mar</v>
      </c>
      <c r="P956" s="7">
        <f>IFERROR(Helper_Columns[Profit]/Helper_Columns[Sales_Amount],0)</f>
        <v>0.20997204751921733</v>
      </c>
      <c r="Q956" s="5" t="str">
        <f>IF(VALUE(SUBSTITUTE(Helper_Columns[[#This Row],[Discount]],"%",""))&gt;=10,"High Discount", "Normal")</f>
        <v>Normal</v>
      </c>
      <c r="R956" s="5" t="str">
        <f xml:space="preserve"> IF(Helper_Columns[[#This Row],[Profit]]&gt;5000,"High","Low")</f>
        <v>Low</v>
      </c>
    </row>
    <row r="957" spans="1:18" x14ac:dyDescent="0.25">
      <c r="A957" t="s">
        <v>967</v>
      </c>
      <c r="B957" s="4">
        <v>45361.728945789153</v>
      </c>
      <c r="C957" t="s">
        <v>5014</v>
      </c>
      <c r="D957" t="s">
        <v>5028</v>
      </c>
      <c r="E957" t="s">
        <v>5035</v>
      </c>
      <c r="F957" t="s">
        <v>5048</v>
      </c>
      <c r="G957" t="s">
        <v>5055</v>
      </c>
      <c r="H957">
        <v>15779</v>
      </c>
      <c r="I957">
        <v>7</v>
      </c>
      <c r="J957" t="s">
        <v>5070</v>
      </c>
      <c r="K957">
        <v>3126.06</v>
      </c>
      <c r="L957" t="s">
        <v>5077</v>
      </c>
      <c r="M957">
        <f>MONTH(Helper_Columns[Order_Date])</f>
        <v>3</v>
      </c>
      <c r="N957">
        <f>YEAR(Helper_Columns[Order_Date])</f>
        <v>2024</v>
      </c>
      <c r="O957" t="str">
        <f>TEXT(Helper_Columns[Order_Date],"mmm")</f>
        <v>Mar</v>
      </c>
      <c r="P957" s="7">
        <f>IFERROR(Helper_Columns[Profit]/Helper_Columns[Sales_Amount],0)</f>
        <v>0.1981152164268965</v>
      </c>
      <c r="Q957" s="5" t="str">
        <f>IF(VALUE(SUBSTITUTE(Helper_Columns[[#This Row],[Discount]],"%",""))&gt;=10,"High Discount", "Normal")</f>
        <v>Normal</v>
      </c>
      <c r="R957" s="5" t="str">
        <f xml:space="preserve"> IF(Helper_Columns[[#This Row],[Profit]]&gt;5000,"High","Low")</f>
        <v>Low</v>
      </c>
    </row>
    <row r="958" spans="1:18" x14ac:dyDescent="0.25">
      <c r="A958" t="s">
        <v>968</v>
      </c>
      <c r="B958" s="4">
        <v>45361.801960392069</v>
      </c>
      <c r="C958" t="s">
        <v>5018</v>
      </c>
      <c r="D958" t="s">
        <v>5026</v>
      </c>
      <c r="E958" t="s">
        <v>5030</v>
      </c>
      <c r="F958" t="s">
        <v>5047</v>
      </c>
      <c r="G958" t="s">
        <v>5063</v>
      </c>
      <c r="H958">
        <v>24027</v>
      </c>
      <c r="I958">
        <v>11</v>
      </c>
      <c r="J958" t="s">
        <v>5070</v>
      </c>
      <c r="K958">
        <v>3417.16</v>
      </c>
      <c r="L958" t="s">
        <v>5079</v>
      </c>
      <c r="M958">
        <f>MONTH(Helper_Columns[Order_Date])</f>
        <v>3</v>
      </c>
      <c r="N958">
        <f>YEAR(Helper_Columns[Order_Date])</f>
        <v>2024</v>
      </c>
      <c r="O958" t="str">
        <f>TEXT(Helper_Columns[Order_Date],"mmm")</f>
        <v>Mar</v>
      </c>
      <c r="P958" s="7">
        <f>IFERROR(Helper_Columns[Profit]/Helper_Columns[Sales_Amount],0)</f>
        <v>0.14222166729096433</v>
      </c>
      <c r="Q958" s="5" t="str">
        <f>IF(VALUE(SUBSTITUTE(Helper_Columns[[#This Row],[Discount]],"%",""))&gt;=10,"High Discount", "Normal")</f>
        <v>Normal</v>
      </c>
      <c r="R958" s="5" t="str">
        <f xml:space="preserve"> IF(Helper_Columns[[#This Row],[Profit]]&gt;5000,"High","Low")</f>
        <v>Low</v>
      </c>
    </row>
    <row r="959" spans="1:18" x14ac:dyDescent="0.25">
      <c r="A959" t="s">
        <v>969</v>
      </c>
      <c r="B959" s="4">
        <v>45361.874974994993</v>
      </c>
      <c r="C959" t="s">
        <v>5013</v>
      </c>
      <c r="D959" t="s">
        <v>5029</v>
      </c>
      <c r="E959" t="s">
        <v>5039</v>
      </c>
      <c r="F959" t="s">
        <v>5046</v>
      </c>
      <c r="G959" t="s">
        <v>5054</v>
      </c>
      <c r="H959">
        <v>68313</v>
      </c>
      <c r="I959">
        <v>2</v>
      </c>
      <c r="J959" t="s">
        <v>5072</v>
      </c>
      <c r="K959">
        <v>14958.33</v>
      </c>
      <c r="L959" t="s">
        <v>5079</v>
      </c>
      <c r="M959">
        <f>MONTH(Helper_Columns[Order_Date])</f>
        <v>3</v>
      </c>
      <c r="N959">
        <f>YEAR(Helper_Columns[Order_Date])</f>
        <v>2024</v>
      </c>
      <c r="O959" t="str">
        <f>TEXT(Helper_Columns[Order_Date],"mmm")</f>
        <v>Mar</v>
      </c>
      <c r="P959" s="7">
        <f>IFERROR(Helper_Columns[Profit]/Helper_Columns[Sales_Amount],0)</f>
        <v>0.2189675464406482</v>
      </c>
      <c r="Q959" s="5" t="str">
        <f>IF(VALUE(SUBSTITUTE(Helper_Columns[[#This Row],[Discount]],"%",""))&gt;=10,"High Discount", "Normal")</f>
        <v>High Discount</v>
      </c>
      <c r="R959" s="5" t="str">
        <f xml:space="preserve"> IF(Helper_Columns[[#This Row],[Profit]]&gt;5000,"High","Low")</f>
        <v>High</v>
      </c>
    </row>
    <row r="960" spans="1:18" x14ac:dyDescent="0.25">
      <c r="A960" t="s">
        <v>970</v>
      </c>
      <c r="B960" s="4">
        <v>45361.947989597917</v>
      </c>
      <c r="C960" t="s">
        <v>5019</v>
      </c>
      <c r="D960" t="s">
        <v>5026</v>
      </c>
      <c r="E960" t="s">
        <v>5030</v>
      </c>
      <c r="F960" t="s">
        <v>5048</v>
      </c>
      <c r="G960" t="s">
        <v>5051</v>
      </c>
      <c r="H960">
        <v>59645</v>
      </c>
      <c r="I960">
        <v>8</v>
      </c>
      <c r="J960" t="s">
        <v>5073</v>
      </c>
      <c r="K960">
        <v>10643.53</v>
      </c>
      <c r="L960" t="s">
        <v>5074</v>
      </c>
      <c r="M960">
        <f>MONTH(Helper_Columns[Order_Date])</f>
        <v>3</v>
      </c>
      <c r="N960">
        <f>YEAR(Helper_Columns[Order_Date])</f>
        <v>2024</v>
      </c>
      <c r="O960" t="str">
        <f>TEXT(Helper_Columns[Order_Date],"mmm")</f>
        <v>Mar</v>
      </c>
      <c r="P960" s="7">
        <f>IFERROR(Helper_Columns[Profit]/Helper_Columns[Sales_Amount],0)</f>
        <v>0.1784479839047699</v>
      </c>
      <c r="Q960" s="5" t="str">
        <f>IF(VALUE(SUBSTITUTE(Helper_Columns[[#This Row],[Discount]],"%",""))&gt;=10,"High Discount", "Normal")</f>
        <v>Normal</v>
      </c>
      <c r="R960" s="5" t="str">
        <f xml:space="preserve"> IF(Helper_Columns[[#This Row],[Profit]]&gt;5000,"High","Low")</f>
        <v>High</v>
      </c>
    </row>
    <row r="961" spans="1:18" x14ac:dyDescent="0.25">
      <c r="A961" t="s">
        <v>971</v>
      </c>
      <c r="B961" s="4">
        <v>45362.021004200833</v>
      </c>
      <c r="C961" t="s">
        <v>5022</v>
      </c>
      <c r="D961" t="s">
        <v>5026</v>
      </c>
      <c r="E961" t="s">
        <v>5045</v>
      </c>
      <c r="F961" t="s">
        <v>5048</v>
      </c>
      <c r="G961" t="s">
        <v>5051</v>
      </c>
      <c r="H961">
        <v>53021</v>
      </c>
      <c r="I961">
        <v>8</v>
      </c>
      <c r="J961" t="s">
        <v>5072</v>
      </c>
      <c r="K961">
        <v>7034.12</v>
      </c>
      <c r="L961" t="s">
        <v>5078</v>
      </c>
      <c r="M961">
        <f>MONTH(Helper_Columns[Order_Date])</f>
        <v>3</v>
      </c>
      <c r="N961">
        <f>YEAR(Helper_Columns[Order_Date])</f>
        <v>2024</v>
      </c>
      <c r="O961" t="str">
        <f>TEXT(Helper_Columns[Order_Date],"mmm")</f>
        <v>Mar</v>
      </c>
      <c r="P961" s="7">
        <f>IFERROR(Helper_Columns[Profit]/Helper_Columns[Sales_Amount],0)</f>
        <v>0.13266667924030101</v>
      </c>
      <c r="Q961" s="5" t="str">
        <f>IF(VALUE(SUBSTITUTE(Helper_Columns[[#This Row],[Discount]],"%",""))&gt;=10,"High Discount", "Normal")</f>
        <v>High Discount</v>
      </c>
      <c r="R961" s="5" t="str">
        <f xml:space="preserve"> IF(Helper_Columns[[#This Row],[Profit]]&gt;5000,"High","Low")</f>
        <v>High</v>
      </c>
    </row>
    <row r="962" spans="1:18" x14ac:dyDescent="0.25">
      <c r="A962" t="s">
        <v>972</v>
      </c>
      <c r="B962" s="4">
        <v>45362.094018803749</v>
      </c>
      <c r="C962" t="s">
        <v>5021</v>
      </c>
      <c r="D962" t="s">
        <v>5027</v>
      </c>
      <c r="E962" t="s">
        <v>5038</v>
      </c>
      <c r="F962" t="s">
        <v>5047</v>
      </c>
      <c r="G962" t="s">
        <v>5063</v>
      </c>
      <c r="H962">
        <v>52507</v>
      </c>
      <c r="I962">
        <v>1</v>
      </c>
      <c r="J962" t="s">
        <v>5071</v>
      </c>
      <c r="K962">
        <v>6181.2</v>
      </c>
      <c r="L962" t="s">
        <v>5079</v>
      </c>
      <c r="M962">
        <f>MONTH(Helper_Columns[Order_Date])</f>
        <v>3</v>
      </c>
      <c r="N962">
        <f>YEAR(Helper_Columns[Order_Date])</f>
        <v>2024</v>
      </c>
      <c r="O962" t="str">
        <f>TEXT(Helper_Columns[Order_Date],"mmm")</f>
        <v>Mar</v>
      </c>
      <c r="P962" s="7">
        <f>IFERROR(Helper_Columns[Profit]/Helper_Columns[Sales_Amount],0)</f>
        <v>0.11772144666425428</v>
      </c>
      <c r="Q962" s="5" t="str">
        <f>IF(VALUE(SUBSTITUTE(Helper_Columns[[#This Row],[Discount]],"%",""))&gt;=10,"High Discount", "Normal")</f>
        <v>High Discount</v>
      </c>
      <c r="R962" s="5" t="str">
        <f xml:space="preserve"> IF(Helper_Columns[[#This Row],[Profit]]&gt;5000,"High","Low")</f>
        <v>High</v>
      </c>
    </row>
    <row r="963" spans="1:18" x14ac:dyDescent="0.25">
      <c r="A963" t="s">
        <v>973</v>
      </c>
      <c r="B963" s="4">
        <v>45362.16703340668</v>
      </c>
      <c r="C963" t="s">
        <v>5022</v>
      </c>
      <c r="D963" t="s">
        <v>5027</v>
      </c>
      <c r="E963" t="s">
        <v>5031</v>
      </c>
      <c r="F963" t="s">
        <v>5046</v>
      </c>
      <c r="G963" t="s">
        <v>5066</v>
      </c>
      <c r="H963">
        <v>65340</v>
      </c>
      <c r="I963">
        <v>5</v>
      </c>
      <c r="J963" t="s">
        <v>5072</v>
      </c>
      <c r="K963">
        <v>5495.22</v>
      </c>
      <c r="L963" t="s">
        <v>5074</v>
      </c>
      <c r="M963">
        <f>MONTH(Helper_Columns[Order_Date])</f>
        <v>3</v>
      </c>
      <c r="N963">
        <f>YEAR(Helper_Columns[Order_Date])</f>
        <v>2024</v>
      </c>
      <c r="O963" t="str">
        <f>TEXT(Helper_Columns[Order_Date],"mmm")</f>
        <v>Mar</v>
      </c>
      <c r="P963" s="7">
        <f>IFERROR(Helper_Columns[Profit]/Helper_Columns[Sales_Amount],0)</f>
        <v>8.4101928374655646E-2</v>
      </c>
      <c r="Q963" s="5" t="str">
        <f>IF(VALUE(SUBSTITUTE(Helper_Columns[[#This Row],[Discount]],"%",""))&gt;=10,"High Discount", "Normal")</f>
        <v>High Discount</v>
      </c>
      <c r="R963" s="5" t="str">
        <f xml:space="preserve"> IF(Helper_Columns[[#This Row],[Profit]]&gt;5000,"High","Low")</f>
        <v>High</v>
      </c>
    </row>
    <row r="964" spans="1:18" x14ac:dyDescent="0.25">
      <c r="A964" t="s">
        <v>974</v>
      </c>
      <c r="B964" s="4">
        <v>45362.240048009597</v>
      </c>
      <c r="C964" t="s">
        <v>5021</v>
      </c>
      <c r="D964" t="s">
        <v>5028</v>
      </c>
      <c r="E964" t="s">
        <v>5032</v>
      </c>
      <c r="F964" t="s">
        <v>5046</v>
      </c>
      <c r="G964" t="s">
        <v>5061</v>
      </c>
      <c r="H964">
        <v>59759</v>
      </c>
      <c r="I964">
        <v>9</v>
      </c>
      <c r="J964" t="s">
        <v>5068</v>
      </c>
      <c r="K964">
        <v>10374.99</v>
      </c>
      <c r="L964" t="s">
        <v>5074</v>
      </c>
      <c r="M964">
        <f>MONTH(Helper_Columns[Order_Date])</f>
        <v>3</v>
      </c>
      <c r="N964">
        <f>YEAR(Helper_Columns[Order_Date])</f>
        <v>2024</v>
      </c>
      <c r="O964" t="str">
        <f>TEXT(Helper_Columns[Order_Date],"mmm")</f>
        <v>Mar</v>
      </c>
      <c r="P964" s="7">
        <f>IFERROR(Helper_Columns[Profit]/Helper_Columns[Sales_Amount],0)</f>
        <v>0.1736138489599893</v>
      </c>
      <c r="Q964" s="5" t="str">
        <f>IF(VALUE(SUBSTITUTE(Helper_Columns[[#This Row],[Discount]],"%",""))&gt;=10,"High Discount", "Normal")</f>
        <v>Normal</v>
      </c>
      <c r="R964" s="5" t="str">
        <f xml:space="preserve"> IF(Helper_Columns[[#This Row],[Profit]]&gt;5000,"High","Low")</f>
        <v>High</v>
      </c>
    </row>
    <row r="965" spans="1:18" x14ac:dyDescent="0.25">
      <c r="A965" t="s">
        <v>975</v>
      </c>
      <c r="B965" s="4">
        <v>45362.313062612513</v>
      </c>
      <c r="C965" t="s">
        <v>5016</v>
      </c>
      <c r="D965" t="s">
        <v>5026</v>
      </c>
      <c r="E965" t="s">
        <v>5030</v>
      </c>
      <c r="F965" t="s">
        <v>5048</v>
      </c>
      <c r="G965" t="s">
        <v>5059</v>
      </c>
      <c r="H965">
        <v>31936</v>
      </c>
      <c r="I965">
        <v>1</v>
      </c>
      <c r="J965" t="s">
        <v>5073</v>
      </c>
      <c r="K965">
        <v>4282.3500000000004</v>
      </c>
      <c r="L965" t="s">
        <v>5077</v>
      </c>
      <c r="M965">
        <f>MONTH(Helper_Columns[Order_Date])</f>
        <v>3</v>
      </c>
      <c r="N965">
        <f>YEAR(Helper_Columns[Order_Date])</f>
        <v>2024</v>
      </c>
      <c r="O965" t="str">
        <f>TEXT(Helper_Columns[Order_Date],"mmm")</f>
        <v>Mar</v>
      </c>
      <c r="P965" s="7">
        <f>IFERROR(Helper_Columns[Profit]/Helper_Columns[Sales_Amount],0)</f>
        <v>0.13409162074148298</v>
      </c>
      <c r="Q965" s="5" t="str">
        <f>IF(VALUE(SUBSTITUTE(Helper_Columns[[#This Row],[Discount]],"%",""))&gt;=10,"High Discount", "Normal")</f>
        <v>Normal</v>
      </c>
      <c r="R965" s="5" t="str">
        <f xml:space="preserve"> IF(Helper_Columns[[#This Row],[Profit]]&gt;5000,"High","Low")</f>
        <v>Low</v>
      </c>
    </row>
    <row r="966" spans="1:18" x14ac:dyDescent="0.25">
      <c r="A966" t="s">
        <v>976</v>
      </c>
      <c r="B966" s="4">
        <v>45362.386077215437</v>
      </c>
      <c r="C966" t="s">
        <v>5015</v>
      </c>
      <c r="D966" t="s">
        <v>5029</v>
      </c>
      <c r="E966" t="s">
        <v>5041</v>
      </c>
      <c r="F966" t="s">
        <v>5047</v>
      </c>
      <c r="G966" t="s">
        <v>5063</v>
      </c>
      <c r="H966">
        <v>57572</v>
      </c>
      <c r="I966">
        <v>8</v>
      </c>
      <c r="J966" t="s">
        <v>5071</v>
      </c>
      <c r="K966">
        <v>9964.25</v>
      </c>
      <c r="L966" t="s">
        <v>5077</v>
      </c>
      <c r="M966">
        <f>MONTH(Helper_Columns[Order_Date])</f>
        <v>3</v>
      </c>
      <c r="N966">
        <f>YEAR(Helper_Columns[Order_Date])</f>
        <v>2024</v>
      </c>
      <c r="O966" t="str">
        <f>TEXT(Helper_Columns[Order_Date],"mmm")</f>
        <v>Mar</v>
      </c>
      <c r="P966" s="7">
        <f>IFERROR(Helper_Columns[Profit]/Helper_Columns[Sales_Amount],0)</f>
        <v>0.17307458486764399</v>
      </c>
      <c r="Q966" s="5" t="str">
        <f>IF(VALUE(SUBSTITUTE(Helper_Columns[[#This Row],[Discount]],"%",""))&gt;=10,"High Discount", "Normal")</f>
        <v>High Discount</v>
      </c>
      <c r="R966" s="5" t="str">
        <f xml:space="preserve"> IF(Helper_Columns[[#This Row],[Profit]]&gt;5000,"High","Low")</f>
        <v>High</v>
      </c>
    </row>
    <row r="967" spans="1:18" x14ac:dyDescent="0.25">
      <c r="A967" t="s">
        <v>977</v>
      </c>
      <c r="B967" s="4">
        <v>45362.459091818353</v>
      </c>
      <c r="C967" t="s">
        <v>5023</v>
      </c>
      <c r="D967" t="s">
        <v>5027</v>
      </c>
      <c r="E967" t="s">
        <v>5038</v>
      </c>
      <c r="F967" t="s">
        <v>5048</v>
      </c>
      <c r="G967" t="s">
        <v>5052</v>
      </c>
      <c r="H967">
        <v>63147</v>
      </c>
      <c r="I967">
        <v>7</v>
      </c>
      <c r="J967" t="s">
        <v>5069</v>
      </c>
      <c r="K967">
        <v>5697.87</v>
      </c>
      <c r="L967" t="s">
        <v>5077</v>
      </c>
      <c r="M967">
        <f>MONTH(Helper_Columns[Order_Date])</f>
        <v>3</v>
      </c>
      <c r="N967">
        <f>YEAR(Helper_Columns[Order_Date])</f>
        <v>2024</v>
      </c>
      <c r="O967" t="str">
        <f>TEXT(Helper_Columns[Order_Date],"mmm")</f>
        <v>Mar</v>
      </c>
      <c r="P967" s="7">
        <f>IFERROR(Helper_Columns[Profit]/Helper_Columns[Sales_Amount],0)</f>
        <v>9.0231839992398685E-2</v>
      </c>
      <c r="Q967" s="5" t="str">
        <f>IF(VALUE(SUBSTITUTE(Helper_Columns[[#This Row],[Discount]],"%",""))&gt;=10,"High Discount", "Normal")</f>
        <v>High Discount</v>
      </c>
      <c r="R967" s="5" t="str">
        <f xml:space="preserve"> IF(Helper_Columns[[#This Row],[Profit]]&gt;5000,"High","Low")</f>
        <v>High</v>
      </c>
    </row>
    <row r="968" spans="1:18" x14ac:dyDescent="0.25">
      <c r="A968" t="s">
        <v>978</v>
      </c>
      <c r="B968" s="4">
        <v>45362.532106421277</v>
      </c>
      <c r="C968" t="s">
        <v>5019</v>
      </c>
      <c r="D968" t="s">
        <v>5026</v>
      </c>
      <c r="E968" t="s">
        <v>5030</v>
      </c>
      <c r="F968" t="s">
        <v>5046</v>
      </c>
      <c r="G968" t="s">
        <v>5054</v>
      </c>
      <c r="H968">
        <v>33959</v>
      </c>
      <c r="I968">
        <v>13</v>
      </c>
      <c r="J968" t="s">
        <v>5073</v>
      </c>
      <c r="K968">
        <v>3550.3</v>
      </c>
      <c r="L968" t="s">
        <v>5074</v>
      </c>
      <c r="M968">
        <f>MONTH(Helper_Columns[Order_Date])</f>
        <v>3</v>
      </c>
      <c r="N968">
        <f>YEAR(Helper_Columns[Order_Date])</f>
        <v>2024</v>
      </c>
      <c r="O968" t="str">
        <f>TEXT(Helper_Columns[Order_Date],"mmm")</f>
        <v>Mar</v>
      </c>
      <c r="P968" s="7">
        <f>IFERROR(Helper_Columns[Profit]/Helper_Columns[Sales_Amount],0)</f>
        <v>0.10454665920669043</v>
      </c>
      <c r="Q968" s="5" t="str">
        <f>IF(VALUE(SUBSTITUTE(Helper_Columns[[#This Row],[Discount]],"%",""))&gt;=10,"High Discount", "Normal")</f>
        <v>Normal</v>
      </c>
      <c r="R968" s="5" t="str">
        <f xml:space="preserve"> IF(Helper_Columns[[#This Row],[Profit]]&gt;5000,"High","Low")</f>
        <v>Low</v>
      </c>
    </row>
    <row r="969" spans="1:18" x14ac:dyDescent="0.25">
      <c r="A969" t="s">
        <v>979</v>
      </c>
      <c r="B969" s="4">
        <v>45362.6051210242</v>
      </c>
      <c r="C969" t="s">
        <v>5024</v>
      </c>
      <c r="D969" t="s">
        <v>5026</v>
      </c>
      <c r="E969" t="s">
        <v>5034</v>
      </c>
      <c r="F969" t="s">
        <v>5048</v>
      </c>
      <c r="G969" t="s">
        <v>5051</v>
      </c>
      <c r="H969">
        <v>26032</v>
      </c>
      <c r="I969">
        <v>10</v>
      </c>
      <c r="J969" t="s">
        <v>5070</v>
      </c>
      <c r="K969">
        <v>5434.15</v>
      </c>
      <c r="L969" t="s">
        <v>5075</v>
      </c>
      <c r="M969">
        <f>MONTH(Helper_Columns[Order_Date])</f>
        <v>3</v>
      </c>
      <c r="N969">
        <f>YEAR(Helper_Columns[Order_Date])</f>
        <v>2024</v>
      </c>
      <c r="O969" t="str">
        <f>TEXT(Helper_Columns[Order_Date],"mmm")</f>
        <v>Mar</v>
      </c>
      <c r="P969" s="7">
        <f>IFERROR(Helper_Columns[Profit]/Helper_Columns[Sales_Amount],0)</f>
        <v>0.20874884757221879</v>
      </c>
      <c r="Q969" s="5" t="str">
        <f>IF(VALUE(SUBSTITUTE(Helper_Columns[[#This Row],[Discount]],"%",""))&gt;=10,"High Discount", "Normal")</f>
        <v>Normal</v>
      </c>
      <c r="R969" s="5" t="str">
        <f xml:space="preserve"> IF(Helper_Columns[[#This Row],[Profit]]&gt;5000,"High","Low")</f>
        <v>High</v>
      </c>
    </row>
    <row r="970" spans="1:18" x14ac:dyDescent="0.25">
      <c r="A970" t="s">
        <v>980</v>
      </c>
      <c r="B970" s="4">
        <v>45362.678135627117</v>
      </c>
      <c r="C970" t="s">
        <v>5022</v>
      </c>
      <c r="D970" t="s">
        <v>5028</v>
      </c>
      <c r="E970" t="s">
        <v>5036</v>
      </c>
      <c r="F970" t="s">
        <v>5046</v>
      </c>
      <c r="G970" t="s">
        <v>5054</v>
      </c>
      <c r="H970">
        <v>75353</v>
      </c>
      <c r="I970">
        <v>13</v>
      </c>
      <c r="J970" t="s">
        <v>5069</v>
      </c>
      <c r="K970">
        <v>14476.24</v>
      </c>
      <c r="L970" t="s">
        <v>5079</v>
      </c>
      <c r="M970">
        <f>MONTH(Helper_Columns[Order_Date])</f>
        <v>3</v>
      </c>
      <c r="N970">
        <f>YEAR(Helper_Columns[Order_Date])</f>
        <v>2024</v>
      </c>
      <c r="O970" t="str">
        <f>TEXT(Helper_Columns[Order_Date],"mmm")</f>
        <v>Mar</v>
      </c>
      <c r="P970" s="7">
        <f>IFERROR(Helper_Columns[Profit]/Helper_Columns[Sales_Amount],0)</f>
        <v>0.19211232465860681</v>
      </c>
      <c r="Q970" s="5" t="str">
        <f>IF(VALUE(SUBSTITUTE(Helper_Columns[[#This Row],[Discount]],"%",""))&gt;=10,"High Discount", "Normal")</f>
        <v>High Discount</v>
      </c>
      <c r="R970" s="5" t="str">
        <f xml:space="preserve"> IF(Helper_Columns[[#This Row],[Profit]]&gt;5000,"High","Low")</f>
        <v>High</v>
      </c>
    </row>
    <row r="971" spans="1:18" x14ac:dyDescent="0.25">
      <c r="A971" t="s">
        <v>981</v>
      </c>
      <c r="B971" s="4">
        <v>45362.751150230033</v>
      </c>
      <c r="C971" t="s">
        <v>5024</v>
      </c>
      <c r="D971" t="s">
        <v>5027</v>
      </c>
      <c r="E971" t="s">
        <v>5044</v>
      </c>
      <c r="F971" t="s">
        <v>5046</v>
      </c>
      <c r="G971" t="s">
        <v>5053</v>
      </c>
      <c r="H971">
        <v>29615</v>
      </c>
      <c r="I971">
        <v>7</v>
      </c>
      <c r="J971" t="s">
        <v>5071</v>
      </c>
      <c r="K971">
        <v>3237.18</v>
      </c>
      <c r="L971" t="s">
        <v>5077</v>
      </c>
      <c r="M971">
        <f>MONTH(Helper_Columns[Order_Date])</f>
        <v>3</v>
      </c>
      <c r="N971">
        <f>YEAR(Helper_Columns[Order_Date])</f>
        <v>2024</v>
      </c>
      <c r="O971" t="str">
        <f>TEXT(Helper_Columns[Order_Date],"mmm")</f>
        <v>Mar</v>
      </c>
      <c r="P971" s="7">
        <f>IFERROR(Helper_Columns[Profit]/Helper_Columns[Sales_Amount],0)</f>
        <v>0.10930879621813269</v>
      </c>
      <c r="Q971" s="5" t="str">
        <f>IF(VALUE(SUBSTITUTE(Helper_Columns[[#This Row],[Discount]],"%",""))&gt;=10,"High Discount", "Normal")</f>
        <v>High Discount</v>
      </c>
      <c r="R971" s="5" t="str">
        <f xml:space="preserve"> IF(Helper_Columns[[#This Row],[Profit]]&gt;5000,"High","Low")</f>
        <v>Low</v>
      </c>
    </row>
    <row r="972" spans="1:18" x14ac:dyDescent="0.25">
      <c r="A972" t="s">
        <v>982</v>
      </c>
      <c r="B972" s="4">
        <v>45362.824164832957</v>
      </c>
      <c r="C972" t="s">
        <v>5012</v>
      </c>
      <c r="D972" t="s">
        <v>5028</v>
      </c>
      <c r="E972" t="s">
        <v>5037</v>
      </c>
      <c r="F972" t="s">
        <v>5046</v>
      </c>
      <c r="G972" t="s">
        <v>5054</v>
      </c>
      <c r="H972">
        <v>61213</v>
      </c>
      <c r="I972">
        <v>11</v>
      </c>
      <c r="J972" t="s">
        <v>5072</v>
      </c>
      <c r="K972">
        <v>6385.37</v>
      </c>
      <c r="L972" t="s">
        <v>5079</v>
      </c>
      <c r="M972">
        <f>MONTH(Helper_Columns[Order_Date])</f>
        <v>3</v>
      </c>
      <c r="N972">
        <f>YEAR(Helper_Columns[Order_Date])</f>
        <v>2024</v>
      </c>
      <c r="O972" t="str">
        <f>TEXT(Helper_Columns[Order_Date],"mmm")</f>
        <v>Mar</v>
      </c>
      <c r="P972" s="7">
        <f>IFERROR(Helper_Columns[Profit]/Helper_Columns[Sales_Amount],0)</f>
        <v>0.1043139529184977</v>
      </c>
      <c r="Q972" s="5" t="str">
        <f>IF(VALUE(SUBSTITUTE(Helper_Columns[[#This Row],[Discount]],"%",""))&gt;=10,"High Discount", "Normal")</f>
        <v>High Discount</v>
      </c>
      <c r="R972" s="5" t="str">
        <f xml:space="preserve"> IF(Helper_Columns[[#This Row],[Profit]]&gt;5000,"High","Low")</f>
        <v>High</v>
      </c>
    </row>
    <row r="973" spans="1:18" x14ac:dyDescent="0.25">
      <c r="A973" t="s">
        <v>983</v>
      </c>
      <c r="B973" s="4">
        <v>45362.89717943588</v>
      </c>
      <c r="C973" t="s">
        <v>5019</v>
      </c>
      <c r="D973" t="s">
        <v>5026</v>
      </c>
      <c r="E973" t="s">
        <v>5034</v>
      </c>
      <c r="F973" t="s">
        <v>5047</v>
      </c>
      <c r="G973" t="s">
        <v>5050</v>
      </c>
      <c r="H973">
        <v>46117</v>
      </c>
      <c r="I973">
        <v>3</v>
      </c>
      <c r="J973" t="s">
        <v>5072</v>
      </c>
      <c r="K973">
        <v>5407.45</v>
      </c>
      <c r="L973" t="s">
        <v>5078</v>
      </c>
      <c r="M973">
        <f>MONTH(Helper_Columns[Order_Date])</f>
        <v>3</v>
      </c>
      <c r="N973">
        <f>YEAR(Helper_Columns[Order_Date])</f>
        <v>2024</v>
      </c>
      <c r="O973" t="str">
        <f>TEXT(Helper_Columns[Order_Date],"mmm")</f>
        <v>Mar</v>
      </c>
      <c r="P973" s="7">
        <f>IFERROR(Helper_Columns[Profit]/Helper_Columns[Sales_Amount],0)</f>
        <v>0.11725502526183403</v>
      </c>
      <c r="Q973" s="5" t="str">
        <f>IF(VALUE(SUBSTITUTE(Helper_Columns[[#This Row],[Discount]],"%",""))&gt;=10,"High Discount", "Normal")</f>
        <v>High Discount</v>
      </c>
      <c r="R973" s="5" t="str">
        <f xml:space="preserve"> IF(Helper_Columns[[#This Row],[Profit]]&gt;5000,"High","Low")</f>
        <v>High</v>
      </c>
    </row>
    <row r="974" spans="1:18" x14ac:dyDescent="0.25">
      <c r="A974" t="s">
        <v>984</v>
      </c>
      <c r="B974" s="4">
        <v>45362.970194038797</v>
      </c>
      <c r="C974" t="s">
        <v>5017</v>
      </c>
      <c r="D974" t="s">
        <v>5029</v>
      </c>
      <c r="E974" t="s">
        <v>5041</v>
      </c>
      <c r="F974" t="s">
        <v>5046</v>
      </c>
      <c r="G974" t="s">
        <v>5061</v>
      </c>
      <c r="H974">
        <v>48085</v>
      </c>
      <c r="I974">
        <v>11</v>
      </c>
      <c r="J974" t="s">
        <v>5070</v>
      </c>
      <c r="K974">
        <v>10515.71</v>
      </c>
      <c r="L974" t="s">
        <v>5076</v>
      </c>
      <c r="M974">
        <f>MONTH(Helper_Columns[Order_Date])</f>
        <v>3</v>
      </c>
      <c r="N974">
        <f>YEAR(Helper_Columns[Order_Date])</f>
        <v>2024</v>
      </c>
      <c r="O974" t="str">
        <f>TEXT(Helper_Columns[Order_Date],"mmm")</f>
        <v>Mar</v>
      </c>
      <c r="P974" s="7">
        <f>IFERROR(Helper_Columns[Profit]/Helper_Columns[Sales_Amount],0)</f>
        <v>0.21869002807528334</v>
      </c>
      <c r="Q974" s="5" t="str">
        <f>IF(VALUE(SUBSTITUTE(Helper_Columns[[#This Row],[Discount]],"%",""))&gt;=10,"High Discount", "Normal")</f>
        <v>Normal</v>
      </c>
      <c r="R974" s="5" t="str">
        <f xml:space="preserve"> IF(Helper_Columns[[#This Row],[Profit]]&gt;5000,"High","Low")</f>
        <v>High</v>
      </c>
    </row>
    <row r="975" spans="1:18" x14ac:dyDescent="0.25">
      <c r="A975" t="s">
        <v>985</v>
      </c>
      <c r="B975" s="4">
        <v>45363.043208641728</v>
      </c>
      <c r="C975" t="s">
        <v>5017</v>
      </c>
      <c r="D975" t="s">
        <v>5026</v>
      </c>
      <c r="E975" t="s">
        <v>5030</v>
      </c>
      <c r="F975" t="s">
        <v>5047</v>
      </c>
      <c r="G975" t="s">
        <v>5064</v>
      </c>
      <c r="H975">
        <v>24932</v>
      </c>
      <c r="I975">
        <v>10</v>
      </c>
      <c r="J975" t="s">
        <v>5070</v>
      </c>
      <c r="K975">
        <v>3910.07</v>
      </c>
      <c r="L975" t="s">
        <v>5077</v>
      </c>
      <c r="M975">
        <f>MONTH(Helper_Columns[Order_Date])</f>
        <v>3</v>
      </c>
      <c r="N975">
        <f>YEAR(Helper_Columns[Order_Date])</f>
        <v>2024</v>
      </c>
      <c r="O975" t="str">
        <f>TEXT(Helper_Columns[Order_Date],"mmm")</f>
        <v>Mar</v>
      </c>
      <c r="P975" s="7">
        <f>IFERROR(Helper_Columns[Profit]/Helper_Columns[Sales_Amount],0)</f>
        <v>0.15682937590245469</v>
      </c>
      <c r="Q975" s="5" t="str">
        <f>IF(VALUE(SUBSTITUTE(Helper_Columns[[#This Row],[Discount]],"%",""))&gt;=10,"High Discount", "Normal")</f>
        <v>Normal</v>
      </c>
      <c r="R975" s="5" t="str">
        <f xml:space="preserve"> IF(Helper_Columns[[#This Row],[Profit]]&gt;5000,"High","Low")</f>
        <v>Low</v>
      </c>
    </row>
    <row r="976" spans="1:18" x14ac:dyDescent="0.25">
      <c r="A976" t="s">
        <v>986</v>
      </c>
      <c r="B976" s="4">
        <v>45363.116223244637</v>
      </c>
      <c r="C976" t="s">
        <v>5024</v>
      </c>
      <c r="D976" t="s">
        <v>5029</v>
      </c>
      <c r="E976" t="s">
        <v>5039</v>
      </c>
      <c r="F976" t="s">
        <v>5046</v>
      </c>
      <c r="G976" t="s">
        <v>5060</v>
      </c>
      <c r="H976">
        <v>12767</v>
      </c>
      <c r="I976">
        <v>8</v>
      </c>
      <c r="J976" t="s">
        <v>5071</v>
      </c>
      <c r="K976">
        <v>1760.86</v>
      </c>
      <c r="L976" t="s">
        <v>5079</v>
      </c>
      <c r="M976">
        <f>MONTH(Helper_Columns[Order_Date])</f>
        <v>3</v>
      </c>
      <c r="N976">
        <f>YEAR(Helper_Columns[Order_Date])</f>
        <v>2024</v>
      </c>
      <c r="O976" t="str">
        <f>TEXT(Helper_Columns[Order_Date],"mmm")</f>
        <v>Mar</v>
      </c>
      <c r="P976" s="7">
        <f>IFERROR(Helper_Columns[Profit]/Helper_Columns[Sales_Amount],0)</f>
        <v>0.13792276964047936</v>
      </c>
      <c r="Q976" s="5" t="str">
        <f>IF(VALUE(SUBSTITUTE(Helper_Columns[[#This Row],[Discount]],"%",""))&gt;=10,"High Discount", "Normal")</f>
        <v>High Discount</v>
      </c>
      <c r="R976" s="5" t="str">
        <f xml:space="preserve"> IF(Helper_Columns[[#This Row],[Profit]]&gt;5000,"High","Low")</f>
        <v>Low</v>
      </c>
    </row>
    <row r="977" spans="1:18" x14ac:dyDescent="0.25">
      <c r="A977" t="s">
        <v>987</v>
      </c>
      <c r="B977" s="4">
        <v>45363.189237847568</v>
      </c>
      <c r="C977" t="s">
        <v>5019</v>
      </c>
      <c r="D977" t="s">
        <v>5027</v>
      </c>
      <c r="E977" t="s">
        <v>5044</v>
      </c>
      <c r="F977" t="s">
        <v>5047</v>
      </c>
      <c r="G977" t="s">
        <v>5064</v>
      </c>
      <c r="H977">
        <v>20787</v>
      </c>
      <c r="I977">
        <v>12</v>
      </c>
      <c r="J977" t="s">
        <v>5070</v>
      </c>
      <c r="K977">
        <v>2028.52</v>
      </c>
      <c r="L977" t="s">
        <v>5078</v>
      </c>
      <c r="M977">
        <f>MONTH(Helper_Columns[Order_Date])</f>
        <v>3</v>
      </c>
      <c r="N977">
        <f>YEAR(Helper_Columns[Order_Date])</f>
        <v>2024</v>
      </c>
      <c r="O977" t="str">
        <f>TEXT(Helper_Columns[Order_Date],"mmm")</f>
        <v>Mar</v>
      </c>
      <c r="P977" s="7">
        <f>IFERROR(Helper_Columns[Profit]/Helper_Columns[Sales_Amount],0)</f>
        <v>9.7585991244527825E-2</v>
      </c>
      <c r="Q977" s="5" t="str">
        <f>IF(VALUE(SUBSTITUTE(Helper_Columns[[#This Row],[Discount]],"%",""))&gt;=10,"High Discount", "Normal")</f>
        <v>Normal</v>
      </c>
      <c r="R977" s="5" t="str">
        <f xml:space="preserve"> IF(Helper_Columns[[#This Row],[Profit]]&gt;5000,"High","Low")</f>
        <v>Low</v>
      </c>
    </row>
    <row r="978" spans="1:18" x14ac:dyDescent="0.25">
      <c r="A978" t="s">
        <v>988</v>
      </c>
      <c r="B978" s="4">
        <v>45363.262252450477</v>
      </c>
      <c r="C978" t="s">
        <v>5012</v>
      </c>
      <c r="D978" t="s">
        <v>5027</v>
      </c>
      <c r="E978" t="s">
        <v>5042</v>
      </c>
      <c r="F978" t="s">
        <v>5046</v>
      </c>
      <c r="G978" t="s">
        <v>5049</v>
      </c>
      <c r="H978">
        <v>18358</v>
      </c>
      <c r="I978">
        <v>2</v>
      </c>
      <c r="J978" t="s">
        <v>5071</v>
      </c>
      <c r="K978">
        <v>4008.87</v>
      </c>
      <c r="L978" t="s">
        <v>5075</v>
      </c>
      <c r="M978">
        <f>MONTH(Helper_Columns[Order_Date])</f>
        <v>3</v>
      </c>
      <c r="N978">
        <f>YEAR(Helper_Columns[Order_Date])</f>
        <v>2024</v>
      </c>
      <c r="O978" t="str">
        <f>TEXT(Helper_Columns[Order_Date],"mmm")</f>
        <v>Mar</v>
      </c>
      <c r="P978" s="7">
        <f>IFERROR(Helper_Columns[Profit]/Helper_Columns[Sales_Amount],0)</f>
        <v>0.21837182699640484</v>
      </c>
      <c r="Q978" s="5" t="str">
        <f>IF(VALUE(SUBSTITUTE(Helper_Columns[[#This Row],[Discount]],"%",""))&gt;=10,"High Discount", "Normal")</f>
        <v>High Discount</v>
      </c>
      <c r="R978" s="5" t="str">
        <f xml:space="preserve"> IF(Helper_Columns[[#This Row],[Profit]]&gt;5000,"High","Low")</f>
        <v>Low</v>
      </c>
    </row>
    <row r="979" spans="1:18" x14ac:dyDescent="0.25">
      <c r="A979" t="s">
        <v>989</v>
      </c>
      <c r="B979" s="4">
        <v>45363.3352670534</v>
      </c>
      <c r="C979" t="s">
        <v>5022</v>
      </c>
      <c r="D979" t="s">
        <v>5026</v>
      </c>
      <c r="E979" t="s">
        <v>5043</v>
      </c>
      <c r="F979" t="s">
        <v>5048</v>
      </c>
      <c r="G979" t="s">
        <v>5051</v>
      </c>
      <c r="H979">
        <v>51493</v>
      </c>
      <c r="I979">
        <v>9</v>
      </c>
      <c r="J979" t="s">
        <v>5072</v>
      </c>
      <c r="K979">
        <v>10950.46</v>
      </c>
      <c r="L979" t="s">
        <v>5079</v>
      </c>
      <c r="M979">
        <f>MONTH(Helper_Columns[Order_Date])</f>
        <v>3</v>
      </c>
      <c r="N979">
        <f>YEAR(Helper_Columns[Order_Date])</f>
        <v>2024</v>
      </c>
      <c r="O979" t="str">
        <f>TEXT(Helper_Columns[Order_Date],"mmm")</f>
        <v>Mar</v>
      </c>
      <c r="P979" s="7">
        <f>IFERROR(Helper_Columns[Profit]/Helper_Columns[Sales_Amount],0)</f>
        <v>0.21265919639562658</v>
      </c>
      <c r="Q979" s="5" t="str">
        <f>IF(VALUE(SUBSTITUTE(Helper_Columns[[#This Row],[Discount]],"%",""))&gt;=10,"High Discount", "Normal")</f>
        <v>High Discount</v>
      </c>
      <c r="R979" s="5" t="str">
        <f xml:space="preserve"> IF(Helper_Columns[[#This Row],[Profit]]&gt;5000,"High","Low")</f>
        <v>High</v>
      </c>
    </row>
    <row r="980" spans="1:18" x14ac:dyDescent="0.25">
      <c r="A980" t="s">
        <v>990</v>
      </c>
      <c r="B980" s="4">
        <v>45363.408281656331</v>
      </c>
      <c r="C980" t="s">
        <v>5014</v>
      </c>
      <c r="D980" t="s">
        <v>5027</v>
      </c>
      <c r="E980" t="s">
        <v>5044</v>
      </c>
      <c r="F980" t="s">
        <v>5048</v>
      </c>
      <c r="G980" t="s">
        <v>5055</v>
      </c>
      <c r="H980">
        <v>34161</v>
      </c>
      <c r="I980">
        <v>6</v>
      </c>
      <c r="J980" t="s">
        <v>5070</v>
      </c>
      <c r="K980">
        <v>5196.8100000000004</v>
      </c>
      <c r="L980" t="s">
        <v>5076</v>
      </c>
      <c r="M980">
        <f>MONTH(Helper_Columns[Order_Date])</f>
        <v>3</v>
      </c>
      <c r="N980">
        <f>YEAR(Helper_Columns[Order_Date])</f>
        <v>2024</v>
      </c>
      <c r="O980" t="str">
        <f>TEXT(Helper_Columns[Order_Date],"mmm")</f>
        <v>Mar</v>
      </c>
      <c r="P980" s="7">
        <f>IFERROR(Helper_Columns[Profit]/Helper_Columns[Sales_Amount],0)</f>
        <v>0.15212698691490298</v>
      </c>
      <c r="Q980" s="5" t="str">
        <f>IF(VALUE(SUBSTITUTE(Helper_Columns[[#This Row],[Discount]],"%",""))&gt;=10,"High Discount", "Normal")</f>
        <v>Normal</v>
      </c>
      <c r="R980" s="5" t="str">
        <f xml:space="preserve"> IF(Helper_Columns[[#This Row],[Profit]]&gt;5000,"High","Low")</f>
        <v>High</v>
      </c>
    </row>
    <row r="981" spans="1:18" x14ac:dyDescent="0.25">
      <c r="A981" t="s">
        <v>991</v>
      </c>
      <c r="B981" s="4">
        <v>45363.481296259248</v>
      </c>
      <c r="C981" t="s">
        <v>5023</v>
      </c>
      <c r="D981" t="s">
        <v>5026</v>
      </c>
      <c r="E981" t="s">
        <v>5030</v>
      </c>
      <c r="F981" t="s">
        <v>5046</v>
      </c>
      <c r="G981" t="s">
        <v>5049</v>
      </c>
      <c r="H981">
        <v>69921</v>
      </c>
      <c r="I981">
        <v>9</v>
      </c>
      <c r="J981" t="s">
        <v>5073</v>
      </c>
      <c r="K981">
        <v>14150.87</v>
      </c>
      <c r="L981" t="s">
        <v>5076</v>
      </c>
      <c r="M981">
        <f>MONTH(Helper_Columns[Order_Date])</f>
        <v>3</v>
      </c>
      <c r="N981">
        <f>YEAR(Helper_Columns[Order_Date])</f>
        <v>2024</v>
      </c>
      <c r="O981" t="str">
        <f>TEXT(Helper_Columns[Order_Date],"mmm")</f>
        <v>Mar</v>
      </c>
      <c r="P981" s="7">
        <f>IFERROR(Helper_Columns[Profit]/Helper_Columns[Sales_Amount],0)</f>
        <v>0.20238369016461435</v>
      </c>
      <c r="Q981" s="5" t="str">
        <f>IF(VALUE(SUBSTITUTE(Helper_Columns[[#This Row],[Discount]],"%",""))&gt;=10,"High Discount", "Normal")</f>
        <v>Normal</v>
      </c>
      <c r="R981" s="5" t="str">
        <f xml:space="preserve"> IF(Helper_Columns[[#This Row],[Profit]]&gt;5000,"High","Low")</f>
        <v>High</v>
      </c>
    </row>
    <row r="982" spans="1:18" x14ac:dyDescent="0.25">
      <c r="A982" t="s">
        <v>992</v>
      </c>
      <c r="B982" s="4">
        <v>45363.554310862157</v>
      </c>
      <c r="C982" t="s">
        <v>5012</v>
      </c>
      <c r="D982" t="s">
        <v>5029</v>
      </c>
      <c r="E982" t="s">
        <v>5039</v>
      </c>
      <c r="F982" t="s">
        <v>5047</v>
      </c>
      <c r="G982" t="s">
        <v>5064</v>
      </c>
      <c r="H982">
        <v>5134</v>
      </c>
      <c r="I982">
        <v>3</v>
      </c>
      <c r="J982" t="s">
        <v>5072</v>
      </c>
      <c r="K982">
        <v>798.27</v>
      </c>
      <c r="L982" t="s">
        <v>5076</v>
      </c>
      <c r="M982">
        <f>MONTH(Helper_Columns[Order_Date])</f>
        <v>3</v>
      </c>
      <c r="N982">
        <f>YEAR(Helper_Columns[Order_Date])</f>
        <v>2024</v>
      </c>
      <c r="O982" t="str">
        <f>TEXT(Helper_Columns[Order_Date],"mmm")</f>
        <v>Mar</v>
      </c>
      <c r="P982" s="7">
        <f>IFERROR(Helper_Columns[Profit]/Helper_Columns[Sales_Amount],0)</f>
        <v>0.15548694974678612</v>
      </c>
      <c r="Q982" s="5" t="str">
        <f>IF(VALUE(SUBSTITUTE(Helper_Columns[[#This Row],[Discount]],"%",""))&gt;=10,"High Discount", "Normal")</f>
        <v>High Discount</v>
      </c>
      <c r="R982" s="5" t="str">
        <f xml:space="preserve"> IF(Helper_Columns[[#This Row],[Profit]]&gt;5000,"High","Low")</f>
        <v>Low</v>
      </c>
    </row>
    <row r="983" spans="1:18" x14ac:dyDescent="0.25">
      <c r="A983" t="s">
        <v>993</v>
      </c>
      <c r="B983" s="4">
        <v>45363.627325465102</v>
      </c>
      <c r="C983" t="s">
        <v>5025</v>
      </c>
      <c r="D983" t="s">
        <v>5027</v>
      </c>
      <c r="E983" t="s">
        <v>5031</v>
      </c>
      <c r="F983" t="s">
        <v>5047</v>
      </c>
      <c r="G983" t="s">
        <v>5058</v>
      </c>
      <c r="H983">
        <v>35731</v>
      </c>
      <c r="I983">
        <v>6</v>
      </c>
      <c r="J983" t="s">
        <v>5068</v>
      </c>
      <c r="K983">
        <v>3106.56</v>
      </c>
      <c r="L983" t="s">
        <v>5079</v>
      </c>
      <c r="M983">
        <f>MONTH(Helper_Columns[Order_Date])</f>
        <v>3</v>
      </c>
      <c r="N983">
        <f>YEAR(Helper_Columns[Order_Date])</f>
        <v>2024</v>
      </c>
      <c r="O983" t="str">
        <f>TEXT(Helper_Columns[Order_Date],"mmm")</f>
        <v>Mar</v>
      </c>
      <c r="P983" s="7">
        <f>IFERROR(Helper_Columns[Profit]/Helper_Columns[Sales_Amount],0)</f>
        <v>8.6942990680361584E-2</v>
      </c>
      <c r="Q983" s="5" t="str">
        <f>IF(VALUE(SUBSTITUTE(Helper_Columns[[#This Row],[Discount]],"%",""))&gt;=10,"High Discount", "Normal")</f>
        <v>Normal</v>
      </c>
      <c r="R983" s="5" t="str">
        <f xml:space="preserve"> IF(Helper_Columns[[#This Row],[Profit]]&gt;5000,"High","Low")</f>
        <v>Low</v>
      </c>
    </row>
    <row r="984" spans="1:18" x14ac:dyDescent="0.25">
      <c r="A984" t="s">
        <v>994</v>
      </c>
      <c r="B984" s="4">
        <v>45363.700340068011</v>
      </c>
      <c r="C984" t="s">
        <v>5012</v>
      </c>
      <c r="D984" t="s">
        <v>5029</v>
      </c>
      <c r="E984" t="s">
        <v>5041</v>
      </c>
      <c r="F984" t="s">
        <v>5047</v>
      </c>
      <c r="G984" t="s">
        <v>5050</v>
      </c>
      <c r="H984">
        <v>45149</v>
      </c>
      <c r="I984">
        <v>8</v>
      </c>
      <c r="J984" t="s">
        <v>5070</v>
      </c>
      <c r="K984">
        <v>8170.68</v>
      </c>
      <c r="L984" t="s">
        <v>5076</v>
      </c>
      <c r="M984">
        <f>MONTH(Helper_Columns[Order_Date])</f>
        <v>3</v>
      </c>
      <c r="N984">
        <f>YEAR(Helper_Columns[Order_Date])</f>
        <v>2024</v>
      </c>
      <c r="O984" t="str">
        <f>TEXT(Helper_Columns[Order_Date],"mmm")</f>
        <v>Mar</v>
      </c>
      <c r="P984" s="7">
        <f>IFERROR(Helper_Columns[Profit]/Helper_Columns[Sales_Amount],0)</f>
        <v>0.18097145008748811</v>
      </c>
      <c r="Q984" s="5" t="str">
        <f>IF(VALUE(SUBSTITUTE(Helper_Columns[[#This Row],[Discount]],"%",""))&gt;=10,"High Discount", "Normal")</f>
        <v>Normal</v>
      </c>
      <c r="R984" s="5" t="str">
        <f xml:space="preserve"> IF(Helper_Columns[[#This Row],[Profit]]&gt;5000,"High","Low")</f>
        <v>High</v>
      </c>
    </row>
    <row r="985" spans="1:18" x14ac:dyDescent="0.25">
      <c r="A985" t="s">
        <v>995</v>
      </c>
      <c r="B985" s="4">
        <v>45363.773354670928</v>
      </c>
      <c r="C985" t="s">
        <v>5015</v>
      </c>
      <c r="D985" t="s">
        <v>5027</v>
      </c>
      <c r="E985" t="s">
        <v>5044</v>
      </c>
      <c r="F985" t="s">
        <v>5046</v>
      </c>
      <c r="G985" t="s">
        <v>5061</v>
      </c>
      <c r="H985">
        <v>62597</v>
      </c>
      <c r="I985">
        <v>12</v>
      </c>
      <c r="J985" t="s">
        <v>5070</v>
      </c>
      <c r="K985">
        <v>13317.37</v>
      </c>
      <c r="L985" t="s">
        <v>5075</v>
      </c>
      <c r="M985">
        <f>MONTH(Helper_Columns[Order_Date])</f>
        <v>3</v>
      </c>
      <c r="N985">
        <f>YEAR(Helper_Columns[Order_Date])</f>
        <v>2024</v>
      </c>
      <c r="O985" t="str">
        <f>TEXT(Helper_Columns[Order_Date],"mmm")</f>
        <v>Mar</v>
      </c>
      <c r="P985" s="7">
        <f>IFERROR(Helper_Columns[Profit]/Helper_Columns[Sales_Amount],0)</f>
        <v>0.21274773551448153</v>
      </c>
      <c r="Q985" s="5" t="str">
        <f>IF(VALUE(SUBSTITUTE(Helper_Columns[[#This Row],[Discount]],"%",""))&gt;=10,"High Discount", "Normal")</f>
        <v>Normal</v>
      </c>
      <c r="R985" s="5" t="str">
        <f xml:space="preserve"> IF(Helper_Columns[[#This Row],[Profit]]&gt;5000,"High","Low")</f>
        <v>High</v>
      </c>
    </row>
    <row r="986" spans="1:18" x14ac:dyDescent="0.25">
      <c r="A986" t="s">
        <v>996</v>
      </c>
      <c r="B986" s="4">
        <v>45363.846369273851</v>
      </c>
      <c r="C986" t="s">
        <v>5019</v>
      </c>
      <c r="D986" t="s">
        <v>5027</v>
      </c>
      <c r="E986" t="s">
        <v>5044</v>
      </c>
      <c r="F986" t="s">
        <v>5046</v>
      </c>
      <c r="G986" t="s">
        <v>5061</v>
      </c>
      <c r="H986">
        <v>62245</v>
      </c>
      <c r="I986">
        <v>11</v>
      </c>
      <c r="J986" t="s">
        <v>5073</v>
      </c>
      <c r="K986">
        <v>13228.54</v>
      </c>
      <c r="L986" t="s">
        <v>5078</v>
      </c>
      <c r="M986">
        <f>MONTH(Helper_Columns[Order_Date])</f>
        <v>3</v>
      </c>
      <c r="N986">
        <f>YEAR(Helper_Columns[Order_Date])</f>
        <v>2024</v>
      </c>
      <c r="O986" t="str">
        <f>TEXT(Helper_Columns[Order_Date],"mmm")</f>
        <v>Mar</v>
      </c>
      <c r="P986" s="7">
        <f>IFERROR(Helper_Columns[Profit]/Helper_Columns[Sales_Amount],0)</f>
        <v>0.21252373684633305</v>
      </c>
      <c r="Q986" s="5" t="str">
        <f>IF(VALUE(SUBSTITUTE(Helper_Columns[[#This Row],[Discount]],"%",""))&gt;=10,"High Discount", "Normal")</f>
        <v>Normal</v>
      </c>
      <c r="R986" s="5" t="str">
        <f xml:space="preserve"> IF(Helper_Columns[[#This Row],[Profit]]&gt;5000,"High","Low")</f>
        <v>High</v>
      </c>
    </row>
    <row r="987" spans="1:18" x14ac:dyDescent="0.25">
      <c r="A987" t="s">
        <v>997</v>
      </c>
      <c r="B987" s="4">
        <v>45363.919383876768</v>
      </c>
      <c r="C987" t="s">
        <v>5022</v>
      </c>
      <c r="D987" t="s">
        <v>5026</v>
      </c>
      <c r="E987" t="s">
        <v>5043</v>
      </c>
      <c r="F987" t="s">
        <v>5048</v>
      </c>
      <c r="G987" t="s">
        <v>5052</v>
      </c>
      <c r="H987">
        <v>28937</v>
      </c>
      <c r="I987">
        <v>9</v>
      </c>
      <c r="J987" t="s">
        <v>5069</v>
      </c>
      <c r="K987">
        <v>4409.95</v>
      </c>
      <c r="L987" t="s">
        <v>5076</v>
      </c>
      <c r="M987">
        <f>MONTH(Helper_Columns[Order_Date])</f>
        <v>3</v>
      </c>
      <c r="N987">
        <f>YEAR(Helper_Columns[Order_Date])</f>
        <v>2024</v>
      </c>
      <c r="O987" t="str">
        <f>TEXT(Helper_Columns[Order_Date],"mmm")</f>
        <v>Mar</v>
      </c>
      <c r="P987" s="7">
        <f>IFERROR(Helper_Columns[Profit]/Helper_Columns[Sales_Amount],0)</f>
        <v>0.15239831357777239</v>
      </c>
      <c r="Q987" s="5" t="str">
        <f>IF(VALUE(SUBSTITUTE(Helper_Columns[[#This Row],[Discount]],"%",""))&gt;=10,"High Discount", "Normal")</f>
        <v>High Discount</v>
      </c>
      <c r="R987" s="5" t="str">
        <f xml:space="preserve"> IF(Helper_Columns[[#This Row],[Profit]]&gt;5000,"High","Low")</f>
        <v>Low</v>
      </c>
    </row>
    <row r="988" spans="1:18" x14ac:dyDescent="0.25">
      <c r="A988" t="s">
        <v>998</v>
      </c>
      <c r="B988" s="4">
        <v>45363.992398479677</v>
      </c>
      <c r="C988" t="s">
        <v>5023</v>
      </c>
      <c r="D988" t="s">
        <v>5027</v>
      </c>
      <c r="E988" t="s">
        <v>5031</v>
      </c>
      <c r="F988" t="s">
        <v>5047</v>
      </c>
      <c r="G988" t="s">
        <v>5058</v>
      </c>
      <c r="H988">
        <v>76956</v>
      </c>
      <c r="I988">
        <v>2</v>
      </c>
      <c r="J988" t="s">
        <v>5073</v>
      </c>
      <c r="K988">
        <v>10528.63</v>
      </c>
      <c r="L988" t="s">
        <v>5078</v>
      </c>
      <c r="M988">
        <f>MONTH(Helper_Columns[Order_Date])</f>
        <v>3</v>
      </c>
      <c r="N988">
        <f>YEAR(Helper_Columns[Order_Date])</f>
        <v>2024</v>
      </c>
      <c r="O988" t="str">
        <f>TEXT(Helper_Columns[Order_Date],"mmm")</f>
        <v>Mar</v>
      </c>
      <c r="P988" s="7">
        <f>IFERROR(Helper_Columns[Profit]/Helper_Columns[Sales_Amount],0)</f>
        <v>0.13681363376474867</v>
      </c>
      <c r="Q988" s="5" t="str">
        <f>IF(VALUE(SUBSTITUTE(Helper_Columns[[#This Row],[Discount]],"%",""))&gt;=10,"High Discount", "Normal")</f>
        <v>Normal</v>
      </c>
      <c r="R988" s="5" t="str">
        <f xml:space="preserve"> IF(Helper_Columns[[#This Row],[Profit]]&gt;5000,"High","Low")</f>
        <v>High</v>
      </c>
    </row>
    <row r="989" spans="1:18" x14ac:dyDescent="0.25">
      <c r="A989" t="s">
        <v>999</v>
      </c>
      <c r="B989" s="4">
        <v>45364.065413082622</v>
      </c>
      <c r="C989" t="s">
        <v>5017</v>
      </c>
      <c r="D989" t="s">
        <v>5027</v>
      </c>
      <c r="E989" t="s">
        <v>5042</v>
      </c>
      <c r="F989" t="s">
        <v>5047</v>
      </c>
      <c r="G989" t="s">
        <v>5063</v>
      </c>
      <c r="H989">
        <v>11635</v>
      </c>
      <c r="I989">
        <v>1</v>
      </c>
      <c r="J989" t="s">
        <v>5072</v>
      </c>
      <c r="K989">
        <v>1417.72</v>
      </c>
      <c r="L989" t="s">
        <v>5079</v>
      </c>
      <c r="M989">
        <f>MONTH(Helper_Columns[Order_Date])</f>
        <v>3</v>
      </c>
      <c r="N989">
        <f>YEAR(Helper_Columns[Order_Date])</f>
        <v>2024</v>
      </c>
      <c r="O989" t="str">
        <f>TEXT(Helper_Columns[Order_Date],"mmm")</f>
        <v>Mar</v>
      </c>
      <c r="P989" s="7">
        <f>IFERROR(Helper_Columns[Profit]/Helper_Columns[Sales_Amount],0)</f>
        <v>0.12184959174903309</v>
      </c>
      <c r="Q989" s="5" t="str">
        <f>IF(VALUE(SUBSTITUTE(Helper_Columns[[#This Row],[Discount]],"%",""))&gt;=10,"High Discount", "Normal")</f>
        <v>High Discount</v>
      </c>
      <c r="R989" s="5" t="str">
        <f xml:space="preserve"> IF(Helper_Columns[[#This Row],[Profit]]&gt;5000,"High","Low")</f>
        <v>Low</v>
      </c>
    </row>
    <row r="990" spans="1:18" x14ac:dyDescent="0.25">
      <c r="A990" t="s">
        <v>1000</v>
      </c>
      <c r="B990" s="4">
        <v>45364.138427685531</v>
      </c>
      <c r="C990" t="s">
        <v>5025</v>
      </c>
      <c r="D990" t="s">
        <v>5028</v>
      </c>
      <c r="E990" t="s">
        <v>5036</v>
      </c>
      <c r="F990" t="s">
        <v>5046</v>
      </c>
      <c r="G990" t="s">
        <v>5066</v>
      </c>
      <c r="H990">
        <v>46591</v>
      </c>
      <c r="I990">
        <v>4</v>
      </c>
      <c r="J990" t="s">
        <v>5070</v>
      </c>
      <c r="K990">
        <v>4674.55</v>
      </c>
      <c r="L990" t="s">
        <v>5079</v>
      </c>
      <c r="M990">
        <f>MONTH(Helper_Columns[Order_Date])</f>
        <v>3</v>
      </c>
      <c r="N990">
        <f>YEAR(Helper_Columns[Order_Date])</f>
        <v>2024</v>
      </c>
      <c r="O990" t="str">
        <f>TEXT(Helper_Columns[Order_Date],"mmm")</f>
        <v>Mar</v>
      </c>
      <c r="P990" s="7">
        <f>IFERROR(Helper_Columns[Profit]/Helper_Columns[Sales_Amount],0)</f>
        <v>0.10033160910905541</v>
      </c>
      <c r="Q990" s="5" t="str">
        <f>IF(VALUE(SUBSTITUTE(Helper_Columns[[#This Row],[Discount]],"%",""))&gt;=10,"High Discount", "Normal")</f>
        <v>Normal</v>
      </c>
      <c r="R990" s="5" t="str">
        <f xml:space="preserve"> IF(Helper_Columns[[#This Row],[Profit]]&gt;5000,"High","Low")</f>
        <v>Low</v>
      </c>
    </row>
    <row r="991" spans="1:18" x14ac:dyDescent="0.25">
      <c r="A991" t="s">
        <v>1001</v>
      </c>
      <c r="B991" s="4">
        <v>45364.211442288448</v>
      </c>
      <c r="C991" t="s">
        <v>5015</v>
      </c>
      <c r="D991" t="s">
        <v>5028</v>
      </c>
      <c r="E991" t="s">
        <v>5035</v>
      </c>
      <c r="F991" t="s">
        <v>5047</v>
      </c>
      <c r="G991" t="s">
        <v>5063</v>
      </c>
      <c r="H991">
        <v>54015</v>
      </c>
      <c r="I991">
        <v>7</v>
      </c>
      <c r="J991" t="s">
        <v>5073</v>
      </c>
      <c r="K991">
        <v>4593.18</v>
      </c>
      <c r="L991" t="s">
        <v>5075</v>
      </c>
      <c r="M991">
        <f>MONTH(Helper_Columns[Order_Date])</f>
        <v>3</v>
      </c>
      <c r="N991">
        <f>YEAR(Helper_Columns[Order_Date])</f>
        <v>2024</v>
      </c>
      <c r="O991" t="str">
        <f>TEXT(Helper_Columns[Order_Date],"mmm")</f>
        <v>Mar</v>
      </c>
      <c r="P991" s="7">
        <f>IFERROR(Helper_Columns[Profit]/Helper_Columns[Sales_Amount],0)</f>
        <v>8.5035267981116366E-2</v>
      </c>
      <c r="Q991" s="5" t="str">
        <f>IF(VALUE(SUBSTITUTE(Helper_Columns[[#This Row],[Discount]],"%",""))&gt;=10,"High Discount", "Normal")</f>
        <v>Normal</v>
      </c>
      <c r="R991" s="5" t="str">
        <f xml:space="preserve"> IF(Helper_Columns[[#This Row],[Profit]]&gt;5000,"High","Low")</f>
        <v>Low</v>
      </c>
    </row>
    <row r="992" spans="1:18" x14ac:dyDescent="0.25">
      <c r="A992" t="s">
        <v>1002</v>
      </c>
      <c r="B992" s="4">
        <v>45364.284456891379</v>
      </c>
      <c r="C992" t="s">
        <v>5020</v>
      </c>
      <c r="D992" t="s">
        <v>5027</v>
      </c>
      <c r="E992" t="s">
        <v>5042</v>
      </c>
      <c r="F992" t="s">
        <v>5046</v>
      </c>
      <c r="G992" t="s">
        <v>5066</v>
      </c>
      <c r="H992">
        <v>39889</v>
      </c>
      <c r="I992">
        <v>7</v>
      </c>
      <c r="J992" t="s">
        <v>5072</v>
      </c>
      <c r="K992">
        <v>3483.37</v>
      </c>
      <c r="L992" t="s">
        <v>5075</v>
      </c>
      <c r="M992">
        <f>MONTH(Helper_Columns[Order_Date])</f>
        <v>3</v>
      </c>
      <c r="N992">
        <f>YEAR(Helper_Columns[Order_Date])</f>
        <v>2024</v>
      </c>
      <c r="O992" t="str">
        <f>TEXT(Helper_Columns[Order_Date],"mmm")</f>
        <v>Mar</v>
      </c>
      <c r="P992" s="7">
        <f>IFERROR(Helper_Columns[Profit]/Helper_Columns[Sales_Amount],0)</f>
        <v>8.732658126300484E-2</v>
      </c>
      <c r="Q992" s="5" t="str">
        <f>IF(VALUE(SUBSTITUTE(Helper_Columns[[#This Row],[Discount]],"%",""))&gt;=10,"High Discount", "Normal")</f>
        <v>High Discount</v>
      </c>
      <c r="R992" s="5" t="str">
        <f xml:space="preserve"> IF(Helper_Columns[[#This Row],[Profit]]&gt;5000,"High","Low")</f>
        <v>Low</v>
      </c>
    </row>
    <row r="993" spans="1:18" x14ac:dyDescent="0.25">
      <c r="A993" t="s">
        <v>1003</v>
      </c>
      <c r="B993" s="4">
        <v>45364.357471494302</v>
      </c>
      <c r="C993" t="s">
        <v>5021</v>
      </c>
      <c r="D993" t="s">
        <v>5029</v>
      </c>
      <c r="E993" t="s">
        <v>5033</v>
      </c>
      <c r="F993" t="s">
        <v>5047</v>
      </c>
      <c r="G993" t="s">
        <v>5067</v>
      </c>
      <c r="H993">
        <v>57862</v>
      </c>
      <c r="I993">
        <v>14</v>
      </c>
      <c r="J993" t="s">
        <v>5068</v>
      </c>
      <c r="K993">
        <v>6325.39</v>
      </c>
      <c r="L993" t="s">
        <v>5074</v>
      </c>
      <c r="M993">
        <f>MONTH(Helper_Columns[Order_Date])</f>
        <v>3</v>
      </c>
      <c r="N993">
        <f>YEAR(Helper_Columns[Order_Date])</f>
        <v>2024</v>
      </c>
      <c r="O993" t="str">
        <f>TEXT(Helper_Columns[Order_Date],"mmm")</f>
        <v>Mar</v>
      </c>
      <c r="P993" s="7">
        <f>IFERROR(Helper_Columns[Profit]/Helper_Columns[Sales_Amount],0)</f>
        <v>0.10931855103522174</v>
      </c>
      <c r="Q993" s="5" t="str">
        <f>IF(VALUE(SUBSTITUTE(Helper_Columns[[#This Row],[Discount]],"%",""))&gt;=10,"High Discount", "Normal")</f>
        <v>Normal</v>
      </c>
      <c r="R993" s="5" t="str">
        <f xml:space="preserve"> IF(Helper_Columns[[#This Row],[Profit]]&gt;5000,"High","Low")</f>
        <v>High</v>
      </c>
    </row>
    <row r="994" spans="1:18" x14ac:dyDescent="0.25">
      <c r="A994" t="s">
        <v>1004</v>
      </c>
      <c r="B994" s="4">
        <v>45364.430486097212</v>
      </c>
      <c r="C994" t="s">
        <v>5018</v>
      </c>
      <c r="D994" t="s">
        <v>5029</v>
      </c>
      <c r="E994" t="s">
        <v>5033</v>
      </c>
      <c r="F994" t="s">
        <v>5047</v>
      </c>
      <c r="G994" t="s">
        <v>5067</v>
      </c>
      <c r="H994">
        <v>26596</v>
      </c>
      <c r="I994">
        <v>2</v>
      </c>
      <c r="J994" t="s">
        <v>5072</v>
      </c>
      <c r="K994">
        <v>5507.64</v>
      </c>
      <c r="L994" t="s">
        <v>5075</v>
      </c>
      <c r="M994">
        <f>MONTH(Helper_Columns[Order_Date])</f>
        <v>3</v>
      </c>
      <c r="N994">
        <f>YEAR(Helper_Columns[Order_Date])</f>
        <v>2024</v>
      </c>
      <c r="O994" t="str">
        <f>TEXT(Helper_Columns[Order_Date],"mmm")</f>
        <v>Mar</v>
      </c>
      <c r="P994" s="7">
        <f>IFERROR(Helper_Columns[Profit]/Helper_Columns[Sales_Amount],0)</f>
        <v>0.2070852759813506</v>
      </c>
      <c r="Q994" s="5" t="str">
        <f>IF(VALUE(SUBSTITUTE(Helper_Columns[[#This Row],[Discount]],"%",""))&gt;=10,"High Discount", "Normal")</f>
        <v>High Discount</v>
      </c>
      <c r="R994" s="5" t="str">
        <f xml:space="preserve"> IF(Helper_Columns[[#This Row],[Profit]]&gt;5000,"High","Low")</f>
        <v>High</v>
      </c>
    </row>
    <row r="995" spans="1:18" x14ac:dyDescent="0.25">
      <c r="A995" t="s">
        <v>1005</v>
      </c>
      <c r="B995" s="4">
        <v>45364.503500700142</v>
      </c>
      <c r="C995" t="s">
        <v>5017</v>
      </c>
      <c r="D995" t="s">
        <v>5027</v>
      </c>
      <c r="E995" t="s">
        <v>5038</v>
      </c>
      <c r="F995" t="s">
        <v>5047</v>
      </c>
      <c r="G995" t="s">
        <v>5050</v>
      </c>
      <c r="H995">
        <v>8244</v>
      </c>
      <c r="I995">
        <v>8</v>
      </c>
      <c r="J995" t="s">
        <v>5072</v>
      </c>
      <c r="K995">
        <v>1299.6400000000001</v>
      </c>
      <c r="L995" t="s">
        <v>5074</v>
      </c>
      <c r="M995">
        <f>MONTH(Helper_Columns[Order_Date])</f>
        <v>3</v>
      </c>
      <c r="N995">
        <f>YEAR(Helper_Columns[Order_Date])</f>
        <v>2024</v>
      </c>
      <c r="O995" t="str">
        <f>TEXT(Helper_Columns[Order_Date],"mmm")</f>
        <v>Mar</v>
      </c>
      <c r="P995" s="7">
        <f>IFERROR(Helper_Columns[Profit]/Helper_Columns[Sales_Amount],0)</f>
        <v>0.15764677341096556</v>
      </c>
      <c r="Q995" s="5" t="str">
        <f>IF(VALUE(SUBSTITUTE(Helper_Columns[[#This Row],[Discount]],"%",""))&gt;=10,"High Discount", "Normal")</f>
        <v>High Discount</v>
      </c>
      <c r="R995" s="5" t="str">
        <f xml:space="preserve"> IF(Helper_Columns[[#This Row],[Profit]]&gt;5000,"High","Low")</f>
        <v>Low</v>
      </c>
    </row>
    <row r="996" spans="1:18" x14ac:dyDescent="0.25">
      <c r="A996" t="s">
        <v>1006</v>
      </c>
      <c r="B996" s="4">
        <v>45364.576515303059</v>
      </c>
      <c r="C996" t="s">
        <v>5012</v>
      </c>
      <c r="D996" t="s">
        <v>5027</v>
      </c>
      <c r="E996" t="s">
        <v>5044</v>
      </c>
      <c r="F996" t="s">
        <v>5046</v>
      </c>
      <c r="G996" t="s">
        <v>5054</v>
      </c>
      <c r="H996">
        <v>70586</v>
      </c>
      <c r="I996">
        <v>7</v>
      </c>
      <c r="J996" t="s">
        <v>5071</v>
      </c>
      <c r="K996">
        <v>10584.77</v>
      </c>
      <c r="L996" t="s">
        <v>5078</v>
      </c>
      <c r="M996">
        <f>MONTH(Helper_Columns[Order_Date])</f>
        <v>3</v>
      </c>
      <c r="N996">
        <f>YEAR(Helper_Columns[Order_Date])</f>
        <v>2024</v>
      </c>
      <c r="O996" t="str">
        <f>TEXT(Helper_Columns[Order_Date],"mmm")</f>
        <v>Mar</v>
      </c>
      <c r="P996" s="7">
        <f>IFERROR(Helper_Columns[Profit]/Helper_Columns[Sales_Amount],0)</f>
        <v>0.14995565692913609</v>
      </c>
      <c r="Q996" s="5" t="str">
        <f>IF(VALUE(SUBSTITUTE(Helper_Columns[[#This Row],[Discount]],"%",""))&gt;=10,"High Discount", "Normal")</f>
        <v>High Discount</v>
      </c>
      <c r="R996" s="5" t="str">
        <f xml:space="preserve"> IF(Helper_Columns[[#This Row],[Profit]]&gt;5000,"High","Low")</f>
        <v>High</v>
      </c>
    </row>
    <row r="997" spans="1:18" x14ac:dyDescent="0.25">
      <c r="A997" t="s">
        <v>1007</v>
      </c>
      <c r="B997" s="4">
        <v>45364.649529905982</v>
      </c>
      <c r="C997" t="s">
        <v>5019</v>
      </c>
      <c r="D997" t="s">
        <v>5026</v>
      </c>
      <c r="E997" t="s">
        <v>5030</v>
      </c>
      <c r="F997" t="s">
        <v>5048</v>
      </c>
      <c r="G997" t="s">
        <v>5051</v>
      </c>
      <c r="H997">
        <v>54412</v>
      </c>
      <c r="I997">
        <v>1</v>
      </c>
      <c r="J997" t="s">
        <v>5072</v>
      </c>
      <c r="K997">
        <v>6399.06</v>
      </c>
      <c r="L997" t="s">
        <v>5079</v>
      </c>
      <c r="M997">
        <f>MONTH(Helper_Columns[Order_Date])</f>
        <v>3</v>
      </c>
      <c r="N997">
        <f>YEAR(Helper_Columns[Order_Date])</f>
        <v>2024</v>
      </c>
      <c r="O997" t="str">
        <f>TEXT(Helper_Columns[Order_Date],"mmm")</f>
        <v>Mar</v>
      </c>
      <c r="P997" s="7">
        <f>IFERROR(Helper_Columns[Profit]/Helper_Columns[Sales_Amount],0)</f>
        <v>0.11760383738881131</v>
      </c>
      <c r="Q997" s="5" t="str">
        <f>IF(VALUE(SUBSTITUTE(Helper_Columns[[#This Row],[Discount]],"%",""))&gt;=10,"High Discount", "Normal")</f>
        <v>High Discount</v>
      </c>
      <c r="R997" s="5" t="str">
        <f xml:space="preserve"> IF(Helper_Columns[[#This Row],[Profit]]&gt;5000,"High","Low")</f>
        <v>High</v>
      </c>
    </row>
    <row r="998" spans="1:18" x14ac:dyDescent="0.25">
      <c r="A998" t="s">
        <v>1008</v>
      </c>
      <c r="B998" s="4">
        <v>45364.722544508899</v>
      </c>
      <c r="C998" t="s">
        <v>5020</v>
      </c>
      <c r="D998" t="s">
        <v>5028</v>
      </c>
      <c r="E998" t="s">
        <v>5032</v>
      </c>
      <c r="F998" t="s">
        <v>5047</v>
      </c>
      <c r="G998" t="s">
        <v>5063</v>
      </c>
      <c r="H998">
        <v>49137</v>
      </c>
      <c r="I998">
        <v>3</v>
      </c>
      <c r="J998" t="s">
        <v>5069</v>
      </c>
      <c r="K998">
        <v>9092.2099999999991</v>
      </c>
      <c r="L998" t="s">
        <v>5077</v>
      </c>
      <c r="M998">
        <f>MONTH(Helper_Columns[Order_Date])</f>
        <v>3</v>
      </c>
      <c r="N998">
        <f>YEAR(Helper_Columns[Order_Date])</f>
        <v>2024</v>
      </c>
      <c r="O998" t="str">
        <f>TEXT(Helper_Columns[Order_Date],"mmm")</f>
        <v>Mar</v>
      </c>
      <c r="P998" s="7">
        <f>IFERROR(Helper_Columns[Profit]/Helper_Columns[Sales_Amount],0)</f>
        <v>0.18503795510511425</v>
      </c>
      <c r="Q998" s="5" t="str">
        <f>IF(VALUE(SUBSTITUTE(Helper_Columns[[#This Row],[Discount]],"%",""))&gt;=10,"High Discount", "Normal")</f>
        <v>High Discount</v>
      </c>
      <c r="R998" s="5" t="str">
        <f xml:space="preserve"> IF(Helper_Columns[[#This Row],[Profit]]&gt;5000,"High","Low")</f>
        <v>High</v>
      </c>
    </row>
    <row r="999" spans="1:18" x14ac:dyDescent="0.25">
      <c r="A999" t="s">
        <v>1009</v>
      </c>
      <c r="B999" s="4">
        <v>45364.795559111823</v>
      </c>
      <c r="C999" t="s">
        <v>5020</v>
      </c>
      <c r="D999" t="s">
        <v>5028</v>
      </c>
      <c r="E999" t="s">
        <v>5036</v>
      </c>
      <c r="F999" t="s">
        <v>5046</v>
      </c>
      <c r="G999" t="s">
        <v>5061</v>
      </c>
      <c r="H999">
        <v>74704</v>
      </c>
      <c r="I999">
        <v>3</v>
      </c>
      <c r="J999" t="s">
        <v>5071</v>
      </c>
      <c r="K999">
        <v>8959.2199999999993</v>
      </c>
      <c r="L999" t="s">
        <v>5076</v>
      </c>
      <c r="M999">
        <f>MONTH(Helper_Columns[Order_Date])</f>
        <v>3</v>
      </c>
      <c r="N999">
        <f>YEAR(Helper_Columns[Order_Date])</f>
        <v>2024</v>
      </c>
      <c r="O999" t="str">
        <f>TEXT(Helper_Columns[Order_Date],"mmm")</f>
        <v>Mar</v>
      </c>
      <c r="P999" s="7">
        <f>IFERROR(Helper_Columns[Profit]/Helper_Columns[Sales_Amount],0)</f>
        <v>0.11992958877704005</v>
      </c>
      <c r="Q999" s="5" t="str">
        <f>IF(VALUE(SUBSTITUTE(Helper_Columns[[#This Row],[Discount]],"%",""))&gt;=10,"High Discount", "Normal")</f>
        <v>High Discount</v>
      </c>
      <c r="R999" s="5" t="str">
        <f xml:space="preserve"> IF(Helper_Columns[[#This Row],[Profit]]&gt;5000,"High","Low")</f>
        <v>High</v>
      </c>
    </row>
    <row r="1000" spans="1:18" x14ac:dyDescent="0.25">
      <c r="A1000" t="s">
        <v>1010</v>
      </c>
      <c r="B1000" s="4">
        <v>45364.868573714732</v>
      </c>
      <c r="C1000" t="s">
        <v>5019</v>
      </c>
      <c r="D1000" t="s">
        <v>5028</v>
      </c>
      <c r="E1000" t="s">
        <v>5036</v>
      </c>
      <c r="F1000" t="s">
        <v>5046</v>
      </c>
      <c r="G1000" t="s">
        <v>5054</v>
      </c>
      <c r="H1000">
        <v>34365</v>
      </c>
      <c r="I1000">
        <v>5</v>
      </c>
      <c r="J1000" t="s">
        <v>5072</v>
      </c>
      <c r="K1000">
        <v>3633.54</v>
      </c>
      <c r="L1000" t="s">
        <v>5076</v>
      </c>
      <c r="M1000">
        <f>MONTH(Helper_Columns[Order_Date])</f>
        <v>3</v>
      </c>
      <c r="N1000">
        <f>YEAR(Helper_Columns[Order_Date])</f>
        <v>2024</v>
      </c>
      <c r="O1000" t="str">
        <f>TEXT(Helper_Columns[Order_Date],"mmm")</f>
        <v>Mar</v>
      </c>
      <c r="P1000" s="7">
        <f>IFERROR(Helper_Columns[Profit]/Helper_Columns[Sales_Amount],0)</f>
        <v>0.10573374072457442</v>
      </c>
      <c r="Q1000" s="5" t="str">
        <f>IF(VALUE(SUBSTITUTE(Helper_Columns[[#This Row],[Discount]],"%",""))&gt;=10,"High Discount", "Normal")</f>
        <v>High Discount</v>
      </c>
      <c r="R1000" s="5" t="str">
        <f xml:space="preserve"> IF(Helper_Columns[[#This Row],[Profit]]&gt;5000,"High","Low")</f>
        <v>Low</v>
      </c>
    </row>
    <row r="1001" spans="1:18" x14ac:dyDescent="0.25">
      <c r="A1001" t="s">
        <v>1011</v>
      </c>
      <c r="B1001" s="4">
        <v>45364.941588317663</v>
      </c>
      <c r="C1001" t="s">
        <v>5022</v>
      </c>
      <c r="D1001" t="s">
        <v>5028</v>
      </c>
      <c r="E1001" t="s">
        <v>5036</v>
      </c>
      <c r="F1001" t="s">
        <v>5048</v>
      </c>
      <c r="G1001" t="s">
        <v>5055</v>
      </c>
      <c r="H1001">
        <v>67201</v>
      </c>
      <c r="I1001">
        <v>5</v>
      </c>
      <c r="J1001" t="s">
        <v>5069</v>
      </c>
      <c r="K1001">
        <v>9631.8799999999992</v>
      </c>
      <c r="L1001" t="s">
        <v>5075</v>
      </c>
      <c r="M1001">
        <f>MONTH(Helper_Columns[Order_Date])</f>
        <v>3</v>
      </c>
      <c r="N1001">
        <f>YEAR(Helper_Columns[Order_Date])</f>
        <v>2024</v>
      </c>
      <c r="O1001" t="str">
        <f>TEXT(Helper_Columns[Order_Date],"mmm")</f>
        <v>Mar</v>
      </c>
      <c r="P1001" s="7">
        <f>IFERROR(Helper_Columns[Profit]/Helper_Columns[Sales_Amount],0)</f>
        <v>0.14332941474085206</v>
      </c>
      <c r="Q1001" s="5" t="str">
        <f>IF(VALUE(SUBSTITUTE(Helper_Columns[[#This Row],[Discount]],"%",""))&gt;=10,"High Discount", "Normal")</f>
        <v>High Discount</v>
      </c>
      <c r="R1001" s="5" t="str">
        <f xml:space="preserve"> IF(Helper_Columns[[#This Row],[Profit]]&gt;5000,"High","Low")</f>
        <v>High</v>
      </c>
    </row>
    <row r="1002" spans="1:18" x14ac:dyDescent="0.25">
      <c r="A1002" t="s">
        <v>1012</v>
      </c>
      <c r="B1002" s="4">
        <v>45365.014602920579</v>
      </c>
      <c r="C1002" t="s">
        <v>5015</v>
      </c>
      <c r="D1002" t="s">
        <v>5028</v>
      </c>
      <c r="E1002" t="s">
        <v>5032</v>
      </c>
      <c r="F1002" t="s">
        <v>5048</v>
      </c>
      <c r="G1002" t="s">
        <v>5051</v>
      </c>
      <c r="H1002">
        <v>38276</v>
      </c>
      <c r="I1002">
        <v>8</v>
      </c>
      <c r="J1002" t="s">
        <v>5069</v>
      </c>
      <c r="K1002">
        <v>8021.95</v>
      </c>
      <c r="L1002" t="s">
        <v>5079</v>
      </c>
      <c r="M1002">
        <f>MONTH(Helper_Columns[Order_Date])</f>
        <v>3</v>
      </c>
      <c r="N1002">
        <f>YEAR(Helper_Columns[Order_Date])</f>
        <v>2024</v>
      </c>
      <c r="O1002" t="str">
        <f>TEXT(Helper_Columns[Order_Date],"mmm")</f>
        <v>Mar</v>
      </c>
      <c r="P1002" s="7">
        <f>IFERROR(Helper_Columns[Profit]/Helper_Columns[Sales_Amount],0)</f>
        <v>0.20958172222802801</v>
      </c>
      <c r="Q1002" s="5" t="str">
        <f>IF(VALUE(SUBSTITUTE(Helper_Columns[[#This Row],[Discount]],"%",""))&gt;=10,"High Discount", "Normal")</f>
        <v>High Discount</v>
      </c>
      <c r="R1002" s="5" t="str">
        <f xml:space="preserve"> IF(Helper_Columns[[#This Row],[Profit]]&gt;5000,"High","Low")</f>
        <v>High</v>
      </c>
    </row>
    <row r="1003" spans="1:18" x14ac:dyDescent="0.25">
      <c r="A1003" t="s">
        <v>1013</v>
      </c>
      <c r="B1003" s="4">
        <v>45365.087617523503</v>
      </c>
      <c r="C1003" t="s">
        <v>5018</v>
      </c>
      <c r="D1003" t="s">
        <v>5026</v>
      </c>
      <c r="E1003" t="s">
        <v>5045</v>
      </c>
      <c r="F1003" t="s">
        <v>5048</v>
      </c>
      <c r="G1003" t="s">
        <v>5051</v>
      </c>
      <c r="H1003">
        <v>7256</v>
      </c>
      <c r="I1003">
        <v>12</v>
      </c>
      <c r="J1003" t="s">
        <v>5073</v>
      </c>
      <c r="K1003">
        <v>1310.89</v>
      </c>
      <c r="L1003" t="s">
        <v>5078</v>
      </c>
      <c r="M1003">
        <f>MONTH(Helper_Columns[Order_Date])</f>
        <v>3</v>
      </c>
      <c r="N1003">
        <f>YEAR(Helper_Columns[Order_Date])</f>
        <v>2024</v>
      </c>
      <c r="O1003" t="str">
        <f>TEXT(Helper_Columns[Order_Date],"mmm")</f>
        <v>Mar</v>
      </c>
      <c r="P1003" s="7">
        <f>IFERROR(Helper_Columns[Profit]/Helper_Columns[Sales_Amount],0)</f>
        <v>0.18066289966923926</v>
      </c>
      <c r="Q1003" s="5" t="str">
        <f>IF(VALUE(SUBSTITUTE(Helper_Columns[[#This Row],[Discount]],"%",""))&gt;=10,"High Discount", "Normal")</f>
        <v>Normal</v>
      </c>
      <c r="R1003" s="5" t="str">
        <f xml:space="preserve"> IF(Helper_Columns[[#This Row],[Profit]]&gt;5000,"High","Low")</f>
        <v>Low</v>
      </c>
    </row>
    <row r="1004" spans="1:18" x14ac:dyDescent="0.25">
      <c r="A1004" t="s">
        <v>1014</v>
      </c>
      <c r="B1004" s="4">
        <v>45365.160632126433</v>
      </c>
      <c r="C1004" t="s">
        <v>5017</v>
      </c>
      <c r="D1004" t="s">
        <v>5028</v>
      </c>
      <c r="E1004" t="s">
        <v>5037</v>
      </c>
      <c r="F1004" t="s">
        <v>5046</v>
      </c>
      <c r="G1004" t="s">
        <v>5057</v>
      </c>
      <c r="H1004">
        <v>71382</v>
      </c>
      <c r="I1004">
        <v>8</v>
      </c>
      <c r="J1004" t="s">
        <v>5073</v>
      </c>
      <c r="K1004">
        <v>14248.98</v>
      </c>
      <c r="L1004" t="s">
        <v>5074</v>
      </c>
      <c r="M1004">
        <f>MONTH(Helper_Columns[Order_Date])</f>
        <v>3</v>
      </c>
      <c r="N1004">
        <f>YEAR(Helper_Columns[Order_Date])</f>
        <v>2024</v>
      </c>
      <c r="O1004" t="str">
        <f>TEXT(Helper_Columns[Order_Date],"mmm")</f>
        <v>Mar</v>
      </c>
      <c r="P1004" s="7">
        <f>IFERROR(Helper_Columns[Profit]/Helper_Columns[Sales_Amount],0)</f>
        <v>0.1996158695469446</v>
      </c>
      <c r="Q1004" s="5" t="str">
        <f>IF(VALUE(SUBSTITUTE(Helper_Columns[[#This Row],[Discount]],"%",""))&gt;=10,"High Discount", "Normal")</f>
        <v>Normal</v>
      </c>
      <c r="R1004" s="5" t="str">
        <f xml:space="preserve"> IF(Helper_Columns[[#This Row],[Profit]]&gt;5000,"High","Low")</f>
        <v>High</v>
      </c>
    </row>
    <row r="1005" spans="1:18" x14ac:dyDescent="0.25">
      <c r="A1005" t="s">
        <v>1015</v>
      </c>
      <c r="B1005" s="4">
        <v>45365.233646729343</v>
      </c>
      <c r="C1005" t="s">
        <v>5022</v>
      </c>
      <c r="D1005" t="s">
        <v>5027</v>
      </c>
      <c r="E1005" t="s">
        <v>5038</v>
      </c>
      <c r="F1005" t="s">
        <v>5048</v>
      </c>
      <c r="G1005" t="s">
        <v>5055</v>
      </c>
      <c r="H1005">
        <v>17043</v>
      </c>
      <c r="I1005">
        <v>12</v>
      </c>
      <c r="J1005" t="s">
        <v>5072</v>
      </c>
      <c r="K1005">
        <v>3515.41</v>
      </c>
      <c r="L1005" t="s">
        <v>5079</v>
      </c>
      <c r="M1005">
        <f>MONTH(Helper_Columns[Order_Date])</f>
        <v>3</v>
      </c>
      <c r="N1005">
        <f>YEAR(Helper_Columns[Order_Date])</f>
        <v>2024</v>
      </c>
      <c r="O1005" t="str">
        <f>TEXT(Helper_Columns[Order_Date],"mmm")</f>
        <v>Mar</v>
      </c>
      <c r="P1005" s="7">
        <f>IFERROR(Helper_Columns[Profit]/Helper_Columns[Sales_Amount],0)</f>
        <v>0.20626708912750102</v>
      </c>
      <c r="Q1005" s="5" t="str">
        <f>IF(VALUE(SUBSTITUTE(Helper_Columns[[#This Row],[Discount]],"%",""))&gt;=10,"High Discount", "Normal")</f>
        <v>High Discount</v>
      </c>
      <c r="R1005" s="5" t="str">
        <f xml:space="preserve"> IF(Helper_Columns[[#This Row],[Profit]]&gt;5000,"High","Low")</f>
        <v>Low</v>
      </c>
    </row>
    <row r="1006" spans="1:18" x14ac:dyDescent="0.25">
      <c r="A1006" t="s">
        <v>1016</v>
      </c>
      <c r="B1006" s="4">
        <v>45365.306661332259</v>
      </c>
      <c r="C1006" t="s">
        <v>5012</v>
      </c>
      <c r="D1006" t="s">
        <v>5028</v>
      </c>
      <c r="E1006" t="s">
        <v>5032</v>
      </c>
      <c r="F1006" t="s">
        <v>5047</v>
      </c>
      <c r="G1006" t="s">
        <v>5064</v>
      </c>
      <c r="H1006">
        <v>6752</v>
      </c>
      <c r="I1006">
        <v>11</v>
      </c>
      <c r="J1006" t="s">
        <v>5068</v>
      </c>
      <c r="K1006">
        <v>650.52</v>
      </c>
      <c r="L1006" t="s">
        <v>5075</v>
      </c>
      <c r="M1006">
        <f>MONTH(Helper_Columns[Order_Date])</f>
        <v>3</v>
      </c>
      <c r="N1006">
        <f>YEAR(Helper_Columns[Order_Date])</f>
        <v>2024</v>
      </c>
      <c r="O1006" t="str">
        <f>TEXT(Helper_Columns[Order_Date],"mmm")</f>
        <v>Mar</v>
      </c>
      <c r="P1006" s="7">
        <f>IFERROR(Helper_Columns[Profit]/Helper_Columns[Sales_Amount],0)</f>
        <v>9.6344786729857815E-2</v>
      </c>
      <c r="Q1006" s="5" t="str">
        <f>IF(VALUE(SUBSTITUTE(Helper_Columns[[#This Row],[Discount]],"%",""))&gt;=10,"High Discount", "Normal")</f>
        <v>Normal</v>
      </c>
      <c r="R1006" s="5" t="str">
        <f xml:space="preserve"> IF(Helper_Columns[[#This Row],[Profit]]&gt;5000,"High","Low")</f>
        <v>Low</v>
      </c>
    </row>
    <row r="1007" spans="1:18" x14ac:dyDescent="0.25">
      <c r="A1007" t="s">
        <v>1017</v>
      </c>
      <c r="B1007" s="4">
        <v>45365.379675935183</v>
      </c>
      <c r="C1007" t="s">
        <v>5020</v>
      </c>
      <c r="D1007" t="s">
        <v>5029</v>
      </c>
      <c r="E1007" t="s">
        <v>5039</v>
      </c>
      <c r="F1007" t="s">
        <v>5047</v>
      </c>
      <c r="G1007" t="s">
        <v>5058</v>
      </c>
      <c r="H1007">
        <v>27872</v>
      </c>
      <c r="I1007">
        <v>10</v>
      </c>
      <c r="J1007" t="s">
        <v>5072</v>
      </c>
      <c r="K1007">
        <v>2452.5500000000002</v>
      </c>
      <c r="L1007" t="s">
        <v>5076</v>
      </c>
      <c r="M1007">
        <f>MONTH(Helper_Columns[Order_Date])</f>
        <v>3</v>
      </c>
      <c r="N1007">
        <f>YEAR(Helper_Columns[Order_Date])</f>
        <v>2024</v>
      </c>
      <c r="O1007" t="str">
        <f>TEXT(Helper_Columns[Order_Date],"mmm")</f>
        <v>Mar</v>
      </c>
      <c r="P1007" s="7">
        <f>IFERROR(Helper_Columns[Profit]/Helper_Columns[Sales_Amount],0)</f>
        <v>8.7993326636050528E-2</v>
      </c>
      <c r="Q1007" s="5" t="str">
        <f>IF(VALUE(SUBSTITUTE(Helper_Columns[[#This Row],[Discount]],"%",""))&gt;=10,"High Discount", "Normal")</f>
        <v>High Discount</v>
      </c>
      <c r="R1007" s="5" t="str">
        <f xml:space="preserve"> IF(Helper_Columns[[#This Row],[Profit]]&gt;5000,"High","Low")</f>
        <v>Low</v>
      </c>
    </row>
    <row r="1008" spans="1:18" x14ac:dyDescent="0.25">
      <c r="A1008" t="s">
        <v>1018</v>
      </c>
      <c r="B1008" s="4">
        <v>45365.452690538099</v>
      </c>
      <c r="C1008" t="s">
        <v>5022</v>
      </c>
      <c r="D1008" t="s">
        <v>5029</v>
      </c>
      <c r="E1008" t="s">
        <v>5041</v>
      </c>
      <c r="F1008" t="s">
        <v>5046</v>
      </c>
      <c r="G1008" t="s">
        <v>5053</v>
      </c>
      <c r="H1008">
        <v>16438</v>
      </c>
      <c r="I1008">
        <v>13</v>
      </c>
      <c r="J1008" t="s">
        <v>5068</v>
      </c>
      <c r="K1008">
        <v>1777.32</v>
      </c>
      <c r="L1008" t="s">
        <v>5076</v>
      </c>
      <c r="M1008">
        <f>MONTH(Helper_Columns[Order_Date])</f>
        <v>3</v>
      </c>
      <c r="N1008">
        <f>YEAR(Helper_Columns[Order_Date])</f>
        <v>2024</v>
      </c>
      <c r="O1008" t="str">
        <f>TEXT(Helper_Columns[Order_Date],"mmm")</f>
        <v>Mar</v>
      </c>
      <c r="P1008" s="7">
        <f>IFERROR(Helper_Columns[Profit]/Helper_Columns[Sales_Amount],0)</f>
        <v>0.10812264265725757</v>
      </c>
      <c r="Q1008" s="5" t="str">
        <f>IF(VALUE(SUBSTITUTE(Helper_Columns[[#This Row],[Discount]],"%",""))&gt;=10,"High Discount", "Normal")</f>
        <v>Normal</v>
      </c>
      <c r="R1008" s="5" t="str">
        <f xml:space="preserve"> IF(Helper_Columns[[#This Row],[Profit]]&gt;5000,"High","Low")</f>
        <v>Low</v>
      </c>
    </row>
    <row r="1009" spans="1:18" x14ac:dyDescent="0.25">
      <c r="A1009" t="s">
        <v>1019</v>
      </c>
      <c r="B1009" s="4">
        <v>45365.525705141023</v>
      </c>
      <c r="C1009" t="s">
        <v>5014</v>
      </c>
      <c r="D1009" t="s">
        <v>5028</v>
      </c>
      <c r="E1009" t="s">
        <v>5035</v>
      </c>
      <c r="F1009" t="s">
        <v>5048</v>
      </c>
      <c r="G1009" t="s">
        <v>5052</v>
      </c>
      <c r="H1009">
        <v>6435</v>
      </c>
      <c r="I1009">
        <v>10</v>
      </c>
      <c r="J1009" t="s">
        <v>5071</v>
      </c>
      <c r="K1009">
        <v>669.46</v>
      </c>
      <c r="L1009" t="s">
        <v>5076</v>
      </c>
      <c r="M1009">
        <f>MONTH(Helper_Columns[Order_Date])</f>
        <v>3</v>
      </c>
      <c r="N1009">
        <f>YEAR(Helper_Columns[Order_Date])</f>
        <v>2024</v>
      </c>
      <c r="O1009" t="str">
        <f>TEXT(Helper_Columns[Order_Date],"mmm")</f>
        <v>Mar</v>
      </c>
      <c r="P1009" s="7">
        <f>IFERROR(Helper_Columns[Profit]/Helper_Columns[Sales_Amount],0)</f>
        <v>0.10403418803418804</v>
      </c>
      <c r="Q1009" s="5" t="str">
        <f>IF(VALUE(SUBSTITUTE(Helper_Columns[[#This Row],[Discount]],"%",""))&gt;=10,"High Discount", "Normal")</f>
        <v>High Discount</v>
      </c>
      <c r="R1009" s="5" t="str">
        <f xml:space="preserve"> IF(Helper_Columns[[#This Row],[Profit]]&gt;5000,"High","Low")</f>
        <v>Low</v>
      </c>
    </row>
    <row r="1010" spans="1:18" x14ac:dyDescent="0.25">
      <c r="A1010" t="s">
        <v>1020</v>
      </c>
      <c r="B1010" s="4">
        <v>45365.598719743954</v>
      </c>
      <c r="C1010" t="s">
        <v>5020</v>
      </c>
      <c r="D1010" t="s">
        <v>5026</v>
      </c>
      <c r="E1010" t="s">
        <v>5030</v>
      </c>
      <c r="F1010" t="s">
        <v>5048</v>
      </c>
      <c r="G1010" t="s">
        <v>5056</v>
      </c>
      <c r="H1010">
        <v>6574</v>
      </c>
      <c r="I1010">
        <v>7</v>
      </c>
      <c r="J1010" t="s">
        <v>5073</v>
      </c>
      <c r="K1010">
        <v>1278.58</v>
      </c>
      <c r="L1010" t="s">
        <v>5077</v>
      </c>
      <c r="M1010">
        <f>MONTH(Helper_Columns[Order_Date])</f>
        <v>3</v>
      </c>
      <c r="N1010">
        <f>YEAR(Helper_Columns[Order_Date])</f>
        <v>2024</v>
      </c>
      <c r="O1010" t="str">
        <f>TEXT(Helper_Columns[Order_Date],"mmm")</f>
        <v>Mar</v>
      </c>
      <c r="P1010" s="7">
        <f>IFERROR(Helper_Columns[Profit]/Helper_Columns[Sales_Amount],0)</f>
        <v>0.19449041679342866</v>
      </c>
      <c r="Q1010" s="5" t="str">
        <f>IF(VALUE(SUBSTITUTE(Helper_Columns[[#This Row],[Discount]],"%",""))&gt;=10,"High Discount", "Normal")</f>
        <v>Normal</v>
      </c>
      <c r="R1010" s="5" t="str">
        <f xml:space="preserve"> IF(Helper_Columns[[#This Row],[Profit]]&gt;5000,"High","Low")</f>
        <v>Low</v>
      </c>
    </row>
    <row r="1011" spans="1:18" x14ac:dyDescent="0.25">
      <c r="A1011" t="s">
        <v>1021</v>
      </c>
      <c r="B1011" s="4">
        <v>45365.671734346863</v>
      </c>
      <c r="C1011" t="s">
        <v>5013</v>
      </c>
      <c r="D1011" t="s">
        <v>5029</v>
      </c>
      <c r="E1011" t="s">
        <v>5040</v>
      </c>
      <c r="F1011" t="s">
        <v>5048</v>
      </c>
      <c r="G1011" t="s">
        <v>5059</v>
      </c>
      <c r="H1011">
        <v>57572</v>
      </c>
      <c r="I1011">
        <v>7</v>
      </c>
      <c r="J1011" t="s">
        <v>5070</v>
      </c>
      <c r="K1011">
        <v>7886.83</v>
      </c>
      <c r="L1011" t="s">
        <v>5076</v>
      </c>
      <c r="M1011">
        <f>MONTH(Helper_Columns[Order_Date])</f>
        <v>3</v>
      </c>
      <c r="N1011">
        <f>YEAR(Helper_Columns[Order_Date])</f>
        <v>2024</v>
      </c>
      <c r="O1011" t="str">
        <f>TEXT(Helper_Columns[Order_Date],"mmm")</f>
        <v>Mar</v>
      </c>
      <c r="P1011" s="7">
        <f>IFERROR(Helper_Columns[Profit]/Helper_Columns[Sales_Amount],0)</f>
        <v>0.13699072465781978</v>
      </c>
      <c r="Q1011" s="5" t="str">
        <f>IF(VALUE(SUBSTITUTE(Helper_Columns[[#This Row],[Discount]],"%",""))&gt;=10,"High Discount", "Normal")</f>
        <v>Normal</v>
      </c>
      <c r="R1011" s="5" t="str">
        <f xml:space="preserve"> IF(Helper_Columns[[#This Row],[Profit]]&gt;5000,"High","Low")</f>
        <v>High</v>
      </c>
    </row>
    <row r="1012" spans="1:18" x14ac:dyDescent="0.25">
      <c r="A1012" t="s">
        <v>1022</v>
      </c>
      <c r="B1012" s="4">
        <v>45365.744748949779</v>
      </c>
      <c r="C1012" t="s">
        <v>5016</v>
      </c>
      <c r="D1012" t="s">
        <v>5026</v>
      </c>
      <c r="E1012" t="s">
        <v>5034</v>
      </c>
      <c r="F1012" t="s">
        <v>5047</v>
      </c>
      <c r="G1012" t="s">
        <v>5050</v>
      </c>
      <c r="H1012">
        <v>51231</v>
      </c>
      <c r="I1012">
        <v>3</v>
      </c>
      <c r="J1012" t="s">
        <v>5073</v>
      </c>
      <c r="K1012">
        <v>7043.43</v>
      </c>
      <c r="L1012" t="s">
        <v>5075</v>
      </c>
      <c r="M1012">
        <f>MONTH(Helper_Columns[Order_Date])</f>
        <v>3</v>
      </c>
      <c r="N1012">
        <f>YEAR(Helper_Columns[Order_Date])</f>
        <v>2024</v>
      </c>
      <c r="O1012" t="str">
        <f>TEXT(Helper_Columns[Order_Date],"mmm")</f>
        <v>Mar</v>
      </c>
      <c r="P1012" s="7">
        <f>IFERROR(Helper_Columns[Profit]/Helper_Columns[Sales_Amount],0)</f>
        <v>0.13748375007319788</v>
      </c>
      <c r="Q1012" s="5" t="str">
        <f>IF(VALUE(SUBSTITUTE(Helper_Columns[[#This Row],[Discount]],"%",""))&gt;=10,"High Discount", "Normal")</f>
        <v>Normal</v>
      </c>
      <c r="R1012" s="5" t="str">
        <f xml:space="preserve"> IF(Helper_Columns[[#This Row],[Profit]]&gt;5000,"High","Low")</f>
        <v>High</v>
      </c>
    </row>
    <row r="1013" spans="1:18" x14ac:dyDescent="0.25">
      <c r="A1013" t="s">
        <v>1023</v>
      </c>
      <c r="B1013" s="4">
        <v>45365.81776355271</v>
      </c>
      <c r="C1013" t="s">
        <v>5021</v>
      </c>
      <c r="D1013" t="s">
        <v>5029</v>
      </c>
      <c r="E1013" t="s">
        <v>5041</v>
      </c>
      <c r="F1013" t="s">
        <v>5047</v>
      </c>
      <c r="G1013" t="s">
        <v>5063</v>
      </c>
      <c r="H1013">
        <v>12249</v>
      </c>
      <c r="I1013">
        <v>2</v>
      </c>
      <c r="J1013" t="s">
        <v>5068</v>
      </c>
      <c r="K1013">
        <v>1731.07</v>
      </c>
      <c r="L1013" t="s">
        <v>5078</v>
      </c>
      <c r="M1013">
        <f>MONTH(Helper_Columns[Order_Date])</f>
        <v>3</v>
      </c>
      <c r="N1013">
        <f>YEAR(Helper_Columns[Order_Date])</f>
        <v>2024</v>
      </c>
      <c r="O1013" t="str">
        <f>TEXT(Helper_Columns[Order_Date],"mmm")</f>
        <v>Mar</v>
      </c>
      <c r="P1013" s="7">
        <f>IFERROR(Helper_Columns[Profit]/Helper_Columns[Sales_Amount],0)</f>
        <v>0.14132337333659889</v>
      </c>
      <c r="Q1013" s="5" t="str">
        <f>IF(VALUE(SUBSTITUTE(Helper_Columns[[#This Row],[Discount]],"%",""))&gt;=10,"High Discount", "Normal")</f>
        <v>Normal</v>
      </c>
      <c r="R1013" s="5" t="str">
        <f xml:space="preserve"> IF(Helper_Columns[[#This Row],[Profit]]&gt;5000,"High","Low")</f>
        <v>Low</v>
      </c>
    </row>
    <row r="1014" spans="1:18" x14ac:dyDescent="0.25">
      <c r="A1014" t="s">
        <v>1024</v>
      </c>
      <c r="B1014" s="4">
        <v>45365.890778155634</v>
      </c>
      <c r="C1014" t="s">
        <v>5012</v>
      </c>
      <c r="D1014" t="s">
        <v>5027</v>
      </c>
      <c r="E1014" t="s">
        <v>5042</v>
      </c>
      <c r="F1014" t="s">
        <v>5048</v>
      </c>
      <c r="G1014" t="s">
        <v>5052</v>
      </c>
      <c r="H1014">
        <v>48013</v>
      </c>
      <c r="I1014">
        <v>10</v>
      </c>
      <c r="J1014" t="s">
        <v>5071</v>
      </c>
      <c r="K1014">
        <v>4748.34</v>
      </c>
      <c r="L1014" t="s">
        <v>5079</v>
      </c>
      <c r="M1014">
        <f>MONTH(Helper_Columns[Order_Date])</f>
        <v>3</v>
      </c>
      <c r="N1014">
        <f>YEAR(Helper_Columns[Order_Date])</f>
        <v>2024</v>
      </c>
      <c r="O1014" t="str">
        <f>TEXT(Helper_Columns[Order_Date],"mmm")</f>
        <v>Mar</v>
      </c>
      <c r="P1014" s="7">
        <f>IFERROR(Helper_Columns[Profit]/Helper_Columns[Sales_Amount],0)</f>
        <v>9.8896965405202764E-2</v>
      </c>
      <c r="Q1014" s="5" t="str">
        <f>IF(VALUE(SUBSTITUTE(Helper_Columns[[#This Row],[Discount]],"%",""))&gt;=10,"High Discount", "Normal")</f>
        <v>High Discount</v>
      </c>
      <c r="R1014" s="5" t="str">
        <f xml:space="preserve"> IF(Helper_Columns[[#This Row],[Profit]]&gt;5000,"High","Low")</f>
        <v>Low</v>
      </c>
    </row>
    <row r="1015" spans="1:18" x14ac:dyDescent="0.25">
      <c r="A1015" t="s">
        <v>1025</v>
      </c>
      <c r="B1015" s="4">
        <v>45365.963792758543</v>
      </c>
      <c r="C1015" t="s">
        <v>5014</v>
      </c>
      <c r="D1015" t="s">
        <v>5029</v>
      </c>
      <c r="E1015" t="s">
        <v>5039</v>
      </c>
      <c r="F1015" t="s">
        <v>5046</v>
      </c>
      <c r="G1015" t="s">
        <v>5060</v>
      </c>
      <c r="H1015">
        <v>25124</v>
      </c>
      <c r="I1015">
        <v>2</v>
      </c>
      <c r="J1015" t="s">
        <v>5072</v>
      </c>
      <c r="K1015">
        <v>4671.82</v>
      </c>
      <c r="L1015" t="s">
        <v>5076</v>
      </c>
      <c r="M1015">
        <f>MONTH(Helper_Columns[Order_Date])</f>
        <v>3</v>
      </c>
      <c r="N1015">
        <f>YEAR(Helper_Columns[Order_Date])</f>
        <v>2024</v>
      </c>
      <c r="O1015" t="str">
        <f>TEXT(Helper_Columns[Order_Date],"mmm")</f>
        <v>Mar</v>
      </c>
      <c r="P1015" s="7">
        <f>IFERROR(Helper_Columns[Profit]/Helper_Columns[Sales_Amount],0)</f>
        <v>0.18595048559146632</v>
      </c>
      <c r="Q1015" s="5" t="str">
        <f>IF(VALUE(SUBSTITUTE(Helper_Columns[[#This Row],[Discount]],"%",""))&gt;=10,"High Discount", "Normal")</f>
        <v>High Discount</v>
      </c>
      <c r="R1015" s="5" t="str">
        <f xml:space="preserve"> IF(Helper_Columns[[#This Row],[Profit]]&gt;5000,"High","Low")</f>
        <v>Low</v>
      </c>
    </row>
    <row r="1016" spans="1:18" x14ac:dyDescent="0.25">
      <c r="A1016" t="s">
        <v>1026</v>
      </c>
      <c r="B1016" s="4">
        <v>45366.036807361474</v>
      </c>
      <c r="C1016" t="s">
        <v>5012</v>
      </c>
      <c r="D1016" t="s">
        <v>5027</v>
      </c>
      <c r="E1016" t="s">
        <v>5044</v>
      </c>
      <c r="F1016" t="s">
        <v>5046</v>
      </c>
      <c r="G1016" t="s">
        <v>5057</v>
      </c>
      <c r="H1016">
        <v>67400</v>
      </c>
      <c r="I1016">
        <v>14</v>
      </c>
      <c r="J1016" t="s">
        <v>5071</v>
      </c>
      <c r="K1016">
        <v>13632.56</v>
      </c>
      <c r="L1016" t="s">
        <v>5075</v>
      </c>
      <c r="M1016">
        <f>MONTH(Helper_Columns[Order_Date])</f>
        <v>3</v>
      </c>
      <c r="N1016">
        <f>YEAR(Helper_Columns[Order_Date])</f>
        <v>2024</v>
      </c>
      <c r="O1016" t="str">
        <f>TEXT(Helper_Columns[Order_Date],"mmm")</f>
        <v>Mar</v>
      </c>
      <c r="P1016" s="7">
        <f>IFERROR(Helper_Columns[Profit]/Helper_Columns[Sales_Amount],0)</f>
        <v>0.20226350148367953</v>
      </c>
      <c r="Q1016" s="5" t="str">
        <f>IF(VALUE(SUBSTITUTE(Helper_Columns[[#This Row],[Discount]],"%",""))&gt;=10,"High Discount", "Normal")</f>
        <v>High Discount</v>
      </c>
      <c r="R1016" s="5" t="str">
        <f xml:space="preserve"> IF(Helper_Columns[[#This Row],[Profit]]&gt;5000,"High","Low")</f>
        <v>High</v>
      </c>
    </row>
    <row r="1017" spans="1:18" x14ac:dyDescent="0.25">
      <c r="A1017" t="s">
        <v>1027</v>
      </c>
      <c r="B1017" s="4">
        <v>45366.10982196439</v>
      </c>
      <c r="C1017" t="s">
        <v>5020</v>
      </c>
      <c r="D1017" t="s">
        <v>5026</v>
      </c>
      <c r="E1017" t="s">
        <v>5034</v>
      </c>
      <c r="F1017" t="s">
        <v>5046</v>
      </c>
      <c r="G1017" t="s">
        <v>5066</v>
      </c>
      <c r="H1017">
        <v>30377</v>
      </c>
      <c r="I1017">
        <v>8</v>
      </c>
      <c r="J1017" t="s">
        <v>5071</v>
      </c>
      <c r="K1017">
        <v>5217.59</v>
      </c>
      <c r="L1017" t="s">
        <v>5074</v>
      </c>
      <c r="M1017">
        <f>MONTH(Helper_Columns[Order_Date])</f>
        <v>3</v>
      </c>
      <c r="N1017">
        <f>YEAR(Helper_Columns[Order_Date])</f>
        <v>2024</v>
      </c>
      <c r="O1017" t="str">
        <f>TEXT(Helper_Columns[Order_Date],"mmm")</f>
        <v>Mar</v>
      </c>
      <c r="P1017" s="7">
        <f>IFERROR(Helper_Columns[Profit]/Helper_Columns[Sales_Amount],0)</f>
        <v>0.17176120090858216</v>
      </c>
      <c r="Q1017" s="5" t="str">
        <f>IF(VALUE(SUBSTITUTE(Helper_Columns[[#This Row],[Discount]],"%",""))&gt;=10,"High Discount", "Normal")</f>
        <v>High Discount</v>
      </c>
      <c r="R1017" s="5" t="str">
        <f xml:space="preserve"> IF(Helper_Columns[[#This Row],[Profit]]&gt;5000,"High","Low")</f>
        <v>High</v>
      </c>
    </row>
    <row r="1018" spans="1:18" x14ac:dyDescent="0.25">
      <c r="A1018" t="s">
        <v>1028</v>
      </c>
      <c r="B1018" s="4">
        <v>45366.182836567306</v>
      </c>
      <c r="C1018" t="s">
        <v>5025</v>
      </c>
      <c r="D1018" t="s">
        <v>5026</v>
      </c>
      <c r="E1018" t="s">
        <v>5034</v>
      </c>
      <c r="F1018" t="s">
        <v>5047</v>
      </c>
      <c r="G1018" t="s">
        <v>5067</v>
      </c>
      <c r="H1018">
        <v>5944</v>
      </c>
      <c r="I1018">
        <v>5</v>
      </c>
      <c r="J1018" t="s">
        <v>5068</v>
      </c>
      <c r="K1018">
        <v>809.12</v>
      </c>
      <c r="L1018" t="s">
        <v>5075</v>
      </c>
      <c r="M1018">
        <f>MONTH(Helper_Columns[Order_Date])</f>
        <v>3</v>
      </c>
      <c r="N1018">
        <f>YEAR(Helper_Columns[Order_Date])</f>
        <v>2024</v>
      </c>
      <c r="O1018" t="str">
        <f>TEXT(Helper_Columns[Order_Date],"mmm")</f>
        <v>Mar</v>
      </c>
      <c r="P1018" s="7">
        <f>IFERROR(Helper_Columns[Profit]/Helper_Columns[Sales_Amount],0)</f>
        <v>0.13612382234185733</v>
      </c>
      <c r="Q1018" s="5" t="str">
        <f>IF(VALUE(SUBSTITUTE(Helper_Columns[[#This Row],[Discount]],"%",""))&gt;=10,"High Discount", "Normal")</f>
        <v>Normal</v>
      </c>
      <c r="R1018" s="5" t="str">
        <f xml:space="preserve"> IF(Helper_Columns[[#This Row],[Profit]]&gt;5000,"High","Low")</f>
        <v>Low</v>
      </c>
    </row>
    <row r="1019" spans="1:18" x14ac:dyDescent="0.25">
      <c r="A1019" t="s">
        <v>1029</v>
      </c>
      <c r="B1019" s="4">
        <v>45366.25585117023</v>
      </c>
      <c r="C1019" t="s">
        <v>5025</v>
      </c>
      <c r="D1019" t="s">
        <v>5028</v>
      </c>
      <c r="E1019" t="s">
        <v>5037</v>
      </c>
      <c r="F1019" t="s">
        <v>5047</v>
      </c>
      <c r="G1019" t="s">
        <v>5064</v>
      </c>
      <c r="H1019">
        <v>4258</v>
      </c>
      <c r="I1019">
        <v>10</v>
      </c>
      <c r="J1019" t="s">
        <v>5068</v>
      </c>
      <c r="K1019">
        <v>470.46</v>
      </c>
      <c r="L1019" t="s">
        <v>5076</v>
      </c>
      <c r="M1019">
        <f>MONTH(Helper_Columns[Order_Date])</f>
        <v>3</v>
      </c>
      <c r="N1019">
        <f>YEAR(Helper_Columns[Order_Date])</f>
        <v>2024</v>
      </c>
      <c r="O1019" t="str">
        <f>TEXT(Helper_Columns[Order_Date],"mmm")</f>
        <v>Mar</v>
      </c>
      <c r="P1019" s="7">
        <f>IFERROR(Helper_Columns[Profit]/Helper_Columns[Sales_Amount],0)</f>
        <v>0.11048849224988257</v>
      </c>
      <c r="Q1019" s="5" t="str">
        <f>IF(VALUE(SUBSTITUTE(Helper_Columns[[#This Row],[Discount]],"%",""))&gt;=10,"High Discount", "Normal")</f>
        <v>Normal</v>
      </c>
      <c r="R1019" s="5" t="str">
        <f xml:space="preserve"> IF(Helper_Columns[[#This Row],[Profit]]&gt;5000,"High","Low")</f>
        <v>Low</v>
      </c>
    </row>
    <row r="1020" spans="1:18" x14ac:dyDescent="0.25">
      <c r="A1020" t="s">
        <v>1030</v>
      </c>
      <c r="B1020" s="4">
        <v>45366.328865773146</v>
      </c>
      <c r="C1020" t="s">
        <v>5013</v>
      </c>
      <c r="D1020" t="s">
        <v>5027</v>
      </c>
      <c r="E1020" t="s">
        <v>5042</v>
      </c>
      <c r="F1020" t="s">
        <v>5048</v>
      </c>
      <c r="G1020" t="s">
        <v>5056</v>
      </c>
      <c r="H1020">
        <v>54632</v>
      </c>
      <c r="I1020">
        <v>3</v>
      </c>
      <c r="J1020" t="s">
        <v>5072</v>
      </c>
      <c r="K1020">
        <v>10557.1</v>
      </c>
      <c r="L1020" t="s">
        <v>5079</v>
      </c>
      <c r="M1020">
        <f>MONTH(Helper_Columns[Order_Date])</f>
        <v>3</v>
      </c>
      <c r="N1020">
        <f>YEAR(Helper_Columns[Order_Date])</f>
        <v>2024</v>
      </c>
      <c r="O1020" t="str">
        <f>TEXT(Helper_Columns[Order_Date],"mmm")</f>
        <v>Mar</v>
      </c>
      <c r="P1020" s="7">
        <f>IFERROR(Helper_Columns[Profit]/Helper_Columns[Sales_Amount],0)</f>
        <v>0.19324022550885928</v>
      </c>
      <c r="Q1020" s="5" t="str">
        <f>IF(VALUE(SUBSTITUTE(Helper_Columns[[#This Row],[Discount]],"%",""))&gt;=10,"High Discount", "Normal")</f>
        <v>High Discount</v>
      </c>
      <c r="R1020" s="5" t="str">
        <f xml:space="preserve"> IF(Helper_Columns[[#This Row],[Profit]]&gt;5000,"High","Low")</f>
        <v>High</v>
      </c>
    </row>
    <row r="1021" spans="1:18" x14ac:dyDescent="0.25">
      <c r="A1021" t="s">
        <v>1031</v>
      </c>
      <c r="B1021" s="4">
        <v>45366.401880376063</v>
      </c>
      <c r="C1021" t="s">
        <v>5020</v>
      </c>
      <c r="D1021" t="s">
        <v>5029</v>
      </c>
      <c r="E1021" t="s">
        <v>5039</v>
      </c>
      <c r="F1021" t="s">
        <v>5047</v>
      </c>
      <c r="G1021" t="s">
        <v>5064</v>
      </c>
      <c r="H1021">
        <v>12656</v>
      </c>
      <c r="I1021">
        <v>11</v>
      </c>
      <c r="J1021" t="s">
        <v>5071</v>
      </c>
      <c r="K1021">
        <v>1826.37</v>
      </c>
      <c r="L1021" t="s">
        <v>5079</v>
      </c>
      <c r="M1021">
        <f>MONTH(Helper_Columns[Order_Date])</f>
        <v>3</v>
      </c>
      <c r="N1021">
        <f>YEAR(Helper_Columns[Order_Date])</f>
        <v>2024</v>
      </c>
      <c r="O1021" t="str">
        <f>TEXT(Helper_Columns[Order_Date],"mmm")</f>
        <v>Mar</v>
      </c>
      <c r="P1021" s="7">
        <f>IFERROR(Helper_Columns[Profit]/Helper_Columns[Sales_Amount],0)</f>
        <v>0.14430862831858407</v>
      </c>
      <c r="Q1021" s="5" t="str">
        <f>IF(VALUE(SUBSTITUTE(Helper_Columns[[#This Row],[Discount]],"%",""))&gt;=10,"High Discount", "Normal")</f>
        <v>High Discount</v>
      </c>
      <c r="R1021" s="5" t="str">
        <f xml:space="preserve"> IF(Helper_Columns[[#This Row],[Profit]]&gt;5000,"High","Low")</f>
        <v>Low</v>
      </c>
    </row>
    <row r="1022" spans="1:18" x14ac:dyDescent="0.25">
      <c r="A1022" t="s">
        <v>1032</v>
      </c>
      <c r="B1022" s="4">
        <v>45366.474894978986</v>
      </c>
      <c r="C1022" t="s">
        <v>5021</v>
      </c>
      <c r="D1022" t="s">
        <v>5028</v>
      </c>
      <c r="E1022" t="s">
        <v>5036</v>
      </c>
      <c r="F1022" t="s">
        <v>5046</v>
      </c>
      <c r="G1022" t="s">
        <v>5060</v>
      </c>
      <c r="H1022">
        <v>62607</v>
      </c>
      <c r="I1022">
        <v>4</v>
      </c>
      <c r="J1022" t="s">
        <v>5072</v>
      </c>
      <c r="K1022">
        <v>5872.32</v>
      </c>
      <c r="L1022" t="s">
        <v>5076</v>
      </c>
      <c r="M1022">
        <f>MONTH(Helper_Columns[Order_Date])</f>
        <v>3</v>
      </c>
      <c r="N1022">
        <f>YEAR(Helper_Columns[Order_Date])</f>
        <v>2024</v>
      </c>
      <c r="O1022" t="str">
        <f>TEXT(Helper_Columns[Order_Date],"mmm")</f>
        <v>Mar</v>
      </c>
      <c r="P1022" s="7">
        <f>IFERROR(Helper_Columns[Profit]/Helper_Columns[Sales_Amount],0)</f>
        <v>9.3796540322967081E-2</v>
      </c>
      <c r="Q1022" s="5" t="str">
        <f>IF(VALUE(SUBSTITUTE(Helper_Columns[[#This Row],[Discount]],"%",""))&gt;=10,"High Discount", "Normal")</f>
        <v>High Discount</v>
      </c>
      <c r="R1022" s="5" t="str">
        <f xml:space="preserve"> IF(Helper_Columns[[#This Row],[Profit]]&gt;5000,"High","Low")</f>
        <v>High</v>
      </c>
    </row>
    <row r="1023" spans="1:18" x14ac:dyDescent="0.25">
      <c r="A1023" t="s">
        <v>1033</v>
      </c>
      <c r="B1023" s="4">
        <v>45366.54790958191</v>
      </c>
      <c r="C1023" t="s">
        <v>5017</v>
      </c>
      <c r="D1023" t="s">
        <v>5029</v>
      </c>
      <c r="E1023" t="s">
        <v>5039</v>
      </c>
      <c r="F1023" t="s">
        <v>5048</v>
      </c>
      <c r="G1023" t="s">
        <v>5052</v>
      </c>
      <c r="H1023">
        <v>31408</v>
      </c>
      <c r="I1023">
        <v>7</v>
      </c>
      <c r="J1023" t="s">
        <v>5071</v>
      </c>
      <c r="K1023">
        <v>2905.48</v>
      </c>
      <c r="L1023" t="s">
        <v>5077</v>
      </c>
      <c r="M1023">
        <f>MONTH(Helper_Columns[Order_Date])</f>
        <v>3</v>
      </c>
      <c r="N1023">
        <f>YEAR(Helper_Columns[Order_Date])</f>
        <v>2024</v>
      </c>
      <c r="O1023" t="str">
        <f>TEXT(Helper_Columns[Order_Date],"mmm")</f>
        <v>Mar</v>
      </c>
      <c r="P1023" s="7">
        <f>IFERROR(Helper_Columns[Profit]/Helper_Columns[Sales_Amount],0)</f>
        <v>9.2507641365257257E-2</v>
      </c>
      <c r="Q1023" s="5" t="str">
        <f>IF(VALUE(SUBSTITUTE(Helper_Columns[[#This Row],[Discount]],"%",""))&gt;=10,"High Discount", "Normal")</f>
        <v>High Discount</v>
      </c>
      <c r="R1023" s="5" t="str">
        <f xml:space="preserve"> IF(Helper_Columns[[#This Row],[Profit]]&gt;5000,"High","Low")</f>
        <v>Low</v>
      </c>
    </row>
    <row r="1024" spans="1:18" x14ac:dyDescent="0.25">
      <c r="A1024" t="s">
        <v>1034</v>
      </c>
      <c r="B1024" s="4">
        <v>45366.620924184826</v>
      </c>
      <c r="C1024" t="s">
        <v>5020</v>
      </c>
      <c r="D1024" t="s">
        <v>5027</v>
      </c>
      <c r="E1024" t="s">
        <v>5031</v>
      </c>
      <c r="F1024" t="s">
        <v>5047</v>
      </c>
      <c r="G1024" t="s">
        <v>5067</v>
      </c>
      <c r="H1024">
        <v>24762</v>
      </c>
      <c r="I1024">
        <v>7</v>
      </c>
      <c r="J1024" t="s">
        <v>5071</v>
      </c>
      <c r="K1024">
        <v>3463.55</v>
      </c>
      <c r="L1024" t="s">
        <v>5078</v>
      </c>
      <c r="M1024">
        <f>MONTH(Helper_Columns[Order_Date])</f>
        <v>3</v>
      </c>
      <c r="N1024">
        <f>YEAR(Helper_Columns[Order_Date])</f>
        <v>2024</v>
      </c>
      <c r="O1024" t="str">
        <f>TEXT(Helper_Columns[Order_Date],"mmm")</f>
        <v>Mar</v>
      </c>
      <c r="P1024" s="7">
        <f>IFERROR(Helper_Columns[Profit]/Helper_Columns[Sales_Amount],0)</f>
        <v>0.13987359664001292</v>
      </c>
      <c r="Q1024" s="5" t="str">
        <f>IF(VALUE(SUBSTITUTE(Helper_Columns[[#This Row],[Discount]],"%",""))&gt;=10,"High Discount", "Normal")</f>
        <v>High Discount</v>
      </c>
      <c r="R1024" s="5" t="str">
        <f xml:space="preserve"> IF(Helper_Columns[[#This Row],[Profit]]&gt;5000,"High","Low")</f>
        <v>Low</v>
      </c>
    </row>
    <row r="1025" spans="1:18" x14ac:dyDescent="0.25">
      <c r="A1025" t="s">
        <v>1035</v>
      </c>
      <c r="B1025" s="4">
        <v>45366.693938787757</v>
      </c>
      <c r="C1025" t="s">
        <v>5014</v>
      </c>
      <c r="D1025" t="s">
        <v>5029</v>
      </c>
      <c r="E1025" t="s">
        <v>5041</v>
      </c>
      <c r="F1025" t="s">
        <v>5046</v>
      </c>
      <c r="G1025" t="s">
        <v>5066</v>
      </c>
      <c r="H1025">
        <v>29225</v>
      </c>
      <c r="I1025">
        <v>1</v>
      </c>
      <c r="J1025" t="s">
        <v>5071</v>
      </c>
      <c r="K1025">
        <v>4277.79</v>
      </c>
      <c r="L1025" t="s">
        <v>5078</v>
      </c>
      <c r="M1025">
        <f>MONTH(Helper_Columns[Order_Date])</f>
        <v>3</v>
      </c>
      <c r="N1025">
        <f>YEAR(Helper_Columns[Order_Date])</f>
        <v>2024</v>
      </c>
      <c r="O1025" t="str">
        <f>TEXT(Helper_Columns[Order_Date],"mmm")</f>
        <v>Mar</v>
      </c>
      <c r="P1025" s="7">
        <f>IFERROR(Helper_Columns[Profit]/Helper_Columns[Sales_Amount],0)</f>
        <v>0.1463743370402053</v>
      </c>
      <c r="Q1025" s="5" t="str">
        <f>IF(VALUE(SUBSTITUTE(Helper_Columns[[#This Row],[Discount]],"%",""))&gt;=10,"High Discount", "Normal")</f>
        <v>High Discount</v>
      </c>
      <c r="R1025" s="5" t="str">
        <f xml:space="preserve"> IF(Helper_Columns[[#This Row],[Profit]]&gt;5000,"High","Low")</f>
        <v>Low</v>
      </c>
    </row>
    <row r="1026" spans="1:18" x14ac:dyDescent="0.25">
      <c r="A1026" t="s">
        <v>1036</v>
      </c>
      <c r="B1026" s="4">
        <v>45366.766953390666</v>
      </c>
      <c r="C1026" t="s">
        <v>5012</v>
      </c>
      <c r="D1026" t="s">
        <v>5026</v>
      </c>
      <c r="E1026" t="s">
        <v>5045</v>
      </c>
      <c r="F1026" t="s">
        <v>5048</v>
      </c>
      <c r="G1026" t="s">
        <v>5055</v>
      </c>
      <c r="H1026">
        <v>78400</v>
      </c>
      <c r="I1026">
        <v>5</v>
      </c>
      <c r="J1026" t="s">
        <v>5072</v>
      </c>
      <c r="K1026">
        <v>6314.04</v>
      </c>
      <c r="L1026" t="s">
        <v>5078</v>
      </c>
      <c r="M1026">
        <f>MONTH(Helper_Columns[Order_Date])</f>
        <v>3</v>
      </c>
      <c r="N1026">
        <f>YEAR(Helper_Columns[Order_Date])</f>
        <v>2024</v>
      </c>
      <c r="O1026" t="str">
        <f>TEXT(Helper_Columns[Order_Date],"mmm")</f>
        <v>Mar</v>
      </c>
      <c r="P1026" s="7">
        <f>IFERROR(Helper_Columns[Profit]/Helper_Columns[Sales_Amount],0)</f>
        <v>8.0536224489795916E-2</v>
      </c>
      <c r="Q1026" s="5" t="str">
        <f>IF(VALUE(SUBSTITUTE(Helper_Columns[[#This Row],[Discount]],"%",""))&gt;=10,"High Discount", "Normal")</f>
        <v>High Discount</v>
      </c>
      <c r="R1026" s="5" t="str">
        <f xml:space="preserve"> IF(Helper_Columns[[#This Row],[Profit]]&gt;5000,"High","Low")</f>
        <v>High</v>
      </c>
    </row>
    <row r="1027" spans="1:18" x14ac:dyDescent="0.25">
      <c r="A1027" t="s">
        <v>1037</v>
      </c>
      <c r="B1027" s="4">
        <v>45366.83996799359</v>
      </c>
      <c r="C1027" t="s">
        <v>5025</v>
      </c>
      <c r="D1027" t="s">
        <v>5027</v>
      </c>
      <c r="E1027" t="s">
        <v>5031</v>
      </c>
      <c r="F1027" t="s">
        <v>5048</v>
      </c>
      <c r="G1027" t="s">
        <v>5052</v>
      </c>
      <c r="H1027">
        <v>57866</v>
      </c>
      <c r="I1027">
        <v>9</v>
      </c>
      <c r="J1027" t="s">
        <v>5070</v>
      </c>
      <c r="K1027">
        <v>11543.41</v>
      </c>
      <c r="L1027" t="s">
        <v>5079</v>
      </c>
      <c r="M1027">
        <f>MONTH(Helper_Columns[Order_Date])</f>
        <v>3</v>
      </c>
      <c r="N1027">
        <f>YEAR(Helper_Columns[Order_Date])</f>
        <v>2024</v>
      </c>
      <c r="O1027" t="str">
        <f>TEXT(Helper_Columns[Order_Date],"mmm")</f>
        <v>Mar</v>
      </c>
      <c r="P1027" s="7">
        <f>IFERROR(Helper_Columns[Profit]/Helper_Columns[Sales_Amount],0)</f>
        <v>0.19948518992154288</v>
      </c>
      <c r="Q1027" s="5" t="str">
        <f>IF(VALUE(SUBSTITUTE(Helper_Columns[[#This Row],[Discount]],"%",""))&gt;=10,"High Discount", "Normal")</f>
        <v>Normal</v>
      </c>
      <c r="R1027" s="5" t="str">
        <f xml:space="preserve"> IF(Helper_Columns[[#This Row],[Profit]]&gt;5000,"High","Low")</f>
        <v>High</v>
      </c>
    </row>
    <row r="1028" spans="1:18" x14ac:dyDescent="0.25">
      <c r="A1028" t="s">
        <v>1038</v>
      </c>
      <c r="B1028" s="4">
        <v>45366.912982596506</v>
      </c>
      <c r="C1028" t="s">
        <v>5021</v>
      </c>
      <c r="D1028" t="s">
        <v>5029</v>
      </c>
      <c r="E1028" t="s">
        <v>5040</v>
      </c>
      <c r="F1028" t="s">
        <v>5046</v>
      </c>
      <c r="G1028" t="s">
        <v>5061</v>
      </c>
      <c r="H1028">
        <v>72492</v>
      </c>
      <c r="I1028">
        <v>3</v>
      </c>
      <c r="J1028" t="s">
        <v>5070</v>
      </c>
      <c r="K1028">
        <v>6958.2</v>
      </c>
      <c r="L1028" t="s">
        <v>5075</v>
      </c>
      <c r="M1028">
        <f>MONTH(Helper_Columns[Order_Date])</f>
        <v>3</v>
      </c>
      <c r="N1028">
        <f>YEAR(Helper_Columns[Order_Date])</f>
        <v>2024</v>
      </c>
      <c r="O1028" t="str">
        <f>TEXT(Helper_Columns[Order_Date],"mmm")</f>
        <v>Mar</v>
      </c>
      <c r="P1028" s="7">
        <f>IFERROR(Helper_Columns[Profit]/Helper_Columns[Sales_Amount],0)</f>
        <v>9.5985763946366487E-2</v>
      </c>
      <c r="Q1028" s="5" t="str">
        <f>IF(VALUE(SUBSTITUTE(Helper_Columns[[#This Row],[Discount]],"%",""))&gt;=10,"High Discount", "Normal")</f>
        <v>Normal</v>
      </c>
      <c r="R1028" s="5" t="str">
        <f xml:space="preserve"> IF(Helper_Columns[[#This Row],[Profit]]&gt;5000,"High","Low")</f>
        <v>High</v>
      </c>
    </row>
    <row r="1029" spans="1:18" x14ac:dyDescent="0.25">
      <c r="A1029" t="s">
        <v>1039</v>
      </c>
      <c r="B1029" s="4">
        <v>45366.98599719943</v>
      </c>
      <c r="C1029" t="s">
        <v>5020</v>
      </c>
      <c r="D1029" t="s">
        <v>5028</v>
      </c>
      <c r="E1029" t="s">
        <v>5037</v>
      </c>
      <c r="F1029" t="s">
        <v>5046</v>
      </c>
      <c r="G1029" t="s">
        <v>5057</v>
      </c>
      <c r="H1029">
        <v>26761</v>
      </c>
      <c r="I1029">
        <v>7</v>
      </c>
      <c r="J1029" t="s">
        <v>5070</v>
      </c>
      <c r="K1029">
        <v>3215.56</v>
      </c>
      <c r="L1029" t="s">
        <v>5079</v>
      </c>
      <c r="M1029">
        <f>MONTH(Helper_Columns[Order_Date])</f>
        <v>3</v>
      </c>
      <c r="N1029">
        <f>YEAR(Helper_Columns[Order_Date])</f>
        <v>2024</v>
      </c>
      <c r="O1029" t="str">
        <f>TEXT(Helper_Columns[Order_Date],"mmm")</f>
        <v>Mar</v>
      </c>
      <c r="P1029" s="7">
        <f>IFERROR(Helper_Columns[Profit]/Helper_Columns[Sales_Amount],0)</f>
        <v>0.12015843952019729</v>
      </c>
      <c r="Q1029" s="5" t="str">
        <f>IF(VALUE(SUBSTITUTE(Helper_Columns[[#This Row],[Discount]],"%",""))&gt;=10,"High Discount", "Normal")</f>
        <v>Normal</v>
      </c>
      <c r="R1029" s="5" t="str">
        <f xml:space="preserve"> IF(Helper_Columns[[#This Row],[Profit]]&gt;5000,"High","Low")</f>
        <v>Low</v>
      </c>
    </row>
    <row r="1030" spans="1:18" x14ac:dyDescent="0.25">
      <c r="A1030" t="s">
        <v>1040</v>
      </c>
      <c r="B1030" s="4">
        <v>45367.059011802347</v>
      </c>
      <c r="C1030" t="s">
        <v>5018</v>
      </c>
      <c r="D1030" t="s">
        <v>5026</v>
      </c>
      <c r="E1030" t="s">
        <v>5030</v>
      </c>
      <c r="F1030" t="s">
        <v>5048</v>
      </c>
      <c r="G1030" t="s">
        <v>5065</v>
      </c>
      <c r="H1030">
        <v>51617</v>
      </c>
      <c r="I1030">
        <v>2</v>
      </c>
      <c r="J1030" t="s">
        <v>5071</v>
      </c>
      <c r="K1030">
        <v>7887.91</v>
      </c>
      <c r="L1030" t="s">
        <v>5078</v>
      </c>
      <c r="M1030">
        <f>MONTH(Helper_Columns[Order_Date])</f>
        <v>3</v>
      </c>
      <c r="N1030">
        <f>YEAR(Helper_Columns[Order_Date])</f>
        <v>2024</v>
      </c>
      <c r="O1030" t="str">
        <f>TEXT(Helper_Columns[Order_Date],"mmm")</f>
        <v>Mar</v>
      </c>
      <c r="P1030" s="7">
        <f>IFERROR(Helper_Columns[Profit]/Helper_Columns[Sales_Amount],0)</f>
        <v>0.15281612646996146</v>
      </c>
      <c r="Q1030" s="5" t="str">
        <f>IF(VALUE(SUBSTITUTE(Helper_Columns[[#This Row],[Discount]],"%",""))&gt;=10,"High Discount", "Normal")</f>
        <v>High Discount</v>
      </c>
      <c r="R1030" s="5" t="str">
        <f xml:space="preserve"> IF(Helper_Columns[[#This Row],[Profit]]&gt;5000,"High","Low")</f>
        <v>High</v>
      </c>
    </row>
    <row r="1031" spans="1:18" x14ac:dyDescent="0.25">
      <c r="A1031" t="s">
        <v>1041</v>
      </c>
      <c r="B1031" s="4">
        <v>45367.132026405277</v>
      </c>
      <c r="C1031" t="s">
        <v>5025</v>
      </c>
      <c r="D1031" t="s">
        <v>5027</v>
      </c>
      <c r="E1031" t="s">
        <v>5042</v>
      </c>
      <c r="F1031" t="s">
        <v>5046</v>
      </c>
      <c r="G1031" t="s">
        <v>5061</v>
      </c>
      <c r="H1031">
        <v>46771</v>
      </c>
      <c r="I1031">
        <v>4</v>
      </c>
      <c r="J1031" t="s">
        <v>5073</v>
      </c>
      <c r="K1031">
        <v>5622.63</v>
      </c>
      <c r="L1031" t="s">
        <v>5077</v>
      </c>
      <c r="M1031">
        <f>MONTH(Helper_Columns[Order_Date])</f>
        <v>3</v>
      </c>
      <c r="N1031">
        <f>YEAR(Helper_Columns[Order_Date])</f>
        <v>2024</v>
      </c>
      <c r="O1031" t="str">
        <f>TEXT(Helper_Columns[Order_Date],"mmm")</f>
        <v>Mar</v>
      </c>
      <c r="P1031" s="7">
        <f>IFERROR(Helper_Columns[Profit]/Helper_Columns[Sales_Amount],0)</f>
        <v>0.12021615958606829</v>
      </c>
      <c r="Q1031" s="5" t="str">
        <f>IF(VALUE(SUBSTITUTE(Helper_Columns[[#This Row],[Discount]],"%",""))&gt;=10,"High Discount", "Normal")</f>
        <v>Normal</v>
      </c>
      <c r="R1031" s="5" t="str">
        <f xml:space="preserve"> IF(Helper_Columns[[#This Row],[Profit]]&gt;5000,"High","Low")</f>
        <v>High</v>
      </c>
    </row>
    <row r="1032" spans="1:18" x14ac:dyDescent="0.25">
      <c r="A1032" t="s">
        <v>1042</v>
      </c>
      <c r="B1032" s="4">
        <v>45367.205041008187</v>
      </c>
      <c r="C1032" t="s">
        <v>5018</v>
      </c>
      <c r="D1032" t="s">
        <v>5028</v>
      </c>
      <c r="E1032" t="s">
        <v>5037</v>
      </c>
      <c r="F1032" t="s">
        <v>5048</v>
      </c>
      <c r="G1032" t="s">
        <v>5056</v>
      </c>
      <c r="H1032">
        <v>35470</v>
      </c>
      <c r="I1032">
        <v>10</v>
      </c>
      <c r="J1032" t="s">
        <v>5068</v>
      </c>
      <c r="K1032">
        <v>4953.6400000000003</v>
      </c>
      <c r="L1032" t="s">
        <v>5079</v>
      </c>
      <c r="M1032">
        <f>MONTH(Helper_Columns[Order_Date])</f>
        <v>3</v>
      </c>
      <c r="N1032">
        <f>YEAR(Helper_Columns[Order_Date])</f>
        <v>2024</v>
      </c>
      <c r="O1032" t="str">
        <f>TEXT(Helper_Columns[Order_Date],"mmm")</f>
        <v>Mar</v>
      </c>
      <c r="P1032" s="7">
        <f>IFERROR(Helper_Columns[Profit]/Helper_Columns[Sales_Amount],0)</f>
        <v>0.13965717507753031</v>
      </c>
      <c r="Q1032" s="5" t="str">
        <f>IF(VALUE(SUBSTITUTE(Helper_Columns[[#This Row],[Discount]],"%",""))&gt;=10,"High Discount", "Normal")</f>
        <v>Normal</v>
      </c>
      <c r="R1032" s="5" t="str">
        <f xml:space="preserve"> IF(Helper_Columns[[#This Row],[Profit]]&gt;5000,"High","Low")</f>
        <v>Low</v>
      </c>
    </row>
    <row r="1033" spans="1:18" x14ac:dyDescent="0.25">
      <c r="A1033" t="s">
        <v>1043</v>
      </c>
      <c r="B1033" s="4">
        <v>45367.27805561111</v>
      </c>
      <c r="C1033" t="s">
        <v>5013</v>
      </c>
      <c r="D1033" t="s">
        <v>5026</v>
      </c>
      <c r="E1033" t="s">
        <v>5030</v>
      </c>
      <c r="F1033" t="s">
        <v>5046</v>
      </c>
      <c r="G1033" t="s">
        <v>5061</v>
      </c>
      <c r="H1033">
        <v>40291</v>
      </c>
      <c r="I1033">
        <v>10</v>
      </c>
      <c r="J1033" t="s">
        <v>5071</v>
      </c>
      <c r="K1033">
        <v>8021.18</v>
      </c>
      <c r="L1033" t="s">
        <v>5077</v>
      </c>
      <c r="M1033">
        <f>MONTH(Helper_Columns[Order_Date])</f>
        <v>3</v>
      </c>
      <c r="N1033">
        <f>YEAR(Helper_Columns[Order_Date])</f>
        <v>2024</v>
      </c>
      <c r="O1033" t="str">
        <f>TEXT(Helper_Columns[Order_Date],"mmm")</f>
        <v>Mar</v>
      </c>
      <c r="P1033" s="7">
        <f>IFERROR(Helper_Columns[Profit]/Helper_Columns[Sales_Amount],0)</f>
        <v>0.19908118438360925</v>
      </c>
      <c r="Q1033" s="5" t="str">
        <f>IF(VALUE(SUBSTITUTE(Helper_Columns[[#This Row],[Discount]],"%",""))&gt;=10,"High Discount", "Normal")</f>
        <v>High Discount</v>
      </c>
      <c r="R1033" s="5" t="str">
        <f xml:space="preserve"> IF(Helper_Columns[[#This Row],[Profit]]&gt;5000,"High","Low")</f>
        <v>High</v>
      </c>
    </row>
    <row r="1034" spans="1:18" x14ac:dyDescent="0.25">
      <c r="A1034" t="s">
        <v>1044</v>
      </c>
      <c r="B1034" s="4">
        <v>45367.351070214041</v>
      </c>
      <c r="C1034" t="s">
        <v>5019</v>
      </c>
      <c r="D1034" t="s">
        <v>5029</v>
      </c>
      <c r="E1034" t="s">
        <v>5041</v>
      </c>
      <c r="F1034" t="s">
        <v>5046</v>
      </c>
      <c r="G1034" t="s">
        <v>5066</v>
      </c>
      <c r="H1034">
        <v>14444</v>
      </c>
      <c r="I1034">
        <v>1</v>
      </c>
      <c r="J1034" t="s">
        <v>5070</v>
      </c>
      <c r="K1034">
        <v>1670.49</v>
      </c>
      <c r="L1034" t="s">
        <v>5077</v>
      </c>
      <c r="M1034">
        <f>MONTH(Helper_Columns[Order_Date])</f>
        <v>3</v>
      </c>
      <c r="N1034">
        <f>YEAR(Helper_Columns[Order_Date])</f>
        <v>2024</v>
      </c>
      <c r="O1034" t="str">
        <f>TEXT(Helper_Columns[Order_Date],"mmm")</f>
        <v>Mar</v>
      </c>
      <c r="P1034" s="7">
        <f>IFERROR(Helper_Columns[Profit]/Helper_Columns[Sales_Amount],0)</f>
        <v>0.11565286624203822</v>
      </c>
      <c r="Q1034" s="5" t="str">
        <f>IF(VALUE(SUBSTITUTE(Helper_Columns[[#This Row],[Discount]],"%",""))&gt;=10,"High Discount", "Normal")</f>
        <v>Normal</v>
      </c>
      <c r="R1034" s="5" t="str">
        <f xml:space="preserve"> IF(Helper_Columns[[#This Row],[Profit]]&gt;5000,"High","Low")</f>
        <v>Low</v>
      </c>
    </row>
    <row r="1035" spans="1:18" x14ac:dyDescent="0.25">
      <c r="A1035" t="s">
        <v>1045</v>
      </c>
      <c r="B1035" s="4">
        <v>45367.424084816957</v>
      </c>
      <c r="C1035" t="s">
        <v>5015</v>
      </c>
      <c r="D1035" t="s">
        <v>5026</v>
      </c>
      <c r="E1035" t="s">
        <v>5045</v>
      </c>
      <c r="F1035" t="s">
        <v>5046</v>
      </c>
      <c r="G1035" t="s">
        <v>5054</v>
      </c>
      <c r="H1035">
        <v>9077</v>
      </c>
      <c r="I1035">
        <v>13</v>
      </c>
      <c r="J1035" t="s">
        <v>5073</v>
      </c>
      <c r="K1035">
        <v>1524.04</v>
      </c>
      <c r="L1035" t="s">
        <v>5077</v>
      </c>
      <c r="M1035">
        <f>MONTH(Helper_Columns[Order_Date])</f>
        <v>3</v>
      </c>
      <c r="N1035">
        <f>YEAR(Helper_Columns[Order_Date])</f>
        <v>2024</v>
      </c>
      <c r="O1035" t="str">
        <f>TEXT(Helper_Columns[Order_Date],"mmm")</f>
        <v>Mar</v>
      </c>
      <c r="P1035" s="7">
        <f>IFERROR(Helper_Columns[Profit]/Helper_Columns[Sales_Amount],0)</f>
        <v>0.16790128897212736</v>
      </c>
      <c r="Q1035" s="5" t="str">
        <f>IF(VALUE(SUBSTITUTE(Helper_Columns[[#This Row],[Discount]],"%",""))&gt;=10,"High Discount", "Normal")</f>
        <v>Normal</v>
      </c>
      <c r="R1035" s="5" t="str">
        <f xml:space="preserve"> IF(Helper_Columns[[#This Row],[Profit]]&gt;5000,"High","Low")</f>
        <v>Low</v>
      </c>
    </row>
    <row r="1036" spans="1:18" x14ac:dyDescent="0.25">
      <c r="A1036" t="s">
        <v>1046</v>
      </c>
      <c r="B1036" s="4">
        <v>45367.497099419867</v>
      </c>
      <c r="C1036" t="s">
        <v>5013</v>
      </c>
      <c r="D1036" t="s">
        <v>5026</v>
      </c>
      <c r="E1036" t="s">
        <v>5030</v>
      </c>
      <c r="F1036" t="s">
        <v>5047</v>
      </c>
      <c r="G1036" t="s">
        <v>5063</v>
      </c>
      <c r="H1036">
        <v>79345</v>
      </c>
      <c r="I1036">
        <v>9</v>
      </c>
      <c r="J1036" t="s">
        <v>5072</v>
      </c>
      <c r="K1036">
        <v>12622.03</v>
      </c>
      <c r="L1036" t="s">
        <v>5077</v>
      </c>
      <c r="M1036">
        <f>MONTH(Helper_Columns[Order_Date])</f>
        <v>3</v>
      </c>
      <c r="N1036">
        <f>YEAR(Helper_Columns[Order_Date])</f>
        <v>2024</v>
      </c>
      <c r="O1036" t="str">
        <f>TEXT(Helper_Columns[Order_Date],"mmm")</f>
        <v>Mar</v>
      </c>
      <c r="P1036" s="7">
        <f>IFERROR(Helper_Columns[Profit]/Helper_Columns[Sales_Amount],0)</f>
        <v>0.15907782468964649</v>
      </c>
      <c r="Q1036" s="5" t="str">
        <f>IF(VALUE(SUBSTITUTE(Helper_Columns[[#This Row],[Discount]],"%",""))&gt;=10,"High Discount", "Normal")</f>
        <v>High Discount</v>
      </c>
      <c r="R1036" s="5" t="str">
        <f xml:space="preserve"> IF(Helper_Columns[[#This Row],[Profit]]&gt;5000,"High","Low")</f>
        <v>High</v>
      </c>
    </row>
    <row r="1037" spans="1:18" x14ac:dyDescent="0.25">
      <c r="A1037" t="s">
        <v>1047</v>
      </c>
      <c r="B1037" s="4">
        <v>45367.570114022797</v>
      </c>
      <c r="C1037" t="s">
        <v>5020</v>
      </c>
      <c r="D1037" t="s">
        <v>5029</v>
      </c>
      <c r="E1037" t="s">
        <v>5041</v>
      </c>
      <c r="F1037" t="s">
        <v>5047</v>
      </c>
      <c r="G1037" t="s">
        <v>5063</v>
      </c>
      <c r="H1037">
        <v>53243</v>
      </c>
      <c r="I1037">
        <v>11</v>
      </c>
      <c r="J1037" t="s">
        <v>5070</v>
      </c>
      <c r="K1037">
        <v>8051.18</v>
      </c>
      <c r="L1037" t="s">
        <v>5075</v>
      </c>
      <c r="M1037">
        <f>MONTH(Helper_Columns[Order_Date])</f>
        <v>3</v>
      </c>
      <c r="N1037">
        <f>YEAR(Helper_Columns[Order_Date])</f>
        <v>2024</v>
      </c>
      <c r="O1037" t="str">
        <f>TEXT(Helper_Columns[Order_Date],"mmm")</f>
        <v>Mar</v>
      </c>
      <c r="P1037" s="7">
        <f>IFERROR(Helper_Columns[Profit]/Helper_Columns[Sales_Amount],0)</f>
        <v>0.15121574667092388</v>
      </c>
      <c r="Q1037" s="5" t="str">
        <f>IF(VALUE(SUBSTITUTE(Helper_Columns[[#This Row],[Discount]],"%",""))&gt;=10,"High Discount", "Normal")</f>
        <v>Normal</v>
      </c>
      <c r="R1037" s="5" t="str">
        <f xml:space="preserve"> IF(Helper_Columns[[#This Row],[Profit]]&gt;5000,"High","Low")</f>
        <v>High</v>
      </c>
    </row>
    <row r="1038" spans="1:18" x14ac:dyDescent="0.25">
      <c r="A1038" t="s">
        <v>1048</v>
      </c>
      <c r="B1038" s="4">
        <v>45367.643128625721</v>
      </c>
      <c r="C1038" t="s">
        <v>5025</v>
      </c>
      <c r="D1038" t="s">
        <v>5027</v>
      </c>
      <c r="E1038" t="s">
        <v>5044</v>
      </c>
      <c r="F1038" t="s">
        <v>5048</v>
      </c>
      <c r="G1038" t="s">
        <v>5059</v>
      </c>
      <c r="H1038">
        <v>31984</v>
      </c>
      <c r="I1038">
        <v>3</v>
      </c>
      <c r="J1038" t="s">
        <v>5071</v>
      </c>
      <c r="K1038">
        <v>4718.01</v>
      </c>
      <c r="L1038" t="s">
        <v>5078</v>
      </c>
      <c r="M1038">
        <f>MONTH(Helper_Columns[Order_Date])</f>
        <v>3</v>
      </c>
      <c r="N1038">
        <f>YEAR(Helper_Columns[Order_Date])</f>
        <v>2024</v>
      </c>
      <c r="O1038" t="str">
        <f>TEXT(Helper_Columns[Order_Date],"mmm")</f>
        <v>Mar</v>
      </c>
      <c r="P1038" s="7">
        <f>IFERROR(Helper_Columns[Profit]/Helper_Columns[Sales_Amount],0)</f>
        <v>0.14751156828414208</v>
      </c>
      <c r="Q1038" s="5" t="str">
        <f>IF(VALUE(SUBSTITUTE(Helper_Columns[[#This Row],[Discount]],"%",""))&gt;=10,"High Discount", "Normal")</f>
        <v>High Discount</v>
      </c>
      <c r="R1038" s="5" t="str">
        <f xml:space="preserve"> IF(Helper_Columns[[#This Row],[Profit]]&gt;5000,"High","Low")</f>
        <v>Low</v>
      </c>
    </row>
    <row r="1039" spans="1:18" x14ac:dyDescent="0.25">
      <c r="A1039" t="s">
        <v>1049</v>
      </c>
      <c r="B1039" s="4">
        <v>45367.716143228638</v>
      </c>
      <c r="C1039" t="s">
        <v>5025</v>
      </c>
      <c r="D1039" t="s">
        <v>5026</v>
      </c>
      <c r="E1039" t="s">
        <v>5043</v>
      </c>
      <c r="F1039" t="s">
        <v>5048</v>
      </c>
      <c r="G1039" t="s">
        <v>5051</v>
      </c>
      <c r="H1039">
        <v>10969</v>
      </c>
      <c r="I1039">
        <v>6</v>
      </c>
      <c r="J1039" t="s">
        <v>5068</v>
      </c>
      <c r="K1039">
        <v>969.54</v>
      </c>
      <c r="L1039" t="s">
        <v>5075</v>
      </c>
      <c r="M1039">
        <f>MONTH(Helper_Columns[Order_Date])</f>
        <v>3</v>
      </c>
      <c r="N1039">
        <f>YEAR(Helper_Columns[Order_Date])</f>
        <v>2024</v>
      </c>
      <c r="O1039" t="str">
        <f>TEXT(Helper_Columns[Order_Date],"mmm")</f>
        <v>Mar</v>
      </c>
      <c r="P1039" s="7">
        <f>IFERROR(Helper_Columns[Profit]/Helper_Columns[Sales_Amount],0)</f>
        <v>8.8389096544808088E-2</v>
      </c>
      <c r="Q1039" s="5" t="str">
        <f>IF(VALUE(SUBSTITUTE(Helper_Columns[[#This Row],[Discount]],"%",""))&gt;=10,"High Discount", "Normal")</f>
        <v>Normal</v>
      </c>
      <c r="R1039" s="5" t="str">
        <f xml:space="preserve"> IF(Helper_Columns[[#This Row],[Profit]]&gt;5000,"High","Low")</f>
        <v>Low</v>
      </c>
    </row>
    <row r="1040" spans="1:18" x14ac:dyDescent="0.25">
      <c r="A1040" t="s">
        <v>1050</v>
      </c>
      <c r="B1040" s="4">
        <v>45367.789157831561</v>
      </c>
      <c r="C1040" t="s">
        <v>5013</v>
      </c>
      <c r="D1040" t="s">
        <v>5028</v>
      </c>
      <c r="E1040" t="s">
        <v>5032</v>
      </c>
      <c r="F1040" t="s">
        <v>5048</v>
      </c>
      <c r="G1040" t="s">
        <v>5065</v>
      </c>
      <c r="H1040">
        <v>57235</v>
      </c>
      <c r="I1040">
        <v>5</v>
      </c>
      <c r="J1040" t="s">
        <v>5068</v>
      </c>
      <c r="K1040">
        <v>11823.37</v>
      </c>
      <c r="L1040" t="s">
        <v>5074</v>
      </c>
      <c r="M1040">
        <f>MONTH(Helper_Columns[Order_Date])</f>
        <v>3</v>
      </c>
      <c r="N1040">
        <f>YEAR(Helper_Columns[Order_Date])</f>
        <v>2024</v>
      </c>
      <c r="O1040" t="str">
        <f>TEXT(Helper_Columns[Order_Date],"mmm")</f>
        <v>Mar</v>
      </c>
      <c r="P1040" s="7">
        <f>IFERROR(Helper_Columns[Profit]/Helper_Columns[Sales_Amount],0)</f>
        <v>0.20657587140735564</v>
      </c>
      <c r="Q1040" s="5" t="str">
        <f>IF(VALUE(SUBSTITUTE(Helper_Columns[[#This Row],[Discount]],"%",""))&gt;=10,"High Discount", "Normal")</f>
        <v>Normal</v>
      </c>
      <c r="R1040" s="5" t="str">
        <f xml:space="preserve"> IF(Helper_Columns[[#This Row],[Profit]]&gt;5000,"High","Low")</f>
        <v>High</v>
      </c>
    </row>
    <row r="1041" spans="1:18" x14ac:dyDescent="0.25">
      <c r="A1041" t="s">
        <v>1051</v>
      </c>
      <c r="B1041" s="4">
        <v>45367.862172434478</v>
      </c>
      <c r="C1041" t="s">
        <v>5021</v>
      </c>
      <c r="D1041" t="s">
        <v>5026</v>
      </c>
      <c r="E1041" t="s">
        <v>5043</v>
      </c>
      <c r="F1041" t="s">
        <v>5047</v>
      </c>
      <c r="G1041" t="s">
        <v>5058</v>
      </c>
      <c r="H1041">
        <v>20731</v>
      </c>
      <c r="I1041">
        <v>5</v>
      </c>
      <c r="J1041" t="s">
        <v>5069</v>
      </c>
      <c r="K1041">
        <v>4313.3900000000003</v>
      </c>
      <c r="L1041" t="s">
        <v>5078</v>
      </c>
      <c r="M1041">
        <f>MONTH(Helper_Columns[Order_Date])</f>
        <v>3</v>
      </c>
      <c r="N1041">
        <f>YEAR(Helper_Columns[Order_Date])</f>
        <v>2024</v>
      </c>
      <c r="O1041" t="str">
        <f>TEXT(Helper_Columns[Order_Date],"mmm")</f>
        <v>Mar</v>
      </c>
      <c r="P1041" s="7">
        <f>IFERROR(Helper_Columns[Profit]/Helper_Columns[Sales_Amount],0)</f>
        <v>0.20806473397327674</v>
      </c>
      <c r="Q1041" s="5" t="str">
        <f>IF(VALUE(SUBSTITUTE(Helper_Columns[[#This Row],[Discount]],"%",""))&gt;=10,"High Discount", "Normal")</f>
        <v>High Discount</v>
      </c>
      <c r="R1041" s="5" t="str">
        <f xml:space="preserve"> IF(Helper_Columns[[#This Row],[Profit]]&gt;5000,"High","Low")</f>
        <v>Low</v>
      </c>
    </row>
    <row r="1042" spans="1:18" x14ac:dyDescent="0.25">
      <c r="A1042" t="s">
        <v>1052</v>
      </c>
      <c r="B1042" s="4">
        <v>45367.935187037408</v>
      </c>
      <c r="C1042" t="s">
        <v>5024</v>
      </c>
      <c r="D1042" t="s">
        <v>5029</v>
      </c>
      <c r="E1042" t="s">
        <v>5041</v>
      </c>
      <c r="F1042" t="s">
        <v>5048</v>
      </c>
      <c r="G1042" t="s">
        <v>5051</v>
      </c>
      <c r="H1042">
        <v>78470</v>
      </c>
      <c r="I1042">
        <v>9</v>
      </c>
      <c r="J1042" t="s">
        <v>5068</v>
      </c>
      <c r="K1042">
        <v>9681.7199999999993</v>
      </c>
      <c r="L1042" t="s">
        <v>5077</v>
      </c>
      <c r="M1042">
        <f>MONTH(Helper_Columns[Order_Date])</f>
        <v>3</v>
      </c>
      <c r="N1042">
        <f>YEAR(Helper_Columns[Order_Date])</f>
        <v>2024</v>
      </c>
      <c r="O1042" t="str">
        <f>TEXT(Helper_Columns[Order_Date],"mmm")</f>
        <v>Mar</v>
      </c>
      <c r="P1042" s="7">
        <f>IFERROR(Helper_Columns[Profit]/Helper_Columns[Sales_Amount],0)</f>
        <v>0.12338116477634764</v>
      </c>
      <c r="Q1042" s="5" t="str">
        <f>IF(VALUE(SUBSTITUTE(Helper_Columns[[#This Row],[Discount]],"%",""))&gt;=10,"High Discount", "Normal")</f>
        <v>Normal</v>
      </c>
      <c r="R1042" s="5" t="str">
        <f xml:space="preserve"> IF(Helper_Columns[[#This Row],[Profit]]&gt;5000,"High","Low")</f>
        <v>High</v>
      </c>
    </row>
    <row r="1043" spans="1:18" x14ac:dyDescent="0.25">
      <c r="A1043" t="s">
        <v>1053</v>
      </c>
      <c r="B1043" s="4">
        <v>45368.008201640318</v>
      </c>
      <c r="C1043" t="s">
        <v>5024</v>
      </c>
      <c r="D1043" t="s">
        <v>5029</v>
      </c>
      <c r="E1043" t="s">
        <v>5041</v>
      </c>
      <c r="F1043" t="s">
        <v>5048</v>
      </c>
      <c r="G1043" t="s">
        <v>5059</v>
      </c>
      <c r="H1043">
        <v>44516</v>
      </c>
      <c r="I1043">
        <v>3</v>
      </c>
      <c r="J1043" t="s">
        <v>5073</v>
      </c>
      <c r="K1043">
        <v>3682.19</v>
      </c>
      <c r="L1043" t="s">
        <v>5074</v>
      </c>
      <c r="M1043">
        <f>MONTH(Helper_Columns[Order_Date])</f>
        <v>3</v>
      </c>
      <c r="N1043">
        <f>YEAR(Helper_Columns[Order_Date])</f>
        <v>2024</v>
      </c>
      <c r="O1043" t="str">
        <f>TEXT(Helper_Columns[Order_Date],"mmm")</f>
        <v>Mar</v>
      </c>
      <c r="P1043" s="7">
        <f>IFERROR(Helper_Columns[Profit]/Helper_Columns[Sales_Amount],0)</f>
        <v>8.2716102075658188E-2</v>
      </c>
      <c r="Q1043" s="5" t="str">
        <f>IF(VALUE(SUBSTITUTE(Helper_Columns[[#This Row],[Discount]],"%",""))&gt;=10,"High Discount", "Normal")</f>
        <v>Normal</v>
      </c>
      <c r="R1043" s="5" t="str">
        <f xml:space="preserve"> IF(Helper_Columns[[#This Row],[Profit]]&gt;5000,"High","Low")</f>
        <v>Low</v>
      </c>
    </row>
    <row r="1044" spans="1:18" x14ac:dyDescent="0.25">
      <c r="A1044" t="s">
        <v>1054</v>
      </c>
      <c r="B1044" s="4">
        <v>45368.081216243241</v>
      </c>
      <c r="C1044" t="s">
        <v>5025</v>
      </c>
      <c r="D1044" t="s">
        <v>5027</v>
      </c>
      <c r="E1044" t="s">
        <v>5044</v>
      </c>
      <c r="F1044" t="s">
        <v>5046</v>
      </c>
      <c r="G1044" t="s">
        <v>5060</v>
      </c>
      <c r="H1044">
        <v>32385</v>
      </c>
      <c r="I1044">
        <v>7</v>
      </c>
      <c r="J1044" t="s">
        <v>5071</v>
      </c>
      <c r="K1044">
        <v>6548.12</v>
      </c>
      <c r="L1044" t="s">
        <v>5078</v>
      </c>
      <c r="M1044">
        <f>MONTH(Helper_Columns[Order_Date])</f>
        <v>3</v>
      </c>
      <c r="N1044">
        <f>YEAR(Helper_Columns[Order_Date])</f>
        <v>2024</v>
      </c>
      <c r="O1044" t="str">
        <f>TEXT(Helper_Columns[Order_Date],"mmm")</f>
        <v>Mar</v>
      </c>
      <c r="P1044" s="7">
        <f>IFERROR(Helper_Columns[Profit]/Helper_Columns[Sales_Amount],0)</f>
        <v>0.20219607843137255</v>
      </c>
      <c r="Q1044" s="5" t="str">
        <f>IF(VALUE(SUBSTITUTE(Helper_Columns[[#This Row],[Discount]],"%",""))&gt;=10,"High Discount", "Normal")</f>
        <v>High Discount</v>
      </c>
      <c r="R1044" s="5" t="str">
        <f xml:space="preserve"> IF(Helper_Columns[[#This Row],[Profit]]&gt;5000,"High","Low")</f>
        <v>High</v>
      </c>
    </row>
    <row r="1045" spans="1:18" x14ac:dyDescent="0.25">
      <c r="A1045" t="s">
        <v>1055</v>
      </c>
      <c r="B1045" s="4">
        <v>45368.154230846172</v>
      </c>
      <c r="C1045" t="s">
        <v>5015</v>
      </c>
      <c r="D1045" t="s">
        <v>5028</v>
      </c>
      <c r="E1045" t="s">
        <v>5036</v>
      </c>
      <c r="F1045" t="s">
        <v>5047</v>
      </c>
      <c r="G1045" t="s">
        <v>5067</v>
      </c>
      <c r="H1045">
        <v>10921</v>
      </c>
      <c r="I1045">
        <v>9</v>
      </c>
      <c r="J1045" t="s">
        <v>5070</v>
      </c>
      <c r="K1045">
        <v>2338.37</v>
      </c>
      <c r="L1045" t="s">
        <v>5079</v>
      </c>
      <c r="M1045">
        <f>MONTH(Helper_Columns[Order_Date])</f>
        <v>3</v>
      </c>
      <c r="N1045">
        <f>YEAR(Helper_Columns[Order_Date])</f>
        <v>2024</v>
      </c>
      <c r="O1045" t="str">
        <f>TEXT(Helper_Columns[Order_Date],"mmm")</f>
        <v>Mar</v>
      </c>
      <c r="P1045" s="7">
        <f>IFERROR(Helper_Columns[Profit]/Helper_Columns[Sales_Amount],0)</f>
        <v>0.21411683911729695</v>
      </c>
      <c r="Q1045" s="5" t="str">
        <f>IF(VALUE(SUBSTITUTE(Helper_Columns[[#This Row],[Discount]],"%",""))&gt;=10,"High Discount", "Normal")</f>
        <v>Normal</v>
      </c>
      <c r="R1045" s="5" t="str">
        <f xml:space="preserve"> IF(Helper_Columns[[#This Row],[Profit]]&gt;5000,"High","Low")</f>
        <v>Low</v>
      </c>
    </row>
    <row r="1046" spans="1:18" x14ac:dyDescent="0.25">
      <c r="A1046" t="s">
        <v>1056</v>
      </c>
      <c r="B1046" s="4">
        <v>45368.227245449089</v>
      </c>
      <c r="C1046" t="s">
        <v>5023</v>
      </c>
      <c r="D1046" t="s">
        <v>5028</v>
      </c>
      <c r="E1046" t="s">
        <v>5037</v>
      </c>
      <c r="F1046" t="s">
        <v>5046</v>
      </c>
      <c r="G1046" t="s">
        <v>5057</v>
      </c>
      <c r="H1046">
        <v>5922</v>
      </c>
      <c r="I1046">
        <v>2</v>
      </c>
      <c r="J1046" t="s">
        <v>5070</v>
      </c>
      <c r="K1046">
        <v>870.3</v>
      </c>
      <c r="L1046" t="s">
        <v>5076</v>
      </c>
      <c r="M1046">
        <f>MONTH(Helper_Columns[Order_Date])</f>
        <v>3</v>
      </c>
      <c r="N1046">
        <f>YEAR(Helper_Columns[Order_Date])</f>
        <v>2024</v>
      </c>
      <c r="O1046" t="str">
        <f>TEXT(Helper_Columns[Order_Date],"mmm")</f>
        <v>Mar</v>
      </c>
      <c r="P1046" s="7">
        <f>IFERROR(Helper_Columns[Profit]/Helper_Columns[Sales_Amount],0)</f>
        <v>0.14696048632218844</v>
      </c>
      <c r="Q1046" s="5" t="str">
        <f>IF(VALUE(SUBSTITUTE(Helper_Columns[[#This Row],[Discount]],"%",""))&gt;=10,"High Discount", "Normal")</f>
        <v>Normal</v>
      </c>
      <c r="R1046" s="5" t="str">
        <f xml:space="preserve"> IF(Helper_Columns[[#This Row],[Profit]]&gt;5000,"High","Low")</f>
        <v>Low</v>
      </c>
    </row>
    <row r="1047" spans="1:18" x14ac:dyDescent="0.25">
      <c r="A1047" t="s">
        <v>1057</v>
      </c>
      <c r="B1047" s="4">
        <v>45368.300260051998</v>
      </c>
      <c r="C1047" t="s">
        <v>5015</v>
      </c>
      <c r="D1047" t="s">
        <v>5027</v>
      </c>
      <c r="E1047" t="s">
        <v>5044</v>
      </c>
      <c r="F1047" t="s">
        <v>5046</v>
      </c>
      <c r="G1047" t="s">
        <v>5053</v>
      </c>
      <c r="H1047">
        <v>68560</v>
      </c>
      <c r="I1047">
        <v>1</v>
      </c>
      <c r="J1047" t="s">
        <v>5068</v>
      </c>
      <c r="K1047">
        <v>8572.4699999999993</v>
      </c>
      <c r="L1047" t="s">
        <v>5076</v>
      </c>
      <c r="M1047">
        <f>MONTH(Helper_Columns[Order_Date])</f>
        <v>3</v>
      </c>
      <c r="N1047">
        <f>YEAR(Helper_Columns[Order_Date])</f>
        <v>2024</v>
      </c>
      <c r="O1047" t="str">
        <f>TEXT(Helper_Columns[Order_Date],"mmm")</f>
        <v>Mar</v>
      </c>
      <c r="P1047" s="7">
        <f>IFERROR(Helper_Columns[Profit]/Helper_Columns[Sales_Amount],0)</f>
        <v>0.12503602683780629</v>
      </c>
      <c r="Q1047" s="5" t="str">
        <f>IF(VALUE(SUBSTITUTE(Helper_Columns[[#This Row],[Discount]],"%",""))&gt;=10,"High Discount", "Normal")</f>
        <v>Normal</v>
      </c>
      <c r="R1047" s="5" t="str">
        <f xml:space="preserve"> IF(Helper_Columns[[#This Row],[Profit]]&gt;5000,"High","Low")</f>
        <v>High</v>
      </c>
    </row>
    <row r="1048" spans="1:18" x14ac:dyDescent="0.25">
      <c r="A1048" t="s">
        <v>1058</v>
      </c>
      <c r="B1048" s="4">
        <v>45368.373274654929</v>
      </c>
      <c r="C1048" t="s">
        <v>5015</v>
      </c>
      <c r="D1048" t="s">
        <v>5029</v>
      </c>
      <c r="E1048" t="s">
        <v>5033</v>
      </c>
      <c r="F1048" t="s">
        <v>5047</v>
      </c>
      <c r="G1048" t="s">
        <v>5050</v>
      </c>
      <c r="H1048">
        <v>71027</v>
      </c>
      <c r="I1048">
        <v>6</v>
      </c>
      <c r="J1048" t="s">
        <v>5072</v>
      </c>
      <c r="K1048">
        <v>14054.66</v>
      </c>
      <c r="L1048" t="s">
        <v>5078</v>
      </c>
      <c r="M1048">
        <f>MONTH(Helper_Columns[Order_Date])</f>
        <v>3</v>
      </c>
      <c r="N1048">
        <f>YEAR(Helper_Columns[Order_Date])</f>
        <v>2024</v>
      </c>
      <c r="O1048" t="str">
        <f>TEXT(Helper_Columns[Order_Date],"mmm")</f>
        <v>Mar</v>
      </c>
      <c r="P1048" s="7">
        <f>IFERROR(Helper_Columns[Profit]/Helper_Columns[Sales_Amount],0)</f>
        <v>0.19787770847705802</v>
      </c>
      <c r="Q1048" s="5" t="str">
        <f>IF(VALUE(SUBSTITUTE(Helper_Columns[[#This Row],[Discount]],"%",""))&gt;=10,"High Discount", "Normal")</f>
        <v>High Discount</v>
      </c>
      <c r="R1048" s="5" t="str">
        <f xml:space="preserve"> IF(Helper_Columns[[#This Row],[Profit]]&gt;5000,"High","Low")</f>
        <v>High</v>
      </c>
    </row>
    <row r="1049" spans="1:18" x14ac:dyDescent="0.25">
      <c r="A1049" t="s">
        <v>1059</v>
      </c>
      <c r="B1049" s="4">
        <v>45368.446289257838</v>
      </c>
      <c r="C1049" t="s">
        <v>5013</v>
      </c>
      <c r="D1049" t="s">
        <v>5026</v>
      </c>
      <c r="E1049" t="s">
        <v>5045</v>
      </c>
      <c r="F1049" t="s">
        <v>5046</v>
      </c>
      <c r="G1049" t="s">
        <v>5060</v>
      </c>
      <c r="H1049">
        <v>55545</v>
      </c>
      <c r="I1049">
        <v>13</v>
      </c>
      <c r="J1049" t="s">
        <v>5069</v>
      </c>
      <c r="K1049">
        <v>7426.34</v>
      </c>
      <c r="L1049" t="s">
        <v>5079</v>
      </c>
      <c r="M1049">
        <f>MONTH(Helper_Columns[Order_Date])</f>
        <v>3</v>
      </c>
      <c r="N1049">
        <f>YEAR(Helper_Columns[Order_Date])</f>
        <v>2024</v>
      </c>
      <c r="O1049" t="str">
        <f>TEXT(Helper_Columns[Order_Date],"mmm")</f>
        <v>Mar</v>
      </c>
      <c r="P1049" s="7">
        <f>IFERROR(Helper_Columns[Profit]/Helper_Columns[Sales_Amount],0)</f>
        <v>0.13369952290935277</v>
      </c>
      <c r="Q1049" s="5" t="str">
        <f>IF(VALUE(SUBSTITUTE(Helper_Columns[[#This Row],[Discount]],"%",""))&gt;=10,"High Discount", "Normal")</f>
        <v>High Discount</v>
      </c>
      <c r="R1049" s="5" t="str">
        <f xml:space="preserve"> IF(Helper_Columns[[#This Row],[Profit]]&gt;5000,"High","Low")</f>
        <v>High</v>
      </c>
    </row>
    <row r="1050" spans="1:18" x14ac:dyDescent="0.25">
      <c r="A1050" t="s">
        <v>1060</v>
      </c>
      <c r="B1050" s="4">
        <v>45368.519303860761</v>
      </c>
      <c r="C1050" t="s">
        <v>5024</v>
      </c>
      <c r="D1050" t="s">
        <v>5029</v>
      </c>
      <c r="E1050" t="s">
        <v>5033</v>
      </c>
      <c r="F1050" t="s">
        <v>5048</v>
      </c>
      <c r="G1050" t="s">
        <v>5056</v>
      </c>
      <c r="H1050">
        <v>10425</v>
      </c>
      <c r="I1050">
        <v>10</v>
      </c>
      <c r="J1050" t="s">
        <v>5071</v>
      </c>
      <c r="K1050">
        <v>1536.88</v>
      </c>
      <c r="L1050" t="s">
        <v>5074</v>
      </c>
      <c r="M1050">
        <f>MONTH(Helper_Columns[Order_Date])</f>
        <v>3</v>
      </c>
      <c r="N1050">
        <f>YEAR(Helper_Columns[Order_Date])</f>
        <v>2024</v>
      </c>
      <c r="O1050" t="str">
        <f>TEXT(Helper_Columns[Order_Date],"mmm")</f>
        <v>Mar</v>
      </c>
      <c r="P1050" s="7">
        <f>IFERROR(Helper_Columns[Profit]/Helper_Columns[Sales_Amount],0)</f>
        <v>0.14742254196642687</v>
      </c>
      <c r="Q1050" s="5" t="str">
        <f>IF(VALUE(SUBSTITUTE(Helper_Columns[[#This Row],[Discount]],"%",""))&gt;=10,"High Discount", "Normal")</f>
        <v>High Discount</v>
      </c>
      <c r="R1050" s="5" t="str">
        <f xml:space="preserve"> IF(Helper_Columns[[#This Row],[Profit]]&gt;5000,"High","Low")</f>
        <v>Low</v>
      </c>
    </row>
    <row r="1051" spans="1:18" x14ac:dyDescent="0.25">
      <c r="A1051" t="s">
        <v>1061</v>
      </c>
      <c r="B1051" s="4">
        <v>45368.592318463692</v>
      </c>
      <c r="C1051" t="s">
        <v>5020</v>
      </c>
      <c r="D1051" t="s">
        <v>5027</v>
      </c>
      <c r="E1051" t="s">
        <v>5042</v>
      </c>
      <c r="F1051" t="s">
        <v>5047</v>
      </c>
      <c r="G1051" t="s">
        <v>5058</v>
      </c>
      <c r="H1051">
        <v>51411</v>
      </c>
      <c r="I1051">
        <v>3</v>
      </c>
      <c r="J1051" t="s">
        <v>5071</v>
      </c>
      <c r="K1051">
        <v>5775.36</v>
      </c>
      <c r="L1051" t="s">
        <v>5076</v>
      </c>
      <c r="M1051">
        <f>MONTH(Helper_Columns[Order_Date])</f>
        <v>3</v>
      </c>
      <c r="N1051">
        <f>YEAR(Helper_Columns[Order_Date])</f>
        <v>2024</v>
      </c>
      <c r="O1051" t="str">
        <f>TEXT(Helper_Columns[Order_Date],"mmm")</f>
        <v>Mar</v>
      </c>
      <c r="P1051" s="7">
        <f>IFERROR(Helper_Columns[Profit]/Helper_Columns[Sales_Amount],0)</f>
        <v>0.11233704849156795</v>
      </c>
      <c r="Q1051" s="5" t="str">
        <f>IF(VALUE(SUBSTITUTE(Helper_Columns[[#This Row],[Discount]],"%",""))&gt;=10,"High Discount", "Normal")</f>
        <v>High Discount</v>
      </c>
      <c r="R1051" s="5" t="str">
        <f xml:space="preserve"> IF(Helper_Columns[[#This Row],[Profit]]&gt;5000,"High","Low")</f>
        <v>High</v>
      </c>
    </row>
    <row r="1052" spans="1:18" x14ac:dyDescent="0.25">
      <c r="A1052" t="s">
        <v>1062</v>
      </c>
      <c r="B1052" s="4">
        <v>45368.665333066609</v>
      </c>
      <c r="C1052" t="s">
        <v>5018</v>
      </c>
      <c r="D1052" t="s">
        <v>5026</v>
      </c>
      <c r="E1052" t="s">
        <v>5045</v>
      </c>
      <c r="F1052" t="s">
        <v>5048</v>
      </c>
      <c r="G1052" t="s">
        <v>5051</v>
      </c>
      <c r="H1052">
        <v>41612</v>
      </c>
      <c r="I1052">
        <v>5</v>
      </c>
      <c r="J1052" t="s">
        <v>5073</v>
      </c>
      <c r="K1052">
        <v>8729.39</v>
      </c>
      <c r="L1052" t="s">
        <v>5076</v>
      </c>
      <c r="M1052">
        <f>MONTH(Helper_Columns[Order_Date])</f>
        <v>3</v>
      </c>
      <c r="N1052">
        <f>YEAR(Helper_Columns[Order_Date])</f>
        <v>2024</v>
      </c>
      <c r="O1052" t="str">
        <f>TEXT(Helper_Columns[Order_Date],"mmm")</f>
        <v>Mar</v>
      </c>
      <c r="P1052" s="7">
        <f>IFERROR(Helper_Columns[Profit]/Helper_Columns[Sales_Amount],0)</f>
        <v>0.20978059213688358</v>
      </c>
      <c r="Q1052" s="5" t="str">
        <f>IF(VALUE(SUBSTITUTE(Helper_Columns[[#This Row],[Discount]],"%",""))&gt;=10,"High Discount", "Normal")</f>
        <v>Normal</v>
      </c>
      <c r="R1052" s="5" t="str">
        <f xml:space="preserve"> IF(Helper_Columns[[#This Row],[Profit]]&gt;5000,"High","Low")</f>
        <v>High</v>
      </c>
    </row>
    <row r="1053" spans="1:18" x14ac:dyDescent="0.25">
      <c r="A1053" t="s">
        <v>1063</v>
      </c>
      <c r="B1053" s="4">
        <v>45368.738347669518</v>
      </c>
      <c r="C1053" t="s">
        <v>5012</v>
      </c>
      <c r="D1053" t="s">
        <v>5026</v>
      </c>
      <c r="E1053" t="s">
        <v>5030</v>
      </c>
      <c r="F1053" t="s">
        <v>5047</v>
      </c>
      <c r="G1053" t="s">
        <v>5064</v>
      </c>
      <c r="H1053">
        <v>66629</v>
      </c>
      <c r="I1053">
        <v>8</v>
      </c>
      <c r="J1053" t="s">
        <v>5069</v>
      </c>
      <c r="K1053">
        <v>13408.64</v>
      </c>
      <c r="L1053" t="s">
        <v>5077</v>
      </c>
      <c r="M1053">
        <f>MONTH(Helper_Columns[Order_Date])</f>
        <v>3</v>
      </c>
      <c r="N1053">
        <f>YEAR(Helper_Columns[Order_Date])</f>
        <v>2024</v>
      </c>
      <c r="O1053" t="str">
        <f>TEXT(Helper_Columns[Order_Date],"mmm")</f>
        <v>Mar</v>
      </c>
      <c r="P1053" s="7">
        <f>IFERROR(Helper_Columns[Profit]/Helper_Columns[Sales_Amount],0)</f>
        <v>0.20124330246589323</v>
      </c>
      <c r="Q1053" s="5" t="str">
        <f>IF(VALUE(SUBSTITUTE(Helper_Columns[[#This Row],[Discount]],"%",""))&gt;=10,"High Discount", "Normal")</f>
        <v>High Discount</v>
      </c>
      <c r="R1053" s="5" t="str">
        <f xml:space="preserve"> IF(Helper_Columns[[#This Row],[Profit]]&gt;5000,"High","Low")</f>
        <v>High</v>
      </c>
    </row>
    <row r="1054" spans="1:18" x14ac:dyDescent="0.25">
      <c r="A1054" t="s">
        <v>1064</v>
      </c>
      <c r="B1054" s="4">
        <v>45368.811362272463</v>
      </c>
      <c r="C1054" t="s">
        <v>5025</v>
      </c>
      <c r="D1054" t="s">
        <v>5027</v>
      </c>
      <c r="E1054" t="s">
        <v>5042</v>
      </c>
      <c r="F1054" t="s">
        <v>5047</v>
      </c>
      <c r="G1054" t="s">
        <v>5067</v>
      </c>
      <c r="H1054">
        <v>20971</v>
      </c>
      <c r="I1054">
        <v>13</v>
      </c>
      <c r="J1054" t="s">
        <v>5069</v>
      </c>
      <c r="K1054">
        <v>2505</v>
      </c>
      <c r="L1054" t="s">
        <v>5076</v>
      </c>
      <c r="M1054">
        <f>MONTH(Helper_Columns[Order_Date])</f>
        <v>3</v>
      </c>
      <c r="N1054">
        <f>YEAR(Helper_Columns[Order_Date])</f>
        <v>2024</v>
      </c>
      <c r="O1054" t="str">
        <f>TEXT(Helper_Columns[Order_Date],"mmm")</f>
        <v>Mar</v>
      </c>
      <c r="P1054" s="7">
        <f>IFERROR(Helper_Columns[Profit]/Helper_Columns[Sales_Amount],0)</f>
        <v>0.11945066997281961</v>
      </c>
      <c r="Q1054" s="5" t="str">
        <f>IF(VALUE(SUBSTITUTE(Helper_Columns[[#This Row],[Discount]],"%",""))&gt;=10,"High Discount", "Normal")</f>
        <v>High Discount</v>
      </c>
      <c r="R1054" s="5" t="str">
        <f xml:space="preserve"> IF(Helper_Columns[[#This Row],[Profit]]&gt;5000,"High","Low")</f>
        <v>Low</v>
      </c>
    </row>
    <row r="1055" spans="1:18" x14ac:dyDescent="0.25">
      <c r="A1055" t="s">
        <v>1065</v>
      </c>
      <c r="B1055" s="4">
        <v>45368.884376875372</v>
      </c>
      <c r="C1055" t="s">
        <v>5024</v>
      </c>
      <c r="D1055" t="s">
        <v>5029</v>
      </c>
      <c r="E1055" t="s">
        <v>5040</v>
      </c>
      <c r="F1055" t="s">
        <v>5047</v>
      </c>
      <c r="G1055" t="s">
        <v>5064</v>
      </c>
      <c r="H1055">
        <v>4346</v>
      </c>
      <c r="I1055">
        <v>10</v>
      </c>
      <c r="J1055" t="s">
        <v>5073</v>
      </c>
      <c r="K1055">
        <v>618.86</v>
      </c>
      <c r="L1055" t="s">
        <v>5078</v>
      </c>
      <c r="M1055">
        <f>MONTH(Helper_Columns[Order_Date])</f>
        <v>3</v>
      </c>
      <c r="N1055">
        <f>YEAR(Helper_Columns[Order_Date])</f>
        <v>2024</v>
      </c>
      <c r="O1055" t="str">
        <f>TEXT(Helper_Columns[Order_Date],"mmm")</f>
        <v>Mar</v>
      </c>
      <c r="P1055" s="7">
        <f>IFERROR(Helper_Columns[Profit]/Helper_Columns[Sales_Amount],0)</f>
        <v>0.14239760699493786</v>
      </c>
      <c r="Q1055" s="5" t="str">
        <f>IF(VALUE(SUBSTITUTE(Helper_Columns[[#This Row],[Discount]],"%",""))&gt;=10,"High Discount", "Normal")</f>
        <v>Normal</v>
      </c>
      <c r="R1055" s="5" t="str">
        <f xml:space="preserve"> IF(Helper_Columns[[#This Row],[Profit]]&gt;5000,"High","Low")</f>
        <v>Low</v>
      </c>
    </row>
    <row r="1056" spans="1:18" x14ac:dyDescent="0.25">
      <c r="A1056" t="s">
        <v>1066</v>
      </c>
      <c r="B1056" s="4">
        <v>45368.957391478289</v>
      </c>
      <c r="C1056" t="s">
        <v>5020</v>
      </c>
      <c r="D1056" t="s">
        <v>5027</v>
      </c>
      <c r="E1056" t="s">
        <v>5031</v>
      </c>
      <c r="F1056" t="s">
        <v>5048</v>
      </c>
      <c r="G1056" t="s">
        <v>5056</v>
      </c>
      <c r="H1056">
        <v>26557</v>
      </c>
      <c r="I1056">
        <v>14</v>
      </c>
      <c r="J1056" t="s">
        <v>5072</v>
      </c>
      <c r="K1056">
        <v>5143.4399999999996</v>
      </c>
      <c r="L1056" t="s">
        <v>5076</v>
      </c>
      <c r="M1056">
        <f>MONTH(Helper_Columns[Order_Date])</f>
        <v>3</v>
      </c>
      <c r="N1056">
        <f>YEAR(Helper_Columns[Order_Date])</f>
        <v>2024</v>
      </c>
      <c r="O1056" t="str">
        <f>TEXT(Helper_Columns[Order_Date],"mmm")</f>
        <v>Mar</v>
      </c>
      <c r="P1056" s="7">
        <f>IFERROR(Helper_Columns[Profit]/Helper_Columns[Sales_Amount],0)</f>
        <v>0.19367549045449409</v>
      </c>
      <c r="Q1056" s="5" t="str">
        <f>IF(VALUE(SUBSTITUTE(Helper_Columns[[#This Row],[Discount]],"%",""))&gt;=10,"High Discount", "Normal")</f>
        <v>High Discount</v>
      </c>
      <c r="R1056" s="5" t="str">
        <f xml:space="preserve"> IF(Helper_Columns[[#This Row],[Profit]]&gt;5000,"High","Low")</f>
        <v>High</v>
      </c>
    </row>
    <row r="1057" spans="1:18" x14ac:dyDescent="0.25">
      <c r="A1057" t="s">
        <v>1067</v>
      </c>
      <c r="B1057" s="4">
        <v>45369.030406081212</v>
      </c>
      <c r="C1057" t="s">
        <v>5017</v>
      </c>
      <c r="D1057" t="s">
        <v>5028</v>
      </c>
      <c r="E1057" t="s">
        <v>5036</v>
      </c>
      <c r="F1057" t="s">
        <v>5047</v>
      </c>
      <c r="G1057" t="s">
        <v>5063</v>
      </c>
      <c r="H1057">
        <v>11391</v>
      </c>
      <c r="I1057">
        <v>1</v>
      </c>
      <c r="J1057" t="s">
        <v>5071</v>
      </c>
      <c r="K1057">
        <v>1145.73</v>
      </c>
      <c r="L1057" t="s">
        <v>5074</v>
      </c>
      <c r="M1057">
        <f>MONTH(Helper_Columns[Order_Date])</f>
        <v>3</v>
      </c>
      <c r="N1057">
        <f>YEAR(Helper_Columns[Order_Date])</f>
        <v>2024</v>
      </c>
      <c r="O1057" t="str">
        <f>TEXT(Helper_Columns[Order_Date],"mmm")</f>
        <v>Mar</v>
      </c>
      <c r="P1057" s="7">
        <f>IFERROR(Helper_Columns[Profit]/Helper_Columns[Sales_Amount],0)</f>
        <v>0.10058203845140901</v>
      </c>
      <c r="Q1057" s="5" t="str">
        <f>IF(VALUE(SUBSTITUTE(Helper_Columns[[#This Row],[Discount]],"%",""))&gt;=10,"High Discount", "Normal")</f>
        <v>High Discount</v>
      </c>
      <c r="R1057" s="5" t="str">
        <f xml:space="preserve"> IF(Helper_Columns[[#This Row],[Profit]]&gt;5000,"High","Low")</f>
        <v>Low</v>
      </c>
    </row>
    <row r="1058" spans="1:18" x14ac:dyDescent="0.25">
      <c r="A1058" t="s">
        <v>1068</v>
      </c>
      <c r="B1058" s="4">
        <v>45369.103420684129</v>
      </c>
      <c r="C1058" t="s">
        <v>5017</v>
      </c>
      <c r="D1058" t="s">
        <v>5026</v>
      </c>
      <c r="E1058" t="s">
        <v>5030</v>
      </c>
      <c r="F1058" t="s">
        <v>5048</v>
      </c>
      <c r="G1058" t="s">
        <v>5059</v>
      </c>
      <c r="H1058">
        <v>71658</v>
      </c>
      <c r="I1058">
        <v>11</v>
      </c>
      <c r="J1058" t="s">
        <v>5072</v>
      </c>
      <c r="K1058">
        <v>13952.94</v>
      </c>
      <c r="L1058" t="s">
        <v>5074</v>
      </c>
      <c r="M1058">
        <f>MONTH(Helper_Columns[Order_Date])</f>
        <v>3</v>
      </c>
      <c r="N1058">
        <f>YEAR(Helper_Columns[Order_Date])</f>
        <v>2024</v>
      </c>
      <c r="O1058" t="str">
        <f>TEXT(Helper_Columns[Order_Date],"mmm")</f>
        <v>Mar</v>
      </c>
      <c r="P1058" s="7">
        <f>IFERROR(Helper_Columns[Profit]/Helper_Columns[Sales_Amount],0)</f>
        <v>0.19471573306539397</v>
      </c>
      <c r="Q1058" s="5" t="str">
        <f>IF(VALUE(SUBSTITUTE(Helper_Columns[[#This Row],[Discount]],"%",""))&gt;=10,"High Discount", "Normal")</f>
        <v>High Discount</v>
      </c>
      <c r="R1058" s="5" t="str">
        <f xml:space="preserve"> IF(Helper_Columns[[#This Row],[Profit]]&gt;5000,"High","Low")</f>
        <v>High</v>
      </c>
    </row>
    <row r="1059" spans="1:18" x14ac:dyDescent="0.25">
      <c r="A1059" t="s">
        <v>1069</v>
      </c>
      <c r="B1059" s="4">
        <v>45369.176435287052</v>
      </c>
      <c r="C1059" t="s">
        <v>5017</v>
      </c>
      <c r="D1059" t="s">
        <v>5028</v>
      </c>
      <c r="E1059" t="s">
        <v>5032</v>
      </c>
      <c r="F1059" t="s">
        <v>5047</v>
      </c>
      <c r="G1059" t="s">
        <v>5050</v>
      </c>
      <c r="H1059">
        <v>1560</v>
      </c>
      <c r="I1059">
        <v>11</v>
      </c>
      <c r="J1059" t="s">
        <v>5073</v>
      </c>
      <c r="K1059">
        <v>194.48</v>
      </c>
      <c r="L1059" t="s">
        <v>5074</v>
      </c>
      <c r="M1059">
        <f>MONTH(Helper_Columns[Order_Date])</f>
        <v>3</v>
      </c>
      <c r="N1059">
        <f>YEAR(Helper_Columns[Order_Date])</f>
        <v>2024</v>
      </c>
      <c r="O1059" t="str">
        <f>TEXT(Helper_Columns[Order_Date],"mmm")</f>
        <v>Mar</v>
      </c>
      <c r="P1059" s="7">
        <f>IFERROR(Helper_Columns[Profit]/Helper_Columns[Sales_Amount],0)</f>
        <v>0.12466666666666666</v>
      </c>
      <c r="Q1059" s="5" t="str">
        <f>IF(VALUE(SUBSTITUTE(Helper_Columns[[#This Row],[Discount]],"%",""))&gt;=10,"High Discount", "Normal")</f>
        <v>Normal</v>
      </c>
      <c r="R1059" s="5" t="str">
        <f xml:space="preserve"> IF(Helper_Columns[[#This Row],[Profit]]&gt;5000,"High","Low")</f>
        <v>Low</v>
      </c>
    </row>
    <row r="1060" spans="1:18" x14ac:dyDescent="0.25">
      <c r="A1060" t="s">
        <v>1070</v>
      </c>
      <c r="B1060" s="4">
        <v>45369.249449889983</v>
      </c>
      <c r="C1060" t="s">
        <v>5024</v>
      </c>
      <c r="D1060" t="s">
        <v>5027</v>
      </c>
      <c r="E1060" t="s">
        <v>5038</v>
      </c>
      <c r="F1060" t="s">
        <v>5048</v>
      </c>
      <c r="G1060" t="s">
        <v>5055</v>
      </c>
      <c r="H1060">
        <v>76542</v>
      </c>
      <c r="I1060">
        <v>14</v>
      </c>
      <c r="J1060" t="s">
        <v>5071</v>
      </c>
      <c r="K1060">
        <v>15797.97</v>
      </c>
      <c r="L1060" t="s">
        <v>5076</v>
      </c>
      <c r="M1060">
        <f>MONTH(Helper_Columns[Order_Date])</f>
        <v>3</v>
      </c>
      <c r="N1060">
        <f>YEAR(Helper_Columns[Order_Date])</f>
        <v>2024</v>
      </c>
      <c r="O1060" t="str">
        <f>TEXT(Helper_Columns[Order_Date],"mmm")</f>
        <v>Mar</v>
      </c>
      <c r="P1060" s="7">
        <f>IFERROR(Helper_Columns[Profit]/Helper_Columns[Sales_Amount],0)</f>
        <v>0.20639609626087638</v>
      </c>
      <c r="Q1060" s="5" t="str">
        <f>IF(VALUE(SUBSTITUTE(Helper_Columns[[#This Row],[Discount]],"%",""))&gt;=10,"High Discount", "Normal")</f>
        <v>High Discount</v>
      </c>
      <c r="R1060" s="5" t="str">
        <f xml:space="preserve"> IF(Helper_Columns[[#This Row],[Profit]]&gt;5000,"High","Low")</f>
        <v>High</v>
      </c>
    </row>
    <row r="1061" spans="1:18" x14ac:dyDescent="0.25">
      <c r="A1061" t="s">
        <v>1071</v>
      </c>
      <c r="B1061" s="4">
        <v>45369.322464492892</v>
      </c>
      <c r="C1061" t="s">
        <v>5021</v>
      </c>
      <c r="D1061" t="s">
        <v>5026</v>
      </c>
      <c r="E1061" t="s">
        <v>5034</v>
      </c>
      <c r="F1061" t="s">
        <v>5047</v>
      </c>
      <c r="G1061" t="s">
        <v>5064</v>
      </c>
      <c r="H1061">
        <v>9749</v>
      </c>
      <c r="I1061">
        <v>10</v>
      </c>
      <c r="J1061" t="s">
        <v>5071</v>
      </c>
      <c r="K1061">
        <v>1657.02</v>
      </c>
      <c r="L1061" t="s">
        <v>5076</v>
      </c>
      <c r="M1061">
        <f>MONTH(Helper_Columns[Order_Date])</f>
        <v>3</v>
      </c>
      <c r="N1061">
        <f>YEAR(Helper_Columns[Order_Date])</f>
        <v>2024</v>
      </c>
      <c r="O1061" t="str">
        <f>TEXT(Helper_Columns[Order_Date],"mmm")</f>
        <v>Mar</v>
      </c>
      <c r="P1061" s="7">
        <f>IFERROR(Helper_Columns[Profit]/Helper_Columns[Sales_Amount],0)</f>
        <v>0.16996820186685813</v>
      </c>
      <c r="Q1061" s="5" t="str">
        <f>IF(VALUE(SUBSTITUTE(Helper_Columns[[#This Row],[Discount]],"%",""))&gt;=10,"High Discount", "Normal")</f>
        <v>High Discount</v>
      </c>
      <c r="R1061" s="5" t="str">
        <f xml:space="preserve"> IF(Helper_Columns[[#This Row],[Profit]]&gt;5000,"High","Low")</f>
        <v>Low</v>
      </c>
    </row>
    <row r="1062" spans="1:18" x14ac:dyDescent="0.25">
      <c r="A1062" t="s">
        <v>1072</v>
      </c>
      <c r="B1062" s="4">
        <v>45369.395479095809</v>
      </c>
      <c r="C1062" t="s">
        <v>5021</v>
      </c>
      <c r="D1062" t="s">
        <v>5027</v>
      </c>
      <c r="E1062" t="s">
        <v>5038</v>
      </c>
      <c r="F1062" t="s">
        <v>5046</v>
      </c>
      <c r="G1062" t="s">
        <v>5049</v>
      </c>
      <c r="H1062">
        <v>59328</v>
      </c>
      <c r="I1062">
        <v>14</v>
      </c>
      <c r="J1062" t="s">
        <v>5069</v>
      </c>
      <c r="K1062">
        <v>11152.12</v>
      </c>
      <c r="L1062" t="s">
        <v>5074</v>
      </c>
      <c r="M1062">
        <f>MONTH(Helper_Columns[Order_Date])</f>
        <v>3</v>
      </c>
      <c r="N1062">
        <f>YEAR(Helper_Columns[Order_Date])</f>
        <v>2024</v>
      </c>
      <c r="O1062" t="str">
        <f>TEXT(Helper_Columns[Order_Date],"mmm")</f>
        <v>Mar</v>
      </c>
      <c r="P1062" s="7">
        <f>IFERROR(Helper_Columns[Profit]/Helper_Columns[Sales_Amount],0)</f>
        <v>0.18797397518878103</v>
      </c>
      <c r="Q1062" s="5" t="str">
        <f>IF(VALUE(SUBSTITUTE(Helper_Columns[[#This Row],[Discount]],"%",""))&gt;=10,"High Discount", "Normal")</f>
        <v>High Discount</v>
      </c>
      <c r="R1062" s="5" t="str">
        <f xml:space="preserve"> IF(Helper_Columns[[#This Row],[Profit]]&gt;5000,"High","Low")</f>
        <v>High</v>
      </c>
    </row>
    <row r="1063" spans="1:18" x14ac:dyDescent="0.25">
      <c r="A1063" t="s">
        <v>1073</v>
      </c>
      <c r="B1063" s="4">
        <v>45369.46849369874</v>
      </c>
      <c r="C1063" t="s">
        <v>5019</v>
      </c>
      <c r="D1063" t="s">
        <v>5029</v>
      </c>
      <c r="E1063" t="s">
        <v>5041</v>
      </c>
      <c r="F1063" t="s">
        <v>5046</v>
      </c>
      <c r="G1063" t="s">
        <v>5053</v>
      </c>
      <c r="H1063">
        <v>23369</v>
      </c>
      <c r="I1063">
        <v>14</v>
      </c>
      <c r="J1063" t="s">
        <v>5070</v>
      </c>
      <c r="K1063">
        <v>2861.51</v>
      </c>
      <c r="L1063" t="s">
        <v>5077</v>
      </c>
      <c r="M1063">
        <f>MONTH(Helper_Columns[Order_Date])</f>
        <v>3</v>
      </c>
      <c r="N1063">
        <f>YEAR(Helper_Columns[Order_Date])</f>
        <v>2024</v>
      </c>
      <c r="O1063" t="str">
        <f>TEXT(Helper_Columns[Order_Date],"mmm")</f>
        <v>Mar</v>
      </c>
      <c r="P1063" s="7">
        <f>IFERROR(Helper_Columns[Profit]/Helper_Columns[Sales_Amount],0)</f>
        <v>0.12244897085883008</v>
      </c>
      <c r="Q1063" s="5" t="str">
        <f>IF(VALUE(SUBSTITUTE(Helper_Columns[[#This Row],[Discount]],"%",""))&gt;=10,"High Discount", "Normal")</f>
        <v>Normal</v>
      </c>
      <c r="R1063" s="5" t="str">
        <f xml:space="preserve"> IF(Helper_Columns[[#This Row],[Profit]]&gt;5000,"High","Low")</f>
        <v>Low</v>
      </c>
    </row>
    <row r="1064" spans="1:18" x14ac:dyDescent="0.25">
      <c r="A1064" t="s">
        <v>1074</v>
      </c>
      <c r="B1064" s="4">
        <v>45369.541508301663</v>
      </c>
      <c r="C1064" t="s">
        <v>5023</v>
      </c>
      <c r="D1064" t="s">
        <v>5028</v>
      </c>
      <c r="E1064" t="s">
        <v>5036</v>
      </c>
      <c r="F1064" t="s">
        <v>5048</v>
      </c>
      <c r="G1064" t="s">
        <v>5065</v>
      </c>
      <c r="H1064">
        <v>78116</v>
      </c>
      <c r="I1064">
        <v>4</v>
      </c>
      <c r="J1064" t="s">
        <v>5070</v>
      </c>
      <c r="K1064">
        <v>8873.42</v>
      </c>
      <c r="L1064" t="s">
        <v>5076</v>
      </c>
      <c r="M1064">
        <f>MONTH(Helper_Columns[Order_Date])</f>
        <v>3</v>
      </c>
      <c r="N1064">
        <f>YEAR(Helper_Columns[Order_Date])</f>
        <v>2024</v>
      </c>
      <c r="O1064" t="str">
        <f>TEXT(Helper_Columns[Order_Date],"mmm")</f>
        <v>Mar</v>
      </c>
      <c r="P1064" s="7">
        <f>IFERROR(Helper_Columns[Profit]/Helper_Columns[Sales_Amount],0)</f>
        <v>0.11359286189769062</v>
      </c>
      <c r="Q1064" s="5" t="str">
        <f>IF(VALUE(SUBSTITUTE(Helper_Columns[[#This Row],[Discount]],"%",""))&gt;=10,"High Discount", "Normal")</f>
        <v>Normal</v>
      </c>
      <c r="R1064" s="5" t="str">
        <f xml:space="preserve"> IF(Helper_Columns[[#This Row],[Profit]]&gt;5000,"High","Low")</f>
        <v>High</v>
      </c>
    </row>
    <row r="1065" spans="1:18" x14ac:dyDescent="0.25">
      <c r="A1065" t="s">
        <v>1075</v>
      </c>
      <c r="B1065" s="4">
        <v>45369.614522904572</v>
      </c>
      <c r="C1065" t="s">
        <v>5020</v>
      </c>
      <c r="D1065" t="s">
        <v>5029</v>
      </c>
      <c r="E1065" t="s">
        <v>5039</v>
      </c>
      <c r="F1065" t="s">
        <v>5048</v>
      </c>
      <c r="G1065" t="s">
        <v>5059</v>
      </c>
      <c r="H1065">
        <v>73258</v>
      </c>
      <c r="I1065">
        <v>2</v>
      </c>
      <c r="J1065" t="s">
        <v>5068</v>
      </c>
      <c r="K1065">
        <v>9405.36</v>
      </c>
      <c r="L1065" t="s">
        <v>5074</v>
      </c>
      <c r="M1065">
        <f>MONTH(Helper_Columns[Order_Date])</f>
        <v>3</v>
      </c>
      <c r="N1065">
        <f>YEAR(Helper_Columns[Order_Date])</f>
        <v>2024</v>
      </c>
      <c r="O1065" t="str">
        <f>TEXT(Helper_Columns[Order_Date],"mmm")</f>
        <v>Mar</v>
      </c>
      <c r="P1065" s="7">
        <f>IFERROR(Helper_Columns[Profit]/Helper_Columns[Sales_Amount],0)</f>
        <v>0.12838679734636491</v>
      </c>
      <c r="Q1065" s="5" t="str">
        <f>IF(VALUE(SUBSTITUTE(Helper_Columns[[#This Row],[Discount]],"%",""))&gt;=10,"High Discount", "Normal")</f>
        <v>Normal</v>
      </c>
      <c r="R1065" s="5" t="str">
        <f xml:space="preserve"> IF(Helper_Columns[[#This Row],[Profit]]&gt;5000,"High","Low")</f>
        <v>High</v>
      </c>
    </row>
    <row r="1066" spans="1:18" x14ac:dyDescent="0.25">
      <c r="A1066" t="s">
        <v>1076</v>
      </c>
      <c r="B1066" s="4">
        <v>45369.687537507503</v>
      </c>
      <c r="C1066" t="s">
        <v>5024</v>
      </c>
      <c r="D1066" t="s">
        <v>5028</v>
      </c>
      <c r="E1066" t="s">
        <v>5037</v>
      </c>
      <c r="F1066" t="s">
        <v>5047</v>
      </c>
      <c r="G1066" t="s">
        <v>5063</v>
      </c>
      <c r="H1066">
        <v>61998</v>
      </c>
      <c r="I1066">
        <v>5</v>
      </c>
      <c r="J1066" t="s">
        <v>5073</v>
      </c>
      <c r="K1066">
        <v>8003.32</v>
      </c>
      <c r="L1066" t="s">
        <v>5074</v>
      </c>
      <c r="M1066">
        <f>MONTH(Helper_Columns[Order_Date])</f>
        <v>3</v>
      </c>
      <c r="N1066">
        <f>YEAR(Helper_Columns[Order_Date])</f>
        <v>2024</v>
      </c>
      <c r="O1066" t="str">
        <f>TEXT(Helper_Columns[Order_Date],"mmm")</f>
        <v>Mar</v>
      </c>
      <c r="P1066" s="7">
        <f>IFERROR(Helper_Columns[Profit]/Helper_Columns[Sales_Amount],0)</f>
        <v>0.12908997064421432</v>
      </c>
      <c r="Q1066" s="5" t="str">
        <f>IF(VALUE(SUBSTITUTE(Helper_Columns[[#This Row],[Discount]],"%",""))&gt;=10,"High Discount", "Normal")</f>
        <v>Normal</v>
      </c>
      <c r="R1066" s="5" t="str">
        <f xml:space="preserve"> IF(Helper_Columns[[#This Row],[Profit]]&gt;5000,"High","Low")</f>
        <v>High</v>
      </c>
    </row>
    <row r="1067" spans="1:18" x14ac:dyDescent="0.25">
      <c r="A1067" t="s">
        <v>1077</v>
      </c>
      <c r="B1067" s="4">
        <v>45369.76055211042</v>
      </c>
      <c r="C1067" t="s">
        <v>5025</v>
      </c>
      <c r="D1067" t="s">
        <v>5026</v>
      </c>
      <c r="E1067" t="s">
        <v>5045</v>
      </c>
      <c r="F1067" t="s">
        <v>5047</v>
      </c>
      <c r="G1067" t="s">
        <v>5064</v>
      </c>
      <c r="H1067">
        <v>45563</v>
      </c>
      <c r="I1067">
        <v>14</v>
      </c>
      <c r="J1067" t="s">
        <v>5072</v>
      </c>
      <c r="K1067">
        <v>5242.83</v>
      </c>
      <c r="L1067" t="s">
        <v>5079</v>
      </c>
      <c r="M1067">
        <f>MONTH(Helper_Columns[Order_Date])</f>
        <v>3</v>
      </c>
      <c r="N1067">
        <f>YEAR(Helper_Columns[Order_Date])</f>
        <v>2024</v>
      </c>
      <c r="O1067" t="str">
        <f>TEXT(Helper_Columns[Order_Date],"mmm")</f>
        <v>Mar</v>
      </c>
      <c r="P1067" s="7">
        <f>IFERROR(Helper_Columns[Profit]/Helper_Columns[Sales_Amount],0)</f>
        <v>0.11506770844764393</v>
      </c>
      <c r="Q1067" s="5" t="str">
        <f>IF(VALUE(SUBSTITUTE(Helper_Columns[[#This Row],[Discount]],"%",""))&gt;=10,"High Discount", "Normal")</f>
        <v>High Discount</v>
      </c>
      <c r="R1067" s="5" t="str">
        <f xml:space="preserve"> IF(Helper_Columns[[#This Row],[Profit]]&gt;5000,"High","Low")</f>
        <v>High</v>
      </c>
    </row>
    <row r="1068" spans="1:18" x14ac:dyDescent="0.25">
      <c r="A1068" t="s">
        <v>1078</v>
      </c>
      <c r="B1068" s="4">
        <v>45369.833566713343</v>
      </c>
      <c r="C1068" t="s">
        <v>5012</v>
      </c>
      <c r="D1068" t="s">
        <v>5026</v>
      </c>
      <c r="E1068" t="s">
        <v>5043</v>
      </c>
      <c r="F1068" t="s">
        <v>5048</v>
      </c>
      <c r="G1068" t="s">
        <v>5052</v>
      </c>
      <c r="H1068">
        <v>78199</v>
      </c>
      <c r="I1068">
        <v>5</v>
      </c>
      <c r="J1068" t="s">
        <v>5070</v>
      </c>
      <c r="K1068">
        <v>16136.82</v>
      </c>
      <c r="L1068" t="s">
        <v>5074</v>
      </c>
      <c r="M1068">
        <f>MONTH(Helper_Columns[Order_Date])</f>
        <v>3</v>
      </c>
      <c r="N1068">
        <f>YEAR(Helper_Columns[Order_Date])</f>
        <v>2024</v>
      </c>
      <c r="O1068" t="str">
        <f>TEXT(Helper_Columns[Order_Date],"mmm")</f>
        <v>Mar</v>
      </c>
      <c r="P1068" s="7">
        <f>IFERROR(Helper_Columns[Profit]/Helper_Columns[Sales_Amount],0)</f>
        <v>0.20635583575237534</v>
      </c>
      <c r="Q1068" s="5" t="str">
        <f>IF(VALUE(SUBSTITUTE(Helper_Columns[[#This Row],[Discount]],"%",""))&gt;=10,"High Discount", "Normal")</f>
        <v>Normal</v>
      </c>
      <c r="R1068" s="5" t="str">
        <f xml:space="preserve"> IF(Helper_Columns[[#This Row],[Profit]]&gt;5000,"High","Low")</f>
        <v>High</v>
      </c>
    </row>
    <row r="1069" spans="1:18" x14ac:dyDescent="0.25">
      <c r="A1069" t="s">
        <v>1079</v>
      </c>
      <c r="B1069" s="4">
        <v>45369.90658131626</v>
      </c>
      <c r="C1069" t="s">
        <v>5022</v>
      </c>
      <c r="D1069" t="s">
        <v>5027</v>
      </c>
      <c r="E1069" t="s">
        <v>5042</v>
      </c>
      <c r="F1069" t="s">
        <v>5046</v>
      </c>
      <c r="G1069" t="s">
        <v>5057</v>
      </c>
      <c r="H1069">
        <v>45433</v>
      </c>
      <c r="I1069">
        <v>4</v>
      </c>
      <c r="J1069" t="s">
        <v>5073</v>
      </c>
      <c r="K1069">
        <v>8676.4599999999991</v>
      </c>
      <c r="L1069" t="s">
        <v>5077</v>
      </c>
      <c r="M1069">
        <f>MONTH(Helper_Columns[Order_Date])</f>
        <v>3</v>
      </c>
      <c r="N1069">
        <f>YEAR(Helper_Columns[Order_Date])</f>
        <v>2024</v>
      </c>
      <c r="O1069" t="str">
        <f>TEXT(Helper_Columns[Order_Date],"mmm")</f>
        <v>Mar</v>
      </c>
      <c r="P1069" s="7">
        <f>IFERROR(Helper_Columns[Profit]/Helper_Columns[Sales_Amount],0)</f>
        <v>0.19097264103184908</v>
      </c>
      <c r="Q1069" s="5" t="str">
        <f>IF(VALUE(SUBSTITUTE(Helper_Columns[[#This Row],[Discount]],"%",""))&gt;=10,"High Discount", "Normal")</f>
        <v>Normal</v>
      </c>
      <c r="R1069" s="5" t="str">
        <f xml:space="preserve"> IF(Helper_Columns[[#This Row],[Profit]]&gt;5000,"High","Low")</f>
        <v>High</v>
      </c>
    </row>
    <row r="1070" spans="1:18" x14ac:dyDescent="0.25">
      <c r="A1070" t="s">
        <v>1080</v>
      </c>
      <c r="B1070" s="4">
        <v>45369.979595919183</v>
      </c>
      <c r="C1070" t="s">
        <v>5021</v>
      </c>
      <c r="D1070" t="s">
        <v>5026</v>
      </c>
      <c r="E1070" t="s">
        <v>5034</v>
      </c>
      <c r="F1070" t="s">
        <v>5048</v>
      </c>
      <c r="G1070" t="s">
        <v>5055</v>
      </c>
      <c r="H1070">
        <v>54911</v>
      </c>
      <c r="I1070">
        <v>1</v>
      </c>
      <c r="J1070" t="s">
        <v>5069</v>
      </c>
      <c r="K1070">
        <v>4465.3</v>
      </c>
      <c r="L1070" t="s">
        <v>5078</v>
      </c>
      <c r="M1070">
        <f>MONTH(Helper_Columns[Order_Date])</f>
        <v>3</v>
      </c>
      <c r="N1070">
        <f>YEAR(Helper_Columns[Order_Date])</f>
        <v>2024</v>
      </c>
      <c r="O1070" t="str">
        <f>TEXT(Helper_Columns[Order_Date],"mmm")</f>
        <v>Mar</v>
      </c>
      <c r="P1070" s="7">
        <f>IFERROR(Helper_Columns[Profit]/Helper_Columns[Sales_Amount],0)</f>
        <v>8.1318861430314512E-2</v>
      </c>
      <c r="Q1070" s="5" t="str">
        <f>IF(VALUE(SUBSTITUTE(Helper_Columns[[#This Row],[Discount]],"%",""))&gt;=10,"High Discount", "Normal")</f>
        <v>High Discount</v>
      </c>
      <c r="R1070" s="5" t="str">
        <f xml:space="preserve"> IF(Helper_Columns[[#This Row],[Profit]]&gt;5000,"High","Low")</f>
        <v>Low</v>
      </c>
    </row>
    <row r="1071" spans="1:18" x14ac:dyDescent="0.25">
      <c r="A1071" t="s">
        <v>1081</v>
      </c>
      <c r="B1071" s="4">
        <v>45370.052610522092</v>
      </c>
      <c r="C1071" t="s">
        <v>5018</v>
      </c>
      <c r="D1071" t="s">
        <v>5027</v>
      </c>
      <c r="E1071" t="s">
        <v>5042</v>
      </c>
      <c r="F1071" t="s">
        <v>5048</v>
      </c>
      <c r="G1071" t="s">
        <v>5059</v>
      </c>
      <c r="H1071">
        <v>58745</v>
      </c>
      <c r="I1071">
        <v>13</v>
      </c>
      <c r="J1071" t="s">
        <v>5071</v>
      </c>
      <c r="K1071">
        <v>8389.2900000000009</v>
      </c>
      <c r="L1071" t="s">
        <v>5075</v>
      </c>
      <c r="M1071">
        <f>MONTH(Helper_Columns[Order_Date])</f>
        <v>3</v>
      </c>
      <c r="N1071">
        <f>YEAR(Helper_Columns[Order_Date])</f>
        <v>2024</v>
      </c>
      <c r="O1071" t="str">
        <f>TEXT(Helper_Columns[Order_Date],"mmm")</f>
        <v>Mar</v>
      </c>
      <c r="P1071" s="7">
        <f>IFERROR(Helper_Columns[Profit]/Helper_Columns[Sales_Amount],0)</f>
        <v>0.14280857945357053</v>
      </c>
      <c r="Q1071" s="5" t="str">
        <f>IF(VALUE(SUBSTITUTE(Helper_Columns[[#This Row],[Discount]],"%",""))&gt;=10,"High Discount", "Normal")</f>
        <v>High Discount</v>
      </c>
      <c r="R1071" s="5" t="str">
        <f xml:space="preserve"> IF(Helper_Columns[[#This Row],[Profit]]&gt;5000,"High","Low")</f>
        <v>High</v>
      </c>
    </row>
    <row r="1072" spans="1:18" x14ac:dyDescent="0.25">
      <c r="A1072" t="s">
        <v>1082</v>
      </c>
      <c r="B1072" s="4">
        <v>45370.125625125023</v>
      </c>
      <c r="C1072" t="s">
        <v>5021</v>
      </c>
      <c r="D1072" t="s">
        <v>5028</v>
      </c>
      <c r="E1072" t="s">
        <v>5036</v>
      </c>
      <c r="F1072" t="s">
        <v>5046</v>
      </c>
      <c r="G1072" t="s">
        <v>5053</v>
      </c>
      <c r="H1072">
        <v>58032</v>
      </c>
      <c r="I1072">
        <v>11</v>
      </c>
      <c r="J1072" t="s">
        <v>5071</v>
      </c>
      <c r="K1072">
        <v>12220.84</v>
      </c>
      <c r="L1072" t="s">
        <v>5074</v>
      </c>
      <c r="M1072">
        <f>MONTH(Helper_Columns[Order_Date])</f>
        <v>3</v>
      </c>
      <c r="N1072">
        <f>YEAR(Helper_Columns[Order_Date])</f>
        <v>2024</v>
      </c>
      <c r="O1072" t="str">
        <f>TEXT(Helper_Columns[Order_Date],"mmm")</f>
        <v>Mar</v>
      </c>
      <c r="P1072" s="7">
        <f>IFERROR(Helper_Columns[Profit]/Helper_Columns[Sales_Amount],0)</f>
        <v>0.21058795147504825</v>
      </c>
      <c r="Q1072" s="5" t="str">
        <f>IF(VALUE(SUBSTITUTE(Helper_Columns[[#This Row],[Discount]],"%",""))&gt;=10,"High Discount", "Normal")</f>
        <v>High Discount</v>
      </c>
      <c r="R1072" s="5" t="str">
        <f xml:space="preserve"> IF(Helper_Columns[[#This Row],[Profit]]&gt;5000,"High","Low")</f>
        <v>High</v>
      </c>
    </row>
    <row r="1073" spans="1:18" x14ac:dyDescent="0.25">
      <c r="A1073" t="s">
        <v>1083</v>
      </c>
      <c r="B1073" s="4">
        <v>45370.19863972794</v>
      </c>
      <c r="C1073" t="s">
        <v>5015</v>
      </c>
      <c r="D1073" t="s">
        <v>5027</v>
      </c>
      <c r="E1073" t="s">
        <v>5042</v>
      </c>
      <c r="F1073" t="s">
        <v>5046</v>
      </c>
      <c r="G1073" t="s">
        <v>5057</v>
      </c>
      <c r="H1073">
        <v>76591</v>
      </c>
      <c r="I1073">
        <v>1</v>
      </c>
      <c r="J1073" t="s">
        <v>5072</v>
      </c>
      <c r="K1073">
        <v>11780.9</v>
      </c>
      <c r="L1073" t="s">
        <v>5074</v>
      </c>
      <c r="M1073">
        <f>MONTH(Helper_Columns[Order_Date])</f>
        <v>3</v>
      </c>
      <c r="N1073">
        <f>YEAR(Helper_Columns[Order_Date])</f>
        <v>2024</v>
      </c>
      <c r="O1073" t="str">
        <f>TEXT(Helper_Columns[Order_Date],"mmm")</f>
        <v>Mar</v>
      </c>
      <c r="P1073" s="7">
        <f>IFERROR(Helper_Columns[Profit]/Helper_Columns[Sales_Amount],0)</f>
        <v>0.15381572247391992</v>
      </c>
      <c r="Q1073" s="5" t="str">
        <f>IF(VALUE(SUBSTITUTE(Helper_Columns[[#This Row],[Discount]],"%",""))&gt;=10,"High Discount", "Normal")</f>
        <v>High Discount</v>
      </c>
      <c r="R1073" s="5" t="str">
        <f xml:space="preserve"> IF(Helper_Columns[[#This Row],[Profit]]&gt;5000,"High","Low")</f>
        <v>High</v>
      </c>
    </row>
    <row r="1074" spans="1:18" x14ac:dyDescent="0.25">
      <c r="A1074" t="s">
        <v>1084</v>
      </c>
      <c r="B1074" s="4">
        <v>45370.271654330863</v>
      </c>
      <c r="C1074" t="s">
        <v>5020</v>
      </c>
      <c r="D1074" t="s">
        <v>5026</v>
      </c>
      <c r="E1074" t="s">
        <v>5045</v>
      </c>
      <c r="F1074" t="s">
        <v>5048</v>
      </c>
      <c r="G1074" t="s">
        <v>5051</v>
      </c>
      <c r="H1074">
        <v>58632</v>
      </c>
      <c r="I1074">
        <v>2</v>
      </c>
      <c r="J1074" t="s">
        <v>5068</v>
      </c>
      <c r="K1074">
        <v>6717.77</v>
      </c>
      <c r="L1074" t="s">
        <v>5078</v>
      </c>
      <c r="M1074">
        <f>MONTH(Helper_Columns[Order_Date])</f>
        <v>3</v>
      </c>
      <c r="N1074">
        <f>YEAR(Helper_Columns[Order_Date])</f>
        <v>2024</v>
      </c>
      <c r="O1074" t="str">
        <f>TEXT(Helper_Columns[Order_Date],"mmm")</f>
        <v>Mar</v>
      </c>
      <c r="P1074" s="7">
        <f>IFERROR(Helper_Columns[Profit]/Helper_Columns[Sales_Amount],0)</f>
        <v>0.11457514667758222</v>
      </c>
      <c r="Q1074" s="5" t="str">
        <f>IF(VALUE(SUBSTITUTE(Helper_Columns[[#This Row],[Discount]],"%",""))&gt;=10,"High Discount", "Normal")</f>
        <v>Normal</v>
      </c>
      <c r="R1074" s="5" t="str">
        <f xml:space="preserve"> IF(Helper_Columns[[#This Row],[Profit]]&gt;5000,"High","Low")</f>
        <v>High</v>
      </c>
    </row>
    <row r="1075" spans="1:18" x14ac:dyDescent="0.25">
      <c r="A1075" t="s">
        <v>1085</v>
      </c>
      <c r="B1075" s="4">
        <v>45370.344668933787</v>
      </c>
      <c r="C1075" t="s">
        <v>5019</v>
      </c>
      <c r="D1075" t="s">
        <v>5029</v>
      </c>
      <c r="E1075" t="s">
        <v>5040</v>
      </c>
      <c r="F1075" t="s">
        <v>5047</v>
      </c>
      <c r="G1075" t="s">
        <v>5062</v>
      </c>
      <c r="H1075">
        <v>54517</v>
      </c>
      <c r="I1075">
        <v>12</v>
      </c>
      <c r="J1075" t="s">
        <v>5072</v>
      </c>
      <c r="K1075">
        <v>5361.31</v>
      </c>
      <c r="L1075" t="s">
        <v>5074</v>
      </c>
      <c r="M1075">
        <f>MONTH(Helper_Columns[Order_Date])</f>
        <v>3</v>
      </c>
      <c r="N1075">
        <f>YEAR(Helper_Columns[Order_Date])</f>
        <v>2024</v>
      </c>
      <c r="O1075" t="str">
        <f>TEXT(Helper_Columns[Order_Date],"mmm")</f>
        <v>Mar</v>
      </c>
      <c r="P1075" s="7">
        <f>IFERROR(Helper_Columns[Profit]/Helper_Columns[Sales_Amount],0)</f>
        <v>9.8341985068877605E-2</v>
      </c>
      <c r="Q1075" s="5" t="str">
        <f>IF(VALUE(SUBSTITUTE(Helper_Columns[[#This Row],[Discount]],"%",""))&gt;=10,"High Discount", "Normal")</f>
        <v>High Discount</v>
      </c>
      <c r="R1075" s="5" t="str">
        <f xml:space="preserve"> IF(Helper_Columns[[#This Row],[Profit]]&gt;5000,"High","Low")</f>
        <v>High</v>
      </c>
    </row>
    <row r="1076" spans="1:18" x14ac:dyDescent="0.25">
      <c r="A1076" t="s">
        <v>1086</v>
      </c>
      <c r="B1076" s="4">
        <v>45370.417683536703</v>
      </c>
      <c r="C1076" t="s">
        <v>5019</v>
      </c>
      <c r="D1076" t="s">
        <v>5027</v>
      </c>
      <c r="E1076" t="s">
        <v>5044</v>
      </c>
      <c r="F1076" t="s">
        <v>5048</v>
      </c>
      <c r="G1076" t="s">
        <v>5052</v>
      </c>
      <c r="H1076">
        <v>3402</v>
      </c>
      <c r="I1076">
        <v>10</v>
      </c>
      <c r="J1076" t="s">
        <v>5070</v>
      </c>
      <c r="K1076">
        <v>278.55</v>
      </c>
      <c r="L1076" t="s">
        <v>5075</v>
      </c>
      <c r="M1076">
        <f>MONTH(Helper_Columns[Order_Date])</f>
        <v>3</v>
      </c>
      <c r="N1076">
        <f>YEAR(Helper_Columns[Order_Date])</f>
        <v>2024</v>
      </c>
      <c r="O1076" t="str">
        <f>TEXT(Helper_Columns[Order_Date],"mmm")</f>
        <v>Mar</v>
      </c>
      <c r="P1076" s="7">
        <f>IFERROR(Helper_Columns[Profit]/Helper_Columns[Sales_Amount],0)</f>
        <v>8.1878306878306883E-2</v>
      </c>
      <c r="Q1076" s="5" t="str">
        <f>IF(VALUE(SUBSTITUTE(Helper_Columns[[#This Row],[Discount]],"%",""))&gt;=10,"High Discount", "Normal")</f>
        <v>Normal</v>
      </c>
      <c r="R1076" s="5" t="str">
        <f xml:space="preserve"> IF(Helper_Columns[[#This Row],[Profit]]&gt;5000,"High","Low")</f>
        <v>Low</v>
      </c>
    </row>
    <row r="1077" spans="1:18" x14ac:dyDescent="0.25">
      <c r="A1077" t="s">
        <v>1087</v>
      </c>
      <c r="B1077" s="4">
        <v>45370.49069813962</v>
      </c>
      <c r="C1077" t="s">
        <v>5020</v>
      </c>
      <c r="D1077" t="s">
        <v>5029</v>
      </c>
      <c r="E1077" t="s">
        <v>5033</v>
      </c>
      <c r="F1077" t="s">
        <v>5046</v>
      </c>
      <c r="G1077" t="s">
        <v>5054</v>
      </c>
      <c r="H1077">
        <v>35112</v>
      </c>
      <c r="I1077">
        <v>13</v>
      </c>
      <c r="J1077" t="s">
        <v>5069</v>
      </c>
      <c r="K1077">
        <v>5630.44</v>
      </c>
      <c r="L1077" t="s">
        <v>5079</v>
      </c>
      <c r="M1077">
        <f>MONTH(Helper_Columns[Order_Date])</f>
        <v>3</v>
      </c>
      <c r="N1077">
        <f>YEAR(Helper_Columns[Order_Date])</f>
        <v>2024</v>
      </c>
      <c r="O1077" t="str">
        <f>TEXT(Helper_Columns[Order_Date],"mmm")</f>
        <v>Mar</v>
      </c>
      <c r="P1077" s="7">
        <f>IFERROR(Helper_Columns[Profit]/Helper_Columns[Sales_Amount],0)</f>
        <v>0.16035657325131009</v>
      </c>
      <c r="Q1077" s="5" t="str">
        <f>IF(VALUE(SUBSTITUTE(Helper_Columns[[#This Row],[Discount]],"%",""))&gt;=10,"High Discount", "Normal")</f>
        <v>High Discount</v>
      </c>
      <c r="R1077" s="5" t="str">
        <f xml:space="preserve"> IF(Helper_Columns[[#This Row],[Profit]]&gt;5000,"High","Low")</f>
        <v>High</v>
      </c>
    </row>
    <row r="1078" spans="1:18" x14ac:dyDescent="0.25">
      <c r="A1078" t="s">
        <v>1088</v>
      </c>
      <c r="B1078" s="4">
        <v>45370.563712742543</v>
      </c>
      <c r="C1078" t="s">
        <v>5024</v>
      </c>
      <c r="D1078" t="s">
        <v>5029</v>
      </c>
      <c r="E1078" t="s">
        <v>5040</v>
      </c>
      <c r="F1078" t="s">
        <v>5047</v>
      </c>
      <c r="G1078" t="s">
        <v>5064</v>
      </c>
      <c r="H1078">
        <v>45225</v>
      </c>
      <c r="I1078">
        <v>13</v>
      </c>
      <c r="J1078" t="s">
        <v>5069</v>
      </c>
      <c r="K1078">
        <v>3826.61</v>
      </c>
      <c r="L1078" t="s">
        <v>5074</v>
      </c>
      <c r="M1078">
        <f>MONTH(Helper_Columns[Order_Date])</f>
        <v>3</v>
      </c>
      <c r="N1078">
        <f>YEAR(Helper_Columns[Order_Date])</f>
        <v>2024</v>
      </c>
      <c r="O1078" t="str">
        <f>TEXT(Helper_Columns[Order_Date],"mmm")</f>
        <v>Mar</v>
      </c>
      <c r="P1078" s="7">
        <f>IFERROR(Helper_Columns[Profit]/Helper_Columns[Sales_Amount],0)</f>
        <v>8.4612714206744058E-2</v>
      </c>
      <c r="Q1078" s="5" t="str">
        <f>IF(VALUE(SUBSTITUTE(Helper_Columns[[#This Row],[Discount]],"%",""))&gt;=10,"High Discount", "Normal")</f>
        <v>High Discount</v>
      </c>
      <c r="R1078" s="5" t="str">
        <f xml:space="preserve"> IF(Helper_Columns[[#This Row],[Profit]]&gt;5000,"High","Low")</f>
        <v>Low</v>
      </c>
    </row>
    <row r="1079" spans="1:18" x14ac:dyDescent="0.25">
      <c r="A1079" t="s">
        <v>1089</v>
      </c>
      <c r="B1079" s="4">
        <v>45370.63672734546</v>
      </c>
      <c r="C1079" t="s">
        <v>5014</v>
      </c>
      <c r="D1079" t="s">
        <v>5026</v>
      </c>
      <c r="E1079" t="s">
        <v>5043</v>
      </c>
      <c r="F1079" t="s">
        <v>5047</v>
      </c>
      <c r="G1079" t="s">
        <v>5062</v>
      </c>
      <c r="H1079">
        <v>26651</v>
      </c>
      <c r="I1079">
        <v>9</v>
      </c>
      <c r="J1079" t="s">
        <v>5069</v>
      </c>
      <c r="K1079">
        <v>3819.73</v>
      </c>
      <c r="L1079" t="s">
        <v>5078</v>
      </c>
      <c r="M1079">
        <f>MONTH(Helper_Columns[Order_Date])</f>
        <v>3</v>
      </c>
      <c r="N1079">
        <f>YEAR(Helper_Columns[Order_Date])</f>
        <v>2024</v>
      </c>
      <c r="O1079" t="str">
        <f>TEXT(Helper_Columns[Order_Date],"mmm")</f>
        <v>Mar</v>
      </c>
      <c r="P1079" s="7">
        <f>IFERROR(Helper_Columns[Profit]/Helper_Columns[Sales_Amount],0)</f>
        <v>0.14332407789576376</v>
      </c>
      <c r="Q1079" s="5" t="str">
        <f>IF(VALUE(SUBSTITUTE(Helper_Columns[[#This Row],[Discount]],"%",""))&gt;=10,"High Discount", "Normal")</f>
        <v>High Discount</v>
      </c>
      <c r="R1079" s="5" t="str">
        <f xml:space="preserve"> IF(Helper_Columns[[#This Row],[Profit]]&gt;5000,"High","Low")</f>
        <v>Low</v>
      </c>
    </row>
    <row r="1080" spans="1:18" x14ac:dyDescent="0.25">
      <c r="A1080" t="s">
        <v>1090</v>
      </c>
      <c r="B1080" s="4">
        <v>45370.709741948383</v>
      </c>
      <c r="C1080" t="s">
        <v>5014</v>
      </c>
      <c r="D1080" t="s">
        <v>5026</v>
      </c>
      <c r="E1080" t="s">
        <v>5045</v>
      </c>
      <c r="F1080" t="s">
        <v>5048</v>
      </c>
      <c r="G1080" t="s">
        <v>5065</v>
      </c>
      <c r="H1080">
        <v>38606</v>
      </c>
      <c r="I1080">
        <v>2</v>
      </c>
      <c r="J1080" t="s">
        <v>5070</v>
      </c>
      <c r="K1080">
        <v>8318.9599999999991</v>
      </c>
      <c r="L1080" t="s">
        <v>5077</v>
      </c>
      <c r="M1080">
        <f>MONTH(Helper_Columns[Order_Date])</f>
        <v>3</v>
      </c>
      <c r="N1080">
        <f>YEAR(Helper_Columns[Order_Date])</f>
        <v>2024</v>
      </c>
      <c r="O1080" t="str">
        <f>TEXT(Helper_Columns[Order_Date],"mmm")</f>
        <v>Mar</v>
      </c>
      <c r="P1080" s="7">
        <f>IFERROR(Helper_Columns[Profit]/Helper_Columns[Sales_Amount],0)</f>
        <v>0.21548360358493496</v>
      </c>
      <c r="Q1080" s="5" t="str">
        <f>IF(VALUE(SUBSTITUTE(Helper_Columns[[#This Row],[Discount]],"%",""))&gt;=10,"High Discount", "Normal")</f>
        <v>Normal</v>
      </c>
      <c r="R1080" s="5" t="str">
        <f xml:space="preserve"> IF(Helper_Columns[[#This Row],[Profit]]&gt;5000,"High","Low")</f>
        <v>High</v>
      </c>
    </row>
    <row r="1081" spans="1:18" x14ac:dyDescent="0.25">
      <c r="A1081" t="s">
        <v>1091</v>
      </c>
      <c r="B1081" s="4">
        <v>45370.782756551307</v>
      </c>
      <c r="C1081" t="s">
        <v>5025</v>
      </c>
      <c r="D1081" t="s">
        <v>5029</v>
      </c>
      <c r="E1081" t="s">
        <v>5039</v>
      </c>
      <c r="F1081" t="s">
        <v>5047</v>
      </c>
      <c r="G1081" t="s">
        <v>5062</v>
      </c>
      <c r="H1081">
        <v>59643</v>
      </c>
      <c r="I1081">
        <v>6</v>
      </c>
      <c r="J1081" t="s">
        <v>5068</v>
      </c>
      <c r="K1081">
        <v>10316.69</v>
      </c>
      <c r="L1081" t="s">
        <v>5077</v>
      </c>
      <c r="M1081">
        <f>MONTH(Helper_Columns[Order_Date])</f>
        <v>3</v>
      </c>
      <c r="N1081">
        <f>YEAR(Helper_Columns[Order_Date])</f>
        <v>2024</v>
      </c>
      <c r="O1081" t="str">
        <f>TEXT(Helper_Columns[Order_Date],"mmm")</f>
        <v>Mar</v>
      </c>
      <c r="P1081" s="7">
        <f>IFERROR(Helper_Columns[Profit]/Helper_Columns[Sales_Amount],0)</f>
        <v>0.17297402880472143</v>
      </c>
      <c r="Q1081" s="5" t="str">
        <f>IF(VALUE(SUBSTITUTE(Helper_Columns[[#This Row],[Discount]],"%",""))&gt;=10,"High Discount", "Normal")</f>
        <v>Normal</v>
      </c>
      <c r="R1081" s="5" t="str">
        <f xml:space="preserve"> IF(Helper_Columns[[#This Row],[Profit]]&gt;5000,"High","Low")</f>
        <v>High</v>
      </c>
    </row>
    <row r="1082" spans="1:18" x14ac:dyDescent="0.25">
      <c r="A1082" t="s">
        <v>1092</v>
      </c>
      <c r="B1082" s="4">
        <v>45370.855771154223</v>
      </c>
      <c r="C1082" t="s">
        <v>5022</v>
      </c>
      <c r="D1082" t="s">
        <v>5026</v>
      </c>
      <c r="E1082" t="s">
        <v>5030</v>
      </c>
      <c r="F1082" t="s">
        <v>5048</v>
      </c>
      <c r="G1082" t="s">
        <v>5065</v>
      </c>
      <c r="H1082">
        <v>70930</v>
      </c>
      <c r="I1082">
        <v>7</v>
      </c>
      <c r="J1082" t="s">
        <v>5072</v>
      </c>
      <c r="K1082">
        <v>10809.48</v>
      </c>
      <c r="L1082" t="s">
        <v>5075</v>
      </c>
      <c r="M1082">
        <f>MONTH(Helper_Columns[Order_Date])</f>
        <v>3</v>
      </c>
      <c r="N1082">
        <f>YEAR(Helper_Columns[Order_Date])</f>
        <v>2024</v>
      </c>
      <c r="O1082" t="str">
        <f>TEXT(Helper_Columns[Order_Date],"mmm")</f>
        <v>Mar</v>
      </c>
      <c r="P1082" s="7">
        <f>IFERROR(Helper_Columns[Profit]/Helper_Columns[Sales_Amount],0)</f>
        <v>0.15239644720146622</v>
      </c>
      <c r="Q1082" s="5" t="str">
        <f>IF(VALUE(SUBSTITUTE(Helper_Columns[[#This Row],[Discount]],"%",""))&gt;=10,"High Discount", "Normal")</f>
        <v>High Discount</v>
      </c>
      <c r="R1082" s="5" t="str">
        <f xml:space="preserve"> IF(Helper_Columns[[#This Row],[Profit]]&gt;5000,"High","Low")</f>
        <v>High</v>
      </c>
    </row>
    <row r="1083" spans="1:18" x14ac:dyDescent="0.25">
      <c r="A1083" t="s">
        <v>1093</v>
      </c>
      <c r="B1083" s="4">
        <v>45370.92878575714</v>
      </c>
      <c r="C1083" t="s">
        <v>5015</v>
      </c>
      <c r="D1083" t="s">
        <v>5027</v>
      </c>
      <c r="E1083" t="s">
        <v>5038</v>
      </c>
      <c r="F1083" t="s">
        <v>5046</v>
      </c>
      <c r="G1083" t="s">
        <v>5049</v>
      </c>
      <c r="H1083">
        <v>62756</v>
      </c>
      <c r="I1083">
        <v>10</v>
      </c>
      <c r="J1083" t="s">
        <v>5069</v>
      </c>
      <c r="K1083">
        <v>11911.04</v>
      </c>
      <c r="L1083" t="s">
        <v>5078</v>
      </c>
      <c r="M1083">
        <f>MONTH(Helper_Columns[Order_Date])</f>
        <v>3</v>
      </c>
      <c r="N1083">
        <f>YEAR(Helper_Columns[Order_Date])</f>
        <v>2024</v>
      </c>
      <c r="O1083" t="str">
        <f>TEXT(Helper_Columns[Order_Date],"mmm")</f>
        <v>Mar</v>
      </c>
      <c r="P1083" s="7">
        <f>IFERROR(Helper_Columns[Profit]/Helper_Columns[Sales_Amount],0)</f>
        <v>0.1897992223851106</v>
      </c>
      <c r="Q1083" s="5" t="str">
        <f>IF(VALUE(SUBSTITUTE(Helper_Columns[[#This Row],[Discount]],"%",""))&gt;=10,"High Discount", "Normal")</f>
        <v>High Discount</v>
      </c>
      <c r="R1083" s="5" t="str">
        <f xml:space="preserve"> IF(Helper_Columns[[#This Row],[Profit]]&gt;5000,"High","Low")</f>
        <v>High</v>
      </c>
    </row>
    <row r="1084" spans="1:18" x14ac:dyDescent="0.25">
      <c r="A1084" t="s">
        <v>1094</v>
      </c>
      <c r="B1084" s="4">
        <v>45371.001800360071</v>
      </c>
      <c r="C1084" t="s">
        <v>5013</v>
      </c>
      <c r="D1084" t="s">
        <v>5029</v>
      </c>
      <c r="E1084" t="s">
        <v>5041</v>
      </c>
      <c r="F1084" t="s">
        <v>5046</v>
      </c>
      <c r="G1084" t="s">
        <v>5057</v>
      </c>
      <c r="H1084">
        <v>13856</v>
      </c>
      <c r="I1084">
        <v>1</v>
      </c>
      <c r="J1084" t="s">
        <v>5071</v>
      </c>
      <c r="K1084">
        <v>1442.81</v>
      </c>
      <c r="L1084" t="s">
        <v>5078</v>
      </c>
      <c r="M1084">
        <f>MONTH(Helper_Columns[Order_Date])</f>
        <v>3</v>
      </c>
      <c r="N1084">
        <f>YEAR(Helper_Columns[Order_Date])</f>
        <v>2024</v>
      </c>
      <c r="O1084" t="str">
        <f>TEXT(Helper_Columns[Order_Date],"mmm")</f>
        <v>Mar</v>
      </c>
      <c r="P1084" s="7">
        <f>IFERROR(Helper_Columns[Profit]/Helper_Columns[Sales_Amount],0)</f>
        <v>0.10412889722863741</v>
      </c>
      <c r="Q1084" s="5" t="str">
        <f>IF(VALUE(SUBSTITUTE(Helper_Columns[[#This Row],[Discount]],"%",""))&gt;=10,"High Discount", "Normal")</f>
        <v>High Discount</v>
      </c>
      <c r="R1084" s="5" t="str">
        <f xml:space="preserve"> IF(Helper_Columns[[#This Row],[Profit]]&gt;5000,"High","Low")</f>
        <v>Low</v>
      </c>
    </row>
    <row r="1085" spans="1:18" x14ac:dyDescent="0.25">
      <c r="A1085" t="s">
        <v>1095</v>
      </c>
      <c r="B1085" s="4">
        <v>45371.074814962987</v>
      </c>
      <c r="C1085" t="s">
        <v>5021</v>
      </c>
      <c r="D1085" t="s">
        <v>5029</v>
      </c>
      <c r="E1085" t="s">
        <v>5039</v>
      </c>
      <c r="F1085" t="s">
        <v>5048</v>
      </c>
      <c r="G1085" t="s">
        <v>5051</v>
      </c>
      <c r="H1085">
        <v>72574</v>
      </c>
      <c r="I1085">
        <v>7</v>
      </c>
      <c r="J1085" t="s">
        <v>5071</v>
      </c>
      <c r="K1085">
        <v>13309.74</v>
      </c>
      <c r="L1085" t="s">
        <v>5077</v>
      </c>
      <c r="M1085">
        <f>MONTH(Helper_Columns[Order_Date])</f>
        <v>3</v>
      </c>
      <c r="N1085">
        <f>YEAR(Helper_Columns[Order_Date])</f>
        <v>2024</v>
      </c>
      <c r="O1085" t="str">
        <f>TEXT(Helper_Columns[Order_Date],"mmm")</f>
        <v>Mar</v>
      </c>
      <c r="P1085" s="7">
        <f>IFERROR(Helper_Columns[Profit]/Helper_Columns[Sales_Amount],0)</f>
        <v>0.18339543087055971</v>
      </c>
      <c r="Q1085" s="5" t="str">
        <f>IF(VALUE(SUBSTITUTE(Helper_Columns[[#This Row],[Discount]],"%",""))&gt;=10,"High Discount", "Normal")</f>
        <v>High Discount</v>
      </c>
      <c r="R1085" s="5" t="str">
        <f xml:space="preserve"> IF(Helper_Columns[[#This Row],[Profit]]&gt;5000,"High","Low")</f>
        <v>High</v>
      </c>
    </row>
    <row r="1086" spans="1:18" x14ac:dyDescent="0.25">
      <c r="A1086" t="s">
        <v>1096</v>
      </c>
      <c r="B1086" s="4">
        <v>45371.147829565904</v>
      </c>
      <c r="C1086" t="s">
        <v>5016</v>
      </c>
      <c r="D1086" t="s">
        <v>5028</v>
      </c>
      <c r="E1086" t="s">
        <v>5037</v>
      </c>
      <c r="F1086" t="s">
        <v>5047</v>
      </c>
      <c r="G1086" t="s">
        <v>5063</v>
      </c>
      <c r="H1086">
        <v>27754</v>
      </c>
      <c r="I1086">
        <v>13</v>
      </c>
      <c r="J1086" t="s">
        <v>5073</v>
      </c>
      <c r="K1086">
        <v>2735.44</v>
      </c>
      <c r="L1086" t="s">
        <v>5078</v>
      </c>
      <c r="M1086">
        <f>MONTH(Helper_Columns[Order_Date])</f>
        <v>3</v>
      </c>
      <c r="N1086">
        <f>YEAR(Helper_Columns[Order_Date])</f>
        <v>2024</v>
      </c>
      <c r="O1086" t="str">
        <f>TEXT(Helper_Columns[Order_Date],"mmm")</f>
        <v>Mar</v>
      </c>
      <c r="P1086" s="7">
        <f>IFERROR(Helper_Columns[Profit]/Helper_Columns[Sales_Amount],0)</f>
        <v>9.8560207537652239E-2</v>
      </c>
      <c r="Q1086" s="5" t="str">
        <f>IF(VALUE(SUBSTITUTE(Helper_Columns[[#This Row],[Discount]],"%",""))&gt;=10,"High Discount", "Normal")</f>
        <v>Normal</v>
      </c>
      <c r="R1086" s="5" t="str">
        <f xml:space="preserve"> IF(Helper_Columns[[#This Row],[Profit]]&gt;5000,"High","Low")</f>
        <v>Low</v>
      </c>
    </row>
    <row r="1087" spans="1:18" x14ac:dyDescent="0.25">
      <c r="A1087" t="s">
        <v>1097</v>
      </c>
      <c r="B1087" s="4">
        <v>45371.220844168827</v>
      </c>
      <c r="C1087" t="s">
        <v>5016</v>
      </c>
      <c r="D1087" t="s">
        <v>5027</v>
      </c>
      <c r="E1087" t="s">
        <v>5031</v>
      </c>
      <c r="F1087" t="s">
        <v>5047</v>
      </c>
      <c r="G1087" t="s">
        <v>5050</v>
      </c>
      <c r="H1087">
        <v>70996</v>
      </c>
      <c r="I1087">
        <v>14</v>
      </c>
      <c r="J1087" t="s">
        <v>5072</v>
      </c>
      <c r="K1087">
        <v>11820.4</v>
      </c>
      <c r="L1087" t="s">
        <v>5074</v>
      </c>
      <c r="M1087">
        <f>MONTH(Helper_Columns[Order_Date])</f>
        <v>3</v>
      </c>
      <c r="N1087">
        <f>YEAR(Helper_Columns[Order_Date])</f>
        <v>2024</v>
      </c>
      <c r="O1087" t="str">
        <f>TEXT(Helper_Columns[Order_Date],"mmm")</f>
        <v>Mar</v>
      </c>
      <c r="P1087" s="7">
        <f>IFERROR(Helper_Columns[Profit]/Helper_Columns[Sales_Amount],0)</f>
        <v>0.16649388697954814</v>
      </c>
      <c r="Q1087" s="5" t="str">
        <f>IF(VALUE(SUBSTITUTE(Helper_Columns[[#This Row],[Discount]],"%",""))&gt;=10,"High Discount", "Normal")</f>
        <v>High Discount</v>
      </c>
      <c r="R1087" s="5" t="str">
        <f xml:space="preserve"> IF(Helper_Columns[[#This Row],[Profit]]&gt;5000,"High","Low")</f>
        <v>High</v>
      </c>
    </row>
    <row r="1088" spans="1:18" x14ac:dyDescent="0.25">
      <c r="A1088" t="s">
        <v>1098</v>
      </c>
      <c r="B1088" s="4">
        <v>45371.293858771751</v>
      </c>
      <c r="C1088" t="s">
        <v>5017</v>
      </c>
      <c r="D1088" t="s">
        <v>5028</v>
      </c>
      <c r="E1088" t="s">
        <v>5036</v>
      </c>
      <c r="F1088" t="s">
        <v>5047</v>
      </c>
      <c r="G1088" t="s">
        <v>5067</v>
      </c>
      <c r="H1088">
        <v>17865</v>
      </c>
      <c r="I1088">
        <v>6</v>
      </c>
      <c r="J1088" t="s">
        <v>5071</v>
      </c>
      <c r="K1088">
        <v>2701.08</v>
      </c>
      <c r="L1088" t="s">
        <v>5076</v>
      </c>
      <c r="M1088">
        <f>MONTH(Helper_Columns[Order_Date])</f>
        <v>3</v>
      </c>
      <c r="N1088">
        <f>YEAR(Helper_Columns[Order_Date])</f>
        <v>2024</v>
      </c>
      <c r="O1088" t="str">
        <f>TEXT(Helper_Columns[Order_Date],"mmm")</f>
        <v>Mar</v>
      </c>
      <c r="P1088" s="7">
        <f>IFERROR(Helper_Columns[Profit]/Helper_Columns[Sales_Amount],0)</f>
        <v>0.15119395465994961</v>
      </c>
      <c r="Q1088" s="5" t="str">
        <f>IF(VALUE(SUBSTITUTE(Helper_Columns[[#This Row],[Discount]],"%",""))&gt;=10,"High Discount", "Normal")</f>
        <v>High Discount</v>
      </c>
      <c r="R1088" s="5" t="str">
        <f xml:space="preserve"> IF(Helper_Columns[[#This Row],[Profit]]&gt;5000,"High","Low")</f>
        <v>Low</v>
      </c>
    </row>
    <row r="1089" spans="1:18" x14ac:dyDescent="0.25">
      <c r="A1089" t="s">
        <v>1099</v>
      </c>
      <c r="B1089" s="4">
        <v>45371.366873374667</v>
      </c>
      <c r="C1089" t="s">
        <v>5024</v>
      </c>
      <c r="D1089" t="s">
        <v>5027</v>
      </c>
      <c r="E1089" t="s">
        <v>5031</v>
      </c>
      <c r="F1089" t="s">
        <v>5046</v>
      </c>
      <c r="G1089" t="s">
        <v>5061</v>
      </c>
      <c r="H1089">
        <v>12173</v>
      </c>
      <c r="I1089">
        <v>2</v>
      </c>
      <c r="J1089" t="s">
        <v>5068</v>
      </c>
      <c r="K1089">
        <v>2447.21</v>
      </c>
      <c r="L1089" t="s">
        <v>5074</v>
      </c>
      <c r="M1089">
        <f>MONTH(Helper_Columns[Order_Date])</f>
        <v>3</v>
      </c>
      <c r="N1089">
        <f>YEAR(Helper_Columns[Order_Date])</f>
        <v>2024</v>
      </c>
      <c r="O1089" t="str">
        <f>TEXT(Helper_Columns[Order_Date],"mmm")</f>
        <v>Mar</v>
      </c>
      <c r="P1089" s="7">
        <f>IFERROR(Helper_Columns[Profit]/Helper_Columns[Sales_Amount],0)</f>
        <v>0.2010358991210055</v>
      </c>
      <c r="Q1089" s="5" t="str">
        <f>IF(VALUE(SUBSTITUTE(Helper_Columns[[#This Row],[Discount]],"%",""))&gt;=10,"High Discount", "Normal")</f>
        <v>Normal</v>
      </c>
      <c r="R1089" s="5" t="str">
        <f xml:space="preserve"> IF(Helper_Columns[[#This Row],[Profit]]&gt;5000,"High","Low")</f>
        <v>Low</v>
      </c>
    </row>
    <row r="1090" spans="1:18" x14ac:dyDescent="0.25">
      <c r="A1090" t="s">
        <v>1100</v>
      </c>
      <c r="B1090" s="4">
        <v>45371.439887977591</v>
      </c>
      <c r="C1090" t="s">
        <v>5025</v>
      </c>
      <c r="D1090" t="s">
        <v>5028</v>
      </c>
      <c r="E1090" t="s">
        <v>5036</v>
      </c>
      <c r="F1090" t="s">
        <v>5047</v>
      </c>
      <c r="G1090" t="s">
        <v>5067</v>
      </c>
      <c r="H1090">
        <v>70306</v>
      </c>
      <c r="I1090">
        <v>8</v>
      </c>
      <c r="J1090" t="s">
        <v>5071</v>
      </c>
      <c r="K1090">
        <v>13067.97</v>
      </c>
      <c r="L1090" t="s">
        <v>5077</v>
      </c>
      <c r="M1090">
        <f>MONTH(Helper_Columns[Order_Date])</f>
        <v>3</v>
      </c>
      <c r="N1090">
        <f>YEAR(Helper_Columns[Order_Date])</f>
        <v>2024</v>
      </c>
      <c r="O1090" t="str">
        <f>TEXT(Helper_Columns[Order_Date],"mmm")</f>
        <v>Mar</v>
      </c>
      <c r="P1090" s="7">
        <f>IFERROR(Helper_Columns[Profit]/Helper_Columns[Sales_Amount],0)</f>
        <v>0.18587275623702101</v>
      </c>
      <c r="Q1090" s="5" t="str">
        <f>IF(VALUE(SUBSTITUTE(Helper_Columns[[#This Row],[Discount]],"%",""))&gt;=10,"High Discount", "Normal")</f>
        <v>High Discount</v>
      </c>
      <c r="R1090" s="5" t="str">
        <f xml:space="preserve"> IF(Helper_Columns[[#This Row],[Profit]]&gt;5000,"High","Low")</f>
        <v>High</v>
      </c>
    </row>
    <row r="1091" spans="1:18" x14ac:dyDescent="0.25">
      <c r="A1091" t="s">
        <v>1101</v>
      </c>
      <c r="B1091" s="4">
        <v>45371.512902580507</v>
      </c>
      <c r="C1091" t="s">
        <v>5025</v>
      </c>
      <c r="D1091" t="s">
        <v>5028</v>
      </c>
      <c r="E1091" t="s">
        <v>5037</v>
      </c>
      <c r="F1091" t="s">
        <v>5047</v>
      </c>
      <c r="G1091" t="s">
        <v>5058</v>
      </c>
      <c r="H1091">
        <v>2754</v>
      </c>
      <c r="I1091">
        <v>5</v>
      </c>
      <c r="J1091" t="s">
        <v>5068</v>
      </c>
      <c r="K1091">
        <v>257.64999999999998</v>
      </c>
      <c r="L1091" t="s">
        <v>5077</v>
      </c>
      <c r="M1091">
        <f>MONTH(Helper_Columns[Order_Date])</f>
        <v>3</v>
      </c>
      <c r="N1091">
        <f>YEAR(Helper_Columns[Order_Date])</f>
        <v>2024</v>
      </c>
      <c r="O1091" t="str">
        <f>TEXT(Helper_Columns[Order_Date],"mmm")</f>
        <v>Mar</v>
      </c>
      <c r="P1091" s="7">
        <f>IFERROR(Helper_Columns[Profit]/Helper_Columns[Sales_Amount],0)</f>
        <v>9.3554829339143053E-2</v>
      </c>
      <c r="Q1091" s="5" t="str">
        <f>IF(VALUE(SUBSTITUTE(Helper_Columns[[#This Row],[Discount]],"%",""))&gt;=10,"High Discount", "Normal")</f>
        <v>Normal</v>
      </c>
      <c r="R1091" s="5" t="str">
        <f xml:space="preserve"> IF(Helper_Columns[[#This Row],[Profit]]&gt;5000,"High","Low")</f>
        <v>Low</v>
      </c>
    </row>
    <row r="1092" spans="1:18" x14ac:dyDescent="0.25">
      <c r="A1092" t="s">
        <v>1102</v>
      </c>
      <c r="B1092" s="4">
        <v>45371.585917183424</v>
      </c>
      <c r="C1092" t="s">
        <v>5014</v>
      </c>
      <c r="D1092" t="s">
        <v>5027</v>
      </c>
      <c r="E1092" t="s">
        <v>5044</v>
      </c>
      <c r="F1092" t="s">
        <v>5048</v>
      </c>
      <c r="G1092" t="s">
        <v>5055</v>
      </c>
      <c r="H1092">
        <v>31697</v>
      </c>
      <c r="I1092">
        <v>4</v>
      </c>
      <c r="J1092" t="s">
        <v>5072</v>
      </c>
      <c r="K1092">
        <v>3572.49</v>
      </c>
      <c r="L1092" t="s">
        <v>5077</v>
      </c>
      <c r="M1092">
        <f>MONTH(Helper_Columns[Order_Date])</f>
        <v>3</v>
      </c>
      <c r="N1092">
        <f>YEAR(Helper_Columns[Order_Date])</f>
        <v>2024</v>
      </c>
      <c r="O1092" t="str">
        <f>TEXT(Helper_Columns[Order_Date],"mmm")</f>
        <v>Mar</v>
      </c>
      <c r="P1092" s="7">
        <f>IFERROR(Helper_Columns[Profit]/Helper_Columns[Sales_Amount],0)</f>
        <v>0.1127075117519008</v>
      </c>
      <c r="Q1092" s="5" t="str">
        <f>IF(VALUE(SUBSTITUTE(Helper_Columns[[#This Row],[Discount]],"%",""))&gt;=10,"High Discount", "Normal")</f>
        <v>High Discount</v>
      </c>
      <c r="R1092" s="5" t="str">
        <f xml:space="preserve"> IF(Helper_Columns[[#This Row],[Profit]]&gt;5000,"High","Low")</f>
        <v>Low</v>
      </c>
    </row>
    <row r="1093" spans="1:18" x14ac:dyDescent="0.25">
      <c r="A1093" t="s">
        <v>1103</v>
      </c>
      <c r="B1093" s="4">
        <v>45371.658931786347</v>
      </c>
      <c r="C1093" t="s">
        <v>5021</v>
      </c>
      <c r="D1093" t="s">
        <v>5028</v>
      </c>
      <c r="E1093" t="s">
        <v>5037</v>
      </c>
      <c r="F1093" t="s">
        <v>5046</v>
      </c>
      <c r="G1093" t="s">
        <v>5061</v>
      </c>
      <c r="H1093">
        <v>12672</v>
      </c>
      <c r="I1093">
        <v>10</v>
      </c>
      <c r="J1093" t="s">
        <v>5073</v>
      </c>
      <c r="K1093">
        <v>2065.02</v>
      </c>
      <c r="L1093" t="s">
        <v>5079</v>
      </c>
      <c r="M1093">
        <f>MONTH(Helper_Columns[Order_Date])</f>
        <v>3</v>
      </c>
      <c r="N1093">
        <f>YEAR(Helper_Columns[Order_Date])</f>
        <v>2024</v>
      </c>
      <c r="O1093" t="str">
        <f>TEXT(Helper_Columns[Order_Date],"mmm")</f>
        <v>Mar</v>
      </c>
      <c r="P1093" s="7">
        <f>IFERROR(Helper_Columns[Profit]/Helper_Columns[Sales_Amount],0)</f>
        <v>0.16295928030303031</v>
      </c>
      <c r="Q1093" s="5" t="str">
        <f>IF(VALUE(SUBSTITUTE(Helper_Columns[[#This Row],[Discount]],"%",""))&gt;=10,"High Discount", "Normal")</f>
        <v>Normal</v>
      </c>
      <c r="R1093" s="5" t="str">
        <f xml:space="preserve"> IF(Helper_Columns[[#This Row],[Profit]]&gt;5000,"High","Low")</f>
        <v>Low</v>
      </c>
    </row>
    <row r="1094" spans="1:18" x14ac:dyDescent="0.25">
      <c r="A1094" t="s">
        <v>1104</v>
      </c>
      <c r="B1094" s="4">
        <v>45371.731946389271</v>
      </c>
      <c r="C1094" t="s">
        <v>5024</v>
      </c>
      <c r="D1094" t="s">
        <v>5028</v>
      </c>
      <c r="E1094" t="s">
        <v>5035</v>
      </c>
      <c r="F1094" t="s">
        <v>5048</v>
      </c>
      <c r="G1094" t="s">
        <v>5052</v>
      </c>
      <c r="H1094">
        <v>69184</v>
      </c>
      <c r="I1094">
        <v>11</v>
      </c>
      <c r="J1094" t="s">
        <v>5068</v>
      </c>
      <c r="K1094">
        <v>10425.379999999999</v>
      </c>
      <c r="L1094" t="s">
        <v>5074</v>
      </c>
      <c r="M1094">
        <f>MONTH(Helper_Columns[Order_Date])</f>
        <v>3</v>
      </c>
      <c r="N1094">
        <f>YEAR(Helper_Columns[Order_Date])</f>
        <v>2024</v>
      </c>
      <c r="O1094" t="str">
        <f>TEXT(Helper_Columns[Order_Date],"mmm")</f>
        <v>Mar</v>
      </c>
      <c r="P1094" s="7">
        <f>IFERROR(Helper_Columns[Profit]/Helper_Columns[Sales_Amount],0)</f>
        <v>0.15069062210915818</v>
      </c>
      <c r="Q1094" s="5" t="str">
        <f>IF(VALUE(SUBSTITUTE(Helper_Columns[[#This Row],[Discount]],"%",""))&gt;=10,"High Discount", "Normal")</f>
        <v>Normal</v>
      </c>
      <c r="R1094" s="5" t="str">
        <f xml:space="preserve"> IF(Helper_Columns[[#This Row],[Profit]]&gt;5000,"High","Low")</f>
        <v>High</v>
      </c>
    </row>
    <row r="1095" spans="1:18" x14ac:dyDescent="0.25">
      <c r="A1095" t="s">
        <v>1105</v>
      </c>
      <c r="B1095" s="4">
        <v>45371.804960992187</v>
      </c>
      <c r="C1095" t="s">
        <v>5022</v>
      </c>
      <c r="D1095" t="s">
        <v>5026</v>
      </c>
      <c r="E1095" t="s">
        <v>5030</v>
      </c>
      <c r="F1095" t="s">
        <v>5046</v>
      </c>
      <c r="G1095" t="s">
        <v>5066</v>
      </c>
      <c r="H1095">
        <v>43503</v>
      </c>
      <c r="I1095">
        <v>3</v>
      </c>
      <c r="J1095" t="s">
        <v>5071</v>
      </c>
      <c r="K1095">
        <v>9249.74</v>
      </c>
      <c r="L1095" t="s">
        <v>5078</v>
      </c>
      <c r="M1095">
        <f>MONTH(Helper_Columns[Order_Date])</f>
        <v>3</v>
      </c>
      <c r="N1095">
        <f>YEAR(Helper_Columns[Order_Date])</f>
        <v>2024</v>
      </c>
      <c r="O1095" t="str">
        <f>TEXT(Helper_Columns[Order_Date],"mmm")</f>
        <v>Mar</v>
      </c>
      <c r="P1095" s="7">
        <f>IFERROR(Helper_Columns[Profit]/Helper_Columns[Sales_Amount],0)</f>
        <v>0.21262303749166725</v>
      </c>
      <c r="Q1095" s="5" t="str">
        <f>IF(VALUE(SUBSTITUTE(Helper_Columns[[#This Row],[Discount]],"%",""))&gt;=10,"High Discount", "Normal")</f>
        <v>High Discount</v>
      </c>
      <c r="R1095" s="5" t="str">
        <f xml:space="preserve"> IF(Helper_Columns[[#This Row],[Profit]]&gt;5000,"High","Low")</f>
        <v>High</v>
      </c>
    </row>
    <row r="1096" spans="1:18" x14ac:dyDescent="0.25">
      <c r="A1096" t="s">
        <v>1106</v>
      </c>
      <c r="B1096" s="4">
        <v>45371.877975595118</v>
      </c>
      <c r="C1096" t="s">
        <v>5019</v>
      </c>
      <c r="D1096" t="s">
        <v>5026</v>
      </c>
      <c r="E1096" t="s">
        <v>5043</v>
      </c>
      <c r="F1096" t="s">
        <v>5048</v>
      </c>
      <c r="G1096" t="s">
        <v>5051</v>
      </c>
      <c r="H1096">
        <v>59706</v>
      </c>
      <c r="I1096">
        <v>1</v>
      </c>
      <c r="J1096" t="s">
        <v>5071</v>
      </c>
      <c r="K1096">
        <v>8878.1200000000008</v>
      </c>
      <c r="L1096" t="s">
        <v>5074</v>
      </c>
      <c r="M1096">
        <f>MONTH(Helper_Columns[Order_Date])</f>
        <v>3</v>
      </c>
      <c r="N1096">
        <f>YEAR(Helper_Columns[Order_Date])</f>
        <v>2024</v>
      </c>
      <c r="O1096" t="str">
        <f>TEXT(Helper_Columns[Order_Date],"mmm")</f>
        <v>Mar</v>
      </c>
      <c r="P1096" s="7">
        <f>IFERROR(Helper_Columns[Profit]/Helper_Columns[Sales_Amount],0)</f>
        <v>0.14869728335510671</v>
      </c>
      <c r="Q1096" s="5" t="str">
        <f>IF(VALUE(SUBSTITUTE(Helper_Columns[[#This Row],[Discount]],"%",""))&gt;=10,"High Discount", "Normal")</f>
        <v>High Discount</v>
      </c>
      <c r="R1096" s="5" t="str">
        <f xml:space="preserve"> IF(Helper_Columns[[#This Row],[Profit]]&gt;5000,"High","Low")</f>
        <v>High</v>
      </c>
    </row>
    <row r="1097" spans="1:18" x14ac:dyDescent="0.25">
      <c r="A1097" t="s">
        <v>1107</v>
      </c>
      <c r="B1097" s="4">
        <v>45371.950990198027</v>
      </c>
      <c r="C1097" t="s">
        <v>5012</v>
      </c>
      <c r="D1097" t="s">
        <v>5026</v>
      </c>
      <c r="E1097" t="s">
        <v>5030</v>
      </c>
      <c r="F1097" t="s">
        <v>5048</v>
      </c>
      <c r="G1097" t="s">
        <v>5056</v>
      </c>
      <c r="H1097">
        <v>44013</v>
      </c>
      <c r="I1097">
        <v>9</v>
      </c>
      <c r="J1097" t="s">
        <v>5071</v>
      </c>
      <c r="K1097">
        <v>8337.34</v>
      </c>
      <c r="L1097" t="s">
        <v>5074</v>
      </c>
      <c r="M1097">
        <f>MONTH(Helper_Columns[Order_Date])</f>
        <v>3</v>
      </c>
      <c r="N1097">
        <f>YEAR(Helper_Columns[Order_Date])</f>
        <v>2024</v>
      </c>
      <c r="O1097" t="str">
        <f>TEXT(Helper_Columns[Order_Date],"mmm")</f>
        <v>Mar</v>
      </c>
      <c r="P1097" s="7">
        <f>IFERROR(Helper_Columns[Profit]/Helper_Columns[Sales_Amount],0)</f>
        <v>0.18942903233135666</v>
      </c>
      <c r="Q1097" s="5" t="str">
        <f>IF(VALUE(SUBSTITUTE(Helper_Columns[[#This Row],[Discount]],"%",""))&gt;=10,"High Discount", "Normal")</f>
        <v>High Discount</v>
      </c>
      <c r="R1097" s="5" t="str">
        <f xml:space="preserve"> IF(Helper_Columns[[#This Row],[Profit]]&gt;5000,"High","Low")</f>
        <v>High</v>
      </c>
    </row>
    <row r="1098" spans="1:18" x14ac:dyDescent="0.25">
      <c r="A1098" t="s">
        <v>1108</v>
      </c>
      <c r="B1098" s="4">
        <v>45372.024004800951</v>
      </c>
      <c r="C1098" t="s">
        <v>5014</v>
      </c>
      <c r="D1098" t="s">
        <v>5028</v>
      </c>
      <c r="E1098" t="s">
        <v>5032</v>
      </c>
      <c r="F1098" t="s">
        <v>5046</v>
      </c>
      <c r="G1098" t="s">
        <v>5061</v>
      </c>
      <c r="H1098">
        <v>1760</v>
      </c>
      <c r="I1098">
        <v>7</v>
      </c>
      <c r="J1098" t="s">
        <v>5071</v>
      </c>
      <c r="K1098">
        <v>248.89</v>
      </c>
      <c r="L1098" t="s">
        <v>5077</v>
      </c>
      <c r="M1098">
        <f>MONTH(Helper_Columns[Order_Date])</f>
        <v>3</v>
      </c>
      <c r="N1098">
        <f>YEAR(Helper_Columns[Order_Date])</f>
        <v>2024</v>
      </c>
      <c r="O1098" t="str">
        <f>TEXT(Helper_Columns[Order_Date],"mmm")</f>
        <v>Mar</v>
      </c>
      <c r="P1098" s="7">
        <f>IFERROR(Helper_Columns[Profit]/Helper_Columns[Sales_Amount],0)</f>
        <v>0.14141477272727271</v>
      </c>
      <c r="Q1098" s="5" t="str">
        <f>IF(VALUE(SUBSTITUTE(Helper_Columns[[#This Row],[Discount]],"%",""))&gt;=10,"High Discount", "Normal")</f>
        <v>High Discount</v>
      </c>
      <c r="R1098" s="5" t="str">
        <f xml:space="preserve"> IF(Helper_Columns[[#This Row],[Profit]]&gt;5000,"High","Low")</f>
        <v>Low</v>
      </c>
    </row>
    <row r="1099" spans="1:18" x14ac:dyDescent="0.25">
      <c r="A1099" t="s">
        <v>1109</v>
      </c>
      <c r="B1099" s="4">
        <v>45372.097019403867</v>
      </c>
      <c r="C1099" t="s">
        <v>5013</v>
      </c>
      <c r="D1099" t="s">
        <v>5029</v>
      </c>
      <c r="E1099" t="s">
        <v>5041</v>
      </c>
      <c r="F1099" t="s">
        <v>5046</v>
      </c>
      <c r="G1099" t="s">
        <v>5053</v>
      </c>
      <c r="H1099">
        <v>8939</v>
      </c>
      <c r="I1099">
        <v>10</v>
      </c>
      <c r="J1099" t="s">
        <v>5070</v>
      </c>
      <c r="K1099">
        <v>1900.79</v>
      </c>
      <c r="L1099" t="s">
        <v>5074</v>
      </c>
      <c r="M1099">
        <f>MONTH(Helper_Columns[Order_Date])</f>
        <v>3</v>
      </c>
      <c r="N1099">
        <f>YEAR(Helper_Columns[Order_Date])</f>
        <v>2024</v>
      </c>
      <c r="O1099" t="str">
        <f>TEXT(Helper_Columns[Order_Date],"mmm")</f>
        <v>Mar</v>
      </c>
      <c r="P1099" s="7">
        <f>IFERROR(Helper_Columns[Profit]/Helper_Columns[Sales_Amount],0)</f>
        <v>0.21264011634411006</v>
      </c>
      <c r="Q1099" s="5" t="str">
        <f>IF(VALUE(SUBSTITUTE(Helper_Columns[[#This Row],[Discount]],"%",""))&gt;=10,"High Discount", "Normal")</f>
        <v>Normal</v>
      </c>
      <c r="R1099" s="5" t="str">
        <f xml:space="preserve"> IF(Helper_Columns[[#This Row],[Profit]]&gt;5000,"High","Low")</f>
        <v>Low</v>
      </c>
    </row>
    <row r="1100" spans="1:18" x14ac:dyDescent="0.25">
      <c r="A1100" t="s">
        <v>1110</v>
      </c>
      <c r="B1100" s="4">
        <v>45372.170034006791</v>
      </c>
      <c r="C1100" t="s">
        <v>5015</v>
      </c>
      <c r="D1100" t="s">
        <v>5027</v>
      </c>
      <c r="E1100" t="s">
        <v>5031</v>
      </c>
      <c r="F1100" t="s">
        <v>5046</v>
      </c>
      <c r="G1100" t="s">
        <v>5049</v>
      </c>
      <c r="H1100">
        <v>20642</v>
      </c>
      <c r="I1100">
        <v>12</v>
      </c>
      <c r="J1100" t="s">
        <v>5069</v>
      </c>
      <c r="K1100">
        <v>3019.53</v>
      </c>
      <c r="L1100" t="s">
        <v>5076</v>
      </c>
      <c r="M1100">
        <f>MONTH(Helper_Columns[Order_Date])</f>
        <v>3</v>
      </c>
      <c r="N1100">
        <f>YEAR(Helper_Columns[Order_Date])</f>
        <v>2024</v>
      </c>
      <c r="O1100" t="str">
        <f>TEXT(Helper_Columns[Order_Date],"mmm")</f>
        <v>Mar</v>
      </c>
      <c r="P1100" s="7">
        <f>IFERROR(Helper_Columns[Profit]/Helper_Columns[Sales_Amount],0)</f>
        <v>0.14628088363530667</v>
      </c>
      <c r="Q1100" s="5" t="str">
        <f>IF(VALUE(SUBSTITUTE(Helper_Columns[[#This Row],[Discount]],"%",""))&gt;=10,"High Discount", "Normal")</f>
        <v>High Discount</v>
      </c>
      <c r="R1100" s="5" t="str">
        <f xml:space="preserve"> IF(Helper_Columns[[#This Row],[Profit]]&gt;5000,"High","Low")</f>
        <v>Low</v>
      </c>
    </row>
    <row r="1101" spans="1:18" x14ac:dyDescent="0.25">
      <c r="A1101" t="s">
        <v>1111</v>
      </c>
      <c r="B1101" s="4">
        <v>45372.243048609707</v>
      </c>
      <c r="C1101" t="s">
        <v>5019</v>
      </c>
      <c r="D1101" t="s">
        <v>5026</v>
      </c>
      <c r="E1101" t="s">
        <v>5043</v>
      </c>
      <c r="F1101" t="s">
        <v>5048</v>
      </c>
      <c r="G1101" t="s">
        <v>5059</v>
      </c>
      <c r="H1101">
        <v>2559</v>
      </c>
      <c r="I1101">
        <v>2</v>
      </c>
      <c r="J1101" t="s">
        <v>5071</v>
      </c>
      <c r="K1101">
        <v>529.15</v>
      </c>
      <c r="L1101" t="s">
        <v>5075</v>
      </c>
      <c r="M1101">
        <f>MONTH(Helper_Columns[Order_Date])</f>
        <v>3</v>
      </c>
      <c r="N1101">
        <f>YEAR(Helper_Columns[Order_Date])</f>
        <v>2024</v>
      </c>
      <c r="O1101" t="str">
        <f>TEXT(Helper_Columns[Order_Date],"mmm")</f>
        <v>Mar</v>
      </c>
      <c r="P1101" s="7">
        <f>IFERROR(Helper_Columns[Profit]/Helper_Columns[Sales_Amount],0)</f>
        <v>0.20677999218444704</v>
      </c>
      <c r="Q1101" s="5" t="str">
        <f>IF(VALUE(SUBSTITUTE(Helper_Columns[[#This Row],[Discount]],"%",""))&gt;=10,"High Discount", "Normal")</f>
        <v>High Discount</v>
      </c>
      <c r="R1101" s="5" t="str">
        <f xml:space="preserve"> IF(Helper_Columns[[#This Row],[Profit]]&gt;5000,"High","Low")</f>
        <v>Low</v>
      </c>
    </row>
    <row r="1102" spans="1:18" x14ac:dyDescent="0.25">
      <c r="A1102" t="s">
        <v>1112</v>
      </c>
      <c r="B1102" s="4">
        <v>45372.316063212638</v>
      </c>
      <c r="C1102" t="s">
        <v>5025</v>
      </c>
      <c r="D1102" t="s">
        <v>5029</v>
      </c>
      <c r="E1102" t="s">
        <v>5039</v>
      </c>
      <c r="F1102" t="s">
        <v>5047</v>
      </c>
      <c r="G1102" t="s">
        <v>5067</v>
      </c>
      <c r="H1102">
        <v>11973</v>
      </c>
      <c r="I1102">
        <v>6</v>
      </c>
      <c r="J1102" t="s">
        <v>5073</v>
      </c>
      <c r="K1102">
        <v>1762.61</v>
      </c>
      <c r="L1102" t="s">
        <v>5079</v>
      </c>
      <c r="M1102">
        <f>MONTH(Helper_Columns[Order_Date])</f>
        <v>3</v>
      </c>
      <c r="N1102">
        <f>YEAR(Helper_Columns[Order_Date])</f>
        <v>2024</v>
      </c>
      <c r="O1102" t="str">
        <f>TEXT(Helper_Columns[Order_Date],"mmm")</f>
        <v>Mar</v>
      </c>
      <c r="P1102" s="7">
        <f>IFERROR(Helper_Columns[Profit]/Helper_Columns[Sales_Amount],0)</f>
        <v>0.14721540131963584</v>
      </c>
      <c r="Q1102" s="5" t="str">
        <f>IF(VALUE(SUBSTITUTE(Helper_Columns[[#This Row],[Discount]],"%",""))&gt;=10,"High Discount", "Normal")</f>
        <v>Normal</v>
      </c>
      <c r="R1102" s="5" t="str">
        <f xml:space="preserve"> IF(Helper_Columns[[#This Row],[Profit]]&gt;5000,"High","Low")</f>
        <v>Low</v>
      </c>
    </row>
    <row r="1103" spans="1:18" x14ac:dyDescent="0.25">
      <c r="A1103" t="s">
        <v>1113</v>
      </c>
      <c r="B1103" s="4">
        <v>45372.389077815547</v>
      </c>
      <c r="C1103" t="s">
        <v>5020</v>
      </c>
      <c r="D1103" t="s">
        <v>5027</v>
      </c>
      <c r="E1103" t="s">
        <v>5042</v>
      </c>
      <c r="F1103" t="s">
        <v>5046</v>
      </c>
      <c r="G1103" t="s">
        <v>5053</v>
      </c>
      <c r="H1103">
        <v>21874</v>
      </c>
      <c r="I1103">
        <v>1</v>
      </c>
      <c r="J1103" t="s">
        <v>5068</v>
      </c>
      <c r="K1103">
        <v>2959.38</v>
      </c>
      <c r="L1103" t="s">
        <v>5075</v>
      </c>
      <c r="M1103">
        <f>MONTH(Helper_Columns[Order_Date])</f>
        <v>3</v>
      </c>
      <c r="N1103">
        <f>YEAR(Helper_Columns[Order_Date])</f>
        <v>2024</v>
      </c>
      <c r="O1103" t="str">
        <f>TEXT(Helper_Columns[Order_Date],"mmm")</f>
        <v>Mar</v>
      </c>
      <c r="P1103" s="7">
        <f>IFERROR(Helper_Columns[Profit]/Helper_Columns[Sales_Amount],0)</f>
        <v>0.13529212764012069</v>
      </c>
      <c r="Q1103" s="5" t="str">
        <f>IF(VALUE(SUBSTITUTE(Helper_Columns[[#This Row],[Discount]],"%",""))&gt;=10,"High Discount", "Normal")</f>
        <v>Normal</v>
      </c>
      <c r="R1103" s="5" t="str">
        <f xml:space="preserve"> IF(Helper_Columns[[#This Row],[Profit]]&gt;5000,"High","Low")</f>
        <v>Low</v>
      </c>
    </row>
    <row r="1104" spans="1:18" x14ac:dyDescent="0.25">
      <c r="A1104" t="s">
        <v>1114</v>
      </c>
      <c r="B1104" s="4">
        <v>45372.462092418471</v>
      </c>
      <c r="C1104" t="s">
        <v>5023</v>
      </c>
      <c r="D1104" t="s">
        <v>5027</v>
      </c>
      <c r="E1104" t="s">
        <v>5038</v>
      </c>
      <c r="F1104" t="s">
        <v>5048</v>
      </c>
      <c r="G1104" t="s">
        <v>5065</v>
      </c>
      <c r="H1104">
        <v>25714</v>
      </c>
      <c r="I1104">
        <v>13</v>
      </c>
      <c r="J1104" t="s">
        <v>5073</v>
      </c>
      <c r="K1104">
        <v>2742.6</v>
      </c>
      <c r="L1104" t="s">
        <v>5076</v>
      </c>
      <c r="M1104">
        <f>MONTH(Helper_Columns[Order_Date])</f>
        <v>3</v>
      </c>
      <c r="N1104">
        <f>YEAR(Helper_Columns[Order_Date])</f>
        <v>2024</v>
      </c>
      <c r="O1104" t="str">
        <f>TEXT(Helper_Columns[Order_Date],"mmm")</f>
        <v>Mar</v>
      </c>
      <c r="P1104" s="7">
        <f>IFERROR(Helper_Columns[Profit]/Helper_Columns[Sales_Amount],0)</f>
        <v>0.10665785175390838</v>
      </c>
      <c r="Q1104" s="5" t="str">
        <f>IF(VALUE(SUBSTITUTE(Helper_Columns[[#This Row],[Discount]],"%",""))&gt;=10,"High Discount", "Normal")</f>
        <v>Normal</v>
      </c>
      <c r="R1104" s="5" t="str">
        <f xml:space="preserve"> IF(Helper_Columns[[#This Row],[Profit]]&gt;5000,"High","Low")</f>
        <v>Low</v>
      </c>
    </row>
    <row r="1105" spans="1:18" x14ac:dyDescent="0.25">
      <c r="A1105" t="s">
        <v>1115</v>
      </c>
      <c r="B1105" s="4">
        <v>45372.535107021402</v>
      </c>
      <c r="C1105" t="s">
        <v>5025</v>
      </c>
      <c r="D1105" t="s">
        <v>5028</v>
      </c>
      <c r="E1105" t="s">
        <v>5035</v>
      </c>
      <c r="F1105" t="s">
        <v>5047</v>
      </c>
      <c r="G1105" t="s">
        <v>5050</v>
      </c>
      <c r="H1105">
        <v>40770</v>
      </c>
      <c r="I1105">
        <v>5</v>
      </c>
      <c r="J1105" t="s">
        <v>5068</v>
      </c>
      <c r="K1105">
        <v>5818.43</v>
      </c>
      <c r="L1105" t="s">
        <v>5077</v>
      </c>
      <c r="M1105">
        <f>MONTH(Helper_Columns[Order_Date])</f>
        <v>3</v>
      </c>
      <c r="N1105">
        <f>YEAR(Helper_Columns[Order_Date])</f>
        <v>2024</v>
      </c>
      <c r="O1105" t="str">
        <f>TEXT(Helper_Columns[Order_Date],"mmm")</f>
        <v>Mar</v>
      </c>
      <c r="P1105" s="7">
        <f>IFERROR(Helper_Columns[Profit]/Helper_Columns[Sales_Amount],0)</f>
        <v>0.14271351483934266</v>
      </c>
      <c r="Q1105" s="5" t="str">
        <f>IF(VALUE(SUBSTITUTE(Helper_Columns[[#This Row],[Discount]],"%",""))&gt;=10,"High Discount", "Normal")</f>
        <v>Normal</v>
      </c>
      <c r="R1105" s="5" t="str">
        <f xml:space="preserve"> IF(Helper_Columns[[#This Row],[Profit]]&gt;5000,"High","Low")</f>
        <v>High</v>
      </c>
    </row>
    <row r="1106" spans="1:18" x14ac:dyDescent="0.25">
      <c r="A1106" t="s">
        <v>1116</v>
      </c>
      <c r="B1106" s="4">
        <v>45372.608121624318</v>
      </c>
      <c r="C1106" t="s">
        <v>5014</v>
      </c>
      <c r="D1106" t="s">
        <v>5029</v>
      </c>
      <c r="E1106" t="s">
        <v>5039</v>
      </c>
      <c r="F1106" t="s">
        <v>5048</v>
      </c>
      <c r="G1106" t="s">
        <v>5056</v>
      </c>
      <c r="H1106">
        <v>38361</v>
      </c>
      <c r="I1106">
        <v>10</v>
      </c>
      <c r="J1106" t="s">
        <v>5070</v>
      </c>
      <c r="K1106">
        <v>4687.8599999999997</v>
      </c>
      <c r="L1106" t="s">
        <v>5077</v>
      </c>
      <c r="M1106">
        <f>MONTH(Helper_Columns[Order_Date])</f>
        <v>3</v>
      </c>
      <c r="N1106">
        <f>YEAR(Helper_Columns[Order_Date])</f>
        <v>2024</v>
      </c>
      <c r="O1106" t="str">
        <f>TEXT(Helper_Columns[Order_Date],"mmm")</f>
        <v>Mar</v>
      </c>
      <c r="P1106" s="7">
        <f>IFERROR(Helper_Columns[Profit]/Helper_Columns[Sales_Amount],0)</f>
        <v>0.1222038007351216</v>
      </c>
      <c r="Q1106" s="5" t="str">
        <f>IF(VALUE(SUBSTITUTE(Helper_Columns[[#This Row],[Discount]],"%",""))&gt;=10,"High Discount", "Normal")</f>
        <v>Normal</v>
      </c>
      <c r="R1106" s="5" t="str">
        <f xml:space="preserve"> IF(Helper_Columns[[#This Row],[Profit]]&gt;5000,"High","Low")</f>
        <v>Low</v>
      </c>
    </row>
    <row r="1107" spans="1:18" x14ac:dyDescent="0.25">
      <c r="A1107" t="s">
        <v>1117</v>
      </c>
      <c r="B1107" s="4">
        <v>45372.681136227242</v>
      </c>
      <c r="C1107" t="s">
        <v>5014</v>
      </c>
      <c r="D1107" t="s">
        <v>5028</v>
      </c>
      <c r="E1107" t="s">
        <v>5032</v>
      </c>
      <c r="F1107" t="s">
        <v>5047</v>
      </c>
      <c r="G1107" t="s">
        <v>5063</v>
      </c>
      <c r="H1107">
        <v>44032</v>
      </c>
      <c r="I1107">
        <v>6</v>
      </c>
      <c r="J1107" t="s">
        <v>5068</v>
      </c>
      <c r="K1107">
        <v>4167.1400000000003</v>
      </c>
      <c r="L1107" t="s">
        <v>5079</v>
      </c>
      <c r="M1107">
        <f>MONTH(Helper_Columns[Order_Date])</f>
        <v>3</v>
      </c>
      <c r="N1107">
        <f>YEAR(Helper_Columns[Order_Date])</f>
        <v>2024</v>
      </c>
      <c r="O1107" t="str">
        <f>TEXT(Helper_Columns[Order_Date],"mmm")</f>
        <v>Mar</v>
      </c>
      <c r="P1107" s="7">
        <f>IFERROR(Helper_Columns[Profit]/Helper_Columns[Sales_Amount],0)</f>
        <v>9.4638898982558145E-2</v>
      </c>
      <c r="Q1107" s="5" t="str">
        <f>IF(VALUE(SUBSTITUTE(Helper_Columns[[#This Row],[Discount]],"%",""))&gt;=10,"High Discount", "Normal")</f>
        <v>Normal</v>
      </c>
      <c r="R1107" s="5" t="str">
        <f xml:space="preserve"> IF(Helper_Columns[[#This Row],[Profit]]&gt;5000,"High","Low")</f>
        <v>Low</v>
      </c>
    </row>
    <row r="1108" spans="1:18" x14ac:dyDescent="0.25">
      <c r="A1108" t="s">
        <v>1118</v>
      </c>
      <c r="B1108" s="4">
        <v>45372.754150830173</v>
      </c>
      <c r="C1108" t="s">
        <v>5020</v>
      </c>
      <c r="D1108" t="s">
        <v>5028</v>
      </c>
      <c r="E1108" t="s">
        <v>5037</v>
      </c>
      <c r="F1108" t="s">
        <v>5046</v>
      </c>
      <c r="G1108" t="s">
        <v>5057</v>
      </c>
      <c r="H1108">
        <v>6167</v>
      </c>
      <c r="I1108">
        <v>9</v>
      </c>
      <c r="J1108" t="s">
        <v>5070</v>
      </c>
      <c r="K1108">
        <v>1312.21</v>
      </c>
      <c r="L1108" t="s">
        <v>5075</v>
      </c>
      <c r="M1108">
        <f>MONTH(Helper_Columns[Order_Date])</f>
        <v>3</v>
      </c>
      <c r="N1108">
        <f>YEAR(Helper_Columns[Order_Date])</f>
        <v>2024</v>
      </c>
      <c r="O1108" t="str">
        <f>TEXT(Helper_Columns[Order_Date],"mmm")</f>
        <v>Mar</v>
      </c>
      <c r="P1108" s="7">
        <f>IFERROR(Helper_Columns[Profit]/Helper_Columns[Sales_Amount],0)</f>
        <v>0.2127793092265283</v>
      </c>
      <c r="Q1108" s="5" t="str">
        <f>IF(VALUE(SUBSTITUTE(Helper_Columns[[#This Row],[Discount]],"%",""))&gt;=10,"High Discount", "Normal")</f>
        <v>Normal</v>
      </c>
      <c r="R1108" s="5" t="str">
        <f xml:space="preserve"> IF(Helper_Columns[[#This Row],[Profit]]&gt;5000,"High","Low")</f>
        <v>Low</v>
      </c>
    </row>
    <row r="1109" spans="1:18" x14ac:dyDescent="0.25">
      <c r="A1109" t="s">
        <v>1119</v>
      </c>
      <c r="B1109" s="4">
        <v>45372.827165433082</v>
      </c>
      <c r="C1109" t="s">
        <v>5025</v>
      </c>
      <c r="D1109" t="s">
        <v>5028</v>
      </c>
      <c r="E1109" t="s">
        <v>5036</v>
      </c>
      <c r="F1109" t="s">
        <v>5048</v>
      </c>
      <c r="G1109" t="s">
        <v>5059</v>
      </c>
      <c r="H1109">
        <v>61184</v>
      </c>
      <c r="I1109">
        <v>1</v>
      </c>
      <c r="J1109" t="s">
        <v>5070</v>
      </c>
      <c r="K1109">
        <v>6271.35</v>
      </c>
      <c r="L1109" t="s">
        <v>5074</v>
      </c>
      <c r="M1109">
        <f>MONTH(Helper_Columns[Order_Date])</f>
        <v>3</v>
      </c>
      <c r="N1109">
        <f>YEAR(Helper_Columns[Order_Date])</f>
        <v>2024</v>
      </c>
      <c r="O1109" t="str">
        <f>TEXT(Helper_Columns[Order_Date],"mmm")</f>
        <v>Mar</v>
      </c>
      <c r="P1109" s="7">
        <f>IFERROR(Helper_Columns[Profit]/Helper_Columns[Sales_Amount],0)</f>
        <v>0.10249983655857742</v>
      </c>
      <c r="Q1109" s="5" t="str">
        <f>IF(VALUE(SUBSTITUTE(Helper_Columns[[#This Row],[Discount]],"%",""))&gt;=10,"High Discount", "Normal")</f>
        <v>Normal</v>
      </c>
      <c r="R1109" s="5" t="str">
        <f xml:space="preserve"> IF(Helper_Columns[[#This Row],[Profit]]&gt;5000,"High","Low")</f>
        <v>High</v>
      </c>
    </row>
    <row r="1110" spans="1:18" x14ac:dyDescent="0.25">
      <c r="A1110" t="s">
        <v>1120</v>
      </c>
      <c r="B1110" s="4">
        <v>45372.900180036013</v>
      </c>
      <c r="C1110" t="s">
        <v>5014</v>
      </c>
      <c r="D1110" t="s">
        <v>5028</v>
      </c>
      <c r="E1110" t="s">
        <v>5037</v>
      </c>
      <c r="F1110" t="s">
        <v>5047</v>
      </c>
      <c r="G1110" t="s">
        <v>5067</v>
      </c>
      <c r="H1110">
        <v>55273</v>
      </c>
      <c r="I1110">
        <v>2</v>
      </c>
      <c r="J1110" t="s">
        <v>5070</v>
      </c>
      <c r="K1110">
        <v>5420.35</v>
      </c>
      <c r="L1110" t="s">
        <v>5076</v>
      </c>
      <c r="M1110">
        <f>MONTH(Helper_Columns[Order_Date])</f>
        <v>3</v>
      </c>
      <c r="N1110">
        <f>YEAR(Helper_Columns[Order_Date])</f>
        <v>2024</v>
      </c>
      <c r="O1110" t="str">
        <f>TEXT(Helper_Columns[Order_Date],"mmm")</f>
        <v>Mar</v>
      </c>
      <c r="P1110" s="7">
        <f>IFERROR(Helper_Columns[Profit]/Helper_Columns[Sales_Amount],0)</f>
        <v>9.8065058889512072E-2</v>
      </c>
      <c r="Q1110" s="5" t="str">
        <f>IF(VALUE(SUBSTITUTE(Helper_Columns[[#This Row],[Discount]],"%",""))&gt;=10,"High Discount", "Normal")</f>
        <v>Normal</v>
      </c>
      <c r="R1110" s="5" t="str">
        <f xml:space="preserve"> IF(Helper_Columns[[#This Row],[Profit]]&gt;5000,"High","Low")</f>
        <v>High</v>
      </c>
    </row>
    <row r="1111" spans="1:18" x14ac:dyDescent="0.25">
      <c r="A1111" t="s">
        <v>1121</v>
      </c>
      <c r="B1111" s="4">
        <v>45372.973194638922</v>
      </c>
      <c r="C1111" t="s">
        <v>5021</v>
      </c>
      <c r="D1111" t="s">
        <v>5027</v>
      </c>
      <c r="E1111" t="s">
        <v>5031</v>
      </c>
      <c r="F1111" t="s">
        <v>5046</v>
      </c>
      <c r="G1111" t="s">
        <v>5053</v>
      </c>
      <c r="H1111">
        <v>3963</v>
      </c>
      <c r="I1111">
        <v>12</v>
      </c>
      <c r="J1111" t="s">
        <v>5068</v>
      </c>
      <c r="K1111">
        <v>779.2</v>
      </c>
      <c r="L1111" t="s">
        <v>5078</v>
      </c>
      <c r="M1111">
        <f>MONTH(Helper_Columns[Order_Date])</f>
        <v>3</v>
      </c>
      <c r="N1111">
        <f>YEAR(Helper_Columns[Order_Date])</f>
        <v>2024</v>
      </c>
      <c r="O1111" t="str">
        <f>TEXT(Helper_Columns[Order_Date],"mmm")</f>
        <v>Mar</v>
      </c>
      <c r="P1111" s="7">
        <f>IFERROR(Helper_Columns[Profit]/Helper_Columns[Sales_Amount],0)</f>
        <v>0.19661872318950291</v>
      </c>
      <c r="Q1111" s="5" t="str">
        <f>IF(VALUE(SUBSTITUTE(Helper_Columns[[#This Row],[Discount]],"%",""))&gt;=10,"High Discount", "Normal")</f>
        <v>Normal</v>
      </c>
      <c r="R1111" s="5" t="str">
        <f xml:space="preserve"> IF(Helper_Columns[[#This Row],[Profit]]&gt;5000,"High","Low")</f>
        <v>Low</v>
      </c>
    </row>
    <row r="1112" spans="1:18" x14ac:dyDescent="0.25">
      <c r="A1112" t="s">
        <v>1122</v>
      </c>
      <c r="B1112" s="4">
        <v>45373.046209241838</v>
      </c>
      <c r="C1112" t="s">
        <v>5019</v>
      </c>
      <c r="D1112" t="s">
        <v>5027</v>
      </c>
      <c r="E1112" t="s">
        <v>5031</v>
      </c>
      <c r="F1112" t="s">
        <v>5048</v>
      </c>
      <c r="G1112" t="s">
        <v>5065</v>
      </c>
      <c r="H1112">
        <v>67729</v>
      </c>
      <c r="I1112">
        <v>14</v>
      </c>
      <c r="J1112" t="s">
        <v>5070</v>
      </c>
      <c r="K1112">
        <v>8294.0499999999993</v>
      </c>
      <c r="L1112" t="s">
        <v>5075</v>
      </c>
      <c r="M1112">
        <f>MONTH(Helper_Columns[Order_Date])</f>
        <v>3</v>
      </c>
      <c r="N1112">
        <f>YEAR(Helper_Columns[Order_Date])</f>
        <v>2024</v>
      </c>
      <c r="O1112" t="str">
        <f>TEXT(Helper_Columns[Order_Date],"mmm")</f>
        <v>Mar</v>
      </c>
      <c r="P1112" s="7">
        <f>IFERROR(Helper_Columns[Profit]/Helper_Columns[Sales_Amount],0)</f>
        <v>0.12245936009685658</v>
      </c>
      <c r="Q1112" s="5" t="str">
        <f>IF(VALUE(SUBSTITUTE(Helper_Columns[[#This Row],[Discount]],"%",""))&gt;=10,"High Discount", "Normal")</f>
        <v>Normal</v>
      </c>
      <c r="R1112" s="5" t="str">
        <f xml:space="preserve"> IF(Helper_Columns[[#This Row],[Profit]]&gt;5000,"High","Low")</f>
        <v>High</v>
      </c>
    </row>
    <row r="1113" spans="1:18" x14ac:dyDescent="0.25">
      <c r="A1113" t="s">
        <v>1123</v>
      </c>
      <c r="B1113" s="4">
        <v>45373.119223844769</v>
      </c>
      <c r="C1113" t="s">
        <v>5021</v>
      </c>
      <c r="D1113" t="s">
        <v>5029</v>
      </c>
      <c r="E1113" t="s">
        <v>5039</v>
      </c>
      <c r="F1113" t="s">
        <v>5046</v>
      </c>
      <c r="G1113" t="s">
        <v>5057</v>
      </c>
      <c r="H1113">
        <v>79561</v>
      </c>
      <c r="I1113">
        <v>14</v>
      </c>
      <c r="J1113" t="s">
        <v>5070</v>
      </c>
      <c r="K1113">
        <v>9937.3799999999992</v>
      </c>
      <c r="L1113" t="s">
        <v>5076</v>
      </c>
      <c r="M1113">
        <f>MONTH(Helper_Columns[Order_Date])</f>
        <v>3</v>
      </c>
      <c r="N1113">
        <f>YEAR(Helper_Columns[Order_Date])</f>
        <v>2024</v>
      </c>
      <c r="O1113" t="str">
        <f>TEXT(Helper_Columns[Order_Date],"mmm")</f>
        <v>Mar</v>
      </c>
      <c r="P1113" s="7">
        <f>IFERROR(Helper_Columns[Profit]/Helper_Columns[Sales_Amount],0)</f>
        <v>0.12490265331003883</v>
      </c>
      <c r="Q1113" s="5" t="str">
        <f>IF(VALUE(SUBSTITUTE(Helper_Columns[[#This Row],[Discount]],"%",""))&gt;=10,"High Discount", "Normal")</f>
        <v>Normal</v>
      </c>
      <c r="R1113" s="5" t="str">
        <f xml:space="preserve"> IF(Helper_Columns[[#This Row],[Profit]]&gt;5000,"High","Low")</f>
        <v>High</v>
      </c>
    </row>
    <row r="1114" spans="1:18" x14ac:dyDescent="0.25">
      <c r="A1114" t="s">
        <v>1124</v>
      </c>
      <c r="B1114" s="4">
        <v>45373.192238447693</v>
      </c>
      <c r="C1114" t="s">
        <v>5023</v>
      </c>
      <c r="D1114" t="s">
        <v>5027</v>
      </c>
      <c r="E1114" t="s">
        <v>5031</v>
      </c>
      <c r="F1114" t="s">
        <v>5048</v>
      </c>
      <c r="G1114" t="s">
        <v>5059</v>
      </c>
      <c r="H1114">
        <v>70180</v>
      </c>
      <c r="I1114">
        <v>12</v>
      </c>
      <c r="J1114" t="s">
        <v>5071</v>
      </c>
      <c r="K1114">
        <v>13606.29</v>
      </c>
      <c r="L1114" t="s">
        <v>5078</v>
      </c>
      <c r="M1114">
        <f>MONTH(Helper_Columns[Order_Date])</f>
        <v>3</v>
      </c>
      <c r="N1114">
        <f>YEAR(Helper_Columns[Order_Date])</f>
        <v>2024</v>
      </c>
      <c r="O1114" t="str">
        <f>TEXT(Helper_Columns[Order_Date],"mmm")</f>
        <v>Mar</v>
      </c>
      <c r="P1114" s="7">
        <f>IFERROR(Helper_Columns[Profit]/Helper_Columns[Sales_Amount],0)</f>
        <v>0.19387703049301797</v>
      </c>
      <c r="Q1114" s="5" t="str">
        <f>IF(VALUE(SUBSTITUTE(Helper_Columns[[#This Row],[Discount]],"%",""))&gt;=10,"High Discount", "Normal")</f>
        <v>High Discount</v>
      </c>
      <c r="R1114" s="5" t="str">
        <f xml:space="preserve"> IF(Helper_Columns[[#This Row],[Profit]]&gt;5000,"High","Low")</f>
        <v>High</v>
      </c>
    </row>
    <row r="1115" spans="1:18" x14ac:dyDescent="0.25">
      <c r="A1115" t="s">
        <v>1125</v>
      </c>
      <c r="B1115" s="4">
        <v>45373.265253050602</v>
      </c>
      <c r="C1115" t="s">
        <v>5015</v>
      </c>
      <c r="D1115" t="s">
        <v>5028</v>
      </c>
      <c r="E1115" t="s">
        <v>5035</v>
      </c>
      <c r="F1115" t="s">
        <v>5047</v>
      </c>
      <c r="G1115" t="s">
        <v>5058</v>
      </c>
      <c r="H1115">
        <v>24341</v>
      </c>
      <c r="I1115">
        <v>12</v>
      </c>
      <c r="J1115" t="s">
        <v>5070</v>
      </c>
      <c r="K1115">
        <v>2589.25</v>
      </c>
      <c r="L1115" t="s">
        <v>5077</v>
      </c>
      <c r="M1115">
        <f>MONTH(Helper_Columns[Order_Date])</f>
        <v>3</v>
      </c>
      <c r="N1115">
        <f>YEAR(Helper_Columns[Order_Date])</f>
        <v>2024</v>
      </c>
      <c r="O1115" t="str">
        <f>TEXT(Helper_Columns[Order_Date],"mmm")</f>
        <v>Mar</v>
      </c>
      <c r="P1115" s="7">
        <f>IFERROR(Helper_Columns[Profit]/Helper_Columns[Sales_Amount],0)</f>
        <v>0.10637401914465305</v>
      </c>
      <c r="Q1115" s="5" t="str">
        <f>IF(VALUE(SUBSTITUTE(Helper_Columns[[#This Row],[Discount]],"%",""))&gt;=10,"High Discount", "Normal")</f>
        <v>Normal</v>
      </c>
      <c r="R1115" s="5" t="str">
        <f xml:space="preserve"> IF(Helper_Columns[[#This Row],[Profit]]&gt;5000,"High","Low")</f>
        <v>Low</v>
      </c>
    </row>
    <row r="1116" spans="1:18" x14ac:dyDescent="0.25">
      <c r="A1116" t="s">
        <v>1126</v>
      </c>
      <c r="B1116" s="4">
        <v>45373.338267653533</v>
      </c>
      <c r="C1116" t="s">
        <v>5012</v>
      </c>
      <c r="D1116" t="s">
        <v>5028</v>
      </c>
      <c r="E1116" t="s">
        <v>5035</v>
      </c>
      <c r="F1116" t="s">
        <v>5046</v>
      </c>
      <c r="G1116" t="s">
        <v>5054</v>
      </c>
      <c r="H1116">
        <v>28610</v>
      </c>
      <c r="I1116">
        <v>7</v>
      </c>
      <c r="J1116" t="s">
        <v>5069</v>
      </c>
      <c r="K1116">
        <v>4909.28</v>
      </c>
      <c r="L1116" t="s">
        <v>5075</v>
      </c>
      <c r="M1116">
        <f>MONTH(Helper_Columns[Order_Date])</f>
        <v>3</v>
      </c>
      <c r="N1116">
        <f>YEAR(Helper_Columns[Order_Date])</f>
        <v>2024</v>
      </c>
      <c r="O1116" t="str">
        <f>TEXT(Helper_Columns[Order_Date],"mmm")</f>
        <v>Mar</v>
      </c>
      <c r="P1116" s="7">
        <f>IFERROR(Helper_Columns[Profit]/Helper_Columns[Sales_Amount],0)</f>
        <v>0.17159314924851449</v>
      </c>
      <c r="Q1116" s="5" t="str">
        <f>IF(VALUE(SUBSTITUTE(Helper_Columns[[#This Row],[Discount]],"%",""))&gt;=10,"High Discount", "Normal")</f>
        <v>High Discount</v>
      </c>
      <c r="R1116" s="5" t="str">
        <f xml:space="preserve"> IF(Helper_Columns[[#This Row],[Profit]]&gt;5000,"High","Low")</f>
        <v>Low</v>
      </c>
    </row>
    <row r="1117" spans="1:18" x14ac:dyDescent="0.25">
      <c r="A1117" t="s">
        <v>1127</v>
      </c>
      <c r="B1117" s="4">
        <v>45373.411282256449</v>
      </c>
      <c r="C1117" t="s">
        <v>5023</v>
      </c>
      <c r="D1117" t="s">
        <v>5027</v>
      </c>
      <c r="E1117" t="s">
        <v>5044</v>
      </c>
      <c r="F1117" t="s">
        <v>5048</v>
      </c>
      <c r="G1117" t="s">
        <v>5059</v>
      </c>
      <c r="H1117">
        <v>49458</v>
      </c>
      <c r="I1117">
        <v>13</v>
      </c>
      <c r="J1117" t="s">
        <v>5071</v>
      </c>
      <c r="K1117">
        <v>4807.7700000000004</v>
      </c>
      <c r="L1117" t="s">
        <v>5076</v>
      </c>
      <c r="M1117">
        <f>MONTH(Helper_Columns[Order_Date])</f>
        <v>3</v>
      </c>
      <c r="N1117">
        <f>YEAR(Helper_Columns[Order_Date])</f>
        <v>2024</v>
      </c>
      <c r="O1117" t="str">
        <f>TEXT(Helper_Columns[Order_Date],"mmm")</f>
        <v>Mar</v>
      </c>
      <c r="P1117" s="7">
        <f>IFERROR(Helper_Columns[Profit]/Helper_Columns[Sales_Amount],0)</f>
        <v>9.7209147155161962E-2</v>
      </c>
      <c r="Q1117" s="5" t="str">
        <f>IF(VALUE(SUBSTITUTE(Helper_Columns[[#This Row],[Discount]],"%",""))&gt;=10,"High Discount", "Normal")</f>
        <v>High Discount</v>
      </c>
      <c r="R1117" s="5" t="str">
        <f xml:space="preserve"> IF(Helper_Columns[[#This Row],[Profit]]&gt;5000,"High","Low")</f>
        <v>Low</v>
      </c>
    </row>
    <row r="1118" spans="1:18" x14ac:dyDescent="0.25">
      <c r="A1118" t="s">
        <v>1128</v>
      </c>
      <c r="B1118" s="4">
        <v>45373.484296859373</v>
      </c>
      <c r="C1118" t="s">
        <v>5018</v>
      </c>
      <c r="D1118" t="s">
        <v>5028</v>
      </c>
      <c r="E1118" t="s">
        <v>5037</v>
      </c>
      <c r="F1118" t="s">
        <v>5047</v>
      </c>
      <c r="G1118" t="s">
        <v>5058</v>
      </c>
      <c r="H1118">
        <v>32533</v>
      </c>
      <c r="I1118">
        <v>5</v>
      </c>
      <c r="J1118" t="s">
        <v>5070</v>
      </c>
      <c r="K1118">
        <v>2664.21</v>
      </c>
      <c r="L1118" t="s">
        <v>5078</v>
      </c>
      <c r="M1118">
        <f>MONTH(Helper_Columns[Order_Date])</f>
        <v>3</v>
      </c>
      <c r="N1118">
        <f>YEAR(Helper_Columns[Order_Date])</f>
        <v>2024</v>
      </c>
      <c r="O1118" t="str">
        <f>TEXT(Helper_Columns[Order_Date],"mmm")</f>
        <v>Mar</v>
      </c>
      <c r="P1118" s="7">
        <f>IFERROR(Helper_Columns[Profit]/Helper_Columns[Sales_Amount],0)</f>
        <v>8.1892539882580759E-2</v>
      </c>
      <c r="Q1118" s="5" t="str">
        <f>IF(VALUE(SUBSTITUTE(Helper_Columns[[#This Row],[Discount]],"%",""))&gt;=10,"High Discount", "Normal")</f>
        <v>Normal</v>
      </c>
      <c r="R1118" s="5" t="str">
        <f xml:space="preserve"> IF(Helper_Columns[[#This Row],[Profit]]&gt;5000,"High","Low")</f>
        <v>Low</v>
      </c>
    </row>
    <row r="1119" spans="1:18" x14ac:dyDescent="0.25">
      <c r="A1119" t="s">
        <v>1129</v>
      </c>
      <c r="B1119" s="4">
        <v>45373.557311462289</v>
      </c>
      <c r="C1119" t="s">
        <v>5025</v>
      </c>
      <c r="D1119" t="s">
        <v>5028</v>
      </c>
      <c r="E1119" t="s">
        <v>5036</v>
      </c>
      <c r="F1119" t="s">
        <v>5047</v>
      </c>
      <c r="G1119" t="s">
        <v>5062</v>
      </c>
      <c r="H1119">
        <v>20116</v>
      </c>
      <c r="I1119">
        <v>1</v>
      </c>
      <c r="J1119" t="s">
        <v>5068</v>
      </c>
      <c r="K1119">
        <v>2164.38</v>
      </c>
      <c r="L1119" t="s">
        <v>5075</v>
      </c>
      <c r="M1119">
        <f>MONTH(Helper_Columns[Order_Date])</f>
        <v>3</v>
      </c>
      <c r="N1119">
        <f>YEAR(Helper_Columns[Order_Date])</f>
        <v>2024</v>
      </c>
      <c r="O1119" t="str">
        <f>TEXT(Helper_Columns[Order_Date],"mmm")</f>
        <v>Mar</v>
      </c>
      <c r="P1119" s="7">
        <f>IFERROR(Helper_Columns[Profit]/Helper_Columns[Sales_Amount],0)</f>
        <v>0.10759494929409426</v>
      </c>
      <c r="Q1119" s="5" t="str">
        <f>IF(VALUE(SUBSTITUTE(Helper_Columns[[#This Row],[Discount]],"%",""))&gt;=10,"High Discount", "Normal")</f>
        <v>Normal</v>
      </c>
      <c r="R1119" s="5" t="str">
        <f xml:space="preserve"> IF(Helper_Columns[[#This Row],[Profit]]&gt;5000,"High","Low")</f>
        <v>Low</v>
      </c>
    </row>
    <row r="1120" spans="1:18" x14ac:dyDescent="0.25">
      <c r="A1120" t="s">
        <v>1130</v>
      </c>
      <c r="B1120" s="4">
        <v>45373.630326065213</v>
      </c>
      <c r="C1120" t="s">
        <v>5021</v>
      </c>
      <c r="D1120" t="s">
        <v>5028</v>
      </c>
      <c r="E1120" t="s">
        <v>5036</v>
      </c>
      <c r="F1120" t="s">
        <v>5047</v>
      </c>
      <c r="G1120" t="s">
        <v>5067</v>
      </c>
      <c r="H1120">
        <v>9080</v>
      </c>
      <c r="I1120">
        <v>2</v>
      </c>
      <c r="J1120" t="s">
        <v>5071</v>
      </c>
      <c r="K1120">
        <v>922.35</v>
      </c>
      <c r="L1120" t="s">
        <v>5077</v>
      </c>
      <c r="M1120">
        <f>MONTH(Helper_Columns[Order_Date])</f>
        <v>3</v>
      </c>
      <c r="N1120">
        <f>YEAR(Helper_Columns[Order_Date])</f>
        <v>2024</v>
      </c>
      <c r="O1120" t="str">
        <f>TEXT(Helper_Columns[Order_Date],"mmm")</f>
        <v>Mar</v>
      </c>
      <c r="P1120" s="7">
        <f>IFERROR(Helper_Columns[Profit]/Helper_Columns[Sales_Amount],0)</f>
        <v>0.10158039647577093</v>
      </c>
      <c r="Q1120" s="5" t="str">
        <f>IF(VALUE(SUBSTITUTE(Helper_Columns[[#This Row],[Discount]],"%",""))&gt;=10,"High Discount", "Normal")</f>
        <v>High Discount</v>
      </c>
      <c r="R1120" s="5" t="str">
        <f xml:space="preserve"> IF(Helper_Columns[[#This Row],[Profit]]&gt;5000,"High","Low")</f>
        <v>Low</v>
      </c>
    </row>
    <row r="1121" spans="1:18" x14ac:dyDescent="0.25">
      <c r="A1121" t="s">
        <v>1131</v>
      </c>
      <c r="B1121" s="4">
        <v>45373.703340668122</v>
      </c>
      <c r="C1121" t="s">
        <v>5021</v>
      </c>
      <c r="D1121" t="s">
        <v>5026</v>
      </c>
      <c r="E1121" t="s">
        <v>5045</v>
      </c>
      <c r="F1121" t="s">
        <v>5047</v>
      </c>
      <c r="G1121" t="s">
        <v>5062</v>
      </c>
      <c r="H1121">
        <v>39314</v>
      </c>
      <c r="I1121">
        <v>10</v>
      </c>
      <c r="J1121" t="s">
        <v>5071</v>
      </c>
      <c r="K1121">
        <v>6470.47</v>
      </c>
      <c r="L1121" t="s">
        <v>5079</v>
      </c>
      <c r="M1121">
        <f>MONTH(Helper_Columns[Order_Date])</f>
        <v>3</v>
      </c>
      <c r="N1121">
        <f>YEAR(Helper_Columns[Order_Date])</f>
        <v>2024</v>
      </c>
      <c r="O1121" t="str">
        <f>TEXT(Helper_Columns[Order_Date],"mmm")</f>
        <v>Mar</v>
      </c>
      <c r="P1121" s="7">
        <f>IFERROR(Helper_Columns[Profit]/Helper_Columns[Sales_Amount],0)</f>
        <v>0.16458437197944753</v>
      </c>
      <c r="Q1121" s="5" t="str">
        <f>IF(VALUE(SUBSTITUTE(Helper_Columns[[#This Row],[Discount]],"%",""))&gt;=10,"High Discount", "Normal")</f>
        <v>High Discount</v>
      </c>
      <c r="R1121" s="5" t="str">
        <f xml:space="preserve"> IF(Helper_Columns[[#This Row],[Profit]]&gt;5000,"High","Low")</f>
        <v>High</v>
      </c>
    </row>
    <row r="1122" spans="1:18" x14ac:dyDescent="0.25">
      <c r="A1122" t="s">
        <v>1132</v>
      </c>
      <c r="B1122" s="4">
        <v>45373.776355271053</v>
      </c>
      <c r="C1122" t="s">
        <v>5015</v>
      </c>
      <c r="D1122" t="s">
        <v>5026</v>
      </c>
      <c r="E1122" t="s">
        <v>5030</v>
      </c>
      <c r="F1122" t="s">
        <v>5047</v>
      </c>
      <c r="G1122" t="s">
        <v>5050</v>
      </c>
      <c r="H1122">
        <v>46708</v>
      </c>
      <c r="I1122">
        <v>4</v>
      </c>
      <c r="J1122" t="s">
        <v>5073</v>
      </c>
      <c r="K1122">
        <v>8205.7000000000007</v>
      </c>
      <c r="L1122" t="s">
        <v>5077</v>
      </c>
      <c r="M1122">
        <f>MONTH(Helper_Columns[Order_Date])</f>
        <v>3</v>
      </c>
      <c r="N1122">
        <f>YEAR(Helper_Columns[Order_Date])</f>
        <v>2024</v>
      </c>
      <c r="O1122" t="str">
        <f>TEXT(Helper_Columns[Order_Date],"mmm")</f>
        <v>Mar</v>
      </c>
      <c r="P1122" s="7">
        <f>IFERROR(Helper_Columns[Profit]/Helper_Columns[Sales_Amount],0)</f>
        <v>0.17568082555450887</v>
      </c>
      <c r="Q1122" s="5" t="str">
        <f>IF(VALUE(SUBSTITUTE(Helper_Columns[[#This Row],[Discount]],"%",""))&gt;=10,"High Discount", "Normal")</f>
        <v>Normal</v>
      </c>
      <c r="R1122" s="5" t="str">
        <f xml:space="preserve"> IF(Helper_Columns[[#This Row],[Profit]]&gt;5000,"High","Low")</f>
        <v>High</v>
      </c>
    </row>
    <row r="1123" spans="1:18" x14ac:dyDescent="0.25">
      <c r="A1123" t="s">
        <v>1133</v>
      </c>
      <c r="B1123" s="4">
        <v>45373.849369873969</v>
      </c>
      <c r="C1123" t="s">
        <v>5017</v>
      </c>
      <c r="D1123" t="s">
        <v>5029</v>
      </c>
      <c r="E1123" t="s">
        <v>5039</v>
      </c>
      <c r="F1123" t="s">
        <v>5048</v>
      </c>
      <c r="G1123" t="s">
        <v>5056</v>
      </c>
      <c r="H1123">
        <v>36057</v>
      </c>
      <c r="I1123">
        <v>13</v>
      </c>
      <c r="J1123" t="s">
        <v>5073</v>
      </c>
      <c r="K1123">
        <v>4312.5600000000004</v>
      </c>
      <c r="L1123" t="s">
        <v>5074</v>
      </c>
      <c r="M1123">
        <f>MONTH(Helper_Columns[Order_Date])</f>
        <v>3</v>
      </c>
      <c r="N1123">
        <f>YEAR(Helper_Columns[Order_Date])</f>
        <v>2024</v>
      </c>
      <c r="O1123" t="str">
        <f>TEXT(Helper_Columns[Order_Date],"mmm")</f>
        <v>Mar</v>
      </c>
      <c r="P1123" s="7">
        <f>IFERROR(Helper_Columns[Profit]/Helper_Columns[Sales_Amount],0)</f>
        <v>0.11960396039603961</v>
      </c>
      <c r="Q1123" s="5" t="str">
        <f>IF(VALUE(SUBSTITUTE(Helper_Columns[[#This Row],[Discount]],"%",""))&gt;=10,"High Discount", "Normal")</f>
        <v>Normal</v>
      </c>
      <c r="R1123" s="5" t="str">
        <f xml:space="preserve"> IF(Helper_Columns[[#This Row],[Profit]]&gt;5000,"High","Low")</f>
        <v>Low</v>
      </c>
    </row>
    <row r="1124" spans="1:18" x14ac:dyDescent="0.25">
      <c r="A1124" t="s">
        <v>1134</v>
      </c>
      <c r="B1124" s="4">
        <v>45373.922384476893</v>
      </c>
      <c r="C1124" t="s">
        <v>5012</v>
      </c>
      <c r="D1124" t="s">
        <v>5028</v>
      </c>
      <c r="E1124" t="s">
        <v>5035</v>
      </c>
      <c r="F1124" t="s">
        <v>5047</v>
      </c>
      <c r="G1124" t="s">
        <v>5067</v>
      </c>
      <c r="H1124">
        <v>78870</v>
      </c>
      <c r="I1124">
        <v>14</v>
      </c>
      <c r="J1124" t="s">
        <v>5071</v>
      </c>
      <c r="K1124">
        <v>9381.6200000000008</v>
      </c>
      <c r="L1124" t="s">
        <v>5074</v>
      </c>
      <c r="M1124">
        <f>MONTH(Helper_Columns[Order_Date])</f>
        <v>3</v>
      </c>
      <c r="N1124">
        <f>YEAR(Helper_Columns[Order_Date])</f>
        <v>2024</v>
      </c>
      <c r="O1124" t="str">
        <f>TEXT(Helper_Columns[Order_Date],"mmm")</f>
        <v>Mar</v>
      </c>
      <c r="P1124" s="7">
        <f>IFERROR(Helper_Columns[Profit]/Helper_Columns[Sales_Amount],0)</f>
        <v>0.11895042474958795</v>
      </c>
      <c r="Q1124" s="5" t="str">
        <f>IF(VALUE(SUBSTITUTE(Helper_Columns[[#This Row],[Discount]],"%",""))&gt;=10,"High Discount", "Normal")</f>
        <v>High Discount</v>
      </c>
      <c r="R1124" s="5" t="str">
        <f xml:space="preserve"> IF(Helper_Columns[[#This Row],[Profit]]&gt;5000,"High","Low")</f>
        <v>High</v>
      </c>
    </row>
    <row r="1125" spans="1:18" x14ac:dyDescent="0.25">
      <c r="A1125" t="s">
        <v>1135</v>
      </c>
      <c r="B1125" s="4">
        <v>45373.995399079817</v>
      </c>
      <c r="C1125" t="s">
        <v>5014</v>
      </c>
      <c r="D1125" t="s">
        <v>5028</v>
      </c>
      <c r="E1125" t="s">
        <v>5037</v>
      </c>
      <c r="F1125" t="s">
        <v>5048</v>
      </c>
      <c r="G1125" t="s">
        <v>5051</v>
      </c>
      <c r="H1125">
        <v>1840</v>
      </c>
      <c r="I1125">
        <v>11</v>
      </c>
      <c r="J1125" t="s">
        <v>5068</v>
      </c>
      <c r="K1125">
        <v>308.45</v>
      </c>
      <c r="L1125" t="s">
        <v>5076</v>
      </c>
      <c r="M1125">
        <f>MONTH(Helper_Columns[Order_Date])</f>
        <v>3</v>
      </c>
      <c r="N1125">
        <f>YEAR(Helper_Columns[Order_Date])</f>
        <v>2024</v>
      </c>
      <c r="O1125" t="str">
        <f>TEXT(Helper_Columns[Order_Date],"mmm")</f>
        <v>Mar</v>
      </c>
      <c r="P1125" s="7">
        <f>IFERROR(Helper_Columns[Profit]/Helper_Columns[Sales_Amount],0)</f>
        <v>0.16763586956521739</v>
      </c>
      <c r="Q1125" s="5" t="str">
        <f>IF(VALUE(SUBSTITUTE(Helper_Columns[[#This Row],[Discount]],"%",""))&gt;=10,"High Discount", "Normal")</f>
        <v>Normal</v>
      </c>
      <c r="R1125" s="5" t="str">
        <f xml:space="preserve"> IF(Helper_Columns[[#This Row],[Profit]]&gt;5000,"High","Low")</f>
        <v>Low</v>
      </c>
    </row>
    <row r="1126" spans="1:18" x14ac:dyDescent="0.25">
      <c r="A1126" t="s">
        <v>1136</v>
      </c>
      <c r="B1126" s="4">
        <v>45374.068413682733</v>
      </c>
      <c r="C1126" t="s">
        <v>5022</v>
      </c>
      <c r="D1126" t="s">
        <v>5029</v>
      </c>
      <c r="E1126" t="s">
        <v>5041</v>
      </c>
      <c r="F1126" t="s">
        <v>5046</v>
      </c>
      <c r="G1126" t="s">
        <v>5060</v>
      </c>
      <c r="H1126">
        <v>73762</v>
      </c>
      <c r="I1126">
        <v>4</v>
      </c>
      <c r="J1126" t="s">
        <v>5069</v>
      </c>
      <c r="K1126">
        <v>11019.8</v>
      </c>
      <c r="L1126" t="s">
        <v>5079</v>
      </c>
      <c r="M1126">
        <f>MONTH(Helper_Columns[Order_Date])</f>
        <v>3</v>
      </c>
      <c r="N1126">
        <f>YEAR(Helper_Columns[Order_Date])</f>
        <v>2024</v>
      </c>
      <c r="O1126" t="str">
        <f>TEXT(Helper_Columns[Order_Date],"mmm")</f>
        <v>Mar</v>
      </c>
      <c r="P1126" s="7">
        <f>IFERROR(Helper_Columns[Profit]/Helper_Columns[Sales_Amount],0)</f>
        <v>0.14939670833220356</v>
      </c>
      <c r="Q1126" s="5" t="str">
        <f>IF(VALUE(SUBSTITUTE(Helper_Columns[[#This Row],[Discount]],"%",""))&gt;=10,"High Discount", "Normal")</f>
        <v>High Discount</v>
      </c>
      <c r="R1126" s="5" t="str">
        <f xml:space="preserve"> IF(Helper_Columns[[#This Row],[Profit]]&gt;5000,"High","Low")</f>
        <v>High</v>
      </c>
    </row>
    <row r="1127" spans="1:18" x14ac:dyDescent="0.25">
      <c r="A1127" t="s">
        <v>1137</v>
      </c>
      <c r="B1127" s="4">
        <v>45374.141428285649</v>
      </c>
      <c r="C1127" t="s">
        <v>5013</v>
      </c>
      <c r="D1127" t="s">
        <v>5028</v>
      </c>
      <c r="E1127" t="s">
        <v>5037</v>
      </c>
      <c r="F1127" t="s">
        <v>5048</v>
      </c>
      <c r="G1127" t="s">
        <v>5055</v>
      </c>
      <c r="H1127">
        <v>3580</v>
      </c>
      <c r="I1127">
        <v>7</v>
      </c>
      <c r="J1127" t="s">
        <v>5073</v>
      </c>
      <c r="K1127">
        <v>529.61</v>
      </c>
      <c r="L1127" t="s">
        <v>5074</v>
      </c>
      <c r="M1127">
        <f>MONTH(Helper_Columns[Order_Date])</f>
        <v>3</v>
      </c>
      <c r="N1127">
        <f>YEAR(Helper_Columns[Order_Date])</f>
        <v>2024</v>
      </c>
      <c r="O1127" t="str">
        <f>TEXT(Helper_Columns[Order_Date],"mmm")</f>
        <v>Mar</v>
      </c>
      <c r="P1127" s="7">
        <f>IFERROR(Helper_Columns[Profit]/Helper_Columns[Sales_Amount],0)</f>
        <v>0.14793575418994415</v>
      </c>
      <c r="Q1127" s="5" t="str">
        <f>IF(VALUE(SUBSTITUTE(Helper_Columns[[#This Row],[Discount]],"%",""))&gt;=10,"High Discount", "Normal")</f>
        <v>Normal</v>
      </c>
      <c r="R1127" s="5" t="str">
        <f xml:space="preserve"> IF(Helper_Columns[[#This Row],[Profit]]&gt;5000,"High","Low")</f>
        <v>Low</v>
      </c>
    </row>
    <row r="1128" spans="1:18" x14ac:dyDescent="0.25">
      <c r="A1128" t="s">
        <v>1138</v>
      </c>
      <c r="B1128" s="4">
        <v>45374.214442888573</v>
      </c>
      <c r="C1128" t="s">
        <v>5018</v>
      </c>
      <c r="D1128" t="s">
        <v>5027</v>
      </c>
      <c r="E1128" t="s">
        <v>5038</v>
      </c>
      <c r="F1128" t="s">
        <v>5046</v>
      </c>
      <c r="G1128" t="s">
        <v>5053</v>
      </c>
      <c r="H1128">
        <v>1671</v>
      </c>
      <c r="I1128">
        <v>12</v>
      </c>
      <c r="J1128" t="s">
        <v>5068</v>
      </c>
      <c r="K1128">
        <v>277.85000000000002</v>
      </c>
      <c r="L1128" t="s">
        <v>5075</v>
      </c>
      <c r="M1128">
        <f>MONTH(Helper_Columns[Order_Date])</f>
        <v>3</v>
      </c>
      <c r="N1128">
        <f>YEAR(Helper_Columns[Order_Date])</f>
        <v>2024</v>
      </c>
      <c r="O1128" t="str">
        <f>TEXT(Helper_Columns[Order_Date],"mmm")</f>
        <v>Mar</v>
      </c>
      <c r="P1128" s="7">
        <f>IFERROR(Helper_Columns[Profit]/Helper_Columns[Sales_Amount],0)</f>
        <v>0.16627767803710355</v>
      </c>
      <c r="Q1128" s="5" t="str">
        <f>IF(VALUE(SUBSTITUTE(Helper_Columns[[#This Row],[Discount]],"%",""))&gt;=10,"High Discount", "Normal")</f>
        <v>Normal</v>
      </c>
      <c r="R1128" s="5" t="str">
        <f xml:space="preserve"> IF(Helper_Columns[[#This Row],[Profit]]&gt;5000,"High","Low")</f>
        <v>Low</v>
      </c>
    </row>
    <row r="1129" spans="1:18" x14ac:dyDescent="0.25">
      <c r="A1129" t="s">
        <v>1139</v>
      </c>
      <c r="B1129" s="4">
        <v>45374.287457491489</v>
      </c>
      <c r="C1129" t="s">
        <v>5014</v>
      </c>
      <c r="D1129" t="s">
        <v>5029</v>
      </c>
      <c r="E1129" t="s">
        <v>5039</v>
      </c>
      <c r="F1129" t="s">
        <v>5046</v>
      </c>
      <c r="G1129" t="s">
        <v>5061</v>
      </c>
      <c r="H1129">
        <v>43676</v>
      </c>
      <c r="I1129">
        <v>3</v>
      </c>
      <c r="J1129" t="s">
        <v>5069</v>
      </c>
      <c r="K1129">
        <v>6717.4</v>
      </c>
      <c r="L1129" t="s">
        <v>5074</v>
      </c>
      <c r="M1129">
        <f>MONTH(Helper_Columns[Order_Date])</f>
        <v>3</v>
      </c>
      <c r="N1129">
        <f>YEAR(Helper_Columns[Order_Date])</f>
        <v>2024</v>
      </c>
      <c r="O1129" t="str">
        <f>TEXT(Helper_Columns[Order_Date],"mmm")</f>
        <v>Mar</v>
      </c>
      <c r="P1129" s="7">
        <f>IFERROR(Helper_Columns[Profit]/Helper_Columns[Sales_Amount],0)</f>
        <v>0.15380071435113105</v>
      </c>
      <c r="Q1129" s="5" t="str">
        <f>IF(VALUE(SUBSTITUTE(Helper_Columns[[#This Row],[Discount]],"%",""))&gt;=10,"High Discount", "Normal")</f>
        <v>High Discount</v>
      </c>
      <c r="R1129" s="5" t="str">
        <f xml:space="preserve"> IF(Helper_Columns[[#This Row],[Profit]]&gt;5000,"High","Low")</f>
        <v>High</v>
      </c>
    </row>
    <row r="1130" spans="1:18" x14ac:dyDescent="0.25">
      <c r="A1130" t="s">
        <v>1140</v>
      </c>
      <c r="B1130" s="4">
        <v>45374.360472094413</v>
      </c>
      <c r="C1130" t="s">
        <v>5015</v>
      </c>
      <c r="D1130" t="s">
        <v>5029</v>
      </c>
      <c r="E1130" t="s">
        <v>5033</v>
      </c>
      <c r="F1130" t="s">
        <v>5048</v>
      </c>
      <c r="G1130" t="s">
        <v>5056</v>
      </c>
      <c r="H1130">
        <v>62918</v>
      </c>
      <c r="I1130">
        <v>1</v>
      </c>
      <c r="J1130" t="s">
        <v>5073</v>
      </c>
      <c r="K1130">
        <v>5236.45</v>
      </c>
      <c r="L1130" t="s">
        <v>5074</v>
      </c>
      <c r="M1130">
        <f>MONTH(Helper_Columns[Order_Date])</f>
        <v>3</v>
      </c>
      <c r="N1130">
        <f>YEAR(Helper_Columns[Order_Date])</f>
        <v>2024</v>
      </c>
      <c r="O1130" t="str">
        <f>TEXT(Helper_Columns[Order_Date],"mmm")</f>
        <v>Mar</v>
      </c>
      <c r="P1130" s="7">
        <f>IFERROR(Helper_Columns[Profit]/Helper_Columns[Sales_Amount],0)</f>
        <v>8.322658062875489E-2</v>
      </c>
      <c r="Q1130" s="5" t="str">
        <f>IF(VALUE(SUBSTITUTE(Helper_Columns[[#This Row],[Discount]],"%",""))&gt;=10,"High Discount", "Normal")</f>
        <v>Normal</v>
      </c>
      <c r="R1130" s="5" t="str">
        <f xml:space="preserve"> IF(Helper_Columns[[#This Row],[Profit]]&gt;5000,"High","Low")</f>
        <v>High</v>
      </c>
    </row>
    <row r="1131" spans="1:18" x14ac:dyDescent="0.25">
      <c r="A1131" t="s">
        <v>1141</v>
      </c>
      <c r="B1131" s="4">
        <v>45374.433486697337</v>
      </c>
      <c r="C1131" t="s">
        <v>5025</v>
      </c>
      <c r="D1131" t="s">
        <v>5028</v>
      </c>
      <c r="E1131" t="s">
        <v>5037</v>
      </c>
      <c r="F1131" t="s">
        <v>5046</v>
      </c>
      <c r="G1131" t="s">
        <v>5053</v>
      </c>
      <c r="H1131">
        <v>79947</v>
      </c>
      <c r="I1131">
        <v>1</v>
      </c>
      <c r="J1131" t="s">
        <v>5072</v>
      </c>
      <c r="K1131">
        <v>16601.400000000001</v>
      </c>
      <c r="L1131" t="s">
        <v>5075</v>
      </c>
      <c r="M1131">
        <f>MONTH(Helper_Columns[Order_Date])</f>
        <v>3</v>
      </c>
      <c r="N1131">
        <f>YEAR(Helper_Columns[Order_Date])</f>
        <v>2024</v>
      </c>
      <c r="O1131" t="str">
        <f>TEXT(Helper_Columns[Order_Date],"mmm")</f>
        <v>Mar</v>
      </c>
      <c r="P1131" s="7">
        <f>IFERROR(Helper_Columns[Profit]/Helper_Columns[Sales_Amount],0)</f>
        <v>0.20765507148485873</v>
      </c>
      <c r="Q1131" s="5" t="str">
        <f>IF(VALUE(SUBSTITUTE(Helper_Columns[[#This Row],[Discount]],"%",""))&gt;=10,"High Discount", "Normal")</f>
        <v>High Discount</v>
      </c>
      <c r="R1131" s="5" t="str">
        <f xml:space="preserve"> IF(Helper_Columns[[#This Row],[Profit]]&gt;5000,"High","Low")</f>
        <v>High</v>
      </c>
    </row>
    <row r="1132" spans="1:18" x14ac:dyDescent="0.25">
      <c r="A1132" t="s">
        <v>1142</v>
      </c>
      <c r="B1132" s="4">
        <v>45374.506501300253</v>
      </c>
      <c r="C1132" t="s">
        <v>5016</v>
      </c>
      <c r="D1132" t="s">
        <v>5028</v>
      </c>
      <c r="E1132" t="s">
        <v>5035</v>
      </c>
      <c r="F1132" t="s">
        <v>5048</v>
      </c>
      <c r="G1132" t="s">
        <v>5052</v>
      </c>
      <c r="H1132">
        <v>5482</v>
      </c>
      <c r="I1132">
        <v>1</v>
      </c>
      <c r="J1132" t="s">
        <v>5072</v>
      </c>
      <c r="K1132">
        <v>1022.31</v>
      </c>
      <c r="L1132" t="s">
        <v>5077</v>
      </c>
      <c r="M1132">
        <f>MONTH(Helper_Columns[Order_Date])</f>
        <v>3</v>
      </c>
      <c r="N1132">
        <f>YEAR(Helper_Columns[Order_Date])</f>
        <v>2024</v>
      </c>
      <c r="O1132" t="str">
        <f>TEXT(Helper_Columns[Order_Date],"mmm")</f>
        <v>Mar</v>
      </c>
      <c r="P1132" s="7">
        <f>IFERROR(Helper_Columns[Profit]/Helper_Columns[Sales_Amount],0)</f>
        <v>0.18648485954031374</v>
      </c>
      <c r="Q1132" s="5" t="str">
        <f>IF(VALUE(SUBSTITUTE(Helper_Columns[[#This Row],[Discount]],"%",""))&gt;=10,"High Discount", "Normal")</f>
        <v>High Discount</v>
      </c>
      <c r="R1132" s="5" t="str">
        <f xml:space="preserve"> IF(Helper_Columns[[#This Row],[Profit]]&gt;5000,"High","Low")</f>
        <v>Low</v>
      </c>
    </row>
    <row r="1133" spans="1:18" x14ac:dyDescent="0.25">
      <c r="A1133" t="s">
        <v>1143</v>
      </c>
      <c r="B1133" s="4">
        <v>45374.57951590317</v>
      </c>
      <c r="C1133" t="s">
        <v>5022</v>
      </c>
      <c r="D1133" t="s">
        <v>5028</v>
      </c>
      <c r="E1133" t="s">
        <v>5037</v>
      </c>
      <c r="F1133" t="s">
        <v>5047</v>
      </c>
      <c r="G1133" t="s">
        <v>5067</v>
      </c>
      <c r="H1133">
        <v>62480</v>
      </c>
      <c r="I1133">
        <v>10</v>
      </c>
      <c r="J1133" t="s">
        <v>5068</v>
      </c>
      <c r="K1133">
        <v>7341.54</v>
      </c>
      <c r="L1133" t="s">
        <v>5074</v>
      </c>
      <c r="M1133">
        <f>MONTH(Helper_Columns[Order_Date])</f>
        <v>3</v>
      </c>
      <c r="N1133">
        <f>YEAR(Helper_Columns[Order_Date])</f>
        <v>2024</v>
      </c>
      <c r="O1133" t="str">
        <f>TEXT(Helper_Columns[Order_Date],"mmm")</f>
        <v>Mar</v>
      </c>
      <c r="P1133" s="7">
        <f>IFERROR(Helper_Columns[Profit]/Helper_Columns[Sales_Amount],0)</f>
        <v>0.11750224071702944</v>
      </c>
      <c r="Q1133" s="5" t="str">
        <f>IF(VALUE(SUBSTITUTE(Helper_Columns[[#This Row],[Discount]],"%",""))&gt;=10,"High Discount", "Normal")</f>
        <v>Normal</v>
      </c>
      <c r="R1133" s="5" t="str">
        <f xml:space="preserve"> IF(Helper_Columns[[#This Row],[Profit]]&gt;5000,"High","Low")</f>
        <v>High</v>
      </c>
    </row>
    <row r="1134" spans="1:18" x14ac:dyDescent="0.25">
      <c r="A1134" t="s">
        <v>1144</v>
      </c>
      <c r="B1134" s="4">
        <v>45374.6525305061</v>
      </c>
      <c r="C1134" t="s">
        <v>5015</v>
      </c>
      <c r="D1134" t="s">
        <v>5028</v>
      </c>
      <c r="E1134" t="s">
        <v>5032</v>
      </c>
      <c r="F1134" t="s">
        <v>5047</v>
      </c>
      <c r="G1134" t="s">
        <v>5064</v>
      </c>
      <c r="H1134">
        <v>53672</v>
      </c>
      <c r="I1134">
        <v>3</v>
      </c>
      <c r="J1134" t="s">
        <v>5069</v>
      </c>
      <c r="K1134">
        <v>5985.98</v>
      </c>
      <c r="L1134" t="s">
        <v>5076</v>
      </c>
      <c r="M1134">
        <f>MONTH(Helper_Columns[Order_Date])</f>
        <v>3</v>
      </c>
      <c r="N1134">
        <f>YEAR(Helper_Columns[Order_Date])</f>
        <v>2024</v>
      </c>
      <c r="O1134" t="str">
        <f>TEXT(Helper_Columns[Order_Date],"mmm")</f>
        <v>Mar</v>
      </c>
      <c r="P1134" s="7">
        <f>IFERROR(Helper_Columns[Profit]/Helper_Columns[Sales_Amount],0)</f>
        <v>0.11152891638098077</v>
      </c>
      <c r="Q1134" s="5" t="str">
        <f>IF(VALUE(SUBSTITUTE(Helper_Columns[[#This Row],[Discount]],"%",""))&gt;=10,"High Discount", "Normal")</f>
        <v>High Discount</v>
      </c>
      <c r="R1134" s="5" t="str">
        <f xml:space="preserve"> IF(Helper_Columns[[#This Row],[Profit]]&gt;5000,"High","Low")</f>
        <v>High</v>
      </c>
    </row>
    <row r="1135" spans="1:18" x14ac:dyDescent="0.25">
      <c r="A1135" t="s">
        <v>1145</v>
      </c>
      <c r="B1135" s="4">
        <v>45374.725545109017</v>
      </c>
      <c r="C1135" t="s">
        <v>5024</v>
      </c>
      <c r="D1135" t="s">
        <v>5028</v>
      </c>
      <c r="E1135" t="s">
        <v>5035</v>
      </c>
      <c r="F1135" t="s">
        <v>5048</v>
      </c>
      <c r="G1135" t="s">
        <v>5059</v>
      </c>
      <c r="H1135">
        <v>41077</v>
      </c>
      <c r="I1135">
        <v>9</v>
      </c>
      <c r="J1135" t="s">
        <v>5069</v>
      </c>
      <c r="K1135">
        <v>5433.76</v>
      </c>
      <c r="L1135" t="s">
        <v>5076</v>
      </c>
      <c r="M1135">
        <f>MONTH(Helper_Columns[Order_Date])</f>
        <v>3</v>
      </c>
      <c r="N1135">
        <f>YEAR(Helper_Columns[Order_Date])</f>
        <v>2024</v>
      </c>
      <c r="O1135" t="str">
        <f>TEXT(Helper_Columns[Order_Date],"mmm")</f>
        <v>Mar</v>
      </c>
      <c r="P1135" s="7">
        <f>IFERROR(Helper_Columns[Profit]/Helper_Columns[Sales_Amount],0)</f>
        <v>0.13228229909681818</v>
      </c>
      <c r="Q1135" s="5" t="str">
        <f>IF(VALUE(SUBSTITUTE(Helper_Columns[[#This Row],[Discount]],"%",""))&gt;=10,"High Discount", "Normal")</f>
        <v>High Discount</v>
      </c>
      <c r="R1135" s="5" t="str">
        <f xml:space="preserve"> IF(Helper_Columns[[#This Row],[Profit]]&gt;5000,"High","Low")</f>
        <v>High</v>
      </c>
    </row>
    <row r="1136" spans="1:18" x14ac:dyDescent="0.25">
      <c r="A1136" t="s">
        <v>1146</v>
      </c>
      <c r="B1136" s="4">
        <v>45374.798559711933</v>
      </c>
      <c r="C1136" t="s">
        <v>5023</v>
      </c>
      <c r="D1136" t="s">
        <v>5028</v>
      </c>
      <c r="E1136" t="s">
        <v>5036</v>
      </c>
      <c r="F1136" t="s">
        <v>5047</v>
      </c>
      <c r="G1136" t="s">
        <v>5058</v>
      </c>
      <c r="H1136">
        <v>27016</v>
      </c>
      <c r="I1136">
        <v>6</v>
      </c>
      <c r="J1136" t="s">
        <v>5070</v>
      </c>
      <c r="K1136">
        <v>5254.79</v>
      </c>
      <c r="L1136" t="s">
        <v>5079</v>
      </c>
      <c r="M1136">
        <f>MONTH(Helper_Columns[Order_Date])</f>
        <v>3</v>
      </c>
      <c r="N1136">
        <f>YEAR(Helper_Columns[Order_Date])</f>
        <v>2024</v>
      </c>
      <c r="O1136" t="str">
        <f>TEXT(Helper_Columns[Order_Date],"mmm")</f>
        <v>Mar</v>
      </c>
      <c r="P1136" s="7">
        <f>IFERROR(Helper_Columns[Profit]/Helper_Columns[Sales_Amount],0)</f>
        <v>0.19450658868818477</v>
      </c>
      <c r="Q1136" s="5" t="str">
        <f>IF(VALUE(SUBSTITUTE(Helper_Columns[[#This Row],[Discount]],"%",""))&gt;=10,"High Discount", "Normal")</f>
        <v>Normal</v>
      </c>
      <c r="R1136" s="5" t="str">
        <f xml:space="preserve"> IF(Helper_Columns[[#This Row],[Profit]]&gt;5000,"High","Low")</f>
        <v>High</v>
      </c>
    </row>
    <row r="1137" spans="1:18" x14ac:dyDescent="0.25">
      <c r="A1137" t="s">
        <v>1147</v>
      </c>
      <c r="B1137" s="4">
        <v>45374.871574314857</v>
      </c>
      <c r="C1137" t="s">
        <v>5015</v>
      </c>
      <c r="D1137" t="s">
        <v>5027</v>
      </c>
      <c r="E1137" t="s">
        <v>5044</v>
      </c>
      <c r="F1137" t="s">
        <v>5046</v>
      </c>
      <c r="G1137" t="s">
        <v>5066</v>
      </c>
      <c r="H1137">
        <v>39985</v>
      </c>
      <c r="I1137">
        <v>4</v>
      </c>
      <c r="J1137" t="s">
        <v>5070</v>
      </c>
      <c r="K1137">
        <v>8077.66</v>
      </c>
      <c r="L1137" t="s">
        <v>5074</v>
      </c>
      <c r="M1137">
        <f>MONTH(Helper_Columns[Order_Date])</f>
        <v>3</v>
      </c>
      <c r="N1137">
        <f>YEAR(Helper_Columns[Order_Date])</f>
        <v>2024</v>
      </c>
      <c r="O1137" t="str">
        <f>TEXT(Helper_Columns[Order_Date],"mmm")</f>
        <v>Mar</v>
      </c>
      <c r="P1137" s="7">
        <f>IFERROR(Helper_Columns[Profit]/Helper_Columns[Sales_Amount],0)</f>
        <v>0.20201725647117669</v>
      </c>
      <c r="Q1137" s="5" t="str">
        <f>IF(VALUE(SUBSTITUTE(Helper_Columns[[#This Row],[Discount]],"%",""))&gt;=10,"High Discount", "Normal")</f>
        <v>Normal</v>
      </c>
      <c r="R1137" s="5" t="str">
        <f xml:space="preserve"> IF(Helper_Columns[[#This Row],[Profit]]&gt;5000,"High","Low")</f>
        <v>High</v>
      </c>
    </row>
    <row r="1138" spans="1:18" x14ac:dyDescent="0.25">
      <c r="A1138" t="s">
        <v>1148</v>
      </c>
      <c r="B1138" s="4">
        <v>45374.94458891778</v>
      </c>
      <c r="C1138" t="s">
        <v>5020</v>
      </c>
      <c r="D1138" t="s">
        <v>5029</v>
      </c>
      <c r="E1138" t="s">
        <v>5039</v>
      </c>
      <c r="F1138" t="s">
        <v>5048</v>
      </c>
      <c r="G1138" t="s">
        <v>5059</v>
      </c>
      <c r="H1138">
        <v>21946</v>
      </c>
      <c r="I1138">
        <v>12</v>
      </c>
      <c r="J1138" t="s">
        <v>5072</v>
      </c>
      <c r="K1138">
        <v>2995.86</v>
      </c>
      <c r="L1138" t="s">
        <v>5078</v>
      </c>
      <c r="M1138">
        <f>MONTH(Helper_Columns[Order_Date])</f>
        <v>3</v>
      </c>
      <c r="N1138">
        <f>YEAR(Helper_Columns[Order_Date])</f>
        <v>2024</v>
      </c>
      <c r="O1138" t="str">
        <f>TEXT(Helper_Columns[Order_Date],"mmm")</f>
        <v>Mar</v>
      </c>
      <c r="P1138" s="7">
        <f>IFERROR(Helper_Columns[Profit]/Helper_Columns[Sales_Amount],0)</f>
        <v>0.13651052583614326</v>
      </c>
      <c r="Q1138" s="5" t="str">
        <f>IF(VALUE(SUBSTITUTE(Helper_Columns[[#This Row],[Discount]],"%",""))&gt;=10,"High Discount", "Normal")</f>
        <v>High Discount</v>
      </c>
      <c r="R1138" s="5" t="str">
        <f xml:space="preserve"> IF(Helper_Columns[[#This Row],[Profit]]&gt;5000,"High","Low")</f>
        <v>Low</v>
      </c>
    </row>
    <row r="1139" spans="1:18" x14ac:dyDescent="0.25">
      <c r="A1139" t="s">
        <v>1149</v>
      </c>
      <c r="B1139" s="4">
        <v>45375.017603520697</v>
      </c>
      <c r="C1139" t="s">
        <v>5019</v>
      </c>
      <c r="D1139" t="s">
        <v>5028</v>
      </c>
      <c r="E1139" t="s">
        <v>5036</v>
      </c>
      <c r="F1139" t="s">
        <v>5046</v>
      </c>
      <c r="G1139" t="s">
        <v>5060</v>
      </c>
      <c r="H1139">
        <v>58275</v>
      </c>
      <c r="I1139">
        <v>13</v>
      </c>
      <c r="J1139" t="s">
        <v>5071</v>
      </c>
      <c r="K1139">
        <v>10318.959999999999</v>
      </c>
      <c r="L1139" t="s">
        <v>5076</v>
      </c>
      <c r="M1139">
        <f>MONTH(Helper_Columns[Order_Date])</f>
        <v>3</v>
      </c>
      <c r="N1139">
        <f>YEAR(Helper_Columns[Order_Date])</f>
        <v>2024</v>
      </c>
      <c r="O1139" t="str">
        <f>TEXT(Helper_Columns[Order_Date],"mmm")</f>
        <v>Mar</v>
      </c>
      <c r="P1139" s="7">
        <f>IFERROR(Helper_Columns[Profit]/Helper_Columns[Sales_Amount],0)</f>
        <v>0.17707353067353065</v>
      </c>
      <c r="Q1139" s="5" t="str">
        <f>IF(VALUE(SUBSTITUTE(Helper_Columns[[#This Row],[Discount]],"%",""))&gt;=10,"High Discount", "Normal")</f>
        <v>High Discount</v>
      </c>
      <c r="R1139" s="5" t="str">
        <f xml:space="preserve"> IF(Helper_Columns[[#This Row],[Profit]]&gt;5000,"High","Low")</f>
        <v>High</v>
      </c>
    </row>
    <row r="1140" spans="1:18" x14ac:dyDescent="0.25">
      <c r="A1140" t="s">
        <v>1150</v>
      </c>
      <c r="B1140" s="4">
        <v>45375.090618123621</v>
      </c>
      <c r="C1140" t="s">
        <v>5022</v>
      </c>
      <c r="D1140" t="s">
        <v>5027</v>
      </c>
      <c r="E1140" t="s">
        <v>5044</v>
      </c>
      <c r="F1140" t="s">
        <v>5046</v>
      </c>
      <c r="G1140" t="s">
        <v>5049</v>
      </c>
      <c r="H1140">
        <v>28588</v>
      </c>
      <c r="I1140">
        <v>1</v>
      </c>
      <c r="J1140" t="s">
        <v>5070</v>
      </c>
      <c r="K1140">
        <v>3138.93</v>
      </c>
      <c r="L1140" t="s">
        <v>5075</v>
      </c>
      <c r="M1140">
        <f>MONTH(Helper_Columns[Order_Date])</f>
        <v>3</v>
      </c>
      <c r="N1140">
        <f>YEAR(Helper_Columns[Order_Date])</f>
        <v>2024</v>
      </c>
      <c r="O1140" t="str">
        <f>TEXT(Helper_Columns[Order_Date],"mmm")</f>
        <v>Mar</v>
      </c>
      <c r="P1140" s="7">
        <f>IFERROR(Helper_Columns[Profit]/Helper_Columns[Sales_Amount],0)</f>
        <v>0.10979886665733873</v>
      </c>
      <c r="Q1140" s="5" t="str">
        <f>IF(VALUE(SUBSTITUTE(Helper_Columns[[#This Row],[Discount]],"%",""))&gt;=10,"High Discount", "Normal")</f>
        <v>Normal</v>
      </c>
      <c r="R1140" s="5" t="str">
        <f xml:space="preserve"> IF(Helper_Columns[[#This Row],[Profit]]&gt;5000,"High","Low")</f>
        <v>Low</v>
      </c>
    </row>
    <row r="1141" spans="1:18" x14ac:dyDescent="0.25">
      <c r="A1141" t="s">
        <v>1151</v>
      </c>
      <c r="B1141" s="4">
        <v>45375.163632726537</v>
      </c>
      <c r="C1141" t="s">
        <v>5020</v>
      </c>
      <c r="D1141" t="s">
        <v>5027</v>
      </c>
      <c r="E1141" t="s">
        <v>5044</v>
      </c>
      <c r="F1141" t="s">
        <v>5046</v>
      </c>
      <c r="G1141" t="s">
        <v>5053</v>
      </c>
      <c r="H1141">
        <v>8973</v>
      </c>
      <c r="I1141">
        <v>9</v>
      </c>
      <c r="J1141" t="s">
        <v>5068</v>
      </c>
      <c r="K1141">
        <v>1000.79</v>
      </c>
      <c r="L1141" t="s">
        <v>5075</v>
      </c>
      <c r="M1141">
        <f>MONTH(Helper_Columns[Order_Date])</f>
        <v>3</v>
      </c>
      <c r="N1141">
        <f>YEAR(Helper_Columns[Order_Date])</f>
        <v>2024</v>
      </c>
      <c r="O1141" t="str">
        <f>TEXT(Helper_Columns[Order_Date],"mmm")</f>
        <v>Mar</v>
      </c>
      <c r="P1141" s="7">
        <f>IFERROR(Helper_Columns[Profit]/Helper_Columns[Sales_Amount],0)</f>
        <v>0.11153348935695977</v>
      </c>
      <c r="Q1141" s="5" t="str">
        <f>IF(VALUE(SUBSTITUTE(Helper_Columns[[#This Row],[Discount]],"%",""))&gt;=10,"High Discount", "Normal")</f>
        <v>Normal</v>
      </c>
      <c r="R1141" s="5" t="str">
        <f xml:space="preserve"> IF(Helper_Columns[[#This Row],[Profit]]&gt;5000,"High","Low")</f>
        <v>Low</v>
      </c>
    </row>
    <row r="1142" spans="1:18" x14ac:dyDescent="0.25">
      <c r="A1142" t="s">
        <v>1152</v>
      </c>
      <c r="B1142" s="4">
        <v>45375.236647329453</v>
      </c>
      <c r="C1142" t="s">
        <v>5022</v>
      </c>
      <c r="D1142" t="s">
        <v>5026</v>
      </c>
      <c r="E1142" t="s">
        <v>5043</v>
      </c>
      <c r="F1142" t="s">
        <v>5048</v>
      </c>
      <c r="G1142" t="s">
        <v>5059</v>
      </c>
      <c r="H1142">
        <v>60155</v>
      </c>
      <c r="I1142">
        <v>1</v>
      </c>
      <c r="J1142" t="s">
        <v>5072</v>
      </c>
      <c r="K1142">
        <v>8971.4500000000007</v>
      </c>
      <c r="L1142" t="s">
        <v>5078</v>
      </c>
      <c r="M1142">
        <f>MONTH(Helper_Columns[Order_Date])</f>
        <v>3</v>
      </c>
      <c r="N1142">
        <f>YEAR(Helper_Columns[Order_Date])</f>
        <v>2024</v>
      </c>
      <c r="O1142" t="str">
        <f>TEXT(Helper_Columns[Order_Date],"mmm")</f>
        <v>Mar</v>
      </c>
      <c r="P1142" s="7">
        <f>IFERROR(Helper_Columns[Profit]/Helper_Columns[Sales_Amount],0)</f>
        <v>0.14913889119773918</v>
      </c>
      <c r="Q1142" s="5" t="str">
        <f>IF(VALUE(SUBSTITUTE(Helper_Columns[[#This Row],[Discount]],"%",""))&gt;=10,"High Discount", "Normal")</f>
        <v>High Discount</v>
      </c>
      <c r="R1142" s="5" t="str">
        <f xml:space="preserve"> IF(Helper_Columns[[#This Row],[Profit]]&gt;5000,"High","Low")</f>
        <v>High</v>
      </c>
    </row>
    <row r="1143" spans="1:18" x14ac:dyDescent="0.25">
      <c r="A1143" t="s">
        <v>1153</v>
      </c>
      <c r="B1143" s="4">
        <v>45375.309661932377</v>
      </c>
      <c r="C1143" t="s">
        <v>5015</v>
      </c>
      <c r="D1143" t="s">
        <v>5026</v>
      </c>
      <c r="E1143" t="s">
        <v>5043</v>
      </c>
      <c r="F1143" t="s">
        <v>5048</v>
      </c>
      <c r="G1143" t="s">
        <v>5055</v>
      </c>
      <c r="H1143">
        <v>62451</v>
      </c>
      <c r="I1143">
        <v>10</v>
      </c>
      <c r="J1143" t="s">
        <v>5070</v>
      </c>
      <c r="K1143">
        <v>11876.72</v>
      </c>
      <c r="L1143" t="s">
        <v>5075</v>
      </c>
      <c r="M1143">
        <f>MONTH(Helper_Columns[Order_Date])</f>
        <v>3</v>
      </c>
      <c r="N1143">
        <f>YEAR(Helper_Columns[Order_Date])</f>
        <v>2024</v>
      </c>
      <c r="O1143" t="str">
        <f>TEXT(Helper_Columns[Order_Date],"mmm")</f>
        <v>Mar</v>
      </c>
      <c r="P1143" s="7">
        <f>IFERROR(Helper_Columns[Profit]/Helper_Columns[Sales_Amount],0)</f>
        <v>0.19017661846887959</v>
      </c>
      <c r="Q1143" s="5" t="str">
        <f>IF(VALUE(SUBSTITUTE(Helper_Columns[[#This Row],[Discount]],"%",""))&gt;=10,"High Discount", "Normal")</f>
        <v>Normal</v>
      </c>
      <c r="R1143" s="5" t="str">
        <f xml:space="preserve"> IF(Helper_Columns[[#This Row],[Profit]]&gt;5000,"High","Low")</f>
        <v>High</v>
      </c>
    </row>
    <row r="1144" spans="1:18" x14ac:dyDescent="0.25">
      <c r="A1144" t="s">
        <v>1154</v>
      </c>
      <c r="B1144" s="4">
        <v>45375.382676535301</v>
      </c>
      <c r="C1144" t="s">
        <v>5015</v>
      </c>
      <c r="D1144" t="s">
        <v>5026</v>
      </c>
      <c r="E1144" t="s">
        <v>5043</v>
      </c>
      <c r="F1144" t="s">
        <v>5046</v>
      </c>
      <c r="G1144" t="s">
        <v>5054</v>
      </c>
      <c r="H1144">
        <v>26103</v>
      </c>
      <c r="I1144">
        <v>3</v>
      </c>
      <c r="J1144" t="s">
        <v>5068</v>
      </c>
      <c r="K1144">
        <v>3385</v>
      </c>
      <c r="L1144" t="s">
        <v>5078</v>
      </c>
      <c r="M1144">
        <f>MONTH(Helper_Columns[Order_Date])</f>
        <v>3</v>
      </c>
      <c r="N1144">
        <f>YEAR(Helper_Columns[Order_Date])</f>
        <v>2024</v>
      </c>
      <c r="O1144" t="str">
        <f>TEXT(Helper_Columns[Order_Date],"mmm")</f>
        <v>Mar</v>
      </c>
      <c r="P1144" s="7">
        <f>IFERROR(Helper_Columns[Profit]/Helper_Columns[Sales_Amount],0)</f>
        <v>0.12967858100601465</v>
      </c>
      <c r="Q1144" s="5" t="str">
        <f>IF(VALUE(SUBSTITUTE(Helper_Columns[[#This Row],[Discount]],"%",""))&gt;=10,"High Discount", "Normal")</f>
        <v>Normal</v>
      </c>
      <c r="R1144" s="5" t="str">
        <f xml:space="preserve"> IF(Helper_Columns[[#This Row],[Profit]]&gt;5000,"High","Low")</f>
        <v>Low</v>
      </c>
    </row>
    <row r="1145" spans="1:18" x14ac:dyDescent="0.25">
      <c r="A1145" t="s">
        <v>1155</v>
      </c>
      <c r="B1145" s="4">
        <v>45375.455691138217</v>
      </c>
      <c r="C1145" t="s">
        <v>5023</v>
      </c>
      <c r="D1145" t="s">
        <v>5028</v>
      </c>
      <c r="E1145" t="s">
        <v>5035</v>
      </c>
      <c r="F1145" t="s">
        <v>5046</v>
      </c>
      <c r="G1145" t="s">
        <v>5066</v>
      </c>
      <c r="H1145">
        <v>24572</v>
      </c>
      <c r="I1145">
        <v>2</v>
      </c>
      <c r="J1145" t="s">
        <v>5073</v>
      </c>
      <c r="K1145">
        <v>4841.4399999999996</v>
      </c>
      <c r="L1145" t="s">
        <v>5074</v>
      </c>
      <c r="M1145">
        <f>MONTH(Helper_Columns[Order_Date])</f>
        <v>3</v>
      </c>
      <c r="N1145">
        <f>YEAR(Helper_Columns[Order_Date])</f>
        <v>2024</v>
      </c>
      <c r="O1145" t="str">
        <f>TEXT(Helper_Columns[Order_Date],"mmm")</f>
        <v>Mar</v>
      </c>
      <c r="P1145" s="7">
        <f>IFERROR(Helper_Columns[Profit]/Helper_Columns[Sales_Amount],0)</f>
        <v>0.19703076672635519</v>
      </c>
      <c r="Q1145" s="5" t="str">
        <f>IF(VALUE(SUBSTITUTE(Helper_Columns[[#This Row],[Discount]],"%",""))&gt;=10,"High Discount", "Normal")</f>
        <v>Normal</v>
      </c>
      <c r="R1145" s="5" t="str">
        <f xml:space="preserve"> IF(Helper_Columns[[#This Row],[Profit]]&gt;5000,"High","Low")</f>
        <v>Low</v>
      </c>
    </row>
    <row r="1146" spans="1:18" x14ac:dyDescent="0.25">
      <c r="A1146" t="s">
        <v>1156</v>
      </c>
      <c r="B1146" s="4">
        <v>45375.528705741148</v>
      </c>
      <c r="C1146" t="s">
        <v>5020</v>
      </c>
      <c r="D1146" t="s">
        <v>5028</v>
      </c>
      <c r="E1146" t="s">
        <v>5036</v>
      </c>
      <c r="F1146" t="s">
        <v>5046</v>
      </c>
      <c r="G1146" t="s">
        <v>5049</v>
      </c>
      <c r="H1146">
        <v>77772</v>
      </c>
      <c r="I1146">
        <v>4</v>
      </c>
      <c r="J1146" t="s">
        <v>5070</v>
      </c>
      <c r="K1146">
        <v>9405.6</v>
      </c>
      <c r="L1146" t="s">
        <v>5078</v>
      </c>
      <c r="M1146">
        <f>MONTH(Helper_Columns[Order_Date])</f>
        <v>3</v>
      </c>
      <c r="N1146">
        <f>YEAR(Helper_Columns[Order_Date])</f>
        <v>2024</v>
      </c>
      <c r="O1146" t="str">
        <f>TEXT(Helper_Columns[Order_Date],"mmm")</f>
        <v>Mar</v>
      </c>
      <c r="P1146" s="7">
        <f>IFERROR(Helper_Columns[Profit]/Helper_Columns[Sales_Amount],0)</f>
        <v>0.12093812683227897</v>
      </c>
      <c r="Q1146" s="5" t="str">
        <f>IF(VALUE(SUBSTITUTE(Helper_Columns[[#This Row],[Discount]],"%",""))&gt;=10,"High Discount", "Normal")</f>
        <v>Normal</v>
      </c>
      <c r="R1146" s="5" t="str">
        <f xml:space="preserve"> IF(Helper_Columns[[#This Row],[Profit]]&gt;5000,"High","Low")</f>
        <v>High</v>
      </c>
    </row>
    <row r="1147" spans="1:18" x14ac:dyDescent="0.25">
      <c r="A1147" t="s">
        <v>1157</v>
      </c>
      <c r="B1147" s="4">
        <v>45375.601720344057</v>
      </c>
      <c r="C1147" t="s">
        <v>5021</v>
      </c>
      <c r="D1147" t="s">
        <v>5026</v>
      </c>
      <c r="E1147" t="s">
        <v>5043</v>
      </c>
      <c r="F1147" t="s">
        <v>5048</v>
      </c>
      <c r="G1147" t="s">
        <v>5059</v>
      </c>
      <c r="H1147">
        <v>2756</v>
      </c>
      <c r="I1147">
        <v>10</v>
      </c>
      <c r="J1147" t="s">
        <v>5071</v>
      </c>
      <c r="K1147">
        <v>397.57</v>
      </c>
      <c r="L1147" t="s">
        <v>5076</v>
      </c>
      <c r="M1147">
        <f>MONTH(Helper_Columns[Order_Date])</f>
        <v>3</v>
      </c>
      <c r="N1147">
        <f>YEAR(Helper_Columns[Order_Date])</f>
        <v>2024</v>
      </c>
      <c r="O1147" t="str">
        <f>TEXT(Helper_Columns[Order_Date],"mmm")</f>
        <v>Mar</v>
      </c>
      <c r="P1147" s="7">
        <f>IFERROR(Helper_Columns[Profit]/Helper_Columns[Sales_Amount],0)</f>
        <v>0.14425616835994196</v>
      </c>
      <c r="Q1147" s="5" t="str">
        <f>IF(VALUE(SUBSTITUTE(Helper_Columns[[#This Row],[Discount]],"%",""))&gt;=10,"High Discount", "Normal")</f>
        <v>High Discount</v>
      </c>
      <c r="R1147" s="5" t="str">
        <f xml:space="preserve"> IF(Helper_Columns[[#This Row],[Profit]]&gt;5000,"High","Low")</f>
        <v>Low</v>
      </c>
    </row>
    <row r="1148" spans="1:18" x14ac:dyDescent="0.25">
      <c r="A1148" t="s">
        <v>1158</v>
      </c>
      <c r="B1148" s="4">
        <v>45375.674734946981</v>
      </c>
      <c r="C1148" t="s">
        <v>5020</v>
      </c>
      <c r="D1148" t="s">
        <v>5027</v>
      </c>
      <c r="E1148" t="s">
        <v>5044</v>
      </c>
      <c r="F1148" t="s">
        <v>5047</v>
      </c>
      <c r="G1148" t="s">
        <v>5058</v>
      </c>
      <c r="H1148">
        <v>5535</v>
      </c>
      <c r="I1148">
        <v>2</v>
      </c>
      <c r="J1148" t="s">
        <v>5069</v>
      </c>
      <c r="K1148">
        <v>1105.8</v>
      </c>
      <c r="L1148" t="s">
        <v>5077</v>
      </c>
      <c r="M1148">
        <f>MONTH(Helper_Columns[Order_Date])</f>
        <v>3</v>
      </c>
      <c r="N1148">
        <f>YEAR(Helper_Columns[Order_Date])</f>
        <v>2024</v>
      </c>
      <c r="O1148" t="str">
        <f>TEXT(Helper_Columns[Order_Date],"mmm")</f>
        <v>Mar</v>
      </c>
      <c r="P1148" s="7">
        <f>IFERROR(Helper_Columns[Profit]/Helper_Columns[Sales_Amount],0)</f>
        <v>0.19978319783197832</v>
      </c>
      <c r="Q1148" s="5" t="str">
        <f>IF(VALUE(SUBSTITUTE(Helper_Columns[[#This Row],[Discount]],"%",""))&gt;=10,"High Discount", "Normal")</f>
        <v>High Discount</v>
      </c>
      <c r="R1148" s="5" t="str">
        <f xml:space="preserve"> IF(Helper_Columns[[#This Row],[Profit]]&gt;5000,"High","Low")</f>
        <v>Low</v>
      </c>
    </row>
    <row r="1149" spans="1:18" x14ac:dyDescent="0.25">
      <c r="A1149" t="s">
        <v>1159</v>
      </c>
      <c r="B1149" s="4">
        <v>45375.747749549897</v>
      </c>
      <c r="C1149" t="s">
        <v>5022</v>
      </c>
      <c r="D1149" t="s">
        <v>5028</v>
      </c>
      <c r="E1149" t="s">
        <v>5032</v>
      </c>
      <c r="F1149" t="s">
        <v>5046</v>
      </c>
      <c r="G1149" t="s">
        <v>5060</v>
      </c>
      <c r="H1149">
        <v>54251</v>
      </c>
      <c r="I1149">
        <v>13</v>
      </c>
      <c r="J1149" t="s">
        <v>5071</v>
      </c>
      <c r="K1149">
        <v>8696.86</v>
      </c>
      <c r="L1149" t="s">
        <v>5076</v>
      </c>
      <c r="M1149">
        <f>MONTH(Helper_Columns[Order_Date])</f>
        <v>3</v>
      </c>
      <c r="N1149">
        <f>YEAR(Helper_Columns[Order_Date])</f>
        <v>2024</v>
      </c>
      <c r="O1149" t="str">
        <f>TEXT(Helper_Columns[Order_Date],"mmm")</f>
        <v>Mar</v>
      </c>
      <c r="P1149" s="7">
        <f>IFERROR(Helper_Columns[Profit]/Helper_Columns[Sales_Amount],0)</f>
        <v>0.16030782842712576</v>
      </c>
      <c r="Q1149" s="5" t="str">
        <f>IF(VALUE(SUBSTITUTE(Helper_Columns[[#This Row],[Discount]],"%",""))&gt;=10,"High Discount", "Normal")</f>
        <v>High Discount</v>
      </c>
      <c r="R1149" s="5" t="str">
        <f xml:space="preserve"> IF(Helper_Columns[[#This Row],[Profit]]&gt;5000,"High","Low")</f>
        <v>High</v>
      </c>
    </row>
    <row r="1150" spans="1:18" x14ac:dyDescent="0.25">
      <c r="A1150" t="s">
        <v>1160</v>
      </c>
      <c r="B1150" s="4">
        <v>45375.820764152821</v>
      </c>
      <c r="C1150" t="s">
        <v>5022</v>
      </c>
      <c r="D1150" t="s">
        <v>5026</v>
      </c>
      <c r="E1150" t="s">
        <v>5045</v>
      </c>
      <c r="F1150" t="s">
        <v>5047</v>
      </c>
      <c r="G1150" t="s">
        <v>5063</v>
      </c>
      <c r="H1150">
        <v>42340</v>
      </c>
      <c r="I1150">
        <v>7</v>
      </c>
      <c r="J1150" t="s">
        <v>5069</v>
      </c>
      <c r="K1150">
        <v>5414.57</v>
      </c>
      <c r="L1150" t="s">
        <v>5079</v>
      </c>
      <c r="M1150">
        <f>MONTH(Helper_Columns[Order_Date])</f>
        <v>3</v>
      </c>
      <c r="N1150">
        <f>YEAR(Helper_Columns[Order_Date])</f>
        <v>2024</v>
      </c>
      <c r="O1150" t="str">
        <f>TEXT(Helper_Columns[Order_Date],"mmm")</f>
        <v>Mar</v>
      </c>
      <c r="P1150" s="7">
        <f>IFERROR(Helper_Columns[Profit]/Helper_Columns[Sales_Amount],0)</f>
        <v>0.12788308927727915</v>
      </c>
      <c r="Q1150" s="5" t="str">
        <f>IF(VALUE(SUBSTITUTE(Helper_Columns[[#This Row],[Discount]],"%",""))&gt;=10,"High Discount", "Normal")</f>
        <v>High Discount</v>
      </c>
      <c r="R1150" s="5" t="str">
        <f xml:space="preserve"> IF(Helper_Columns[[#This Row],[Profit]]&gt;5000,"High","Low")</f>
        <v>High</v>
      </c>
    </row>
    <row r="1151" spans="1:18" x14ac:dyDescent="0.25">
      <c r="A1151" t="s">
        <v>1161</v>
      </c>
      <c r="B1151" s="4">
        <v>45375.893778755737</v>
      </c>
      <c r="C1151" t="s">
        <v>5020</v>
      </c>
      <c r="D1151" t="s">
        <v>5029</v>
      </c>
      <c r="E1151" t="s">
        <v>5039</v>
      </c>
      <c r="F1151" t="s">
        <v>5048</v>
      </c>
      <c r="G1151" t="s">
        <v>5056</v>
      </c>
      <c r="H1151">
        <v>47707</v>
      </c>
      <c r="I1151">
        <v>3</v>
      </c>
      <c r="J1151" t="s">
        <v>5069</v>
      </c>
      <c r="K1151">
        <v>7973</v>
      </c>
      <c r="L1151" t="s">
        <v>5078</v>
      </c>
      <c r="M1151">
        <f>MONTH(Helper_Columns[Order_Date])</f>
        <v>3</v>
      </c>
      <c r="N1151">
        <f>YEAR(Helper_Columns[Order_Date])</f>
        <v>2024</v>
      </c>
      <c r="O1151" t="str">
        <f>TEXT(Helper_Columns[Order_Date],"mmm")</f>
        <v>Mar</v>
      </c>
      <c r="P1151" s="7">
        <f>IFERROR(Helper_Columns[Profit]/Helper_Columns[Sales_Amount],0)</f>
        <v>0.16712432137841407</v>
      </c>
      <c r="Q1151" s="5" t="str">
        <f>IF(VALUE(SUBSTITUTE(Helper_Columns[[#This Row],[Discount]],"%",""))&gt;=10,"High Discount", "Normal")</f>
        <v>High Discount</v>
      </c>
      <c r="R1151" s="5" t="str">
        <f xml:space="preserve"> IF(Helper_Columns[[#This Row],[Profit]]&gt;5000,"High","Low")</f>
        <v>High</v>
      </c>
    </row>
    <row r="1152" spans="1:18" x14ac:dyDescent="0.25">
      <c r="A1152" t="s">
        <v>1162</v>
      </c>
      <c r="B1152" s="4">
        <v>45375.966793358668</v>
      </c>
      <c r="C1152" t="s">
        <v>5012</v>
      </c>
      <c r="D1152" t="s">
        <v>5027</v>
      </c>
      <c r="E1152" t="s">
        <v>5042</v>
      </c>
      <c r="F1152" t="s">
        <v>5048</v>
      </c>
      <c r="G1152" t="s">
        <v>5055</v>
      </c>
      <c r="H1152">
        <v>45891</v>
      </c>
      <c r="I1152">
        <v>11</v>
      </c>
      <c r="J1152" t="s">
        <v>5072</v>
      </c>
      <c r="K1152">
        <v>6807.22</v>
      </c>
      <c r="L1152" t="s">
        <v>5075</v>
      </c>
      <c r="M1152">
        <f>MONTH(Helper_Columns[Order_Date])</f>
        <v>3</v>
      </c>
      <c r="N1152">
        <f>YEAR(Helper_Columns[Order_Date])</f>
        <v>2024</v>
      </c>
      <c r="O1152" t="str">
        <f>TEXT(Helper_Columns[Order_Date],"mmm")</f>
        <v>Mar</v>
      </c>
      <c r="P1152" s="7">
        <f>IFERROR(Helper_Columns[Profit]/Helper_Columns[Sales_Amount],0)</f>
        <v>0.1483345318254124</v>
      </c>
      <c r="Q1152" s="5" t="str">
        <f>IF(VALUE(SUBSTITUTE(Helper_Columns[[#This Row],[Discount]],"%",""))&gt;=10,"High Discount", "Normal")</f>
        <v>High Discount</v>
      </c>
      <c r="R1152" s="5" t="str">
        <f xml:space="preserve"> IF(Helper_Columns[[#This Row],[Profit]]&gt;5000,"High","Low")</f>
        <v>High</v>
      </c>
    </row>
    <row r="1153" spans="1:18" x14ac:dyDescent="0.25">
      <c r="A1153" t="s">
        <v>1163</v>
      </c>
      <c r="B1153" s="4">
        <v>45376.039807961577</v>
      </c>
      <c r="C1153" t="s">
        <v>5020</v>
      </c>
      <c r="D1153" t="s">
        <v>5028</v>
      </c>
      <c r="E1153" t="s">
        <v>5036</v>
      </c>
      <c r="F1153" t="s">
        <v>5047</v>
      </c>
      <c r="G1153" t="s">
        <v>5067</v>
      </c>
      <c r="H1153">
        <v>12528</v>
      </c>
      <c r="I1153">
        <v>6</v>
      </c>
      <c r="J1153" t="s">
        <v>5070</v>
      </c>
      <c r="K1153">
        <v>1212.99</v>
      </c>
      <c r="L1153" t="s">
        <v>5075</v>
      </c>
      <c r="M1153">
        <f>MONTH(Helper_Columns[Order_Date])</f>
        <v>3</v>
      </c>
      <c r="N1153">
        <f>YEAR(Helper_Columns[Order_Date])</f>
        <v>2024</v>
      </c>
      <c r="O1153" t="str">
        <f>TEXT(Helper_Columns[Order_Date],"mmm")</f>
        <v>Mar</v>
      </c>
      <c r="P1153" s="7">
        <f>IFERROR(Helper_Columns[Profit]/Helper_Columns[Sales_Amount],0)</f>
        <v>9.6822318007662833E-2</v>
      </c>
      <c r="Q1153" s="5" t="str">
        <f>IF(VALUE(SUBSTITUTE(Helper_Columns[[#This Row],[Discount]],"%",""))&gt;=10,"High Discount", "Normal")</f>
        <v>Normal</v>
      </c>
      <c r="R1153" s="5" t="str">
        <f xml:space="preserve"> IF(Helper_Columns[[#This Row],[Profit]]&gt;5000,"High","Low")</f>
        <v>Low</v>
      </c>
    </row>
    <row r="1154" spans="1:18" x14ac:dyDescent="0.25">
      <c r="A1154" t="s">
        <v>1164</v>
      </c>
      <c r="B1154" s="4">
        <v>45376.112822564501</v>
      </c>
      <c r="C1154" t="s">
        <v>5021</v>
      </c>
      <c r="D1154" t="s">
        <v>5028</v>
      </c>
      <c r="E1154" t="s">
        <v>5032</v>
      </c>
      <c r="F1154" t="s">
        <v>5048</v>
      </c>
      <c r="G1154" t="s">
        <v>5065</v>
      </c>
      <c r="H1154">
        <v>55304</v>
      </c>
      <c r="I1154">
        <v>11</v>
      </c>
      <c r="J1154" t="s">
        <v>5070</v>
      </c>
      <c r="K1154">
        <v>7864.74</v>
      </c>
      <c r="L1154" t="s">
        <v>5077</v>
      </c>
      <c r="M1154">
        <f>MONTH(Helper_Columns[Order_Date])</f>
        <v>3</v>
      </c>
      <c r="N1154">
        <f>YEAR(Helper_Columns[Order_Date])</f>
        <v>2024</v>
      </c>
      <c r="O1154" t="str">
        <f>TEXT(Helper_Columns[Order_Date],"mmm")</f>
        <v>Mar</v>
      </c>
      <c r="P1154" s="7">
        <f>IFERROR(Helper_Columns[Profit]/Helper_Columns[Sales_Amount],0)</f>
        <v>0.14220924345436134</v>
      </c>
      <c r="Q1154" s="5" t="str">
        <f>IF(VALUE(SUBSTITUTE(Helper_Columns[[#This Row],[Discount]],"%",""))&gt;=10,"High Discount", "Normal")</f>
        <v>Normal</v>
      </c>
      <c r="R1154" s="5" t="str">
        <f xml:space="preserve"> IF(Helper_Columns[[#This Row],[Profit]]&gt;5000,"High","Low")</f>
        <v>High</v>
      </c>
    </row>
    <row r="1155" spans="1:18" x14ac:dyDescent="0.25">
      <c r="A1155" t="s">
        <v>1165</v>
      </c>
      <c r="B1155" s="4">
        <v>45376.185837167432</v>
      </c>
      <c r="C1155" t="s">
        <v>5022</v>
      </c>
      <c r="D1155" t="s">
        <v>5026</v>
      </c>
      <c r="E1155" t="s">
        <v>5030</v>
      </c>
      <c r="F1155" t="s">
        <v>5048</v>
      </c>
      <c r="G1155" t="s">
        <v>5059</v>
      </c>
      <c r="H1155">
        <v>42792</v>
      </c>
      <c r="I1155">
        <v>2</v>
      </c>
      <c r="J1155" t="s">
        <v>5073</v>
      </c>
      <c r="K1155">
        <v>8278.59</v>
      </c>
      <c r="L1155" t="s">
        <v>5074</v>
      </c>
      <c r="M1155">
        <f>MONTH(Helper_Columns[Order_Date])</f>
        <v>3</v>
      </c>
      <c r="N1155">
        <f>YEAR(Helper_Columns[Order_Date])</f>
        <v>2024</v>
      </c>
      <c r="O1155" t="str">
        <f>TEXT(Helper_Columns[Order_Date],"mmm")</f>
        <v>Mar</v>
      </c>
      <c r="P1155" s="7">
        <f>IFERROR(Helper_Columns[Profit]/Helper_Columns[Sales_Amount],0)</f>
        <v>0.19346116096466628</v>
      </c>
      <c r="Q1155" s="5" t="str">
        <f>IF(VALUE(SUBSTITUTE(Helper_Columns[[#This Row],[Discount]],"%",""))&gt;=10,"High Discount", "Normal")</f>
        <v>Normal</v>
      </c>
      <c r="R1155" s="5" t="str">
        <f xml:space="preserve"> IF(Helper_Columns[[#This Row],[Profit]]&gt;5000,"High","Low")</f>
        <v>High</v>
      </c>
    </row>
    <row r="1156" spans="1:18" x14ac:dyDescent="0.25">
      <c r="A1156" t="s">
        <v>1166</v>
      </c>
      <c r="B1156" s="4">
        <v>45376.258851770348</v>
      </c>
      <c r="C1156" t="s">
        <v>5020</v>
      </c>
      <c r="D1156" t="s">
        <v>5029</v>
      </c>
      <c r="E1156" t="s">
        <v>5040</v>
      </c>
      <c r="F1156" t="s">
        <v>5048</v>
      </c>
      <c r="G1156" t="s">
        <v>5065</v>
      </c>
      <c r="H1156">
        <v>62394</v>
      </c>
      <c r="I1156">
        <v>7</v>
      </c>
      <c r="J1156" t="s">
        <v>5068</v>
      </c>
      <c r="K1156">
        <v>11861.95</v>
      </c>
      <c r="L1156" t="s">
        <v>5078</v>
      </c>
      <c r="M1156">
        <f>MONTH(Helper_Columns[Order_Date])</f>
        <v>3</v>
      </c>
      <c r="N1156">
        <f>YEAR(Helper_Columns[Order_Date])</f>
        <v>2024</v>
      </c>
      <c r="O1156" t="str">
        <f>TEXT(Helper_Columns[Order_Date],"mmm")</f>
        <v>Mar</v>
      </c>
      <c r="P1156" s="7">
        <f>IFERROR(Helper_Columns[Profit]/Helper_Columns[Sales_Amount],0)</f>
        <v>0.19011363272109499</v>
      </c>
      <c r="Q1156" s="5" t="str">
        <f>IF(VALUE(SUBSTITUTE(Helper_Columns[[#This Row],[Discount]],"%",""))&gt;=10,"High Discount", "Normal")</f>
        <v>Normal</v>
      </c>
      <c r="R1156" s="5" t="str">
        <f xml:space="preserve"> IF(Helper_Columns[[#This Row],[Profit]]&gt;5000,"High","Low")</f>
        <v>High</v>
      </c>
    </row>
    <row r="1157" spans="1:18" x14ac:dyDescent="0.25">
      <c r="A1157" t="s">
        <v>1167</v>
      </c>
      <c r="B1157" s="4">
        <v>45376.331866373257</v>
      </c>
      <c r="C1157" t="s">
        <v>5021</v>
      </c>
      <c r="D1157" t="s">
        <v>5028</v>
      </c>
      <c r="E1157" t="s">
        <v>5032</v>
      </c>
      <c r="F1157" t="s">
        <v>5047</v>
      </c>
      <c r="G1157" t="s">
        <v>5050</v>
      </c>
      <c r="H1157">
        <v>13109</v>
      </c>
      <c r="I1157">
        <v>9</v>
      </c>
      <c r="J1157" t="s">
        <v>5073</v>
      </c>
      <c r="K1157">
        <v>1591.63</v>
      </c>
      <c r="L1157" t="s">
        <v>5076</v>
      </c>
      <c r="M1157">
        <f>MONTH(Helper_Columns[Order_Date])</f>
        <v>3</v>
      </c>
      <c r="N1157">
        <f>YEAR(Helper_Columns[Order_Date])</f>
        <v>2024</v>
      </c>
      <c r="O1157" t="str">
        <f>TEXT(Helper_Columns[Order_Date],"mmm")</f>
        <v>Mar</v>
      </c>
      <c r="P1157" s="7">
        <f>IFERROR(Helper_Columns[Profit]/Helper_Columns[Sales_Amount],0)</f>
        <v>0.12141505835685408</v>
      </c>
      <c r="Q1157" s="5" t="str">
        <f>IF(VALUE(SUBSTITUTE(Helper_Columns[[#This Row],[Discount]],"%",""))&gt;=10,"High Discount", "Normal")</f>
        <v>Normal</v>
      </c>
      <c r="R1157" s="5" t="str">
        <f xml:space="preserve"> IF(Helper_Columns[[#This Row],[Profit]]&gt;5000,"High","Low")</f>
        <v>Low</v>
      </c>
    </row>
    <row r="1158" spans="1:18" x14ac:dyDescent="0.25">
      <c r="A1158" t="s">
        <v>1168</v>
      </c>
      <c r="B1158" s="4">
        <v>45376.404880976203</v>
      </c>
      <c r="C1158" t="s">
        <v>5022</v>
      </c>
      <c r="D1158" t="s">
        <v>5029</v>
      </c>
      <c r="E1158" t="s">
        <v>5033</v>
      </c>
      <c r="F1158" t="s">
        <v>5046</v>
      </c>
      <c r="G1158" t="s">
        <v>5061</v>
      </c>
      <c r="H1158">
        <v>45772</v>
      </c>
      <c r="I1158">
        <v>1</v>
      </c>
      <c r="J1158" t="s">
        <v>5073</v>
      </c>
      <c r="K1158">
        <v>6468.71</v>
      </c>
      <c r="L1158" t="s">
        <v>5077</v>
      </c>
      <c r="M1158">
        <f>MONTH(Helper_Columns[Order_Date])</f>
        <v>3</v>
      </c>
      <c r="N1158">
        <f>YEAR(Helper_Columns[Order_Date])</f>
        <v>2024</v>
      </c>
      <c r="O1158" t="str">
        <f>TEXT(Helper_Columns[Order_Date],"mmm")</f>
        <v>Mar</v>
      </c>
      <c r="P1158" s="7">
        <f>IFERROR(Helper_Columns[Profit]/Helper_Columns[Sales_Amount],0)</f>
        <v>0.14132460893122434</v>
      </c>
      <c r="Q1158" s="5" t="str">
        <f>IF(VALUE(SUBSTITUTE(Helper_Columns[[#This Row],[Discount]],"%",""))&gt;=10,"High Discount", "Normal")</f>
        <v>Normal</v>
      </c>
      <c r="R1158" s="5" t="str">
        <f xml:space="preserve"> IF(Helper_Columns[[#This Row],[Profit]]&gt;5000,"High","Low")</f>
        <v>High</v>
      </c>
    </row>
    <row r="1159" spans="1:18" x14ac:dyDescent="0.25">
      <c r="A1159" t="s">
        <v>1169</v>
      </c>
      <c r="B1159" s="4">
        <v>45376.477895579112</v>
      </c>
      <c r="C1159" t="s">
        <v>5014</v>
      </c>
      <c r="D1159" t="s">
        <v>5027</v>
      </c>
      <c r="E1159" t="s">
        <v>5031</v>
      </c>
      <c r="F1159" t="s">
        <v>5047</v>
      </c>
      <c r="G1159" t="s">
        <v>5058</v>
      </c>
      <c r="H1159">
        <v>30048</v>
      </c>
      <c r="I1159">
        <v>1</v>
      </c>
      <c r="J1159" t="s">
        <v>5071</v>
      </c>
      <c r="K1159">
        <v>5140.76</v>
      </c>
      <c r="L1159" t="s">
        <v>5079</v>
      </c>
      <c r="M1159">
        <f>MONTH(Helper_Columns[Order_Date])</f>
        <v>3</v>
      </c>
      <c r="N1159">
        <f>YEAR(Helper_Columns[Order_Date])</f>
        <v>2024</v>
      </c>
      <c r="O1159" t="str">
        <f>TEXT(Helper_Columns[Order_Date],"mmm")</f>
        <v>Mar</v>
      </c>
      <c r="P1159" s="7">
        <f>IFERROR(Helper_Columns[Profit]/Helper_Columns[Sales_Amount],0)</f>
        <v>0.17108493077742279</v>
      </c>
      <c r="Q1159" s="5" t="str">
        <f>IF(VALUE(SUBSTITUTE(Helper_Columns[[#This Row],[Discount]],"%",""))&gt;=10,"High Discount", "Normal")</f>
        <v>High Discount</v>
      </c>
      <c r="R1159" s="5" t="str">
        <f xml:space="preserve"> IF(Helper_Columns[[#This Row],[Profit]]&gt;5000,"High","Low")</f>
        <v>High</v>
      </c>
    </row>
    <row r="1160" spans="1:18" x14ac:dyDescent="0.25">
      <c r="A1160" t="s">
        <v>1170</v>
      </c>
      <c r="B1160" s="4">
        <v>45376.550910182028</v>
      </c>
      <c r="C1160" t="s">
        <v>5022</v>
      </c>
      <c r="D1160" t="s">
        <v>5028</v>
      </c>
      <c r="E1160" t="s">
        <v>5035</v>
      </c>
      <c r="F1160" t="s">
        <v>5048</v>
      </c>
      <c r="G1160" t="s">
        <v>5065</v>
      </c>
      <c r="H1160">
        <v>41794</v>
      </c>
      <c r="I1160">
        <v>7</v>
      </c>
      <c r="J1160" t="s">
        <v>5069</v>
      </c>
      <c r="K1160">
        <v>3583.13</v>
      </c>
      <c r="L1160" t="s">
        <v>5078</v>
      </c>
      <c r="M1160">
        <f>MONTH(Helper_Columns[Order_Date])</f>
        <v>3</v>
      </c>
      <c r="N1160">
        <f>YEAR(Helper_Columns[Order_Date])</f>
        <v>2024</v>
      </c>
      <c r="O1160" t="str">
        <f>TEXT(Helper_Columns[Order_Date],"mmm")</f>
        <v>Mar</v>
      </c>
      <c r="P1160" s="7">
        <f>IFERROR(Helper_Columns[Profit]/Helper_Columns[Sales_Amount],0)</f>
        <v>8.5733119586543532E-2</v>
      </c>
      <c r="Q1160" s="5" t="str">
        <f>IF(VALUE(SUBSTITUTE(Helper_Columns[[#This Row],[Discount]],"%",""))&gt;=10,"High Discount", "Normal")</f>
        <v>High Discount</v>
      </c>
      <c r="R1160" s="5" t="str">
        <f xml:space="preserve"> IF(Helper_Columns[[#This Row],[Profit]]&gt;5000,"High","Low")</f>
        <v>Low</v>
      </c>
    </row>
    <row r="1161" spans="1:18" x14ac:dyDescent="0.25">
      <c r="A1161" t="s">
        <v>1171</v>
      </c>
      <c r="B1161" s="4">
        <v>45376.623924784952</v>
      </c>
      <c r="C1161" t="s">
        <v>5012</v>
      </c>
      <c r="D1161" t="s">
        <v>5029</v>
      </c>
      <c r="E1161" t="s">
        <v>5033</v>
      </c>
      <c r="F1161" t="s">
        <v>5046</v>
      </c>
      <c r="G1161" t="s">
        <v>5057</v>
      </c>
      <c r="H1161">
        <v>23257</v>
      </c>
      <c r="I1161">
        <v>3</v>
      </c>
      <c r="J1161" t="s">
        <v>5072</v>
      </c>
      <c r="K1161">
        <v>2279.7600000000002</v>
      </c>
      <c r="L1161" t="s">
        <v>5076</v>
      </c>
      <c r="M1161">
        <f>MONTH(Helper_Columns[Order_Date])</f>
        <v>3</v>
      </c>
      <c r="N1161">
        <f>YEAR(Helper_Columns[Order_Date])</f>
        <v>2024</v>
      </c>
      <c r="O1161" t="str">
        <f>TEXT(Helper_Columns[Order_Date],"mmm")</f>
        <v>Mar</v>
      </c>
      <c r="P1161" s="7">
        <f>IFERROR(Helper_Columns[Profit]/Helper_Columns[Sales_Amount],0)</f>
        <v>9.8024680741282205E-2</v>
      </c>
      <c r="Q1161" s="5" t="str">
        <f>IF(VALUE(SUBSTITUTE(Helper_Columns[[#This Row],[Discount]],"%",""))&gt;=10,"High Discount", "Normal")</f>
        <v>High Discount</v>
      </c>
      <c r="R1161" s="5" t="str">
        <f xml:space="preserve"> IF(Helper_Columns[[#This Row],[Profit]]&gt;5000,"High","Low")</f>
        <v>Low</v>
      </c>
    </row>
    <row r="1162" spans="1:18" x14ac:dyDescent="0.25">
      <c r="A1162" t="s">
        <v>1172</v>
      </c>
      <c r="B1162" s="4">
        <v>45376.696939387868</v>
      </c>
      <c r="C1162" t="s">
        <v>5020</v>
      </c>
      <c r="D1162" t="s">
        <v>5029</v>
      </c>
      <c r="E1162" t="s">
        <v>5040</v>
      </c>
      <c r="F1162" t="s">
        <v>5046</v>
      </c>
      <c r="G1162" t="s">
        <v>5053</v>
      </c>
      <c r="H1162">
        <v>1694</v>
      </c>
      <c r="I1162">
        <v>2</v>
      </c>
      <c r="J1162" t="s">
        <v>5072</v>
      </c>
      <c r="K1162">
        <v>174.58</v>
      </c>
      <c r="L1162" t="s">
        <v>5076</v>
      </c>
      <c r="M1162">
        <f>MONTH(Helper_Columns[Order_Date])</f>
        <v>3</v>
      </c>
      <c r="N1162">
        <f>YEAR(Helper_Columns[Order_Date])</f>
        <v>2024</v>
      </c>
      <c r="O1162" t="str">
        <f>TEXT(Helper_Columns[Order_Date],"mmm")</f>
        <v>Mar</v>
      </c>
      <c r="P1162" s="7">
        <f>IFERROR(Helper_Columns[Profit]/Helper_Columns[Sales_Amount],0)</f>
        <v>0.10305785123966943</v>
      </c>
      <c r="Q1162" s="5" t="str">
        <f>IF(VALUE(SUBSTITUTE(Helper_Columns[[#This Row],[Discount]],"%",""))&gt;=10,"High Discount", "Normal")</f>
        <v>High Discount</v>
      </c>
      <c r="R1162" s="5" t="str">
        <f xml:space="preserve"> IF(Helper_Columns[[#This Row],[Profit]]&gt;5000,"High","Low")</f>
        <v>Low</v>
      </c>
    </row>
    <row r="1163" spans="1:18" x14ac:dyDescent="0.25">
      <c r="A1163" t="s">
        <v>1173</v>
      </c>
      <c r="B1163" s="4">
        <v>45376.769953990777</v>
      </c>
      <c r="C1163" t="s">
        <v>5023</v>
      </c>
      <c r="D1163" t="s">
        <v>5027</v>
      </c>
      <c r="E1163" t="s">
        <v>5031</v>
      </c>
      <c r="F1163" t="s">
        <v>5046</v>
      </c>
      <c r="G1163" t="s">
        <v>5061</v>
      </c>
      <c r="H1163">
        <v>59847</v>
      </c>
      <c r="I1163">
        <v>2</v>
      </c>
      <c r="J1163" t="s">
        <v>5068</v>
      </c>
      <c r="K1163">
        <v>6023.21</v>
      </c>
      <c r="L1163" t="s">
        <v>5074</v>
      </c>
      <c r="M1163">
        <f>MONTH(Helper_Columns[Order_Date])</f>
        <v>3</v>
      </c>
      <c r="N1163">
        <f>YEAR(Helper_Columns[Order_Date])</f>
        <v>2024</v>
      </c>
      <c r="O1163" t="str">
        <f>TEXT(Helper_Columns[Order_Date],"mmm")</f>
        <v>Mar</v>
      </c>
      <c r="P1163" s="7">
        <f>IFERROR(Helper_Columns[Profit]/Helper_Columns[Sales_Amount],0)</f>
        <v>0.10064347419252427</v>
      </c>
      <c r="Q1163" s="5" t="str">
        <f>IF(VALUE(SUBSTITUTE(Helper_Columns[[#This Row],[Discount]],"%",""))&gt;=10,"High Discount", "Normal")</f>
        <v>Normal</v>
      </c>
      <c r="R1163" s="5" t="str">
        <f xml:space="preserve"> IF(Helper_Columns[[#This Row],[Profit]]&gt;5000,"High","Low")</f>
        <v>High</v>
      </c>
    </row>
    <row r="1164" spans="1:18" x14ac:dyDescent="0.25">
      <c r="A1164" t="s">
        <v>1174</v>
      </c>
      <c r="B1164" s="4">
        <v>45376.842968593723</v>
      </c>
      <c r="C1164" t="s">
        <v>5024</v>
      </c>
      <c r="D1164" t="s">
        <v>5028</v>
      </c>
      <c r="E1164" t="s">
        <v>5036</v>
      </c>
      <c r="F1164" t="s">
        <v>5047</v>
      </c>
      <c r="G1164" t="s">
        <v>5063</v>
      </c>
      <c r="H1164">
        <v>13043</v>
      </c>
      <c r="I1164">
        <v>1</v>
      </c>
      <c r="J1164" t="s">
        <v>5069</v>
      </c>
      <c r="K1164">
        <v>1244.6199999999999</v>
      </c>
      <c r="L1164" t="s">
        <v>5079</v>
      </c>
      <c r="M1164">
        <f>MONTH(Helper_Columns[Order_Date])</f>
        <v>3</v>
      </c>
      <c r="N1164">
        <f>YEAR(Helper_Columns[Order_Date])</f>
        <v>2024</v>
      </c>
      <c r="O1164" t="str">
        <f>TEXT(Helper_Columns[Order_Date],"mmm")</f>
        <v>Mar</v>
      </c>
      <c r="P1164" s="7">
        <f>IFERROR(Helper_Columns[Profit]/Helper_Columns[Sales_Amount],0)</f>
        <v>9.5424365560070529E-2</v>
      </c>
      <c r="Q1164" s="5" t="str">
        <f>IF(VALUE(SUBSTITUTE(Helper_Columns[[#This Row],[Discount]],"%",""))&gt;=10,"High Discount", "Normal")</f>
        <v>High Discount</v>
      </c>
      <c r="R1164" s="5" t="str">
        <f xml:space="preserve"> IF(Helper_Columns[[#This Row],[Profit]]&gt;5000,"High","Low")</f>
        <v>Low</v>
      </c>
    </row>
    <row r="1165" spans="1:18" x14ac:dyDescent="0.25">
      <c r="A1165" t="s">
        <v>1175</v>
      </c>
      <c r="B1165" s="4">
        <v>45376.915983196632</v>
      </c>
      <c r="C1165" t="s">
        <v>5015</v>
      </c>
      <c r="D1165" t="s">
        <v>5026</v>
      </c>
      <c r="E1165" t="s">
        <v>5043</v>
      </c>
      <c r="F1165" t="s">
        <v>5047</v>
      </c>
      <c r="G1165" t="s">
        <v>5067</v>
      </c>
      <c r="H1165">
        <v>38405</v>
      </c>
      <c r="I1165">
        <v>5</v>
      </c>
      <c r="J1165" t="s">
        <v>5070</v>
      </c>
      <c r="K1165">
        <v>6681.36</v>
      </c>
      <c r="L1165" t="s">
        <v>5077</v>
      </c>
      <c r="M1165">
        <f>MONTH(Helper_Columns[Order_Date])</f>
        <v>3</v>
      </c>
      <c r="N1165">
        <f>YEAR(Helper_Columns[Order_Date])</f>
        <v>2024</v>
      </c>
      <c r="O1165" t="str">
        <f>TEXT(Helper_Columns[Order_Date],"mmm")</f>
        <v>Mar</v>
      </c>
      <c r="P1165" s="7">
        <f>IFERROR(Helper_Columns[Profit]/Helper_Columns[Sales_Amount],0)</f>
        <v>0.17397109751334461</v>
      </c>
      <c r="Q1165" s="5" t="str">
        <f>IF(VALUE(SUBSTITUTE(Helper_Columns[[#This Row],[Discount]],"%",""))&gt;=10,"High Discount", "Normal")</f>
        <v>Normal</v>
      </c>
      <c r="R1165" s="5" t="str">
        <f xml:space="preserve"> IF(Helper_Columns[[#This Row],[Profit]]&gt;5000,"High","Low")</f>
        <v>High</v>
      </c>
    </row>
    <row r="1166" spans="1:18" x14ac:dyDescent="0.25">
      <c r="A1166" t="s">
        <v>1176</v>
      </c>
      <c r="B1166" s="4">
        <v>45376.988997799548</v>
      </c>
      <c r="C1166" t="s">
        <v>5013</v>
      </c>
      <c r="D1166" t="s">
        <v>5029</v>
      </c>
      <c r="E1166" t="s">
        <v>5041</v>
      </c>
      <c r="F1166" t="s">
        <v>5046</v>
      </c>
      <c r="G1166" t="s">
        <v>5049</v>
      </c>
      <c r="H1166">
        <v>67540</v>
      </c>
      <c r="I1166">
        <v>13</v>
      </c>
      <c r="J1166" t="s">
        <v>5071</v>
      </c>
      <c r="K1166">
        <v>14615.84</v>
      </c>
      <c r="L1166" t="s">
        <v>5075</v>
      </c>
      <c r="M1166">
        <f>MONTH(Helper_Columns[Order_Date])</f>
        <v>3</v>
      </c>
      <c r="N1166">
        <f>YEAR(Helper_Columns[Order_Date])</f>
        <v>2024</v>
      </c>
      <c r="O1166" t="str">
        <f>TEXT(Helper_Columns[Order_Date],"mmm")</f>
        <v>Mar</v>
      </c>
      <c r="P1166" s="7">
        <f>IFERROR(Helper_Columns[Profit]/Helper_Columns[Sales_Amount],0)</f>
        <v>0.21640272431151911</v>
      </c>
      <c r="Q1166" s="5" t="str">
        <f>IF(VALUE(SUBSTITUTE(Helper_Columns[[#This Row],[Discount]],"%",""))&gt;=10,"High Discount", "Normal")</f>
        <v>High Discount</v>
      </c>
      <c r="R1166" s="5" t="str">
        <f xml:space="preserve"> IF(Helper_Columns[[#This Row],[Profit]]&gt;5000,"High","Low")</f>
        <v>High</v>
      </c>
    </row>
    <row r="1167" spans="1:18" x14ac:dyDescent="0.25">
      <c r="A1167" t="s">
        <v>1177</v>
      </c>
      <c r="B1167" s="4">
        <v>45377.062012402479</v>
      </c>
      <c r="C1167" t="s">
        <v>5015</v>
      </c>
      <c r="D1167" t="s">
        <v>5029</v>
      </c>
      <c r="E1167" t="s">
        <v>5041</v>
      </c>
      <c r="F1167" t="s">
        <v>5047</v>
      </c>
      <c r="G1167" t="s">
        <v>5063</v>
      </c>
      <c r="H1167">
        <v>69684</v>
      </c>
      <c r="I1167">
        <v>13</v>
      </c>
      <c r="J1167" t="s">
        <v>5070</v>
      </c>
      <c r="K1167">
        <v>6096.02</v>
      </c>
      <c r="L1167" t="s">
        <v>5074</v>
      </c>
      <c r="M1167">
        <f>MONTH(Helper_Columns[Order_Date])</f>
        <v>3</v>
      </c>
      <c r="N1167">
        <f>YEAR(Helper_Columns[Order_Date])</f>
        <v>2024</v>
      </c>
      <c r="O1167" t="str">
        <f>TEXT(Helper_Columns[Order_Date],"mmm")</f>
        <v>Mar</v>
      </c>
      <c r="P1167" s="7">
        <f>IFERROR(Helper_Columns[Profit]/Helper_Columns[Sales_Amount],0)</f>
        <v>8.7480913839618854E-2</v>
      </c>
      <c r="Q1167" s="5" t="str">
        <f>IF(VALUE(SUBSTITUTE(Helper_Columns[[#This Row],[Discount]],"%",""))&gt;=10,"High Discount", "Normal")</f>
        <v>Normal</v>
      </c>
      <c r="R1167" s="5" t="str">
        <f xml:space="preserve"> IF(Helper_Columns[[#This Row],[Profit]]&gt;5000,"High","Low")</f>
        <v>High</v>
      </c>
    </row>
    <row r="1168" spans="1:18" x14ac:dyDescent="0.25">
      <c r="A1168" t="s">
        <v>1178</v>
      </c>
      <c r="B1168" s="4">
        <v>45377.135027005403</v>
      </c>
      <c r="C1168" t="s">
        <v>5020</v>
      </c>
      <c r="D1168" t="s">
        <v>5026</v>
      </c>
      <c r="E1168" t="s">
        <v>5030</v>
      </c>
      <c r="F1168" t="s">
        <v>5047</v>
      </c>
      <c r="G1168" t="s">
        <v>5058</v>
      </c>
      <c r="H1168">
        <v>26117</v>
      </c>
      <c r="I1168">
        <v>13</v>
      </c>
      <c r="J1168" t="s">
        <v>5068</v>
      </c>
      <c r="K1168">
        <v>4821.5</v>
      </c>
      <c r="L1168" t="s">
        <v>5075</v>
      </c>
      <c r="M1168">
        <f>MONTH(Helper_Columns[Order_Date])</f>
        <v>3</v>
      </c>
      <c r="N1168">
        <f>YEAR(Helper_Columns[Order_Date])</f>
        <v>2024</v>
      </c>
      <c r="O1168" t="str">
        <f>TEXT(Helper_Columns[Order_Date],"mmm")</f>
        <v>Mar</v>
      </c>
      <c r="P1168" s="7">
        <f>IFERROR(Helper_Columns[Profit]/Helper_Columns[Sales_Amount],0)</f>
        <v>0.18461155569169507</v>
      </c>
      <c r="Q1168" s="5" t="str">
        <f>IF(VALUE(SUBSTITUTE(Helper_Columns[[#This Row],[Discount]],"%",""))&gt;=10,"High Discount", "Normal")</f>
        <v>Normal</v>
      </c>
      <c r="R1168" s="5" t="str">
        <f xml:space="preserve"> IF(Helper_Columns[[#This Row],[Profit]]&gt;5000,"High","Low")</f>
        <v>Low</v>
      </c>
    </row>
    <row r="1169" spans="1:18" x14ac:dyDescent="0.25">
      <c r="A1169" t="s">
        <v>1179</v>
      </c>
      <c r="B1169" s="4">
        <v>45377.208041608312</v>
      </c>
      <c r="C1169" t="s">
        <v>5015</v>
      </c>
      <c r="D1169" t="s">
        <v>5029</v>
      </c>
      <c r="E1169" t="s">
        <v>5039</v>
      </c>
      <c r="F1169" t="s">
        <v>5046</v>
      </c>
      <c r="G1169" t="s">
        <v>5066</v>
      </c>
      <c r="H1169">
        <v>39619</v>
      </c>
      <c r="I1169">
        <v>10</v>
      </c>
      <c r="J1169" t="s">
        <v>5070</v>
      </c>
      <c r="K1169">
        <v>3954.49</v>
      </c>
      <c r="L1169" t="s">
        <v>5075</v>
      </c>
      <c r="M1169">
        <f>MONTH(Helper_Columns[Order_Date])</f>
        <v>3</v>
      </c>
      <c r="N1169">
        <f>YEAR(Helper_Columns[Order_Date])</f>
        <v>2024</v>
      </c>
      <c r="O1169" t="str">
        <f>TEXT(Helper_Columns[Order_Date],"mmm")</f>
        <v>Mar</v>
      </c>
      <c r="P1169" s="7">
        <f>IFERROR(Helper_Columns[Profit]/Helper_Columns[Sales_Amount],0)</f>
        <v>9.981296852520255E-2</v>
      </c>
      <c r="Q1169" s="5" t="str">
        <f>IF(VALUE(SUBSTITUTE(Helper_Columns[[#This Row],[Discount]],"%",""))&gt;=10,"High Discount", "Normal")</f>
        <v>Normal</v>
      </c>
      <c r="R1169" s="5" t="str">
        <f xml:space="preserve"> IF(Helper_Columns[[#This Row],[Profit]]&gt;5000,"High","Low")</f>
        <v>Low</v>
      </c>
    </row>
    <row r="1170" spans="1:18" x14ac:dyDescent="0.25">
      <c r="A1170" t="s">
        <v>1180</v>
      </c>
      <c r="B1170" s="4">
        <v>45377.281056211243</v>
      </c>
      <c r="C1170" t="s">
        <v>5016</v>
      </c>
      <c r="D1170" t="s">
        <v>5026</v>
      </c>
      <c r="E1170" t="s">
        <v>5034</v>
      </c>
      <c r="F1170" t="s">
        <v>5046</v>
      </c>
      <c r="G1170" t="s">
        <v>5053</v>
      </c>
      <c r="H1170">
        <v>5722</v>
      </c>
      <c r="I1170">
        <v>11</v>
      </c>
      <c r="J1170" t="s">
        <v>5072</v>
      </c>
      <c r="K1170">
        <v>1010.13</v>
      </c>
      <c r="L1170" t="s">
        <v>5079</v>
      </c>
      <c r="M1170">
        <f>MONTH(Helper_Columns[Order_Date])</f>
        <v>3</v>
      </c>
      <c r="N1170">
        <f>YEAR(Helper_Columns[Order_Date])</f>
        <v>2024</v>
      </c>
      <c r="O1170" t="str">
        <f>TEXT(Helper_Columns[Order_Date],"mmm")</f>
        <v>Mar</v>
      </c>
      <c r="P1170" s="7">
        <f>IFERROR(Helper_Columns[Profit]/Helper_Columns[Sales_Amount],0)</f>
        <v>0.17653442852149598</v>
      </c>
      <c r="Q1170" s="5" t="str">
        <f>IF(VALUE(SUBSTITUTE(Helper_Columns[[#This Row],[Discount]],"%",""))&gt;=10,"High Discount", "Normal")</f>
        <v>High Discount</v>
      </c>
      <c r="R1170" s="5" t="str">
        <f xml:space="preserve"> IF(Helper_Columns[[#This Row],[Profit]]&gt;5000,"High","Low")</f>
        <v>Low</v>
      </c>
    </row>
    <row r="1171" spans="1:18" x14ac:dyDescent="0.25">
      <c r="A1171" t="s">
        <v>1181</v>
      </c>
      <c r="B1171" s="4">
        <v>45377.354070814152</v>
      </c>
      <c r="C1171" t="s">
        <v>5022</v>
      </c>
      <c r="D1171" t="s">
        <v>5027</v>
      </c>
      <c r="E1171" t="s">
        <v>5031</v>
      </c>
      <c r="F1171" t="s">
        <v>5046</v>
      </c>
      <c r="G1171" t="s">
        <v>5066</v>
      </c>
      <c r="H1171">
        <v>31285</v>
      </c>
      <c r="I1171">
        <v>5</v>
      </c>
      <c r="J1171" t="s">
        <v>5073</v>
      </c>
      <c r="K1171">
        <v>4957.29</v>
      </c>
      <c r="L1171" t="s">
        <v>5075</v>
      </c>
      <c r="M1171">
        <f>MONTH(Helper_Columns[Order_Date])</f>
        <v>3</v>
      </c>
      <c r="N1171">
        <f>YEAR(Helper_Columns[Order_Date])</f>
        <v>2024</v>
      </c>
      <c r="O1171" t="str">
        <f>TEXT(Helper_Columns[Order_Date],"mmm")</f>
        <v>Mar</v>
      </c>
      <c r="P1171" s="7">
        <f>IFERROR(Helper_Columns[Profit]/Helper_Columns[Sales_Amount],0)</f>
        <v>0.15845580949336743</v>
      </c>
      <c r="Q1171" s="5" t="str">
        <f>IF(VALUE(SUBSTITUTE(Helper_Columns[[#This Row],[Discount]],"%",""))&gt;=10,"High Discount", "Normal")</f>
        <v>Normal</v>
      </c>
      <c r="R1171" s="5" t="str">
        <f xml:space="preserve"> IF(Helper_Columns[[#This Row],[Profit]]&gt;5000,"High","Low")</f>
        <v>Low</v>
      </c>
    </row>
    <row r="1172" spans="1:18" x14ac:dyDescent="0.25">
      <c r="A1172" t="s">
        <v>1182</v>
      </c>
      <c r="B1172" s="4">
        <v>45377.427085417083</v>
      </c>
      <c r="C1172" t="s">
        <v>5017</v>
      </c>
      <c r="D1172" t="s">
        <v>5026</v>
      </c>
      <c r="E1172" t="s">
        <v>5030</v>
      </c>
      <c r="F1172" t="s">
        <v>5047</v>
      </c>
      <c r="G1172" t="s">
        <v>5050</v>
      </c>
      <c r="H1172">
        <v>65094</v>
      </c>
      <c r="I1172">
        <v>4</v>
      </c>
      <c r="J1172" t="s">
        <v>5070</v>
      </c>
      <c r="K1172">
        <v>5512.14</v>
      </c>
      <c r="L1172" t="s">
        <v>5075</v>
      </c>
      <c r="M1172">
        <f>MONTH(Helper_Columns[Order_Date])</f>
        <v>3</v>
      </c>
      <c r="N1172">
        <f>YEAR(Helper_Columns[Order_Date])</f>
        <v>2024</v>
      </c>
      <c r="O1172" t="str">
        <f>TEXT(Helper_Columns[Order_Date],"mmm")</f>
        <v>Mar</v>
      </c>
      <c r="P1172" s="7">
        <f>IFERROR(Helper_Columns[Profit]/Helper_Columns[Sales_Amount],0)</f>
        <v>8.4679693981012077E-2</v>
      </c>
      <c r="Q1172" s="5" t="str">
        <f>IF(VALUE(SUBSTITUTE(Helper_Columns[[#This Row],[Discount]],"%",""))&gt;=10,"High Discount", "Normal")</f>
        <v>Normal</v>
      </c>
      <c r="R1172" s="5" t="str">
        <f xml:space="preserve"> IF(Helper_Columns[[#This Row],[Profit]]&gt;5000,"High","Low")</f>
        <v>High</v>
      </c>
    </row>
    <row r="1173" spans="1:18" x14ac:dyDescent="0.25">
      <c r="A1173" t="s">
        <v>1183</v>
      </c>
      <c r="B1173" s="4">
        <v>45377.500100019999</v>
      </c>
      <c r="C1173" t="s">
        <v>5024</v>
      </c>
      <c r="D1173" t="s">
        <v>5029</v>
      </c>
      <c r="E1173" t="s">
        <v>5041</v>
      </c>
      <c r="F1173" t="s">
        <v>5048</v>
      </c>
      <c r="G1173" t="s">
        <v>5065</v>
      </c>
      <c r="H1173">
        <v>30765</v>
      </c>
      <c r="I1173">
        <v>7</v>
      </c>
      <c r="J1173" t="s">
        <v>5068</v>
      </c>
      <c r="K1173">
        <v>3073.41</v>
      </c>
      <c r="L1173" t="s">
        <v>5077</v>
      </c>
      <c r="M1173">
        <f>MONTH(Helper_Columns[Order_Date])</f>
        <v>3</v>
      </c>
      <c r="N1173">
        <f>YEAR(Helper_Columns[Order_Date])</f>
        <v>2024</v>
      </c>
      <c r="O1173" t="str">
        <f>TEXT(Helper_Columns[Order_Date],"mmm")</f>
        <v>Mar</v>
      </c>
      <c r="P1173" s="7">
        <f>IFERROR(Helper_Columns[Profit]/Helper_Columns[Sales_Amount],0)</f>
        <v>9.9899561189663574E-2</v>
      </c>
      <c r="Q1173" s="5" t="str">
        <f>IF(VALUE(SUBSTITUTE(Helper_Columns[[#This Row],[Discount]],"%",""))&gt;=10,"High Discount", "Normal")</f>
        <v>Normal</v>
      </c>
      <c r="R1173" s="5" t="str">
        <f xml:space="preserve"> IF(Helper_Columns[[#This Row],[Profit]]&gt;5000,"High","Low")</f>
        <v>Low</v>
      </c>
    </row>
    <row r="1174" spans="1:18" x14ac:dyDescent="0.25">
      <c r="A1174" t="s">
        <v>1184</v>
      </c>
      <c r="B1174" s="4">
        <v>45377.573114622923</v>
      </c>
      <c r="C1174" t="s">
        <v>5013</v>
      </c>
      <c r="D1174" t="s">
        <v>5026</v>
      </c>
      <c r="E1174" t="s">
        <v>5043</v>
      </c>
      <c r="F1174" t="s">
        <v>5047</v>
      </c>
      <c r="G1174" t="s">
        <v>5063</v>
      </c>
      <c r="H1174">
        <v>74631</v>
      </c>
      <c r="I1174">
        <v>8</v>
      </c>
      <c r="J1174" t="s">
        <v>5071</v>
      </c>
      <c r="K1174">
        <v>11895.03</v>
      </c>
      <c r="L1174" t="s">
        <v>5076</v>
      </c>
      <c r="M1174">
        <f>MONTH(Helper_Columns[Order_Date])</f>
        <v>3</v>
      </c>
      <c r="N1174">
        <f>YEAR(Helper_Columns[Order_Date])</f>
        <v>2024</v>
      </c>
      <c r="O1174" t="str">
        <f>TEXT(Helper_Columns[Order_Date],"mmm")</f>
        <v>Mar</v>
      </c>
      <c r="P1174" s="7">
        <f>IFERROR(Helper_Columns[Profit]/Helper_Columns[Sales_Amount],0)</f>
        <v>0.15938457209470597</v>
      </c>
      <c r="Q1174" s="5" t="str">
        <f>IF(VALUE(SUBSTITUTE(Helper_Columns[[#This Row],[Discount]],"%",""))&gt;=10,"High Discount", "Normal")</f>
        <v>High Discount</v>
      </c>
      <c r="R1174" s="5" t="str">
        <f xml:space="preserve"> IF(Helper_Columns[[#This Row],[Profit]]&gt;5000,"High","Low")</f>
        <v>High</v>
      </c>
    </row>
    <row r="1175" spans="1:18" x14ac:dyDescent="0.25">
      <c r="A1175" t="s">
        <v>1185</v>
      </c>
      <c r="B1175" s="4">
        <v>45377.646129225846</v>
      </c>
      <c r="C1175" t="s">
        <v>5023</v>
      </c>
      <c r="D1175" t="s">
        <v>5027</v>
      </c>
      <c r="E1175" t="s">
        <v>5038</v>
      </c>
      <c r="F1175" t="s">
        <v>5047</v>
      </c>
      <c r="G1175" t="s">
        <v>5063</v>
      </c>
      <c r="H1175">
        <v>47514</v>
      </c>
      <c r="I1175">
        <v>7</v>
      </c>
      <c r="J1175" t="s">
        <v>5073</v>
      </c>
      <c r="K1175">
        <v>9165.9</v>
      </c>
      <c r="L1175" t="s">
        <v>5075</v>
      </c>
      <c r="M1175">
        <f>MONTH(Helper_Columns[Order_Date])</f>
        <v>3</v>
      </c>
      <c r="N1175">
        <f>YEAR(Helper_Columns[Order_Date])</f>
        <v>2024</v>
      </c>
      <c r="O1175" t="str">
        <f>TEXT(Helper_Columns[Order_Date],"mmm")</f>
        <v>Mar</v>
      </c>
      <c r="P1175" s="7">
        <f>IFERROR(Helper_Columns[Profit]/Helper_Columns[Sales_Amount],0)</f>
        <v>0.19290945826493244</v>
      </c>
      <c r="Q1175" s="5" t="str">
        <f>IF(VALUE(SUBSTITUTE(Helper_Columns[[#This Row],[Discount]],"%",""))&gt;=10,"High Discount", "Normal")</f>
        <v>Normal</v>
      </c>
      <c r="R1175" s="5" t="str">
        <f xml:space="preserve"> IF(Helper_Columns[[#This Row],[Profit]]&gt;5000,"High","Low")</f>
        <v>High</v>
      </c>
    </row>
    <row r="1176" spans="1:18" x14ac:dyDescent="0.25">
      <c r="A1176" t="s">
        <v>1186</v>
      </c>
      <c r="B1176" s="4">
        <v>45377.719143828763</v>
      </c>
      <c r="C1176" t="s">
        <v>5025</v>
      </c>
      <c r="D1176" t="s">
        <v>5026</v>
      </c>
      <c r="E1176" t="s">
        <v>5030</v>
      </c>
      <c r="F1176" t="s">
        <v>5046</v>
      </c>
      <c r="G1176" t="s">
        <v>5054</v>
      </c>
      <c r="H1176">
        <v>11846</v>
      </c>
      <c r="I1176">
        <v>2</v>
      </c>
      <c r="J1176" t="s">
        <v>5071</v>
      </c>
      <c r="K1176">
        <v>1882.82</v>
      </c>
      <c r="L1176" t="s">
        <v>5074</v>
      </c>
      <c r="M1176">
        <f>MONTH(Helper_Columns[Order_Date])</f>
        <v>3</v>
      </c>
      <c r="N1176">
        <f>YEAR(Helper_Columns[Order_Date])</f>
        <v>2024</v>
      </c>
      <c r="O1176" t="str">
        <f>TEXT(Helper_Columns[Order_Date],"mmm")</f>
        <v>Mar</v>
      </c>
      <c r="P1176" s="7">
        <f>IFERROR(Helper_Columns[Profit]/Helper_Columns[Sales_Amount],0)</f>
        <v>0.15894141482356913</v>
      </c>
      <c r="Q1176" s="5" t="str">
        <f>IF(VALUE(SUBSTITUTE(Helper_Columns[[#This Row],[Discount]],"%",""))&gt;=10,"High Discount", "Normal")</f>
        <v>High Discount</v>
      </c>
      <c r="R1176" s="5" t="str">
        <f xml:space="preserve"> IF(Helper_Columns[[#This Row],[Profit]]&gt;5000,"High","Low")</f>
        <v>Low</v>
      </c>
    </row>
    <row r="1177" spans="1:18" x14ac:dyDescent="0.25">
      <c r="A1177" t="s">
        <v>1187</v>
      </c>
      <c r="B1177" s="4">
        <v>45377.792158431679</v>
      </c>
      <c r="C1177" t="s">
        <v>5015</v>
      </c>
      <c r="D1177" t="s">
        <v>5026</v>
      </c>
      <c r="E1177" t="s">
        <v>5030</v>
      </c>
      <c r="F1177" t="s">
        <v>5048</v>
      </c>
      <c r="G1177" t="s">
        <v>5055</v>
      </c>
      <c r="H1177">
        <v>67615</v>
      </c>
      <c r="I1177">
        <v>5</v>
      </c>
      <c r="J1177" t="s">
        <v>5068</v>
      </c>
      <c r="K1177">
        <v>13037.53</v>
      </c>
      <c r="L1177" t="s">
        <v>5078</v>
      </c>
      <c r="M1177">
        <f>MONTH(Helper_Columns[Order_Date])</f>
        <v>3</v>
      </c>
      <c r="N1177">
        <f>YEAR(Helper_Columns[Order_Date])</f>
        <v>2024</v>
      </c>
      <c r="O1177" t="str">
        <f>TEXT(Helper_Columns[Order_Date],"mmm")</f>
        <v>Mar</v>
      </c>
      <c r="P1177" s="7">
        <f>IFERROR(Helper_Columns[Profit]/Helper_Columns[Sales_Amount],0)</f>
        <v>0.19282008430082084</v>
      </c>
      <c r="Q1177" s="5" t="str">
        <f>IF(VALUE(SUBSTITUTE(Helper_Columns[[#This Row],[Discount]],"%",""))&gt;=10,"High Discount", "Normal")</f>
        <v>Normal</v>
      </c>
      <c r="R1177" s="5" t="str">
        <f xml:space="preserve"> IF(Helper_Columns[[#This Row],[Profit]]&gt;5000,"High","Low")</f>
        <v>High</v>
      </c>
    </row>
    <row r="1178" spans="1:18" x14ac:dyDescent="0.25">
      <c r="A1178" t="s">
        <v>1188</v>
      </c>
      <c r="B1178" s="4">
        <v>45377.86517303461</v>
      </c>
      <c r="C1178" t="s">
        <v>5016</v>
      </c>
      <c r="D1178" t="s">
        <v>5028</v>
      </c>
      <c r="E1178" t="s">
        <v>5035</v>
      </c>
      <c r="F1178" t="s">
        <v>5046</v>
      </c>
      <c r="G1178" t="s">
        <v>5061</v>
      </c>
      <c r="H1178">
        <v>2212</v>
      </c>
      <c r="I1178">
        <v>12</v>
      </c>
      <c r="J1178" t="s">
        <v>5068</v>
      </c>
      <c r="K1178">
        <v>462.31</v>
      </c>
      <c r="L1178" t="s">
        <v>5079</v>
      </c>
      <c r="M1178">
        <f>MONTH(Helper_Columns[Order_Date])</f>
        <v>3</v>
      </c>
      <c r="N1178">
        <f>YEAR(Helper_Columns[Order_Date])</f>
        <v>2024</v>
      </c>
      <c r="O1178" t="str">
        <f>TEXT(Helper_Columns[Order_Date],"mmm")</f>
        <v>Mar</v>
      </c>
      <c r="P1178" s="7">
        <f>IFERROR(Helper_Columns[Profit]/Helper_Columns[Sales_Amount],0)</f>
        <v>0.209000904159132</v>
      </c>
      <c r="Q1178" s="5" t="str">
        <f>IF(VALUE(SUBSTITUTE(Helper_Columns[[#This Row],[Discount]],"%",""))&gt;=10,"High Discount", "Normal")</f>
        <v>Normal</v>
      </c>
      <c r="R1178" s="5" t="str">
        <f xml:space="preserve"> IF(Helper_Columns[[#This Row],[Profit]]&gt;5000,"High","Low")</f>
        <v>Low</v>
      </c>
    </row>
    <row r="1179" spans="1:18" x14ac:dyDescent="0.25">
      <c r="A1179" t="s">
        <v>1189</v>
      </c>
      <c r="B1179" s="4">
        <v>45377.938187637526</v>
      </c>
      <c r="C1179" t="s">
        <v>5023</v>
      </c>
      <c r="D1179" t="s">
        <v>5027</v>
      </c>
      <c r="E1179" t="s">
        <v>5031</v>
      </c>
      <c r="F1179" t="s">
        <v>5046</v>
      </c>
      <c r="G1179" t="s">
        <v>5049</v>
      </c>
      <c r="H1179">
        <v>59784</v>
      </c>
      <c r="I1179">
        <v>12</v>
      </c>
      <c r="J1179" t="s">
        <v>5068</v>
      </c>
      <c r="K1179">
        <v>11046.44</v>
      </c>
      <c r="L1179" t="s">
        <v>5079</v>
      </c>
      <c r="M1179">
        <f>MONTH(Helper_Columns[Order_Date])</f>
        <v>3</v>
      </c>
      <c r="N1179">
        <f>YEAR(Helper_Columns[Order_Date])</f>
        <v>2024</v>
      </c>
      <c r="O1179" t="str">
        <f>TEXT(Helper_Columns[Order_Date],"mmm")</f>
        <v>Mar</v>
      </c>
      <c r="P1179" s="7">
        <f>IFERROR(Helper_Columns[Profit]/Helper_Columns[Sales_Amount],0)</f>
        <v>0.18477251438511977</v>
      </c>
      <c r="Q1179" s="5" t="str">
        <f>IF(VALUE(SUBSTITUTE(Helper_Columns[[#This Row],[Discount]],"%",""))&gt;=10,"High Discount", "Normal")</f>
        <v>Normal</v>
      </c>
      <c r="R1179" s="5" t="str">
        <f xml:space="preserve"> IF(Helper_Columns[[#This Row],[Profit]]&gt;5000,"High","Low")</f>
        <v>High</v>
      </c>
    </row>
    <row r="1180" spans="1:18" x14ac:dyDescent="0.25">
      <c r="A1180" t="s">
        <v>1190</v>
      </c>
      <c r="B1180" s="4">
        <v>45378.011202240443</v>
      </c>
      <c r="C1180" t="s">
        <v>5014</v>
      </c>
      <c r="D1180" t="s">
        <v>5028</v>
      </c>
      <c r="E1180" t="s">
        <v>5035</v>
      </c>
      <c r="F1180" t="s">
        <v>5048</v>
      </c>
      <c r="G1180" t="s">
        <v>5056</v>
      </c>
      <c r="H1180">
        <v>34359</v>
      </c>
      <c r="I1180">
        <v>4</v>
      </c>
      <c r="J1180" t="s">
        <v>5072</v>
      </c>
      <c r="K1180">
        <v>4632.12</v>
      </c>
      <c r="L1180" t="s">
        <v>5077</v>
      </c>
      <c r="M1180">
        <f>MONTH(Helper_Columns[Order_Date])</f>
        <v>3</v>
      </c>
      <c r="N1180">
        <f>YEAR(Helper_Columns[Order_Date])</f>
        <v>2024</v>
      </c>
      <c r="O1180" t="str">
        <f>TEXT(Helper_Columns[Order_Date],"mmm")</f>
        <v>Mar</v>
      </c>
      <c r="P1180" s="7">
        <f>IFERROR(Helper_Columns[Profit]/Helper_Columns[Sales_Amount],0)</f>
        <v>0.134815332227364</v>
      </c>
      <c r="Q1180" s="5" t="str">
        <f>IF(VALUE(SUBSTITUTE(Helper_Columns[[#This Row],[Discount]],"%",""))&gt;=10,"High Discount", "Normal")</f>
        <v>High Discount</v>
      </c>
      <c r="R1180" s="5" t="str">
        <f xml:space="preserve"> IF(Helper_Columns[[#This Row],[Profit]]&gt;5000,"High","Low")</f>
        <v>Low</v>
      </c>
    </row>
    <row r="1181" spans="1:18" x14ac:dyDescent="0.25">
      <c r="A1181" t="s">
        <v>1191</v>
      </c>
      <c r="B1181" s="4">
        <v>45378.084216843366</v>
      </c>
      <c r="C1181" t="s">
        <v>5019</v>
      </c>
      <c r="D1181" t="s">
        <v>5028</v>
      </c>
      <c r="E1181" t="s">
        <v>5037</v>
      </c>
      <c r="F1181" t="s">
        <v>5046</v>
      </c>
      <c r="G1181" t="s">
        <v>5054</v>
      </c>
      <c r="H1181">
        <v>16926</v>
      </c>
      <c r="I1181">
        <v>6</v>
      </c>
      <c r="J1181" t="s">
        <v>5073</v>
      </c>
      <c r="K1181">
        <v>1598.03</v>
      </c>
      <c r="L1181" t="s">
        <v>5076</v>
      </c>
      <c r="M1181">
        <f>MONTH(Helper_Columns[Order_Date])</f>
        <v>3</v>
      </c>
      <c r="N1181">
        <f>YEAR(Helper_Columns[Order_Date])</f>
        <v>2024</v>
      </c>
      <c r="O1181" t="str">
        <f>TEXT(Helper_Columns[Order_Date],"mmm")</f>
        <v>Mar</v>
      </c>
      <c r="P1181" s="7">
        <f>IFERROR(Helper_Columns[Profit]/Helper_Columns[Sales_Amount],0)</f>
        <v>9.441273779983457E-2</v>
      </c>
      <c r="Q1181" s="5" t="str">
        <f>IF(VALUE(SUBSTITUTE(Helper_Columns[[#This Row],[Discount]],"%",""))&gt;=10,"High Discount", "Normal")</f>
        <v>Normal</v>
      </c>
      <c r="R1181" s="5" t="str">
        <f xml:space="preserve"> IF(Helper_Columns[[#This Row],[Profit]]&gt;5000,"High","Low")</f>
        <v>Low</v>
      </c>
    </row>
    <row r="1182" spans="1:18" x14ac:dyDescent="0.25">
      <c r="A1182" t="s">
        <v>1192</v>
      </c>
      <c r="B1182" s="4">
        <v>45378.157231446283</v>
      </c>
      <c r="C1182" t="s">
        <v>5019</v>
      </c>
      <c r="D1182" t="s">
        <v>5029</v>
      </c>
      <c r="E1182" t="s">
        <v>5040</v>
      </c>
      <c r="F1182" t="s">
        <v>5048</v>
      </c>
      <c r="G1182" t="s">
        <v>5059</v>
      </c>
      <c r="H1182">
        <v>26135</v>
      </c>
      <c r="I1182">
        <v>13</v>
      </c>
      <c r="J1182" t="s">
        <v>5072</v>
      </c>
      <c r="K1182">
        <v>3313.66</v>
      </c>
      <c r="L1182" t="s">
        <v>5078</v>
      </c>
      <c r="M1182">
        <f>MONTH(Helper_Columns[Order_Date])</f>
        <v>3</v>
      </c>
      <c r="N1182">
        <f>YEAR(Helper_Columns[Order_Date])</f>
        <v>2024</v>
      </c>
      <c r="O1182" t="str">
        <f>TEXT(Helper_Columns[Order_Date],"mmm")</f>
        <v>Mar</v>
      </c>
      <c r="P1182" s="7">
        <f>IFERROR(Helper_Columns[Profit]/Helper_Columns[Sales_Amount],0)</f>
        <v>0.12679012818060073</v>
      </c>
      <c r="Q1182" s="5" t="str">
        <f>IF(VALUE(SUBSTITUTE(Helper_Columns[[#This Row],[Discount]],"%",""))&gt;=10,"High Discount", "Normal")</f>
        <v>High Discount</v>
      </c>
      <c r="R1182" s="5" t="str">
        <f xml:space="preserve"> IF(Helper_Columns[[#This Row],[Profit]]&gt;5000,"High","Low")</f>
        <v>Low</v>
      </c>
    </row>
    <row r="1183" spans="1:18" x14ac:dyDescent="0.25">
      <c r="A1183" t="s">
        <v>1193</v>
      </c>
      <c r="B1183" s="4">
        <v>45378.230246049199</v>
      </c>
      <c r="C1183" t="s">
        <v>5023</v>
      </c>
      <c r="D1183" t="s">
        <v>5026</v>
      </c>
      <c r="E1183" t="s">
        <v>5045</v>
      </c>
      <c r="F1183" t="s">
        <v>5047</v>
      </c>
      <c r="G1183" t="s">
        <v>5050</v>
      </c>
      <c r="H1183">
        <v>1684</v>
      </c>
      <c r="I1183">
        <v>3</v>
      </c>
      <c r="J1183" t="s">
        <v>5072</v>
      </c>
      <c r="K1183">
        <v>354.6</v>
      </c>
      <c r="L1183" t="s">
        <v>5075</v>
      </c>
      <c r="M1183">
        <f>MONTH(Helper_Columns[Order_Date])</f>
        <v>3</v>
      </c>
      <c r="N1183">
        <f>YEAR(Helper_Columns[Order_Date])</f>
        <v>2024</v>
      </c>
      <c r="O1183" t="str">
        <f>TEXT(Helper_Columns[Order_Date],"mmm")</f>
        <v>Mar</v>
      </c>
      <c r="P1183" s="7">
        <f>IFERROR(Helper_Columns[Profit]/Helper_Columns[Sales_Amount],0)</f>
        <v>0.21057007125890737</v>
      </c>
      <c r="Q1183" s="5" t="str">
        <f>IF(VALUE(SUBSTITUTE(Helper_Columns[[#This Row],[Discount]],"%",""))&gt;=10,"High Discount", "Normal")</f>
        <v>High Discount</v>
      </c>
      <c r="R1183" s="5" t="str">
        <f xml:space="preserve"> IF(Helper_Columns[[#This Row],[Profit]]&gt;5000,"High","Low")</f>
        <v>Low</v>
      </c>
    </row>
    <row r="1184" spans="1:18" x14ac:dyDescent="0.25">
      <c r="A1184" t="s">
        <v>1194</v>
      </c>
      <c r="B1184" s="4">
        <v>45378.30326065213</v>
      </c>
      <c r="C1184" t="s">
        <v>5024</v>
      </c>
      <c r="D1184" t="s">
        <v>5028</v>
      </c>
      <c r="E1184" t="s">
        <v>5036</v>
      </c>
      <c r="F1184" t="s">
        <v>5047</v>
      </c>
      <c r="G1184" t="s">
        <v>5050</v>
      </c>
      <c r="H1184">
        <v>67770</v>
      </c>
      <c r="I1184">
        <v>7</v>
      </c>
      <c r="J1184" t="s">
        <v>5071</v>
      </c>
      <c r="K1184">
        <v>14190.4</v>
      </c>
      <c r="L1184" t="s">
        <v>5077</v>
      </c>
      <c r="M1184">
        <f>MONTH(Helper_Columns[Order_Date])</f>
        <v>3</v>
      </c>
      <c r="N1184">
        <f>YEAR(Helper_Columns[Order_Date])</f>
        <v>2024</v>
      </c>
      <c r="O1184" t="str">
        <f>TEXT(Helper_Columns[Order_Date],"mmm")</f>
        <v>Mar</v>
      </c>
      <c r="P1184" s="7">
        <f>IFERROR(Helper_Columns[Profit]/Helper_Columns[Sales_Amount],0)</f>
        <v>0.20939058580492842</v>
      </c>
      <c r="Q1184" s="5" t="str">
        <f>IF(VALUE(SUBSTITUTE(Helper_Columns[[#This Row],[Discount]],"%",""))&gt;=10,"High Discount", "Normal")</f>
        <v>High Discount</v>
      </c>
      <c r="R1184" s="5" t="str">
        <f xml:space="preserve"> IF(Helper_Columns[[#This Row],[Profit]]&gt;5000,"High","Low")</f>
        <v>High</v>
      </c>
    </row>
    <row r="1185" spans="1:18" x14ac:dyDescent="0.25">
      <c r="A1185" t="s">
        <v>1195</v>
      </c>
      <c r="B1185" s="4">
        <v>45378.376275255046</v>
      </c>
      <c r="C1185" t="s">
        <v>5021</v>
      </c>
      <c r="D1185" t="s">
        <v>5028</v>
      </c>
      <c r="E1185" t="s">
        <v>5037</v>
      </c>
      <c r="F1185" t="s">
        <v>5047</v>
      </c>
      <c r="G1185" t="s">
        <v>5067</v>
      </c>
      <c r="H1185">
        <v>20689</v>
      </c>
      <c r="I1185">
        <v>12</v>
      </c>
      <c r="J1185" t="s">
        <v>5073</v>
      </c>
      <c r="K1185">
        <v>4360.2700000000004</v>
      </c>
      <c r="L1185" t="s">
        <v>5074</v>
      </c>
      <c r="M1185">
        <f>MONTH(Helper_Columns[Order_Date])</f>
        <v>3</v>
      </c>
      <c r="N1185">
        <f>YEAR(Helper_Columns[Order_Date])</f>
        <v>2024</v>
      </c>
      <c r="O1185" t="str">
        <f>TEXT(Helper_Columns[Order_Date],"mmm")</f>
        <v>Mar</v>
      </c>
      <c r="P1185" s="7">
        <f>IFERROR(Helper_Columns[Profit]/Helper_Columns[Sales_Amount],0)</f>
        <v>0.21075305718014406</v>
      </c>
      <c r="Q1185" s="5" t="str">
        <f>IF(VALUE(SUBSTITUTE(Helper_Columns[[#This Row],[Discount]],"%",""))&gt;=10,"High Discount", "Normal")</f>
        <v>Normal</v>
      </c>
      <c r="R1185" s="5" t="str">
        <f xml:space="preserve"> IF(Helper_Columns[[#This Row],[Profit]]&gt;5000,"High","Low")</f>
        <v>Low</v>
      </c>
    </row>
    <row r="1186" spans="1:18" x14ac:dyDescent="0.25">
      <c r="A1186" t="s">
        <v>1196</v>
      </c>
      <c r="B1186" s="4">
        <v>45378.449289857963</v>
      </c>
      <c r="C1186" t="s">
        <v>5022</v>
      </c>
      <c r="D1186" t="s">
        <v>5027</v>
      </c>
      <c r="E1186" t="s">
        <v>5044</v>
      </c>
      <c r="F1186" t="s">
        <v>5048</v>
      </c>
      <c r="G1186" t="s">
        <v>5059</v>
      </c>
      <c r="H1186">
        <v>66277</v>
      </c>
      <c r="I1186">
        <v>12</v>
      </c>
      <c r="J1186" t="s">
        <v>5070</v>
      </c>
      <c r="K1186">
        <v>5653.08</v>
      </c>
      <c r="L1186" t="s">
        <v>5077</v>
      </c>
      <c r="M1186">
        <f>MONTH(Helper_Columns[Order_Date])</f>
        <v>3</v>
      </c>
      <c r="N1186">
        <f>YEAR(Helper_Columns[Order_Date])</f>
        <v>2024</v>
      </c>
      <c r="O1186" t="str">
        <f>TEXT(Helper_Columns[Order_Date],"mmm")</f>
        <v>Mar</v>
      </c>
      <c r="P1186" s="7">
        <f>IFERROR(Helper_Columns[Profit]/Helper_Columns[Sales_Amount],0)</f>
        <v>8.5294747800896242E-2</v>
      </c>
      <c r="Q1186" s="5" t="str">
        <f>IF(VALUE(SUBSTITUTE(Helper_Columns[[#This Row],[Discount]],"%",""))&gt;=10,"High Discount", "Normal")</f>
        <v>Normal</v>
      </c>
      <c r="R1186" s="5" t="str">
        <f xml:space="preserve"> IF(Helper_Columns[[#This Row],[Profit]]&gt;5000,"High","Low")</f>
        <v>High</v>
      </c>
    </row>
    <row r="1187" spans="1:18" x14ac:dyDescent="0.25">
      <c r="A1187" t="s">
        <v>1197</v>
      </c>
      <c r="B1187" s="4">
        <v>45378.522304460887</v>
      </c>
      <c r="C1187" t="s">
        <v>5014</v>
      </c>
      <c r="D1187" t="s">
        <v>5028</v>
      </c>
      <c r="E1187" t="s">
        <v>5035</v>
      </c>
      <c r="F1187" t="s">
        <v>5046</v>
      </c>
      <c r="G1187" t="s">
        <v>5049</v>
      </c>
      <c r="H1187">
        <v>19756</v>
      </c>
      <c r="I1187">
        <v>12</v>
      </c>
      <c r="J1187" t="s">
        <v>5072</v>
      </c>
      <c r="K1187">
        <v>4320.63</v>
      </c>
      <c r="L1187" t="s">
        <v>5076</v>
      </c>
      <c r="M1187">
        <f>MONTH(Helper_Columns[Order_Date])</f>
        <v>3</v>
      </c>
      <c r="N1187">
        <f>YEAR(Helper_Columns[Order_Date])</f>
        <v>2024</v>
      </c>
      <c r="O1187" t="str">
        <f>TEXT(Helper_Columns[Order_Date],"mmm")</f>
        <v>Mar</v>
      </c>
      <c r="P1187" s="7">
        <f>IFERROR(Helper_Columns[Profit]/Helper_Columns[Sales_Amount],0)</f>
        <v>0.21869963555375582</v>
      </c>
      <c r="Q1187" s="5" t="str">
        <f>IF(VALUE(SUBSTITUTE(Helper_Columns[[#This Row],[Discount]],"%",""))&gt;=10,"High Discount", "Normal")</f>
        <v>High Discount</v>
      </c>
      <c r="R1187" s="5" t="str">
        <f xml:space="preserve"> IF(Helper_Columns[[#This Row],[Profit]]&gt;5000,"High","Low")</f>
        <v>Low</v>
      </c>
    </row>
    <row r="1188" spans="1:18" x14ac:dyDescent="0.25">
      <c r="A1188" t="s">
        <v>1198</v>
      </c>
      <c r="B1188" s="4">
        <v>45378.59531906381</v>
      </c>
      <c r="C1188" t="s">
        <v>5013</v>
      </c>
      <c r="D1188" t="s">
        <v>5029</v>
      </c>
      <c r="E1188" t="s">
        <v>5039</v>
      </c>
      <c r="F1188" t="s">
        <v>5047</v>
      </c>
      <c r="G1188" t="s">
        <v>5058</v>
      </c>
      <c r="H1188">
        <v>29024</v>
      </c>
      <c r="I1188">
        <v>10</v>
      </c>
      <c r="J1188" t="s">
        <v>5070</v>
      </c>
      <c r="K1188">
        <v>4821.26</v>
      </c>
      <c r="L1188" t="s">
        <v>5079</v>
      </c>
      <c r="M1188">
        <f>MONTH(Helper_Columns[Order_Date])</f>
        <v>3</v>
      </c>
      <c r="N1188">
        <f>YEAR(Helper_Columns[Order_Date])</f>
        <v>2024</v>
      </c>
      <c r="O1188" t="str">
        <f>TEXT(Helper_Columns[Order_Date],"mmm")</f>
        <v>Mar</v>
      </c>
      <c r="P1188" s="7">
        <f>IFERROR(Helper_Columns[Profit]/Helper_Columns[Sales_Amount],0)</f>
        <v>0.16611287210584344</v>
      </c>
      <c r="Q1188" s="5" t="str">
        <f>IF(VALUE(SUBSTITUTE(Helper_Columns[[#This Row],[Discount]],"%",""))&gt;=10,"High Discount", "Normal")</f>
        <v>Normal</v>
      </c>
      <c r="R1188" s="5" t="str">
        <f xml:space="preserve"> IF(Helper_Columns[[#This Row],[Profit]]&gt;5000,"High","Low")</f>
        <v>Low</v>
      </c>
    </row>
    <row r="1189" spans="1:18" x14ac:dyDescent="0.25">
      <c r="A1189" t="s">
        <v>1199</v>
      </c>
      <c r="B1189" s="4">
        <v>45378.668333666727</v>
      </c>
      <c r="C1189" t="s">
        <v>5024</v>
      </c>
      <c r="D1189" t="s">
        <v>5028</v>
      </c>
      <c r="E1189" t="s">
        <v>5036</v>
      </c>
      <c r="F1189" t="s">
        <v>5047</v>
      </c>
      <c r="G1189" t="s">
        <v>5067</v>
      </c>
      <c r="H1189">
        <v>64355</v>
      </c>
      <c r="I1189">
        <v>11</v>
      </c>
      <c r="J1189" t="s">
        <v>5068</v>
      </c>
      <c r="K1189">
        <v>13622.36</v>
      </c>
      <c r="L1189" t="s">
        <v>5074</v>
      </c>
      <c r="M1189">
        <f>MONTH(Helper_Columns[Order_Date])</f>
        <v>3</v>
      </c>
      <c r="N1189">
        <f>YEAR(Helper_Columns[Order_Date])</f>
        <v>2024</v>
      </c>
      <c r="O1189" t="str">
        <f>TEXT(Helper_Columns[Order_Date],"mmm")</f>
        <v>Mar</v>
      </c>
      <c r="P1189" s="7">
        <f>IFERROR(Helper_Columns[Profit]/Helper_Columns[Sales_Amount],0)</f>
        <v>0.21167523890917567</v>
      </c>
      <c r="Q1189" s="5" t="str">
        <f>IF(VALUE(SUBSTITUTE(Helper_Columns[[#This Row],[Discount]],"%",""))&gt;=10,"High Discount", "Normal")</f>
        <v>Normal</v>
      </c>
      <c r="R1189" s="5" t="str">
        <f xml:space="preserve"> IF(Helper_Columns[[#This Row],[Profit]]&gt;5000,"High","Low")</f>
        <v>High</v>
      </c>
    </row>
    <row r="1190" spans="1:18" x14ac:dyDescent="0.25">
      <c r="A1190" t="s">
        <v>1200</v>
      </c>
      <c r="B1190" s="4">
        <v>45378.74134826965</v>
      </c>
      <c r="C1190" t="s">
        <v>5015</v>
      </c>
      <c r="D1190" t="s">
        <v>5026</v>
      </c>
      <c r="E1190" t="s">
        <v>5034</v>
      </c>
      <c r="F1190" t="s">
        <v>5048</v>
      </c>
      <c r="G1190" t="s">
        <v>5059</v>
      </c>
      <c r="H1190">
        <v>76430</v>
      </c>
      <c r="I1190">
        <v>2</v>
      </c>
      <c r="J1190" t="s">
        <v>5068</v>
      </c>
      <c r="K1190">
        <v>12071.55</v>
      </c>
      <c r="L1190" t="s">
        <v>5076</v>
      </c>
      <c r="M1190">
        <f>MONTH(Helper_Columns[Order_Date])</f>
        <v>3</v>
      </c>
      <c r="N1190">
        <f>YEAR(Helper_Columns[Order_Date])</f>
        <v>2024</v>
      </c>
      <c r="O1190" t="str">
        <f>TEXT(Helper_Columns[Order_Date],"mmm")</f>
        <v>Mar</v>
      </c>
      <c r="P1190" s="7">
        <f>IFERROR(Helper_Columns[Profit]/Helper_Columns[Sales_Amount],0)</f>
        <v>0.15794256182127436</v>
      </c>
      <c r="Q1190" s="5" t="str">
        <f>IF(VALUE(SUBSTITUTE(Helper_Columns[[#This Row],[Discount]],"%",""))&gt;=10,"High Discount", "Normal")</f>
        <v>Normal</v>
      </c>
      <c r="R1190" s="5" t="str">
        <f xml:space="preserve"> IF(Helper_Columns[[#This Row],[Profit]]&gt;5000,"High","Low")</f>
        <v>High</v>
      </c>
    </row>
    <row r="1191" spans="1:18" x14ac:dyDescent="0.25">
      <c r="A1191" t="s">
        <v>1201</v>
      </c>
      <c r="B1191" s="4">
        <v>45378.814362872567</v>
      </c>
      <c r="C1191" t="s">
        <v>5016</v>
      </c>
      <c r="D1191" t="s">
        <v>5027</v>
      </c>
      <c r="E1191" t="s">
        <v>5038</v>
      </c>
      <c r="F1191" t="s">
        <v>5047</v>
      </c>
      <c r="G1191" t="s">
        <v>5067</v>
      </c>
      <c r="H1191">
        <v>76587</v>
      </c>
      <c r="I1191">
        <v>12</v>
      </c>
      <c r="J1191" t="s">
        <v>5070</v>
      </c>
      <c r="K1191">
        <v>10471.75</v>
      </c>
      <c r="L1191" t="s">
        <v>5078</v>
      </c>
      <c r="M1191">
        <f>MONTH(Helper_Columns[Order_Date])</f>
        <v>3</v>
      </c>
      <c r="N1191">
        <f>YEAR(Helper_Columns[Order_Date])</f>
        <v>2024</v>
      </c>
      <c r="O1191" t="str">
        <f>TEXT(Helper_Columns[Order_Date],"mmm")</f>
        <v>Mar</v>
      </c>
      <c r="P1191" s="7">
        <f>IFERROR(Helper_Columns[Profit]/Helper_Columns[Sales_Amount],0)</f>
        <v>0.13673012391136877</v>
      </c>
      <c r="Q1191" s="5" t="str">
        <f>IF(VALUE(SUBSTITUTE(Helper_Columns[[#This Row],[Discount]],"%",""))&gt;=10,"High Discount", "Normal")</f>
        <v>Normal</v>
      </c>
      <c r="R1191" s="5" t="str">
        <f xml:space="preserve"> IF(Helper_Columns[[#This Row],[Profit]]&gt;5000,"High","Low")</f>
        <v>High</v>
      </c>
    </row>
    <row r="1192" spans="1:18" x14ac:dyDescent="0.25">
      <c r="A1192" t="s">
        <v>1202</v>
      </c>
      <c r="B1192" s="4">
        <v>45378.887377475483</v>
      </c>
      <c r="C1192" t="s">
        <v>5023</v>
      </c>
      <c r="D1192" t="s">
        <v>5026</v>
      </c>
      <c r="E1192" t="s">
        <v>5030</v>
      </c>
      <c r="F1192" t="s">
        <v>5048</v>
      </c>
      <c r="G1192" t="s">
        <v>5051</v>
      </c>
      <c r="H1192">
        <v>57494</v>
      </c>
      <c r="I1192">
        <v>5</v>
      </c>
      <c r="J1192" t="s">
        <v>5070</v>
      </c>
      <c r="K1192">
        <v>6269.47</v>
      </c>
      <c r="L1192" t="s">
        <v>5076</v>
      </c>
      <c r="M1192">
        <f>MONTH(Helper_Columns[Order_Date])</f>
        <v>3</v>
      </c>
      <c r="N1192">
        <f>YEAR(Helper_Columns[Order_Date])</f>
        <v>2024</v>
      </c>
      <c r="O1192" t="str">
        <f>TEXT(Helper_Columns[Order_Date],"mmm")</f>
        <v>Mar</v>
      </c>
      <c r="P1192" s="7">
        <f>IFERROR(Helper_Columns[Profit]/Helper_Columns[Sales_Amount],0)</f>
        <v>0.10904563954499601</v>
      </c>
      <c r="Q1192" s="5" t="str">
        <f>IF(VALUE(SUBSTITUTE(Helper_Columns[[#This Row],[Discount]],"%",""))&gt;=10,"High Discount", "Normal")</f>
        <v>Normal</v>
      </c>
      <c r="R1192" s="5" t="str">
        <f xml:space="preserve"> IF(Helper_Columns[[#This Row],[Profit]]&gt;5000,"High","Low")</f>
        <v>High</v>
      </c>
    </row>
    <row r="1193" spans="1:18" x14ac:dyDescent="0.25">
      <c r="A1193" t="s">
        <v>1203</v>
      </c>
      <c r="B1193" s="4">
        <v>45378.960392078407</v>
      </c>
      <c r="C1193" t="s">
        <v>5022</v>
      </c>
      <c r="D1193" t="s">
        <v>5027</v>
      </c>
      <c r="E1193" t="s">
        <v>5031</v>
      </c>
      <c r="F1193" t="s">
        <v>5048</v>
      </c>
      <c r="G1193" t="s">
        <v>5051</v>
      </c>
      <c r="H1193">
        <v>55796</v>
      </c>
      <c r="I1193">
        <v>9</v>
      </c>
      <c r="J1193" t="s">
        <v>5073</v>
      </c>
      <c r="K1193">
        <v>5492.79</v>
      </c>
      <c r="L1193" t="s">
        <v>5077</v>
      </c>
      <c r="M1193">
        <f>MONTH(Helper_Columns[Order_Date])</f>
        <v>3</v>
      </c>
      <c r="N1193">
        <f>YEAR(Helper_Columns[Order_Date])</f>
        <v>2024</v>
      </c>
      <c r="O1193" t="str">
        <f>TEXT(Helper_Columns[Order_Date],"mmm")</f>
        <v>Mar</v>
      </c>
      <c r="P1193" s="7">
        <f>IFERROR(Helper_Columns[Profit]/Helper_Columns[Sales_Amount],0)</f>
        <v>9.8444153702774387E-2</v>
      </c>
      <c r="Q1193" s="5" t="str">
        <f>IF(VALUE(SUBSTITUTE(Helper_Columns[[#This Row],[Discount]],"%",""))&gt;=10,"High Discount", "Normal")</f>
        <v>Normal</v>
      </c>
      <c r="R1193" s="5" t="str">
        <f xml:space="preserve"> IF(Helper_Columns[[#This Row],[Profit]]&gt;5000,"High","Low")</f>
        <v>High</v>
      </c>
    </row>
    <row r="1194" spans="1:18" x14ac:dyDescent="0.25">
      <c r="A1194" t="s">
        <v>1204</v>
      </c>
      <c r="B1194" s="4">
        <v>45379.03340668133</v>
      </c>
      <c r="C1194" t="s">
        <v>5025</v>
      </c>
      <c r="D1194" t="s">
        <v>5027</v>
      </c>
      <c r="E1194" t="s">
        <v>5042</v>
      </c>
      <c r="F1194" t="s">
        <v>5047</v>
      </c>
      <c r="G1194" t="s">
        <v>5050</v>
      </c>
      <c r="H1194">
        <v>29460</v>
      </c>
      <c r="I1194">
        <v>2</v>
      </c>
      <c r="J1194" t="s">
        <v>5069</v>
      </c>
      <c r="K1194">
        <v>2844.97</v>
      </c>
      <c r="L1194" t="s">
        <v>5079</v>
      </c>
      <c r="M1194">
        <f>MONTH(Helper_Columns[Order_Date])</f>
        <v>3</v>
      </c>
      <c r="N1194">
        <f>YEAR(Helper_Columns[Order_Date])</f>
        <v>2024</v>
      </c>
      <c r="O1194" t="str">
        <f>TEXT(Helper_Columns[Order_Date],"mmm")</f>
        <v>Mar</v>
      </c>
      <c r="P1194" s="7">
        <f>IFERROR(Helper_Columns[Profit]/Helper_Columns[Sales_Amount],0)</f>
        <v>9.6570604209097077E-2</v>
      </c>
      <c r="Q1194" s="5" t="str">
        <f>IF(VALUE(SUBSTITUTE(Helper_Columns[[#This Row],[Discount]],"%",""))&gt;=10,"High Discount", "Normal")</f>
        <v>High Discount</v>
      </c>
      <c r="R1194" s="5" t="str">
        <f xml:space="preserve"> IF(Helper_Columns[[#This Row],[Profit]]&gt;5000,"High","Low")</f>
        <v>Low</v>
      </c>
    </row>
    <row r="1195" spans="1:18" x14ac:dyDescent="0.25">
      <c r="A1195" t="s">
        <v>1205</v>
      </c>
      <c r="B1195" s="4">
        <v>45379.106421284247</v>
      </c>
      <c r="C1195" t="s">
        <v>5024</v>
      </c>
      <c r="D1195" t="s">
        <v>5026</v>
      </c>
      <c r="E1195" t="s">
        <v>5034</v>
      </c>
      <c r="F1195" t="s">
        <v>5047</v>
      </c>
      <c r="G1195" t="s">
        <v>5058</v>
      </c>
      <c r="H1195">
        <v>30377</v>
      </c>
      <c r="I1195">
        <v>5</v>
      </c>
      <c r="J1195" t="s">
        <v>5068</v>
      </c>
      <c r="K1195">
        <v>4176.0200000000004</v>
      </c>
      <c r="L1195" t="s">
        <v>5079</v>
      </c>
      <c r="M1195">
        <f>MONTH(Helper_Columns[Order_Date])</f>
        <v>3</v>
      </c>
      <c r="N1195">
        <f>YEAR(Helper_Columns[Order_Date])</f>
        <v>2024</v>
      </c>
      <c r="O1195" t="str">
        <f>TEXT(Helper_Columns[Order_Date],"mmm")</f>
        <v>Mar</v>
      </c>
      <c r="P1195" s="7">
        <f>IFERROR(Helper_Columns[Profit]/Helper_Columns[Sales_Amount],0)</f>
        <v>0.13747308819172402</v>
      </c>
      <c r="Q1195" s="5" t="str">
        <f>IF(VALUE(SUBSTITUTE(Helper_Columns[[#This Row],[Discount]],"%",""))&gt;=10,"High Discount", "Normal")</f>
        <v>Normal</v>
      </c>
      <c r="R1195" s="5" t="str">
        <f xml:space="preserve"> IF(Helper_Columns[[#This Row],[Profit]]&gt;5000,"High","Low")</f>
        <v>Low</v>
      </c>
    </row>
    <row r="1196" spans="1:18" x14ac:dyDescent="0.25">
      <c r="A1196" t="s">
        <v>1206</v>
      </c>
      <c r="B1196" s="4">
        <v>45379.179435887178</v>
      </c>
      <c r="C1196" t="s">
        <v>5014</v>
      </c>
      <c r="D1196" t="s">
        <v>5026</v>
      </c>
      <c r="E1196" t="s">
        <v>5034</v>
      </c>
      <c r="F1196" t="s">
        <v>5047</v>
      </c>
      <c r="G1196" t="s">
        <v>5062</v>
      </c>
      <c r="H1196">
        <v>65892</v>
      </c>
      <c r="I1196">
        <v>10</v>
      </c>
      <c r="J1196" t="s">
        <v>5069</v>
      </c>
      <c r="K1196">
        <v>8982.2999999999993</v>
      </c>
      <c r="L1196" t="s">
        <v>5075</v>
      </c>
      <c r="M1196">
        <f>MONTH(Helper_Columns[Order_Date])</f>
        <v>3</v>
      </c>
      <c r="N1196">
        <f>YEAR(Helper_Columns[Order_Date])</f>
        <v>2024</v>
      </c>
      <c r="O1196" t="str">
        <f>TEXT(Helper_Columns[Order_Date],"mmm")</f>
        <v>Mar</v>
      </c>
      <c r="P1196" s="7">
        <f>IFERROR(Helper_Columns[Profit]/Helper_Columns[Sales_Amount],0)</f>
        <v>0.13631852121653615</v>
      </c>
      <c r="Q1196" s="5" t="str">
        <f>IF(VALUE(SUBSTITUTE(Helper_Columns[[#This Row],[Discount]],"%",""))&gt;=10,"High Discount", "Normal")</f>
        <v>High Discount</v>
      </c>
      <c r="R1196" s="5" t="str">
        <f xml:space="preserve"> IF(Helper_Columns[[#This Row],[Profit]]&gt;5000,"High","Low")</f>
        <v>High</v>
      </c>
    </row>
    <row r="1197" spans="1:18" x14ac:dyDescent="0.25">
      <c r="A1197" t="s">
        <v>1207</v>
      </c>
      <c r="B1197" s="4">
        <v>45379.252450490087</v>
      </c>
      <c r="C1197" t="s">
        <v>5022</v>
      </c>
      <c r="D1197" t="s">
        <v>5029</v>
      </c>
      <c r="E1197" t="s">
        <v>5041</v>
      </c>
      <c r="F1197" t="s">
        <v>5048</v>
      </c>
      <c r="G1197" t="s">
        <v>5055</v>
      </c>
      <c r="H1197">
        <v>15961</v>
      </c>
      <c r="I1197">
        <v>9</v>
      </c>
      <c r="J1197" t="s">
        <v>5073</v>
      </c>
      <c r="K1197">
        <v>2950.9</v>
      </c>
      <c r="L1197" t="s">
        <v>5074</v>
      </c>
      <c r="M1197">
        <f>MONTH(Helper_Columns[Order_Date])</f>
        <v>3</v>
      </c>
      <c r="N1197">
        <f>YEAR(Helper_Columns[Order_Date])</f>
        <v>2024</v>
      </c>
      <c r="O1197" t="str">
        <f>TEXT(Helper_Columns[Order_Date],"mmm")</f>
        <v>Mar</v>
      </c>
      <c r="P1197" s="7">
        <f>IFERROR(Helper_Columns[Profit]/Helper_Columns[Sales_Amount],0)</f>
        <v>0.18488189963034898</v>
      </c>
      <c r="Q1197" s="5" t="str">
        <f>IF(VALUE(SUBSTITUTE(Helper_Columns[[#This Row],[Discount]],"%",""))&gt;=10,"High Discount", "Normal")</f>
        <v>Normal</v>
      </c>
      <c r="R1197" s="5" t="str">
        <f xml:space="preserve"> IF(Helper_Columns[[#This Row],[Profit]]&gt;5000,"High","Low")</f>
        <v>Low</v>
      </c>
    </row>
    <row r="1198" spans="1:18" x14ac:dyDescent="0.25">
      <c r="A1198" t="s">
        <v>1208</v>
      </c>
      <c r="B1198" s="4">
        <v>45379.32546509301</v>
      </c>
      <c r="C1198" t="s">
        <v>5021</v>
      </c>
      <c r="D1198" t="s">
        <v>5028</v>
      </c>
      <c r="E1198" t="s">
        <v>5035</v>
      </c>
      <c r="F1198" t="s">
        <v>5047</v>
      </c>
      <c r="G1198" t="s">
        <v>5050</v>
      </c>
      <c r="H1198">
        <v>19799</v>
      </c>
      <c r="I1198">
        <v>13</v>
      </c>
      <c r="J1198" t="s">
        <v>5069</v>
      </c>
      <c r="K1198">
        <v>2205.5700000000002</v>
      </c>
      <c r="L1198" t="s">
        <v>5075</v>
      </c>
      <c r="M1198">
        <f>MONTH(Helper_Columns[Order_Date])</f>
        <v>3</v>
      </c>
      <c r="N1198">
        <f>YEAR(Helper_Columns[Order_Date])</f>
        <v>2024</v>
      </c>
      <c r="O1198" t="str">
        <f>TEXT(Helper_Columns[Order_Date],"mmm")</f>
        <v>Mar</v>
      </c>
      <c r="P1198" s="7">
        <f>IFERROR(Helper_Columns[Profit]/Helper_Columns[Sales_Amount],0)</f>
        <v>0.11139805040658619</v>
      </c>
      <c r="Q1198" s="5" t="str">
        <f>IF(VALUE(SUBSTITUTE(Helper_Columns[[#This Row],[Discount]],"%",""))&gt;=10,"High Discount", "Normal")</f>
        <v>High Discount</v>
      </c>
      <c r="R1198" s="5" t="str">
        <f xml:space="preserve"> IF(Helper_Columns[[#This Row],[Profit]]&gt;5000,"High","Low")</f>
        <v>Low</v>
      </c>
    </row>
    <row r="1199" spans="1:18" x14ac:dyDescent="0.25">
      <c r="A1199" t="s">
        <v>1209</v>
      </c>
      <c r="B1199" s="4">
        <v>45379.398479695927</v>
      </c>
      <c r="C1199" t="s">
        <v>5024</v>
      </c>
      <c r="D1199" t="s">
        <v>5029</v>
      </c>
      <c r="E1199" t="s">
        <v>5041</v>
      </c>
      <c r="F1199" t="s">
        <v>5048</v>
      </c>
      <c r="G1199" t="s">
        <v>5052</v>
      </c>
      <c r="H1199">
        <v>4088</v>
      </c>
      <c r="I1199">
        <v>10</v>
      </c>
      <c r="J1199" t="s">
        <v>5069</v>
      </c>
      <c r="K1199">
        <v>649.94000000000005</v>
      </c>
      <c r="L1199" t="s">
        <v>5076</v>
      </c>
      <c r="M1199">
        <f>MONTH(Helper_Columns[Order_Date])</f>
        <v>3</v>
      </c>
      <c r="N1199">
        <f>YEAR(Helper_Columns[Order_Date])</f>
        <v>2024</v>
      </c>
      <c r="O1199" t="str">
        <f>TEXT(Helper_Columns[Order_Date],"mmm")</f>
        <v>Mar</v>
      </c>
      <c r="P1199" s="7">
        <f>IFERROR(Helper_Columns[Profit]/Helper_Columns[Sales_Amount],0)</f>
        <v>0.15898727984344424</v>
      </c>
      <c r="Q1199" s="5" t="str">
        <f>IF(VALUE(SUBSTITUTE(Helper_Columns[[#This Row],[Discount]],"%",""))&gt;=10,"High Discount", "Normal")</f>
        <v>High Discount</v>
      </c>
      <c r="R1199" s="5" t="str">
        <f xml:space="preserve"> IF(Helper_Columns[[#This Row],[Profit]]&gt;5000,"High","Low")</f>
        <v>Low</v>
      </c>
    </row>
    <row r="1200" spans="1:18" x14ac:dyDescent="0.25">
      <c r="A1200" t="s">
        <v>1210</v>
      </c>
      <c r="B1200" s="4">
        <v>45379.471494298858</v>
      </c>
      <c r="C1200" t="s">
        <v>5020</v>
      </c>
      <c r="D1200" t="s">
        <v>5026</v>
      </c>
      <c r="E1200" t="s">
        <v>5030</v>
      </c>
      <c r="F1200" t="s">
        <v>5047</v>
      </c>
      <c r="G1200" t="s">
        <v>5058</v>
      </c>
      <c r="H1200">
        <v>57174</v>
      </c>
      <c r="I1200">
        <v>2</v>
      </c>
      <c r="J1200" t="s">
        <v>5072</v>
      </c>
      <c r="K1200">
        <v>7776.91</v>
      </c>
      <c r="L1200" t="s">
        <v>5079</v>
      </c>
      <c r="M1200">
        <f>MONTH(Helper_Columns[Order_Date])</f>
        <v>3</v>
      </c>
      <c r="N1200">
        <f>YEAR(Helper_Columns[Order_Date])</f>
        <v>2024</v>
      </c>
      <c r="O1200" t="str">
        <f>TEXT(Helper_Columns[Order_Date],"mmm")</f>
        <v>Mar</v>
      </c>
      <c r="P1200" s="7">
        <f>IFERROR(Helper_Columns[Profit]/Helper_Columns[Sales_Amount],0)</f>
        <v>0.13602179312274809</v>
      </c>
      <c r="Q1200" s="5" t="str">
        <f>IF(VALUE(SUBSTITUTE(Helper_Columns[[#This Row],[Discount]],"%",""))&gt;=10,"High Discount", "Normal")</f>
        <v>High Discount</v>
      </c>
      <c r="R1200" s="5" t="str">
        <f xml:space="preserve"> IF(Helper_Columns[[#This Row],[Profit]]&gt;5000,"High","Low")</f>
        <v>High</v>
      </c>
    </row>
    <row r="1201" spans="1:18" x14ac:dyDescent="0.25">
      <c r="A1201" t="s">
        <v>1211</v>
      </c>
      <c r="B1201" s="4">
        <v>45379.544508901767</v>
      </c>
      <c r="C1201" t="s">
        <v>5024</v>
      </c>
      <c r="D1201" t="s">
        <v>5026</v>
      </c>
      <c r="E1201" t="s">
        <v>5034</v>
      </c>
      <c r="F1201" t="s">
        <v>5047</v>
      </c>
      <c r="G1201" t="s">
        <v>5064</v>
      </c>
      <c r="H1201">
        <v>56797</v>
      </c>
      <c r="I1201">
        <v>13</v>
      </c>
      <c r="J1201" t="s">
        <v>5073</v>
      </c>
      <c r="K1201">
        <v>11292.8</v>
      </c>
      <c r="L1201" t="s">
        <v>5076</v>
      </c>
      <c r="M1201">
        <f>MONTH(Helper_Columns[Order_Date])</f>
        <v>3</v>
      </c>
      <c r="N1201">
        <f>YEAR(Helper_Columns[Order_Date])</f>
        <v>2024</v>
      </c>
      <c r="O1201" t="str">
        <f>TEXT(Helper_Columns[Order_Date],"mmm")</f>
        <v>Mar</v>
      </c>
      <c r="P1201" s="7">
        <f>IFERROR(Helper_Columns[Profit]/Helper_Columns[Sales_Amount],0)</f>
        <v>0.19882740285578462</v>
      </c>
      <c r="Q1201" s="5" t="str">
        <f>IF(VALUE(SUBSTITUTE(Helper_Columns[[#This Row],[Discount]],"%",""))&gt;=10,"High Discount", "Normal")</f>
        <v>Normal</v>
      </c>
      <c r="R1201" s="5" t="str">
        <f xml:space="preserve"> IF(Helper_Columns[[#This Row],[Profit]]&gt;5000,"High","Low")</f>
        <v>High</v>
      </c>
    </row>
    <row r="1202" spans="1:18" x14ac:dyDescent="0.25">
      <c r="A1202" t="s">
        <v>1212</v>
      </c>
      <c r="B1202" s="4">
        <v>45379.617523504698</v>
      </c>
      <c r="C1202" t="s">
        <v>5015</v>
      </c>
      <c r="D1202" t="s">
        <v>5028</v>
      </c>
      <c r="E1202" t="s">
        <v>5036</v>
      </c>
      <c r="F1202" t="s">
        <v>5047</v>
      </c>
      <c r="G1202" t="s">
        <v>5067</v>
      </c>
      <c r="H1202">
        <v>16522</v>
      </c>
      <c r="I1202">
        <v>4</v>
      </c>
      <c r="J1202" t="s">
        <v>5068</v>
      </c>
      <c r="K1202">
        <v>2072.48</v>
      </c>
      <c r="L1202" t="s">
        <v>5077</v>
      </c>
      <c r="M1202">
        <f>MONTH(Helper_Columns[Order_Date])</f>
        <v>3</v>
      </c>
      <c r="N1202">
        <f>YEAR(Helper_Columns[Order_Date])</f>
        <v>2024</v>
      </c>
      <c r="O1202" t="str">
        <f>TEXT(Helper_Columns[Order_Date],"mmm")</f>
        <v>Mar</v>
      </c>
      <c r="P1202" s="7">
        <f>IFERROR(Helper_Columns[Profit]/Helper_Columns[Sales_Amount],0)</f>
        <v>0.12543759835371021</v>
      </c>
      <c r="Q1202" s="5" t="str">
        <f>IF(VALUE(SUBSTITUTE(Helper_Columns[[#This Row],[Discount]],"%",""))&gt;=10,"High Discount", "Normal")</f>
        <v>Normal</v>
      </c>
      <c r="R1202" s="5" t="str">
        <f xml:space="preserve"> IF(Helper_Columns[[#This Row],[Profit]]&gt;5000,"High","Low")</f>
        <v>Low</v>
      </c>
    </row>
    <row r="1203" spans="1:18" x14ac:dyDescent="0.25">
      <c r="A1203" t="s">
        <v>1213</v>
      </c>
      <c r="B1203" s="4">
        <v>45379.690538107607</v>
      </c>
      <c r="C1203" t="s">
        <v>5014</v>
      </c>
      <c r="D1203" t="s">
        <v>5026</v>
      </c>
      <c r="E1203" t="s">
        <v>5030</v>
      </c>
      <c r="F1203" t="s">
        <v>5046</v>
      </c>
      <c r="G1203" t="s">
        <v>5060</v>
      </c>
      <c r="H1203">
        <v>48703</v>
      </c>
      <c r="I1203">
        <v>13</v>
      </c>
      <c r="J1203" t="s">
        <v>5070</v>
      </c>
      <c r="K1203">
        <v>9426.57</v>
      </c>
      <c r="L1203" t="s">
        <v>5074</v>
      </c>
      <c r="M1203">
        <f>MONTH(Helper_Columns[Order_Date])</f>
        <v>3</v>
      </c>
      <c r="N1203">
        <f>YEAR(Helper_Columns[Order_Date])</f>
        <v>2024</v>
      </c>
      <c r="O1203" t="str">
        <f>TEXT(Helper_Columns[Order_Date],"mmm")</f>
        <v>Mar</v>
      </c>
      <c r="P1203" s="7">
        <f>IFERROR(Helper_Columns[Profit]/Helper_Columns[Sales_Amount],0)</f>
        <v>0.19355214257848591</v>
      </c>
      <c r="Q1203" s="5" t="str">
        <f>IF(VALUE(SUBSTITUTE(Helper_Columns[[#This Row],[Discount]],"%",""))&gt;=10,"High Discount", "Normal")</f>
        <v>Normal</v>
      </c>
      <c r="R1203" s="5" t="str">
        <f xml:space="preserve"> IF(Helper_Columns[[#This Row],[Profit]]&gt;5000,"High","Low")</f>
        <v>High</v>
      </c>
    </row>
    <row r="1204" spans="1:18" x14ac:dyDescent="0.25">
      <c r="A1204" t="s">
        <v>1214</v>
      </c>
      <c r="B1204" s="4">
        <v>45379.76355271053</v>
      </c>
      <c r="C1204" t="s">
        <v>5021</v>
      </c>
      <c r="D1204" t="s">
        <v>5027</v>
      </c>
      <c r="E1204" t="s">
        <v>5044</v>
      </c>
      <c r="F1204" t="s">
        <v>5047</v>
      </c>
      <c r="G1204" t="s">
        <v>5058</v>
      </c>
      <c r="H1204">
        <v>34414</v>
      </c>
      <c r="I1204">
        <v>1</v>
      </c>
      <c r="J1204" t="s">
        <v>5070</v>
      </c>
      <c r="K1204">
        <v>5687.4</v>
      </c>
      <c r="L1204" t="s">
        <v>5077</v>
      </c>
      <c r="M1204">
        <f>MONTH(Helper_Columns[Order_Date])</f>
        <v>3</v>
      </c>
      <c r="N1204">
        <f>YEAR(Helper_Columns[Order_Date])</f>
        <v>2024</v>
      </c>
      <c r="O1204" t="str">
        <f>TEXT(Helper_Columns[Order_Date],"mmm")</f>
        <v>Mar</v>
      </c>
      <c r="P1204" s="7">
        <f>IFERROR(Helper_Columns[Profit]/Helper_Columns[Sales_Amount],0)</f>
        <v>0.16526413668855697</v>
      </c>
      <c r="Q1204" s="5" t="str">
        <f>IF(VALUE(SUBSTITUTE(Helper_Columns[[#This Row],[Discount]],"%",""))&gt;=10,"High Discount", "Normal")</f>
        <v>Normal</v>
      </c>
      <c r="R1204" s="5" t="str">
        <f xml:space="preserve"> IF(Helper_Columns[[#This Row],[Profit]]&gt;5000,"High","Low")</f>
        <v>High</v>
      </c>
    </row>
    <row r="1205" spans="1:18" x14ac:dyDescent="0.25">
      <c r="A1205" t="s">
        <v>1215</v>
      </c>
      <c r="B1205" s="4">
        <v>45379.836567313461</v>
      </c>
      <c r="C1205" t="s">
        <v>5014</v>
      </c>
      <c r="D1205" t="s">
        <v>5029</v>
      </c>
      <c r="E1205" t="s">
        <v>5033</v>
      </c>
      <c r="F1205" t="s">
        <v>5046</v>
      </c>
      <c r="G1205" t="s">
        <v>5060</v>
      </c>
      <c r="H1205">
        <v>47835</v>
      </c>
      <c r="I1205">
        <v>13</v>
      </c>
      <c r="J1205" t="s">
        <v>5071</v>
      </c>
      <c r="K1205">
        <v>8165.3</v>
      </c>
      <c r="L1205" t="s">
        <v>5076</v>
      </c>
      <c r="M1205">
        <f>MONTH(Helper_Columns[Order_Date])</f>
        <v>3</v>
      </c>
      <c r="N1205">
        <f>YEAR(Helper_Columns[Order_Date])</f>
        <v>2024</v>
      </c>
      <c r="O1205" t="str">
        <f>TEXT(Helper_Columns[Order_Date],"mmm")</f>
        <v>Mar</v>
      </c>
      <c r="P1205" s="7">
        <f>IFERROR(Helper_Columns[Profit]/Helper_Columns[Sales_Amount],0)</f>
        <v>0.17069718825128044</v>
      </c>
      <c r="Q1205" s="5" t="str">
        <f>IF(VALUE(SUBSTITUTE(Helper_Columns[[#This Row],[Discount]],"%",""))&gt;=10,"High Discount", "Normal")</f>
        <v>High Discount</v>
      </c>
      <c r="R1205" s="5" t="str">
        <f xml:space="preserve"> IF(Helper_Columns[[#This Row],[Profit]]&gt;5000,"High","Low")</f>
        <v>High</v>
      </c>
    </row>
    <row r="1206" spans="1:18" x14ac:dyDescent="0.25">
      <c r="A1206" t="s">
        <v>1216</v>
      </c>
      <c r="B1206" s="4">
        <v>45379.909581916378</v>
      </c>
      <c r="C1206" t="s">
        <v>5018</v>
      </c>
      <c r="D1206" t="s">
        <v>5027</v>
      </c>
      <c r="E1206" t="s">
        <v>5038</v>
      </c>
      <c r="F1206" t="s">
        <v>5047</v>
      </c>
      <c r="G1206" t="s">
        <v>5063</v>
      </c>
      <c r="H1206">
        <v>47146</v>
      </c>
      <c r="I1206">
        <v>4</v>
      </c>
      <c r="J1206" t="s">
        <v>5070</v>
      </c>
      <c r="K1206">
        <v>4470.01</v>
      </c>
      <c r="L1206" t="s">
        <v>5079</v>
      </c>
      <c r="M1206">
        <f>MONTH(Helper_Columns[Order_Date])</f>
        <v>3</v>
      </c>
      <c r="N1206">
        <f>YEAR(Helper_Columns[Order_Date])</f>
        <v>2024</v>
      </c>
      <c r="O1206" t="str">
        <f>TEXT(Helper_Columns[Order_Date],"mmm")</f>
        <v>Mar</v>
      </c>
      <c r="P1206" s="7">
        <f>IFERROR(Helper_Columns[Profit]/Helper_Columns[Sales_Amount],0)</f>
        <v>9.481207313451831E-2</v>
      </c>
      <c r="Q1206" s="5" t="str">
        <f>IF(VALUE(SUBSTITUTE(Helper_Columns[[#This Row],[Discount]],"%",""))&gt;=10,"High Discount", "Normal")</f>
        <v>Normal</v>
      </c>
      <c r="R1206" s="5" t="str">
        <f xml:space="preserve"> IF(Helper_Columns[[#This Row],[Profit]]&gt;5000,"High","Low")</f>
        <v>Low</v>
      </c>
    </row>
    <row r="1207" spans="1:18" x14ac:dyDescent="0.25">
      <c r="A1207" t="s">
        <v>1217</v>
      </c>
      <c r="B1207" s="4">
        <v>45379.982596519287</v>
      </c>
      <c r="C1207" t="s">
        <v>5015</v>
      </c>
      <c r="D1207" t="s">
        <v>5027</v>
      </c>
      <c r="E1207" t="s">
        <v>5044</v>
      </c>
      <c r="F1207" t="s">
        <v>5046</v>
      </c>
      <c r="G1207" t="s">
        <v>5049</v>
      </c>
      <c r="H1207">
        <v>26595</v>
      </c>
      <c r="I1207">
        <v>13</v>
      </c>
      <c r="J1207" t="s">
        <v>5071</v>
      </c>
      <c r="K1207">
        <v>3784.87</v>
      </c>
      <c r="L1207" t="s">
        <v>5077</v>
      </c>
      <c r="M1207">
        <f>MONTH(Helper_Columns[Order_Date])</f>
        <v>3</v>
      </c>
      <c r="N1207">
        <f>YEAR(Helper_Columns[Order_Date])</f>
        <v>2024</v>
      </c>
      <c r="O1207" t="str">
        <f>TEXT(Helper_Columns[Order_Date],"mmm")</f>
        <v>Mar</v>
      </c>
      <c r="P1207" s="7">
        <f>IFERROR(Helper_Columns[Profit]/Helper_Columns[Sales_Amount],0)</f>
        <v>0.14231509682271104</v>
      </c>
      <c r="Q1207" s="5" t="str">
        <f>IF(VALUE(SUBSTITUTE(Helper_Columns[[#This Row],[Discount]],"%",""))&gt;=10,"High Discount", "Normal")</f>
        <v>High Discount</v>
      </c>
      <c r="R1207" s="5" t="str">
        <f xml:space="preserve"> IF(Helper_Columns[[#This Row],[Profit]]&gt;5000,"High","Low")</f>
        <v>Low</v>
      </c>
    </row>
    <row r="1208" spans="1:18" x14ac:dyDescent="0.25">
      <c r="A1208" t="s">
        <v>1218</v>
      </c>
      <c r="B1208" s="4">
        <v>45380.055611122218</v>
      </c>
      <c r="C1208" t="s">
        <v>5020</v>
      </c>
      <c r="D1208" t="s">
        <v>5028</v>
      </c>
      <c r="E1208" t="s">
        <v>5032</v>
      </c>
      <c r="F1208" t="s">
        <v>5048</v>
      </c>
      <c r="G1208" t="s">
        <v>5056</v>
      </c>
      <c r="H1208">
        <v>61520</v>
      </c>
      <c r="I1208">
        <v>6</v>
      </c>
      <c r="J1208" t="s">
        <v>5070</v>
      </c>
      <c r="K1208">
        <v>6333.41</v>
      </c>
      <c r="L1208" t="s">
        <v>5075</v>
      </c>
      <c r="M1208">
        <f>MONTH(Helper_Columns[Order_Date])</f>
        <v>3</v>
      </c>
      <c r="N1208">
        <f>YEAR(Helper_Columns[Order_Date])</f>
        <v>2024</v>
      </c>
      <c r="O1208" t="str">
        <f>TEXT(Helper_Columns[Order_Date],"mmm")</f>
        <v>Mar</v>
      </c>
      <c r="P1208" s="7">
        <f>IFERROR(Helper_Columns[Profit]/Helper_Columns[Sales_Amount],0)</f>
        <v>0.10294879713914173</v>
      </c>
      <c r="Q1208" s="5" t="str">
        <f>IF(VALUE(SUBSTITUTE(Helper_Columns[[#This Row],[Discount]],"%",""))&gt;=10,"High Discount", "Normal")</f>
        <v>Normal</v>
      </c>
      <c r="R1208" s="5" t="str">
        <f xml:space="preserve"> IF(Helper_Columns[[#This Row],[Profit]]&gt;5000,"High","Low")</f>
        <v>High</v>
      </c>
    </row>
    <row r="1209" spans="1:18" x14ac:dyDescent="0.25">
      <c r="A1209" t="s">
        <v>1219</v>
      </c>
      <c r="B1209" s="4">
        <v>45380.128625725141</v>
      </c>
      <c r="C1209" t="s">
        <v>5019</v>
      </c>
      <c r="D1209" t="s">
        <v>5028</v>
      </c>
      <c r="E1209" t="s">
        <v>5035</v>
      </c>
      <c r="F1209" t="s">
        <v>5048</v>
      </c>
      <c r="G1209" t="s">
        <v>5056</v>
      </c>
      <c r="H1209">
        <v>10884</v>
      </c>
      <c r="I1209">
        <v>7</v>
      </c>
      <c r="J1209" t="s">
        <v>5068</v>
      </c>
      <c r="K1209">
        <v>2318.61</v>
      </c>
      <c r="L1209" t="s">
        <v>5078</v>
      </c>
      <c r="M1209">
        <f>MONTH(Helper_Columns[Order_Date])</f>
        <v>3</v>
      </c>
      <c r="N1209">
        <f>YEAR(Helper_Columns[Order_Date])</f>
        <v>2024</v>
      </c>
      <c r="O1209" t="str">
        <f>TEXT(Helper_Columns[Order_Date],"mmm")</f>
        <v>Mar</v>
      </c>
      <c r="P1209" s="7">
        <f>IFERROR(Helper_Columns[Profit]/Helper_Columns[Sales_Amount],0)</f>
        <v>0.213029217199559</v>
      </c>
      <c r="Q1209" s="5" t="str">
        <f>IF(VALUE(SUBSTITUTE(Helper_Columns[[#This Row],[Discount]],"%",""))&gt;=10,"High Discount", "Normal")</f>
        <v>Normal</v>
      </c>
      <c r="R1209" s="5" t="str">
        <f xml:space="preserve"> IF(Helper_Columns[[#This Row],[Profit]]&gt;5000,"High","Low")</f>
        <v>Low</v>
      </c>
    </row>
    <row r="1210" spans="1:18" x14ac:dyDescent="0.25">
      <c r="A1210" t="s">
        <v>1220</v>
      </c>
      <c r="B1210" s="4">
        <v>45380.201640328058</v>
      </c>
      <c r="C1210" t="s">
        <v>5019</v>
      </c>
      <c r="D1210" t="s">
        <v>5026</v>
      </c>
      <c r="E1210" t="s">
        <v>5034</v>
      </c>
      <c r="F1210" t="s">
        <v>5048</v>
      </c>
      <c r="G1210" t="s">
        <v>5052</v>
      </c>
      <c r="H1210">
        <v>33975</v>
      </c>
      <c r="I1210">
        <v>6</v>
      </c>
      <c r="J1210" t="s">
        <v>5068</v>
      </c>
      <c r="K1210">
        <v>6903.38</v>
      </c>
      <c r="L1210" t="s">
        <v>5076</v>
      </c>
      <c r="M1210">
        <f>MONTH(Helper_Columns[Order_Date])</f>
        <v>3</v>
      </c>
      <c r="N1210">
        <f>YEAR(Helper_Columns[Order_Date])</f>
        <v>2024</v>
      </c>
      <c r="O1210" t="str">
        <f>TEXT(Helper_Columns[Order_Date],"mmm")</f>
        <v>Mar</v>
      </c>
      <c r="P1210" s="7">
        <f>IFERROR(Helper_Columns[Profit]/Helper_Columns[Sales_Amount],0)</f>
        <v>0.20318999264164828</v>
      </c>
      <c r="Q1210" s="5" t="str">
        <f>IF(VALUE(SUBSTITUTE(Helper_Columns[[#This Row],[Discount]],"%",""))&gt;=10,"High Discount", "Normal")</f>
        <v>Normal</v>
      </c>
      <c r="R1210" s="5" t="str">
        <f xml:space="preserve"> IF(Helper_Columns[[#This Row],[Profit]]&gt;5000,"High","Low")</f>
        <v>High</v>
      </c>
    </row>
    <row r="1211" spans="1:18" x14ac:dyDescent="0.25">
      <c r="A1211" t="s">
        <v>1221</v>
      </c>
      <c r="B1211" s="4">
        <v>45380.274654930981</v>
      </c>
      <c r="C1211" t="s">
        <v>5024</v>
      </c>
      <c r="D1211" t="s">
        <v>5026</v>
      </c>
      <c r="E1211" t="s">
        <v>5043</v>
      </c>
      <c r="F1211" t="s">
        <v>5048</v>
      </c>
      <c r="G1211" t="s">
        <v>5055</v>
      </c>
      <c r="H1211">
        <v>63999</v>
      </c>
      <c r="I1211">
        <v>13</v>
      </c>
      <c r="J1211" t="s">
        <v>5069</v>
      </c>
      <c r="K1211">
        <v>13917.65</v>
      </c>
      <c r="L1211" t="s">
        <v>5075</v>
      </c>
      <c r="M1211">
        <f>MONTH(Helper_Columns[Order_Date])</f>
        <v>3</v>
      </c>
      <c r="N1211">
        <f>YEAR(Helper_Columns[Order_Date])</f>
        <v>2024</v>
      </c>
      <c r="O1211" t="str">
        <f>TEXT(Helper_Columns[Order_Date],"mmm")</f>
        <v>Mar</v>
      </c>
      <c r="P1211" s="7">
        <f>IFERROR(Helper_Columns[Profit]/Helper_Columns[Sales_Amount],0)</f>
        <v>0.21746667916686196</v>
      </c>
      <c r="Q1211" s="5" t="str">
        <f>IF(VALUE(SUBSTITUTE(Helper_Columns[[#This Row],[Discount]],"%",""))&gt;=10,"High Discount", "Normal")</f>
        <v>High Discount</v>
      </c>
      <c r="R1211" s="5" t="str">
        <f xml:space="preserve"> IF(Helper_Columns[[#This Row],[Profit]]&gt;5000,"High","Low")</f>
        <v>High</v>
      </c>
    </row>
    <row r="1212" spans="1:18" x14ac:dyDescent="0.25">
      <c r="A1212" t="s">
        <v>1222</v>
      </c>
      <c r="B1212" s="4">
        <v>45380.347669533898</v>
      </c>
      <c r="C1212" t="s">
        <v>5018</v>
      </c>
      <c r="D1212" t="s">
        <v>5028</v>
      </c>
      <c r="E1212" t="s">
        <v>5037</v>
      </c>
      <c r="F1212" t="s">
        <v>5046</v>
      </c>
      <c r="G1212" t="s">
        <v>5057</v>
      </c>
      <c r="H1212">
        <v>20996</v>
      </c>
      <c r="I1212">
        <v>14</v>
      </c>
      <c r="J1212" t="s">
        <v>5068</v>
      </c>
      <c r="K1212">
        <v>4430.45</v>
      </c>
      <c r="L1212" t="s">
        <v>5074</v>
      </c>
      <c r="M1212">
        <f>MONTH(Helper_Columns[Order_Date])</f>
        <v>3</v>
      </c>
      <c r="N1212">
        <f>YEAR(Helper_Columns[Order_Date])</f>
        <v>2024</v>
      </c>
      <c r="O1212" t="str">
        <f>TEXT(Helper_Columns[Order_Date],"mmm")</f>
        <v>Mar</v>
      </c>
      <c r="P1212" s="7">
        <f>IFERROR(Helper_Columns[Profit]/Helper_Columns[Sales_Amount],0)</f>
        <v>0.21101400266717468</v>
      </c>
      <c r="Q1212" s="5" t="str">
        <f>IF(VALUE(SUBSTITUTE(Helper_Columns[[#This Row],[Discount]],"%",""))&gt;=10,"High Discount", "Normal")</f>
        <v>Normal</v>
      </c>
      <c r="R1212" s="5" t="str">
        <f xml:space="preserve"> IF(Helper_Columns[[#This Row],[Profit]]&gt;5000,"High","Low")</f>
        <v>Low</v>
      </c>
    </row>
    <row r="1213" spans="1:18" x14ac:dyDescent="0.25">
      <c r="A1213" t="s">
        <v>1223</v>
      </c>
      <c r="B1213" s="4">
        <v>45380.420684136807</v>
      </c>
      <c r="C1213" t="s">
        <v>5020</v>
      </c>
      <c r="D1213" t="s">
        <v>5029</v>
      </c>
      <c r="E1213" t="s">
        <v>5033</v>
      </c>
      <c r="F1213" t="s">
        <v>5046</v>
      </c>
      <c r="G1213" t="s">
        <v>5057</v>
      </c>
      <c r="H1213">
        <v>18529</v>
      </c>
      <c r="I1213">
        <v>3</v>
      </c>
      <c r="J1213" t="s">
        <v>5073</v>
      </c>
      <c r="K1213">
        <v>3855.52</v>
      </c>
      <c r="L1213" t="s">
        <v>5079</v>
      </c>
      <c r="M1213">
        <f>MONTH(Helper_Columns[Order_Date])</f>
        <v>3</v>
      </c>
      <c r="N1213">
        <f>YEAR(Helper_Columns[Order_Date])</f>
        <v>2024</v>
      </c>
      <c r="O1213" t="str">
        <f>TEXT(Helper_Columns[Order_Date],"mmm")</f>
        <v>Mar</v>
      </c>
      <c r="P1213" s="7">
        <f>IFERROR(Helper_Columns[Profit]/Helper_Columns[Sales_Amount],0)</f>
        <v>0.20808030654649468</v>
      </c>
      <c r="Q1213" s="5" t="str">
        <f>IF(VALUE(SUBSTITUTE(Helper_Columns[[#This Row],[Discount]],"%",""))&gt;=10,"High Discount", "Normal")</f>
        <v>Normal</v>
      </c>
      <c r="R1213" s="5" t="str">
        <f xml:space="preserve"> IF(Helper_Columns[[#This Row],[Profit]]&gt;5000,"High","Low")</f>
        <v>Low</v>
      </c>
    </row>
    <row r="1214" spans="1:18" x14ac:dyDescent="0.25">
      <c r="A1214" t="s">
        <v>1224</v>
      </c>
      <c r="B1214" s="4">
        <v>45380.493698739752</v>
      </c>
      <c r="C1214" t="s">
        <v>5024</v>
      </c>
      <c r="D1214" t="s">
        <v>5028</v>
      </c>
      <c r="E1214" t="s">
        <v>5032</v>
      </c>
      <c r="F1214" t="s">
        <v>5046</v>
      </c>
      <c r="G1214" t="s">
        <v>5054</v>
      </c>
      <c r="H1214">
        <v>57782</v>
      </c>
      <c r="I1214">
        <v>13</v>
      </c>
      <c r="J1214" t="s">
        <v>5071</v>
      </c>
      <c r="K1214">
        <v>6243.2</v>
      </c>
      <c r="L1214" t="s">
        <v>5074</v>
      </c>
      <c r="M1214">
        <f>MONTH(Helper_Columns[Order_Date])</f>
        <v>3</v>
      </c>
      <c r="N1214">
        <f>YEAR(Helper_Columns[Order_Date])</f>
        <v>2024</v>
      </c>
      <c r="O1214" t="str">
        <f>TEXT(Helper_Columns[Order_Date],"mmm")</f>
        <v>Mar</v>
      </c>
      <c r="P1214" s="7">
        <f>IFERROR(Helper_Columns[Profit]/Helper_Columns[Sales_Amount],0)</f>
        <v>0.1080474888373542</v>
      </c>
      <c r="Q1214" s="5" t="str">
        <f>IF(VALUE(SUBSTITUTE(Helper_Columns[[#This Row],[Discount]],"%",""))&gt;=10,"High Discount", "Normal")</f>
        <v>High Discount</v>
      </c>
      <c r="R1214" s="5" t="str">
        <f xml:space="preserve"> IF(Helper_Columns[[#This Row],[Profit]]&gt;5000,"High","Low")</f>
        <v>High</v>
      </c>
    </row>
    <row r="1215" spans="1:18" x14ac:dyDescent="0.25">
      <c r="A1215" t="s">
        <v>1225</v>
      </c>
      <c r="B1215" s="4">
        <v>45380.566713342661</v>
      </c>
      <c r="C1215" t="s">
        <v>5024</v>
      </c>
      <c r="D1215" t="s">
        <v>5026</v>
      </c>
      <c r="E1215" t="s">
        <v>5034</v>
      </c>
      <c r="F1215" t="s">
        <v>5048</v>
      </c>
      <c r="G1215" t="s">
        <v>5065</v>
      </c>
      <c r="H1215">
        <v>64138</v>
      </c>
      <c r="I1215">
        <v>13</v>
      </c>
      <c r="J1215" t="s">
        <v>5072</v>
      </c>
      <c r="K1215">
        <v>12244.37</v>
      </c>
      <c r="L1215" t="s">
        <v>5079</v>
      </c>
      <c r="M1215">
        <f>MONTH(Helper_Columns[Order_Date])</f>
        <v>3</v>
      </c>
      <c r="N1215">
        <f>YEAR(Helper_Columns[Order_Date])</f>
        <v>2024</v>
      </c>
      <c r="O1215" t="str">
        <f>TEXT(Helper_Columns[Order_Date],"mmm")</f>
        <v>Mar</v>
      </c>
      <c r="P1215" s="7">
        <f>IFERROR(Helper_Columns[Profit]/Helper_Columns[Sales_Amount],0)</f>
        <v>0.19090663881006581</v>
      </c>
      <c r="Q1215" s="5" t="str">
        <f>IF(VALUE(SUBSTITUTE(Helper_Columns[[#This Row],[Discount]],"%",""))&gt;=10,"High Discount", "Normal")</f>
        <v>High Discount</v>
      </c>
      <c r="R1215" s="5" t="str">
        <f xml:space="preserve"> IF(Helper_Columns[[#This Row],[Profit]]&gt;5000,"High","Low")</f>
        <v>High</v>
      </c>
    </row>
    <row r="1216" spans="1:18" x14ac:dyDescent="0.25">
      <c r="A1216" t="s">
        <v>1226</v>
      </c>
      <c r="B1216" s="4">
        <v>45380.639727945578</v>
      </c>
      <c r="C1216" t="s">
        <v>5015</v>
      </c>
      <c r="D1216" t="s">
        <v>5029</v>
      </c>
      <c r="E1216" t="s">
        <v>5041</v>
      </c>
      <c r="F1216" t="s">
        <v>5046</v>
      </c>
      <c r="G1216" t="s">
        <v>5061</v>
      </c>
      <c r="H1216">
        <v>45721</v>
      </c>
      <c r="I1216">
        <v>11</v>
      </c>
      <c r="J1216" t="s">
        <v>5070</v>
      </c>
      <c r="K1216">
        <v>9809.74</v>
      </c>
      <c r="L1216" t="s">
        <v>5074</v>
      </c>
      <c r="M1216">
        <f>MONTH(Helper_Columns[Order_Date])</f>
        <v>3</v>
      </c>
      <c r="N1216">
        <f>YEAR(Helper_Columns[Order_Date])</f>
        <v>2024</v>
      </c>
      <c r="O1216" t="str">
        <f>TEXT(Helper_Columns[Order_Date],"mmm")</f>
        <v>Mar</v>
      </c>
      <c r="P1216" s="7">
        <f>IFERROR(Helper_Columns[Profit]/Helper_Columns[Sales_Amount],0)</f>
        <v>0.21455654950679118</v>
      </c>
      <c r="Q1216" s="5" t="str">
        <f>IF(VALUE(SUBSTITUTE(Helper_Columns[[#This Row],[Discount]],"%",""))&gt;=10,"High Discount", "Normal")</f>
        <v>Normal</v>
      </c>
      <c r="R1216" s="5" t="str">
        <f xml:space="preserve"> IF(Helper_Columns[[#This Row],[Profit]]&gt;5000,"High","Low")</f>
        <v>High</v>
      </c>
    </row>
    <row r="1217" spans="1:18" x14ac:dyDescent="0.25">
      <c r="A1217" t="s">
        <v>1227</v>
      </c>
      <c r="B1217" s="4">
        <v>45380.712742548509</v>
      </c>
      <c r="C1217" t="s">
        <v>5022</v>
      </c>
      <c r="D1217" t="s">
        <v>5027</v>
      </c>
      <c r="E1217" t="s">
        <v>5038</v>
      </c>
      <c r="F1217" t="s">
        <v>5046</v>
      </c>
      <c r="G1217" t="s">
        <v>5054</v>
      </c>
      <c r="H1217">
        <v>31346</v>
      </c>
      <c r="I1217">
        <v>4</v>
      </c>
      <c r="J1217" t="s">
        <v>5072</v>
      </c>
      <c r="K1217">
        <v>6856.87</v>
      </c>
      <c r="L1217" t="s">
        <v>5079</v>
      </c>
      <c r="M1217">
        <f>MONTH(Helper_Columns[Order_Date])</f>
        <v>3</v>
      </c>
      <c r="N1217">
        <f>YEAR(Helper_Columns[Order_Date])</f>
        <v>2024</v>
      </c>
      <c r="O1217" t="str">
        <f>TEXT(Helper_Columns[Order_Date],"mmm")</f>
        <v>Mar</v>
      </c>
      <c r="P1217" s="7">
        <f>IFERROR(Helper_Columns[Profit]/Helper_Columns[Sales_Amount],0)</f>
        <v>0.21874784661519811</v>
      </c>
      <c r="Q1217" s="5" t="str">
        <f>IF(VALUE(SUBSTITUTE(Helper_Columns[[#This Row],[Discount]],"%",""))&gt;=10,"High Discount", "Normal")</f>
        <v>High Discount</v>
      </c>
      <c r="R1217" s="5" t="str">
        <f xml:space="preserve"> IF(Helper_Columns[[#This Row],[Profit]]&gt;5000,"High","Low")</f>
        <v>High</v>
      </c>
    </row>
    <row r="1218" spans="1:18" x14ac:dyDescent="0.25">
      <c r="A1218" t="s">
        <v>1228</v>
      </c>
      <c r="B1218" s="4">
        <v>45380.785757151432</v>
      </c>
      <c r="C1218" t="s">
        <v>5016</v>
      </c>
      <c r="D1218" t="s">
        <v>5026</v>
      </c>
      <c r="E1218" t="s">
        <v>5030</v>
      </c>
      <c r="F1218" t="s">
        <v>5046</v>
      </c>
      <c r="G1218" t="s">
        <v>5054</v>
      </c>
      <c r="H1218">
        <v>34690</v>
      </c>
      <c r="I1218">
        <v>8</v>
      </c>
      <c r="J1218" t="s">
        <v>5068</v>
      </c>
      <c r="K1218">
        <v>6851.87</v>
      </c>
      <c r="L1218" t="s">
        <v>5079</v>
      </c>
      <c r="M1218">
        <f>MONTH(Helper_Columns[Order_Date])</f>
        <v>3</v>
      </c>
      <c r="N1218">
        <f>YEAR(Helper_Columns[Order_Date])</f>
        <v>2024</v>
      </c>
      <c r="O1218" t="str">
        <f>TEXT(Helper_Columns[Order_Date],"mmm")</f>
        <v>Mar</v>
      </c>
      <c r="P1218" s="7">
        <f>IFERROR(Helper_Columns[Profit]/Helper_Columns[Sales_Amount],0)</f>
        <v>0.19751715191697897</v>
      </c>
      <c r="Q1218" s="5" t="str">
        <f>IF(VALUE(SUBSTITUTE(Helper_Columns[[#This Row],[Discount]],"%",""))&gt;=10,"High Discount", "Normal")</f>
        <v>Normal</v>
      </c>
      <c r="R1218" s="5" t="str">
        <f xml:space="preserve"> IF(Helper_Columns[[#This Row],[Profit]]&gt;5000,"High","Low")</f>
        <v>High</v>
      </c>
    </row>
    <row r="1219" spans="1:18" x14ac:dyDescent="0.25">
      <c r="A1219" t="s">
        <v>1229</v>
      </c>
      <c r="B1219" s="4">
        <v>45380.858771754341</v>
      </c>
      <c r="C1219" t="s">
        <v>5023</v>
      </c>
      <c r="D1219" t="s">
        <v>5028</v>
      </c>
      <c r="E1219" t="s">
        <v>5036</v>
      </c>
      <c r="F1219" t="s">
        <v>5047</v>
      </c>
      <c r="G1219" t="s">
        <v>5064</v>
      </c>
      <c r="H1219">
        <v>55471</v>
      </c>
      <c r="I1219">
        <v>6</v>
      </c>
      <c r="J1219" t="s">
        <v>5068</v>
      </c>
      <c r="K1219">
        <v>10675.78</v>
      </c>
      <c r="L1219" t="s">
        <v>5078</v>
      </c>
      <c r="M1219">
        <f>MONTH(Helper_Columns[Order_Date])</f>
        <v>3</v>
      </c>
      <c r="N1219">
        <f>YEAR(Helper_Columns[Order_Date])</f>
        <v>2024</v>
      </c>
      <c r="O1219" t="str">
        <f>TEXT(Helper_Columns[Order_Date],"mmm")</f>
        <v>Mar</v>
      </c>
      <c r="P1219" s="7">
        <f>IFERROR(Helper_Columns[Profit]/Helper_Columns[Sales_Amount],0)</f>
        <v>0.19245695949234737</v>
      </c>
      <c r="Q1219" s="5" t="str">
        <f>IF(VALUE(SUBSTITUTE(Helper_Columns[[#This Row],[Discount]],"%",""))&gt;=10,"High Discount", "Normal")</f>
        <v>Normal</v>
      </c>
      <c r="R1219" s="5" t="str">
        <f xml:space="preserve"> IF(Helper_Columns[[#This Row],[Profit]]&gt;5000,"High","Low")</f>
        <v>High</v>
      </c>
    </row>
    <row r="1220" spans="1:18" x14ac:dyDescent="0.25">
      <c r="A1220" t="s">
        <v>1230</v>
      </c>
      <c r="B1220" s="4">
        <v>45380.931786357272</v>
      </c>
      <c r="C1220" t="s">
        <v>5021</v>
      </c>
      <c r="D1220" t="s">
        <v>5027</v>
      </c>
      <c r="E1220" t="s">
        <v>5031</v>
      </c>
      <c r="F1220" t="s">
        <v>5048</v>
      </c>
      <c r="G1220" t="s">
        <v>5056</v>
      </c>
      <c r="H1220">
        <v>51818</v>
      </c>
      <c r="I1220">
        <v>7</v>
      </c>
      <c r="J1220" t="s">
        <v>5069</v>
      </c>
      <c r="K1220">
        <v>8419.49</v>
      </c>
      <c r="L1220" t="s">
        <v>5075</v>
      </c>
      <c r="M1220">
        <f>MONTH(Helper_Columns[Order_Date])</f>
        <v>3</v>
      </c>
      <c r="N1220">
        <f>YEAR(Helper_Columns[Order_Date])</f>
        <v>2024</v>
      </c>
      <c r="O1220" t="str">
        <f>TEXT(Helper_Columns[Order_Date],"mmm")</f>
        <v>Mar</v>
      </c>
      <c r="P1220" s="7">
        <f>IFERROR(Helper_Columns[Profit]/Helper_Columns[Sales_Amount],0)</f>
        <v>0.16248195607703886</v>
      </c>
      <c r="Q1220" s="5" t="str">
        <f>IF(VALUE(SUBSTITUTE(Helper_Columns[[#This Row],[Discount]],"%",""))&gt;=10,"High Discount", "Normal")</f>
        <v>High Discount</v>
      </c>
      <c r="R1220" s="5" t="str">
        <f xml:space="preserve"> IF(Helper_Columns[[#This Row],[Profit]]&gt;5000,"High","Low")</f>
        <v>High</v>
      </c>
    </row>
    <row r="1221" spans="1:18" x14ac:dyDescent="0.25">
      <c r="A1221" t="s">
        <v>1231</v>
      </c>
      <c r="B1221" s="4">
        <v>45381.004800960189</v>
      </c>
      <c r="C1221" t="s">
        <v>5023</v>
      </c>
      <c r="D1221" t="s">
        <v>5026</v>
      </c>
      <c r="E1221" t="s">
        <v>5043</v>
      </c>
      <c r="F1221" t="s">
        <v>5048</v>
      </c>
      <c r="G1221" t="s">
        <v>5065</v>
      </c>
      <c r="H1221">
        <v>9252</v>
      </c>
      <c r="I1221">
        <v>4</v>
      </c>
      <c r="J1221" t="s">
        <v>5072</v>
      </c>
      <c r="K1221">
        <v>1419.45</v>
      </c>
      <c r="L1221" t="s">
        <v>5074</v>
      </c>
      <c r="M1221">
        <f>MONTH(Helper_Columns[Order_Date])</f>
        <v>3</v>
      </c>
      <c r="N1221">
        <f>YEAR(Helper_Columns[Order_Date])</f>
        <v>2024</v>
      </c>
      <c r="O1221" t="str">
        <f>TEXT(Helper_Columns[Order_Date],"mmm")</f>
        <v>Mar</v>
      </c>
      <c r="P1221" s="7">
        <f>IFERROR(Helper_Columns[Profit]/Helper_Columns[Sales_Amount],0)</f>
        <v>0.15342088197146564</v>
      </c>
      <c r="Q1221" s="5" t="str">
        <f>IF(VALUE(SUBSTITUTE(Helper_Columns[[#This Row],[Discount]],"%",""))&gt;=10,"High Discount", "Normal")</f>
        <v>High Discount</v>
      </c>
      <c r="R1221" s="5" t="str">
        <f xml:space="preserve"> IF(Helper_Columns[[#This Row],[Profit]]&gt;5000,"High","Low")</f>
        <v>Low</v>
      </c>
    </row>
    <row r="1222" spans="1:18" x14ac:dyDescent="0.25">
      <c r="A1222" t="s">
        <v>1232</v>
      </c>
      <c r="B1222" s="4">
        <v>45381.077815563112</v>
      </c>
      <c r="C1222" t="s">
        <v>5018</v>
      </c>
      <c r="D1222" t="s">
        <v>5027</v>
      </c>
      <c r="E1222" t="s">
        <v>5042</v>
      </c>
      <c r="F1222" t="s">
        <v>5048</v>
      </c>
      <c r="G1222" t="s">
        <v>5052</v>
      </c>
      <c r="H1222">
        <v>49888</v>
      </c>
      <c r="I1222">
        <v>10</v>
      </c>
      <c r="J1222" t="s">
        <v>5072</v>
      </c>
      <c r="K1222">
        <v>10098.23</v>
      </c>
      <c r="L1222" t="s">
        <v>5076</v>
      </c>
      <c r="M1222">
        <f>MONTH(Helper_Columns[Order_Date])</f>
        <v>3</v>
      </c>
      <c r="N1222">
        <f>YEAR(Helper_Columns[Order_Date])</f>
        <v>2024</v>
      </c>
      <c r="O1222" t="str">
        <f>TEXT(Helper_Columns[Order_Date],"mmm")</f>
        <v>Mar</v>
      </c>
      <c r="P1222" s="7">
        <f>IFERROR(Helper_Columns[Profit]/Helper_Columns[Sales_Amount],0)</f>
        <v>0.20241801635663886</v>
      </c>
      <c r="Q1222" s="5" t="str">
        <f>IF(VALUE(SUBSTITUTE(Helper_Columns[[#This Row],[Discount]],"%",""))&gt;=10,"High Discount", "Normal")</f>
        <v>High Discount</v>
      </c>
      <c r="R1222" s="5" t="str">
        <f xml:space="preserve"> IF(Helper_Columns[[#This Row],[Profit]]&gt;5000,"High","Low")</f>
        <v>High</v>
      </c>
    </row>
    <row r="1223" spans="1:18" x14ac:dyDescent="0.25">
      <c r="A1223" t="s">
        <v>1233</v>
      </c>
      <c r="B1223" s="4">
        <v>45381.150830166029</v>
      </c>
      <c r="C1223" t="s">
        <v>5020</v>
      </c>
      <c r="D1223" t="s">
        <v>5026</v>
      </c>
      <c r="E1223" t="s">
        <v>5043</v>
      </c>
      <c r="F1223" t="s">
        <v>5047</v>
      </c>
      <c r="G1223" t="s">
        <v>5050</v>
      </c>
      <c r="H1223">
        <v>3970</v>
      </c>
      <c r="I1223">
        <v>10</v>
      </c>
      <c r="J1223" t="s">
        <v>5069</v>
      </c>
      <c r="K1223">
        <v>346.92</v>
      </c>
      <c r="L1223" t="s">
        <v>5078</v>
      </c>
      <c r="M1223">
        <f>MONTH(Helper_Columns[Order_Date])</f>
        <v>3</v>
      </c>
      <c r="N1223">
        <f>YEAR(Helper_Columns[Order_Date])</f>
        <v>2024</v>
      </c>
      <c r="O1223" t="str">
        <f>TEXT(Helper_Columns[Order_Date],"mmm")</f>
        <v>Mar</v>
      </c>
      <c r="P1223" s="7">
        <f>IFERROR(Helper_Columns[Profit]/Helper_Columns[Sales_Amount],0)</f>
        <v>8.7385390428211585E-2</v>
      </c>
      <c r="Q1223" s="5" t="str">
        <f>IF(VALUE(SUBSTITUTE(Helper_Columns[[#This Row],[Discount]],"%",""))&gt;=10,"High Discount", "Normal")</f>
        <v>High Discount</v>
      </c>
      <c r="R1223" s="5" t="str">
        <f xml:space="preserve"> IF(Helper_Columns[[#This Row],[Profit]]&gt;5000,"High","Low")</f>
        <v>Low</v>
      </c>
    </row>
    <row r="1224" spans="1:18" x14ac:dyDescent="0.25">
      <c r="A1224" t="s">
        <v>1234</v>
      </c>
      <c r="B1224" s="4">
        <v>45381.223844768952</v>
      </c>
      <c r="C1224" t="s">
        <v>5015</v>
      </c>
      <c r="D1224" t="s">
        <v>5029</v>
      </c>
      <c r="E1224" t="s">
        <v>5041</v>
      </c>
      <c r="F1224" t="s">
        <v>5047</v>
      </c>
      <c r="G1224" t="s">
        <v>5058</v>
      </c>
      <c r="H1224">
        <v>72200</v>
      </c>
      <c r="I1224">
        <v>12</v>
      </c>
      <c r="J1224" t="s">
        <v>5071</v>
      </c>
      <c r="K1224">
        <v>13920.95</v>
      </c>
      <c r="L1224" t="s">
        <v>5079</v>
      </c>
      <c r="M1224">
        <f>MONTH(Helper_Columns[Order_Date])</f>
        <v>3</v>
      </c>
      <c r="N1224">
        <f>YEAR(Helper_Columns[Order_Date])</f>
        <v>2024</v>
      </c>
      <c r="O1224" t="str">
        <f>TEXT(Helper_Columns[Order_Date],"mmm")</f>
        <v>Mar</v>
      </c>
      <c r="P1224" s="7">
        <f>IFERROR(Helper_Columns[Profit]/Helper_Columns[Sales_Amount],0)</f>
        <v>0.19281094182825487</v>
      </c>
      <c r="Q1224" s="5" t="str">
        <f>IF(VALUE(SUBSTITUTE(Helper_Columns[[#This Row],[Discount]],"%",""))&gt;=10,"High Discount", "Normal")</f>
        <v>High Discount</v>
      </c>
      <c r="R1224" s="5" t="str">
        <f xml:space="preserve"> IF(Helper_Columns[[#This Row],[Profit]]&gt;5000,"High","Low")</f>
        <v>High</v>
      </c>
    </row>
    <row r="1225" spans="1:18" x14ac:dyDescent="0.25">
      <c r="A1225" t="s">
        <v>1235</v>
      </c>
      <c r="B1225" s="4">
        <v>45381.296859371862</v>
      </c>
      <c r="C1225" t="s">
        <v>5014</v>
      </c>
      <c r="D1225" t="s">
        <v>5027</v>
      </c>
      <c r="E1225" t="s">
        <v>5042</v>
      </c>
      <c r="F1225" t="s">
        <v>5047</v>
      </c>
      <c r="G1225" t="s">
        <v>5050</v>
      </c>
      <c r="H1225">
        <v>17978</v>
      </c>
      <c r="I1225">
        <v>9</v>
      </c>
      <c r="J1225" t="s">
        <v>5070</v>
      </c>
      <c r="K1225">
        <v>3214.89</v>
      </c>
      <c r="L1225" t="s">
        <v>5077</v>
      </c>
      <c r="M1225">
        <f>MONTH(Helper_Columns[Order_Date])</f>
        <v>3</v>
      </c>
      <c r="N1225">
        <f>YEAR(Helper_Columns[Order_Date])</f>
        <v>2024</v>
      </c>
      <c r="O1225" t="str">
        <f>TEXT(Helper_Columns[Order_Date],"mmm")</f>
        <v>Mar</v>
      </c>
      <c r="P1225" s="7">
        <f>IFERROR(Helper_Columns[Profit]/Helper_Columns[Sales_Amount],0)</f>
        <v>0.17882356213149403</v>
      </c>
      <c r="Q1225" s="5" t="str">
        <f>IF(VALUE(SUBSTITUTE(Helper_Columns[[#This Row],[Discount]],"%",""))&gt;=10,"High Discount", "Normal")</f>
        <v>Normal</v>
      </c>
      <c r="R1225" s="5" t="str">
        <f xml:space="preserve"> IF(Helper_Columns[[#This Row],[Profit]]&gt;5000,"High","Low")</f>
        <v>Low</v>
      </c>
    </row>
    <row r="1226" spans="1:18" x14ac:dyDescent="0.25">
      <c r="A1226" t="s">
        <v>1236</v>
      </c>
      <c r="B1226" s="4">
        <v>45381.369873974792</v>
      </c>
      <c r="C1226" t="s">
        <v>5014</v>
      </c>
      <c r="D1226" t="s">
        <v>5027</v>
      </c>
      <c r="E1226" t="s">
        <v>5031</v>
      </c>
      <c r="F1226" t="s">
        <v>5047</v>
      </c>
      <c r="G1226" t="s">
        <v>5050</v>
      </c>
      <c r="H1226">
        <v>75947</v>
      </c>
      <c r="I1226">
        <v>8</v>
      </c>
      <c r="J1226" t="s">
        <v>5072</v>
      </c>
      <c r="K1226">
        <v>11186.29</v>
      </c>
      <c r="L1226" t="s">
        <v>5075</v>
      </c>
      <c r="M1226">
        <f>MONTH(Helper_Columns[Order_Date])</f>
        <v>3</v>
      </c>
      <c r="N1226">
        <f>YEAR(Helper_Columns[Order_Date])</f>
        <v>2024</v>
      </c>
      <c r="O1226" t="str">
        <f>TEXT(Helper_Columns[Order_Date],"mmm")</f>
        <v>Mar</v>
      </c>
      <c r="P1226" s="7">
        <f>IFERROR(Helper_Columns[Profit]/Helper_Columns[Sales_Amount],0)</f>
        <v>0.14729074222813279</v>
      </c>
      <c r="Q1226" s="5" t="str">
        <f>IF(VALUE(SUBSTITUTE(Helper_Columns[[#This Row],[Discount]],"%",""))&gt;=10,"High Discount", "Normal")</f>
        <v>High Discount</v>
      </c>
      <c r="R1226" s="5" t="str">
        <f xml:space="preserve"> IF(Helper_Columns[[#This Row],[Profit]]&gt;5000,"High","Low")</f>
        <v>High</v>
      </c>
    </row>
    <row r="1227" spans="1:18" x14ac:dyDescent="0.25">
      <c r="A1227" t="s">
        <v>1237</v>
      </c>
      <c r="B1227" s="4">
        <v>45381.442888577709</v>
      </c>
      <c r="C1227" t="s">
        <v>5019</v>
      </c>
      <c r="D1227" t="s">
        <v>5027</v>
      </c>
      <c r="E1227" t="s">
        <v>5042</v>
      </c>
      <c r="F1227" t="s">
        <v>5048</v>
      </c>
      <c r="G1227" t="s">
        <v>5052</v>
      </c>
      <c r="H1227">
        <v>69580</v>
      </c>
      <c r="I1227">
        <v>5</v>
      </c>
      <c r="J1227" t="s">
        <v>5070</v>
      </c>
      <c r="K1227">
        <v>5662.32</v>
      </c>
      <c r="L1227" t="s">
        <v>5079</v>
      </c>
      <c r="M1227">
        <f>MONTH(Helper_Columns[Order_Date])</f>
        <v>3</v>
      </c>
      <c r="N1227">
        <f>YEAR(Helper_Columns[Order_Date])</f>
        <v>2024</v>
      </c>
      <c r="O1227" t="str">
        <f>TEXT(Helper_Columns[Order_Date],"mmm")</f>
        <v>Mar</v>
      </c>
      <c r="P1227" s="7">
        <f>IFERROR(Helper_Columns[Profit]/Helper_Columns[Sales_Amount],0)</f>
        <v>8.1378557056625458E-2</v>
      </c>
      <c r="Q1227" s="5" t="str">
        <f>IF(VALUE(SUBSTITUTE(Helper_Columns[[#This Row],[Discount]],"%",""))&gt;=10,"High Discount", "Normal")</f>
        <v>Normal</v>
      </c>
      <c r="R1227" s="5" t="str">
        <f xml:space="preserve"> IF(Helper_Columns[[#This Row],[Profit]]&gt;5000,"High","Low")</f>
        <v>High</v>
      </c>
    </row>
    <row r="1228" spans="1:18" x14ac:dyDescent="0.25">
      <c r="A1228" t="s">
        <v>1238</v>
      </c>
      <c r="B1228" s="4">
        <v>45381.515903180632</v>
      </c>
      <c r="C1228" t="s">
        <v>5019</v>
      </c>
      <c r="D1228" t="s">
        <v>5027</v>
      </c>
      <c r="E1228" t="s">
        <v>5031</v>
      </c>
      <c r="F1228" t="s">
        <v>5048</v>
      </c>
      <c r="G1228" t="s">
        <v>5056</v>
      </c>
      <c r="H1228">
        <v>55176</v>
      </c>
      <c r="I1228">
        <v>11</v>
      </c>
      <c r="J1228" t="s">
        <v>5068</v>
      </c>
      <c r="K1228">
        <v>4948.43</v>
      </c>
      <c r="L1228" t="s">
        <v>5079</v>
      </c>
      <c r="M1228">
        <f>MONTH(Helper_Columns[Order_Date])</f>
        <v>3</v>
      </c>
      <c r="N1228">
        <f>YEAR(Helper_Columns[Order_Date])</f>
        <v>2024</v>
      </c>
      <c r="O1228" t="str">
        <f>TEXT(Helper_Columns[Order_Date],"mmm")</f>
        <v>Mar</v>
      </c>
      <c r="P1228" s="7">
        <f>IFERROR(Helper_Columns[Profit]/Helper_Columns[Sales_Amount],0)</f>
        <v>8.9684464259823113E-2</v>
      </c>
      <c r="Q1228" s="5" t="str">
        <f>IF(VALUE(SUBSTITUTE(Helper_Columns[[#This Row],[Discount]],"%",""))&gt;=10,"High Discount", "Normal")</f>
        <v>Normal</v>
      </c>
      <c r="R1228" s="5" t="str">
        <f xml:space="preserve"> IF(Helper_Columns[[#This Row],[Profit]]&gt;5000,"High","Low")</f>
        <v>Low</v>
      </c>
    </row>
    <row r="1229" spans="1:18" x14ac:dyDescent="0.25">
      <c r="A1229" t="s">
        <v>1239</v>
      </c>
      <c r="B1229" s="4">
        <v>45381.588917783563</v>
      </c>
      <c r="C1229" t="s">
        <v>5019</v>
      </c>
      <c r="D1229" t="s">
        <v>5029</v>
      </c>
      <c r="E1229" t="s">
        <v>5041</v>
      </c>
      <c r="F1229" t="s">
        <v>5048</v>
      </c>
      <c r="G1229" t="s">
        <v>5055</v>
      </c>
      <c r="H1229">
        <v>75510</v>
      </c>
      <c r="I1229">
        <v>10</v>
      </c>
      <c r="J1229" t="s">
        <v>5068</v>
      </c>
      <c r="K1229">
        <v>11179.11</v>
      </c>
      <c r="L1229" t="s">
        <v>5074</v>
      </c>
      <c r="M1229">
        <f>MONTH(Helper_Columns[Order_Date])</f>
        <v>3</v>
      </c>
      <c r="N1229">
        <f>YEAR(Helper_Columns[Order_Date])</f>
        <v>2024</v>
      </c>
      <c r="O1229" t="str">
        <f>TEXT(Helper_Columns[Order_Date],"mmm")</f>
        <v>Mar</v>
      </c>
      <c r="P1229" s="7">
        <f>IFERROR(Helper_Columns[Profit]/Helper_Columns[Sales_Amount],0)</f>
        <v>0.14804807310290027</v>
      </c>
      <c r="Q1229" s="5" t="str">
        <f>IF(VALUE(SUBSTITUTE(Helper_Columns[[#This Row],[Discount]],"%",""))&gt;=10,"High Discount", "Normal")</f>
        <v>Normal</v>
      </c>
      <c r="R1229" s="5" t="str">
        <f xml:space="preserve"> IF(Helper_Columns[[#This Row],[Profit]]&gt;5000,"High","Low")</f>
        <v>High</v>
      </c>
    </row>
    <row r="1230" spans="1:18" x14ac:dyDescent="0.25">
      <c r="A1230" t="s">
        <v>1240</v>
      </c>
      <c r="B1230" s="4">
        <v>45381.661932386472</v>
      </c>
      <c r="C1230" t="s">
        <v>5023</v>
      </c>
      <c r="D1230" t="s">
        <v>5028</v>
      </c>
      <c r="E1230" t="s">
        <v>5036</v>
      </c>
      <c r="F1230" t="s">
        <v>5046</v>
      </c>
      <c r="G1230" t="s">
        <v>5054</v>
      </c>
      <c r="H1230">
        <v>29451</v>
      </c>
      <c r="I1230">
        <v>4</v>
      </c>
      <c r="J1230" t="s">
        <v>5073</v>
      </c>
      <c r="K1230">
        <v>6275.56</v>
      </c>
      <c r="L1230" t="s">
        <v>5078</v>
      </c>
      <c r="M1230">
        <f>MONTH(Helper_Columns[Order_Date])</f>
        <v>3</v>
      </c>
      <c r="N1230">
        <f>YEAR(Helper_Columns[Order_Date])</f>
        <v>2024</v>
      </c>
      <c r="O1230" t="str">
        <f>TEXT(Helper_Columns[Order_Date],"mmm")</f>
        <v>Mar</v>
      </c>
      <c r="P1230" s="7">
        <f>IFERROR(Helper_Columns[Profit]/Helper_Columns[Sales_Amount],0)</f>
        <v>0.21308478489694749</v>
      </c>
      <c r="Q1230" s="5" t="str">
        <f>IF(VALUE(SUBSTITUTE(Helper_Columns[[#This Row],[Discount]],"%",""))&gt;=10,"High Discount", "Normal")</f>
        <v>Normal</v>
      </c>
      <c r="R1230" s="5" t="str">
        <f xml:space="preserve"> IF(Helper_Columns[[#This Row],[Profit]]&gt;5000,"High","Low")</f>
        <v>High</v>
      </c>
    </row>
    <row r="1231" spans="1:18" x14ac:dyDescent="0.25">
      <c r="A1231" t="s">
        <v>1241</v>
      </c>
      <c r="B1231" s="4">
        <v>45381.734946989389</v>
      </c>
      <c r="C1231" t="s">
        <v>5012</v>
      </c>
      <c r="D1231" t="s">
        <v>5027</v>
      </c>
      <c r="E1231" t="s">
        <v>5042</v>
      </c>
      <c r="F1231" t="s">
        <v>5048</v>
      </c>
      <c r="G1231" t="s">
        <v>5051</v>
      </c>
      <c r="H1231">
        <v>74469</v>
      </c>
      <c r="I1231">
        <v>13</v>
      </c>
      <c r="J1231" t="s">
        <v>5072</v>
      </c>
      <c r="K1231">
        <v>16133.78</v>
      </c>
      <c r="L1231" t="s">
        <v>5077</v>
      </c>
      <c r="M1231">
        <f>MONTH(Helper_Columns[Order_Date])</f>
        <v>3</v>
      </c>
      <c r="N1231">
        <f>YEAR(Helper_Columns[Order_Date])</f>
        <v>2024</v>
      </c>
      <c r="O1231" t="str">
        <f>TEXT(Helper_Columns[Order_Date],"mmm")</f>
        <v>Mar</v>
      </c>
      <c r="P1231" s="7">
        <f>IFERROR(Helper_Columns[Profit]/Helper_Columns[Sales_Amount],0)</f>
        <v>0.21665095543111901</v>
      </c>
      <c r="Q1231" s="5" t="str">
        <f>IF(VALUE(SUBSTITUTE(Helper_Columns[[#This Row],[Discount]],"%",""))&gt;=10,"High Discount", "Normal")</f>
        <v>High Discount</v>
      </c>
      <c r="R1231" s="5" t="str">
        <f xml:space="preserve"> IF(Helper_Columns[[#This Row],[Profit]]&gt;5000,"High","Low")</f>
        <v>High</v>
      </c>
    </row>
    <row r="1232" spans="1:18" x14ac:dyDescent="0.25">
      <c r="A1232" t="s">
        <v>1242</v>
      </c>
      <c r="B1232" s="4">
        <v>45381.807961592312</v>
      </c>
      <c r="C1232" t="s">
        <v>5025</v>
      </c>
      <c r="D1232" t="s">
        <v>5026</v>
      </c>
      <c r="E1232" t="s">
        <v>5030</v>
      </c>
      <c r="F1232" t="s">
        <v>5048</v>
      </c>
      <c r="G1232" t="s">
        <v>5065</v>
      </c>
      <c r="H1232">
        <v>41768</v>
      </c>
      <c r="I1232">
        <v>12</v>
      </c>
      <c r="J1232" t="s">
        <v>5069</v>
      </c>
      <c r="K1232">
        <v>8114.35</v>
      </c>
      <c r="L1232" t="s">
        <v>5075</v>
      </c>
      <c r="M1232">
        <f>MONTH(Helper_Columns[Order_Date])</f>
        <v>3</v>
      </c>
      <c r="N1232">
        <f>YEAR(Helper_Columns[Order_Date])</f>
        <v>2024</v>
      </c>
      <c r="O1232" t="str">
        <f>TEXT(Helper_Columns[Order_Date],"mmm")</f>
        <v>Mar</v>
      </c>
      <c r="P1232" s="7">
        <f>IFERROR(Helper_Columns[Profit]/Helper_Columns[Sales_Amount],0)</f>
        <v>0.19427193066462364</v>
      </c>
      <c r="Q1232" s="5" t="str">
        <f>IF(VALUE(SUBSTITUTE(Helper_Columns[[#This Row],[Discount]],"%",""))&gt;=10,"High Discount", "Normal")</f>
        <v>High Discount</v>
      </c>
      <c r="R1232" s="5" t="str">
        <f xml:space="preserve"> IF(Helper_Columns[[#This Row],[Profit]]&gt;5000,"High","Low")</f>
        <v>High</v>
      </c>
    </row>
    <row r="1233" spans="1:18" x14ac:dyDescent="0.25">
      <c r="A1233" t="s">
        <v>1243</v>
      </c>
      <c r="B1233" s="4">
        <v>45381.880976195229</v>
      </c>
      <c r="C1233" t="s">
        <v>5025</v>
      </c>
      <c r="D1233" t="s">
        <v>5029</v>
      </c>
      <c r="E1233" t="s">
        <v>5040</v>
      </c>
      <c r="F1233" t="s">
        <v>5047</v>
      </c>
      <c r="G1233" t="s">
        <v>5064</v>
      </c>
      <c r="H1233">
        <v>46510</v>
      </c>
      <c r="I1233">
        <v>12</v>
      </c>
      <c r="J1233" t="s">
        <v>5068</v>
      </c>
      <c r="K1233">
        <v>5013.59</v>
      </c>
      <c r="L1233" t="s">
        <v>5075</v>
      </c>
      <c r="M1233">
        <f>MONTH(Helper_Columns[Order_Date])</f>
        <v>3</v>
      </c>
      <c r="N1233">
        <f>YEAR(Helper_Columns[Order_Date])</f>
        <v>2024</v>
      </c>
      <c r="O1233" t="str">
        <f>TEXT(Helper_Columns[Order_Date],"mmm")</f>
        <v>Mar</v>
      </c>
      <c r="P1233" s="7">
        <f>IFERROR(Helper_Columns[Profit]/Helper_Columns[Sales_Amount],0)</f>
        <v>0.10779595785852505</v>
      </c>
      <c r="Q1233" s="5" t="str">
        <f>IF(VALUE(SUBSTITUTE(Helper_Columns[[#This Row],[Discount]],"%",""))&gt;=10,"High Discount", "Normal")</f>
        <v>Normal</v>
      </c>
      <c r="R1233" s="5" t="str">
        <f xml:space="preserve"> IF(Helper_Columns[[#This Row],[Profit]]&gt;5000,"High","Low")</f>
        <v>High</v>
      </c>
    </row>
    <row r="1234" spans="1:18" x14ac:dyDescent="0.25">
      <c r="A1234" t="s">
        <v>1244</v>
      </c>
      <c r="B1234" s="4">
        <v>45381.953990798153</v>
      </c>
      <c r="C1234" t="s">
        <v>5020</v>
      </c>
      <c r="D1234" t="s">
        <v>5029</v>
      </c>
      <c r="E1234" t="s">
        <v>5041</v>
      </c>
      <c r="F1234" t="s">
        <v>5046</v>
      </c>
      <c r="G1234" t="s">
        <v>5054</v>
      </c>
      <c r="H1234">
        <v>63457</v>
      </c>
      <c r="I1234">
        <v>14</v>
      </c>
      <c r="J1234" t="s">
        <v>5071</v>
      </c>
      <c r="K1234">
        <v>13727.27</v>
      </c>
      <c r="L1234" t="s">
        <v>5076</v>
      </c>
      <c r="M1234">
        <f>MONTH(Helper_Columns[Order_Date])</f>
        <v>3</v>
      </c>
      <c r="N1234">
        <f>YEAR(Helper_Columns[Order_Date])</f>
        <v>2024</v>
      </c>
      <c r="O1234" t="str">
        <f>TEXT(Helper_Columns[Order_Date],"mmm")</f>
        <v>Mar</v>
      </c>
      <c r="P1234" s="7">
        <f>IFERROR(Helper_Columns[Profit]/Helper_Columns[Sales_Amount],0)</f>
        <v>0.21632396741100274</v>
      </c>
      <c r="Q1234" s="5" t="str">
        <f>IF(VALUE(SUBSTITUTE(Helper_Columns[[#This Row],[Discount]],"%",""))&gt;=10,"High Discount", "Normal")</f>
        <v>High Discount</v>
      </c>
      <c r="R1234" s="5" t="str">
        <f xml:space="preserve"> IF(Helper_Columns[[#This Row],[Profit]]&gt;5000,"High","Low")</f>
        <v>High</v>
      </c>
    </row>
    <row r="1235" spans="1:18" x14ac:dyDescent="0.25">
      <c r="A1235" t="s">
        <v>1245</v>
      </c>
      <c r="B1235" s="4">
        <v>45382.027005401083</v>
      </c>
      <c r="C1235" t="s">
        <v>5023</v>
      </c>
      <c r="D1235" t="s">
        <v>5029</v>
      </c>
      <c r="E1235" t="s">
        <v>5039</v>
      </c>
      <c r="F1235" t="s">
        <v>5047</v>
      </c>
      <c r="G1235" t="s">
        <v>5062</v>
      </c>
      <c r="H1235">
        <v>72240</v>
      </c>
      <c r="I1235">
        <v>7</v>
      </c>
      <c r="J1235" t="s">
        <v>5069</v>
      </c>
      <c r="K1235">
        <v>14141.2</v>
      </c>
      <c r="L1235" t="s">
        <v>5079</v>
      </c>
      <c r="M1235">
        <f>MONTH(Helper_Columns[Order_Date])</f>
        <v>3</v>
      </c>
      <c r="N1235">
        <f>YEAR(Helper_Columns[Order_Date])</f>
        <v>2024</v>
      </c>
      <c r="O1235" t="str">
        <f>TEXT(Helper_Columns[Order_Date],"mmm")</f>
        <v>Mar</v>
      </c>
      <c r="P1235" s="7">
        <f>IFERROR(Helper_Columns[Profit]/Helper_Columns[Sales_Amount],0)</f>
        <v>0.19575304540420821</v>
      </c>
      <c r="Q1235" s="5" t="str">
        <f>IF(VALUE(SUBSTITUTE(Helper_Columns[[#This Row],[Discount]],"%",""))&gt;=10,"High Discount", "Normal")</f>
        <v>High Discount</v>
      </c>
      <c r="R1235" s="5" t="str">
        <f xml:space="preserve"> IF(Helper_Columns[[#This Row],[Profit]]&gt;5000,"High","Low")</f>
        <v>High</v>
      </c>
    </row>
    <row r="1236" spans="1:18" x14ac:dyDescent="0.25">
      <c r="A1236" t="s">
        <v>1246</v>
      </c>
      <c r="B1236" s="4">
        <v>45382.100020003993</v>
      </c>
      <c r="C1236" t="s">
        <v>5017</v>
      </c>
      <c r="D1236" t="s">
        <v>5027</v>
      </c>
      <c r="E1236" t="s">
        <v>5044</v>
      </c>
      <c r="F1236" t="s">
        <v>5047</v>
      </c>
      <c r="G1236" t="s">
        <v>5067</v>
      </c>
      <c r="H1236">
        <v>15440</v>
      </c>
      <c r="I1236">
        <v>5</v>
      </c>
      <c r="J1236" t="s">
        <v>5069</v>
      </c>
      <c r="K1236">
        <v>1847.57</v>
      </c>
      <c r="L1236" t="s">
        <v>5077</v>
      </c>
      <c r="M1236">
        <f>MONTH(Helper_Columns[Order_Date])</f>
        <v>3</v>
      </c>
      <c r="N1236">
        <f>YEAR(Helper_Columns[Order_Date])</f>
        <v>2024</v>
      </c>
      <c r="O1236" t="str">
        <f>TEXT(Helper_Columns[Order_Date],"mmm")</f>
        <v>Mar</v>
      </c>
      <c r="P1236" s="7">
        <f>IFERROR(Helper_Columns[Profit]/Helper_Columns[Sales_Amount],0)</f>
        <v>0.11966126943005181</v>
      </c>
      <c r="Q1236" s="5" t="str">
        <f>IF(VALUE(SUBSTITUTE(Helper_Columns[[#This Row],[Discount]],"%",""))&gt;=10,"High Discount", "Normal")</f>
        <v>High Discount</v>
      </c>
      <c r="R1236" s="5" t="str">
        <f xml:space="preserve"> IF(Helper_Columns[[#This Row],[Profit]]&gt;5000,"High","Low")</f>
        <v>Low</v>
      </c>
    </row>
    <row r="1237" spans="1:18" x14ac:dyDescent="0.25">
      <c r="A1237" t="s">
        <v>1247</v>
      </c>
      <c r="B1237" s="4">
        <v>45382.173034606923</v>
      </c>
      <c r="C1237" t="s">
        <v>5023</v>
      </c>
      <c r="D1237" t="s">
        <v>5026</v>
      </c>
      <c r="E1237" t="s">
        <v>5043</v>
      </c>
      <c r="F1237" t="s">
        <v>5046</v>
      </c>
      <c r="G1237" t="s">
        <v>5066</v>
      </c>
      <c r="H1237">
        <v>47433</v>
      </c>
      <c r="I1237">
        <v>4</v>
      </c>
      <c r="J1237" t="s">
        <v>5070</v>
      </c>
      <c r="K1237">
        <v>7560.73</v>
      </c>
      <c r="L1237" t="s">
        <v>5077</v>
      </c>
      <c r="M1237">
        <f>MONTH(Helper_Columns[Order_Date])</f>
        <v>3</v>
      </c>
      <c r="N1237">
        <f>YEAR(Helper_Columns[Order_Date])</f>
        <v>2024</v>
      </c>
      <c r="O1237" t="str">
        <f>TEXT(Helper_Columns[Order_Date],"mmm")</f>
        <v>Mar</v>
      </c>
      <c r="P1237" s="7">
        <f>IFERROR(Helper_Columns[Profit]/Helper_Columns[Sales_Amount],0)</f>
        <v>0.15939809837033289</v>
      </c>
      <c r="Q1237" s="5" t="str">
        <f>IF(VALUE(SUBSTITUTE(Helper_Columns[[#This Row],[Discount]],"%",""))&gt;=10,"High Discount", "Normal")</f>
        <v>Normal</v>
      </c>
      <c r="R1237" s="5" t="str">
        <f xml:space="preserve"> IF(Helper_Columns[[#This Row],[Profit]]&gt;5000,"High","Low")</f>
        <v>High</v>
      </c>
    </row>
    <row r="1238" spans="1:18" x14ac:dyDescent="0.25">
      <c r="A1238" t="s">
        <v>1248</v>
      </c>
      <c r="B1238" s="4">
        <v>45382.24604920984</v>
      </c>
      <c r="C1238" t="s">
        <v>5023</v>
      </c>
      <c r="D1238" t="s">
        <v>5029</v>
      </c>
      <c r="E1238" t="s">
        <v>5040</v>
      </c>
      <c r="F1238" t="s">
        <v>5048</v>
      </c>
      <c r="G1238" t="s">
        <v>5065</v>
      </c>
      <c r="H1238">
        <v>31531</v>
      </c>
      <c r="I1238">
        <v>11</v>
      </c>
      <c r="J1238" t="s">
        <v>5072</v>
      </c>
      <c r="K1238">
        <v>6777.1</v>
      </c>
      <c r="L1238" t="s">
        <v>5074</v>
      </c>
      <c r="M1238">
        <f>MONTH(Helper_Columns[Order_Date])</f>
        <v>3</v>
      </c>
      <c r="N1238">
        <f>YEAR(Helper_Columns[Order_Date])</f>
        <v>2024</v>
      </c>
      <c r="O1238" t="str">
        <f>TEXT(Helper_Columns[Order_Date],"mmm")</f>
        <v>Mar</v>
      </c>
      <c r="P1238" s="7">
        <f>IFERROR(Helper_Columns[Profit]/Helper_Columns[Sales_Amount],0)</f>
        <v>0.21493450889600713</v>
      </c>
      <c r="Q1238" s="5" t="str">
        <f>IF(VALUE(SUBSTITUTE(Helper_Columns[[#This Row],[Discount]],"%",""))&gt;=10,"High Discount", "Normal")</f>
        <v>High Discount</v>
      </c>
      <c r="R1238" s="5" t="str">
        <f xml:space="preserve"> IF(Helper_Columns[[#This Row],[Profit]]&gt;5000,"High","Low")</f>
        <v>High</v>
      </c>
    </row>
    <row r="1239" spans="1:18" x14ac:dyDescent="0.25">
      <c r="A1239" t="s">
        <v>1249</v>
      </c>
      <c r="B1239" s="4">
        <v>45382.319063812763</v>
      </c>
      <c r="C1239" t="s">
        <v>5017</v>
      </c>
      <c r="D1239" t="s">
        <v>5029</v>
      </c>
      <c r="E1239" t="s">
        <v>5039</v>
      </c>
      <c r="F1239" t="s">
        <v>5048</v>
      </c>
      <c r="G1239" t="s">
        <v>5065</v>
      </c>
      <c r="H1239">
        <v>23076</v>
      </c>
      <c r="I1239">
        <v>10</v>
      </c>
      <c r="J1239" t="s">
        <v>5073</v>
      </c>
      <c r="K1239">
        <v>1963.05</v>
      </c>
      <c r="L1239" t="s">
        <v>5079</v>
      </c>
      <c r="M1239">
        <f>MONTH(Helper_Columns[Order_Date])</f>
        <v>3</v>
      </c>
      <c r="N1239">
        <f>YEAR(Helper_Columns[Order_Date])</f>
        <v>2024</v>
      </c>
      <c r="O1239" t="str">
        <f>TEXT(Helper_Columns[Order_Date],"mmm")</f>
        <v>Mar</v>
      </c>
      <c r="P1239" s="7">
        <f>IFERROR(Helper_Columns[Profit]/Helper_Columns[Sales_Amount],0)</f>
        <v>8.5068902756110246E-2</v>
      </c>
      <c r="Q1239" s="5" t="str">
        <f>IF(VALUE(SUBSTITUTE(Helper_Columns[[#This Row],[Discount]],"%",""))&gt;=10,"High Discount", "Normal")</f>
        <v>Normal</v>
      </c>
      <c r="R1239" s="5" t="str">
        <f xml:space="preserve"> IF(Helper_Columns[[#This Row],[Profit]]&gt;5000,"High","Low")</f>
        <v>Low</v>
      </c>
    </row>
    <row r="1240" spans="1:18" x14ac:dyDescent="0.25">
      <c r="A1240" t="s">
        <v>1250</v>
      </c>
      <c r="B1240" s="4">
        <v>45382.39207841568</v>
      </c>
      <c r="C1240" t="s">
        <v>5013</v>
      </c>
      <c r="D1240" t="s">
        <v>5028</v>
      </c>
      <c r="E1240" t="s">
        <v>5035</v>
      </c>
      <c r="F1240" t="s">
        <v>5048</v>
      </c>
      <c r="G1240" t="s">
        <v>5052</v>
      </c>
      <c r="H1240">
        <v>30882</v>
      </c>
      <c r="I1240">
        <v>8</v>
      </c>
      <c r="J1240" t="s">
        <v>5070</v>
      </c>
      <c r="K1240">
        <v>3515.12</v>
      </c>
      <c r="L1240" t="s">
        <v>5077</v>
      </c>
      <c r="M1240">
        <f>MONTH(Helper_Columns[Order_Date])</f>
        <v>3</v>
      </c>
      <c r="N1240">
        <f>YEAR(Helper_Columns[Order_Date])</f>
        <v>2024</v>
      </c>
      <c r="O1240" t="str">
        <f>TEXT(Helper_Columns[Order_Date],"mmm")</f>
        <v>Mar</v>
      </c>
      <c r="P1240" s="7">
        <f>IFERROR(Helper_Columns[Profit]/Helper_Columns[Sales_Amount],0)</f>
        <v>0.11382423418172398</v>
      </c>
      <c r="Q1240" s="5" t="str">
        <f>IF(VALUE(SUBSTITUTE(Helper_Columns[[#This Row],[Discount]],"%",""))&gt;=10,"High Discount", "Normal")</f>
        <v>Normal</v>
      </c>
      <c r="R1240" s="5" t="str">
        <f xml:space="preserve"> IF(Helper_Columns[[#This Row],[Profit]]&gt;5000,"High","Low")</f>
        <v>Low</v>
      </c>
    </row>
    <row r="1241" spans="1:18" x14ac:dyDescent="0.25">
      <c r="A1241" t="s">
        <v>1251</v>
      </c>
      <c r="B1241" s="4">
        <v>45382.465093018604</v>
      </c>
      <c r="C1241" t="s">
        <v>5023</v>
      </c>
      <c r="D1241" t="s">
        <v>5027</v>
      </c>
      <c r="E1241" t="s">
        <v>5042</v>
      </c>
      <c r="F1241" t="s">
        <v>5047</v>
      </c>
      <c r="G1241" t="s">
        <v>5058</v>
      </c>
      <c r="H1241">
        <v>28746</v>
      </c>
      <c r="I1241">
        <v>4</v>
      </c>
      <c r="J1241" t="s">
        <v>5068</v>
      </c>
      <c r="K1241">
        <v>5800.66</v>
      </c>
      <c r="L1241" t="s">
        <v>5074</v>
      </c>
      <c r="M1241">
        <f>MONTH(Helper_Columns[Order_Date])</f>
        <v>3</v>
      </c>
      <c r="N1241">
        <f>YEAR(Helper_Columns[Order_Date])</f>
        <v>2024</v>
      </c>
      <c r="O1241" t="str">
        <f>TEXT(Helper_Columns[Order_Date],"mmm")</f>
        <v>Mar</v>
      </c>
      <c r="P1241" s="7">
        <f>IFERROR(Helper_Columns[Profit]/Helper_Columns[Sales_Amount],0)</f>
        <v>0.2017901621095109</v>
      </c>
      <c r="Q1241" s="5" t="str">
        <f>IF(VALUE(SUBSTITUTE(Helper_Columns[[#This Row],[Discount]],"%",""))&gt;=10,"High Discount", "Normal")</f>
        <v>Normal</v>
      </c>
      <c r="R1241" s="5" t="str">
        <f xml:space="preserve"> IF(Helper_Columns[[#This Row],[Profit]]&gt;5000,"High","Low")</f>
        <v>High</v>
      </c>
    </row>
    <row r="1242" spans="1:18" x14ac:dyDescent="0.25">
      <c r="A1242" t="s">
        <v>1252</v>
      </c>
      <c r="B1242" s="4">
        <v>45382.538107621513</v>
      </c>
      <c r="C1242" t="s">
        <v>5021</v>
      </c>
      <c r="D1242" t="s">
        <v>5029</v>
      </c>
      <c r="E1242" t="s">
        <v>5039</v>
      </c>
      <c r="F1242" t="s">
        <v>5047</v>
      </c>
      <c r="G1242" t="s">
        <v>5067</v>
      </c>
      <c r="H1242">
        <v>35017</v>
      </c>
      <c r="I1242">
        <v>3</v>
      </c>
      <c r="J1242" t="s">
        <v>5070</v>
      </c>
      <c r="K1242">
        <v>4863.45</v>
      </c>
      <c r="L1242" t="s">
        <v>5079</v>
      </c>
      <c r="M1242">
        <f>MONTH(Helper_Columns[Order_Date])</f>
        <v>3</v>
      </c>
      <c r="N1242">
        <f>YEAR(Helper_Columns[Order_Date])</f>
        <v>2024</v>
      </c>
      <c r="O1242" t="str">
        <f>TEXT(Helper_Columns[Order_Date],"mmm")</f>
        <v>Mar</v>
      </c>
      <c r="P1242" s="7">
        <f>IFERROR(Helper_Columns[Profit]/Helper_Columns[Sales_Amount],0)</f>
        <v>0.13888825427649426</v>
      </c>
      <c r="Q1242" s="5" t="str">
        <f>IF(VALUE(SUBSTITUTE(Helper_Columns[[#This Row],[Discount]],"%",""))&gt;=10,"High Discount", "Normal")</f>
        <v>Normal</v>
      </c>
      <c r="R1242" s="5" t="str">
        <f xml:space="preserve"> IF(Helper_Columns[[#This Row],[Profit]]&gt;5000,"High","Low")</f>
        <v>Low</v>
      </c>
    </row>
    <row r="1243" spans="1:18" x14ac:dyDescent="0.25">
      <c r="A1243" t="s">
        <v>1253</v>
      </c>
      <c r="B1243" s="4">
        <v>45382.611122224444</v>
      </c>
      <c r="C1243" t="s">
        <v>5024</v>
      </c>
      <c r="D1243" t="s">
        <v>5026</v>
      </c>
      <c r="E1243" t="s">
        <v>5043</v>
      </c>
      <c r="F1243" t="s">
        <v>5047</v>
      </c>
      <c r="G1243" t="s">
        <v>5050</v>
      </c>
      <c r="H1243">
        <v>44870</v>
      </c>
      <c r="I1243">
        <v>7</v>
      </c>
      <c r="J1243" t="s">
        <v>5073</v>
      </c>
      <c r="K1243">
        <v>4269.1000000000004</v>
      </c>
      <c r="L1243" t="s">
        <v>5074</v>
      </c>
      <c r="M1243">
        <f>MONTH(Helper_Columns[Order_Date])</f>
        <v>3</v>
      </c>
      <c r="N1243">
        <f>YEAR(Helper_Columns[Order_Date])</f>
        <v>2024</v>
      </c>
      <c r="O1243" t="str">
        <f>TEXT(Helper_Columns[Order_Date],"mmm")</f>
        <v>Mar</v>
      </c>
      <c r="P1243" s="7">
        <f>IFERROR(Helper_Columns[Profit]/Helper_Columns[Sales_Amount],0)</f>
        <v>9.5143748607087145E-2</v>
      </c>
      <c r="Q1243" s="5" t="str">
        <f>IF(VALUE(SUBSTITUTE(Helper_Columns[[#This Row],[Discount]],"%",""))&gt;=10,"High Discount", "Normal")</f>
        <v>Normal</v>
      </c>
      <c r="R1243" s="5" t="str">
        <f xml:space="preserve"> IF(Helper_Columns[[#This Row],[Profit]]&gt;5000,"High","Low")</f>
        <v>Low</v>
      </c>
    </row>
    <row r="1244" spans="1:18" x14ac:dyDescent="0.25">
      <c r="A1244" t="s">
        <v>1254</v>
      </c>
      <c r="B1244" s="4">
        <v>45382.68413682736</v>
      </c>
      <c r="C1244" t="s">
        <v>5020</v>
      </c>
      <c r="D1244" t="s">
        <v>5028</v>
      </c>
      <c r="E1244" t="s">
        <v>5036</v>
      </c>
      <c r="F1244" t="s">
        <v>5048</v>
      </c>
      <c r="G1244" t="s">
        <v>5056</v>
      </c>
      <c r="H1244">
        <v>73594</v>
      </c>
      <c r="I1244">
        <v>8</v>
      </c>
      <c r="J1244" t="s">
        <v>5069</v>
      </c>
      <c r="K1244">
        <v>15260.58</v>
      </c>
      <c r="L1244" t="s">
        <v>5079</v>
      </c>
      <c r="M1244">
        <f>MONTH(Helper_Columns[Order_Date])</f>
        <v>3</v>
      </c>
      <c r="N1244">
        <f>YEAR(Helper_Columns[Order_Date])</f>
        <v>2024</v>
      </c>
      <c r="O1244" t="str">
        <f>TEXT(Helper_Columns[Order_Date],"mmm")</f>
        <v>Mar</v>
      </c>
      <c r="P1244" s="7">
        <f>IFERROR(Helper_Columns[Profit]/Helper_Columns[Sales_Amount],0)</f>
        <v>0.20736174144631356</v>
      </c>
      <c r="Q1244" s="5" t="str">
        <f>IF(VALUE(SUBSTITUTE(Helper_Columns[[#This Row],[Discount]],"%",""))&gt;=10,"High Discount", "Normal")</f>
        <v>High Discount</v>
      </c>
      <c r="R1244" s="5" t="str">
        <f xml:space="preserve"> IF(Helper_Columns[[#This Row],[Profit]]&gt;5000,"High","Low")</f>
        <v>High</v>
      </c>
    </row>
    <row r="1245" spans="1:18" x14ac:dyDescent="0.25">
      <c r="A1245" t="s">
        <v>1255</v>
      </c>
      <c r="B1245" s="4">
        <v>45382.757151430284</v>
      </c>
      <c r="C1245" t="s">
        <v>5024</v>
      </c>
      <c r="D1245" t="s">
        <v>5026</v>
      </c>
      <c r="E1245" t="s">
        <v>5034</v>
      </c>
      <c r="F1245" t="s">
        <v>5046</v>
      </c>
      <c r="G1245" t="s">
        <v>5053</v>
      </c>
      <c r="H1245">
        <v>29351</v>
      </c>
      <c r="I1245">
        <v>7</v>
      </c>
      <c r="J1245" t="s">
        <v>5070</v>
      </c>
      <c r="K1245">
        <v>2355.5300000000002</v>
      </c>
      <c r="L1245" t="s">
        <v>5077</v>
      </c>
      <c r="M1245">
        <f>MONTH(Helper_Columns[Order_Date])</f>
        <v>3</v>
      </c>
      <c r="N1245">
        <f>YEAR(Helper_Columns[Order_Date])</f>
        <v>2024</v>
      </c>
      <c r="O1245" t="str">
        <f>TEXT(Helper_Columns[Order_Date],"mmm")</f>
        <v>Mar</v>
      </c>
      <c r="P1245" s="7">
        <f>IFERROR(Helper_Columns[Profit]/Helper_Columns[Sales_Amount],0)</f>
        <v>8.0253824401212911E-2</v>
      </c>
      <c r="Q1245" s="5" t="str">
        <f>IF(VALUE(SUBSTITUTE(Helper_Columns[[#This Row],[Discount]],"%",""))&gt;=10,"High Discount", "Normal")</f>
        <v>Normal</v>
      </c>
      <c r="R1245" s="5" t="str">
        <f xml:space="preserve"> IF(Helper_Columns[[#This Row],[Profit]]&gt;5000,"High","Low")</f>
        <v>Low</v>
      </c>
    </row>
    <row r="1246" spans="1:18" x14ac:dyDescent="0.25">
      <c r="A1246" t="s">
        <v>1256</v>
      </c>
      <c r="B1246" s="4">
        <v>45382.830166033207</v>
      </c>
      <c r="C1246" t="s">
        <v>5014</v>
      </c>
      <c r="D1246" t="s">
        <v>5029</v>
      </c>
      <c r="E1246" t="s">
        <v>5039</v>
      </c>
      <c r="F1246" t="s">
        <v>5046</v>
      </c>
      <c r="G1246" t="s">
        <v>5049</v>
      </c>
      <c r="H1246">
        <v>43940</v>
      </c>
      <c r="I1246">
        <v>1</v>
      </c>
      <c r="J1246" t="s">
        <v>5068</v>
      </c>
      <c r="K1246">
        <v>5547.12</v>
      </c>
      <c r="L1246" t="s">
        <v>5076</v>
      </c>
      <c r="M1246">
        <f>MONTH(Helper_Columns[Order_Date])</f>
        <v>3</v>
      </c>
      <c r="N1246">
        <f>YEAR(Helper_Columns[Order_Date])</f>
        <v>2024</v>
      </c>
      <c r="O1246" t="str">
        <f>TEXT(Helper_Columns[Order_Date],"mmm")</f>
        <v>Mar</v>
      </c>
      <c r="P1246" s="7">
        <f>IFERROR(Helper_Columns[Profit]/Helper_Columns[Sales_Amount],0)</f>
        <v>0.12624305871643149</v>
      </c>
      <c r="Q1246" s="5" t="str">
        <f>IF(VALUE(SUBSTITUTE(Helper_Columns[[#This Row],[Discount]],"%",""))&gt;=10,"High Discount", "Normal")</f>
        <v>Normal</v>
      </c>
      <c r="R1246" s="5" t="str">
        <f xml:space="preserve"> IF(Helper_Columns[[#This Row],[Profit]]&gt;5000,"High","Low")</f>
        <v>High</v>
      </c>
    </row>
    <row r="1247" spans="1:18" x14ac:dyDescent="0.25">
      <c r="A1247" t="s">
        <v>1257</v>
      </c>
      <c r="B1247" s="4">
        <v>45382.903180636124</v>
      </c>
      <c r="C1247" t="s">
        <v>5022</v>
      </c>
      <c r="D1247" t="s">
        <v>5028</v>
      </c>
      <c r="E1247" t="s">
        <v>5035</v>
      </c>
      <c r="F1247" t="s">
        <v>5046</v>
      </c>
      <c r="G1247" t="s">
        <v>5054</v>
      </c>
      <c r="H1247">
        <v>15799</v>
      </c>
      <c r="I1247">
        <v>14</v>
      </c>
      <c r="J1247" t="s">
        <v>5072</v>
      </c>
      <c r="K1247">
        <v>1904.44</v>
      </c>
      <c r="L1247" t="s">
        <v>5074</v>
      </c>
      <c r="M1247">
        <f>MONTH(Helper_Columns[Order_Date])</f>
        <v>3</v>
      </c>
      <c r="N1247">
        <f>YEAR(Helper_Columns[Order_Date])</f>
        <v>2024</v>
      </c>
      <c r="O1247" t="str">
        <f>TEXT(Helper_Columns[Order_Date],"mmm")</f>
        <v>Mar</v>
      </c>
      <c r="P1247" s="7">
        <f>IFERROR(Helper_Columns[Profit]/Helper_Columns[Sales_Amount],0)</f>
        <v>0.1205418064434458</v>
      </c>
      <c r="Q1247" s="5" t="str">
        <f>IF(VALUE(SUBSTITUTE(Helper_Columns[[#This Row],[Discount]],"%",""))&gt;=10,"High Discount", "Normal")</f>
        <v>High Discount</v>
      </c>
      <c r="R1247" s="5" t="str">
        <f xml:space="preserve"> IF(Helper_Columns[[#This Row],[Profit]]&gt;5000,"High","Low")</f>
        <v>Low</v>
      </c>
    </row>
    <row r="1248" spans="1:18" x14ac:dyDescent="0.25">
      <c r="A1248" t="s">
        <v>1258</v>
      </c>
      <c r="B1248" s="4">
        <v>45382.97619523904</v>
      </c>
      <c r="C1248" t="s">
        <v>5020</v>
      </c>
      <c r="D1248" t="s">
        <v>5027</v>
      </c>
      <c r="E1248" t="s">
        <v>5044</v>
      </c>
      <c r="F1248" t="s">
        <v>5047</v>
      </c>
      <c r="G1248" t="s">
        <v>5058</v>
      </c>
      <c r="H1248">
        <v>50892</v>
      </c>
      <c r="I1248">
        <v>1</v>
      </c>
      <c r="J1248" t="s">
        <v>5068</v>
      </c>
      <c r="K1248">
        <v>5888.83</v>
      </c>
      <c r="L1248" t="s">
        <v>5079</v>
      </c>
      <c r="M1248">
        <f>MONTH(Helper_Columns[Order_Date])</f>
        <v>3</v>
      </c>
      <c r="N1248">
        <f>YEAR(Helper_Columns[Order_Date])</f>
        <v>2024</v>
      </c>
      <c r="O1248" t="str">
        <f>TEXT(Helper_Columns[Order_Date],"mmm")</f>
        <v>Mar</v>
      </c>
      <c r="P1248" s="7">
        <f>IFERROR(Helper_Columns[Profit]/Helper_Columns[Sales_Amount],0)</f>
        <v>0.11571229269826298</v>
      </c>
      <c r="Q1248" s="5" t="str">
        <f>IF(VALUE(SUBSTITUTE(Helper_Columns[[#This Row],[Discount]],"%",""))&gt;=10,"High Discount", "Normal")</f>
        <v>Normal</v>
      </c>
      <c r="R1248" s="5" t="str">
        <f xml:space="preserve"> IF(Helper_Columns[[#This Row],[Profit]]&gt;5000,"High","Low")</f>
        <v>High</v>
      </c>
    </row>
    <row r="1249" spans="1:18" x14ac:dyDescent="0.25">
      <c r="A1249" t="s">
        <v>1259</v>
      </c>
      <c r="B1249" s="4">
        <v>45383.049209841971</v>
      </c>
      <c r="C1249" t="s">
        <v>5014</v>
      </c>
      <c r="D1249" t="s">
        <v>5029</v>
      </c>
      <c r="E1249" t="s">
        <v>5033</v>
      </c>
      <c r="F1249" t="s">
        <v>5048</v>
      </c>
      <c r="G1249" t="s">
        <v>5055</v>
      </c>
      <c r="H1249">
        <v>74527</v>
      </c>
      <c r="I1249">
        <v>7</v>
      </c>
      <c r="J1249" t="s">
        <v>5072</v>
      </c>
      <c r="K1249">
        <v>15332.99</v>
      </c>
      <c r="L1249" t="s">
        <v>5079</v>
      </c>
      <c r="M1249">
        <f>MONTH(Helper_Columns[Order_Date])</f>
        <v>4</v>
      </c>
      <c r="N1249">
        <f>YEAR(Helper_Columns[Order_Date])</f>
        <v>2024</v>
      </c>
      <c r="O1249" t="str">
        <f>TEXT(Helper_Columns[Order_Date],"mmm")</f>
        <v>Apr</v>
      </c>
      <c r="P1249" s="7">
        <f>IFERROR(Helper_Columns[Profit]/Helper_Columns[Sales_Amount],0)</f>
        <v>0.20573738376695694</v>
      </c>
      <c r="Q1249" s="5" t="str">
        <f>IF(VALUE(SUBSTITUTE(Helper_Columns[[#This Row],[Discount]],"%",""))&gt;=10,"High Discount", "Normal")</f>
        <v>High Discount</v>
      </c>
      <c r="R1249" s="5" t="str">
        <f xml:space="preserve"> IF(Helper_Columns[[#This Row],[Profit]]&gt;5000,"High","Low")</f>
        <v>High</v>
      </c>
    </row>
    <row r="1250" spans="1:18" x14ac:dyDescent="0.25">
      <c r="A1250" t="s">
        <v>1260</v>
      </c>
      <c r="B1250" s="4">
        <v>45383.122224444887</v>
      </c>
      <c r="C1250" t="s">
        <v>5024</v>
      </c>
      <c r="D1250" t="s">
        <v>5027</v>
      </c>
      <c r="E1250" t="s">
        <v>5042</v>
      </c>
      <c r="F1250" t="s">
        <v>5048</v>
      </c>
      <c r="G1250" t="s">
        <v>5052</v>
      </c>
      <c r="H1250">
        <v>71382</v>
      </c>
      <c r="I1250">
        <v>10</v>
      </c>
      <c r="J1250" t="s">
        <v>5069</v>
      </c>
      <c r="K1250">
        <v>12971.87</v>
      </c>
      <c r="L1250" t="s">
        <v>5078</v>
      </c>
      <c r="M1250">
        <f>MONTH(Helper_Columns[Order_Date])</f>
        <v>4</v>
      </c>
      <c r="N1250">
        <f>YEAR(Helper_Columns[Order_Date])</f>
        <v>2024</v>
      </c>
      <c r="O1250" t="str">
        <f>TEXT(Helper_Columns[Order_Date],"mmm")</f>
        <v>Apr</v>
      </c>
      <c r="P1250" s="7">
        <f>IFERROR(Helper_Columns[Profit]/Helper_Columns[Sales_Amount],0)</f>
        <v>0.18172466448124178</v>
      </c>
      <c r="Q1250" s="5" t="str">
        <f>IF(VALUE(SUBSTITUTE(Helper_Columns[[#This Row],[Discount]],"%",""))&gt;=10,"High Discount", "Normal")</f>
        <v>High Discount</v>
      </c>
      <c r="R1250" s="5" t="str">
        <f xml:space="preserve"> IF(Helper_Columns[[#This Row],[Profit]]&gt;5000,"High","Low")</f>
        <v>High</v>
      </c>
    </row>
    <row r="1251" spans="1:18" x14ac:dyDescent="0.25">
      <c r="A1251" t="s">
        <v>1261</v>
      </c>
      <c r="B1251" s="4">
        <v>45383.195239047804</v>
      </c>
      <c r="C1251" t="s">
        <v>5021</v>
      </c>
      <c r="D1251" t="s">
        <v>5028</v>
      </c>
      <c r="E1251" t="s">
        <v>5035</v>
      </c>
      <c r="F1251" t="s">
        <v>5048</v>
      </c>
      <c r="G1251" t="s">
        <v>5065</v>
      </c>
      <c r="H1251">
        <v>34038</v>
      </c>
      <c r="I1251">
        <v>3</v>
      </c>
      <c r="J1251" t="s">
        <v>5070</v>
      </c>
      <c r="K1251">
        <v>3524.85</v>
      </c>
      <c r="L1251" t="s">
        <v>5078</v>
      </c>
      <c r="M1251">
        <f>MONTH(Helper_Columns[Order_Date])</f>
        <v>4</v>
      </c>
      <c r="N1251">
        <f>YEAR(Helper_Columns[Order_Date])</f>
        <v>2024</v>
      </c>
      <c r="O1251" t="str">
        <f>TEXT(Helper_Columns[Order_Date],"mmm")</f>
        <v>Apr</v>
      </c>
      <c r="P1251" s="7">
        <f>IFERROR(Helper_Columns[Profit]/Helper_Columns[Sales_Amount],0)</f>
        <v>0.10355631940772078</v>
      </c>
      <c r="Q1251" s="5" t="str">
        <f>IF(VALUE(SUBSTITUTE(Helper_Columns[[#This Row],[Discount]],"%",""))&gt;=10,"High Discount", "Normal")</f>
        <v>Normal</v>
      </c>
      <c r="R1251" s="5" t="str">
        <f xml:space="preserve"> IF(Helper_Columns[[#This Row],[Profit]]&gt;5000,"High","Low")</f>
        <v>Low</v>
      </c>
    </row>
    <row r="1252" spans="1:18" x14ac:dyDescent="0.25">
      <c r="A1252" t="s">
        <v>1262</v>
      </c>
      <c r="B1252" s="4">
        <v>45383.268253650727</v>
      </c>
      <c r="C1252" t="s">
        <v>5024</v>
      </c>
      <c r="D1252" t="s">
        <v>5026</v>
      </c>
      <c r="E1252" t="s">
        <v>5034</v>
      </c>
      <c r="F1252" t="s">
        <v>5047</v>
      </c>
      <c r="G1252" t="s">
        <v>5050</v>
      </c>
      <c r="H1252">
        <v>57151</v>
      </c>
      <c r="I1252">
        <v>11</v>
      </c>
      <c r="J1252" t="s">
        <v>5072</v>
      </c>
      <c r="K1252">
        <v>8786.75</v>
      </c>
      <c r="L1252" t="s">
        <v>5077</v>
      </c>
      <c r="M1252">
        <f>MONTH(Helper_Columns[Order_Date])</f>
        <v>4</v>
      </c>
      <c r="N1252">
        <f>YEAR(Helper_Columns[Order_Date])</f>
        <v>2024</v>
      </c>
      <c r="O1252" t="str">
        <f>TEXT(Helper_Columns[Order_Date],"mmm")</f>
        <v>Apr</v>
      </c>
      <c r="P1252" s="7">
        <f>IFERROR(Helper_Columns[Profit]/Helper_Columns[Sales_Amount],0)</f>
        <v>0.15374621616419659</v>
      </c>
      <c r="Q1252" s="5" t="str">
        <f>IF(VALUE(SUBSTITUTE(Helper_Columns[[#This Row],[Discount]],"%",""))&gt;=10,"High Discount", "Normal")</f>
        <v>High Discount</v>
      </c>
      <c r="R1252" s="5" t="str">
        <f xml:space="preserve"> IF(Helper_Columns[[#This Row],[Profit]]&gt;5000,"High","Low")</f>
        <v>High</v>
      </c>
    </row>
    <row r="1253" spans="1:18" x14ac:dyDescent="0.25">
      <c r="A1253" t="s">
        <v>1263</v>
      </c>
      <c r="B1253" s="4">
        <v>45383.341268253636</v>
      </c>
      <c r="C1253" t="s">
        <v>5013</v>
      </c>
      <c r="D1253" t="s">
        <v>5027</v>
      </c>
      <c r="E1253" t="s">
        <v>5044</v>
      </c>
      <c r="F1253" t="s">
        <v>5046</v>
      </c>
      <c r="G1253" t="s">
        <v>5060</v>
      </c>
      <c r="H1253">
        <v>41004</v>
      </c>
      <c r="I1253">
        <v>14</v>
      </c>
      <c r="J1253" t="s">
        <v>5071</v>
      </c>
      <c r="K1253">
        <v>6891.81</v>
      </c>
      <c r="L1253" t="s">
        <v>5074</v>
      </c>
      <c r="M1253">
        <f>MONTH(Helper_Columns[Order_Date])</f>
        <v>4</v>
      </c>
      <c r="N1253">
        <f>YEAR(Helper_Columns[Order_Date])</f>
        <v>2024</v>
      </c>
      <c r="O1253" t="str">
        <f>TEXT(Helper_Columns[Order_Date],"mmm")</f>
        <v>Apr</v>
      </c>
      <c r="P1253" s="7">
        <f>IFERROR(Helper_Columns[Profit]/Helper_Columns[Sales_Amount],0)</f>
        <v>0.16807652911911033</v>
      </c>
      <c r="Q1253" s="5" t="str">
        <f>IF(VALUE(SUBSTITUTE(Helper_Columns[[#This Row],[Discount]],"%",""))&gt;=10,"High Discount", "Normal")</f>
        <v>High Discount</v>
      </c>
      <c r="R1253" s="5" t="str">
        <f xml:space="preserve"> IF(Helper_Columns[[#This Row],[Profit]]&gt;5000,"High","Low")</f>
        <v>High</v>
      </c>
    </row>
    <row r="1254" spans="1:18" x14ac:dyDescent="0.25">
      <c r="A1254" t="s">
        <v>1264</v>
      </c>
      <c r="B1254" s="4">
        <v>45383.41428285656</v>
      </c>
      <c r="C1254" t="s">
        <v>5015</v>
      </c>
      <c r="D1254" t="s">
        <v>5028</v>
      </c>
      <c r="E1254" t="s">
        <v>5035</v>
      </c>
      <c r="F1254" t="s">
        <v>5048</v>
      </c>
      <c r="G1254" t="s">
        <v>5056</v>
      </c>
      <c r="H1254">
        <v>63781</v>
      </c>
      <c r="I1254">
        <v>13</v>
      </c>
      <c r="J1254" t="s">
        <v>5071</v>
      </c>
      <c r="K1254">
        <v>11213.08</v>
      </c>
      <c r="L1254" t="s">
        <v>5077</v>
      </c>
      <c r="M1254">
        <f>MONTH(Helper_Columns[Order_Date])</f>
        <v>4</v>
      </c>
      <c r="N1254">
        <f>YEAR(Helper_Columns[Order_Date])</f>
        <v>2024</v>
      </c>
      <c r="O1254" t="str">
        <f>TEXT(Helper_Columns[Order_Date],"mmm")</f>
        <v>Apr</v>
      </c>
      <c r="P1254" s="7">
        <f>IFERROR(Helper_Columns[Profit]/Helper_Columns[Sales_Amount],0)</f>
        <v>0.17580596102287516</v>
      </c>
      <c r="Q1254" s="5" t="str">
        <f>IF(VALUE(SUBSTITUTE(Helper_Columns[[#This Row],[Discount]],"%",""))&gt;=10,"High Discount", "Normal")</f>
        <v>High Discount</v>
      </c>
      <c r="R1254" s="5" t="str">
        <f xml:space="preserve"> IF(Helper_Columns[[#This Row],[Profit]]&gt;5000,"High","Low")</f>
        <v>High</v>
      </c>
    </row>
    <row r="1255" spans="1:18" x14ac:dyDescent="0.25">
      <c r="A1255" t="s">
        <v>1265</v>
      </c>
      <c r="B1255" s="4">
        <v>45383.487297459491</v>
      </c>
      <c r="C1255" t="s">
        <v>5017</v>
      </c>
      <c r="D1255" t="s">
        <v>5028</v>
      </c>
      <c r="E1255" t="s">
        <v>5032</v>
      </c>
      <c r="F1255" t="s">
        <v>5047</v>
      </c>
      <c r="G1255" t="s">
        <v>5058</v>
      </c>
      <c r="H1255">
        <v>74686</v>
      </c>
      <c r="I1255">
        <v>4</v>
      </c>
      <c r="J1255" t="s">
        <v>5069</v>
      </c>
      <c r="K1255">
        <v>14371.14</v>
      </c>
      <c r="L1255" t="s">
        <v>5078</v>
      </c>
      <c r="M1255">
        <f>MONTH(Helper_Columns[Order_Date])</f>
        <v>4</v>
      </c>
      <c r="N1255">
        <f>YEAR(Helper_Columns[Order_Date])</f>
        <v>2024</v>
      </c>
      <c r="O1255" t="str">
        <f>TEXT(Helper_Columns[Order_Date],"mmm")</f>
        <v>Apr</v>
      </c>
      <c r="P1255" s="7">
        <f>IFERROR(Helper_Columns[Profit]/Helper_Columns[Sales_Amount],0)</f>
        <v>0.19242080175668799</v>
      </c>
      <c r="Q1255" s="5" t="str">
        <f>IF(VALUE(SUBSTITUTE(Helper_Columns[[#This Row],[Discount]],"%",""))&gt;=10,"High Discount", "Normal")</f>
        <v>High Discount</v>
      </c>
      <c r="R1255" s="5" t="str">
        <f xml:space="preserve"> IF(Helper_Columns[[#This Row],[Profit]]&gt;5000,"High","Low")</f>
        <v>High</v>
      </c>
    </row>
    <row r="1256" spans="1:18" x14ac:dyDescent="0.25">
      <c r="A1256" t="s">
        <v>1266</v>
      </c>
      <c r="B1256" s="4">
        <v>45383.560312062407</v>
      </c>
      <c r="C1256" t="s">
        <v>5018</v>
      </c>
      <c r="D1256" t="s">
        <v>5029</v>
      </c>
      <c r="E1256" t="s">
        <v>5039</v>
      </c>
      <c r="F1256" t="s">
        <v>5046</v>
      </c>
      <c r="G1256" t="s">
        <v>5054</v>
      </c>
      <c r="H1256">
        <v>50063</v>
      </c>
      <c r="I1256">
        <v>8</v>
      </c>
      <c r="J1256" t="s">
        <v>5070</v>
      </c>
      <c r="K1256">
        <v>6301.51</v>
      </c>
      <c r="L1256" t="s">
        <v>5076</v>
      </c>
      <c r="M1256">
        <f>MONTH(Helper_Columns[Order_Date])</f>
        <v>4</v>
      </c>
      <c r="N1256">
        <f>YEAR(Helper_Columns[Order_Date])</f>
        <v>2024</v>
      </c>
      <c r="O1256" t="str">
        <f>TEXT(Helper_Columns[Order_Date],"mmm")</f>
        <v>Apr</v>
      </c>
      <c r="P1256" s="7">
        <f>IFERROR(Helper_Columns[Profit]/Helper_Columns[Sales_Amount],0)</f>
        <v>0.12587160178175499</v>
      </c>
      <c r="Q1256" s="5" t="str">
        <f>IF(VALUE(SUBSTITUTE(Helper_Columns[[#This Row],[Discount]],"%",""))&gt;=10,"High Discount", "Normal")</f>
        <v>Normal</v>
      </c>
      <c r="R1256" s="5" t="str">
        <f xml:space="preserve"> IF(Helper_Columns[[#This Row],[Profit]]&gt;5000,"High","Low")</f>
        <v>High</v>
      </c>
    </row>
    <row r="1257" spans="1:18" x14ac:dyDescent="0.25">
      <c r="A1257" t="s">
        <v>1267</v>
      </c>
      <c r="B1257" s="4">
        <v>45383.633326665316</v>
      </c>
      <c r="C1257" t="s">
        <v>5016</v>
      </c>
      <c r="D1257" t="s">
        <v>5026</v>
      </c>
      <c r="E1257" t="s">
        <v>5034</v>
      </c>
      <c r="F1257" t="s">
        <v>5048</v>
      </c>
      <c r="G1257" t="s">
        <v>5055</v>
      </c>
      <c r="H1257">
        <v>11686</v>
      </c>
      <c r="I1257">
        <v>12</v>
      </c>
      <c r="J1257" t="s">
        <v>5068</v>
      </c>
      <c r="K1257">
        <v>2009.95</v>
      </c>
      <c r="L1257" t="s">
        <v>5077</v>
      </c>
      <c r="M1257">
        <f>MONTH(Helper_Columns[Order_Date])</f>
        <v>4</v>
      </c>
      <c r="N1257">
        <f>YEAR(Helper_Columns[Order_Date])</f>
        <v>2024</v>
      </c>
      <c r="O1257" t="str">
        <f>TEXT(Helper_Columns[Order_Date],"mmm")</f>
        <v>Apr</v>
      </c>
      <c r="P1257" s="7">
        <f>IFERROR(Helper_Columns[Profit]/Helper_Columns[Sales_Amount],0)</f>
        <v>0.17199640595584462</v>
      </c>
      <c r="Q1257" s="5" t="str">
        <f>IF(VALUE(SUBSTITUTE(Helper_Columns[[#This Row],[Discount]],"%",""))&gt;=10,"High Discount", "Normal")</f>
        <v>Normal</v>
      </c>
      <c r="R1257" s="5" t="str">
        <f xml:space="preserve"> IF(Helper_Columns[[#This Row],[Profit]]&gt;5000,"High","Low")</f>
        <v>Low</v>
      </c>
    </row>
    <row r="1258" spans="1:18" x14ac:dyDescent="0.25">
      <c r="A1258" t="s">
        <v>1268</v>
      </c>
      <c r="B1258" s="4">
        <v>45383.706341268247</v>
      </c>
      <c r="C1258" t="s">
        <v>5021</v>
      </c>
      <c r="D1258" t="s">
        <v>5027</v>
      </c>
      <c r="E1258" t="s">
        <v>5031</v>
      </c>
      <c r="F1258" t="s">
        <v>5047</v>
      </c>
      <c r="G1258" t="s">
        <v>5064</v>
      </c>
      <c r="H1258">
        <v>15026</v>
      </c>
      <c r="I1258">
        <v>6</v>
      </c>
      <c r="J1258" t="s">
        <v>5072</v>
      </c>
      <c r="K1258">
        <v>2440.9899999999998</v>
      </c>
      <c r="L1258" t="s">
        <v>5075</v>
      </c>
      <c r="M1258">
        <f>MONTH(Helper_Columns[Order_Date])</f>
        <v>4</v>
      </c>
      <c r="N1258">
        <f>YEAR(Helper_Columns[Order_Date])</f>
        <v>2024</v>
      </c>
      <c r="O1258" t="str">
        <f>TEXT(Helper_Columns[Order_Date],"mmm")</f>
        <v>Apr</v>
      </c>
      <c r="P1258" s="7">
        <f>IFERROR(Helper_Columns[Profit]/Helper_Columns[Sales_Amount],0)</f>
        <v>0.16245108478637027</v>
      </c>
      <c r="Q1258" s="5" t="str">
        <f>IF(VALUE(SUBSTITUTE(Helper_Columns[[#This Row],[Discount]],"%",""))&gt;=10,"High Discount", "Normal")</f>
        <v>High Discount</v>
      </c>
      <c r="R1258" s="5" t="str">
        <f xml:space="preserve"> IF(Helper_Columns[[#This Row],[Profit]]&gt;5000,"High","Low")</f>
        <v>Low</v>
      </c>
    </row>
    <row r="1259" spans="1:18" x14ac:dyDescent="0.25">
      <c r="A1259" t="s">
        <v>1269</v>
      </c>
      <c r="B1259" s="4">
        <v>45383.779355871171</v>
      </c>
      <c r="C1259" t="s">
        <v>5022</v>
      </c>
      <c r="D1259" t="s">
        <v>5027</v>
      </c>
      <c r="E1259" t="s">
        <v>5044</v>
      </c>
      <c r="F1259" t="s">
        <v>5047</v>
      </c>
      <c r="G1259" t="s">
        <v>5063</v>
      </c>
      <c r="H1259">
        <v>13012</v>
      </c>
      <c r="I1259">
        <v>9</v>
      </c>
      <c r="J1259" t="s">
        <v>5070</v>
      </c>
      <c r="K1259">
        <v>1367.58</v>
      </c>
      <c r="L1259" t="s">
        <v>5079</v>
      </c>
      <c r="M1259">
        <f>MONTH(Helper_Columns[Order_Date])</f>
        <v>4</v>
      </c>
      <c r="N1259">
        <f>YEAR(Helper_Columns[Order_Date])</f>
        <v>2024</v>
      </c>
      <c r="O1259" t="str">
        <f>TEXT(Helper_Columns[Order_Date],"mmm")</f>
        <v>Apr</v>
      </c>
      <c r="P1259" s="7">
        <f>IFERROR(Helper_Columns[Profit]/Helper_Columns[Sales_Amount],0)</f>
        <v>0.10510144482016599</v>
      </c>
      <c r="Q1259" s="5" t="str">
        <f>IF(VALUE(SUBSTITUTE(Helper_Columns[[#This Row],[Discount]],"%",""))&gt;=10,"High Discount", "Normal")</f>
        <v>Normal</v>
      </c>
      <c r="R1259" s="5" t="str">
        <f xml:space="preserve"> IF(Helper_Columns[[#This Row],[Profit]]&gt;5000,"High","Low")</f>
        <v>Low</v>
      </c>
    </row>
    <row r="1260" spans="1:18" x14ac:dyDescent="0.25">
      <c r="A1260" t="s">
        <v>1270</v>
      </c>
      <c r="B1260" s="4">
        <v>45383.852370474087</v>
      </c>
      <c r="C1260" t="s">
        <v>5024</v>
      </c>
      <c r="D1260" t="s">
        <v>5026</v>
      </c>
      <c r="E1260" t="s">
        <v>5030</v>
      </c>
      <c r="F1260" t="s">
        <v>5047</v>
      </c>
      <c r="G1260" t="s">
        <v>5050</v>
      </c>
      <c r="H1260">
        <v>16858</v>
      </c>
      <c r="I1260">
        <v>2</v>
      </c>
      <c r="J1260" t="s">
        <v>5073</v>
      </c>
      <c r="K1260">
        <v>1649.72</v>
      </c>
      <c r="L1260" t="s">
        <v>5078</v>
      </c>
      <c r="M1260">
        <f>MONTH(Helper_Columns[Order_Date])</f>
        <v>4</v>
      </c>
      <c r="N1260">
        <f>YEAR(Helper_Columns[Order_Date])</f>
        <v>2024</v>
      </c>
      <c r="O1260" t="str">
        <f>TEXT(Helper_Columns[Order_Date],"mmm")</f>
        <v>Apr</v>
      </c>
      <c r="P1260" s="7">
        <f>IFERROR(Helper_Columns[Profit]/Helper_Columns[Sales_Amount],0)</f>
        <v>9.7859769842211411E-2</v>
      </c>
      <c r="Q1260" s="5" t="str">
        <f>IF(VALUE(SUBSTITUTE(Helper_Columns[[#This Row],[Discount]],"%",""))&gt;=10,"High Discount", "Normal")</f>
        <v>Normal</v>
      </c>
      <c r="R1260" s="5" t="str">
        <f xml:space="preserve"> IF(Helper_Columns[[#This Row],[Profit]]&gt;5000,"High","Low")</f>
        <v>Low</v>
      </c>
    </row>
    <row r="1261" spans="1:18" x14ac:dyDescent="0.25">
      <c r="A1261" t="s">
        <v>1271</v>
      </c>
      <c r="B1261" s="4">
        <v>45383.925385077011</v>
      </c>
      <c r="C1261" t="s">
        <v>5022</v>
      </c>
      <c r="D1261" t="s">
        <v>5029</v>
      </c>
      <c r="E1261" t="s">
        <v>5040</v>
      </c>
      <c r="F1261" t="s">
        <v>5047</v>
      </c>
      <c r="G1261" t="s">
        <v>5067</v>
      </c>
      <c r="H1261">
        <v>18939</v>
      </c>
      <c r="I1261">
        <v>10</v>
      </c>
      <c r="J1261" t="s">
        <v>5068</v>
      </c>
      <c r="K1261">
        <v>3595.29</v>
      </c>
      <c r="L1261" t="s">
        <v>5077</v>
      </c>
      <c r="M1261">
        <f>MONTH(Helper_Columns[Order_Date])</f>
        <v>4</v>
      </c>
      <c r="N1261">
        <f>YEAR(Helper_Columns[Order_Date])</f>
        <v>2024</v>
      </c>
      <c r="O1261" t="str">
        <f>TEXT(Helper_Columns[Order_Date],"mmm")</f>
        <v>Apr</v>
      </c>
      <c r="P1261" s="7">
        <f>IFERROR(Helper_Columns[Profit]/Helper_Columns[Sales_Amount],0)</f>
        <v>0.18983526057341993</v>
      </c>
      <c r="Q1261" s="5" t="str">
        <f>IF(VALUE(SUBSTITUTE(Helper_Columns[[#This Row],[Discount]],"%",""))&gt;=10,"High Discount", "Normal")</f>
        <v>Normal</v>
      </c>
      <c r="R1261" s="5" t="str">
        <f xml:space="preserve"> IF(Helper_Columns[[#This Row],[Profit]]&gt;5000,"High","Low")</f>
        <v>Low</v>
      </c>
    </row>
    <row r="1262" spans="1:18" x14ac:dyDescent="0.25">
      <c r="A1262" t="s">
        <v>1272</v>
      </c>
      <c r="B1262" s="4">
        <v>45383.998399679927</v>
      </c>
      <c r="C1262" t="s">
        <v>5021</v>
      </c>
      <c r="D1262" t="s">
        <v>5028</v>
      </c>
      <c r="E1262" t="s">
        <v>5032</v>
      </c>
      <c r="F1262" t="s">
        <v>5048</v>
      </c>
      <c r="G1262" t="s">
        <v>5052</v>
      </c>
      <c r="H1262">
        <v>61071</v>
      </c>
      <c r="I1262">
        <v>13</v>
      </c>
      <c r="J1262" t="s">
        <v>5071</v>
      </c>
      <c r="K1262">
        <v>5127.96</v>
      </c>
      <c r="L1262" t="s">
        <v>5077</v>
      </c>
      <c r="M1262">
        <f>MONTH(Helper_Columns[Order_Date])</f>
        <v>4</v>
      </c>
      <c r="N1262">
        <f>YEAR(Helper_Columns[Order_Date])</f>
        <v>2024</v>
      </c>
      <c r="O1262" t="str">
        <f>TEXT(Helper_Columns[Order_Date],"mmm")</f>
        <v>Apr</v>
      </c>
      <c r="P1262" s="7">
        <f>IFERROR(Helper_Columns[Profit]/Helper_Columns[Sales_Amount],0)</f>
        <v>8.396718573463674E-2</v>
      </c>
      <c r="Q1262" s="5" t="str">
        <f>IF(VALUE(SUBSTITUTE(Helper_Columns[[#This Row],[Discount]],"%",""))&gt;=10,"High Discount", "Normal")</f>
        <v>High Discount</v>
      </c>
      <c r="R1262" s="5" t="str">
        <f xml:space="preserve"> IF(Helper_Columns[[#This Row],[Profit]]&gt;5000,"High","Low")</f>
        <v>High</v>
      </c>
    </row>
    <row r="1263" spans="1:18" x14ac:dyDescent="0.25">
      <c r="A1263" t="s">
        <v>1273</v>
      </c>
      <c r="B1263" s="4">
        <v>45384.071414282836</v>
      </c>
      <c r="C1263" t="s">
        <v>5014</v>
      </c>
      <c r="D1263" t="s">
        <v>5026</v>
      </c>
      <c r="E1263" t="s">
        <v>5043</v>
      </c>
      <c r="F1263" t="s">
        <v>5046</v>
      </c>
      <c r="G1263" t="s">
        <v>5057</v>
      </c>
      <c r="H1263">
        <v>47638</v>
      </c>
      <c r="I1263">
        <v>6</v>
      </c>
      <c r="J1263" t="s">
        <v>5072</v>
      </c>
      <c r="K1263">
        <v>4080.01</v>
      </c>
      <c r="L1263" t="s">
        <v>5076</v>
      </c>
      <c r="M1263">
        <f>MONTH(Helper_Columns[Order_Date])</f>
        <v>4</v>
      </c>
      <c r="N1263">
        <f>YEAR(Helper_Columns[Order_Date])</f>
        <v>2024</v>
      </c>
      <c r="O1263" t="str">
        <f>TEXT(Helper_Columns[Order_Date],"mmm")</f>
        <v>Apr</v>
      </c>
      <c r="P1263" s="7">
        <f>IFERROR(Helper_Columns[Profit]/Helper_Columns[Sales_Amount],0)</f>
        <v>8.5646122843108449E-2</v>
      </c>
      <c r="Q1263" s="5" t="str">
        <f>IF(VALUE(SUBSTITUTE(Helper_Columns[[#This Row],[Discount]],"%",""))&gt;=10,"High Discount", "Normal")</f>
        <v>High Discount</v>
      </c>
      <c r="R1263" s="5" t="str">
        <f xml:space="preserve"> IF(Helper_Columns[[#This Row],[Profit]]&gt;5000,"High","Low")</f>
        <v>Low</v>
      </c>
    </row>
    <row r="1264" spans="1:18" x14ac:dyDescent="0.25">
      <c r="A1264" t="s">
        <v>1274</v>
      </c>
      <c r="B1264" s="4">
        <v>45384.144428885767</v>
      </c>
      <c r="C1264" t="s">
        <v>5025</v>
      </c>
      <c r="D1264" t="s">
        <v>5029</v>
      </c>
      <c r="E1264" t="s">
        <v>5033</v>
      </c>
      <c r="F1264" t="s">
        <v>5047</v>
      </c>
      <c r="G1264" t="s">
        <v>5058</v>
      </c>
      <c r="H1264">
        <v>25918</v>
      </c>
      <c r="I1264">
        <v>3</v>
      </c>
      <c r="J1264" t="s">
        <v>5068</v>
      </c>
      <c r="K1264">
        <v>5650.88</v>
      </c>
      <c r="L1264" t="s">
        <v>5077</v>
      </c>
      <c r="M1264">
        <f>MONTH(Helper_Columns[Order_Date])</f>
        <v>4</v>
      </c>
      <c r="N1264">
        <f>YEAR(Helper_Columns[Order_Date])</f>
        <v>2024</v>
      </c>
      <c r="O1264" t="str">
        <f>TEXT(Helper_Columns[Order_Date],"mmm")</f>
        <v>Apr</v>
      </c>
      <c r="P1264" s="7">
        <f>IFERROR(Helper_Columns[Profit]/Helper_Columns[Sales_Amount],0)</f>
        <v>0.21802916891735474</v>
      </c>
      <c r="Q1264" s="5" t="str">
        <f>IF(VALUE(SUBSTITUTE(Helper_Columns[[#This Row],[Discount]],"%",""))&gt;=10,"High Discount", "Normal")</f>
        <v>Normal</v>
      </c>
      <c r="R1264" s="5" t="str">
        <f xml:space="preserve"> IF(Helper_Columns[[#This Row],[Profit]]&gt;5000,"High","Low")</f>
        <v>High</v>
      </c>
    </row>
    <row r="1265" spans="1:18" x14ac:dyDescent="0.25">
      <c r="A1265" t="s">
        <v>1275</v>
      </c>
      <c r="B1265" s="4">
        <v>45384.217443488691</v>
      </c>
      <c r="C1265" t="s">
        <v>5014</v>
      </c>
      <c r="D1265" t="s">
        <v>5029</v>
      </c>
      <c r="E1265" t="s">
        <v>5041</v>
      </c>
      <c r="F1265" t="s">
        <v>5047</v>
      </c>
      <c r="G1265" t="s">
        <v>5062</v>
      </c>
      <c r="H1265">
        <v>29546</v>
      </c>
      <c r="I1265">
        <v>12</v>
      </c>
      <c r="J1265" t="s">
        <v>5070</v>
      </c>
      <c r="K1265">
        <v>5452.54</v>
      </c>
      <c r="L1265" t="s">
        <v>5074</v>
      </c>
      <c r="M1265">
        <f>MONTH(Helper_Columns[Order_Date])</f>
        <v>4</v>
      </c>
      <c r="N1265">
        <f>YEAR(Helper_Columns[Order_Date])</f>
        <v>2024</v>
      </c>
      <c r="O1265" t="str">
        <f>TEXT(Helper_Columns[Order_Date],"mmm")</f>
        <v>Apr</v>
      </c>
      <c r="P1265" s="7">
        <f>IFERROR(Helper_Columns[Profit]/Helper_Columns[Sales_Amount],0)</f>
        <v>0.18454410072429431</v>
      </c>
      <c r="Q1265" s="5" t="str">
        <f>IF(VALUE(SUBSTITUTE(Helper_Columns[[#This Row],[Discount]],"%",""))&gt;=10,"High Discount", "Normal")</f>
        <v>Normal</v>
      </c>
      <c r="R1265" s="5" t="str">
        <f xml:space="preserve"> IF(Helper_Columns[[#This Row],[Profit]]&gt;5000,"High","Low")</f>
        <v>High</v>
      </c>
    </row>
    <row r="1266" spans="1:18" x14ac:dyDescent="0.25">
      <c r="A1266" t="s">
        <v>1276</v>
      </c>
      <c r="B1266" s="4">
        <v>45384.290458091607</v>
      </c>
      <c r="C1266" t="s">
        <v>5015</v>
      </c>
      <c r="D1266" t="s">
        <v>5027</v>
      </c>
      <c r="E1266" t="s">
        <v>5038</v>
      </c>
      <c r="F1266" t="s">
        <v>5046</v>
      </c>
      <c r="G1266" t="s">
        <v>5057</v>
      </c>
      <c r="H1266">
        <v>29013</v>
      </c>
      <c r="I1266">
        <v>8</v>
      </c>
      <c r="J1266" t="s">
        <v>5072</v>
      </c>
      <c r="K1266">
        <v>2585.06</v>
      </c>
      <c r="L1266" t="s">
        <v>5077</v>
      </c>
      <c r="M1266">
        <f>MONTH(Helper_Columns[Order_Date])</f>
        <v>4</v>
      </c>
      <c r="N1266">
        <f>YEAR(Helper_Columns[Order_Date])</f>
        <v>2024</v>
      </c>
      <c r="O1266" t="str">
        <f>TEXT(Helper_Columns[Order_Date],"mmm")</f>
        <v>Apr</v>
      </c>
      <c r="P1266" s="7">
        <f>IFERROR(Helper_Columns[Profit]/Helper_Columns[Sales_Amount],0)</f>
        <v>8.9100058594423187E-2</v>
      </c>
      <c r="Q1266" s="5" t="str">
        <f>IF(VALUE(SUBSTITUTE(Helper_Columns[[#This Row],[Discount]],"%",""))&gt;=10,"High Discount", "Normal")</f>
        <v>High Discount</v>
      </c>
      <c r="R1266" s="5" t="str">
        <f xml:space="preserve"> IF(Helper_Columns[[#This Row],[Profit]]&gt;5000,"High","Low")</f>
        <v>Low</v>
      </c>
    </row>
    <row r="1267" spans="1:18" x14ac:dyDescent="0.25">
      <c r="A1267" t="s">
        <v>1277</v>
      </c>
      <c r="B1267" s="4">
        <v>45384.363472694538</v>
      </c>
      <c r="C1267" t="s">
        <v>5018</v>
      </c>
      <c r="D1267" t="s">
        <v>5027</v>
      </c>
      <c r="E1267" t="s">
        <v>5042</v>
      </c>
      <c r="F1267" t="s">
        <v>5046</v>
      </c>
      <c r="G1267" t="s">
        <v>5061</v>
      </c>
      <c r="H1267">
        <v>59726</v>
      </c>
      <c r="I1267">
        <v>8</v>
      </c>
      <c r="J1267" t="s">
        <v>5071</v>
      </c>
      <c r="K1267">
        <v>6259.11</v>
      </c>
      <c r="L1267" t="s">
        <v>5076</v>
      </c>
      <c r="M1267">
        <f>MONTH(Helper_Columns[Order_Date])</f>
        <v>4</v>
      </c>
      <c r="N1267">
        <f>YEAR(Helper_Columns[Order_Date])</f>
        <v>2024</v>
      </c>
      <c r="O1267" t="str">
        <f>TEXT(Helper_Columns[Order_Date],"mmm")</f>
        <v>Apr</v>
      </c>
      <c r="P1267" s="7">
        <f>IFERROR(Helper_Columns[Profit]/Helper_Columns[Sales_Amount],0)</f>
        <v>0.10479707330140976</v>
      </c>
      <c r="Q1267" s="5" t="str">
        <f>IF(VALUE(SUBSTITUTE(Helper_Columns[[#This Row],[Discount]],"%",""))&gt;=10,"High Discount", "Normal")</f>
        <v>High Discount</v>
      </c>
      <c r="R1267" s="5" t="str">
        <f xml:space="preserve"> IF(Helper_Columns[[#This Row],[Profit]]&gt;5000,"High","Low")</f>
        <v>High</v>
      </c>
    </row>
    <row r="1268" spans="1:18" x14ac:dyDescent="0.25">
      <c r="A1268" t="s">
        <v>1278</v>
      </c>
      <c r="B1268" s="4">
        <v>45384.436487297447</v>
      </c>
      <c r="C1268" t="s">
        <v>5018</v>
      </c>
      <c r="D1268" t="s">
        <v>5028</v>
      </c>
      <c r="E1268" t="s">
        <v>5032</v>
      </c>
      <c r="F1268" t="s">
        <v>5048</v>
      </c>
      <c r="G1268" t="s">
        <v>5056</v>
      </c>
      <c r="H1268">
        <v>75311</v>
      </c>
      <c r="I1268">
        <v>13</v>
      </c>
      <c r="J1268" t="s">
        <v>5073</v>
      </c>
      <c r="K1268">
        <v>9560.5300000000007</v>
      </c>
      <c r="L1268" t="s">
        <v>5079</v>
      </c>
      <c r="M1268">
        <f>MONTH(Helper_Columns[Order_Date])</f>
        <v>4</v>
      </c>
      <c r="N1268">
        <f>YEAR(Helper_Columns[Order_Date])</f>
        <v>2024</v>
      </c>
      <c r="O1268" t="str">
        <f>TEXT(Helper_Columns[Order_Date],"mmm")</f>
        <v>Apr</v>
      </c>
      <c r="P1268" s="7">
        <f>IFERROR(Helper_Columns[Profit]/Helper_Columns[Sales_Amount],0)</f>
        <v>0.12694732509195206</v>
      </c>
      <c r="Q1268" s="5" t="str">
        <f>IF(VALUE(SUBSTITUTE(Helper_Columns[[#This Row],[Discount]],"%",""))&gt;=10,"High Discount", "Normal")</f>
        <v>Normal</v>
      </c>
      <c r="R1268" s="5" t="str">
        <f xml:space="preserve"> IF(Helper_Columns[[#This Row],[Profit]]&gt;5000,"High","Low")</f>
        <v>High</v>
      </c>
    </row>
    <row r="1269" spans="1:18" x14ac:dyDescent="0.25">
      <c r="A1269" t="s">
        <v>1279</v>
      </c>
      <c r="B1269" s="4">
        <v>45384.509501900371</v>
      </c>
      <c r="C1269" t="s">
        <v>5023</v>
      </c>
      <c r="D1269" t="s">
        <v>5029</v>
      </c>
      <c r="E1269" t="s">
        <v>5033</v>
      </c>
      <c r="F1269" t="s">
        <v>5046</v>
      </c>
      <c r="G1269" t="s">
        <v>5060</v>
      </c>
      <c r="H1269">
        <v>22209</v>
      </c>
      <c r="I1269">
        <v>7</v>
      </c>
      <c r="J1269" t="s">
        <v>5072</v>
      </c>
      <c r="K1269">
        <v>4512.28</v>
      </c>
      <c r="L1269" t="s">
        <v>5075</v>
      </c>
      <c r="M1269">
        <f>MONTH(Helper_Columns[Order_Date])</f>
        <v>4</v>
      </c>
      <c r="N1269">
        <f>YEAR(Helper_Columns[Order_Date])</f>
        <v>2024</v>
      </c>
      <c r="O1269" t="str">
        <f>TEXT(Helper_Columns[Order_Date],"mmm")</f>
        <v>Apr</v>
      </c>
      <c r="P1269" s="7">
        <f>IFERROR(Helper_Columns[Profit]/Helper_Columns[Sales_Amount],0)</f>
        <v>0.20317348822549416</v>
      </c>
      <c r="Q1269" s="5" t="str">
        <f>IF(VALUE(SUBSTITUTE(Helper_Columns[[#This Row],[Discount]],"%",""))&gt;=10,"High Discount", "Normal")</f>
        <v>High Discount</v>
      </c>
      <c r="R1269" s="5" t="str">
        <f xml:space="preserve"> IF(Helper_Columns[[#This Row],[Profit]]&gt;5000,"High","Low")</f>
        <v>Low</v>
      </c>
    </row>
    <row r="1270" spans="1:18" x14ac:dyDescent="0.25">
      <c r="A1270" t="s">
        <v>1280</v>
      </c>
      <c r="B1270" s="4">
        <v>45384.582516503302</v>
      </c>
      <c r="C1270" t="s">
        <v>5025</v>
      </c>
      <c r="D1270" t="s">
        <v>5027</v>
      </c>
      <c r="E1270" t="s">
        <v>5038</v>
      </c>
      <c r="F1270" t="s">
        <v>5048</v>
      </c>
      <c r="G1270" t="s">
        <v>5055</v>
      </c>
      <c r="H1270">
        <v>67957</v>
      </c>
      <c r="I1270">
        <v>5</v>
      </c>
      <c r="J1270" t="s">
        <v>5073</v>
      </c>
      <c r="K1270">
        <v>13372.54</v>
      </c>
      <c r="L1270" t="s">
        <v>5079</v>
      </c>
      <c r="M1270">
        <f>MONTH(Helper_Columns[Order_Date])</f>
        <v>4</v>
      </c>
      <c r="N1270">
        <f>YEAR(Helper_Columns[Order_Date])</f>
        <v>2024</v>
      </c>
      <c r="O1270" t="str">
        <f>TEXT(Helper_Columns[Order_Date],"mmm")</f>
        <v>Apr</v>
      </c>
      <c r="P1270" s="7">
        <f>IFERROR(Helper_Columns[Profit]/Helper_Columns[Sales_Amount],0)</f>
        <v>0.19677943405388704</v>
      </c>
      <c r="Q1270" s="5" t="str">
        <f>IF(VALUE(SUBSTITUTE(Helper_Columns[[#This Row],[Discount]],"%",""))&gt;=10,"High Discount", "Normal")</f>
        <v>Normal</v>
      </c>
      <c r="R1270" s="5" t="str">
        <f xml:space="preserve"> IF(Helper_Columns[[#This Row],[Profit]]&gt;5000,"High","Low")</f>
        <v>High</v>
      </c>
    </row>
    <row r="1271" spans="1:18" x14ac:dyDescent="0.25">
      <c r="A1271" t="s">
        <v>1281</v>
      </c>
      <c r="B1271" s="4">
        <v>45384.655531106218</v>
      </c>
      <c r="C1271" t="s">
        <v>5012</v>
      </c>
      <c r="D1271" t="s">
        <v>5027</v>
      </c>
      <c r="E1271" t="s">
        <v>5042</v>
      </c>
      <c r="F1271" t="s">
        <v>5048</v>
      </c>
      <c r="G1271" t="s">
        <v>5052</v>
      </c>
      <c r="H1271">
        <v>9744</v>
      </c>
      <c r="I1271">
        <v>11</v>
      </c>
      <c r="J1271" t="s">
        <v>5072</v>
      </c>
      <c r="K1271">
        <v>1421.32</v>
      </c>
      <c r="L1271" t="s">
        <v>5079</v>
      </c>
      <c r="M1271">
        <f>MONTH(Helper_Columns[Order_Date])</f>
        <v>4</v>
      </c>
      <c r="N1271">
        <f>YEAR(Helper_Columns[Order_Date])</f>
        <v>2024</v>
      </c>
      <c r="O1271" t="str">
        <f>TEXT(Helper_Columns[Order_Date],"mmm")</f>
        <v>Apr</v>
      </c>
      <c r="P1271" s="7">
        <f>IFERROR(Helper_Columns[Profit]/Helper_Columns[Sales_Amount],0)</f>
        <v>0.14586617405582922</v>
      </c>
      <c r="Q1271" s="5" t="str">
        <f>IF(VALUE(SUBSTITUTE(Helper_Columns[[#This Row],[Discount]],"%",""))&gt;=10,"High Discount", "Normal")</f>
        <v>High Discount</v>
      </c>
      <c r="R1271" s="5" t="str">
        <f xml:space="preserve"> IF(Helper_Columns[[#This Row],[Profit]]&gt;5000,"High","Low")</f>
        <v>Low</v>
      </c>
    </row>
    <row r="1272" spans="1:18" x14ac:dyDescent="0.25">
      <c r="A1272" t="s">
        <v>1282</v>
      </c>
      <c r="B1272" s="4">
        <v>45384.728545709128</v>
      </c>
      <c r="C1272" t="s">
        <v>5014</v>
      </c>
      <c r="D1272" t="s">
        <v>5028</v>
      </c>
      <c r="E1272" t="s">
        <v>5036</v>
      </c>
      <c r="F1272" t="s">
        <v>5046</v>
      </c>
      <c r="G1272" t="s">
        <v>5061</v>
      </c>
      <c r="H1272">
        <v>62860</v>
      </c>
      <c r="I1272">
        <v>6</v>
      </c>
      <c r="J1272" t="s">
        <v>5072</v>
      </c>
      <c r="K1272">
        <v>11223.52</v>
      </c>
      <c r="L1272" t="s">
        <v>5076</v>
      </c>
      <c r="M1272">
        <f>MONTH(Helper_Columns[Order_Date])</f>
        <v>4</v>
      </c>
      <c r="N1272">
        <f>YEAR(Helper_Columns[Order_Date])</f>
        <v>2024</v>
      </c>
      <c r="O1272" t="str">
        <f>TEXT(Helper_Columns[Order_Date],"mmm")</f>
        <v>Apr</v>
      </c>
      <c r="P1272" s="7">
        <f>IFERROR(Helper_Columns[Profit]/Helper_Columns[Sales_Amount],0)</f>
        <v>0.17854788418708242</v>
      </c>
      <c r="Q1272" s="5" t="str">
        <f>IF(VALUE(SUBSTITUTE(Helper_Columns[[#This Row],[Discount]],"%",""))&gt;=10,"High Discount", "Normal")</f>
        <v>High Discount</v>
      </c>
      <c r="R1272" s="5" t="str">
        <f xml:space="preserve"> IF(Helper_Columns[[#This Row],[Profit]]&gt;5000,"High","Low")</f>
        <v>High</v>
      </c>
    </row>
    <row r="1273" spans="1:18" x14ac:dyDescent="0.25">
      <c r="A1273" t="s">
        <v>1283</v>
      </c>
      <c r="B1273" s="4">
        <v>45384.801560312058</v>
      </c>
      <c r="C1273" t="s">
        <v>5016</v>
      </c>
      <c r="D1273" t="s">
        <v>5028</v>
      </c>
      <c r="E1273" t="s">
        <v>5036</v>
      </c>
      <c r="F1273" t="s">
        <v>5046</v>
      </c>
      <c r="G1273" t="s">
        <v>5057</v>
      </c>
      <c r="H1273">
        <v>7869</v>
      </c>
      <c r="I1273">
        <v>7</v>
      </c>
      <c r="J1273" t="s">
        <v>5073</v>
      </c>
      <c r="K1273">
        <v>801.74</v>
      </c>
      <c r="L1273" t="s">
        <v>5076</v>
      </c>
      <c r="M1273">
        <f>MONTH(Helper_Columns[Order_Date])</f>
        <v>4</v>
      </c>
      <c r="N1273">
        <f>YEAR(Helper_Columns[Order_Date])</f>
        <v>2024</v>
      </c>
      <c r="O1273" t="str">
        <f>TEXT(Helper_Columns[Order_Date],"mmm")</f>
        <v>Apr</v>
      </c>
      <c r="P1273" s="7">
        <f>IFERROR(Helper_Columns[Profit]/Helper_Columns[Sales_Amount],0)</f>
        <v>0.10188588130639217</v>
      </c>
      <c r="Q1273" s="5" t="str">
        <f>IF(VALUE(SUBSTITUTE(Helper_Columns[[#This Row],[Discount]],"%",""))&gt;=10,"High Discount", "Normal")</f>
        <v>Normal</v>
      </c>
      <c r="R1273" s="5" t="str">
        <f xml:space="preserve"> IF(Helper_Columns[[#This Row],[Profit]]&gt;5000,"High","Low")</f>
        <v>Low</v>
      </c>
    </row>
    <row r="1274" spans="1:18" x14ac:dyDescent="0.25">
      <c r="A1274" t="s">
        <v>1284</v>
      </c>
      <c r="B1274" s="4">
        <v>45384.874574914968</v>
      </c>
      <c r="C1274" t="s">
        <v>5012</v>
      </c>
      <c r="D1274" t="s">
        <v>5028</v>
      </c>
      <c r="E1274" t="s">
        <v>5037</v>
      </c>
      <c r="F1274" t="s">
        <v>5048</v>
      </c>
      <c r="G1274" t="s">
        <v>5052</v>
      </c>
      <c r="H1274">
        <v>46213</v>
      </c>
      <c r="I1274">
        <v>2</v>
      </c>
      <c r="J1274" t="s">
        <v>5068</v>
      </c>
      <c r="K1274">
        <v>4801.83</v>
      </c>
      <c r="L1274" t="s">
        <v>5074</v>
      </c>
      <c r="M1274">
        <f>MONTH(Helper_Columns[Order_Date])</f>
        <v>4</v>
      </c>
      <c r="N1274">
        <f>YEAR(Helper_Columns[Order_Date])</f>
        <v>2024</v>
      </c>
      <c r="O1274" t="str">
        <f>TEXT(Helper_Columns[Order_Date],"mmm")</f>
        <v>Apr</v>
      </c>
      <c r="P1274" s="7">
        <f>IFERROR(Helper_Columns[Profit]/Helper_Columns[Sales_Amount],0)</f>
        <v>0.10390647653257741</v>
      </c>
      <c r="Q1274" s="5" t="str">
        <f>IF(VALUE(SUBSTITUTE(Helper_Columns[[#This Row],[Discount]],"%",""))&gt;=10,"High Discount", "Normal")</f>
        <v>Normal</v>
      </c>
      <c r="R1274" s="5" t="str">
        <f xml:space="preserve"> IF(Helper_Columns[[#This Row],[Profit]]&gt;5000,"High","Low")</f>
        <v>Low</v>
      </c>
    </row>
    <row r="1275" spans="1:18" x14ac:dyDescent="0.25">
      <c r="A1275" t="s">
        <v>1285</v>
      </c>
      <c r="B1275" s="4">
        <v>45384.947589517891</v>
      </c>
      <c r="C1275" t="s">
        <v>5020</v>
      </c>
      <c r="D1275" t="s">
        <v>5026</v>
      </c>
      <c r="E1275" t="s">
        <v>5030</v>
      </c>
      <c r="F1275" t="s">
        <v>5047</v>
      </c>
      <c r="G1275" t="s">
        <v>5062</v>
      </c>
      <c r="H1275">
        <v>22975</v>
      </c>
      <c r="I1275">
        <v>13</v>
      </c>
      <c r="J1275" t="s">
        <v>5073</v>
      </c>
      <c r="K1275">
        <v>2052.48</v>
      </c>
      <c r="L1275" t="s">
        <v>5076</v>
      </c>
      <c r="M1275">
        <f>MONTH(Helper_Columns[Order_Date])</f>
        <v>4</v>
      </c>
      <c r="N1275">
        <f>YEAR(Helper_Columns[Order_Date])</f>
        <v>2024</v>
      </c>
      <c r="O1275" t="str">
        <f>TEXT(Helper_Columns[Order_Date],"mmm")</f>
        <v>Apr</v>
      </c>
      <c r="P1275" s="7">
        <f>IFERROR(Helper_Columns[Profit]/Helper_Columns[Sales_Amount],0)</f>
        <v>8.9335364526659411E-2</v>
      </c>
      <c r="Q1275" s="5" t="str">
        <f>IF(VALUE(SUBSTITUTE(Helper_Columns[[#This Row],[Discount]],"%",""))&gt;=10,"High Discount", "Normal")</f>
        <v>Normal</v>
      </c>
      <c r="R1275" s="5" t="str">
        <f xml:space="preserve"> IF(Helper_Columns[[#This Row],[Profit]]&gt;5000,"High","Low")</f>
        <v>Low</v>
      </c>
    </row>
    <row r="1276" spans="1:18" x14ac:dyDescent="0.25">
      <c r="A1276" t="s">
        <v>1286</v>
      </c>
      <c r="B1276" s="4">
        <v>45385.020604120822</v>
      </c>
      <c r="C1276" t="s">
        <v>5017</v>
      </c>
      <c r="D1276" t="s">
        <v>5026</v>
      </c>
      <c r="E1276" t="s">
        <v>5030</v>
      </c>
      <c r="F1276" t="s">
        <v>5048</v>
      </c>
      <c r="G1276" t="s">
        <v>5055</v>
      </c>
      <c r="H1276">
        <v>47156</v>
      </c>
      <c r="I1276">
        <v>12</v>
      </c>
      <c r="J1276" t="s">
        <v>5070</v>
      </c>
      <c r="K1276">
        <v>6877.8</v>
      </c>
      <c r="L1276" t="s">
        <v>5077</v>
      </c>
      <c r="M1276">
        <f>MONTH(Helper_Columns[Order_Date])</f>
        <v>4</v>
      </c>
      <c r="N1276">
        <f>YEAR(Helper_Columns[Order_Date])</f>
        <v>2024</v>
      </c>
      <c r="O1276" t="str">
        <f>TEXT(Helper_Columns[Order_Date],"mmm")</f>
        <v>Apr</v>
      </c>
      <c r="P1276" s="7">
        <f>IFERROR(Helper_Columns[Profit]/Helper_Columns[Sales_Amount],0)</f>
        <v>0.14585206548477395</v>
      </c>
      <c r="Q1276" s="5" t="str">
        <f>IF(VALUE(SUBSTITUTE(Helper_Columns[[#This Row],[Discount]],"%",""))&gt;=10,"High Discount", "Normal")</f>
        <v>Normal</v>
      </c>
      <c r="R1276" s="5" t="str">
        <f xml:space="preserve"> IF(Helper_Columns[[#This Row],[Profit]]&gt;5000,"High","Low")</f>
        <v>High</v>
      </c>
    </row>
    <row r="1277" spans="1:18" x14ac:dyDescent="0.25">
      <c r="A1277" t="s">
        <v>1287</v>
      </c>
      <c r="B1277" s="4">
        <v>45385.093618723738</v>
      </c>
      <c r="C1277" t="s">
        <v>5016</v>
      </c>
      <c r="D1277" t="s">
        <v>5029</v>
      </c>
      <c r="E1277" t="s">
        <v>5039</v>
      </c>
      <c r="F1277" t="s">
        <v>5047</v>
      </c>
      <c r="G1277" t="s">
        <v>5058</v>
      </c>
      <c r="H1277">
        <v>9562</v>
      </c>
      <c r="I1277">
        <v>4</v>
      </c>
      <c r="J1277" t="s">
        <v>5070</v>
      </c>
      <c r="K1277">
        <v>851.35</v>
      </c>
      <c r="L1277" t="s">
        <v>5076</v>
      </c>
      <c r="M1277">
        <f>MONTH(Helper_Columns[Order_Date])</f>
        <v>4</v>
      </c>
      <c r="N1277">
        <f>YEAR(Helper_Columns[Order_Date])</f>
        <v>2024</v>
      </c>
      <c r="O1277" t="str">
        <f>TEXT(Helper_Columns[Order_Date],"mmm")</f>
        <v>Apr</v>
      </c>
      <c r="P1277" s="7">
        <f>IFERROR(Helper_Columns[Profit]/Helper_Columns[Sales_Amount],0)</f>
        <v>8.9034720769713457E-2</v>
      </c>
      <c r="Q1277" s="5" t="str">
        <f>IF(VALUE(SUBSTITUTE(Helper_Columns[[#This Row],[Discount]],"%",""))&gt;=10,"High Discount", "Normal")</f>
        <v>Normal</v>
      </c>
      <c r="R1277" s="5" t="str">
        <f xml:space="preserve"> IF(Helper_Columns[[#This Row],[Profit]]&gt;5000,"High","Low")</f>
        <v>Low</v>
      </c>
    </row>
    <row r="1278" spans="1:18" x14ac:dyDescent="0.25">
      <c r="A1278" t="s">
        <v>1288</v>
      </c>
      <c r="B1278" s="4">
        <v>45385.166633326648</v>
      </c>
      <c r="C1278" t="s">
        <v>5024</v>
      </c>
      <c r="D1278" t="s">
        <v>5027</v>
      </c>
      <c r="E1278" t="s">
        <v>5038</v>
      </c>
      <c r="F1278" t="s">
        <v>5046</v>
      </c>
      <c r="G1278" t="s">
        <v>5049</v>
      </c>
      <c r="H1278">
        <v>55708</v>
      </c>
      <c r="I1278">
        <v>5</v>
      </c>
      <c r="J1278" t="s">
        <v>5071</v>
      </c>
      <c r="K1278">
        <v>11721.79</v>
      </c>
      <c r="L1278" t="s">
        <v>5077</v>
      </c>
      <c r="M1278">
        <f>MONTH(Helper_Columns[Order_Date])</f>
        <v>4</v>
      </c>
      <c r="N1278">
        <f>YEAR(Helper_Columns[Order_Date])</f>
        <v>2024</v>
      </c>
      <c r="O1278" t="str">
        <f>TEXT(Helper_Columns[Order_Date],"mmm")</f>
        <v>Apr</v>
      </c>
      <c r="P1278" s="7">
        <f>IFERROR(Helper_Columns[Profit]/Helper_Columns[Sales_Amount],0)</f>
        <v>0.21041484167444532</v>
      </c>
      <c r="Q1278" s="5" t="str">
        <f>IF(VALUE(SUBSTITUTE(Helper_Columns[[#This Row],[Discount]],"%",""))&gt;=10,"High Discount", "Normal")</f>
        <v>High Discount</v>
      </c>
      <c r="R1278" s="5" t="str">
        <f xml:space="preserve"> IF(Helper_Columns[[#This Row],[Profit]]&gt;5000,"High","Low")</f>
        <v>High</v>
      </c>
    </row>
    <row r="1279" spans="1:18" x14ac:dyDescent="0.25">
      <c r="A1279" t="s">
        <v>1289</v>
      </c>
      <c r="B1279" s="4">
        <v>45385.239647929593</v>
      </c>
      <c r="C1279" t="s">
        <v>5019</v>
      </c>
      <c r="D1279" t="s">
        <v>5029</v>
      </c>
      <c r="E1279" t="s">
        <v>5041</v>
      </c>
      <c r="F1279" t="s">
        <v>5047</v>
      </c>
      <c r="G1279" t="s">
        <v>5067</v>
      </c>
      <c r="H1279">
        <v>41581</v>
      </c>
      <c r="I1279">
        <v>4</v>
      </c>
      <c r="J1279" t="s">
        <v>5072</v>
      </c>
      <c r="K1279">
        <v>4732.37</v>
      </c>
      <c r="L1279" t="s">
        <v>5075</v>
      </c>
      <c r="M1279">
        <f>MONTH(Helper_Columns[Order_Date])</f>
        <v>4</v>
      </c>
      <c r="N1279">
        <f>YEAR(Helper_Columns[Order_Date])</f>
        <v>2024</v>
      </c>
      <c r="O1279" t="str">
        <f>TEXT(Helper_Columns[Order_Date],"mmm")</f>
        <v>Apr</v>
      </c>
      <c r="P1279" s="7">
        <f>IFERROR(Helper_Columns[Profit]/Helper_Columns[Sales_Amount],0)</f>
        <v>0.11381087515932757</v>
      </c>
      <c r="Q1279" s="5" t="str">
        <f>IF(VALUE(SUBSTITUTE(Helper_Columns[[#This Row],[Discount]],"%",""))&gt;=10,"High Discount", "Normal")</f>
        <v>High Discount</v>
      </c>
      <c r="R1279" s="5" t="str">
        <f xml:space="preserve"> IF(Helper_Columns[[#This Row],[Profit]]&gt;5000,"High","Low")</f>
        <v>Low</v>
      </c>
    </row>
    <row r="1280" spans="1:18" x14ac:dyDescent="0.25">
      <c r="A1280" t="s">
        <v>1290</v>
      </c>
      <c r="B1280" s="4">
        <v>45385.312662532502</v>
      </c>
      <c r="C1280" t="s">
        <v>5014</v>
      </c>
      <c r="D1280" t="s">
        <v>5029</v>
      </c>
      <c r="E1280" t="s">
        <v>5033</v>
      </c>
      <c r="F1280" t="s">
        <v>5046</v>
      </c>
      <c r="G1280" t="s">
        <v>5061</v>
      </c>
      <c r="H1280">
        <v>3347</v>
      </c>
      <c r="I1280">
        <v>3</v>
      </c>
      <c r="J1280" t="s">
        <v>5073</v>
      </c>
      <c r="K1280">
        <v>479.64</v>
      </c>
      <c r="L1280" t="s">
        <v>5078</v>
      </c>
      <c r="M1280">
        <f>MONTH(Helper_Columns[Order_Date])</f>
        <v>4</v>
      </c>
      <c r="N1280">
        <f>YEAR(Helper_Columns[Order_Date])</f>
        <v>2024</v>
      </c>
      <c r="O1280" t="str">
        <f>TEXT(Helper_Columns[Order_Date],"mmm")</f>
        <v>Apr</v>
      </c>
      <c r="P1280" s="7">
        <f>IFERROR(Helper_Columns[Profit]/Helper_Columns[Sales_Amount],0)</f>
        <v>0.14330445174783388</v>
      </c>
      <c r="Q1280" s="5" t="str">
        <f>IF(VALUE(SUBSTITUTE(Helper_Columns[[#This Row],[Discount]],"%",""))&gt;=10,"High Discount", "Normal")</f>
        <v>Normal</v>
      </c>
      <c r="R1280" s="5" t="str">
        <f xml:space="preserve"> IF(Helper_Columns[[#This Row],[Profit]]&gt;5000,"High","Low")</f>
        <v>Low</v>
      </c>
    </row>
    <row r="1281" spans="1:18" x14ac:dyDescent="0.25">
      <c r="A1281" t="s">
        <v>1291</v>
      </c>
      <c r="B1281" s="4">
        <v>45385.385677135419</v>
      </c>
      <c r="C1281" t="s">
        <v>5014</v>
      </c>
      <c r="D1281" t="s">
        <v>5027</v>
      </c>
      <c r="E1281" t="s">
        <v>5038</v>
      </c>
      <c r="F1281" t="s">
        <v>5047</v>
      </c>
      <c r="G1281" t="s">
        <v>5063</v>
      </c>
      <c r="H1281">
        <v>37575</v>
      </c>
      <c r="I1281">
        <v>3</v>
      </c>
      <c r="J1281" t="s">
        <v>5072</v>
      </c>
      <c r="K1281">
        <v>5495.12</v>
      </c>
      <c r="L1281" t="s">
        <v>5078</v>
      </c>
      <c r="M1281">
        <f>MONTH(Helper_Columns[Order_Date])</f>
        <v>4</v>
      </c>
      <c r="N1281">
        <f>YEAR(Helper_Columns[Order_Date])</f>
        <v>2024</v>
      </c>
      <c r="O1281" t="str">
        <f>TEXT(Helper_Columns[Order_Date],"mmm")</f>
        <v>Apr</v>
      </c>
      <c r="P1281" s="7">
        <f>IFERROR(Helper_Columns[Profit]/Helper_Columns[Sales_Amount],0)</f>
        <v>0.14624404524284765</v>
      </c>
      <c r="Q1281" s="5" t="str">
        <f>IF(VALUE(SUBSTITUTE(Helper_Columns[[#This Row],[Discount]],"%",""))&gt;=10,"High Discount", "Normal")</f>
        <v>High Discount</v>
      </c>
      <c r="R1281" s="5" t="str">
        <f xml:space="preserve"> IF(Helper_Columns[[#This Row],[Profit]]&gt;5000,"High","Low")</f>
        <v>High</v>
      </c>
    </row>
    <row r="1282" spans="1:18" x14ac:dyDescent="0.25">
      <c r="A1282" t="s">
        <v>1292</v>
      </c>
      <c r="B1282" s="4">
        <v>45385.458691738342</v>
      </c>
      <c r="C1282" t="s">
        <v>5020</v>
      </c>
      <c r="D1282" t="s">
        <v>5026</v>
      </c>
      <c r="E1282" t="s">
        <v>5043</v>
      </c>
      <c r="F1282" t="s">
        <v>5047</v>
      </c>
      <c r="G1282" t="s">
        <v>5062</v>
      </c>
      <c r="H1282">
        <v>19298</v>
      </c>
      <c r="I1282">
        <v>4</v>
      </c>
      <c r="J1282" t="s">
        <v>5072</v>
      </c>
      <c r="K1282">
        <v>1548.11</v>
      </c>
      <c r="L1282" t="s">
        <v>5077</v>
      </c>
      <c r="M1282">
        <f>MONTH(Helper_Columns[Order_Date])</f>
        <v>4</v>
      </c>
      <c r="N1282">
        <f>YEAR(Helper_Columns[Order_Date])</f>
        <v>2024</v>
      </c>
      <c r="O1282" t="str">
        <f>TEXT(Helper_Columns[Order_Date],"mmm")</f>
        <v>Apr</v>
      </c>
      <c r="P1282" s="7">
        <f>IFERROR(Helper_Columns[Profit]/Helper_Columns[Sales_Amount],0)</f>
        <v>8.0221266452482121E-2</v>
      </c>
      <c r="Q1282" s="5" t="str">
        <f>IF(VALUE(SUBSTITUTE(Helper_Columns[[#This Row],[Discount]],"%",""))&gt;=10,"High Discount", "Normal")</f>
        <v>High Discount</v>
      </c>
      <c r="R1282" s="5" t="str">
        <f xml:space="preserve"> IF(Helper_Columns[[#This Row],[Profit]]&gt;5000,"High","Low")</f>
        <v>Low</v>
      </c>
    </row>
    <row r="1283" spans="1:18" x14ac:dyDescent="0.25">
      <c r="A1283" t="s">
        <v>1293</v>
      </c>
      <c r="B1283" s="4">
        <v>45385.531706341259</v>
      </c>
      <c r="C1283" t="s">
        <v>5015</v>
      </c>
      <c r="D1283" t="s">
        <v>5026</v>
      </c>
      <c r="E1283" t="s">
        <v>5043</v>
      </c>
      <c r="F1283" t="s">
        <v>5047</v>
      </c>
      <c r="G1283" t="s">
        <v>5067</v>
      </c>
      <c r="H1283">
        <v>45440</v>
      </c>
      <c r="I1283">
        <v>8</v>
      </c>
      <c r="J1283" t="s">
        <v>5069</v>
      </c>
      <c r="K1283">
        <v>5204.91</v>
      </c>
      <c r="L1283" t="s">
        <v>5075</v>
      </c>
      <c r="M1283">
        <f>MONTH(Helper_Columns[Order_Date])</f>
        <v>4</v>
      </c>
      <c r="N1283">
        <f>YEAR(Helper_Columns[Order_Date])</f>
        <v>2024</v>
      </c>
      <c r="O1283" t="str">
        <f>TEXT(Helper_Columns[Order_Date],"mmm")</f>
        <v>Apr</v>
      </c>
      <c r="P1283" s="7">
        <f>IFERROR(Helper_Columns[Profit]/Helper_Columns[Sales_Amount],0)</f>
        <v>0.11454467429577464</v>
      </c>
      <c r="Q1283" s="5" t="str">
        <f>IF(VALUE(SUBSTITUTE(Helper_Columns[[#This Row],[Discount]],"%",""))&gt;=10,"High Discount", "Normal")</f>
        <v>High Discount</v>
      </c>
      <c r="R1283" s="5" t="str">
        <f xml:space="preserve"> IF(Helper_Columns[[#This Row],[Profit]]&gt;5000,"High","Low")</f>
        <v>High</v>
      </c>
    </row>
    <row r="1284" spans="1:18" x14ac:dyDescent="0.25">
      <c r="A1284" t="s">
        <v>1294</v>
      </c>
      <c r="B1284" s="4">
        <v>45385.604720944168</v>
      </c>
      <c r="C1284" t="s">
        <v>5014</v>
      </c>
      <c r="D1284" t="s">
        <v>5027</v>
      </c>
      <c r="E1284" t="s">
        <v>5038</v>
      </c>
      <c r="F1284" t="s">
        <v>5047</v>
      </c>
      <c r="G1284" t="s">
        <v>5064</v>
      </c>
      <c r="H1284">
        <v>6914</v>
      </c>
      <c r="I1284">
        <v>14</v>
      </c>
      <c r="J1284" t="s">
        <v>5072</v>
      </c>
      <c r="K1284">
        <v>604.47</v>
      </c>
      <c r="L1284" t="s">
        <v>5079</v>
      </c>
      <c r="M1284">
        <f>MONTH(Helper_Columns[Order_Date])</f>
        <v>4</v>
      </c>
      <c r="N1284">
        <f>YEAR(Helper_Columns[Order_Date])</f>
        <v>2024</v>
      </c>
      <c r="O1284" t="str">
        <f>TEXT(Helper_Columns[Order_Date],"mmm")</f>
        <v>Apr</v>
      </c>
      <c r="P1284" s="7">
        <f>IFERROR(Helper_Columns[Profit]/Helper_Columns[Sales_Amount],0)</f>
        <v>8.7426959791726933E-2</v>
      </c>
      <c r="Q1284" s="5" t="str">
        <f>IF(VALUE(SUBSTITUTE(Helper_Columns[[#This Row],[Discount]],"%",""))&gt;=10,"High Discount", "Normal")</f>
        <v>High Discount</v>
      </c>
      <c r="R1284" s="5" t="str">
        <f xml:space="preserve"> IF(Helper_Columns[[#This Row],[Profit]]&gt;5000,"High","Low")</f>
        <v>Low</v>
      </c>
    </row>
    <row r="1285" spans="1:18" x14ac:dyDescent="0.25">
      <c r="A1285" t="s">
        <v>1295</v>
      </c>
      <c r="B1285" s="4">
        <v>45385.677735547113</v>
      </c>
      <c r="C1285" t="s">
        <v>5013</v>
      </c>
      <c r="D1285" t="s">
        <v>5029</v>
      </c>
      <c r="E1285" t="s">
        <v>5040</v>
      </c>
      <c r="F1285" t="s">
        <v>5048</v>
      </c>
      <c r="G1285" t="s">
        <v>5059</v>
      </c>
      <c r="H1285">
        <v>14453</v>
      </c>
      <c r="I1285">
        <v>14</v>
      </c>
      <c r="J1285" t="s">
        <v>5071</v>
      </c>
      <c r="K1285">
        <v>1645.83</v>
      </c>
      <c r="L1285" t="s">
        <v>5079</v>
      </c>
      <c r="M1285">
        <f>MONTH(Helper_Columns[Order_Date])</f>
        <v>4</v>
      </c>
      <c r="N1285">
        <f>YEAR(Helper_Columns[Order_Date])</f>
        <v>2024</v>
      </c>
      <c r="O1285" t="str">
        <f>TEXT(Helper_Columns[Order_Date],"mmm")</f>
        <v>Apr</v>
      </c>
      <c r="P1285" s="7">
        <f>IFERROR(Helper_Columns[Profit]/Helper_Columns[Sales_Amount],0)</f>
        <v>0.11387462810489171</v>
      </c>
      <c r="Q1285" s="5" t="str">
        <f>IF(VALUE(SUBSTITUTE(Helper_Columns[[#This Row],[Discount]],"%",""))&gt;=10,"High Discount", "Normal")</f>
        <v>High Discount</v>
      </c>
      <c r="R1285" s="5" t="str">
        <f xml:space="preserve"> IF(Helper_Columns[[#This Row],[Profit]]&gt;5000,"High","Low")</f>
        <v>Low</v>
      </c>
    </row>
    <row r="1286" spans="1:18" x14ac:dyDescent="0.25">
      <c r="A1286" t="s">
        <v>1296</v>
      </c>
      <c r="B1286" s="4">
        <v>45385.750750150022</v>
      </c>
      <c r="C1286" t="s">
        <v>5022</v>
      </c>
      <c r="D1286" t="s">
        <v>5026</v>
      </c>
      <c r="E1286" t="s">
        <v>5034</v>
      </c>
      <c r="F1286" t="s">
        <v>5047</v>
      </c>
      <c r="G1286" t="s">
        <v>5067</v>
      </c>
      <c r="H1286">
        <v>32159</v>
      </c>
      <c r="I1286">
        <v>9</v>
      </c>
      <c r="J1286" t="s">
        <v>5070</v>
      </c>
      <c r="K1286">
        <v>3463.38</v>
      </c>
      <c r="L1286" t="s">
        <v>5079</v>
      </c>
      <c r="M1286">
        <f>MONTH(Helper_Columns[Order_Date])</f>
        <v>4</v>
      </c>
      <c r="N1286">
        <f>YEAR(Helper_Columns[Order_Date])</f>
        <v>2024</v>
      </c>
      <c r="O1286" t="str">
        <f>TEXT(Helper_Columns[Order_Date],"mmm")</f>
        <v>Apr</v>
      </c>
      <c r="P1286" s="7">
        <f>IFERROR(Helper_Columns[Profit]/Helper_Columns[Sales_Amount],0)</f>
        <v>0.10769551292017787</v>
      </c>
      <c r="Q1286" s="5" t="str">
        <f>IF(VALUE(SUBSTITUTE(Helper_Columns[[#This Row],[Discount]],"%",""))&gt;=10,"High Discount", "Normal")</f>
        <v>Normal</v>
      </c>
      <c r="R1286" s="5" t="str">
        <f xml:space="preserve"> IF(Helper_Columns[[#This Row],[Profit]]&gt;5000,"High","Low")</f>
        <v>Low</v>
      </c>
    </row>
    <row r="1287" spans="1:18" x14ac:dyDescent="0.25">
      <c r="A1287" t="s">
        <v>1297</v>
      </c>
      <c r="B1287" s="4">
        <v>45385.823764752939</v>
      </c>
      <c r="C1287" t="s">
        <v>5017</v>
      </c>
      <c r="D1287" t="s">
        <v>5027</v>
      </c>
      <c r="E1287" t="s">
        <v>5042</v>
      </c>
      <c r="F1287" t="s">
        <v>5046</v>
      </c>
      <c r="G1287" t="s">
        <v>5049</v>
      </c>
      <c r="H1287">
        <v>36367</v>
      </c>
      <c r="I1287">
        <v>13</v>
      </c>
      <c r="J1287" t="s">
        <v>5070</v>
      </c>
      <c r="K1287">
        <v>5621.47</v>
      </c>
      <c r="L1287" t="s">
        <v>5074</v>
      </c>
      <c r="M1287">
        <f>MONTH(Helper_Columns[Order_Date])</f>
        <v>4</v>
      </c>
      <c r="N1287">
        <f>YEAR(Helper_Columns[Order_Date])</f>
        <v>2024</v>
      </c>
      <c r="O1287" t="str">
        <f>TEXT(Helper_Columns[Order_Date],"mmm")</f>
        <v>Apr</v>
      </c>
      <c r="P1287" s="7">
        <f>IFERROR(Helper_Columns[Profit]/Helper_Columns[Sales_Amount],0)</f>
        <v>0.1545761267082795</v>
      </c>
      <c r="Q1287" s="5" t="str">
        <f>IF(VALUE(SUBSTITUTE(Helper_Columns[[#This Row],[Discount]],"%",""))&gt;=10,"High Discount", "Normal")</f>
        <v>Normal</v>
      </c>
      <c r="R1287" s="5" t="str">
        <f xml:space="preserve"> IF(Helper_Columns[[#This Row],[Profit]]&gt;5000,"High","Low")</f>
        <v>High</v>
      </c>
    </row>
    <row r="1288" spans="1:18" x14ac:dyDescent="0.25">
      <c r="A1288" t="s">
        <v>1298</v>
      </c>
      <c r="B1288" s="4">
        <v>45385.89677935587</v>
      </c>
      <c r="C1288" t="s">
        <v>5020</v>
      </c>
      <c r="D1288" t="s">
        <v>5028</v>
      </c>
      <c r="E1288" t="s">
        <v>5035</v>
      </c>
      <c r="F1288" t="s">
        <v>5046</v>
      </c>
      <c r="G1288" t="s">
        <v>5049</v>
      </c>
      <c r="H1288">
        <v>40759</v>
      </c>
      <c r="I1288">
        <v>11</v>
      </c>
      <c r="J1288" t="s">
        <v>5073</v>
      </c>
      <c r="K1288">
        <v>3347.83</v>
      </c>
      <c r="L1288" t="s">
        <v>5075</v>
      </c>
      <c r="M1288">
        <f>MONTH(Helper_Columns[Order_Date])</f>
        <v>4</v>
      </c>
      <c r="N1288">
        <f>YEAR(Helper_Columns[Order_Date])</f>
        <v>2024</v>
      </c>
      <c r="O1288" t="str">
        <f>TEXT(Helper_Columns[Order_Date],"mmm")</f>
        <v>Apr</v>
      </c>
      <c r="P1288" s="7">
        <f>IFERROR(Helper_Columns[Profit]/Helper_Columns[Sales_Amount],0)</f>
        <v>8.2137196692754974E-2</v>
      </c>
      <c r="Q1288" s="5" t="str">
        <f>IF(VALUE(SUBSTITUTE(Helper_Columns[[#This Row],[Discount]],"%",""))&gt;=10,"High Discount", "Normal")</f>
        <v>Normal</v>
      </c>
      <c r="R1288" s="5" t="str">
        <f xml:space="preserve"> IF(Helper_Columns[[#This Row],[Profit]]&gt;5000,"High","Low")</f>
        <v>Low</v>
      </c>
    </row>
    <row r="1289" spans="1:18" x14ac:dyDescent="0.25">
      <c r="A1289" t="s">
        <v>1299</v>
      </c>
      <c r="B1289" s="4">
        <v>45385.969793958793</v>
      </c>
      <c r="C1289" t="s">
        <v>5025</v>
      </c>
      <c r="D1289" t="s">
        <v>5029</v>
      </c>
      <c r="E1289" t="s">
        <v>5039</v>
      </c>
      <c r="F1289" t="s">
        <v>5046</v>
      </c>
      <c r="G1289" t="s">
        <v>5060</v>
      </c>
      <c r="H1289">
        <v>56261</v>
      </c>
      <c r="I1289">
        <v>13</v>
      </c>
      <c r="J1289" t="s">
        <v>5068</v>
      </c>
      <c r="K1289">
        <v>8616.9500000000007</v>
      </c>
      <c r="L1289" t="s">
        <v>5077</v>
      </c>
      <c r="M1289">
        <f>MONTH(Helper_Columns[Order_Date])</f>
        <v>4</v>
      </c>
      <c r="N1289">
        <f>YEAR(Helper_Columns[Order_Date])</f>
        <v>2024</v>
      </c>
      <c r="O1289" t="str">
        <f>TEXT(Helper_Columns[Order_Date],"mmm")</f>
        <v>Apr</v>
      </c>
      <c r="P1289" s="7">
        <f>IFERROR(Helper_Columns[Profit]/Helper_Columns[Sales_Amount],0)</f>
        <v>0.15316027088036119</v>
      </c>
      <c r="Q1289" s="5" t="str">
        <f>IF(VALUE(SUBSTITUTE(Helper_Columns[[#This Row],[Discount]],"%",""))&gt;=10,"High Discount", "Normal")</f>
        <v>Normal</v>
      </c>
      <c r="R1289" s="5" t="str">
        <f xml:space="preserve"> IF(Helper_Columns[[#This Row],[Profit]]&gt;5000,"High","Low")</f>
        <v>High</v>
      </c>
    </row>
    <row r="1290" spans="1:18" x14ac:dyDescent="0.25">
      <c r="A1290" t="s">
        <v>1300</v>
      </c>
      <c r="B1290" s="4">
        <v>45386.042808561702</v>
      </c>
      <c r="C1290" t="s">
        <v>5016</v>
      </c>
      <c r="D1290" t="s">
        <v>5026</v>
      </c>
      <c r="E1290" t="s">
        <v>5034</v>
      </c>
      <c r="F1290" t="s">
        <v>5046</v>
      </c>
      <c r="G1290" t="s">
        <v>5057</v>
      </c>
      <c r="H1290">
        <v>33844</v>
      </c>
      <c r="I1290">
        <v>13</v>
      </c>
      <c r="J1290" t="s">
        <v>5069</v>
      </c>
      <c r="K1290">
        <v>7103.54</v>
      </c>
      <c r="L1290" t="s">
        <v>5077</v>
      </c>
      <c r="M1290">
        <f>MONTH(Helper_Columns[Order_Date])</f>
        <v>4</v>
      </c>
      <c r="N1290">
        <f>YEAR(Helper_Columns[Order_Date])</f>
        <v>2024</v>
      </c>
      <c r="O1290" t="str">
        <f>TEXT(Helper_Columns[Order_Date],"mmm")</f>
        <v>Apr</v>
      </c>
      <c r="P1290" s="7">
        <f>IFERROR(Helper_Columns[Profit]/Helper_Columns[Sales_Amount],0)</f>
        <v>0.20989067486112753</v>
      </c>
      <c r="Q1290" s="5" t="str">
        <f>IF(VALUE(SUBSTITUTE(Helper_Columns[[#This Row],[Discount]],"%",""))&gt;=10,"High Discount", "Normal")</f>
        <v>High Discount</v>
      </c>
      <c r="R1290" s="5" t="str">
        <f xml:space="preserve"> IF(Helper_Columns[[#This Row],[Profit]]&gt;5000,"High","Low")</f>
        <v>High</v>
      </c>
    </row>
    <row r="1291" spans="1:18" x14ac:dyDescent="0.25">
      <c r="A1291" t="s">
        <v>1301</v>
      </c>
      <c r="B1291" s="4">
        <v>45386.115823164633</v>
      </c>
      <c r="C1291" t="s">
        <v>5016</v>
      </c>
      <c r="D1291" t="s">
        <v>5026</v>
      </c>
      <c r="E1291" t="s">
        <v>5030</v>
      </c>
      <c r="F1291" t="s">
        <v>5046</v>
      </c>
      <c r="G1291" t="s">
        <v>5049</v>
      </c>
      <c r="H1291">
        <v>9680</v>
      </c>
      <c r="I1291">
        <v>8</v>
      </c>
      <c r="J1291" t="s">
        <v>5071</v>
      </c>
      <c r="K1291">
        <v>2040.5</v>
      </c>
      <c r="L1291" t="s">
        <v>5075</v>
      </c>
      <c r="M1291">
        <f>MONTH(Helper_Columns[Order_Date])</f>
        <v>4</v>
      </c>
      <c r="N1291">
        <f>YEAR(Helper_Columns[Order_Date])</f>
        <v>2024</v>
      </c>
      <c r="O1291" t="str">
        <f>TEXT(Helper_Columns[Order_Date],"mmm")</f>
        <v>Apr</v>
      </c>
      <c r="P1291" s="7">
        <f>IFERROR(Helper_Columns[Profit]/Helper_Columns[Sales_Amount],0)</f>
        <v>0.21079545454545454</v>
      </c>
      <c r="Q1291" s="5" t="str">
        <f>IF(VALUE(SUBSTITUTE(Helper_Columns[[#This Row],[Discount]],"%",""))&gt;=10,"High Discount", "Normal")</f>
        <v>High Discount</v>
      </c>
      <c r="R1291" s="5" t="str">
        <f xml:space="preserve"> IF(Helper_Columns[[#This Row],[Profit]]&gt;5000,"High","Low")</f>
        <v>Low</v>
      </c>
    </row>
    <row r="1292" spans="1:18" x14ac:dyDescent="0.25">
      <c r="A1292" t="s">
        <v>1302</v>
      </c>
      <c r="B1292" s="4">
        <v>45386.18883776755</v>
      </c>
      <c r="C1292" t="s">
        <v>5013</v>
      </c>
      <c r="D1292" t="s">
        <v>5028</v>
      </c>
      <c r="E1292" t="s">
        <v>5036</v>
      </c>
      <c r="F1292" t="s">
        <v>5046</v>
      </c>
      <c r="G1292" t="s">
        <v>5066</v>
      </c>
      <c r="H1292">
        <v>64869</v>
      </c>
      <c r="I1292">
        <v>13</v>
      </c>
      <c r="J1292" t="s">
        <v>5073</v>
      </c>
      <c r="K1292">
        <v>7800.95</v>
      </c>
      <c r="L1292" t="s">
        <v>5075</v>
      </c>
      <c r="M1292">
        <f>MONTH(Helper_Columns[Order_Date])</f>
        <v>4</v>
      </c>
      <c r="N1292">
        <f>YEAR(Helper_Columns[Order_Date])</f>
        <v>2024</v>
      </c>
      <c r="O1292" t="str">
        <f>TEXT(Helper_Columns[Order_Date],"mmm")</f>
        <v>Apr</v>
      </c>
      <c r="P1292" s="7">
        <f>IFERROR(Helper_Columns[Profit]/Helper_Columns[Sales_Amount],0)</f>
        <v>0.12025697945089334</v>
      </c>
      <c r="Q1292" s="5" t="str">
        <f>IF(VALUE(SUBSTITUTE(Helper_Columns[[#This Row],[Discount]],"%",""))&gt;=10,"High Discount", "Normal")</f>
        <v>Normal</v>
      </c>
      <c r="R1292" s="5" t="str">
        <f xml:space="preserve"> IF(Helper_Columns[[#This Row],[Profit]]&gt;5000,"High","Low")</f>
        <v>High</v>
      </c>
    </row>
    <row r="1293" spans="1:18" x14ac:dyDescent="0.25">
      <c r="A1293" t="s">
        <v>1303</v>
      </c>
      <c r="B1293" s="4">
        <v>45386.261852370473</v>
      </c>
      <c r="C1293" t="s">
        <v>5023</v>
      </c>
      <c r="D1293" t="s">
        <v>5027</v>
      </c>
      <c r="E1293" t="s">
        <v>5031</v>
      </c>
      <c r="F1293" t="s">
        <v>5046</v>
      </c>
      <c r="G1293" t="s">
        <v>5049</v>
      </c>
      <c r="H1293">
        <v>17360</v>
      </c>
      <c r="I1293">
        <v>1</v>
      </c>
      <c r="J1293" t="s">
        <v>5073</v>
      </c>
      <c r="K1293">
        <v>2420.4899999999998</v>
      </c>
      <c r="L1293" t="s">
        <v>5078</v>
      </c>
      <c r="M1293">
        <f>MONTH(Helper_Columns[Order_Date])</f>
        <v>4</v>
      </c>
      <c r="N1293">
        <f>YEAR(Helper_Columns[Order_Date])</f>
        <v>2024</v>
      </c>
      <c r="O1293" t="str">
        <f>TEXT(Helper_Columns[Order_Date],"mmm")</f>
        <v>Apr</v>
      </c>
      <c r="P1293" s="7">
        <f>IFERROR(Helper_Columns[Profit]/Helper_Columns[Sales_Amount],0)</f>
        <v>0.13942914746543777</v>
      </c>
      <c r="Q1293" s="5" t="str">
        <f>IF(VALUE(SUBSTITUTE(Helper_Columns[[#This Row],[Discount]],"%",""))&gt;=10,"High Discount", "Normal")</f>
        <v>Normal</v>
      </c>
      <c r="R1293" s="5" t="str">
        <f xml:space="preserve"> IF(Helper_Columns[[#This Row],[Profit]]&gt;5000,"High","Low")</f>
        <v>Low</v>
      </c>
    </row>
    <row r="1294" spans="1:18" x14ac:dyDescent="0.25">
      <c r="A1294" t="s">
        <v>1304</v>
      </c>
      <c r="B1294" s="4">
        <v>45386.33486697339</v>
      </c>
      <c r="C1294" t="s">
        <v>5023</v>
      </c>
      <c r="D1294" t="s">
        <v>5029</v>
      </c>
      <c r="E1294" t="s">
        <v>5040</v>
      </c>
      <c r="F1294" t="s">
        <v>5047</v>
      </c>
      <c r="G1294" t="s">
        <v>5058</v>
      </c>
      <c r="H1294">
        <v>59268</v>
      </c>
      <c r="I1294">
        <v>6</v>
      </c>
      <c r="J1294" t="s">
        <v>5070</v>
      </c>
      <c r="K1294">
        <v>9688.2800000000007</v>
      </c>
      <c r="L1294" t="s">
        <v>5077</v>
      </c>
      <c r="M1294">
        <f>MONTH(Helper_Columns[Order_Date])</f>
        <v>4</v>
      </c>
      <c r="N1294">
        <f>YEAR(Helper_Columns[Order_Date])</f>
        <v>2024</v>
      </c>
      <c r="O1294" t="str">
        <f>TEXT(Helper_Columns[Order_Date],"mmm")</f>
        <v>Apr</v>
      </c>
      <c r="P1294" s="7">
        <f>IFERROR(Helper_Columns[Profit]/Helper_Columns[Sales_Amount],0)</f>
        <v>0.16346561382196126</v>
      </c>
      <c r="Q1294" s="5" t="str">
        <f>IF(VALUE(SUBSTITUTE(Helper_Columns[[#This Row],[Discount]],"%",""))&gt;=10,"High Discount", "Normal")</f>
        <v>Normal</v>
      </c>
      <c r="R1294" s="5" t="str">
        <f xml:space="preserve"> IF(Helper_Columns[[#This Row],[Profit]]&gt;5000,"High","Low")</f>
        <v>High</v>
      </c>
    </row>
    <row r="1295" spans="1:18" x14ac:dyDescent="0.25">
      <c r="A1295" t="s">
        <v>1305</v>
      </c>
      <c r="B1295" s="4">
        <v>45386.407881576313</v>
      </c>
      <c r="C1295" t="s">
        <v>5014</v>
      </c>
      <c r="D1295" t="s">
        <v>5028</v>
      </c>
      <c r="E1295" t="s">
        <v>5032</v>
      </c>
      <c r="F1295" t="s">
        <v>5047</v>
      </c>
      <c r="G1295" t="s">
        <v>5062</v>
      </c>
      <c r="H1295">
        <v>69535</v>
      </c>
      <c r="I1295">
        <v>11</v>
      </c>
      <c r="J1295" t="s">
        <v>5068</v>
      </c>
      <c r="K1295">
        <v>6033.93</v>
      </c>
      <c r="L1295" t="s">
        <v>5077</v>
      </c>
      <c r="M1295">
        <f>MONTH(Helper_Columns[Order_Date])</f>
        <v>4</v>
      </c>
      <c r="N1295">
        <f>YEAR(Helper_Columns[Order_Date])</f>
        <v>2024</v>
      </c>
      <c r="O1295" t="str">
        <f>TEXT(Helper_Columns[Order_Date],"mmm")</f>
        <v>Apr</v>
      </c>
      <c r="P1295" s="7">
        <f>IFERROR(Helper_Columns[Profit]/Helper_Columns[Sales_Amount],0)</f>
        <v>8.6775436830373198E-2</v>
      </c>
      <c r="Q1295" s="5" t="str">
        <f>IF(VALUE(SUBSTITUTE(Helper_Columns[[#This Row],[Discount]],"%",""))&gt;=10,"High Discount", "Normal")</f>
        <v>Normal</v>
      </c>
      <c r="R1295" s="5" t="str">
        <f xml:space="preserve"> IF(Helper_Columns[[#This Row],[Profit]]&gt;5000,"High","Low")</f>
        <v>High</v>
      </c>
    </row>
    <row r="1296" spans="1:18" x14ac:dyDescent="0.25">
      <c r="A1296" t="s">
        <v>1306</v>
      </c>
      <c r="B1296" s="4">
        <v>45386.480896179222</v>
      </c>
      <c r="C1296" t="s">
        <v>5014</v>
      </c>
      <c r="D1296" t="s">
        <v>5028</v>
      </c>
      <c r="E1296" t="s">
        <v>5032</v>
      </c>
      <c r="F1296" t="s">
        <v>5048</v>
      </c>
      <c r="G1296" t="s">
        <v>5052</v>
      </c>
      <c r="H1296">
        <v>4598</v>
      </c>
      <c r="I1296">
        <v>4</v>
      </c>
      <c r="J1296" t="s">
        <v>5072</v>
      </c>
      <c r="K1296">
        <v>472.62</v>
      </c>
      <c r="L1296" t="s">
        <v>5076</v>
      </c>
      <c r="M1296">
        <f>MONTH(Helper_Columns[Order_Date])</f>
        <v>4</v>
      </c>
      <c r="N1296">
        <f>YEAR(Helper_Columns[Order_Date])</f>
        <v>2024</v>
      </c>
      <c r="O1296" t="str">
        <f>TEXT(Helper_Columns[Order_Date],"mmm")</f>
        <v>Apr</v>
      </c>
      <c r="P1296" s="7">
        <f>IFERROR(Helper_Columns[Profit]/Helper_Columns[Sales_Amount],0)</f>
        <v>0.10278816876903002</v>
      </c>
      <c r="Q1296" s="5" t="str">
        <f>IF(VALUE(SUBSTITUTE(Helper_Columns[[#This Row],[Discount]],"%",""))&gt;=10,"High Discount", "Normal")</f>
        <v>High Discount</v>
      </c>
      <c r="R1296" s="5" t="str">
        <f xml:space="preserve"> IF(Helper_Columns[[#This Row],[Profit]]&gt;5000,"High","Low")</f>
        <v>Low</v>
      </c>
    </row>
    <row r="1297" spans="1:18" x14ac:dyDescent="0.25">
      <c r="A1297" t="s">
        <v>1307</v>
      </c>
      <c r="B1297" s="4">
        <v>45386.553910782153</v>
      </c>
      <c r="C1297" t="s">
        <v>5021</v>
      </c>
      <c r="D1297" t="s">
        <v>5026</v>
      </c>
      <c r="E1297" t="s">
        <v>5045</v>
      </c>
      <c r="F1297" t="s">
        <v>5046</v>
      </c>
      <c r="G1297" t="s">
        <v>5057</v>
      </c>
      <c r="H1297">
        <v>11265</v>
      </c>
      <c r="I1297">
        <v>7</v>
      </c>
      <c r="J1297" t="s">
        <v>5068</v>
      </c>
      <c r="K1297">
        <v>936.69</v>
      </c>
      <c r="L1297" t="s">
        <v>5074</v>
      </c>
      <c r="M1297">
        <f>MONTH(Helper_Columns[Order_Date])</f>
        <v>4</v>
      </c>
      <c r="N1297">
        <f>YEAR(Helper_Columns[Order_Date])</f>
        <v>2024</v>
      </c>
      <c r="O1297" t="str">
        <f>TEXT(Helper_Columns[Order_Date],"mmm")</f>
        <v>Apr</v>
      </c>
      <c r="P1297" s="7">
        <f>IFERROR(Helper_Columns[Profit]/Helper_Columns[Sales_Amount],0)</f>
        <v>8.3150466045272972E-2</v>
      </c>
      <c r="Q1297" s="5" t="str">
        <f>IF(VALUE(SUBSTITUTE(Helper_Columns[[#This Row],[Discount]],"%",""))&gt;=10,"High Discount", "Normal")</f>
        <v>Normal</v>
      </c>
      <c r="R1297" s="5" t="str">
        <f xml:space="preserve"> IF(Helper_Columns[[#This Row],[Profit]]&gt;5000,"High","Low")</f>
        <v>Low</v>
      </c>
    </row>
    <row r="1298" spans="1:18" x14ac:dyDescent="0.25">
      <c r="A1298" t="s">
        <v>1308</v>
      </c>
      <c r="B1298" s="4">
        <v>45386.62692538507</v>
      </c>
      <c r="C1298" t="s">
        <v>5012</v>
      </c>
      <c r="D1298" t="s">
        <v>5027</v>
      </c>
      <c r="E1298" t="s">
        <v>5031</v>
      </c>
      <c r="F1298" t="s">
        <v>5047</v>
      </c>
      <c r="G1298" t="s">
        <v>5067</v>
      </c>
      <c r="H1298">
        <v>47104</v>
      </c>
      <c r="I1298">
        <v>8</v>
      </c>
      <c r="J1298" t="s">
        <v>5072</v>
      </c>
      <c r="K1298">
        <v>6340.3</v>
      </c>
      <c r="L1298" t="s">
        <v>5079</v>
      </c>
      <c r="M1298">
        <f>MONTH(Helper_Columns[Order_Date])</f>
        <v>4</v>
      </c>
      <c r="N1298">
        <f>YEAR(Helper_Columns[Order_Date])</f>
        <v>2024</v>
      </c>
      <c r="O1298" t="str">
        <f>TEXT(Helper_Columns[Order_Date],"mmm")</f>
        <v>Apr</v>
      </c>
      <c r="P1298" s="7">
        <f>IFERROR(Helper_Columns[Profit]/Helper_Columns[Sales_Amount],0)</f>
        <v>0.13460215692934782</v>
      </c>
      <c r="Q1298" s="5" t="str">
        <f>IF(VALUE(SUBSTITUTE(Helper_Columns[[#This Row],[Discount]],"%",""))&gt;=10,"High Discount", "Normal")</f>
        <v>High Discount</v>
      </c>
      <c r="R1298" s="5" t="str">
        <f xml:space="preserve"> IF(Helper_Columns[[#This Row],[Profit]]&gt;5000,"High","Low")</f>
        <v>High</v>
      </c>
    </row>
    <row r="1299" spans="1:18" x14ac:dyDescent="0.25">
      <c r="A1299" t="s">
        <v>1309</v>
      </c>
      <c r="B1299" s="4">
        <v>45386.699939987993</v>
      </c>
      <c r="C1299" t="s">
        <v>5016</v>
      </c>
      <c r="D1299" t="s">
        <v>5028</v>
      </c>
      <c r="E1299" t="s">
        <v>5032</v>
      </c>
      <c r="F1299" t="s">
        <v>5048</v>
      </c>
      <c r="G1299" t="s">
        <v>5055</v>
      </c>
      <c r="H1299">
        <v>36361</v>
      </c>
      <c r="I1299">
        <v>13</v>
      </c>
      <c r="J1299" t="s">
        <v>5069</v>
      </c>
      <c r="K1299">
        <v>6277.26</v>
      </c>
      <c r="L1299" t="s">
        <v>5077</v>
      </c>
      <c r="M1299">
        <f>MONTH(Helper_Columns[Order_Date])</f>
        <v>4</v>
      </c>
      <c r="N1299">
        <f>YEAR(Helper_Columns[Order_Date])</f>
        <v>2024</v>
      </c>
      <c r="O1299" t="str">
        <f>TEXT(Helper_Columns[Order_Date],"mmm")</f>
        <v>Apr</v>
      </c>
      <c r="P1299" s="7">
        <f>IFERROR(Helper_Columns[Profit]/Helper_Columns[Sales_Amount],0)</f>
        <v>0.17263716619454911</v>
      </c>
      <c r="Q1299" s="5" t="str">
        <f>IF(VALUE(SUBSTITUTE(Helper_Columns[[#This Row],[Discount]],"%",""))&gt;=10,"High Discount", "Normal")</f>
        <v>High Discount</v>
      </c>
      <c r="R1299" s="5" t="str">
        <f xml:space="preserve"> IF(Helper_Columns[[#This Row],[Profit]]&gt;5000,"High","Low")</f>
        <v>High</v>
      </c>
    </row>
    <row r="1300" spans="1:18" x14ac:dyDescent="0.25">
      <c r="A1300" t="s">
        <v>1310</v>
      </c>
      <c r="B1300" s="4">
        <v>45386.772954590917</v>
      </c>
      <c r="C1300" t="s">
        <v>5024</v>
      </c>
      <c r="D1300" t="s">
        <v>5029</v>
      </c>
      <c r="E1300" t="s">
        <v>5041</v>
      </c>
      <c r="F1300" t="s">
        <v>5047</v>
      </c>
      <c r="G1300" t="s">
        <v>5064</v>
      </c>
      <c r="H1300">
        <v>26651</v>
      </c>
      <c r="I1300">
        <v>6</v>
      </c>
      <c r="J1300" t="s">
        <v>5071</v>
      </c>
      <c r="K1300">
        <v>5287.54</v>
      </c>
      <c r="L1300" t="s">
        <v>5075</v>
      </c>
      <c r="M1300">
        <f>MONTH(Helper_Columns[Order_Date])</f>
        <v>4</v>
      </c>
      <c r="N1300">
        <f>YEAR(Helper_Columns[Order_Date])</f>
        <v>2024</v>
      </c>
      <c r="O1300" t="str">
        <f>TEXT(Helper_Columns[Order_Date],"mmm")</f>
        <v>Apr</v>
      </c>
      <c r="P1300" s="7">
        <f>IFERROR(Helper_Columns[Profit]/Helper_Columns[Sales_Amount],0)</f>
        <v>0.1983993095943867</v>
      </c>
      <c r="Q1300" s="5" t="str">
        <f>IF(VALUE(SUBSTITUTE(Helper_Columns[[#This Row],[Discount]],"%",""))&gt;=10,"High Discount", "Normal")</f>
        <v>High Discount</v>
      </c>
      <c r="R1300" s="5" t="str">
        <f xml:space="preserve"> IF(Helper_Columns[[#This Row],[Profit]]&gt;5000,"High","Low")</f>
        <v>High</v>
      </c>
    </row>
    <row r="1301" spans="1:18" x14ac:dyDescent="0.25">
      <c r="A1301" t="s">
        <v>1311</v>
      </c>
      <c r="B1301" s="4">
        <v>45386.845969193833</v>
      </c>
      <c r="C1301" t="s">
        <v>5017</v>
      </c>
      <c r="D1301" t="s">
        <v>5027</v>
      </c>
      <c r="E1301" t="s">
        <v>5038</v>
      </c>
      <c r="F1301" t="s">
        <v>5046</v>
      </c>
      <c r="G1301" t="s">
        <v>5066</v>
      </c>
      <c r="H1301">
        <v>68965</v>
      </c>
      <c r="I1301">
        <v>11</v>
      </c>
      <c r="J1301" t="s">
        <v>5070</v>
      </c>
      <c r="K1301">
        <v>9506.6299999999992</v>
      </c>
      <c r="L1301" t="s">
        <v>5078</v>
      </c>
      <c r="M1301">
        <f>MONTH(Helper_Columns[Order_Date])</f>
        <v>4</v>
      </c>
      <c r="N1301">
        <f>YEAR(Helper_Columns[Order_Date])</f>
        <v>2024</v>
      </c>
      <c r="O1301" t="str">
        <f>TEXT(Helper_Columns[Order_Date],"mmm")</f>
        <v>Apr</v>
      </c>
      <c r="P1301" s="7">
        <f>IFERROR(Helper_Columns[Profit]/Helper_Columns[Sales_Amount],0)</f>
        <v>0.13784716885376638</v>
      </c>
      <c r="Q1301" s="5" t="str">
        <f>IF(VALUE(SUBSTITUTE(Helper_Columns[[#This Row],[Discount]],"%",""))&gt;=10,"High Discount", "Normal")</f>
        <v>Normal</v>
      </c>
      <c r="R1301" s="5" t="str">
        <f xml:space="preserve"> IF(Helper_Columns[[#This Row],[Profit]]&gt;5000,"High","Low")</f>
        <v>High</v>
      </c>
    </row>
    <row r="1302" spans="1:18" x14ac:dyDescent="0.25">
      <c r="A1302" t="s">
        <v>1312</v>
      </c>
      <c r="B1302" s="4">
        <v>45386.918983796757</v>
      </c>
      <c r="C1302" t="s">
        <v>5016</v>
      </c>
      <c r="D1302" t="s">
        <v>5027</v>
      </c>
      <c r="E1302" t="s">
        <v>5042</v>
      </c>
      <c r="F1302" t="s">
        <v>5047</v>
      </c>
      <c r="G1302" t="s">
        <v>5062</v>
      </c>
      <c r="H1302">
        <v>14782</v>
      </c>
      <c r="I1302">
        <v>4</v>
      </c>
      <c r="J1302" t="s">
        <v>5072</v>
      </c>
      <c r="K1302">
        <v>2557.0100000000002</v>
      </c>
      <c r="L1302" t="s">
        <v>5079</v>
      </c>
      <c r="M1302">
        <f>MONTH(Helper_Columns[Order_Date])</f>
        <v>4</v>
      </c>
      <c r="N1302">
        <f>YEAR(Helper_Columns[Order_Date])</f>
        <v>2024</v>
      </c>
      <c r="O1302" t="str">
        <f>TEXT(Helper_Columns[Order_Date],"mmm")</f>
        <v>Apr</v>
      </c>
      <c r="P1302" s="7">
        <f>IFERROR(Helper_Columns[Profit]/Helper_Columns[Sales_Amount],0)</f>
        <v>0.17298132864294413</v>
      </c>
      <c r="Q1302" s="5" t="str">
        <f>IF(VALUE(SUBSTITUTE(Helper_Columns[[#This Row],[Discount]],"%",""))&gt;=10,"High Discount", "Normal")</f>
        <v>High Discount</v>
      </c>
      <c r="R1302" s="5" t="str">
        <f xml:space="preserve"> IF(Helper_Columns[[#This Row],[Profit]]&gt;5000,"High","Low")</f>
        <v>Low</v>
      </c>
    </row>
    <row r="1303" spans="1:18" x14ac:dyDescent="0.25">
      <c r="A1303" t="s">
        <v>1313</v>
      </c>
      <c r="B1303" s="4">
        <v>45386.991998399673</v>
      </c>
      <c r="C1303" t="s">
        <v>5012</v>
      </c>
      <c r="D1303" t="s">
        <v>5028</v>
      </c>
      <c r="E1303" t="s">
        <v>5032</v>
      </c>
      <c r="F1303" t="s">
        <v>5047</v>
      </c>
      <c r="G1303" t="s">
        <v>5058</v>
      </c>
      <c r="H1303">
        <v>7057</v>
      </c>
      <c r="I1303">
        <v>7</v>
      </c>
      <c r="J1303" t="s">
        <v>5069</v>
      </c>
      <c r="K1303">
        <v>1453.65</v>
      </c>
      <c r="L1303" t="s">
        <v>5079</v>
      </c>
      <c r="M1303">
        <f>MONTH(Helper_Columns[Order_Date])</f>
        <v>4</v>
      </c>
      <c r="N1303">
        <f>YEAR(Helper_Columns[Order_Date])</f>
        <v>2024</v>
      </c>
      <c r="O1303" t="str">
        <f>TEXT(Helper_Columns[Order_Date],"mmm")</f>
        <v>Apr</v>
      </c>
      <c r="P1303" s="7">
        <f>IFERROR(Helper_Columns[Profit]/Helper_Columns[Sales_Amount],0)</f>
        <v>0.20598696329885222</v>
      </c>
      <c r="Q1303" s="5" t="str">
        <f>IF(VALUE(SUBSTITUTE(Helper_Columns[[#This Row],[Discount]],"%",""))&gt;=10,"High Discount", "Normal")</f>
        <v>High Discount</v>
      </c>
      <c r="R1303" s="5" t="str">
        <f xml:space="preserve"> IF(Helper_Columns[[#This Row],[Profit]]&gt;5000,"High","Low")</f>
        <v>Low</v>
      </c>
    </row>
    <row r="1304" spans="1:18" x14ac:dyDescent="0.25">
      <c r="A1304" t="s">
        <v>1314</v>
      </c>
      <c r="B1304" s="4">
        <v>45387.06501300259</v>
      </c>
      <c r="C1304" t="s">
        <v>5013</v>
      </c>
      <c r="D1304" t="s">
        <v>5027</v>
      </c>
      <c r="E1304" t="s">
        <v>5042</v>
      </c>
      <c r="F1304" t="s">
        <v>5046</v>
      </c>
      <c r="G1304" t="s">
        <v>5057</v>
      </c>
      <c r="H1304">
        <v>8043</v>
      </c>
      <c r="I1304">
        <v>14</v>
      </c>
      <c r="J1304" t="s">
        <v>5068</v>
      </c>
      <c r="K1304">
        <v>959.52</v>
      </c>
      <c r="L1304" t="s">
        <v>5077</v>
      </c>
      <c r="M1304">
        <f>MONTH(Helper_Columns[Order_Date])</f>
        <v>4</v>
      </c>
      <c r="N1304">
        <f>YEAR(Helper_Columns[Order_Date])</f>
        <v>2024</v>
      </c>
      <c r="O1304" t="str">
        <f>TEXT(Helper_Columns[Order_Date],"mmm")</f>
        <v>Apr</v>
      </c>
      <c r="P1304" s="7">
        <f>IFERROR(Helper_Columns[Profit]/Helper_Columns[Sales_Amount],0)</f>
        <v>0.11929876911600149</v>
      </c>
      <c r="Q1304" s="5" t="str">
        <f>IF(VALUE(SUBSTITUTE(Helper_Columns[[#This Row],[Discount]],"%",""))&gt;=10,"High Discount", "Normal")</f>
        <v>Normal</v>
      </c>
      <c r="R1304" s="5" t="str">
        <f xml:space="preserve"> IF(Helper_Columns[[#This Row],[Profit]]&gt;5000,"High","Low")</f>
        <v>Low</v>
      </c>
    </row>
    <row r="1305" spans="1:18" x14ac:dyDescent="0.25">
      <c r="A1305" t="s">
        <v>1315</v>
      </c>
      <c r="B1305" s="4">
        <v>45387.138027605521</v>
      </c>
      <c r="C1305" t="s">
        <v>5013</v>
      </c>
      <c r="D1305" t="s">
        <v>5029</v>
      </c>
      <c r="E1305" t="s">
        <v>5033</v>
      </c>
      <c r="F1305" t="s">
        <v>5046</v>
      </c>
      <c r="G1305" t="s">
        <v>5054</v>
      </c>
      <c r="H1305">
        <v>70000</v>
      </c>
      <c r="I1305">
        <v>12</v>
      </c>
      <c r="J1305" t="s">
        <v>5069</v>
      </c>
      <c r="K1305">
        <v>7714.88</v>
      </c>
      <c r="L1305" t="s">
        <v>5074</v>
      </c>
      <c r="M1305">
        <f>MONTH(Helper_Columns[Order_Date])</f>
        <v>4</v>
      </c>
      <c r="N1305">
        <f>YEAR(Helper_Columns[Order_Date])</f>
        <v>2024</v>
      </c>
      <c r="O1305" t="str">
        <f>TEXT(Helper_Columns[Order_Date],"mmm")</f>
        <v>Apr</v>
      </c>
      <c r="P1305" s="7">
        <f>IFERROR(Helper_Columns[Profit]/Helper_Columns[Sales_Amount],0)</f>
        <v>0.11021257142857142</v>
      </c>
      <c r="Q1305" s="5" t="str">
        <f>IF(VALUE(SUBSTITUTE(Helper_Columns[[#This Row],[Discount]],"%",""))&gt;=10,"High Discount", "Normal")</f>
        <v>High Discount</v>
      </c>
      <c r="R1305" s="5" t="str">
        <f xml:space="preserve"> IF(Helper_Columns[[#This Row],[Profit]]&gt;5000,"High","Low")</f>
        <v>High</v>
      </c>
    </row>
    <row r="1306" spans="1:18" x14ac:dyDescent="0.25">
      <c r="A1306" t="s">
        <v>1316</v>
      </c>
      <c r="B1306" s="4">
        <v>45387.211042208437</v>
      </c>
      <c r="C1306" t="s">
        <v>5018</v>
      </c>
      <c r="D1306" t="s">
        <v>5026</v>
      </c>
      <c r="E1306" t="s">
        <v>5045</v>
      </c>
      <c r="F1306" t="s">
        <v>5047</v>
      </c>
      <c r="G1306" t="s">
        <v>5063</v>
      </c>
      <c r="H1306">
        <v>76838</v>
      </c>
      <c r="I1306">
        <v>1</v>
      </c>
      <c r="J1306" t="s">
        <v>5068</v>
      </c>
      <c r="K1306">
        <v>14352.71</v>
      </c>
      <c r="L1306" t="s">
        <v>5074</v>
      </c>
      <c r="M1306">
        <f>MONTH(Helper_Columns[Order_Date])</f>
        <v>4</v>
      </c>
      <c r="N1306">
        <f>YEAR(Helper_Columns[Order_Date])</f>
        <v>2024</v>
      </c>
      <c r="O1306" t="str">
        <f>TEXT(Helper_Columns[Order_Date],"mmm")</f>
        <v>Apr</v>
      </c>
      <c r="P1306" s="7">
        <f>IFERROR(Helper_Columns[Profit]/Helper_Columns[Sales_Amount],0)</f>
        <v>0.18679182175486087</v>
      </c>
      <c r="Q1306" s="5" t="str">
        <f>IF(VALUE(SUBSTITUTE(Helper_Columns[[#This Row],[Discount]],"%",""))&gt;=10,"High Discount", "Normal")</f>
        <v>Normal</v>
      </c>
      <c r="R1306" s="5" t="str">
        <f xml:space="preserve"> IF(Helper_Columns[[#This Row],[Profit]]&gt;5000,"High","Low")</f>
        <v>High</v>
      </c>
    </row>
    <row r="1307" spans="1:18" x14ac:dyDescent="0.25">
      <c r="A1307" t="s">
        <v>1317</v>
      </c>
      <c r="B1307" s="4">
        <v>45387.284056811353</v>
      </c>
      <c r="C1307" t="s">
        <v>5012</v>
      </c>
      <c r="D1307" t="s">
        <v>5026</v>
      </c>
      <c r="E1307" t="s">
        <v>5030</v>
      </c>
      <c r="F1307" t="s">
        <v>5047</v>
      </c>
      <c r="G1307" t="s">
        <v>5050</v>
      </c>
      <c r="H1307">
        <v>33599</v>
      </c>
      <c r="I1307">
        <v>4</v>
      </c>
      <c r="J1307" t="s">
        <v>5072</v>
      </c>
      <c r="K1307">
        <v>6170.25</v>
      </c>
      <c r="L1307" t="s">
        <v>5074</v>
      </c>
      <c r="M1307">
        <f>MONTH(Helper_Columns[Order_Date])</f>
        <v>4</v>
      </c>
      <c r="N1307">
        <f>YEAR(Helper_Columns[Order_Date])</f>
        <v>2024</v>
      </c>
      <c r="O1307" t="str">
        <f>TEXT(Helper_Columns[Order_Date],"mmm")</f>
        <v>Apr</v>
      </c>
      <c r="P1307" s="7">
        <f>IFERROR(Helper_Columns[Profit]/Helper_Columns[Sales_Amount],0)</f>
        <v>0.18364385844816811</v>
      </c>
      <c r="Q1307" s="5" t="str">
        <f>IF(VALUE(SUBSTITUTE(Helper_Columns[[#This Row],[Discount]],"%",""))&gt;=10,"High Discount", "Normal")</f>
        <v>High Discount</v>
      </c>
      <c r="R1307" s="5" t="str">
        <f xml:space="preserve"> IF(Helper_Columns[[#This Row],[Profit]]&gt;5000,"High","Low")</f>
        <v>High</v>
      </c>
    </row>
    <row r="1308" spans="1:18" x14ac:dyDescent="0.25">
      <c r="A1308" t="s">
        <v>1318</v>
      </c>
      <c r="B1308" s="4">
        <v>45387.357071414277</v>
      </c>
      <c r="C1308" t="s">
        <v>5018</v>
      </c>
      <c r="D1308" t="s">
        <v>5028</v>
      </c>
      <c r="E1308" t="s">
        <v>5032</v>
      </c>
      <c r="F1308" t="s">
        <v>5046</v>
      </c>
      <c r="G1308" t="s">
        <v>5053</v>
      </c>
      <c r="H1308">
        <v>8232</v>
      </c>
      <c r="I1308">
        <v>6</v>
      </c>
      <c r="J1308" t="s">
        <v>5073</v>
      </c>
      <c r="K1308">
        <v>660.12</v>
      </c>
      <c r="L1308" t="s">
        <v>5078</v>
      </c>
      <c r="M1308">
        <f>MONTH(Helper_Columns[Order_Date])</f>
        <v>4</v>
      </c>
      <c r="N1308">
        <f>YEAR(Helper_Columns[Order_Date])</f>
        <v>2024</v>
      </c>
      <c r="O1308" t="str">
        <f>TEXT(Helper_Columns[Order_Date],"mmm")</f>
        <v>Apr</v>
      </c>
      <c r="P1308" s="7">
        <f>IFERROR(Helper_Columns[Profit]/Helper_Columns[Sales_Amount],0)</f>
        <v>8.0189504373177845E-2</v>
      </c>
      <c r="Q1308" s="5" t="str">
        <f>IF(VALUE(SUBSTITUTE(Helper_Columns[[#This Row],[Discount]],"%",""))&gt;=10,"High Discount", "Normal")</f>
        <v>Normal</v>
      </c>
      <c r="R1308" s="5" t="str">
        <f xml:space="preserve"> IF(Helper_Columns[[#This Row],[Profit]]&gt;5000,"High","Low")</f>
        <v>Low</v>
      </c>
    </row>
    <row r="1309" spans="1:18" x14ac:dyDescent="0.25">
      <c r="A1309" t="s">
        <v>1319</v>
      </c>
      <c r="B1309" s="4">
        <v>45387.430086017201</v>
      </c>
      <c r="C1309" t="s">
        <v>5021</v>
      </c>
      <c r="D1309" t="s">
        <v>5026</v>
      </c>
      <c r="E1309" t="s">
        <v>5043</v>
      </c>
      <c r="F1309" t="s">
        <v>5048</v>
      </c>
      <c r="G1309" t="s">
        <v>5055</v>
      </c>
      <c r="H1309">
        <v>1319</v>
      </c>
      <c r="I1309">
        <v>9</v>
      </c>
      <c r="J1309" t="s">
        <v>5071</v>
      </c>
      <c r="K1309">
        <v>232.47</v>
      </c>
      <c r="L1309" t="s">
        <v>5079</v>
      </c>
      <c r="M1309">
        <f>MONTH(Helper_Columns[Order_Date])</f>
        <v>4</v>
      </c>
      <c r="N1309">
        <f>YEAR(Helper_Columns[Order_Date])</f>
        <v>2024</v>
      </c>
      <c r="O1309" t="str">
        <f>TEXT(Helper_Columns[Order_Date],"mmm")</f>
        <v>Apr</v>
      </c>
      <c r="P1309" s="7">
        <f>IFERROR(Helper_Columns[Profit]/Helper_Columns[Sales_Amount],0)</f>
        <v>0.17624715693707355</v>
      </c>
      <c r="Q1309" s="5" t="str">
        <f>IF(VALUE(SUBSTITUTE(Helper_Columns[[#This Row],[Discount]],"%",""))&gt;=10,"High Discount", "Normal")</f>
        <v>High Discount</v>
      </c>
      <c r="R1309" s="5" t="str">
        <f xml:space="preserve"> IF(Helper_Columns[[#This Row],[Profit]]&gt;5000,"High","Low")</f>
        <v>Low</v>
      </c>
    </row>
    <row r="1310" spans="1:18" x14ac:dyDescent="0.25">
      <c r="A1310" t="s">
        <v>1320</v>
      </c>
      <c r="B1310" s="4">
        <v>45387.503100620117</v>
      </c>
      <c r="C1310" t="s">
        <v>5025</v>
      </c>
      <c r="D1310" t="s">
        <v>5029</v>
      </c>
      <c r="E1310" t="s">
        <v>5039</v>
      </c>
      <c r="F1310" t="s">
        <v>5046</v>
      </c>
      <c r="G1310" t="s">
        <v>5049</v>
      </c>
      <c r="H1310">
        <v>22300</v>
      </c>
      <c r="I1310">
        <v>7</v>
      </c>
      <c r="J1310" t="s">
        <v>5072</v>
      </c>
      <c r="K1310">
        <v>4884.66</v>
      </c>
      <c r="L1310" t="s">
        <v>5074</v>
      </c>
      <c r="M1310">
        <f>MONTH(Helper_Columns[Order_Date])</f>
        <v>4</v>
      </c>
      <c r="N1310">
        <f>YEAR(Helper_Columns[Order_Date])</f>
        <v>2024</v>
      </c>
      <c r="O1310" t="str">
        <f>TEXT(Helper_Columns[Order_Date],"mmm")</f>
        <v>Apr</v>
      </c>
      <c r="P1310" s="7">
        <f>IFERROR(Helper_Columns[Profit]/Helper_Columns[Sales_Amount],0)</f>
        <v>0.21904304932735424</v>
      </c>
      <c r="Q1310" s="5" t="str">
        <f>IF(VALUE(SUBSTITUTE(Helper_Columns[[#This Row],[Discount]],"%",""))&gt;=10,"High Discount", "Normal")</f>
        <v>High Discount</v>
      </c>
      <c r="R1310" s="5" t="str">
        <f xml:space="preserve"> IF(Helper_Columns[[#This Row],[Profit]]&gt;5000,"High","Low")</f>
        <v>Low</v>
      </c>
    </row>
    <row r="1311" spans="1:18" x14ac:dyDescent="0.25">
      <c r="A1311" t="s">
        <v>1321</v>
      </c>
      <c r="B1311" s="4">
        <v>45387.576115223041</v>
      </c>
      <c r="C1311" t="s">
        <v>5020</v>
      </c>
      <c r="D1311" t="s">
        <v>5029</v>
      </c>
      <c r="E1311" t="s">
        <v>5041</v>
      </c>
      <c r="F1311" t="s">
        <v>5048</v>
      </c>
      <c r="G1311" t="s">
        <v>5055</v>
      </c>
      <c r="H1311">
        <v>28676</v>
      </c>
      <c r="I1311">
        <v>10</v>
      </c>
      <c r="J1311" t="s">
        <v>5071</v>
      </c>
      <c r="K1311">
        <v>2940.84</v>
      </c>
      <c r="L1311" t="s">
        <v>5075</v>
      </c>
      <c r="M1311">
        <f>MONTH(Helper_Columns[Order_Date])</f>
        <v>4</v>
      </c>
      <c r="N1311">
        <f>YEAR(Helper_Columns[Order_Date])</f>
        <v>2024</v>
      </c>
      <c r="O1311" t="str">
        <f>TEXT(Helper_Columns[Order_Date],"mmm")</f>
        <v>Apr</v>
      </c>
      <c r="P1311" s="7">
        <f>IFERROR(Helper_Columns[Profit]/Helper_Columns[Sales_Amount],0)</f>
        <v>0.10255405216906124</v>
      </c>
      <c r="Q1311" s="5" t="str">
        <f>IF(VALUE(SUBSTITUTE(Helper_Columns[[#This Row],[Discount]],"%",""))&gt;=10,"High Discount", "Normal")</f>
        <v>High Discount</v>
      </c>
      <c r="R1311" s="5" t="str">
        <f xml:space="preserve"> IF(Helper_Columns[[#This Row],[Profit]]&gt;5000,"High","Low")</f>
        <v>Low</v>
      </c>
    </row>
    <row r="1312" spans="1:18" x14ac:dyDescent="0.25">
      <c r="A1312" t="s">
        <v>1322</v>
      </c>
      <c r="B1312" s="4">
        <v>45387.649129825957</v>
      </c>
      <c r="C1312" t="s">
        <v>5024</v>
      </c>
      <c r="D1312" t="s">
        <v>5026</v>
      </c>
      <c r="E1312" t="s">
        <v>5030</v>
      </c>
      <c r="F1312" t="s">
        <v>5046</v>
      </c>
      <c r="G1312" t="s">
        <v>5060</v>
      </c>
      <c r="H1312">
        <v>66169</v>
      </c>
      <c r="I1312">
        <v>3</v>
      </c>
      <c r="J1312" t="s">
        <v>5069</v>
      </c>
      <c r="K1312">
        <v>13020.45</v>
      </c>
      <c r="L1312" t="s">
        <v>5079</v>
      </c>
      <c r="M1312">
        <f>MONTH(Helper_Columns[Order_Date])</f>
        <v>4</v>
      </c>
      <c r="N1312">
        <f>YEAR(Helper_Columns[Order_Date])</f>
        <v>2024</v>
      </c>
      <c r="O1312" t="str">
        <f>TEXT(Helper_Columns[Order_Date],"mmm")</f>
        <v>Apr</v>
      </c>
      <c r="P1312" s="7">
        <f>IFERROR(Helper_Columns[Profit]/Helper_Columns[Sales_Amount],0)</f>
        <v>0.19677568045459357</v>
      </c>
      <c r="Q1312" s="5" t="str">
        <f>IF(VALUE(SUBSTITUTE(Helper_Columns[[#This Row],[Discount]],"%",""))&gt;=10,"High Discount", "Normal")</f>
        <v>High Discount</v>
      </c>
      <c r="R1312" s="5" t="str">
        <f xml:space="preserve"> IF(Helper_Columns[[#This Row],[Profit]]&gt;5000,"High","Low")</f>
        <v>High</v>
      </c>
    </row>
    <row r="1313" spans="1:18" x14ac:dyDescent="0.25">
      <c r="A1313" t="s">
        <v>1323</v>
      </c>
      <c r="B1313" s="4">
        <v>45387.722144428881</v>
      </c>
      <c r="C1313" t="s">
        <v>5023</v>
      </c>
      <c r="D1313" t="s">
        <v>5027</v>
      </c>
      <c r="E1313" t="s">
        <v>5044</v>
      </c>
      <c r="F1313" t="s">
        <v>5047</v>
      </c>
      <c r="G1313" t="s">
        <v>5058</v>
      </c>
      <c r="H1313">
        <v>13521</v>
      </c>
      <c r="I1313">
        <v>6</v>
      </c>
      <c r="J1313" t="s">
        <v>5071</v>
      </c>
      <c r="K1313">
        <v>2775.1</v>
      </c>
      <c r="L1313" t="s">
        <v>5077</v>
      </c>
      <c r="M1313">
        <f>MONTH(Helper_Columns[Order_Date])</f>
        <v>4</v>
      </c>
      <c r="N1313">
        <f>YEAR(Helper_Columns[Order_Date])</f>
        <v>2024</v>
      </c>
      <c r="O1313" t="str">
        <f>TEXT(Helper_Columns[Order_Date],"mmm")</f>
        <v>Apr</v>
      </c>
      <c r="P1313" s="7">
        <f>IFERROR(Helper_Columns[Profit]/Helper_Columns[Sales_Amount],0)</f>
        <v>0.20524369499297387</v>
      </c>
      <c r="Q1313" s="5" t="str">
        <f>IF(VALUE(SUBSTITUTE(Helper_Columns[[#This Row],[Discount]],"%",""))&gt;=10,"High Discount", "Normal")</f>
        <v>High Discount</v>
      </c>
      <c r="R1313" s="5" t="str">
        <f xml:space="preserve"> IF(Helper_Columns[[#This Row],[Profit]]&gt;5000,"High","Low")</f>
        <v>Low</v>
      </c>
    </row>
    <row r="1314" spans="1:18" x14ac:dyDescent="0.25">
      <c r="A1314" t="s">
        <v>1324</v>
      </c>
      <c r="B1314" s="4">
        <v>45387.795159031797</v>
      </c>
      <c r="C1314" t="s">
        <v>5012</v>
      </c>
      <c r="D1314" t="s">
        <v>5029</v>
      </c>
      <c r="E1314" t="s">
        <v>5033</v>
      </c>
      <c r="F1314" t="s">
        <v>5047</v>
      </c>
      <c r="G1314" t="s">
        <v>5058</v>
      </c>
      <c r="H1314">
        <v>26230</v>
      </c>
      <c r="I1314">
        <v>3</v>
      </c>
      <c r="J1314" t="s">
        <v>5073</v>
      </c>
      <c r="K1314">
        <v>4317.3599999999997</v>
      </c>
      <c r="L1314" t="s">
        <v>5077</v>
      </c>
      <c r="M1314">
        <f>MONTH(Helper_Columns[Order_Date])</f>
        <v>4</v>
      </c>
      <c r="N1314">
        <f>YEAR(Helper_Columns[Order_Date])</f>
        <v>2024</v>
      </c>
      <c r="O1314" t="str">
        <f>TEXT(Helper_Columns[Order_Date],"mmm")</f>
        <v>Apr</v>
      </c>
      <c r="P1314" s="7">
        <f>IFERROR(Helper_Columns[Profit]/Helper_Columns[Sales_Amount],0)</f>
        <v>0.16459626382005335</v>
      </c>
      <c r="Q1314" s="5" t="str">
        <f>IF(VALUE(SUBSTITUTE(Helper_Columns[[#This Row],[Discount]],"%",""))&gt;=10,"High Discount", "Normal")</f>
        <v>Normal</v>
      </c>
      <c r="R1314" s="5" t="str">
        <f xml:space="preserve"> IF(Helper_Columns[[#This Row],[Profit]]&gt;5000,"High","Low")</f>
        <v>Low</v>
      </c>
    </row>
    <row r="1315" spans="1:18" x14ac:dyDescent="0.25">
      <c r="A1315" t="s">
        <v>1325</v>
      </c>
      <c r="B1315" s="4">
        <v>45387.868173634721</v>
      </c>
      <c r="C1315" t="s">
        <v>5020</v>
      </c>
      <c r="D1315" t="s">
        <v>5027</v>
      </c>
      <c r="E1315" t="s">
        <v>5031</v>
      </c>
      <c r="F1315" t="s">
        <v>5046</v>
      </c>
      <c r="G1315" t="s">
        <v>5053</v>
      </c>
      <c r="H1315">
        <v>6239</v>
      </c>
      <c r="I1315">
        <v>9</v>
      </c>
      <c r="J1315" t="s">
        <v>5072</v>
      </c>
      <c r="K1315">
        <v>1309</v>
      </c>
      <c r="L1315" t="s">
        <v>5075</v>
      </c>
      <c r="M1315">
        <f>MONTH(Helper_Columns[Order_Date])</f>
        <v>4</v>
      </c>
      <c r="N1315">
        <f>YEAR(Helper_Columns[Order_Date])</f>
        <v>2024</v>
      </c>
      <c r="O1315" t="str">
        <f>TEXT(Helper_Columns[Order_Date],"mmm")</f>
        <v>Apr</v>
      </c>
      <c r="P1315" s="7">
        <f>IFERROR(Helper_Columns[Profit]/Helper_Columns[Sales_Amount],0)</f>
        <v>0.2098092643051771</v>
      </c>
      <c r="Q1315" s="5" t="str">
        <f>IF(VALUE(SUBSTITUTE(Helper_Columns[[#This Row],[Discount]],"%",""))&gt;=10,"High Discount", "Normal")</f>
        <v>High Discount</v>
      </c>
      <c r="R1315" s="5" t="str">
        <f xml:space="preserve"> IF(Helper_Columns[[#This Row],[Profit]]&gt;5000,"High","Low")</f>
        <v>Low</v>
      </c>
    </row>
    <row r="1316" spans="1:18" x14ac:dyDescent="0.25">
      <c r="A1316" t="s">
        <v>1326</v>
      </c>
      <c r="B1316" s="4">
        <v>45387.941188237637</v>
      </c>
      <c r="C1316" t="s">
        <v>5017</v>
      </c>
      <c r="D1316" t="s">
        <v>5029</v>
      </c>
      <c r="E1316" t="s">
        <v>5039</v>
      </c>
      <c r="F1316" t="s">
        <v>5046</v>
      </c>
      <c r="G1316" t="s">
        <v>5060</v>
      </c>
      <c r="H1316">
        <v>35674</v>
      </c>
      <c r="I1316">
        <v>12</v>
      </c>
      <c r="J1316" t="s">
        <v>5068</v>
      </c>
      <c r="K1316">
        <v>3991.53</v>
      </c>
      <c r="L1316" t="s">
        <v>5078</v>
      </c>
      <c r="M1316">
        <f>MONTH(Helper_Columns[Order_Date])</f>
        <v>4</v>
      </c>
      <c r="N1316">
        <f>YEAR(Helper_Columns[Order_Date])</f>
        <v>2024</v>
      </c>
      <c r="O1316" t="str">
        <f>TEXT(Helper_Columns[Order_Date],"mmm")</f>
        <v>Apr</v>
      </c>
      <c r="P1316" s="7">
        <f>IFERROR(Helper_Columns[Profit]/Helper_Columns[Sales_Amount],0)</f>
        <v>0.11188905084935809</v>
      </c>
      <c r="Q1316" s="5" t="str">
        <f>IF(VALUE(SUBSTITUTE(Helper_Columns[[#This Row],[Discount]],"%",""))&gt;=10,"High Discount", "Normal")</f>
        <v>Normal</v>
      </c>
      <c r="R1316" s="5" t="str">
        <f xml:space="preserve"> IF(Helper_Columns[[#This Row],[Profit]]&gt;5000,"High","Low")</f>
        <v>Low</v>
      </c>
    </row>
    <row r="1317" spans="1:18" x14ac:dyDescent="0.25">
      <c r="A1317" t="s">
        <v>1327</v>
      </c>
      <c r="B1317" s="4">
        <v>45388.014202840568</v>
      </c>
      <c r="C1317" t="s">
        <v>5024</v>
      </c>
      <c r="D1317" t="s">
        <v>5029</v>
      </c>
      <c r="E1317" t="s">
        <v>5040</v>
      </c>
      <c r="F1317" t="s">
        <v>5046</v>
      </c>
      <c r="G1317" t="s">
        <v>5061</v>
      </c>
      <c r="H1317">
        <v>60254</v>
      </c>
      <c r="I1317">
        <v>4</v>
      </c>
      <c r="J1317" t="s">
        <v>5068</v>
      </c>
      <c r="K1317">
        <v>6134.17</v>
      </c>
      <c r="L1317" t="s">
        <v>5078</v>
      </c>
      <c r="M1317">
        <f>MONTH(Helper_Columns[Order_Date])</f>
        <v>4</v>
      </c>
      <c r="N1317">
        <f>YEAR(Helper_Columns[Order_Date])</f>
        <v>2024</v>
      </c>
      <c r="O1317" t="str">
        <f>TEXT(Helper_Columns[Order_Date],"mmm")</f>
        <v>Apr</v>
      </c>
      <c r="P1317" s="7">
        <f>IFERROR(Helper_Columns[Profit]/Helper_Columns[Sales_Amount],0)</f>
        <v>0.10180519135659044</v>
      </c>
      <c r="Q1317" s="5" t="str">
        <f>IF(VALUE(SUBSTITUTE(Helper_Columns[[#This Row],[Discount]],"%",""))&gt;=10,"High Discount", "Normal")</f>
        <v>Normal</v>
      </c>
      <c r="R1317" s="5" t="str">
        <f xml:space="preserve"> IF(Helper_Columns[[#This Row],[Profit]]&gt;5000,"High","Low")</f>
        <v>High</v>
      </c>
    </row>
    <row r="1318" spans="1:18" x14ac:dyDescent="0.25">
      <c r="A1318" t="s">
        <v>1328</v>
      </c>
      <c r="B1318" s="4">
        <v>45388.087217443477</v>
      </c>
      <c r="C1318" t="s">
        <v>5017</v>
      </c>
      <c r="D1318" t="s">
        <v>5026</v>
      </c>
      <c r="E1318" t="s">
        <v>5034</v>
      </c>
      <c r="F1318" t="s">
        <v>5048</v>
      </c>
      <c r="G1318" t="s">
        <v>5052</v>
      </c>
      <c r="H1318">
        <v>51100</v>
      </c>
      <c r="I1318">
        <v>11</v>
      </c>
      <c r="J1318" t="s">
        <v>5069</v>
      </c>
      <c r="K1318">
        <v>10749.24</v>
      </c>
      <c r="L1318" t="s">
        <v>5078</v>
      </c>
      <c r="M1318">
        <f>MONTH(Helper_Columns[Order_Date])</f>
        <v>4</v>
      </c>
      <c r="N1318">
        <f>YEAR(Helper_Columns[Order_Date])</f>
        <v>2024</v>
      </c>
      <c r="O1318" t="str">
        <f>TEXT(Helper_Columns[Order_Date],"mmm")</f>
        <v>Apr</v>
      </c>
      <c r="P1318" s="7">
        <f>IFERROR(Helper_Columns[Profit]/Helper_Columns[Sales_Amount],0)</f>
        <v>0.21035694716242662</v>
      </c>
      <c r="Q1318" s="5" t="str">
        <f>IF(VALUE(SUBSTITUTE(Helper_Columns[[#This Row],[Discount]],"%",""))&gt;=10,"High Discount", "Normal")</f>
        <v>High Discount</v>
      </c>
      <c r="R1318" s="5" t="str">
        <f xml:space="preserve"> IF(Helper_Columns[[#This Row],[Profit]]&gt;5000,"High","Low")</f>
        <v>High</v>
      </c>
    </row>
    <row r="1319" spans="1:18" x14ac:dyDescent="0.25">
      <c r="A1319" t="s">
        <v>1329</v>
      </c>
      <c r="B1319" s="4">
        <v>45388.160232046401</v>
      </c>
      <c r="C1319" t="s">
        <v>5025</v>
      </c>
      <c r="D1319" t="s">
        <v>5026</v>
      </c>
      <c r="E1319" t="s">
        <v>5043</v>
      </c>
      <c r="F1319" t="s">
        <v>5046</v>
      </c>
      <c r="G1319" t="s">
        <v>5049</v>
      </c>
      <c r="H1319">
        <v>3093</v>
      </c>
      <c r="I1319">
        <v>7</v>
      </c>
      <c r="J1319" t="s">
        <v>5073</v>
      </c>
      <c r="K1319">
        <v>657.58</v>
      </c>
      <c r="L1319" t="s">
        <v>5075</v>
      </c>
      <c r="M1319">
        <f>MONTH(Helper_Columns[Order_Date])</f>
        <v>4</v>
      </c>
      <c r="N1319">
        <f>YEAR(Helper_Columns[Order_Date])</f>
        <v>2024</v>
      </c>
      <c r="O1319" t="str">
        <f>TEXT(Helper_Columns[Order_Date],"mmm")</f>
        <v>Apr</v>
      </c>
      <c r="P1319" s="7">
        <f>IFERROR(Helper_Columns[Profit]/Helper_Columns[Sales_Amount],0)</f>
        <v>0.21260265114775301</v>
      </c>
      <c r="Q1319" s="5" t="str">
        <f>IF(VALUE(SUBSTITUTE(Helper_Columns[[#This Row],[Discount]],"%",""))&gt;=10,"High Discount", "Normal")</f>
        <v>Normal</v>
      </c>
      <c r="R1319" s="5" t="str">
        <f xml:space="preserve"> IF(Helper_Columns[[#This Row],[Profit]]&gt;5000,"High","Low")</f>
        <v>Low</v>
      </c>
    </row>
    <row r="1320" spans="1:18" x14ac:dyDescent="0.25">
      <c r="A1320" t="s">
        <v>1330</v>
      </c>
      <c r="B1320" s="4">
        <v>45388.233246649332</v>
      </c>
      <c r="C1320" t="s">
        <v>5018</v>
      </c>
      <c r="D1320" t="s">
        <v>5026</v>
      </c>
      <c r="E1320" t="s">
        <v>5043</v>
      </c>
      <c r="F1320" t="s">
        <v>5047</v>
      </c>
      <c r="G1320" t="s">
        <v>5062</v>
      </c>
      <c r="H1320">
        <v>12419</v>
      </c>
      <c r="I1320">
        <v>3</v>
      </c>
      <c r="J1320" t="s">
        <v>5070</v>
      </c>
      <c r="K1320">
        <v>1921.49</v>
      </c>
      <c r="L1320" t="s">
        <v>5075</v>
      </c>
      <c r="M1320">
        <f>MONTH(Helper_Columns[Order_Date])</f>
        <v>4</v>
      </c>
      <c r="N1320">
        <f>YEAR(Helper_Columns[Order_Date])</f>
        <v>2024</v>
      </c>
      <c r="O1320" t="str">
        <f>TEXT(Helper_Columns[Order_Date],"mmm")</f>
        <v>Apr</v>
      </c>
      <c r="P1320" s="7">
        <f>IFERROR(Helper_Columns[Profit]/Helper_Columns[Sales_Amount],0)</f>
        <v>0.15472179724615509</v>
      </c>
      <c r="Q1320" s="5" t="str">
        <f>IF(VALUE(SUBSTITUTE(Helper_Columns[[#This Row],[Discount]],"%",""))&gt;=10,"High Discount", "Normal")</f>
        <v>Normal</v>
      </c>
      <c r="R1320" s="5" t="str">
        <f xml:space="preserve"> IF(Helper_Columns[[#This Row],[Profit]]&gt;5000,"High","Low")</f>
        <v>Low</v>
      </c>
    </row>
    <row r="1321" spans="1:18" x14ac:dyDescent="0.25">
      <c r="A1321" t="s">
        <v>1331</v>
      </c>
      <c r="B1321" s="4">
        <v>45388.306261252248</v>
      </c>
      <c r="C1321" t="s">
        <v>5016</v>
      </c>
      <c r="D1321" t="s">
        <v>5028</v>
      </c>
      <c r="E1321" t="s">
        <v>5032</v>
      </c>
      <c r="F1321" t="s">
        <v>5047</v>
      </c>
      <c r="G1321" t="s">
        <v>5058</v>
      </c>
      <c r="H1321">
        <v>34717</v>
      </c>
      <c r="I1321">
        <v>1</v>
      </c>
      <c r="J1321" t="s">
        <v>5068</v>
      </c>
      <c r="K1321">
        <v>5623.04</v>
      </c>
      <c r="L1321" t="s">
        <v>5076</v>
      </c>
      <c r="M1321">
        <f>MONTH(Helper_Columns[Order_Date])</f>
        <v>4</v>
      </c>
      <c r="N1321">
        <f>YEAR(Helper_Columns[Order_Date])</f>
        <v>2024</v>
      </c>
      <c r="O1321" t="str">
        <f>TEXT(Helper_Columns[Order_Date],"mmm")</f>
        <v>Apr</v>
      </c>
      <c r="P1321" s="7">
        <f>IFERROR(Helper_Columns[Profit]/Helper_Columns[Sales_Amount],0)</f>
        <v>0.16196791197396088</v>
      </c>
      <c r="Q1321" s="5" t="str">
        <f>IF(VALUE(SUBSTITUTE(Helper_Columns[[#This Row],[Discount]],"%",""))&gt;=10,"High Discount", "Normal")</f>
        <v>Normal</v>
      </c>
      <c r="R1321" s="5" t="str">
        <f xml:space="preserve"> IF(Helper_Columns[[#This Row],[Profit]]&gt;5000,"High","Low")</f>
        <v>High</v>
      </c>
    </row>
    <row r="1322" spans="1:18" x14ac:dyDescent="0.25">
      <c r="A1322" t="s">
        <v>1332</v>
      </c>
      <c r="B1322" s="4">
        <v>45388.379275855157</v>
      </c>
      <c r="C1322" t="s">
        <v>5020</v>
      </c>
      <c r="D1322" t="s">
        <v>5029</v>
      </c>
      <c r="E1322" t="s">
        <v>5033</v>
      </c>
      <c r="F1322" t="s">
        <v>5046</v>
      </c>
      <c r="G1322" t="s">
        <v>5049</v>
      </c>
      <c r="H1322">
        <v>68936</v>
      </c>
      <c r="I1322">
        <v>2</v>
      </c>
      <c r="J1322" t="s">
        <v>5069</v>
      </c>
      <c r="K1322">
        <v>5751.14</v>
      </c>
      <c r="L1322" t="s">
        <v>5075</v>
      </c>
      <c r="M1322">
        <f>MONTH(Helper_Columns[Order_Date])</f>
        <v>4</v>
      </c>
      <c r="N1322">
        <f>YEAR(Helper_Columns[Order_Date])</f>
        <v>2024</v>
      </c>
      <c r="O1322" t="str">
        <f>TEXT(Helper_Columns[Order_Date],"mmm")</f>
        <v>Apr</v>
      </c>
      <c r="P1322" s="7">
        <f>IFERROR(Helper_Columns[Profit]/Helper_Columns[Sales_Amount],0)</f>
        <v>8.3427236857374965E-2</v>
      </c>
      <c r="Q1322" s="5" t="str">
        <f>IF(VALUE(SUBSTITUTE(Helper_Columns[[#This Row],[Discount]],"%",""))&gt;=10,"High Discount", "Normal")</f>
        <v>High Discount</v>
      </c>
      <c r="R1322" s="5" t="str">
        <f xml:space="preserve"> IF(Helper_Columns[[#This Row],[Profit]]&gt;5000,"High","Low")</f>
        <v>High</v>
      </c>
    </row>
    <row r="1323" spans="1:18" x14ac:dyDescent="0.25">
      <c r="A1323" t="s">
        <v>1333</v>
      </c>
      <c r="B1323" s="4">
        <v>45388.452290458088</v>
      </c>
      <c r="C1323" t="s">
        <v>5022</v>
      </c>
      <c r="D1323" t="s">
        <v>5029</v>
      </c>
      <c r="E1323" t="s">
        <v>5033</v>
      </c>
      <c r="F1323" t="s">
        <v>5048</v>
      </c>
      <c r="G1323" t="s">
        <v>5051</v>
      </c>
      <c r="H1323">
        <v>49217</v>
      </c>
      <c r="I1323">
        <v>1</v>
      </c>
      <c r="J1323" t="s">
        <v>5073</v>
      </c>
      <c r="K1323">
        <v>4372.5600000000004</v>
      </c>
      <c r="L1323" t="s">
        <v>5075</v>
      </c>
      <c r="M1323">
        <f>MONTH(Helper_Columns[Order_Date])</f>
        <v>4</v>
      </c>
      <c r="N1323">
        <f>YEAR(Helper_Columns[Order_Date])</f>
        <v>2024</v>
      </c>
      <c r="O1323" t="str">
        <f>TEXT(Helper_Columns[Order_Date],"mmm")</f>
        <v>Apr</v>
      </c>
      <c r="P1323" s="7">
        <f>IFERROR(Helper_Columns[Profit]/Helper_Columns[Sales_Amount],0)</f>
        <v>8.8842473129203334E-2</v>
      </c>
      <c r="Q1323" s="5" t="str">
        <f>IF(VALUE(SUBSTITUTE(Helper_Columns[[#This Row],[Discount]],"%",""))&gt;=10,"High Discount", "Normal")</f>
        <v>Normal</v>
      </c>
      <c r="R1323" s="5" t="str">
        <f xml:space="preserve"> IF(Helper_Columns[[#This Row],[Profit]]&gt;5000,"High","Low")</f>
        <v>Low</v>
      </c>
    </row>
    <row r="1324" spans="1:18" x14ac:dyDescent="0.25">
      <c r="A1324" t="s">
        <v>1334</v>
      </c>
      <c r="B1324" s="4">
        <v>45388.525305060997</v>
      </c>
      <c r="C1324" t="s">
        <v>5021</v>
      </c>
      <c r="D1324" t="s">
        <v>5027</v>
      </c>
      <c r="E1324" t="s">
        <v>5038</v>
      </c>
      <c r="F1324" t="s">
        <v>5046</v>
      </c>
      <c r="G1324" t="s">
        <v>5061</v>
      </c>
      <c r="H1324">
        <v>39665</v>
      </c>
      <c r="I1324">
        <v>9</v>
      </c>
      <c r="J1324" t="s">
        <v>5071</v>
      </c>
      <c r="K1324">
        <v>4966.7299999999996</v>
      </c>
      <c r="L1324" t="s">
        <v>5079</v>
      </c>
      <c r="M1324">
        <f>MONTH(Helper_Columns[Order_Date])</f>
        <v>4</v>
      </c>
      <c r="N1324">
        <f>YEAR(Helper_Columns[Order_Date])</f>
        <v>2024</v>
      </c>
      <c r="O1324" t="str">
        <f>TEXT(Helper_Columns[Order_Date],"mmm")</f>
        <v>Apr</v>
      </c>
      <c r="P1324" s="7">
        <f>IFERROR(Helper_Columns[Profit]/Helper_Columns[Sales_Amount],0)</f>
        <v>0.12521694188831461</v>
      </c>
      <c r="Q1324" s="5" t="str">
        <f>IF(VALUE(SUBSTITUTE(Helper_Columns[[#This Row],[Discount]],"%",""))&gt;=10,"High Discount", "Normal")</f>
        <v>High Discount</v>
      </c>
      <c r="R1324" s="5" t="str">
        <f xml:space="preserve"> IF(Helper_Columns[[#This Row],[Profit]]&gt;5000,"High","Low")</f>
        <v>Low</v>
      </c>
    </row>
    <row r="1325" spans="1:18" x14ac:dyDescent="0.25">
      <c r="A1325" t="s">
        <v>1335</v>
      </c>
      <c r="B1325" s="4">
        <v>45388.598319663921</v>
      </c>
      <c r="C1325" t="s">
        <v>5022</v>
      </c>
      <c r="D1325" t="s">
        <v>5029</v>
      </c>
      <c r="E1325" t="s">
        <v>5039</v>
      </c>
      <c r="F1325" t="s">
        <v>5046</v>
      </c>
      <c r="G1325" t="s">
        <v>5066</v>
      </c>
      <c r="H1325">
        <v>64822</v>
      </c>
      <c r="I1325">
        <v>11</v>
      </c>
      <c r="J1325" t="s">
        <v>5071</v>
      </c>
      <c r="K1325">
        <v>5801.02</v>
      </c>
      <c r="L1325" t="s">
        <v>5077</v>
      </c>
      <c r="M1325">
        <f>MONTH(Helper_Columns[Order_Date])</f>
        <v>4</v>
      </c>
      <c r="N1325">
        <f>YEAR(Helper_Columns[Order_Date])</f>
        <v>2024</v>
      </c>
      <c r="O1325" t="str">
        <f>TEXT(Helper_Columns[Order_Date],"mmm")</f>
        <v>Apr</v>
      </c>
      <c r="P1325" s="7">
        <f>IFERROR(Helper_Columns[Profit]/Helper_Columns[Sales_Amount],0)</f>
        <v>8.9491530653173307E-2</v>
      </c>
      <c r="Q1325" s="5" t="str">
        <f>IF(VALUE(SUBSTITUTE(Helper_Columns[[#This Row],[Discount]],"%",""))&gt;=10,"High Discount", "Normal")</f>
        <v>High Discount</v>
      </c>
      <c r="R1325" s="5" t="str">
        <f xml:space="preserve"> IF(Helper_Columns[[#This Row],[Profit]]&gt;5000,"High","Low")</f>
        <v>High</v>
      </c>
    </row>
    <row r="1326" spans="1:18" x14ac:dyDescent="0.25">
      <c r="A1326" t="s">
        <v>1336</v>
      </c>
      <c r="B1326" s="4">
        <v>45388.671334266852</v>
      </c>
      <c r="C1326" t="s">
        <v>5019</v>
      </c>
      <c r="D1326" t="s">
        <v>5029</v>
      </c>
      <c r="E1326" t="s">
        <v>5039</v>
      </c>
      <c r="F1326" t="s">
        <v>5048</v>
      </c>
      <c r="G1326" t="s">
        <v>5056</v>
      </c>
      <c r="H1326">
        <v>66250</v>
      </c>
      <c r="I1326">
        <v>5</v>
      </c>
      <c r="J1326" t="s">
        <v>5068</v>
      </c>
      <c r="K1326">
        <v>13151.85</v>
      </c>
      <c r="L1326" t="s">
        <v>5079</v>
      </c>
      <c r="M1326">
        <f>MONTH(Helper_Columns[Order_Date])</f>
        <v>4</v>
      </c>
      <c r="N1326">
        <f>YEAR(Helper_Columns[Order_Date])</f>
        <v>2024</v>
      </c>
      <c r="O1326" t="str">
        <f>TEXT(Helper_Columns[Order_Date],"mmm")</f>
        <v>Apr</v>
      </c>
      <c r="P1326" s="7">
        <f>IFERROR(Helper_Columns[Profit]/Helper_Columns[Sales_Amount],0)</f>
        <v>0.19851849056603774</v>
      </c>
      <c r="Q1326" s="5" t="str">
        <f>IF(VALUE(SUBSTITUTE(Helper_Columns[[#This Row],[Discount]],"%",""))&gt;=10,"High Discount", "Normal")</f>
        <v>Normal</v>
      </c>
      <c r="R1326" s="5" t="str">
        <f xml:space="preserve"> IF(Helper_Columns[[#This Row],[Profit]]&gt;5000,"High","Low")</f>
        <v>High</v>
      </c>
    </row>
    <row r="1327" spans="1:18" x14ac:dyDescent="0.25">
      <c r="A1327" t="s">
        <v>1337</v>
      </c>
      <c r="B1327" s="4">
        <v>45388.744348869768</v>
      </c>
      <c r="C1327" t="s">
        <v>5014</v>
      </c>
      <c r="D1327" t="s">
        <v>5027</v>
      </c>
      <c r="E1327" t="s">
        <v>5031</v>
      </c>
      <c r="F1327" t="s">
        <v>5046</v>
      </c>
      <c r="G1327" t="s">
        <v>5053</v>
      </c>
      <c r="H1327">
        <v>79672</v>
      </c>
      <c r="I1327">
        <v>4</v>
      </c>
      <c r="J1327" t="s">
        <v>5072</v>
      </c>
      <c r="K1327">
        <v>14190.08</v>
      </c>
      <c r="L1327" t="s">
        <v>5079</v>
      </c>
      <c r="M1327">
        <f>MONTH(Helper_Columns[Order_Date])</f>
        <v>4</v>
      </c>
      <c r="N1327">
        <f>YEAR(Helper_Columns[Order_Date])</f>
        <v>2024</v>
      </c>
      <c r="O1327" t="str">
        <f>TEXT(Helper_Columns[Order_Date],"mmm")</f>
        <v>Apr</v>
      </c>
      <c r="P1327" s="7">
        <f>IFERROR(Helper_Columns[Profit]/Helper_Columns[Sales_Amount],0)</f>
        <v>0.17810623556581986</v>
      </c>
      <c r="Q1327" s="5" t="str">
        <f>IF(VALUE(SUBSTITUTE(Helper_Columns[[#This Row],[Discount]],"%",""))&gt;=10,"High Discount", "Normal")</f>
        <v>High Discount</v>
      </c>
      <c r="R1327" s="5" t="str">
        <f xml:space="preserve"> IF(Helper_Columns[[#This Row],[Profit]]&gt;5000,"High","Low")</f>
        <v>High</v>
      </c>
    </row>
    <row r="1328" spans="1:18" x14ac:dyDescent="0.25">
      <c r="A1328" t="s">
        <v>1338</v>
      </c>
      <c r="B1328" s="4">
        <v>45388.817363472677</v>
      </c>
      <c r="C1328" t="s">
        <v>5024</v>
      </c>
      <c r="D1328" t="s">
        <v>5029</v>
      </c>
      <c r="E1328" t="s">
        <v>5039</v>
      </c>
      <c r="F1328" t="s">
        <v>5047</v>
      </c>
      <c r="G1328" t="s">
        <v>5063</v>
      </c>
      <c r="H1328">
        <v>49791</v>
      </c>
      <c r="I1328">
        <v>1</v>
      </c>
      <c r="J1328" t="s">
        <v>5068</v>
      </c>
      <c r="K1328">
        <v>5963.7</v>
      </c>
      <c r="L1328" t="s">
        <v>5074</v>
      </c>
      <c r="M1328">
        <f>MONTH(Helper_Columns[Order_Date])</f>
        <v>4</v>
      </c>
      <c r="N1328">
        <f>YEAR(Helper_Columns[Order_Date])</f>
        <v>2024</v>
      </c>
      <c r="O1328" t="str">
        <f>TEXT(Helper_Columns[Order_Date],"mmm")</f>
        <v>Apr</v>
      </c>
      <c r="P1328" s="7">
        <f>IFERROR(Helper_Columns[Profit]/Helper_Columns[Sales_Amount],0)</f>
        <v>0.11977465807073567</v>
      </c>
      <c r="Q1328" s="5" t="str">
        <f>IF(VALUE(SUBSTITUTE(Helper_Columns[[#This Row],[Discount]],"%",""))&gt;=10,"High Discount", "Normal")</f>
        <v>Normal</v>
      </c>
      <c r="R1328" s="5" t="str">
        <f xml:space="preserve"> IF(Helper_Columns[[#This Row],[Profit]]&gt;5000,"High","Low")</f>
        <v>High</v>
      </c>
    </row>
    <row r="1329" spans="1:18" x14ac:dyDescent="0.25">
      <c r="A1329" t="s">
        <v>1339</v>
      </c>
      <c r="B1329" s="4">
        <v>45388.890378075623</v>
      </c>
      <c r="C1329" t="s">
        <v>5022</v>
      </c>
      <c r="D1329" t="s">
        <v>5027</v>
      </c>
      <c r="E1329" t="s">
        <v>5044</v>
      </c>
      <c r="F1329" t="s">
        <v>5046</v>
      </c>
      <c r="G1329" t="s">
        <v>5049</v>
      </c>
      <c r="H1329">
        <v>41731</v>
      </c>
      <c r="I1329">
        <v>14</v>
      </c>
      <c r="J1329" t="s">
        <v>5068</v>
      </c>
      <c r="K1329">
        <v>3805.76</v>
      </c>
      <c r="L1329" t="s">
        <v>5077</v>
      </c>
      <c r="M1329">
        <f>MONTH(Helper_Columns[Order_Date])</f>
        <v>4</v>
      </c>
      <c r="N1329">
        <f>YEAR(Helper_Columns[Order_Date])</f>
        <v>2024</v>
      </c>
      <c r="O1329" t="str">
        <f>TEXT(Helper_Columns[Order_Date],"mmm")</f>
        <v>Apr</v>
      </c>
      <c r="P1329" s="7">
        <f>IFERROR(Helper_Columns[Profit]/Helper_Columns[Sales_Amount],0)</f>
        <v>9.1197431166279264E-2</v>
      </c>
      <c r="Q1329" s="5" t="str">
        <f>IF(VALUE(SUBSTITUTE(Helper_Columns[[#This Row],[Discount]],"%",""))&gt;=10,"High Discount", "Normal")</f>
        <v>Normal</v>
      </c>
      <c r="R1329" s="5" t="str">
        <f xml:space="preserve"> IF(Helper_Columns[[#This Row],[Profit]]&gt;5000,"High","Low")</f>
        <v>Low</v>
      </c>
    </row>
    <row r="1330" spans="1:18" x14ac:dyDescent="0.25">
      <c r="A1330" t="s">
        <v>1340</v>
      </c>
      <c r="B1330" s="4">
        <v>45388.963392678532</v>
      </c>
      <c r="C1330" t="s">
        <v>5014</v>
      </c>
      <c r="D1330" t="s">
        <v>5028</v>
      </c>
      <c r="E1330" t="s">
        <v>5037</v>
      </c>
      <c r="F1330" t="s">
        <v>5047</v>
      </c>
      <c r="G1330" t="s">
        <v>5050</v>
      </c>
      <c r="H1330">
        <v>26102</v>
      </c>
      <c r="I1330">
        <v>14</v>
      </c>
      <c r="J1330" t="s">
        <v>5068</v>
      </c>
      <c r="K1330">
        <v>4770.67</v>
      </c>
      <c r="L1330" t="s">
        <v>5079</v>
      </c>
      <c r="M1330">
        <f>MONTH(Helper_Columns[Order_Date])</f>
        <v>4</v>
      </c>
      <c r="N1330">
        <f>YEAR(Helper_Columns[Order_Date])</f>
        <v>2024</v>
      </c>
      <c r="O1330" t="str">
        <f>TEXT(Helper_Columns[Order_Date],"mmm")</f>
        <v>Apr</v>
      </c>
      <c r="P1330" s="7">
        <f>IFERROR(Helper_Columns[Profit]/Helper_Columns[Sales_Amount],0)</f>
        <v>0.18277028580185425</v>
      </c>
      <c r="Q1330" s="5" t="str">
        <f>IF(VALUE(SUBSTITUTE(Helper_Columns[[#This Row],[Discount]],"%",""))&gt;=10,"High Discount", "Normal")</f>
        <v>Normal</v>
      </c>
      <c r="R1330" s="5" t="str">
        <f xml:space="preserve"> IF(Helper_Columns[[#This Row],[Profit]]&gt;5000,"High","Low")</f>
        <v>Low</v>
      </c>
    </row>
    <row r="1331" spans="1:18" x14ac:dyDescent="0.25">
      <c r="A1331" t="s">
        <v>1341</v>
      </c>
      <c r="B1331" s="4">
        <v>45389.036407281448</v>
      </c>
      <c r="C1331" t="s">
        <v>5018</v>
      </c>
      <c r="D1331" t="s">
        <v>5027</v>
      </c>
      <c r="E1331" t="s">
        <v>5042</v>
      </c>
      <c r="F1331" t="s">
        <v>5047</v>
      </c>
      <c r="G1331" t="s">
        <v>5067</v>
      </c>
      <c r="H1331">
        <v>69344</v>
      </c>
      <c r="I1331">
        <v>3</v>
      </c>
      <c r="J1331" t="s">
        <v>5073</v>
      </c>
      <c r="K1331">
        <v>11466.66</v>
      </c>
      <c r="L1331" t="s">
        <v>5076</v>
      </c>
      <c r="M1331">
        <f>MONTH(Helper_Columns[Order_Date])</f>
        <v>4</v>
      </c>
      <c r="N1331">
        <f>YEAR(Helper_Columns[Order_Date])</f>
        <v>2024</v>
      </c>
      <c r="O1331" t="str">
        <f>TEXT(Helper_Columns[Order_Date],"mmm")</f>
        <v>Apr</v>
      </c>
      <c r="P1331" s="7">
        <f>IFERROR(Helper_Columns[Profit]/Helper_Columns[Sales_Amount],0)</f>
        <v>0.16535907937240424</v>
      </c>
      <c r="Q1331" s="5" t="str">
        <f>IF(VALUE(SUBSTITUTE(Helper_Columns[[#This Row],[Discount]],"%",""))&gt;=10,"High Discount", "Normal")</f>
        <v>Normal</v>
      </c>
      <c r="R1331" s="5" t="str">
        <f xml:space="preserve"> IF(Helper_Columns[[#This Row],[Profit]]&gt;5000,"High","Low")</f>
        <v>High</v>
      </c>
    </row>
    <row r="1332" spans="1:18" x14ac:dyDescent="0.25">
      <c r="A1332" t="s">
        <v>1342</v>
      </c>
      <c r="B1332" s="4">
        <v>45389.109421884372</v>
      </c>
      <c r="C1332" t="s">
        <v>5021</v>
      </c>
      <c r="D1332" t="s">
        <v>5028</v>
      </c>
      <c r="E1332" t="s">
        <v>5035</v>
      </c>
      <c r="F1332" t="s">
        <v>5047</v>
      </c>
      <c r="G1332" t="s">
        <v>5050</v>
      </c>
      <c r="H1332">
        <v>64042</v>
      </c>
      <c r="I1332">
        <v>10</v>
      </c>
      <c r="J1332" t="s">
        <v>5069</v>
      </c>
      <c r="K1332">
        <v>8575.68</v>
      </c>
      <c r="L1332" t="s">
        <v>5076</v>
      </c>
      <c r="M1332">
        <f>MONTH(Helper_Columns[Order_Date])</f>
        <v>4</v>
      </c>
      <c r="N1332">
        <f>YEAR(Helper_Columns[Order_Date])</f>
        <v>2024</v>
      </c>
      <c r="O1332" t="str">
        <f>TEXT(Helper_Columns[Order_Date],"mmm")</f>
        <v>Apr</v>
      </c>
      <c r="P1332" s="7">
        <f>IFERROR(Helper_Columns[Profit]/Helper_Columns[Sales_Amount],0)</f>
        <v>0.13390712345023578</v>
      </c>
      <c r="Q1332" s="5" t="str">
        <f>IF(VALUE(SUBSTITUTE(Helper_Columns[[#This Row],[Discount]],"%",""))&gt;=10,"High Discount", "Normal")</f>
        <v>High Discount</v>
      </c>
      <c r="R1332" s="5" t="str">
        <f xml:space="preserve"> IF(Helper_Columns[[#This Row],[Profit]]&gt;5000,"High","Low")</f>
        <v>High</v>
      </c>
    </row>
    <row r="1333" spans="1:18" x14ac:dyDescent="0.25">
      <c r="A1333" t="s">
        <v>1343</v>
      </c>
      <c r="B1333" s="4">
        <v>45389.182436487288</v>
      </c>
      <c r="C1333" t="s">
        <v>5016</v>
      </c>
      <c r="D1333" t="s">
        <v>5027</v>
      </c>
      <c r="E1333" t="s">
        <v>5038</v>
      </c>
      <c r="F1333" t="s">
        <v>5047</v>
      </c>
      <c r="G1333" t="s">
        <v>5050</v>
      </c>
      <c r="H1333">
        <v>52357</v>
      </c>
      <c r="I1333">
        <v>5</v>
      </c>
      <c r="J1333" t="s">
        <v>5069</v>
      </c>
      <c r="K1333">
        <v>6044.57</v>
      </c>
      <c r="L1333" t="s">
        <v>5078</v>
      </c>
      <c r="M1333">
        <f>MONTH(Helper_Columns[Order_Date])</f>
        <v>4</v>
      </c>
      <c r="N1333">
        <f>YEAR(Helper_Columns[Order_Date])</f>
        <v>2024</v>
      </c>
      <c r="O1333" t="str">
        <f>TEXT(Helper_Columns[Order_Date],"mmm")</f>
        <v>Apr</v>
      </c>
      <c r="P1333" s="7">
        <f>IFERROR(Helper_Columns[Profit]/Helper_Columns[Sales_Amount],0)</f>
        <v>0.1154491281013045</v>
      </c>
      <c r="Q1333" s="5" t="str">
        <f>IF(VALUE(SUBSTITUTE(Helper_Columns[[#This Row],[Discount]],"%",""))&gt;=10,"High Discount", "Normal")</f>
        <v>High Discount</v>
      </c>
      <c r="R1333" s="5" t="str">
        <f xml:space="preserve"> IF(Helper_Columns[[#This Row],[Profit]]&gt;5000,"High","Low")</f>
        <v>High</v>
      </c>
    </row>
    <row r="1334" spans="1:18" x14ac:dyDescent="0.25">
      <c r="A1334" t="s">
        <v>1344</v>
      </c>
      <c r="B1334" s="4">
        <v>45389.255451090212</v>
      </c>
      <c r="C1334" t="s">
        <v>5020</v>
      </c>
      <c r="D1334" t="s">
        <v>5026</v>
      </c>
      <c r="E1334" t="s">
        <v>5043</v>
      </c>
      <c r="F1334" t="s">
        <v>5046</v>
      </c>
      <c r="G1334" t="s">
        <v>5053</v>
      </c>
      <c r="H1334">
        <v>63028</v>
      </c>
      <c r="I1334">
        <v>5</v>
      </c>
      <c r="J1334" t="s">
        <v>5072</v>
      </c>
      <c r="K1334">
        <v>8559.09</v>
      </c>
      <c r="L1334" t="s">
        <v>5077</v>
      </c>
      <c r="M1334">
        <f>MONTH(Helper_Columns[Order_Date])</f>
        <v>4</v>
      </c>
      <c r="N1334">
        <f>YEAR(Helper_Columns[Order_Date])</f>
        <v>2024</v>
      </c>
      <c r="O1334" t="str">
        <f>TEXT(Helper_Columns[Order_Date],"mmm")</f>
        <v>Apr</v>
      </c>
      <c r="P1334" s="7">
        <f>IFERROR(Helper_Columns[Profit]/Helper_Columns[Sales_Amount],0)</f>
        <v>0.13579821666560893</v>
      </c>
      <c r="Q1334" s="5" t="str">
        <f>IF(VALUE(SUBSTITUTE(Helper_Columns[[#This Row],[Discount]],"%",""))&gt;=10,"High Discount", "Normal")</f>
        <v>High Discount</v>
      </c>
      <c r="R1334" s="5" t="str">
        <f xml:space="preserve"> IF(Helper_Columns[[#This Row],[Profit]]&gt;5000,"High","Low")</f>
        <v>High</v>
      </c>
    </row>
    <row r="1335" spans="1:18" x14ac:dyDescent="0.25">
      <c r="A1335" t="s">
        <v>1345</v>
      </c>
      <c r="B1335" s="4">
        <v>45389.328465693143</v>
      </c>
      <c r="C1335" t="s">
        <v>5025</v>
      </c>
      <c r="D1335" t="s">
        <v>5026</v>
      </c>
      <c r="E1335" t="s">
        <v>5034</v>
      </c>
      <c r="F1335" t="s">
        <v>5047</v>
      </c>
      <c r="G1335" t="s">
        <v>5050</v>
      </c>
      <c r="H1335">
        <v>15859</v>
      </c>
      <c r="I1335">
        <v>6</v>
      </c>
      <c r="J1335" t="s">
        <v>5071</v>
      </c>
      <c r="K1335">
        <v>1549.29</v>
      </c>
      <c r="L1335" t="s">
        <v>5077</v>
      </c>
      <c r="M1335">
        <f>MONTH(Helper_Columns[Order_Date])</f>
        <v>4</v>
      </c>
      <c r="N1335">
        <f>YEAR(Helper_Columns[Order_Date])</f>
        <v>2024</v>
      </c>
      <c r="O1335" t="str">
        <f>TEXT(Helper_Columns[Order_Date],"mmm")</f>
        <v>Apr</v>
      </c>
      <c r="P1335" s="7">
        <f>IFERROR(Helper_Columns[Profit]/Helper_Columns[Sales_Amount],0)</f>
        <v>9.7691531622422598E-2</v>
      </c>
      <c r="Q1335" s="5" t="str">
        <f>IF(VALUE(SUBSTITUTE(Helper_Columns[[#This Row],[Discount]],"%",""))&gt;=10,"High Discount", "Normal")</f>
        <v>High Discount</v>
      </c>
      <c r="R1335" s="5" t="str">
        <f xml:space="preserve"> IF(Helper_Columns[[#This Row],[Profit]]&gt;5000,"High","Low")</f>
        <v>Low</v>
      </c>
    </row>
    <row r="1336" spans="1:18" x14ac:dyDescent="0.25">
      <c r="A1336" t="s">
        <v>1346</v>
      </c>
      <c r="B1336" s="4">
        <v>45389.401480296052</v>
      </c>
      <c r="C1336" t="s">
        <v>5018</v>
      </c>
      <c r="D1336" t="s">
        <v>5028</v>
      </c>
      <c r="E1336" t="s">
        <v>5035</v>
      </c>
      <c r="F1336" t="s">
        <v>5048</v>
      </c>
      <c r="G1336" t="s">
        <v>5055</v>
      </c>
      <c r="H1336">
        <v>2245</v>
      </c>
      <c r="I1336">
        <v>10</v>
      </c>
      <c r="J1336" t="s">
        <v>5069</v>
      </c>
      <c r="K1336">
        <v>280.02999999999997</v>
      </c>
      <c r="L1336" t="s">
        <v>5077</v>
      </c>
      <c r="M1336">
        <f>MONTH(Helper_Columns[Order_Date])</f>
        <v>4</v>
      </c>
      <c r="N1336">
        <f>YEAR(Helper_Columns[Order_Date])</f>
        <v>2024</v>
      </c>
      <c r="O1336" t="str">
        <f>TEXT(Helper_Columns[Order_Date],"mmm")</f>
        <v>Apr</v>
      </c>
      <c r="P1336" s="7">
        <f>IFERROR(Helper_Columns[Profit]/Helper_Columns[Sales_Amount],0)</f>
        <v>0.12473496659242761</v>
      </c>
      <c r="Q1336" s="5" t="str">
        <f>IF(VALUE(SUBSTITUTE(Helper_Columns[[#This Row],[Discount]],"%",""))&gt;=10,"High Discount", "Normal")</f>
        <v>High Discount</v>
      </c>
      <c r="R1336" s="5" t="str">
        <f xml:space="preserve"> IF(Helper_Columns[[#This Row],[Profit]]&gt;5000,"High","Low")</f>
        <v>Low</v>
      </c>
    </row>
    <row r="1337" spans="1:18" x14ac:dyDescent="0.25">
      <c r="A1337" t="s">
        <v>1347</v>
      </c>
      <c r="B1337" s="4">
        <v>45389.474494898968</v>
      </c>
      <c r="C1337" t="s">
        <v>5018</v>
      </c>
      <c r="D1337" t="s">
        <v>5028</v>
      </c>
      <c r="E1337" t="s">
        <v>5037</v>
      </c>
      <c r="F1337" t="s">
        <v>5047</v>
      </c>
      <c r="G1337" t="s">
        <v>5067</v>
      </c>
      <c r="H1337">
        <v>19740</v>
      </c>
      <c r="I1337">
        <v>10</v>
      </c>
      <c r="J1337" t="s">
        <v>5073</v>
      </c>
      <c r="K1337">
        <v>3425.78</v>
      </c>
      <c r="L1337" t="s">
        <v>5079</v>
      </c>
      <c r="M1337">
        <f>MONTH(Helper_Columns[Order_Date])</f>
        <v>4</v>
      </c>
      <c r="N1337">
        <f>YEAR(Helper_Columns[Order_Date])</f>
        <v>2024</v>
      </c>
      <c r="O1337" t="str">
        <f>TEXT(Helper_Columns[Order_Date],"mmm")</f>
        <v>Apr</v>
      </c>
      <c r="P1337" s="7">
        <f>IFERROR(Helper_Columns[Profit]/Helper_Columns[Sales_Amount],0)</f>
        <v>0.17354508611955421</v>
      </c>
      <c r="Q1337" s="5" t="str">
        <f>IF(VALUE(SUBSTITUTE(Helper_Columns[[#This Row],[Discount]],"%",""))&gt;=10,"High Discount", "Normal")</f>
        <v>Normal</v>
      </c>
      <c r="R1337" s="5" t="str">
        <f xml:space="preserve"> IF(Helper_Columns[[#This Row],[Profit]]&gt;5000,"High","Low")</f>
        <v>Low</v>
      </c>
    </row>
    <row r="1338" spans="1:18" x14ac:dyDescent="0.25">
      <c r="A1338" t="s">
        <v>1348</v>
      </c>
      <c r="B1338" s="4">
        <v>45389.547509501899</v>
      </c>
      <c r="C1338" t="s">
        <v>5013</v>
      </c>
      <c r="D1338" t="s">
        <v>5027</v>
      </c>
      <c r="E1338" t="s">
        <v>5044</v>
      </c>
      <c r="F1338" t="s">
        <v>5048</v>
      </c>
      <c r="G1338" t="s">
        <v>5055</v>
      </c>
      <c r="H1338">
        <v>64087</v>
      </c>
      <c r="I1338">
        <v>4</v>
      </c>
      <c r="J1338" t="s">
        <v>5068</v>
      </c>
      <c r="K1338">
        <v>9616.0400000000009</v>
      </c>
      <c r="L1338" t="s">
        <v>5079</v>
      </c>
      <c r="M1338">
        <f>MONTH(Helper_Columns[Order_Date])</f>
        <v>4</v>
      </c>
      <c r="N1338">
        <f>YEAR(Helper_Columns[Order_Date])</f>
        <v>2024</v>
      </c>
      <c r="O1338" t="str">
        <f>TEXT(Helper_Columns[Order_Date],"mmm")</f>
        <v>Apr</v>
      </c>
      <c r="P1338" s="7">
        <f>IFERROR(Helper_Columns[Profit]/Helper_Columns[Sales_Amount],0)</f>
        <v>0.15004665532791364</v>
      </c>
      <c r="Q1338" s="5" t="str">
        <f>IF(VALUE(SUBSTITUTE(Helper_Columns[[#This Row],[Discount]],"%",""))&gt;=10,"High Discount", "Normal")</f>
        <v>Normal</v>
      </c>
      <c r="R1338" s="5" t="str">
        <f xml:space="preserve"> IF(Helper_Columns[[#This Row],[Profit]]&gt;5000,"High","Low")</f>
        <v>High</v>
      </c>
    </row>
    <row r="1339" spans="1:18" x14ac:dyDescent="0.25">
      <c r="A1339" t="s">
        <v>1349</v>
      </c>
      <c r="B1339" s="4">
        <v>45389.620524104823</v>
      </c>
      <c r="C1339" t="s">
        <v>5023</v>
      </c>
      <c r="D1339" t="s">
        <v>5029</v>
      </c>
      <c r="E1339" t="s">
        <v>5040</v>
      </c>
      <c r="F1339" t="s">
        <v>5046</v>
      </c>
      <c r="G1339" t="s">
        <v>5060</v>
      </c>
      <c r="H1339">
        <v>21229</v>
      </c>
      <c r="I1339">
        <v>12</v>
      </c>
      <c r="J1339" t="s">
        <v>5069</v>
      </c>
      <c r="K1339">
        <v>2134.94</v>
      </c>
      <c r="L1339" t="s">
        <v>5076</v>
      </c>
      <c r="M1339">
        <f>MONTH(Helper_Columns[Order_Date])</f>
        <v>4</v>
      </c>
      <c r="N1339">
        <f>YEAR(Helper_Columns[Order_Date])</f>
        <v>2024</v>
      </c>
      <c r="O1339" t="str">
        <f>TEXT(Helper_Columns[Order_Date],"mmm")</f>
        <v>Apr</v>
      </c>
      <c r="P1339" s="7">
        <f>IFERROR(Helper_Columns[Profit]/Helper_Columns[Sales_Amount],0)</f>
        <v>0.100567148711668</v>
      </c>
      <c r="Q1339" s="5" t="str">
        <f>IF(VALUE(SUBSTITUTE(Helper_Columns[[#This Row],[Discount]],"%",""))&gt;=10,"High Discount", "Normal")</f>
        <v>High Discount</v>
      </c>
      <c r="R1339" s="5" t="str">
        <f xml:space="preserve"> IF(Helper_Columns[[#This Row],[Profit]]&gt;5000,"High","Low")</f>
        <v>Low</v>
      </c>
    </row>
    <row r="1340" spans="1:18" x14ac:dyDescent="0.25">
      <c r="A1340" t="s">
        <v>1350</v>
      </c>
      <c r="B1340" s="4">
        <v>45389.693538707732</v>
      </c>
      <c r="C1340" t="s">
        <v>5024</v>
      </c>
      <c r="D1340" t="s">
        <v>5027</v>
      </c>
      <c r="E1340" t="s">
        <v>5042</v>
      </c>
      <c r="F1340" t="s">
        <v>5048</v>
      </c>
      <c r="G1340" t="s">
        <v>5051</v>
      </c>
      <c r="H1340">
        <v>54031</v>
      </c>
      <c r="I1340">
        <v>5</v>
      </c>
      <c r="J1340" t="s">
        <v>5068</v>
      </c>
      <c r="K1340">
        <v>5252.22</v>
      </c>
      <c r="L1340" t="s">
        <v>5074</v>
      </c>
      <c r="M1340">
        <f>MONTH(Helper_Columns[Order_Date])</f>
        <v>4</v>
      </c>
      <c r="N1340">
        <f>YEAR(Helper_Columns[Order_Date])</f>
        <v>2024</v>
      </c>
      <c r="O1340" t="str">
        <f>TEXT(Helper_Columns[Order_Date],"mmm")</f>
        <v>Apr</v>
      </c>
      <c r="P1340" s="7">
        <f>IFERROR(Helper_Columns[Profit]/Helper_Columns[Sales_Amount],0)</f>
        <v>9.7207529011123242E-2</v>
      </c>
      <c r="Q1340" s="5" t="str">
        <f>IF(VALUE(SUBSTITUTE(Helper_Columns[[#This Row],[Discount]],"%",""))&gt;=10,"High Discount", "Normal")</f>
        <v>Normal</v>
      </c>
      <c r="R1340" s="5" t="str">
        <f xml:space="preserve"> IF(Helper_Columns[[#This Row],[Profit]]&gt;5000,"High","Low")</f>
        <v>High</v>
      </c>
    </row>
    <row r="1341" spans="1:18" x14ac:dyDescent="0.25">
      <c r="A1341" t="s">
        <v>1351</v>
      </c>
      <c r="B1341" s="4">
        <v>45389.766553310663</v>
      </c>
      <c r="C1341" t="s">
        <v>5015</v>
      </c>
      <c r="D1341" t="s">
        <v>5029</v>
      </c>
      <c r="E1341" t="s">
        <v>5041</v>
      </c>
      <c r="F1341" t="s">
        <v>5046</v>
      </c>
      <c r="G1341" t="s">
        <v>5053</v>
      </c>
      <c r="H1341">
        <v>4060</v>
      </c>
      <c r="I1341">
        <v>12</v>
      </c>
      <c r="J1341" t="s">
        <v>5069</v>
      </c>
      <c r="K1341">
        <v>503.3</v>
      </c>
      <c r="L1341" t="s">
        <v>5077</v>
      </c>
      <c r="M1341">
        <f>MONTH(Helper_Columns[Order_Date])</f>
        <v>4</v>
      </c>
      <c r="N1341">
        <f>YEAR(Helper_Columns[Order_Date])</f>
        <v>2024</v>
      </c>
      <c r="O1341" t="str">
        <f>TEXT(Helper_Columns[Order_Date],"mmm")</f>
        <v>Apr</v>
      </c>
      <c r="P1341" s="7">
        <f>IFERROR(Helper_Columns[Profit]/Helper_Columns[Sales_Amount],0)</f>
        <v>0.12396551724137932</v>
      </c>
      <c r="Q1341" s="5" t="str">
        <f>IF(VALUE(SUBSTITUTE(Helper_Columns[[#This Row],[Discount]],"%",""))&gt;=10,"High Discount", "Normal")</f>
        <v>High Discount</v>
      </c>
      <c r="R1341" s="5" t="str">
        <f xml:space="preserve"> IF(Helper_Columns[[#This Row],[Profit]]&gt;5000,"High","Low")</f>
        <v>Low</v>
      </c>
    </row>
    <row r="1342" spans="1:18" x14ac:dyDescent="0.25">
      <c r="A1342" t="s">
        <v>1352</v>
      </c>
      <c r="B1342" s="4">
        <v>45389.839567913579</v>
      </c>
      <c r="C1342" t="s">
        <v>5024</v>
      </c>
      <c r="D1342" t="s">
        <v>5027</v>
      </c>
      <c r="E1342" t="s">
        <v>5044</v>
      </c>
      <c r="F1342" t="s">
        <v>5048</v>
      </c>
      <c r="G1342" t="s">
        <v>5051</v>
      </c>
      <c r="H1342">
        <v>68913</v>
      </c>
      <c r="I1342">
        <v>6</v>
      </c>
      <c r="J1342" t="s">
        <v>5073</v>
      </c>
      <c r="K1342">
        <v>9231.51</v>
      </c>
      <c r="L1342" t="s">
        <v>5076</v>
      </c>
      <c r="M1342">
        <f>MONTH(Helper_Columns[Order_Date])</f>
        <v>4</v>
      </c>
      <c r="N1342">
        <f>YEAR(Helper_Columns[Order_Date])</f>
        <v>2024</v>
      </c>
      <c r="O1342" t="str">
        <f>TEXT(Helper_Columns[Order_Date],"mmm")</f>
        <v>Apr</v>
      </c>
      <c r="P1342" s="7">
        <f>IFERROR(Helper_Columns[Profit]/Helper_Columns[Sales_Amount],0)</f>
        <v>0.13395890470593358</v>
      </c>
      <c r="Q1342" s="5" t="str">
        <f>IF(VALUE(SUBSTITUTE(Helper_Columns[[#This Row],[Discount]],"%",""))&gt;=10,"High Discount", "Normal")</f>
        <v>Normal</v>
      </c>
      <c r="R1342" s="5" t="str">
        <f xml:space="preserve"> IF(Helper_Columns[[#This Row],[Profit]]&gt;5000,"High","Low")</f>
        <v>High</v>
      </c>
    </row>
    <row r="1343" spans="1:18" x14ac:dyDescent="0.25">
      <c r="A1343" t="s">
        <v>1353</v>
      </c>
      <c r="B1343" s="4">
        <v>45389.912582516503</v>
      </c>
      <c r="C1343" t="s">
        <v>5024</v>
      </c>
      <c r="D1343" t="s">
        <v>5027</v>
      </c>
      <c r="E1343" t="s">
        <v>5031</v>
      </c>
      <c r="F1343" t="s">
        <v>5046</v>
      </c>
      <c r="G1343" t="s">
        <v>5060</v>
      </c>
      <c r="H1343">
        <v>78850</v>
      </c>
      <c r="I1343">
        <v>12</v>
      </c>
      <c r="J1343" t="s">
        <v>5071</v>
      </c>
      <c r="K1343">
        <v>11954.85</v>
      </c>
      <c r="L1343" t="s">
        <v>5077</v>
      </c>
      <c r="M1343">
        <f>MONTH(Helper_Columns[Order_Date])</f>
        <v>4</v>
      </c>
      <c r="N1343">
        <f>YEAR(Helper_Columns[Order_Date])</f>
        <v>2024</v>
      </c>
      <c r="O1343" t="str">
        <f>TEXT(Helper_Columns[Order_Date],"mmm")</f>
        <v>Apr</v>
      </c>
      <c r="P1343" s="7">
        <f>IFERROR(Helper_Columns[Profit]/Helper_Columns[Sales_Amount],0)</f>
        <v>0.15161509194673431</v>
      </c>
      <c r="Q1343" s="5" t="str">
        <f>IF(VALUE(SUBSTITUTE(Helper_Columns[[#This Row],[Discount]],"%",""))&gt;=10,"High Discount", "Normal")</f>
        <v>High Discount</v>
      </c>
      <c r="R1343" s="5" t="str">
        <f xml:space="preserve"> IF(Helper_Columns[[#This Row],[Profit]]&gt;5000,"High","Low")</f>
        <v>High</v>
      </c>
    </row>
    <row r="1344" spans="1:18" x14ac:dyDescent="0.25">
      <c r="A1344" t="s">
        <v>1354</v>
      </c>
      <c r="B1344" s="4">
        <v>45389.985597119419</v>
      </c>
      <c r="C1344" t="s">
        <v>5016</v>
      </c>
      <c r="D1344" t="s">
        <v>5028</v>
      </c>
      <c r="E1344" t="s">
        <v>5036</v>
      </c>
      <c r="F1344" t="s">
        <v>5048</v>
      </c>
      <c r="G1344" t="s">
        <v>5065</v>
      </c>
      <c r="H1344">
        <v>32912</v>
      </c>
      <c r="I1344">
        <v>1</v>
      </c>
      <c r="J1344" t="s">
        <v>5069</v>
      </c>
      <c r="K1344">
        <v>4010.42</v>
      </c>
      <c r="L1344" t="s">
        <v>5076</v>
      </c>
      <c r="M1344">
        <f>MONTH(Helper_Columns[Order_Date])</f>
        <v>4</v>
      </c>
      <c r="N1344">
        <f>YEAR(Helper_Columns[Order_Date])</f>
        <v>2024</v>
      </c>
      <c r="O1344" t="str">
        <f>TEXT(Helper_Columns[Order_Date],"mmm")</f>
        <v>Apr</v>
      </c>
      <c r="P1344" s="7">
        <f>IFERROR(Helper_Columns[Profit]/Helper_Columns[Sales_Amount],0)</f>
        <v>0.1218528196402528</v>
      </c>
      <c r="Q1344" s="5" t="str">
        <f>IF(VALUE(SUBSTITUTE(Helper_Columns[[#This Row],[Discount]],"%",""))&gt;=10,"High Discount", "Normal")</f>
        <v>High Discount</v>
      </c>
      <c r="R1344" s="5" t="str">
        <f xml:space="preserve"> IF(Helper_Columns[[#This Row],[Profit]]&gt;5000,"High","Low")</f>
        <v>Low</v>
      </c>
    </row>
    <row r="1345" spans="1:18" x14ac:dyDescent="0.25">
      <c r="A1345" t="s">
        <v>1355</v>
      </c>
      <c r="B1345" s="4">
        <v>45390.058611722343</v>
      </c>
      <c r="C1345" t="s">
        <v>5017</v>
      </c>
      <c r="D1345" t="s">
        <v>5028</v>
      </c>
      <c r="E1345" t="s">
        <v>5032</v>
      </c>
      <c r="F1345" t="s">
        <v>5048</v>
      </c>
      <c r="G1345" t="s">
        <v>5055</v>
      </c>
      <c r="H1345">
        <v>76268</v>
      </c>
      <c r="I1345">
        <v>2</v>
      </c>
      <c r="J1345" t="s">
        <v>5073</v>
      </c>
      <c r="K1345">
        <v>11568.52</v>
      </c>
      <c r="L1345" t="s">
        <v>5079</v>
      </c>
      <c r="M1345">
        <f>MONTH(Helper_Columns[Order_Date])</f>
        <v>4</v>
      </c>
      <c r="N1345">
        <f>YEAR(Helper_Columns[Order_Date])</f>
        <v>2024</v>
      </c>
      <c r="O1345" t="str">
        <f>TEXT(Helper_Columns[Order_Date],"mmm")</f>
        <v>Apr</v>
      </c>
      <c r="P1345" s="7">
        <f>IFERROR(Helper_Columns[Profit]/Helper_Columns[Sales_Amount],0)</f>
        <v>0.15168248806839041</v>
      </c>
      <c r="Q1345" s="5" t="str">
        <f>IF(VALUE(SUBSTITUTE(Helper_Columns[[#This Row],[Discount]],"%",""))&gt;=10,"High Discount", "Normal")</f>
        <v>Normal</v>
      </c>
      <c r="R1345" s="5" t="str">
        <f xml:space="preserve"> IF(Helper_Columns[[#This Row],[Profit]]&gt;5000,"High","Low")</f>
        <v>High</v>
      </c>
    </row>
    <row r="1346" spans="1:18" x14ac:dyDescent="0.25">
      <c r="A1346" t="s">
        <v>1356</v>
      </c>
      <c r="B1346" s="4">
        <v>45390.131626325252</v>
      </c>
      <c r="C1346" t="s">
        <v>5014</v>
      </c>
      <c r="D1346" t="s">
        <v>5027</v>
      </c>
      <c r="E1346" t="s">
        <v>5031</v>
      </c>
      <c r="F1346" t="s">
        <v>5048</v>
      </c>
      <c r="G1346" t="s">
        <v>5065</v>
      </c>
      <c r="H1346">
        <v>10228</v>
      </c>
      <c r="I1346">
        <v>1</v>
      </c>
      <c r="J1346" t="s">
        <v>5070</v>
      </c>
      <c r="K1346">
        <v>1806.01</v>
      </c>
      <c r="L1346" t="s">
        <v>5076</v>
      </c>
      <c r="M1346">
        <f>MONTH(Helper_Columns[Order_Date])</f>
        <v>4</v>
      </c>
      <c r="N1346">
        <f>YEAR(Helper_Columns[Order_Date])</f>
        <v>2024</v>
      </c>
      <c r="O1346" t="str">
        <f>TEXT(Helper_Columns[Order_Date],"mmm")</f>
        <v>Apr</v>
      </c>
      <c r="P1346" s="7">
        <f>IFERROR(Helper_Columns[Profit]/Helper_Columns[Sales_Amount],0)</f>
        <v>0.17657508799374266</v>
      </c>
      <c r="Q1346" s="5" t="str">
        <f>IF(VALUE(SUBSTITUTE(Helper_Columns[[#This Row],[Discount]],"%",""))&gt;=10,"High Discount", "Normal")</f>
        <v>Normal</v>
      </c>
      <c r="R1346" s="5" t="str">
        <f xml:space="preserve"> IF(Helper_Columns[[#This Row],[Profit]]&gt;5000,"High","Low")</f>
        <v>Low</v>
      </c>
    </row>
    <row r="1347" spans="1:18" x14ac:dyDescent="0.25">
      <c r="A1347" t="s">
        <v>1357</v>
      </c>
      <c r="B1347" s="4">
        <v>45390.204640928183</v>
      </c>
      <c r="C1347" t="s">
        <v>5017</v>
      </c>
      <c r="D1347" t="s">
        <v>5029</v>
      </c>
      <c r="E1347" t="s">
        <v>5039</v>
      </c>
      <c r="F1347" t="s">
        <v>5047</v>
      </c>
      <c r="G1347" t="s">
        <v>5067</v>
      </c>
      <c r="H1347">
        <v>74150</v>
      </c>
      <c r="I1347">
        <v>3</v>
      </c>
      <c r="J1347" t="s">
        <v>5069</v>
      </c>
      <c r="K1347">
        <v>7019.54</v>
      </c>
      <c r="L1347" t="s">
        <v>5074</v>
      </c>
      <c r="M1347">
        <f>MONTH(Helper_Columns[Order_Date])</f>
        <v>4</v>
      </c>
      <c r="N1347">
        <f>YEAR(Helper_Columns[Order_Date])</f>
        <v>2024</v>
      </c>
      <c r="O1347" t="str">
        <f>TEXT(Helper_Columns[Order_Date],"mmm")</f>
        <v>Apr</v>
      </c>
      <c r="P1347" s="7">
        <f>IFERROR(Helper_Columns[Profit]/Helper_Columns[Sales_Amount],0)</f>
        <v>9.4666756574511124E-2</v>
      </c>
      <c r="Q1347" s="5" t="str">
        <f>IF(VALUE(SUBSTITUTE(Helper_Columns[[#This Row],[Discount]],"%",""))&gt;=10,"High Discount", "Normal")</f>
        <v>High Discount</v>
      </c>
      <c r="R1347" s="5" t="str">
        <f xml:space="preserve"> IF(Helper_Columns[[#This Row],[Profit]]&gt;5000,"High","Low")</f>
        <v>High</v>
      </c>
    </row>
    <row r="1348" spans="1:18" x14ac:dyDescent="0.25">
      <c r="A1348" t="s">
        <v>1358</v>
      </c>
      <c r="B1348" s="4">
        <v>45390.277655531099</v>
      </c>
      <c r="C1348" t="s">
        <v>5022</v>
      </c>
      <c r="D1348" t="s">
        <v>5029</v>
      </c>
      <c r="E1348" t="s">
        <v>5041</v>
      </c>
      <c r="F1348" t="s">
        <v>5048</v>
      </c>
      <c r="G1348" t="s">
        <v>5051</v>
      </c>
      <c r="H1348">
        <v>1557</v>
      </c>
      <c r="I1348">
        <v>12</v>
      </c>
      <c r="J1348" t="s">
        <v>5073</v>
      </c>
      <c r="K1348">
        <v>276.11</v>
      </c>
      <c r="L1348" t="s">
        <v>5074</v>
      </c>
      <c r="M1348">
        <f>MONTH(Helper_Columns[Order_Date])</f>
        <v>4</v>
      </c>
      <c r="N1348">
        <f>YEAR(Helper_Columns[Order_Date])</f>
        <v>2024</v>
      </c>
      <c r="O1348" t="str">
        <f>TEXT(Helper_Columns[Order_Date],"mmm")</f>
        <v>Apr</v>
      </c>
      <c r="P1348" s="7">
        <f>IFERROR(Helper_Columns[Profit]/Helper_Columns[Sales_Amount],0)</f>
        <v>0.17733461785484908</v>
      </c>
      <c r="Q1348" s="5" t="str">
        <f>IF(VALUE(SUBSTITUTE(Helper_Columns[[#This Row],[Discount]],"%",""))&gt;=10,"High Discount", "Normal")</f>
        <v>Normal</v>
      </c>
      <c r="R1348" s="5" t="str">
        <f xml:space="preserve"> IF(Helper_Columns[[#This Row],[Profit]]&gt;5000,"High","Low")</f>
        <v>Low</v>
      </c>
    </row>
    <row r="1349" spans="1:18" x14ac:dyDescent="0.25">
      <c r="A1349" t="s">
        <v>1359</v>
      </c>
      <c r="B1349" s="4">
        <v>45390.350670134023</v>
      </c>
      <c r="C1349" t="s">
        <v>5013</v>
      </c>
      <c r="D1349" t="s">
        <v>5027</v>
      </c>
      <c r="E1349" t="s">
        <v>5031</v>
      </c>
      <c r="F1349" t="s">
        <v>5046</v>
      </c>
      <c r="G1349" t="s">
        <v>5049</v>
      </c>
      <c r="H1349">
        <v>64394</v>
      </c>
      <c r="I1349">
        <v>2</v>
      </c>
      <c r="J1349" t="s">
        <v>5072</v>
      </c>
      <c r="K1349">
        <v>7173.25</v>
      </c>
      <c r="L1349" t="s">
        <v>5077</v>
      </c>
      <c r="M1349">
        <f>MONTH(Helper_Columns[Order_Date])</f>
        <v>4</v>
      </c>
      <c r="N1349">
        <f>YEAR(Helper_Columns[Order_Date])</f>
        <v>2024</v>
      </c>
      <c r="O1349" t="str">
        <f>TEXT(Helper_Columns[Order_Date],"mmm")</f>
        <v>Apr</v>
      </c>
      <c r="P1349" s="7">
        <f>IFERROR(Helper_Columns[Profit]/Helper_Columns[Sales_Amount],0)</f>
        <v>0.11139624809764885</v>
      </c>
      <c r="Q1349" s="5" t="str">
        <f>IF(VALUE(SUBSTITUTE(Helper_Columns[[#This Row],[Discount]],"%",""))&gt;=10,"High Discount", "Normal")</f>
        <v>High Discount</v>
      </c>
      <c r="R1349" s="5" t="str">
        <f xml:space="preserve"> IF(Helper_Columns[[#This Row],[Profit]]&gt;5000,"High","Low")</f>
        <v>High</v>
      </c>
    </row>
    <row r="1350" spans="1:18" x14ac:dyDescent="0.25">
      <c r="A1350" t="s">
        <v>1360</v>
      </c>
      <c r="B1350" s="4">
        <v>45390.423684736947</v>
      </c>
      <c r="C1350" t="s">
        <v>5024</v>
      </c>
      <c r="D1350" t="s">
        <v>5026</v>
      </c>
      <c r="E1350" t="s">
        <v>5034</v>
      </c>
      <c r="F1350" t="s">
        <v>5048</v>
      </c>
      <c r="G1350" t="s">
        <v>5052</v>
      </c>
      <c r="H1350">
        <v>22818</v>
      </c>
      <c r="I1350">
        <v>11</v>
      </c>
      <c r="J1350" t="s">
        <v>5068</v>
      </c>
      <c r="K1350">
        <v>4748.2</v>
      </c>
      <c r="L1350" t="s">
        <v>5076</v>
      </c>
      <c r="M1350">
        <f>MONTH(Helper_Columns[Order_Date])</f>
        <v>4</v>
      </c>
      <c r="N1350">
        <f>YEAR(Helper_Columns[Order_Date])</f>
        <v>2024</v>
      </c>
      <c r="O1350" t="str">
        <f>TEXT(Helper_Columns[Order_Date],"mmm")</f>
        <v>Apr</v>
      </c>
      <c r="P1350" s="7">
        <f>IFERROR(Helper_Columns[Profit]/Helper_Columns[Sales_Amount],0)</f>
        <v>0.20809010430361993</v>
      </c>
      <c r="Q1350" s="5" t="str">
        <f>IF(VALUE(SUBSTITUTE(Helper_Columns[[#This Row],[Discount]],"%",""))&gt;=10,"High Discount", "Normal")</f>
        <v>Normal</v>
      </c>
      <c r="R1350" s="5" t="str">
        <f xml:space="preserve"> IF(Helper_Columns[[#This Row],[Profit]]&gt;5000,"High","Low")</f>
        <v>Low</v>
      </c>
    </row>
    <row r="1351" spans="1:18" x14ac:dyDescent="0.25">
      <c r="A1351" t="s">
        <v>1361</v>
      </c>
      <c r="B1351" s="4">
        <v>45390.496699339863</v>
      </c>
      <c r="C1351" t="s">
        <v>5014</v>
      </c>
      <c r="D1351" t="s">
        <v>5028</v>
      </c>
      <c r="E1351" t="s">
        <v>5032</v>
      </c>
      <c r="F1351" t="s">
        <v>5048</v>
      </c>
      <c r="G1351" t="s">
        <v>5059</v>
      </c>
      <c r="H1351">
        <v>11336</v>
      </c>
      <c r="I1351">
        <v>1</v>
      </c>
      <c r="J1351" t="s">
        <v>5071</v>
      </c>
      <c r="K1351">
        <v>1774.07</v>
      </c>
      <c r="L1351" t="s">
        <v>5078</v>
      </c>
      <c r="M1351">
        <f>MONTH(Helper_Columns[Order_Date])</f>
        <v>4</v>
      </c>
      <c r="N1351">
        <f>YEAR(Helper_Columns[Order_Date])</f>
        <v>2024</v>
      </c>
      <c r="O1351" t="str">
        <f>TEXT(Helper_Columns[Order_Date],"mmm")</f>
        <v>Apr</v>
      </c>
      <c r="P1351" s="7">
        <f>IFERROR(Helper_Columns[Profit]/Helper_Columns[Sales_Amount],0)</f>
        <v>0.15649876499647142</v>
      </c>
      <c r="Q1351" s="5" t="str">
        <f>IF(VALUE(SUBSTITUTE(Helper_Columns[[#This Row],[Discount]],"%",""))&gt;=10,"High Discount", "Normal")</f>
        <v>High Discount</v>
      </c>
      <c r="R1351" s="5" t="str">
        <f xml:space="preserve"> IF(Helper_Columns[[#This Row],[Profit]]&gt;5000,"High","Low")</f>
        <v>Low</v>
      </c>
    </row>
    <row r="1352" spans="1:18" x14ac:dyDescent="0.25">
      <c r="A1352" t="s">
        <v>1362</v>
      </c>
      <c r="B1352" s="4">
        <v>45390.569713942779</v>
      </c>
      <c r="C1352" t="s">
        <v>5012</v>
      </c>
      <c r="D1352" t="s">
        <v>5027</v>
      </c>
      <c r="E1352" t="s">
        <v>5044</v>
      </c>
      <c r="F1352" t="s">
        <v>5048</v>
      </c>
      <c r="G1352" t="s">
        <v>5055</v>
      </c>
      <c r="H1352">
        <v>16619</v>
      </c>
      <c r="I1352">
        <v>9</v>
      </c>
      <c r="J1352" t="s">
        <v>5069</v>
      </c>
      <c r="K1352">
        <v>2249.67</v>
      </c>
      <c r="L1352" t="s">
        <v>5075</v>
      </c>
      <c r="M1352">
        <f>MONTH(Helper_Columns[Order_Date])</f>
        <v>4</v>
      </c>
      <c r="N1352">
        <f>YEAR(Helper_Columns[Order_Date])</f>
        <v>2024</v>
      </c>
      <c r="O1352" t="str">
        <f>TEXT(Helper_Columns[Order_Date],"mmm")</f>
        <v>Apr</v>
      </c>
      <c r="P1352" s="7">
        <f>IFERROR(Helper_Columns[Profit]/Helper_Columns[Sales_Amount],0)</f>
        <v>0.13536735062278116</v>
      </c>
      <c r="Q1352" s="5" t="str">
        <f>IF(VALUE(SUBSTITUTE(Helper_Columns[[#This Row],[Discount]],"%",""))&gt;=10,"High Discount", "Normal")</f>
        <v>High Discount</v>
      </c>
      <c r="R1352" s="5" t="str">
        <f xml:space="preserve"> IF(Helper_Columns[[#This Row],[Profit]]&gt;5000,"High","Low")</f>
        <v>Low</v>
      </c>
    </row>
    <row r="1353" spans="1:18" x14ac:dyDescent="0.25">
      <c r="A1353" t="s">
        <v>1363</v>
      </c>
      <c r="B1353" s="4">
        <v>45390.642728545703</v>
      </c>
      <c r="C1353" t="s">
        <v>5018</v>
      </c>
      <c r="D1353" t="s">
        <v>5026</v>
      </c>
      <c r="E1353" t="s">
        <v>5030</v>
      </c>
      <c r="F1353" t="s">
        <v>5046</v>
      </c>
      <c r="G1353" t="s">
        <v>5049</v>
      </c>
      <c r="H1353">
        <v>10415</v>
      </c>
      <c r="I1353">
        <v>9</v>
      </c>
      <c r="J1353" t="s">
        <v>5071</v>
      </c>
      <c r="K1353">
        <v>2207.0700000000002</v>
      </c>
      <c r="L1353" t="s">
        <v>5075</v>
      </c>
      <c r="M1353">
        <f>MONTH(Helper_Columns[Order_Date])</f>
        <v>4</v>
      </c>
      <c r="N1353">
        <f>YEAR(Helper_Columns[Order_Date])</f>
        <v>2024</v>
      </c>
      <c r="O1353" t="str">
        <f>TEXT(Helper_Columns[Order_Date],"mmm")</f>
        <v>Apr</v>
      </c>
      <c r="P1353" s="7">
        <f>IFERROR(Helper_Columns[Profit]/Helper_Columns[Sales_Amount],0)</f>
        <v>0.21191262602016325</v>
      </c>
      <c r="Q1353" s="5" t="str">
        <f>IF(VALUE(SUBSTITUTE(Helper_Columns[[#This Row],[Discount]],"%",""))&gt;=10,"High Discount", "Normal")</f>
        <v>High Discount</v>
      </c>
      <c r="R1353" s="5" t="str">
        <f xml:space="preserve"> IF(Helper_Columns[[#This Row],[Profit]]&gt;5000,"High","Low")</f>
        <v>Low</v>
      </c>
    </row>
    <row r="1354" spans="1:18" x14ac:dyDescent="0.25">
      <c r="A1354" t="s">
        <v>1364</v>
      </c>
      <c r="B1354" s="4">
        <v>45390.715743148619</v>
      </c>
      <c r="C1354" t="s">
        <v>5012</v>
      </c>
      <c r="D1354" t="s">
        <v>5028</v>
      </c>
      <c r="E1354" t="s">
        <v>5035</v>
      </c>
      <c r="F1354" t="s">
        <v>5046</v>
      </c>
      <c r="G1354" t="s">
        <v>5057</v>
      </c>
      <c r="H1354">
        <v>17259</v>
      </c>
      <c r="I1354">
        <v>11</v>
      </c>
      <c r="J1354" t="s">
        <v>5069</v>
      </c>
      <c r="K1354">
        <v>2259.17</v>
      </c>
      <c r="L1354" t="s">
        <v>5076</v>
      </c>
      <c r="M1354">
        <f>MONTH(Helper_Columns[Order_Date])</f>
        <v>4</v>
      </c>
      <c r="N1354">
        <f>YEAR(Helper_Columns[Order_Date])</f>
        <v>2024</v>
      </c>
      <c r="O1354" t="str">
        <f>TEXT(Helper_Columns[Order_Date],"mmm")</f>
        <v>Apr</v>
      </c>
      <c r="P1354" s="7">
        <f>IFERROR(Helper_Columns[Profit]/Helper_Columns[Sales_Amount],0)</f>
        <v>0.13089808216003246</v>
      </c>
      <c r="Q1354" s="5" t="str">
        <f>IF(VALUE(SUBSTITUTE(Helper_Columns[[#This Row],[Discount]],"%",""))&gt;=10,"High Discount", "Normal")</f>
        <v>High Discount</v>
      </c>
      <c r="R1354" s="5" t="str">
        <f xml:space="preserve"> IF(Helper_Columns[[#This Row],[Profit]]&gt;5000,"High","Low")</f>
        <v>Low</v>
      </c>
    </row>
    <row r="1355" spans="1:18" x14ac:dyDescent="0.25">
      <c r="A1355" t="s">
        <v>1365</v>
      </c>
      <c r="B1355" s="4">
        <v>45390.788757751543</v>
      </c>
      <c r="C1355" t="s">
        <v>5022</v>
      </c>
      <c r="D1355" t="s">
        <v>5029</v>
      </c>
      <c r="E1355" t="s">
        <v>5040</v>
      </c>
      <c r="F1355" t="s">
        <v>5046</v>
      </c>
      <c r="G1355" t="s">
        <v>5057</v>
      </c>
      <c r="H1355">
        <v>77215</v>
      </c>
      <c r="I1355">
        <v>10</v>
      </c>
      <c r="J1355" t="s">
        <v>5071</v>
      </c>
      <c r="K1355">
        <v>14879.49</v>
      </c>
      <c r="L1355" t="s">
        <v>5076</v>
      </c>
      <c r="M1355">
        <f>MONTH(Helper_Columns[Order_Date])</f>
        <v>4</v>
      </c>
      <c r="N1355">
        <f>YEAR(Helper_Columns[Order_Date])</f>
        <v>2024</v>
      </c>
      <c r="O1355" t="str">
        <f>TEXT(Helper_Columns[Order_Date],"mmm")</f>
        <v>Apr</v>
      </c>
      <c r="P1355" s="7">
        <f>IFERROR(Helper_Columns[Profit]/Helper_Columns[Sales_Amount],0)</f>
        <v>0.19270206566081718</v>
      </c>
      <c r="Q1355" s="5" t="str">
        <f>IF(VALUE(SUBSTITUTE(Helper_Columns[[#This Row],[Discount]],"%",""))&gt;=10,"High Discount", "Normal")</f>
        <v>High Discount</v>
      </c>
      <c r="R1355" s="5" t="str">
        <f xml:space="preserve"> IF(Helper_Columns[[#This Row],[Profit]]&gt;5000,"High","Low")</f>
        <v>High</v>
      </c>
    </row>
    <row r="1356" spans="1:18" x14ac:dyDescent="0.25">
      <c r="A1356" t="s">
        <v>1366</v>
      </c>
      <c r="B1356" s="4">
        <v>45390.861772354467</v>
      </c>
      <c r="C1356" t="s">
        <v>5018</v>
      </c>
      <c r="D1356" t="s">
        <v>5026</v>
      </c>
      <c r="E1356" t="s">
        <v>5045</v>
      </c>
      <c r="F1356" t="s">
        <v>5046</v>
      </c>
      <c r="G1356" t="s">
        <v>5066</v>
      </c>
      <c r="H1356">
        <v>43923</v>
      </c>
      <c r="I1356">
        <v>12</v>
      </c>
      <c r="J1356" t="s">
        <v>5070</v>
      </c>
      <c r="K1356">
        <v>3748.76</v>
      </c>
      <c r="L1356" t="s">
        <v>5079</v>
      </c>
      <c r="M1356">
        <f>MONTH(Helper_Columns[Order_Date])</f>
        <v>4</v>
      </c>
      <c r="N1356">
        <f>YEAR(Helper_Columns[Order_Date])</f>
        <v>2024</v>
      </c>
      <c r="O1356" t="str">
        <f>TEXT(Helper_Columns[Order_Date],"mmm")</f>
        <v>Apr</v>
      </c>
      <c r="P1356" s="7">
        <f>IFERROR(Helper_Columns[Profit]/Helper_Columns[Sales_Amount],0)</f>
        <v>8.5348450697812078E-2</v>
      </c>
      <c r="Q1356" s="5" t="str">
        <f>IF(VALUE(SUBSTITUTE(Helper_Columns[[#This Row],[Discount]],"%",""))&gt;=10,"High Discount", "Normal")</f>
        <v>Normal</v>
      </c>
      <c r="R1356" s="5" t="str">
        <f xml:space="preserve"> IF(Helper_Columns[[#This Row],[Profit]]&gt;5000,"High","Low")</f>
        <v>Low</v>
      </c>
    </row>
    <row r="1357" spans="1:18" x14ac:dyDescent="0.25">
      <c r="A1357" t="s">
        <v>1367</v>
      </c>
      <c r="B1357" s="4">
        <v>45390.934786957383</v>
      </c>
      <c r="C1357" t="s">
        <v>5019</v>
      </c>
      <c r="D1357" t="s">
        <v>5027</v>
      </c>
      <c r="E1357" t="s">
        <v>5031</v>
      </c>
      <c r="F1357" t="s">
        <v>5048</v>
      </c>
      <c r="G1357" t="s">
        <v>5052</v>
      </c>
      <c r="H1357">
        <v>34529</v>
      </c>
      <c r="I1357">
        <v>1</v>
      </c>
      <c r="J1357" t="s">
        <v>5071</v>
      </c>
      <c r="K1357">
        <v>3556</v>
      </c>
      <c r="L1357" t="s">
        <v>5076</v>
      </c>
      <c r="M1357">
        <f>MONTH(Helper_Columns[Order_Date])</f>
        <v>4</v>
      </c>
      <c r="N1357">
        <f>YEAR(Helper_Columns[Order_Date])</f>
        <v>2024</v>
      </c>
      <c r="O1357" t="str">
        <f>TEXT(Helper_Columns[Order_Date],"mmm")</f>
        <v>Apr</v>
      </c>
      <c r="P1357" s="7">
        <f>IFERROR(Helper_Columns[Profit]/Helper_Columns[Sales_Amount],0)</f>
        <v>0.10298589591357989</v>
      </c>
      <c r="Q1357" s="5" t="str">
        <f>IF(VALUE(SUBSTITUTE(Helper_Columns[[#This Row],[Discount]],"%",""))&gt;=10,"High Discount", "Normal")</f>
        <v>High Discount</v>
      </c>
      <c r="R1357" s="5" t="str">
        <f xml:space="preserve"> IF(Helper_Columns[[#This Row],[Profit]]&gt;5000,"High","Low")</f>
        <v>Low</v>
      </c>
    </row>
    <row r="1358" spans="1:18" x14ac:dyDescent="0.25">
      <c r="A1358" t="s">
        <v>1368</v>
      </c>
      <c r="B1358" s="4">
        <v>45391.007801560299</v>
      </c>
      <c r="C1358" t="s">
        <v>5017</v>
      </c>
      <c r="D1358" t="s">
        <v>5027</v>
      </c>
      <c r="E1358" t="s">
        <v>5038</v>
      </c>
      <c r="F1358" t="s">
        <v>5046</v>
      </c>
      <c r="G1358" t="s">
        <v>5061</v>
      </c>
      <c r="H1358">
        <v>7021</v>
      </c>
      <c r="I1358">
        <v>7</v>
      </c>
      <c r="J1358" t="s">
        <v>5071</v>
      </c>
      <c r="K1358">
        <v>1160.73</v>
      </c>
      <c r="L1358" t="s">
        <v>5075</v>
      </c>
      <c r="M1358">
        <f>MONTH(Helper_Columns[Order_Date])</f>
        <v>4</v>
      </c>
      <c r="N1358">
        <f>YEAR(Helper_Columns[Order_Date])</f>
        <v>2024</v>
      </c>
      <c r="O1358" t="str">
        <f>TEXT(Helper_Columns[Order_Date],"mmm")</f>
        <v>Apr</v>
      </c>
      <c r="P1358" s="7">
        <f>IFERROR(Helper_Columns[Profit]/Helper_Columns[Sales_Amount],0)</f>
        <v>0.16532260361771828</v>
      </c>
      <c r="Q1358" s="5" t="str">
        <f>IF(VALUE(SUBSTITUTE(Helper_Columns[[#This Row],[Discount]],"%",""))&gt;=10,"High Discount", "Normal")</f>
        <v>High Discount</v>
      </c>
      <c r="R1358" s="5" t="str">
        <f xml:space="preserve"> IF(Helper_Columns[[#This Row],[Profit]]&gt;5000,"High","Low")</f>
        <v>Low</v>
      </c>
    </row>
    <row r="1359" spans="1:18" x14ac:dyDescent="0.25">
      <c r="A1359" t="s">
        <v>1369</v>
      </c>
      <c r="B1359" s="4">
        <v>45391.08081616323</v>
      </c>
      <c r="C1359" t="s">
        <v>5019</v>
      </c>
      <c r="D1359" t="s">
        <v>5027</v>
      </c>
      <c r="E1359" t="s">
        <v>5042</v>
      </c>
      <c r="F1359" t="s">
        <v>5046</v>
      </c>
      <c r="G1359" t="s">
        <v>5053</v>
      </c>
      <c r="H1359">
        <v>56096</v>
      </c>
      <c r="I1359">
        <v>2</v>
      </c>
      <c r="J1359" t="s">
        <v>5073</v>
      </c>
      <c r="K1359">
        <v>6956.68</v>
      </c>
      <c r="L1359" t="s">
        <v>5077</v>
      </c>
      <c r="M1359">
        <f>MONTH(Helper_Columns[Order_Date])</f>
        <v>4</v>
      </c>
      <c r="N1359">
        <f>YEAR(Helper_Columns[Order_Date])</f>
        <v>2024</v>
      </c>
      <c r="O1359" t="str">
        <f>TEXT(Helper_Columns[Order_Date],"mmm")</f>
        <v>Apr</v>
      </c>
      <c r="P1359" s="7">
        <f>IFERROR(Helper_Columns[Profit]/Helper_Columns[Sales_Amount],0)</f>
        <v>0.12401383342840845</v>
      </c>
      <c r="Q1359" s="5" t="str">
        <f>IF(VALUE(SUBSTITUTE(Helper_Columns[[#This Row],[Discount]],"%",""))&gt;=10,"High Discount", "Normal")</f>
        <v>Normal</v>
      </c>
      <c r="R1359" s="5" t="str">
        <f xml:space="preserve"> IF(Helper_Columns[[#This Row],[Profit]]&gt;5000,"High","Low")</f>
        <v>High</v>
      </c>
    </row>
    <row r="1360" spans="1:18" x14ac:dyDescent="0.25">
      <c r="A1360" t="s">
        <v>1370</v>
      </c>
      <c r="B1360" s="4">
        <v>45391.153830766147</v>
      </c>
      <c r="C1360" t="s">
        <v>5022</v>
      </c>
      <c r="D1360" t="s">
        <v>5026</v>
      </c>
      <c r="E1360" t="s">
        <v>5034</v>
      </c>
      <c r="F1360" t="s">
        <v>5048</v>
      </c>
      <c r="G1360" t="s">
        <v>5065</v>
      </c>
      <c r="H1360">
        <v>14280</v>
      </c>
      <c r="I1360">
        <v>13</v>
      </c>
      <c r="J1360" t="s">
        <v>5071</v>
      </c>
      <c r="K1360">
        <v>2789.93</v>
      </c>
      <c r="L1360" t="s">
        <v>5078</v>
      </c>
      <c r="M1360">
        <f>MONTH(Helper_Columns[Order_Date])</f>
        <v>4</v>
      </c>
      <c r="N1360">
        <f>YEAR(Helper_Columns[Order_Date])</f>
        <v>2024</v>
      </c>
      <c r="O1360" t="str">
        <f>TEXT(Helper_Columns[Order_Date],"mmm")</f>
        <v>Apr</v>
      </c>
      <c r="P1360" s="7">
        <f>IFERROR(Helper_Columns[Profit]/Helper_Columns[Sales_Amount],0)</f>
        <v>0.19537324929971989</v>
      </c>
      <c r="Q1360" s="5" t="str">
        <f>IF(VALUE(SUBSTITUTE(Helper_Columns[[#This Row],[Discount]],"%",""))&gt;=10,"High Discount", "Normal")</f>
        <v>High Discount</v>
      </c>
      <c r="R1360" s="5" t="str">
        <f xml:space="preserve"> IF(Helper_Columns[[#This Row],[Profit]]&gt;5000,"High","Low")</f>
        <v>Low</v>
      </c>
    </row>
    <row r="1361" spans="1:18" x14ac:dyDescent="0.25">
      <c r="A1361" t="s">
        <v>1371</v>
      </c>
      <c r="B1361" s="4">
        <v>45391.226845369063</v>
      </c>
      <c r="C1361" t="s">
        <v>5013</v>
      </c>
      <c r="D1361" t="s">
        <v>5026</v>
      </c>
      <c r="E1361" t="s">
        <v>5043</v>
      </c>
      <c r="F1361" t="s">
        <v>5046</v>
      </c>
      <c r="G1361" t="s">
        <v>5066</v>
      </c>
      <c r="H1361">
        <v>39057</v>
      </c>
      <c r="I1361">
        <v>4</v>
      </c>
      <c r="J1361" t="s">
        <v>5071</v>
      </c>
      <c r="K1361">
        <v>7780.46</v>
      </c>
      <c r="L1361" t="s">
        <v>5078</v>
      </c>
      <c r="M1361">
        <f>MONTH(Helper_Columns[Order_Date])</f>
        <v>4</v>
      </c>
      <c r="N1361">
        <f>YEAR(Helper_Columns[Order_Date])</f>
        <v>2024</v>
      </c>
      <c r="O1361" t="str">
        <f>TEXT(Helper_Columns[Order_Date],"mmm")</f>
        <v>Apr</v>
      </c>
      <c r="P1361" s="7">
        <f>IFERROR(Helper_Columns[Profit]/Helper_Columns[Sales_Amount],0)</f>
        <v>0.1992078244616842</v>
      </c>
      <c r="Q1361" s="5" t="str">
        <f>IF(VALUE(SUBSTITUTE(Helper_Columns[[#This Row],[Discount]],"%",""))&gt;=10,"High Discount", "Normal")</f>
        <v>High Discount</v>
      </c>
      <c r="R1361" s="5" t="str">
        <f xml:space="preserve"> IF(Helper_Columns[[#This Row],[Profit]]&gt;5000,"High","Low")</f>
        <v>High</v>
      </c>
    </row>
    <row r="1362" spans="1:18" x14ac:dyDescent="0.25">
      <c r="A1362" t="s">
        <v>1372</v>
      </c>
      <c r="B1362" s="4">
        <v>45391.299859971987</v>
      </c>
      <c r="C1362" t="s">
        <v>5024</v>
      </c>
      <c r="D1362" t="s">
        <v>5026</v>
      </c>
      <c r="E1362" t="s">
        <v>5043</v>
      </c>
      <c r="F1362" t="s">
        <v>5047</v>
      </c>
      <c r="G1362" t="s">
        <v>5058</v>
      </c>
      <c r="H1362">
        <v>77025</v>
      </c>
      <c r="I1362">
        <v>9</v>
      </c>
      <c r="J1362" t="s">
        <v>5072</v>
      </c>
      <c r="K1362">
        <v>12166.38</v>
      </c>
      <c r="L1362" t="s">
        <v>5079</v>
      </c>
      <c r="M1362">
        <f>MONTH(Helper_Columns[Order_Date])</f>
        <v>4</v>
      </c>
      <c r="N1362">
        <f>YEAR(Helper_Columns[Order_Date])</f>
        <v>2024</v>
      </c>
      <c r="O1362" t="str">
        <f>TEXT(Helper_Columns[Order_Date],"mmm")</f>
        <v>Apr</v>
      </c>
      <c r="P1362" s="7">
        <f>IFERROR(Helper_Columns[Profit]/Helper_Columns[Sales_Amount],0)</f>
        <v>0.15795365141187925</v>
      </c>
      <c r="Q1362" s="5" t="str">
        <f>IF(VALUE(SUBSTITUTE(Helper_Columns[[#This Row],[Discount]],"%",""))&gt;=10,"High Discount", "Normal")</f>
        <v>High Discount</v>
      </c>
      <c r="R1362" s="5" t="str">
        <f xml:space="preserve"> IF(Helper_Columns[[#This Row],[Profit]]&gt;5000,"High","Low")</f>
        <v>High</v>
      </c>
    </row>
    <row r="1363" spans="1:18" x14ac:dyDescent="0.25">
      <c r="A1363" t="s">
        <v>1373</v>
      </c>
      <c r="B1363" s="4">
        <v>45391.37287457491</v>
      </c>
      <c r="C1363" t="s">
        <v>5020</v>
      </c>
      <c r="D1363" t="s">
        <v>5028</v>
      </c>
      <c r="E1363" t="s">
        <v>5032</v>
      </c>
      <c r="F1363" t="s">
        <v>5047</v>
      </c>
      <c r="G1363" t="s">
        <v>5050</v>
      </c>
      <c r="H1363">
        <v>36690</v>
      </c>
      <c r="I1363">
        <v>6</v>
      </c>
      <c r="J1363" t="s">
        <v>5070</v>
      </c>
      <c r="K1363">
        <v>6419.97</v>
      </c>
      <c r="L1363" t="s">
        <v>5076</v>
      </c>
      <c r="M1363">
        <f>MONTH(Helper_Columns[Order_Date])</f>
        <v>4</v>
      </c>
      <c r="N1363">
        <f>YEAR(Helper_Columns[Order_Date])</f>
        <v>2024</v>
      </c>
      <c r="O1363" t="str">
        <f>TEXT(Helper_Columns[Order_Date],"mmm")</f>
        <v>Apr</v>
      </c>
      <c r="P1363" s="7">
        <f>IFERROR(Helper_Columns[Profit]/Helper_Columns[Sales_Amount],0)</f>
        <v>0.17497874080130826</v>
      </c>
      <c r="Q1363" s="5" t="str">
        <f>IF(VALUE(SUBSTITUTE(Helper_Columns[[#This Row],[Discount]],"%",""))&gt;=10,"High Discount", "Normal")</f>
        <v>Normal</v>
      </c>
      <c r="R1363" s="5" t="str">
        <f xml:space="preserve"> IF(Helper_Columns[[#This Row],[Profit]]&gt;5000,"High","Low")</f>
        <v>High</v>
      </c>
    </row>
    <row r="1364" spans="1:18" x14ac:dyDescent="0.25">
      <c r="A1364" t="s">
        <v>1374</v>
      </c>
      <c r="B1364" s="4">
        <v>45391.445889177827</v>
      </c>
      <c r="C1364" t="s">
        <v>5019</v>
      </c>
      <c r="D1364" t="s">
        <v>5029</v>
      </c>
      <c r="E1364" t="s">
        <v>5040</v>
      </c>
      <c r="F1364" t="s">
        <v>5046</v>
      </c>
      <c r="G1364" t="s">
        <v>5053</v>
      </c>
      <c r="H1364">
        <v>46667</v>
      </c>
      <c r="I1364">
        <v>12</v>
      </c>
      <c r="J1364" t="s">
        <v>5069</v>
      </c>
      <c r="K1364">
        <v>8440.23</v>
      </c>
      <c r="L1364" t="s">
        <v>5075</v>
      </c>
      <c r="M1364">
        <f>MONTH(Helper_Columns[Order_Date])</f>
        <v>4</v>
      </c>
      <c r="N1364">
        <f>YEAR(Helper_Columns[Order_Date])</f>
        <v>2024</v>
      </c>
      <c r="O1364" t="str">
        <f>TEXT(Helper_Columns[Order_Date],"mmm")</f>
        <v>Apr</v>
      </c>
      <c r="P1364" s="7">
        <f>IFERROR(Helper_Columns[Profit]/Helper_Columns[Sales_Amount],0)</f>
        <v>0.18086077956586025</v>
      </c>
      <c r="Q1364" s="5" t="str">
        <f>IF(VALUE(SUBSTITUTE(Helper_Columns[[#This Row],[Discount]],"%",""))&gt;=10,"High Discount", "Normal")</f>
        <v>High Discount</v>
      </c>
      <c r="R1364" s="5" t="str">
        <f xml:space="preserve"> IF(Helper_Columns[[#This Row],[Profit]]&gt;5000,"High","Low")</f>
        <v>High</v>
      </c>
    </row>
    <row r="1365" spans="1:18" x14ac:dyDescent="0.25">
      <c r="A1365" t="s">
        <v>1375</v>
      </c>
      <c r="B1365" s="4">
        <v>45391.51890378075</v>
      </c>
      <c r="C1365" t="s">
        <v>5017</v>
      </c>
      <c r="D1365" t="s">
        <v>5028</v>
      </c>
      <c r="E1365" t="s">
        <v>5037</v>
      </c>
      <c r="F1365" t="s">
        <v>5046</v>
      </c>
      <c r="G1365" t="s">
        <v>5053</v>
      </c>
      <c r="H1365">
        <v>29415</v>
      </c>
      <c r="I1365">
        <v>8</v>
      </c>
      <c r="J1365" t="s">
        <v>5069</v>
      </c>
      <c r="K1365">
        <v>5221.49</v>
      </c>
      <c r="L1365" t="s">
        <v>5074</v>
      </c>
      <c r="M1365">
        <f>MONTH(Helper_Columns[Order_Date])</f>
        <v>4</v>
      </c>
      <c r="N1365">
        <f>YEAR(Helper_Columns[Order_Date])</f>
        <v>2024</v>
      </c>
      <c r="O1365" t="str">
        <f>TEXT(Helper_Columns[Order_Date],"mmm")</f>
        <v>Apr</v>
      </c>
      <c r="P1365" s="7">
        <f>IFERROR(Helper_Columns[Profit]/Helper_Columns[Sales_Amount],0)</f>
        <v>0.17751113377528471</v>
      </c>
      <c r="Q1365" s="5" t="str">
        <f>IF(VALUE(SUBSTITUTE(Helper_Columns[[#This Row],[Discount]],"%",""))&gt;=10,"High Discount", "Normal")</f>
        <v>High Discount</v>
      </c>
      <c r="R1365" s="5" t="str">
        <f xml:space="preserve"> IF(Helper_Columns[[#This Row],[Profit]]&gt;5000,"High","Low")</f>
        <v>High</v>
      </c>
    </row>
    <row r="1366" spans="1:18" x14ac:dyDescent="0.25">
      <c r="A1366" t="s">
        <v>1376</v>
      </c>
      <c r="B1366" s="4">
        <v>45391.591918383667</v>
      </c>
      <c r="C1366" t="s">
        <v>5024</v>
      </c>
      <c r="D1366" t="s">
        <v>5027</v>
      </c>
      <c r="E1366" t="s">
        <v>5042</v>
      </c>
      <c r="F1366" t="s">
        <v>5048</v>
      </c>
      <c r="G1366" t="s">
        <v>5065</v>
      </c>
      <c r="H1366">
        <v>40842</v>
      </c>
      <c r="I1366">
        <v>1</v>
      </c>
      <c r="J1366" t="s">
        <v>5070</v>
      </c>
      <c r="K1366">
        <v>6940.07</v>
      </c>
      <c r="L1366" t="s">
        <v>5075</v>
      </c>
      <c r="M1366">
        <f>MONTH(Helper_Columns[Order_Date])</f>
        <v>4</v>
      </c>
      <c r="N1366">
        <f>YEAR(Helper_Columns[Order_Date])</f>
        <v>2024</v>
      </c>
      <c r="O1366" t="str">
        <f>TEXT(Helper_Columns[Order_Date],"mmm")</f>
        <v>Apr</v>
      </c>
      <c r="P1366" s="7">
        <f>IFERROR(Helper_Columns[Profit]/Helper_Columns[Sales_Amount],0)</f>
        <v>0.16992483228049557</v>
      </c>
      <c r="Q1366" s="5" t="str">
        <f>IF(VALUE(SUBSTITUTE(Helper_Columns[[#This Row],[Discount]],"%",""))&gt;=10,"High Discount", "Normal")</f>
        <v>Normal</v>
      </c>
      <c r="R1366" s="5" t="str">
        <f xml:space="preserve"> IF(Helper_Columns[[#This Row],[Profit]]&gt;5000,"High","Low")</f>
        <v>High</v>
      </c>
    </row>
    <row r="1367" spans="1:18" x14ac:dyDescent="0.25">
      <c r="A1367" t="s">
        <v>1377</v>
      </c>
      <c r="B1367" s="4">
        <v>45391.664932986598</v>
      </c>
      <c r="C1367" t="s">
        <v>5016</v>
      </c>
      <c r="D1367" t="s">
        <v>5026</v>
      </c>
      <c r="E1367" t="s">
        <v>5030</v>
      </c>
      <c r="F1367" t="s">
        <v>5047</v>
      </c>
      <c r="G1367" t="s">
        <v>5064</v>
      </c>
      <c r="H1367">
        <v>7764</v>
      </c>
      <c r="I1367">
        <v>5</v>
      </c>
      <c r="J1367" t="s">
        <v>5070</v>
      </c>
      <c r="K1367">
        <v>1027.56</v>
      </c>
      <c r="L1367" t="s">
        <v>5078</v>
      </c>
      <c r="M1367">
        <f>MONTH(Helper_Columns[Order_Date])</f>
        <v>4</v>
      </c>
      <c r="N1367">
        <f>YEAR(Helper_Columns[Order_Date])</f>
        <v>2024</v>
      </c>
      <c r="O1367" t="str">
        <f>TEXT(Helper_Columns[Order_Date],"mmm")</f>
        <v>Apr</v>
      </c>
      <c r="P1367" s="7">
        <f>IFERROR(Helper_Columns[Profit]/Helper_Columns[Sales_Amount],0)</f>
        <v>0.13234930448222565</v>
      </c>
      <c r="Q1367" s="5" t="str">
        <f>IF(VALUE(SUBSTITUTE(Helper_Columns[[#This Row],[Discount]],"%",""))&gt;=10,"High Discount", "Normal")</f>
        <v>Normal</v>
      </c>
      <c r="R1367" s="5" t="str">
        <f xml:space="preserve"> IF(Helper_Columns[[#This Row],[Profit]]&gt;5000,"High","Low")</f>
        <v>Low</v>
      </c>
    </row>
    <row r="1368" spans="1:18" x14ac:dyDescent="0.25">
      <c r="A1368" t="s">
        <v>1378</v>
      </c>
      <c r="B1368" s="4">
        <v>45391.737947589507</v>
      </c>
      <c r="C1368" t="s">
        <v>5023</v>
      </c>
      <c r="D1368" t="s">
        <v>5027</v>
      </c>
      <c r="E1368" t="s">
        <v>5031</v>
      </c>
      <c r="F1368" t="s">
        <v>5048</v>
      </c>
      <c r="G1368" t="s">
        <v>5055</v>
      </c>
      <c r="H1368">
        <v>19800</v>
      </c>
      <c r="I1368">
        <v>13</v>
      </c>
      <c r="J1368" t="s">
        <v>5070</v>
      </c>
      <c r="K1368">
        <v>3946.15</v>
      </c>
      <c r="L1368" t="s">
        <v>5079</v>
      </c>
      <c r="M1368">
        <f>MONTH(Helper_Columns[Order_Date])</f>
        <v>4</v>
      </c>
      <c r="N1368">
        <f>YEAR(Helper_Columns[Order_Date])</f>
        <v>2024</v>
      </c>
      <c r="O1368" t="str">
        <f>TEXT(Helper_Columns[Order_Date],"mmm")</f>
        <v>Apr</v>
      </c>
      <c r="P1368" s="7">
        <f>IFERROR(Helper_Columns[Profit]/Helper_Columns[Sales_Amount],0)</f>
        <v>0.19930050505050506</v>
      </c>
      <c r="Q1368" s="5" t="str">
        <f>IF(VALUE(SUBSTITUTE(Helper_Columns[[#This Row],[Discount]],"%",""))&gt;=10,"High Discount", "Normal")</f>
        <v>Normal</v>
      </c>
      <c r="R1368" s="5" t="str">
        <f xml:space="preserve"> IF(Helper_Columns[[#This Row],[Profit]]&gt;5000,"High","Low")</f>
        <v>Low</v>
      </c>
    </row>
    <row r="1369" spans="1:18" x14ac:dyDescent="0.25">
      <c r="A1369" t="s">
        <v>1379</v>
      </c>
      <c r="B1369" s="4">
        <v>45391.81096219243</v>
      </c>
      <c r="C1369" t="s">
        <v>5017</v>
      </c>
      <c r="D1369" t="s">
        <v>5027</v>
      </c>
      <c r="E1369" t="s">
        <v>5031</v>
      </c>
      <c r="F1369" t="s">
        <v>5046</v>
      </c>
      <c r="G1369" t="s">
        <v>5061</v>
      </c>
      <c r="H1369">
        <v>30764</v>
      </c>
      <c r="I1369">
        <v>9</v>
      </c>
      <c r="J1369" t="s">
        <v>5070</v>
      </c>
      <c r="K1369">
        <v>3695.76</v>
      </c>
      <c r="L1369" t="s">
        <v>5079</v>
      </c>
      <c r="M1369">
        <f>MONTH(Helper_Columns[Order_Date])</f>
        <v>4</v>
      </c>
      <c r="N1369">
        <f>YEAR(Helper_Columns[Order_Date])</f>
        <v>2024</v>
      </c>
      <c r="O1369" t="str">
        <f>TEXT(Helper_Columns[Order_Date],"mmm")</f>
        <v>Apr</v>
      </c>
      <c r="P1369" s="7">
        <f>IFERROR(Helper_Columns[Profit]/Helper_Columns[Sales_Amount],0)</f>
        <v>0.1201326225458328</v>
      </c>
      <c r="Q1369" s="5" t="str">
        <f>IF(VALUE(SUBSTITUTE(Helper_Columns[[#This Row],[Discount]],"%",""))&gt;=10,"High Discount", "Normal")</f>
        <v>Normal</v>
      </c>
      <c r="R1369" s="5" t="str">
        <f xml:space="preserve"> IF(Helper_Columns[[#This Row],[Profit]]&gt;5000,"High","Low")</f>
        <v>Low</v>
      </c>
    </row>
    <row r="1370" spans="1:18" x14ac:dyDescent="0.25">
      <c r="A1370" t="s">
        <v>1380</v>
      </c>
      <c r="B1370" s="4">
        <v>45391.883976795361</v>
      </c>
      <c r="C1370" t="s">
        <v>5017</v>
      </c>
      <c r="D1370" t="s">
        <v>5028</v>
      </c>
      <c r="E1370" t="s">
        <v>5037</v>
      </c>
      <c r="F1370" t="s">
        <v>5046</v>
      </c>
      <c r="G1370" t="s">
        <v>5053</v>
      </c>
      <c r="H1370">
        <v>18861</v>
      </c>
      <c r="I1370">
        <v>13</v>
      </c>
      <c r="J1370" t="s">
        <v>5073</v>
      </c>
      <c r="K1370">
        <v>3137.61</v>
      </c>
      <c r="L1370" t="s">
        <v>5076</v>
      </c>
      <c r="M1370">
        <f>MONTH(Helper_Columns[Order_Date])</f>
        <v>4</v>
      </c>
      <c r="N1370">
        <f>YEAR(Helper_Columns[Order_Date])</f>
        <v>2024</v>
      </c>
      <c r="O1370" t="str">
        <f>TEXT(Helper_Columns[Order_Date],"mmm")</f>
        <v>Apr</v>
      </c>
      <c r="P1370" s="7">
        <f>IFERROR(Helper_Columns[Profit]/Helper_Columns[Sales_Amount],0)</f>
        <v>0.16635438205821537</v>
      </c>
      <c r="Q1370" s="5" t="str">
        <f>IF(VALUE(SUBSTITUTE(Helper_Columns[[#This Row],[Discount]],"%",""))&gt;=10,"High Discount", "Normal")</f>
        <v>Normal</v>
      </c>
      <c r="R1370" s="5" t="str">
        <f xml:space="preserve"> IF(Helper_Columns[[#This Row],[Profit]]&gt;5000,"High","Low")</f>
        <v>Low</v>
      </c>
    </row>
    <row r="1371" spans="1:18" x14ac:dyDescent="0.25">
      <c r="A1371" t="s">
        <v>1381</v>
      </c>
      <c r="B1371" s="4">
        <v>45391.956991398278</v>
      </c>
      <c r="C1371" t="s">
        <v>5025</v>
      </c>
      <c r="D1371" t="s">
        <v>5026</v>
      </c>
      <c r="E1371" t="s">
        <v>5034</v>
      </c>
      <c r="F1371" t="s">
        <v>5048</v>
      </c>
      <c r="G1371" t="s">
        <v>5052</v>
      </c>
      <c r="H1371">
        <v>18883</v>
      </c>
      <c r="I1371">
        <v>3</v>
      </c>
      <c r="J1371" t="s">
        <v>5069</v>
      </c>
      <c r="K1371">
        <v>2318.4699999999998</v>
      </c>
      <c r="L1371" t="s">
        <v>5074</v>
      </c>
      <c r="M1371">
        <f>MONTH(Helper_Columns[Order_Date])</f>
        <v>4</v>
      </c>
      <c r="N1371">
        <f>YEAR(Helper_Columns[Order_Date])</f>
        <v>2024</v>
      </c>
      <c r="O1371" t="str">
        <f>TEXT(Helper_Columns[Order_Date],"mmm")</f>
        <v>Apr</v>
      </c>
      <c r="P1371" s="7">
        <f>IFERROR(Helper_Columns[Profit]/Helper_Columns[Sales_Amount],0)</f>
        <v>0.12278080813430069</v>
      </c>
      <c r="Q1371" s="5" t="str">
        <f>IF(VALUE(SUBSTITUTE(Helper_Columns[[#This Row],[Discount]],"%",""))&gt;=10,"High Discount", "Normal")</f>
        <v>High Discount</v>
      </c>
      <c r="R1371" s="5" t="str">
        <f xml:space="preserve"> IF(Helper_Columns[[#This Row],[Profit]]&gt;5000,"High","Low")</f>
        <v>Low</v>
      </c>
    </row>
    <row r="1372" spans="1:18" x14ac:dyDescent="0.25">
      <c r="A1372" t="s">
        <v>1382</v>
      </c>
      <c r="B1372" s="4">
        <v>45392.030006001187</v>
      </c>
      <c r="C1372" t="s">
        <v>5016</v>
      </c>
      <c r="D1372" t="s">
        <v>5028</v>
      </c>
      <c r="E1372" t="s">
        <v>5035</v>
      </c>
      <c r="F1372" t="s">
        <v>5048</v>
      </c>
      <c r="G1372" t="s">
        <v>5051</v>
      </c>
      <c r="H1372">
        <v>74839</v>
      </c>
      <c r="I1372">
        <v>7</v>
      </c>
      <c r="J1372" t="s">
        <v>5072</v>
      </c>
      <c r="K1372">
        <v>6421.93</v>
      </c>
      <c r="L1372" t="s">
        <v>5078</v>
      </c>
      <c r="M1372">
        <f>MONTH(Helper_Columns[Order_Date])</f>
        <v>4</v>
      </c>
      <c r="N1372">
        <f>YEAR(Helper_Columns[Order_Date])</f>
        <v>2024</v>
      </c>
      <c r="O1372" t="str">
        <f>TEXT(Helper_Columns[Order_Date],"mmm")</f>
        <v>Apr</v>
      </c>
      <c r="P1372" s="7">
        <f>IFERROR(Helper_Columns[Profit]/Helper_Columns[Sales_Amount],0)</f>
        <v>8.5809938668341371E-2</v>
      </c>
      <c r="Q1372" s="5" t="str">
        <f>IF(VALUE(SUBSTITUTE(Helper_Columns[[#This Row],[Discount]],"%",""))&gt;=10,"High Discount", "Normal")</f>
        <v>High Discount</v>
      </c>
      <c r="R1372" s="5" t="str">
        <f xml:space="preserve"> IF(Helper_Columns[[#This Row],[Profit]]&gt;5000,"High","Low")</f>
        <v>High</v>
      </c>
    </row>
    <row r="1373" spans="1:18" x14ac:dyDescent="0.25">
      <c r="A1373" t="s">
        <v>1383</v>
      </c>
      <c r="B1373" s="4">
        <v>45392.103020604118</v>
      </c>
      <c r="C1373" t="s">
        <v>5023</v>
      </c>
      <c r="D1373" t="s">
        <v>5029</v>
      </c>
      <c r="E1373" t="s">
        <v>5041</v>
      </c>
      <c r="F1373" t="s">
        <v>5047</v>
      </c>
      <c r="G1373" t="s">
        <v>5063</v>
      </c>
      <c r="H1373">
        <v>72187</v>
      </c>
      <c r="I1373">
        <v>13</v>
      </c>
      <c r="J1373" t="s">
        <v>5068</v>
      </c>
      <c r="K1373">
        <v>13046.95</v>
      </c>
      <c r="L1373" t="s">
        <v>5079</v>
      </c>
      <c r="M1373">
        <f>MONTH(Helper_Columns[Order_Date])</f>
        <v>4</v>
      </c>
      <c r="N1373">
        <f>YEAR(Helper_Columns[Order_Date])</f>
        <v>2024</v>
      </c>
      <c r="O1373" t="str">
        <f>TEXT(Helper_Columns[Order_Date],"mmm")</f>
        <v>Apr</v>
      </c>
      <c r="P1373" s="7">
        <f>IFERROR(Helper_Columns[Profit]/Helper_Columns[Sales_Amount],0)</f>
        <v>0.18073822156343941</v>
      </c>
      <c r="Q1373" s="5" t="str">
        <f>IF(VALUE(SUBSTITUTE(Helper_Columns[[#This Row],[Discount]],"%",""))&gt;=10,"High Discount", "Normal")</f>
        <v>Normal</v>
      </c>
      <c r="R1373" s="5" t="str">
        <f xml:space="preserve"> IF(Helper_Columns[[#This Row],[Profit]]&gt;5000,"High","Low")</f>
        <v>High</v>
      </c>
    </row>
    <row r="1374" spans="1:18" x14ac:dyDescent="0.25">
      <c r="A1374" t="s">
        <v>1384</v>
      </c>
      <c r="B1374" s="4">
        <v>45392.176035207027</v>
      </c>
      <c r="C1374" t="s">
        <v>5013</v>
      </c>
      <c r="D1374" t="s">
        <v>5029</v>
      </c>
      <c r="E1374" t="s">
        <v>5040</v>
      </c>
      <c r="F1374" t="s">
        <v>5048</v>
      </c>
      <c r="G1374" t="s">
        <v>5059</v>
      </c>
      <c r="H1374">
        <v>36079</v>
      </c>
      <c r="I1374">
        <v>14</v>
      </c>
      <c r="J1374" t="s">
        <v>5072</v>
      </c>
      <c r="K1374">
        <v>7816.51</v>
      </c>
      <c r="L1374" t="s">
        <v>5075</v>
      </c>
      <c r="M1374">
        <f>MONTH(Helper_Columns[Order_Date])</f>
        <v>4</v>
      </c>
      <c r="N1374">
        <f>YEAR(Helper_Columns[Order_Date])</f>
        <v>2024</v>
      </c>
      <c r="O1374" t="str">
        <f>TEXT(Helper_Columns[Order_Date],"mmm")</f>
        <v>Apr</v>
      </c>
      <c r="P1374" s="7">
        <f>IFERROR(Helper_Columns[Profit]/Helper_Columns[Sales_Amount],0)</f>
        <v>0.21664985171429363</v>
      </c>
      <c r="Q1374" s="5" t="str">
        <f>IF(VALUE(SUBSTITUTE(Helper_Columns[[#This Row],[Discount]],"%",""))&gt;=10,"High Discount", "Normal")</f>
        <v>High Discount</v>
      </c>
      <c r="R1374" s="5" t="str">
        <f xml:space="preserve"> IF(Helper_Columns[[#This Row],[Profit]]&gt;5000,"High","Low")</f>
        <v>High</v>
      </c>
    </row>
    <row r="1375" spans="1:18" x14ac:dyDescent="0.25">
      <c r="A1375" t="s">
        <v>1385</v>
      </c>
      <c r="B1375" s="4">
        <v>45392.249049809951</v>
      </c>
      <c r="C1375" t="s">
        <v>5013</v>
      </c>
      <c r="D1375" t="s">
        <v>5028</v>
      </c>
      <c r="E1375" t="s">
        <v>5037</v>
      </c>
      <c r="F1375" t="s">
        <v>5048</v>
      </c>
      <c r="G1375" t="s">
        <v>5056</v>
      </c>
      <c r="H1375">
        <v>2885</v>
      </c>
      <c r="I1375">
        <v>5</v>
      </c>
      <c r="J1375" t="s">
        <v>5069</v>
      </c>
      <c r="K1375">
        <v>615.77</v>
      </c>
      <c r="L1375" t="s">
        <v>5078</v>
      </c>
      <c r="M1375">
        <f>MONTH(Helper_Columns[Order_Date])</f>
        <v>4</v>
      </c>
      <c r="N1375">
        <f>YEAR(Helper_Columns[Order_Date])</f>
        <v>2024</v>
      </c>
      <c r="O1375" t="str">
        <f>TEXT(Helper_Columns[Order_Date],"mmm")</f>
        <v>Apr</v>
      </c>
      <c r="P1375" s="7">
        <f>IFERROR(Helper_Columns[Profit]/Helper_Columns[Sales_Amount],0)</f>
        <v>0.21343847487001733</v>
      </c>
      <c r="Q1375" s="5" t="str">
        <f>IF(VALUE(SUBSTITUTE(Helper_Columns[[#This Row],[Discount]],"%",""))&gt;=10,"High Discount", "Normal")</f>
        <v>High Discount</v>
      </c>
      <c r="R1375" s="5" t="str">
        <f xml:space="preserve"> IF(Helper_Columns[[#This Row],[Profit]]&gt;5000,"High","Low")</f>
        <v>Low</v>
      </c>
    </row>
    <row r="1376" spans="1:18" x14ac:dyDescent="0.25">
      <c r="A1376" t="s">
        <v>1386</v>
      </c>
      <c r="B1376" s="4">
        <v>45392.322064412881</v>
      </c>
      <c r="C1376" t="s">
        <v>5023</v>
      </c>
      <c r="D1376" t="s">
        <v>5027</v>
      </c>
      <c r="E1376" t="s">
        <v>5038</v>
      </c>
      <c r="F1376" t="s">
        <v>5047</v>
      </c>
      <c r="G1376" t="s">
        <v>5062</v>
      </c>
      <c r="H1376">
        <v>26037</v>
      </c>
      <c r="I1376">
        <v>6</v>
      </c>
      <c r="J1376" t="s">
        <v>5070</v>
      </c>
      <c r="K1376">
        <v>3387.15</v>
      </c>
      <c r="L1376" t="s">
        <v>5076</v>
      </c>
      <c r="M1376">
        <f>MONTH(Helper_Columns[Order_Date])</f>
        <v>4</v>
      </c>
      <c r="N1376">
        <f>YEAR(Helper_Columns[Order_Date])</f>
        <v>2024</v>
      </c>
      <c r="O1376" t="str">
        <f>TEXT(Helper_Columns[Order_Date],"mmm")</f>
        <v>Apr</v>
      </c>
      <c r="P1376" s="7">
        <f>IFERROR(Helper_Columns[Profit]/Helper_Columns[Sales_Amount],0)</f>
        <v>0.13008987210508124</v>
      </c>
      <c r="Q1376" s="5" t="str">
        <f>IF(VALUE(SUBSTITUTE(Helper_Columns[[#This Row],[Discount]],"%",""))&gt;=10,"High Discount", "Normal")</f>
        <v>Normal</v>
      </c>
      <c r="R1376" s="5" t="str">
        <f xml:space="preserve"> IF(Helper_Columns[[#This Row],[Profit]]&gt;5000,"High","Low")</f>
        <v>Low</v>
      </c>
    </row>
    <row r="1377" spans="1:18" x14ac:dyDescent="0.25">
      <c r="A1377" t="s">
        <v>1387</v>
      </c>
      <c r="B1377" s="4">
        <v>45392.395079015798</v>
      </c>
      <c r="C1377" t="s">
        <v>5022</v>
      </c>
      <c r="D1377" t="s">
        <v>5029</v>
      </c>
      <c r="E1377" t="s">
        <v>5033</v>
      </c>
      <c r="F1377" t="s">
        <v>5047</v>
      </c>
      <c r="G1377" t="s">
        <v>5067</v>
      </c>
      <c r="H1377">
        <v>50855</v>
      </c>
      <c r="I1377">
        <v>8</v>
      </c>
      <c r="J1377" t="s">
        <v>5069</v>
      </c>
      <c r="K1377">
        <v>9315.59</v>
      </c>
      <c r="L1377" t="s">
        <v>5076</v>
      </c>
      <c r="M1377">
        <f>MONTH(Helper_Columns[Order_Date])</f>
        <v>4</v>
      </c>
      <c r="N1377">
        <f>YEAR(Helper_Columns[Order_Date])</f>
        <v>2024</v>
      </c>
      <c r="O1377" t="str">
        <f>TEXT(Helper_Columns[Order_Date],"mmm")</f>
        <v>Apr</v>
      </c>
      <c r="P1377" s="7">
        <f>IFERROR(Helper_Columns[Profit]/Helper_Columns[Sales_Amount],0)</f>
        <v>0.18317943171762854</v>
      </c>
      <c r="Q1377" s="5" t="str">
        <f>IF(VALUE(SUBSTITUTE(Helper_Columns[[#This Row],[Discount]],"%",""))&gt;=10,"High Discount", "Normal")</f>
        <v>High Discount</v>
      </c>
      <c r="R1377" s="5" t="str">
        <f xml:space="preserve"> IF(Helper_Columns[[#This Row],[Profit]]&gt;5000,"High","Low")</f>
        <v>High</v>
      </c>
    </row>
    <row r="1378" spans="1:18" x14ac:dyDescent="0.25">
      <c r="A1378" t="s">
        <v>1388</v>
      </c>
      <c r="B1378" s="4">
        <v>45392.468093618707</v>
      </c>
      <c r="C1378" t="s">
        <v>5024</v>
      </c>
      <c r="D1378" t="s">
        <v>5029</v>
      </c>
      <c r="E1378" t="s">
        <v>5041</v>
      </c>
      <c r="F1378" t="s">
        <v>5046</v>
      </c>
      <c r="G1378" t="s">
        <v>5061</v>
      </c>
      <c r="H1378">
        <v>22256</v>
      </c>
      <c r="I1378">
        <v>11</v>
      </c>
      <c r="J1378" t="s">
        <v>5068</v>
      </c>
      <c r="K1378">
        <v>2610.02</v>
      </c>
      <c r="L1378" t="s">
        <v>5077</v>
      </c>
      <c r="M1378">
        <f>MONTH(Helper_Columns[Order_Date])</f>
        <v>4</v>
      </c>
      <c r="N1378">
        <f>YEAR(Helper_Columns[Order_Date])</f>
        <v>2024</v>
      </c>
      <c r="O1378" t="str">
        <f>TEXT(Helper_Columns[Order_Date],"mmm")</f>
        <v>Apr</v>
      </c>
      <c r="P1378" s="7">
        <f>IFERROR(Helper_Columns[Profit]/Helper_Columns[Sales_Amount],0)</f>
        <v>0.11727264557872034</v>
      </c>
      <c r="Q1378" s="5" t="str">
        <f>IF(VALUE(SUBSTITUTE(Helper_Columns[[#This Row],[Discount]],"%",""))&gt;=10,"High Discount", "Normal")</f>
        <v>Normal</v>
      </c>
      <c r="R1378" s="5" t="str">
        <f xml:space="preserve"> IF(Helper_Columns[[#This Row],[Profit]]&gt;5000,"High","Low")</f>
        <v>Low</v>
      </c>
    </row>
    <row r="1379" spans="1:18" x14ac:dyDescent="0.25">
      <c r="A1379" t="s">
        <v>1389</v>
      </c>
      <c r="B1379" s="4">
        <v>45392.541108221652</v>
      </c>
      <c r="C1379" t="s">
        <v>5019</v>
      </c>
      <c r="D1379" t="s">
        <v>5026</v>
      </c>
      <c r="E1379" t="s">
        <v>5043</v>
      </c>
      <c r="F1379" t="s">
        <v>5047</v>
      </c>
      <c r="G1379" t="s">
        <v>5062</v>
      </c>
      <c r="H1379">
        <v>44158</v>
      </c>
      <c r="I1379">
        <v>12</v>
      </c>
      <c r="J1379" t="s">
        <v>5070</v>
      </c>
      <c r="K1379">
        <v>4796.91</v>
      </c>
      <c r="L1379" t="s">
        <v>5076</v>
      </c>
      <c r="M1379">
        <f>MONTH(Helper_Columns[Order_Date])</f>
        <v>4</v>
      </c>
      <c r="N1379">
        <f>YEAR(Helper_Columns[Order_Date])</f>
        <v>2024</v>
      </c>
      <c r="O1379" t="str">
        <f>TEXT(Helper_Columns[Order_Date],"mmm")</f>
        <v>Apr</v>
      </c>
      <c r="P1379" s="7">
        <f>IFERROR(Helper_Columns[Profit]/Helper_Columns[Sales_Amount],0)</f>
        <v>0.10863059921192082</v>
      </c>
      <c r="Q1379" s="5" t="str">
        <f>IF(VALUE(SUBSTITUTE(Helper_Columns[[#This Row],[Discount]],"%",""))&gt;=10,"High Discount", "Normal")</f>
        <v>Normal</v>
      </c>
      <c r="R1379" s="5" t="str">
        <f xml:space="preserve"> IF(Helper_Columns[[#This Row],[Profit]]&gt;5000,"High","Low")</f>
        <v>Low</v>
      </c>
    </row>
    <row r="1380" spans="1:18" x14ac:dyDescent="0.25">
      <c r="A1380" t="s">
        <v>1390</v>
      </c>
      <c r="B1380" s="4">
        <v>45392.614122824561</v>
      </c>
      <c r="C1380" t="s">
        <v>5021</v>
      </c>
      <c r="D1380" t="s">
        <v>5027</v>
      </c>
      <c r="E1380" t="s">
        <v>5031</v>
      </c>
      <c r="F1380" t="s">
        <v>5048</v>
      </c>
      <c r="G1380" t="s">
        <v>5052</v>
      </c>
      <c r="H1380">
        <v>65814</v>
      </c>
      <c r="I1380">
        <v>1</v>
      </c>
      <c r="J1380" t="s">
        <v>5068</v>
      </c>
      <c r="K1380">
        <v>12024.68</v>
      </c>
      <c r="L1380" t="s">
        <v>5077</v>
      </c>
      <c r="M1380">
        <f>MONTH(Helper_Columns[Order_Date])</f>
        <v>4</v>
      </c>
      <c r="N1380">
        <f>YEAR(Helper_Columns[Order_Date])</f>
        <v>2024</v>
      </c>
      <c r="O1380" t="str">
        <f>TEXT(Helper_Columns[Order_Date],"mmm")</f>
        <v>Apr</v>
      </c>
      <c r="P1380" s="7">
        <f>IFERROR(Helper_Columns[Profit]/Helper_Columns[Sales_Amount],0)</f>
        <v>0.182707022821892</v>
      </c>
      <c r="Q1380" s="5" t="str">
        <f>IF(VALUE(SUBSTITUTE(Helper_Columns[[#This Row],[Discount]],"%",""))&gt;=10,"High Discount", "Normal")</f>
        <v>Normal</v>
      </c>
      <c r="R1380" s="5" t="str">
        <f xml:space="preserve"> IF(Helper_Columns[[#This Row],[Profit]]&gt;5000,"High","Low")</f>
        <v>High</v>
      </c>
    </row>
    <row r="1381" spans="1:18" x14ac:dyDescent="0.25">
      <c r="A1381" t="s">
        <v>1391</v>
      </c>
      <c r="B1381" s="4">
        <v>45392.687137427478</v>
      </c>
      <c r="C1381" t="s">
        <v>5025</v>
      </c>
      <c r="D1381" t="s">
        <v>5029</v>
      </c>
      <c r="E1381" t="s">
        <v>5040</v>
      </c>
      <c r="F1381" t="s">
        <v>5047</v>
      </c>
      <c r="G1381" t="s">
        <v>5067</v>
      </c>
      <c r="H1381">
        <v>76899</v>
      </c>
      <c r="I1381">
        <v>8</v>
      </c>
      <c r="J1381" t="s">
        <v>5068</v>
      </c>
      <c r="K1381">
        <v>7250.84</v>
      </c>
      <c r="L1381" t="s">
        <v>5077</v>
      </c>
      <c r="M1381">
        <f>MONTH(Helper_Columns[Order_Date])</f>
        <v>4</v>
      </c>
      <c r="N1381">
        <f>YEAR(Helper_Columns[Order_Date])</f>
        <v>2024</v>
      </c>
      <c r="O1381" t="str">
        <f>TEXT(Helper_Columns[Order_Date],"mmm")</f>
        <v>Apr</v>
      </c>
      <c r="P1381" s="7">
        <f>IFERROR(Helper_Columns[Profit]/Helper_Columns[Sales_Amount],0)</f>
        <v>9.4290432905499419E-2</v>
      </c>
      <c r="Q1381" s="5" t="str">
        <f>IF(VALUE(SUBSTITUTE(Helper_Columns[[#This Row],[Discount]],"%",""))&gt;=10,"High Discount", "Normal")</f>
        <v>Normal</v>
      </c>
      <c r="R1381" s="5" t="str">
        <f xml:space="preserve"> IF(Helper_Columns[[#This Row],[Profit]]&gt;5000,"High","Low")</f>
        <v>High</v>
      </c>
    </row>
    <row r="1382" spans="1:18" x14ac:dyDescent="0.25">
      <c r="A1382" t="s">
        <v>1392</v>
      </c>
      <c r="B1382" s="4">
        <v>45392.760152030402</v>
      </c>
      <c r="C1382" t="s">
        <v>5023</v>
      </c>
      <c r="D1382" t="s">
        <v>5028</v>
      </c>
      <c r="E1382" t="s">
        <v>5036</v>
      </c>
      <c r="F1382" t="s">
        <v>5046</v>
      </c>
      <c r="G1382" t="s">
        <v>5060</v>
      </c>
      <c r="H1382">
        <v>63613</v>
      </c>
      <c r="I1382">
        <v>7</v>
      </c>
      <c r="J1382" t="s">
        <v>5069</v>
      </c>
      <c r="K1382">
        <v>11960.52</v>
      </c>
      <c r="L1382" t="s">
        <v>5075</v>
      </c>
      <c r="M1382">
        <f>MONTH(Helper_Columns[Order_Date])</f>
        <v>4</v>
      </c>
      <c r="N1382">
        <f>YEAR(Helper_Columns[Order_Date])</f>
        <v>2024</v>
      </c>
      <c r="O1382" t="str">
        <f>TEXT(Helper_Columns[Order_Date],"mmm")</f>
        <v>Apr</v>
      </c>
      <c r="P1382" s="7">
        <f>IFERROR(Helper_Columns[Profit]/Helper_Columns[Sales_Amount],0)</f>
        <v>0.18802005879301401</v>
      </c>
      <c r="Q1382" s="5" t="str">
        <f>IF(VALUE(SUBSTITUTE(Helper_Columns[[#This Row],[Discount]],"%",""))&gt;=10,"High Discount", "Normal")</f>
        <v>High Discount</v>
      </c>
      <c r="R1382" s="5" t="str">
        <f xml:space="preserve"> IF(Helper_Columns[[#This Row],[Profit]]&gt;5000,"High","Low")</f>
        <v>High</v>
      </c>
    </row>
    <row r="1383" spans="1:18" x14ac:dyDescent="0.25">
      <c r="A1383" t="s">
        <v>1393</v>
      </c>
      <c r="B1383" s="4">
        <v>45392.833166633332</v>
      </c>
      <c r="C1383" t="s">
        <v>5024</v>
      </c>
      <c r="D1383" t="s">
        <v>5026</v>
      </c>
      <c r="E1383" t="s">
        <v>5034</v>
      </c>
      <c r="F1383" t="s">
        <v>5047</v>
      </c>
      <c r="G1383" t="s">
        <v>5062</v>
      </c>
      <c r="H1383">
        <v>54061</v>
      </c>
      <c r="I1383">
        <v>7</v>
      </c>
      <c r="J1383" t="s">
        <v>5068</v>
      </c>
      <c r="K1383">
        <v>11367.63</v>
      </c>
      <c r="L1383" t="s">
        <v>5079</v>
      </c>
      <c r="M1383">
        <f>MONTH(Helper_Columns[Order_Date])</f>
        <v>4</v>
      </c>
      <c r="N1383">
        <f>YEAR(Helper_Columns[Order_Date])</f>
        <v>2024</v>
      </c>
      <c r="O1383" t="str">
        <f>TEXT(Helper_Columns[Order_Date],"mmm")</f>
        <v>Apr</v>
      </c>
      <c r="P1383" s="7">
        <f>IFERROR(Helper_Columns[Profit]/Helper_Columns[Sales_Amount],0)</f>
        <v>0.21027413477368156</v>
      </c>
      <c r="Q1383" s="5" t="str">
        <f>IF(VALUE(SUBSTITUTE(Helper_Columns[[#This Row],[Discount]],"%",""))&gt;=10,"High Discount", "Normal")</f>
        <v>Normal</v>
      </c>
      <c r="R1383" s="5" t="str">
        <f xml:space="preserve"> IF(Helper_Columns[[#This Row],[Profit]]&gt;5000,"High","Low")</f>
        <v>High</v>
      </c>
    </row>
    <row r="1384" spans="1:18" x14ac:dyDescent="0.25">
      <c r="A1384" t="s">
        <v>1394</v>
      </c>
      <c r="B1384" s="4">
        <v>45392.906181236242</v>
      </c>
      <c r="C1384" t="s">
        <v>5019</v>
      </c>
      <c r="D1384" t="s">
        <v>5029</v>
      </c>
      <c r="E1384" t="s">
        <v>5040</v>
      </c>
      <c r="F1384" t="s">
        <v>5046</v>
      </c>
      <c r="G1384" t="s">
        <v>5066</v>
      </c>
      <c r="H1384">
        <v>1246</v>
      </c>
      <c r="I1384">
        <v>12</v>
      </c>
      <c r="J1384" t="s">
        <v>5068</v>
      </c>
      <c r="K1384">
        <v>191.74</v>
      </c>
      <c r="L1384" t="s">
        <v>5074</v>
      </c>
      <c r="M1384">
        <f>MONTH(Helper_Columns[Order_Date])</f>
        <v>4</v>
      </c>
      <c r="N1384">
        <f>YEAR(Helper_Columns[Order_Date])</f>
        <v>2024</v>
      </c>
      <c r="O1384" t="str">
        <f>TEXT(Helper_Columns[Order_Date],"mmm")</f>
        <v>Apr</v>
      </c>
      <c r="P1384" s="7">
        <f>IFERROR(Helper_Columns[Profit]/Helper_Columns[Sales_Amount],0)</f>
        <v>0.15388443017656503</v>
      </c>
      <c r="Q1384" s="5" t="str">
        <f>IF(VALUE(SUBSTITUTE(Helper_Columns[[#This Row],[Discount]],"%",""))&gt;=10,"High Discount", "Normal")</f>
        <v>Normal</v>
      </c>
      <c r="R1384" s="5" t="str">
        <f xml:space="preserve"> IF(Helper_Columns[[#This Row],[Profit]]&gt;5000,"High","Low")</f>
        <v>Low</v>
      </c>
    </row>
    <row r="1385" spans="1:18" x14ac:dyDescent="0.25">
      <c r="A1385" t="s">
        <v>1395</v>
      </c>
      <c r="B1385" s="4">
        <v>45392.979195839172</v>
      </c>
      <c r="C1385" t="s">
        <v>5024</v>
      </c>
      <c r="D1385" t="s">
        <v>5027</v>
      </c>
      <c r="E1385" t="s">
        <v>5031</v>
      </c>
      <c r="F1385" t="s">
        <v>5047</v>
      </c>
      <c r="G1385" t="s">
        <v>5050</v>
      </c>
      <c r="H1385">
        <v>16290</v>
      </c>
      <c r="I1385">
        <v>12</v>
      </c>
      <c r="J1385" t="s">
        <v>5069</v>
      </c>
      <c r="K1385">
        <v>1874.68</v>
      </c>
      <c r="L1385" t="s">
        <v>5076</v>
      </c>
      <c r="M1385">
        <f>MONTH(Helper_Columns[Order_Date])</f>
        <v>4</v>
      </c>
      <c r="N1385">
        <f>YEAR(Helper_Columns[Order_Date])</f>
        <v>2024</v>
      </c>
      <c r="O1385" t="str">
        <f>TEXT(Helper_Columns[Order_Date],"mmm")</f>
        <v>Apr</v>
      </c>
      <c r="P1385" s="7">
        <f>IFERROR(Helper_Columns[Profit]/Helper_Columns[Sales_Amount],0)</f>
        <v>0.11508164518109269</v>
      </c>
      <c r="Q1385" s="5" t="str">
        <f>IF(VALUE(SUBSTITUTE(Helper_Columns[[#This Row],[Discount]],"%",""))&gt;=10,"High Discount", "Normal")</f>
        <v>High Discount</v>
      </c>
      <c r="R1385" s="5" t="str">
        <f xml:space="preserve"> IF(Helper_Columns[[#This Row],[Profit]]&gt;5000,"High","Low")</f>
        <v>Low</v>
      </c>
    </row>
    <row r="1386" spans="1:18" x14ac:dyDescent="0.25">
      <c r="A1386" t="s">
        <v>1396</v>
      </c>
      <c r="B1386" s="4">
        <v>45393.052210442082</v>
      </c>
      <c r="C1386" t="s">
        <v>5012</v>
      </c>
      <c r="D1386" t="s">
        <v>5029</v>
      </c>
      <c r="E1386" t="s">
        <v>5040</v>
      </c>
      <c r="F1386" t="s">
        <v>5047</v>
      </c>
      <c r="G1386" t="s">
        <v>5067</v>
      </c>
      <c r="H1386">
        <v>5300</v>
      </c>
      <c r="I1386">
        <v>1</v>
      </c>
      <c r="J1386" t="s">
        <v>5073</v>
      </c>
      <c r="K1386">
        <v>732.51</v>
      </c>
      <c r="L1386" t="s">
        <v>5078</v>
      </c>
      <c r="M1386">
        <f>MONTH(Helper_Columns[Order_Date])</f>
        <v>4</v>
      </c>
      <c r="N1386">
        <f>YEAR(Helper_Columns[Order_Date])</f>
        <v>2024</v>
      </c>
      <c r="O1386" t="str">
        <f>TEXT(Helper_Columns[Order_Date],"mmm")</f>
        <v>Apr</v>
      </c>
      <c r="P1386" s="7">
        <f>IFERROR(Helper_Columns[Profit]/Helper_Columns[Sales_Amount],0)</f>
        <v>0.13820943396226415</v>
      </c>
      <c r="Q1386" s="5" t="str">
        <f>IF(VALUE(SUBSTITUTE(Helper_Columns[[#This Row],[Discount]],"%",""))&gt;=10,"High Discount", "Normal")</f>
        <v>Normal</v>
      </c>
      <c r="R1386" s="5" t="str">
        <f xml:space="preserve"> IF(Helper_Columns[[#This Row],[Profit]]&gt;5000,"High","Low")</f>
        <v>Low</v>
      </c>
    </row>
    <row r="1387" spans="1:18" x14ac:dyDescent="0.25">
      <c r="A1387" t="s">
        <v>1397</v>
      </c>
      <c r="B1387" s="4">
        <v>45393.125225044998</v>
      </c>
      <c r="C1387" t="s">
        <v>5016</v>
      </c>
      <c r="D1387" t="s">
        <v>5027</v>
      </c>
      <c r="E1387" t="s">
        <v>5038</v>
      </c>
      <c r="F1387" t="s">
        <v>5046</v>
      </c>
      <c r="G1387" t="s">
        <v>5053</v>
      </c>
      <c r="H1387">
        <v>29804</v>
      </c>
      <c r="I1387">
        <v>4</v>
      </c>
      <c r="J1387" t="s">
        <v>5069</v>
      </c>
      <c r="K1387">
        <v>4557.45</v>
      </c>
      <c r="L1387" t="s">
        <v>5078</v>
      </c>
      <c r="M1387">
        <f>MONTH(Helper_Columns[Order_Date])</f>
        <v>4</v>
      </c>
      <c r="N1387">
        <f>YEAR(Helper_Columns[Order_Date])</f>
        <v>2024</v>
      </c>
      <c r="O1387" t="str">
        <f>TEXT(Helper_Columns[Order_Date],"mmm")</f>
        <v>Apr</v>
      </c>
      <c r="P1387" s="7">
        <f>IFERROR(Helper_Columns[Profit]/Helper_Columns[Sales_Amount],0)</f>
        <v>0.1529140383841095</v>
      </c>
      <c r="Q1387" s="5" t="str">
        <f>IF(VALUE(SUBSTITUTE(Helper_Columns[[#This Row],[Discount]],"%",""))&gt;=10,"High Discount", "Normal")</f>
        <v>High Discount</v>
      </c>
      <c r="R1387" s="5" t="str">
        <f xml:space="preserve"> IF(Helper_Columns[[#This Row],[Profit]]&gt;5000,"High","Low")</f>
        <v>Low</v>
      </c>
    </row>
    <row r="1388" spans="1:18" x14ac:dyDescent="0.25">
      <c r="A1388" t="s">
        <v>1398</v>
      </c>
      <c r="B1388" s="4">
        <v>45393.198239647929</v>
      </c>
      <c r="C1388" t="s">
        <v>5012</v>
      </c>
      <c r="D1388" t="s">
        <v>5029</v>
      </c>
      <c r="E1388" t="s">
        <v>5039</v>
      </c>
      <c r="F1388" t="s">
        <v>5046</v>
      </c>
      <c r="G1388" t="s">
        <v>5060</v>
      </c>
      <c r="H1388">
        <v>51870</v>
      </c>
      <c r="I1388">
        <v>10</v>
      </c>
      <c r="J1388" t="s">
        <v>5068</v>
      </c>
      <c r="K1388">
        <v>9910.3700000000008</v>
      </c>
      <c r="L1388" t="s">
        <v>5078</v>
      </c>
      <c r="M1388">
        <f>MONTH(Helper_Columns[Order_Date])</f>
        <v>4</v>
      </c>
      <c r="N1388">
        <f>YEAR(Helper_Columns[Order_Date])</f>
        <v>2024</v>
      </c>
      <c r="O1388" t="str">
        <f>TEXT(Helper_Columns[Order_Date],"mmm")</f>
        <v>Apr</v>
      </c>
      <c r="P1388" s="7">
        <f>IFERROR(Helper_Columns[Profit]/Helper_Columns[Sales_Amount],0)</f>
        <v>0.19106169269327167</v>
      </c>
      <c r="Q1388" s="5" t="str">
        <f>IF(VALUE(SUBSTITUTE(Helper_Columns[[#This Row],[Discount]],"%",""))&gt;=10,"High Discount", "Normal")</f>
        <v>Normal</v>
      </c>
      <c r="R1388" s="5" t="str">
        <f xml:space="preserve"> IF(Helper_Columns[[#This Row],[Profit]]&gt;5000,"High","Low")</f>
        <v>High</v>
      </c>
    </row>
    <row r="1389" spans="1:18" x14ac:dyDescent="0.25">
      <c r="A1389" t="s">
        <v>1399</v>
      </c>
      <c r="B1389" s="4">
        <v>45393.271254250853</v>
      </c>
      <c r="C1389" t="s">
        <v>5022</v>
      </c>
      <c r="D1389" t="s">
        <v>5027</v>
      </c>
      <c r="E1389" t="s">
        <v>5042</v>
      </c>
      <c r="F1389" t="s">
        <v>5048</v>
      </c>
      <c r="G1389" t="s">
        <v>5056</v>
      </c>
      <c r="H1389">
        <v>5676</v>
      </c>
      <c r="I1389">
        <v>10</v>
      </c>
      <c r="J1389" t="s">
        <v>5068</v>
      </c>
      <c r="K1389">
        <v>860.51</v>
      </c>
      <c r="L1389" t="s">
        <v>5076</v>
      </c>
      <c r="M1389">
        <f>MONTH(Helper_Columns[Order_Date])</f>
        <v>4</v>
      </c>
      <c r="N1389">
        <f>YEAR(Helper_Columns[Order_Date])</f>
        <v>2024</v>
      </c>
      <c r="O1389" t="str">
        <f>TEXT(Helper_Columns[Order_Date],"mmm")</f>
        <v>Apr</v>
      </c>
      <c r="P1389" s="7">
        <f>IFERROR(Helper_Columns[Profit]/Helper_Columns[Sales_Amount],0)</f>
        <v>0.15160500352360817</v>
      </c>
      <c r="Q1389" s="5" t="str">
        <f>IF(VALUE(SUBSTITUTE(Helper_Columns[[#This Row],[Discount]],"%",""))&gt;=10,"High Discount", "Normal")</f>
        <v>Normal</v>
      </c>
      <c r="R1389" s="5" t="str">
        <f xml:space="preserve"> IF(Helper_Columns[[#This Row],[Profit]]&gt;5000,"High","Low")</f>
        <v>Low</v>
      </c>
    </row>
    <row r="1390" spans="1:18" x14ac:dyDescent="0.25">
      <c r="A1390" t="s">
        <v>1400</v>
      </c>
      <c r="B1390" s="4">
        <v>45393.344268853762</v>
      </c>
      <c r="C1390" t="s">
        <v>5019</v>
      </c>
      <c r="D1390" t="s">
        <v>5026</v>
      </c>
      <c r="E1390" t="s">
        <v>5030</v>
      </c>
      <c r="F1390" t="s">
        <v>5047</v>
      </c>
      <c r="G1390" t="s">
        <v>5050</v>
      </c>
      <c r="H1390">
        <v>59596</v>
      </c>
      <c r="I1390">
        <v>9</v>
      </c>
      <c r="J1390" t="s">
        <v>5072</v>
      </c>
      <c r="K1390">
        <v>11727.24</v>
      </c>
      <c r="L1390" t="s">
        <v>5079</v>
      </c>
      <c r="M1390">
        <f>MONTH(Helper_Columns[Order_Date])</f>
        <v>4</v>
      </c>
      <c r="N1390">
        <f>YEAR(Helper_Columns[Order_Date])</f>
        <v>2024</v>
      </c>
      <c r="O1390" t="str">
        <f>TEXT(Helper_Columns[Order_Date],"mmm")</f>
        <v>Apr</v>
      </c>
      <c r="P1390" s="7">
        <f>IFERROR(Helper_Columns[Profit]/Helper_Columns[Sales_Amount],0)</f>
        <v>0.19677897845492986</v>
      </c>
      <c r="Q1390" s="5" t="str">
        <f>IF(VALUE(SUBSTITUTE(Helper_Columns[[#This Row],[Discount]],"%",""))&gt;=10,"High Discount", "Normal")</f>
        <v>High Discount</v>
      </c>
      <c r="R1390" s="5" t="str">
        <f xml:space="preserve"> IF(Helper_Columns[[#This Row],[Profit]]&gt;5000,"High","Low")</f>
        <v>High</v>
      </c>
    </row>
    <row r="1391" spans="1:18" x14ac:dyDescent="0.25">
      <c r="A1391" t="s">
        <v>1401</v>
      </c>
      <c r="B1391" s="4">
        <v>45393.417283456693</v>
      </c>
      <c r="C1391" t="s">
        <v>5012</v>
      </c>
      <c r="D1391" t="s">
        <v>5029</v>
      </c>
      <c r="E1391" t="s">
        <v>5039</v>
      </c>
      <c r="F1391" t="s">
        <v>5048</v>
      </c>
      <c r="G1391" t="s">
        <v>5056</v>
      </c>
      <c r="H1391">
        <v>53576</v>
      </c>
      <c r="I1391">
        <v>4</v>
      </c>
      <c r="J1391" t="s">
        <v>5069</v>
      </c>
      <c r="K1391">
        <v>5554.47</v>
      </c>
      <c r="L1391" t="s">
        <v>5077</v>
      </c>
      <c r="M1391">
        <f>MONTH(Helper_Columns[Order_Date])</f>
        <v>4</v>
      </c>
      <c r="N1391">
        <f>YEAR(Helper_Columns[Order_Date])</f>
        <v>2024</v>
      </c>
      <c r="O1391" t="str">
        <f>TEXT(Helper_Columns[Order_Date],"mmm")</f>
        <v>Apr</v>
      </c>
      <c r="P1391" s="7">
        <f>IFERROR(Helper_Columns[Profit]/Helper_Columns[Sales_Amount],0)</f>
        <v>0.10367459310138868</v>
      </c>
      <c r="Q1391" s="5" t="str">
        <f>IF(VALUE(SUBSTITUTE(Helper_Columns[[#This Row],[Discount]],"%",""))&gt;=10,"High Discount", "Normal")</f>
        <v>High Discount</v>
      </c>
      <c r="R1391" s="5" t="str">
        <f xml:space="preserve"> IF(Helper_Columns[[#This Row],[Profit]]&gt;5000,"High","Low")</f>
        <v>High</v>
      </c>
    </row>
    <row r="1392" spans="1:18" x14ac:dyDescent="0.25">
      <c r="A1392" t="s">
        <v>1402</v>
      </c>
      <c r="B1392" s="4">
        <v>45393.490298059609</v>
      </c>
      <c r="C1392" t="s">
        <v>5023</v>
      </c>
      <c r="D1392" t="s">
        <v>5029</v>
      </c>
      <c r="E1392" t="s">
        <v>5033</v>
      </c>
      <c r="F1392" t="s">
        <v>5046</v>
      </c>
      <c r="G1392" t="s">
        <v>5053</v>
      </c>
      <c r="H1392">
        <v>79971</v>
      </c>
      <c r="I1392">
        <v>1</v>
      </c>
      <c r="J1392" t="s">
        <v>5072</v>
      </c>
      <c r="K1392">
        <v>12632.98</v>
      </c>
      <c r="L1392" t="s">
        <v>5078</v>
      </c>
      <c r="M1392">
        <f>MONTH(Helper_Columns[Order_Date])</f>
        <v>4</v>
      </c>
      <c r="N1392">
        <f>YEAR(Helper_Columns[Order_Date])</f>
        <v>2024</v>
      </c>
      <c r="O1392" t="str">
        <f>TEXT(Helper_Columns[Order_Date],"mmm")</f>
        <v>Apr</v>
      </c>
      <c r="P1392" s="7">
        <f>IFERROR(Helper_Columns[Profit]/Helper_Columns[Sales_Amount],0)</f>
        <v>0.15796951394880643</v>
      </c>
      <c r="Q1392" s="5" t="str">
        <f>IF(VALUE(SUBSTITUTE(Helper_Columns[[#This Row],[Discount]],"%",""))&gt;=10,"High Discount", "Normal")</f>
        <v>High Discount</v>
      </c>
      <c r="R1392" s="5" t="str">
        <f xml:space="preserve"> IF(Helper_Columns[[#This Row],[Profit]]&gt;5000,"High","Low")</f>
        <v>High</v>
      </c>
    </row>
    <row r="1393" spans="1:18" x14ac:dyDescent="0.25">
      <c r="A1393" t="s">
        <v>1403</v>
      </c>
      <c r="B1393" s="4">
        <v>45393.563312662533</v>
      </c>
      <c r="C1393" t="s">
        <v>5020</v>
      </c>
      <c r="D1393" t="s">
        <v>5029</v>
      </c>
      <c r="E1393" t="s">
        <v>5033</v>
      </c>
      <c r="F1393" t="s">
        <v>5048</v>
      </c>
      <c r="G1393" t="s">
        <v>5059</v>
      </c>
      <c r="H1393">
        <v>25016</v>
      </c>
      <c r="I1393">
        <v>12</v>
      </c>
      <c r="J1393" t="s">
        <v>5073</v>
      </c>
      <c r="K1393">
        <v>2604.35</v>
      </c>
      <c r="L1393" t="s">
        <v>5077</v>
      </c>
      <c r="M1393">
        <f>MONTH(Helper_Columns[Order_Date])</f>
        <v>4</v>
      </c>
      <c r="N1393">
        <f>YEAR(Helper_Columns[Order_Date])</f>
        <v>2024</v>
      </c>
      <c r="O1393" t="str">
        <f>TEXT(Helper_Columns[Order_Date],"mmm")</f>
        <v>Apr</v>
      </c>
      <c r="P1393" s="7">
        <f>IFERROR(Helper_Columns[Profit]/Helper_Columns[Sales_Amount],0)</f>
        <v>0.10410737128237928</v>
      </c>
      <c r="Q1393" s="5" t="str">
        <f>IF(VALUE(SUBSTITUTE(Helper_Columns[[#This Row],[Discount]],"%",""))&gt;=10,"High Discount", "Normal")</f>
        <v>Normal</v>
      </c>
      <c r="R1393" s="5" t="str">
        <f xml:space="preserve"> IF(Helper_Columns[[#This Row],[Profit]]&gt;5000,"High","Low")</f>
        <v>Low</v>
      </c>
    </row>
    <row r="1394" spans="1:18" x14ac:dyDescent="0.25">
      <c r="A1394" t="s">
        <v>1404</v>
      </c>
      <c r="B1394" s="4">
        <v>45393.636327265449</v>
      </c>
      <c r="C1394" t="s">
        <v>5016</v>
      </c>
      <c r="D1394" t="s">
        <v>5028</v>
      </c>
      <c r="E1394" t="s">
        <v>5036</v>
      </c>
      <c r="F1394" t="s">
        <v>5047</v>
      </c>
      <c r="G1394" t="s">
        <v>5050</v>
      </c>
      <c r="H1394">
        <v>55333</v>
      </c>
      <c r="I1394">
        <v>5</v>
      </c>
      <c r="J1394" t="s">
        <v>5073</v>
      </c>
      <c r="K1394">
        <v>9243.68</v>
      </c>
      <c r="L1394" t="s">
        <v>5074</v>
      </c>
      <c r="M1394">
        <f>MONTH(Helper_Columns[Order_Date])</f>
        <v>4</v>
      </c>
      <c r="N1394">
        <f>YEAR(Helper_Columns[Order_Date])</f>
        <v>2024</v>
      </c>
      <c r="O1394" t="str">
        <f>TEXT(Helper_Columns[Order_Date],"mmm")</f>
        <v>Apr</v>
      </c>
      <c r="P1394" s="7">
        <f>IFERROR(Helper_Columns[Profit]/Helper_Columns[Sales_Amount],0)</f>
        <v>0.16705546418954331</v>
      </c>
      <c r="Q1394" s="5" t="str">
        <f>IF(VALUE(SUBSTITUTE(Helper_Columns[[#This Row],[Discount]],"%",""))&gt;=10,"High Discount", "Normal")</f>
        <v>Normal</v>
      </c>
      <c r="R1394" s="5" t="str">
        <f xml:space="preserve"> IF(Helper_Columns[[#This Row],[Profit]]&gt;5000,"High","Low")</f>
        <v>High</v>
      </c>
    </row>
    <row r="1395" spans="1:18" x14ac:dyDescent="0.25">
      <c r="A1395" t="s">
        <v>1405</v>
      </c>
      <c r="B1395" s="4">
        <v>45393.709341868373</v>
      </c>
      <c r="C1395" t="s">
        <v>5021</v>
      </c>
      <c r="D1395" t="s">
        <v>5028</v>
      </c>
      <c r="E1395" t="s">
        <v>5035</v>
      </c>
      <c r="F1395" t="s">
        <v>5047</v>
      </c>
      <c r="G1395" t="s">
        <v>5058</v>
      </c>
      <c r="H1395">
        <v>13207</v>
      </c>
      <c r="I1395">
        <v>8</v>
      </c>
      <c r="J1395" t="s">
        <v>5073</v>
      </c>
      <c r="K1395">
        <v>1850.37</v>
      </c>
      <c r="L1395" t="s">
        <v>5076</v>
      </c>
      <c r="M1395">
        <f>MONTH(Helper_Columns[Order_Date])</f>
        <v>4</v>
      </c>
      <c r="N1395">
        <f>YEAR(Helper_Columns[Order_Date])</f>
        <v>2024</v>
      </c>
      <c r="O1395" t="str">
        <f>TEXT(Helper_Columns[Order_Date],"mmm")</f>
        <v>Apr</v>
      </c>
      <c r="P1395" s="7">
        <f>IFERROR(Helper_Columns[Profit]/Helper_Columns[Sales_Amount],0)</f>
        <v>0.14010524721738471</v>
      </c>
      <c r="Q1395" s="5" t="str">
        <f>IF(VALUE(SUBSTITUTE(Helper_Columns[[#This Row],[Discount]],"%",""))&gt;=10,"High Discount", "Normal")</f>
        <v>Normal</v>
      </c>
      <c r="R1395" s="5" t="str">
        <f xml:space="preserve"> IF(Helper_Columns[[#This Row],[Profit]]&gt;5000,"High","Low")</f>
        <v>Low</v>
      </c>
    </row>
    <row r="1396" spans="1:18" x14ac:dyDescent="0.25">
      <c r="A1396" t="s">
        <v>1406</v>
      </c>
      <c r="B1396" s="4">
        <v>45393.782356471282</v>
      </c>
      <c r="C1396" t="s">
        <v>5024</v>
      </c>
      <c r="D1396" t="s">
        <v>5029</v>
      </c>
      <c r="E1396" t="s">
        <v>5040</v>
      </c>
      <c r="F1396" t="s">
        <v>5048</v>
      </c>
      <c r="G1396" t="s">
        <v>5059</v>
      </c>
      <c r="H1396">
        <v>71258</v>
      </c>
      <c r="I1396">
        <v>14</v>
      </c>
      <c r="J1396" t="s">
        <v>5072</v>
      </c>
      <c r="K1396">
        <v>5701.17</v>
      </c>
      <c r="L1396" t="s">
        <v>5079</v>
      </c>
      <c r="M1396">
        <f>MONTH(Helper_Columns[Order_Date])</f>
        <v>4</v>
      </c>
      <c r="N1396">
        <f>YEAR(Helper_Columns[Order_Date])</f>
        <v>2024</v>
      </c>
      <c r="O1396" t="str">
        <f>TEXT(Helper_Columns[Order_Date],"mmm")</f>
        <v>Apr</v>
      </c>
      <c r="P1396" s="7">
        <f>IFERROR(Helper_Columns[Profit]/Helper_Columns[Sales_Amount],0)</f>
        <v>8.0007437761374159E-2</v>
      </c>
      <c r="Q1396" s="5" t="str">
        <f>IF(VALUE(SUBSTITUTE(Helper_Columns[[#This Row],[Discount]],"%",""))&gt;=10,"High Discount", "Normal")</f>
        <v>High Discount</v>
      </c>
      <c r="R1396" s="5" t="str">
        <f xml:space="preserve"> IF(Helper_Columns[[#This Row],[Profit]]&gt;5000,"High","Low")</f>
        <v>High</v>
      </c>
    </row>
    <row r="1397" spans="1:18" x14ac:dyDescent="0.25">
      <c r="A1397" t="s">
        <v>1407</v>
      </c>
      <c r="B1397" s="4">
        <v>45393.855371074213</v>
      </c>
      <c r="C1397" t="s">
        <v>5021</v>
      </c>
      <c r="D1397" t="s">
        <v>5028</v>
      </c>
      <c r="E1397" t="s">
        <v>5036</v>
      </c>
      <c r="F1397" t="s">
        <v>5047</v>
      </c>
      <c r="G1397" t="s">
        <v>5064</v>
      </c>
      <c r="H1397">
        <v>5030</v>
      </c>
      <c r="I1397">
        <v>4</v>
      </c>
      <c r="J1397" t="s">
        <v>5069</v>
      </c>
      <c r="K1397">
        <v>996.17</v>
      </c>
      <c r="L1397" t="s">
        <v>5076</v>
      </c>
      <c r="M1397">
        <f>MONTH(Helper_Columns[Order_Date])</f>
        <v>4</v>
      </c>
      <c r="N1397">
        <f>YEAR(Helper_Columns[Order_Date])</f>
        <v>2024</v>
      </c>
      <c r="O1397" t="str">
        <f>TEXT(Helper_Columns[Order_Date],"mmm")</f>
        <v>Apr</v>
      </c>
      <c r="P1397" s="7">
        <f>IFERROR(Helper_Columns[Profit]/Helper_Columns[Sales_Amount],0)</f>
        <v>0.19804572564612324</v>
      </c>
      <c r="Q1397" s="5" t="str">
        <f>IF(VALUE(SUBSTITUTE(Helper_Columns[[#This Row],[Discount]],"%",""))&gt;=10,"High Discount", "Normal")</f>
        <v>High Discount</v>
      </c>
      <c r="R1397" s="5" t="str">
        <f xml:space="preserve"> IF(Helper_Columns[[#This Row],[Profit]]&gt;5000,"High","Low")</f>
        <v>Low</v>
      </c>
    </row>
    <row r="1398" spans="1:18" x14ac:dyDescent="0.25">
      <c r="A1398" t="s">
        <v>1408</v>
      </c>
      <c r="B1398" s="4">
        <v>45393.928385677129</v>
      </c>
      <c r="C1398" t="s">
        <v>5019</v>
      </c>
      <c r="D1398" t="s">
        <v>5029</v>
      </c>
      <c r="E1398" t="s">
        <v>5033</v>
      </c>
      <c r="F1398" t="s">
        <v>5048</v>
      </c>
      <c r="G1398" t="s">
        <v>5055</v>
      </c>
      <c r="H1398">
        <v>5781</v>
      </c>
      <c r="I1398">
        <v>3</v>
      </c>
      <c r="J1398" t="s">
        <v>5070</v>
      </c>
      <c r="K1398">
        <v>796.9</v>
      </c>
      <c r="L1398" t="s">
        <v>5075</v>
      </c>
      <c r="M1398">
        <f>MONTH(Helper_Columns[Order_Date])</f>
        <v>4</v>
      </c>
      <c r="N1398">
        <f>YEAR(Helper_Columns[Order_Date])</f>
        <v>2024</v>
      </c>
      <c r="O1398" t="str">
        <f>TEXT(Helper_Columns[Order_Date],"mmm")</f>
        <v>Apr</v>
      </c>
      <c r="P1398" s="7">
        <f>IFERROR(Helper_Columns[Profit]/Helper_Columns[Sales_Amount],0)</f>
        <v>0.13784812316208267</v>
      </c>
      <c r="Q1398" s="5" t="str">
        <f>IF(VALUE(SUBSTITUTE(Helper_Columns[[#This Row],[Discount]],"%",""))&gt;=10,"High Discount", "Normal")</f>
        <v>Normal</v>
      </c>
      <c r="R1398" s="5" t="str">
        <f xml:space="preserve"> IF(Helper_Columns[[#This Row],[Profit]]&gt;5000,"High","Low")</f>
        <v>Low</v>
      </c>
    </row>
    <row r="1399" spans="1:18" x14ac:dyDescent="0.25">
      <c r="A1399" t="s">
        <v>1409</v>
      </c>
      <c r="B1399" s="4">
        <v>45394.001400280053</v>
      </c>
      <c r="C1399" t="s">
        <v>5017</v>
      </c>
      <c r="D1399" t="s">
        <v>5029</v>
      </c>
      <c r="E1399" t="s">
        <v>5039</v>
      </c>
      <c r="F1399" t="s">
        <v>5048</v>
      </c>
      <c r="G1399" t="s">
        <v>5052</v>
      </c>
      <c r="H1399">
        <v>19932</v>
      </c>
      <c r="I1399">
        <v>1</v>
      </c>
      <c r="J1399" t="s">
        <v>5071</v>
      </c>
      <c r="K1399">
        <v>2992.92</v>
      </c>
      <c r="L1399" t="s">
        <v>5076</v>
      </c>
      <c r="M1399">
        <f>MONTH(Helper_Columns[Order_Date])</f>
        <v>4</v>
      </c>
      <c r="N1399">
        <f>YEAR(Helper_Columns[Order_Date])</f>
        <v>2024</v>
      </c>
      <c r="O1399" t="str">
        <f>TEXT(Helper_Columns[Order_Date],"mmm")</f>
        <v>Apr</v>
      </c>
      <c r="P1399" s="7">
        <f>IFERROR(Helper_Columns[Profit]/Helper_Columns[Sales_Amount],0)</f>
        <v>0.15015653220951233</v>
      </c>
      <c r="Q1399" s="5" t="str">
        <f>IF(VALUE(SUBSTITUTE(Helper_Columns[[#This Row],[Discount]],"%",""))&gt;=10,"High Discount", "Normal")</f>
        <v>High Discount</v>
      </c>
      <c r="R1399" s="5" t="str">
        <f xml:space="preserve"> IF(Helper_Columns[[#This Row],[Profit]]&gt;5000,"High","Low")</f>
        <v>Low</v>
      </c>
    </row>
    <row r="1400" spans="1:18" x14ac:dyDescent="0.25">
      <c r="A1400" t="s">
        <v>1410</v>
      </c>
      <c r="B1400" s="4">
        <v>45394.074414882984</v>
      </c>
      <c r="C1400" t="s">
        <v>5015</v>
      </c>
      <c r="D1400" t="s">
        <v>5026</v>
      </c>
      <c r="E1400" t="s">
        <v>5034</v>
      </c>
      <c r="F1400" t="s">
        <v>5048</v>
      </c>
      <c r="G1400" t="s">
        <v>5065</v>
      </c>
      <c r="H1400">
        <v>24016</v>
      </c>
      <c r="I1400">
        <v>10</v>
      </c>
      <c r="J1400" t="s">
        <v>5070</v>
      </c>
      <c r="K1400">
        <v>2137.54</v>
      </c>
      <c r="L1400" t="s">
        <v>5074</v>
      </c>
      <c r="M1400">
        <f>MONTH(Helper_Columns[Order_Date])</f>
        <v>4</v>
      </c>
      <c r="N1400">
        <f>YEAR(Helper_Columns[Order_Date])</f>
        <v>2024</v>
      </c>
      <c r="O1400" t="str">
        <f>TEXT(Helper_Columns[Order_Date],"mmm")</f>
        <v>Apr</v>
      </c>
      <c r="P1400" s="7">
        <f>IFERROR(Helper_Columns[Profit]/Helper_Columns[Sales_Amount],0)</f>
        <v>8.9004830113257827E-2</v>
      </c>
      <c r="Q1400" s="5" t="str">
        <f>IF(VALUE(SUBSTITUTE(Helper_Columns[[#This Row],[Discount]],"%",""))&gt;=10,"High Discount", "Normal")</f>
        <v>Normal</v>
      </c>
      <c r="R1400" s="5" t="str">
        <f xml:space="preserve"> IF(Helper_Columns[[#This Row],[Profit]]&gt;5000,"High","Low")</f>
        <v>Low</v>
      </c>
    </row>
    <row r="1401" spans="1:18" x14ac:dyDescent="0.25">
      <c r="A1401" t="s">
        <v>1411</v>
      </c>
      <c r="B1401" s="4">
        <v>45394.147429485893</v>
      </c>
      <c r="C1401" t="s">
        <v>5017</v>
      </c>
      <c r="D1401" t="s">
        <v>5027</v>
      </c>
      <c r="E1401" t="s">
        <v>5038</v>
      </c>
      <c r="F1401" t="s">
        <v>5048</v>
      </c>
      <c r="G1401" t="s">
        <v>5052</v>
      </c>
      <c r="H1401">
        <v>65325</v>
      </c>
      <c r="I1401">
        <v>3</v>
      </c>
      <c r="J1401" t="s">
        <v>5071</v>
      </c>
      <c r="K1401">
        <v>6392.05</v>
      </c>
      <c r="L1401" t="s">
        <v>5078</v>
      </c>
      <c r="M1401">
        <f>MONTH(Helper_Columns[Order_Date])</f>
        <v>4</v>
      </c>
      <c r="N1401">
        <f>YEAR(Helper_Columns[Order_Date])</f>
        <v>2024</v>
      </c>
      <c r="O1401" t="str">
        <f>TEXT(Helper_Columns[Order_Date],"mmm")</f>
        <v>Apr</v>
      </c>
      <c r="P1401" s="7">
        <f>IFERROR(Helper_Columns[Profit]/Helper_Columns[Sales_Amount],0)</f>
        <v>9.7849980864906247E-2</v>
      </c>
      <c r="Q1401" s="5" t="str">
        <f>IF(VALUE(SUBSTITUTE(Helper_Columns[[#This Row],[Discount]],"%",""))&gt;=10,"High Discount", "Normal")</f>
        <v>High Discount</v>
      </c>
      <c r="R1401" s="5" t="str">
        <f xml:space="preserve"> IF(Helper_Columns[[#This Row],[Profit]]&gt;5000,"High","Low")</f>
        <v>High</v>
      </c>
    </row>
    <row r="1402" spans="1:18" x14ac:dyDescent="0.25">
      <c r="A1402" t="s">
        <v>1412</v>
      </c>
      <c r="B1402" s="4">
        <v>45394.220444088809</v>
      </c>
      <c r="C1402" t="s">
        <v>5012</v>
      </c>
      <c r="D1402" t="s">
        <v>5026</v>
      </c>
      <c r="E1402" t="s">
        <v>5030</v>
      </c>
      <c r="F1402" t="s">
        <v>5046</v>
      </c>
      <c r="G1402" t="s">
        <v>5066</v>
      </c>
      <c r="H1402">
        <v>57227</v>
      </c>
      <c r="I1402">
        <v>8</v>
      </c>
      <c r="J1402" t="s">
        <v>5071</v>
      </c>
      <c r="K1402">
        <v>8194.74</v>
      </c>
      <c r="L1402" t="s">
        <v>5075</v>
      </c>
      <c r="M1402">
        <f>MONTH(Helper_Columns[Order_Date])</f>
        <v>4</v>
      </c>
      <c r="N1402">
        <f>YEAR(Helper_Columns[Order_Date])</f>
        <v>2024</v>
      </c>
      <c r="O1402" t="str">
        <f>TEXT(Helper_Columns[Order_Date],"mmm")</f>
        <v>Apr</v>
      </c>
      <c r="P1402" s="7">
        <f>IFERROR(Helper_Columns[Profit]/Helper_Columns[Sales_Amount],0)</f>
        <v>0.14319709228161531</v>
      </c>
      <c r="Q1402" s="5" t="str">
        <f>IF(VALUE(SUBSTITUTE(Helper_Columns[[#This Row],[Discount]],"%",""))&gt;=10,"High Discount", "Normal")</f>
        <v>High Discount</v>
      </c>
      <c r="R1402" s="5" t="str">
        <f xml:space="preserve"> IF(Helper_Columns[[#This Row],[Profit]]&gt;5000,"High","Low")</f>
        <v>High</v>
      </c>
    </row>
    <row r="1403" spans="1:18" x14ac:dyDescent="0.25">
      <c r="A1403" t="s">
        <v>1413</v>
      </c>
      <c r="B1403" s="4">
        <v>45394.293458691733</v>
      </c>
      <c r="C1403" t="s">
        <v>5015</v>
      </c>
      <c r="D1403" t="s">
        <v>5026</v>
      </c>
      <c r="E1403" t="s">
        <v>5043</v>
      </c>
      <c r="F1403" t="s">
        <v>5047</v>
      </c>
      <c r="G1403" t="s">
        <v>5063</v>
      </c>
      <c r="H1403">
        <v>70715</v>
      </c>
      <c r="I1403">
        <v>9</v>
      </c>
      <c r="J1403" t="s">
        <v>5069</v>
      </c>
      <c r="K1403">
        <v>7870.15</v>
      </c>
      <c r="L1403" t="s">
        <v>5078</v>
      </c>
      <c r="M1403">
        <f>MONTH(Helper_Columns[Order_Date])</f>
        <v>4</v>
      </c>
      <c r="N1403">
        <f>YEAR(Helper_Columns[Order_Date])</f>
        <v>2024</v>
      </c>
      <c r="O1403" t="str">
        <f>TEXT(Helper_Columns[Order_Date],"mmm")</f>
        <v>Apr</v>
      </c>
      <c r="P1403" s="7">
        <f>IFERROR(Helper_Columns[Profit]/Helper_Columns[Sales_Amount],0)</f>
        <v>0.11129392632397651</v>
      </c>
      <c r="Q1403" s="5" t="str">
        <f>IF(VALUE(SUBSTITUTE(Helper_Columns[[#This Row],[Discount]],"%",""))&gt;=10,"High Discount", "Normal")</f>
        <v>High Discount</v>
      </c>
      <c r="R1403" s="5" t="str">
        <f xml:space="preserve"> IF(Helper_Columns[[#This Row],[Profit]]&gt;5000,"High","Low")</f>
        <v>High</v>
      </c>
    </row>
    <row r="1404" spans="1:18" x14ac:dyDescent="0.25">
      <c r="A1404" t="s">
        <v>1414</v>
      </c>
      <c r="B1404" s="4">
        <v>45394.366473294664</v>
      </c>
      <c r="C1404" t="s">
        <v>5013</v>
      </c>
      <c r="D1404" t="s">
        <v>5027</v>
      </c>
      <c r="E1404" t="s">
        <v>5038</v>
      </c>
      <c r="F1404" t="s">
        <v>5048</v>
      </c>
      <c r="G1404" t="s">
        <v>5055</v>
      </c>
      <c r="H1404">
        <v>16739</v>
      </c>
      <c r="I1404">
        <v>11</v>
      </c>
      <c r="J1404" t="s">
        <v>5073</v>
      </c>
      <c r="K1404">
        <v>2956.02</v>
      </c>
      <c r="L1404" t="s">
        <v>5077</v>
      </c>
      <c r="M1404">
        <f>MONTH(Helper_Columns[Order_Date])</f>
        <v>4</v>
      </c>
      <c r="N1404">
        <f>YEAR(Helper_Columns[Order_Date])</f>
        <v>2024</v>
      </c>
      <c r="O1404" t="str">
        <f>TEXT(Helper_Columns[Order_Date],"mmm")</f>
        <v>Apr</v>
      </c>
      <c r="P1404" s="7">
        <f>IFERROR(Helper_Columns[Profit]/Helper_Columns[Sales_Amount],0)</f>
        <v>0.17659477866061293</v>
      </c>
      <c r="Q1404" s="5" t="str">
        <f>IF(VALUE(SUBSTITUTE(Helper_Columns[[#This Row],[Discount]],"%",""))&gt;=10,"High Discount", "Normal")</f>
        <v>Normal</v>
      </c>
      <c r="R1404" s="5" t="str">
        <f xml:space="preserve"> IF(Helper_Columns[[#This Row],[Profit]]&gt;5000,"High","Low")</f>
        <v>Low</v>
      </c>
    </row>
    <row r="1405" spans="1:18" x14ac:dyDescent="0.25">
      <c r="A1405" t="s">
        <v>1415</v>
      </c>
      <c r="B1405" s="4">
        <v>45394.439487897573</v>
      </c>
      <c r="C1405" t="s">
        <v>5024</v>
      </c>
      <c r="D1405" t="s">
        <v>5029</v>
      </c>
      <c r="E1405" t="s">
        <v>5033</v>
      </c>
      <c r="F1405" t="s">
        <v>5047</v>
      </c>
      <c r="G1405" t="s">
        <v>5050</v>
      </c>
      <c r="H1405">
        <v>49621</v>
      </c>
      <c r="I1405">
        <v>12</v>
      </c>
      <c r="J1405" t="s">
        <v>5068</v>
      </c>
      <c r="K1405">
        <v>7081.74</v>
      </c>
      <c r="L1405" t="s">
        <v>5076</v>
      </c>
      <c r="M1405">
        <f>MONTH(Helper_Columns[Order_Date])</f>
        <v>4</v>
      </c>
      <c r="N1405">
        <f>YEAR(Helper_Columns[Order_Date])</f>
        <v>2024</v>
      </c>
      <c r="O1405" t="str">
        <f>TEXT(Helper_Columns[Order_Date],"mmm")</f>
        <v>Apr</v>
      </c>
      <c r="P1405" s="7">
        <f>IFERROR(Helper_Columns[Profit]/Helper_Columns[Sales_Amount],0)</f>
        <v>0.14271659176558313</v>
      </c>
      <c r="Q1405" s="5" t="str">
        <f>IF(VALUE(SUBSTITUTE(Helper_Columns[[#This Row],[Discount]],"%",""))&gt;=10,"High Discount", "Normal")</f>
        <v>Normal</v>
      </c>
      <c r="R1405" s="5" t="str">
        <f xml:space="preserve"> IF(Helper_Columns[[#This Row],[Profit]]&gt;5000,"High","Low")</f>
        <v>High</v>
      </c>
    </row>
    <row r="1406" spans="1:18" x14ac:dyDescent="0.25">
      <c r="A1406" t="s">
        <v>1416</v>
      </c>
      <c r="B1406" s="4">
        <v>45394.512502500504</v>
      </c>
      <c r="C1406" t="s">
        <v>5014</v>
      </c>
      <c r="D1406" t="s">
        <v>5028</v>
      </c>
      <c r="E1406" t="s">
        <v>5032</v>
      </c>
      <c r="F1406" t="s">
        <v>5048</v>
      </c>
      <c r="G1406" t="s">
        <v>5059</v>
      </c>
      <c r="H1406">
        <v>29391</v>
      </c>
      <c r="I1406">
        <v>11</v>
      </c>
      <c r="J1406" t="s">
        <v>5069</v>
      </c>
      <c r="K1406">
        <v>4958.1099999999997</v>
      </c>
      <c r="L1406" t="s">
        <v>5077</v>
      </c>
      <c r="M1406">
        <f>MONTH(Helper_Columns[Order_Date])</f>
        <v>4</v>
      </c>
      <c r="N1406">
        <f>YEAR(Helper_Columns[Order_Date])</f>
        <v>2024</v>
      </c>
      <c r="O1406" t="str">
        <f>TEXT(Helper_Columns[Order_Date],"mmm")</f>
        <v>Apr</v>
      </c>
      <c r="P1406" s="7">
        <f>IFERROR(Helper_Columns[Profit]/Helper_Columns[Sales_Amount],0)</f>
        <v>0.16869483855602055</v>
      </c>
      <c r="Q1406" s="5" t="str">
        <f>IF(VALUE(SUBSTITUTE(Helper_Columns[[#This Row],[Discount]],"%",""))&gt;=10,"High Discount", "Normal")</f>
        <v>High Discount</v>
      </c>
      <c r="R1406" s="5" t="str">
        <f xml:space="preserve"> IF(Helper_Columns[[#This Row],[Profit]]&gt;5000,"High","Low")</f>
        <v>Low</v>
      </c>
    </row>
    <row r="1407" spans="1:18" x14ac:dyDescent="0.25">
      <c r="A1407" t="s">
        <v>1417</v>
      </c>
      <c r="B1407" s="4">
        <v>45394.585517103413</v>
      </c>
      <c r="C1407" t="s">
        <v>5022</v>
      </c>
      <c r="D1407" t="s">
        <v>5026</v>
      </c>
      <c r="E1407" t="s">
        <v>5043</v>
      </c>
      <c r="F1407" t="s">
        <v>5047</v>
      </c>
      <c r="G1407" t="s">
        <v>5062</v>
      </c>
      <c r="H1407">
        <v>16909</v>
      </c>
      <c r="I1407">
        <v>4</v>
      </c>
      <c r="J1407" t="s">
        <v>5073</v>
      </c>
      <c r="K1407">
        <v>3695.17</v>
      </c>
      <c r="L1407" t="s">
        <v>5076</v>
      </c>
      <c r="M1407">
        <f>MONTH(Helper_Columns[Order_Date])</f>
        <v>4</v>
      </c>
      <c r="N1407">
        <f>YEAR(Helper_Columns[Order_Date])</f>
        <v>2024</v>
      </c>
      <c r="O1407" t="str">
        <f>TEXT(Helper_Columns[Order_Date],"mmm")</f>
        <v>Apr</v>
      </c>
      <c r="P1407" s="7">
        <f>IFERROR(Helper_Columns[Profit]/Helper_Columns[Sales_Amount],0)</f>
        <v>0.21853273404695725</v>
      </c>
      <c r="Q1407" s="5" t="str">
        <f>IF(VALUE(SUBSTITUTE(Helper_Columns[[#This Row],[Discount]],"%",""))&gt;=10,"High Discount", "Normal")</f>
        <v>Normal</v>
      </c>
      <c r="R1407" s="5" t="str">
        <f xml:space="preserve"> IF(Helper_Columns[[#This Row],[Profit]]&gt;5000,"High","Low")</f>
        <v>Low</v>
      </c>
    </row>
    <row r="1408" spans="1:18" x14ac:dyDescent="0.25">
      <c r="A1408" t="s">
        <v>1418</v>
      </c>
      <c r="B1408" s="4">
        <v>45394.658531706329</v>
      </c>
      <c r="C1408" t="s">
        <v>5020</v>
      </c>
      <c r="D1408" t="s">
        <v>5027</v>
      </c>
      <c r="E1408" t="s">
        <v>5038</v>
      </c>
      <c r="F1408" t="s">
        <v>5046</v>
      </c>
      <c r="G1408" t="s">
        <v>5049</v>
      </c>
      <c r="H1408">
        <v>52458</v>
      </c>
      <c r="I1408">
        <v>11</v>
      </c>
      <c r="J1408" t="s">
        <v>5068</v>
      </c>
      <c r="K1408">
        <v>8847.5499999999993</v>
      </c>
      <c r="L1408" t="s">
        <v>5074</v>
      </c>
      <c r="M1408">
        <f>MONTH(Helper_Columns[Order_Date])</f>
        <v>4</v>
      </c>
      <c r="N1408">
        <f>YEAR(Helper_Columns[Order_Date])</f>
        <v>2024</v>
      </c>
      <c r="O1408" t="str">
        <f>TEXT(Helper_Columns[Order_Date],"mmm")</f>
        <v>Apr</v>
      </c>
      <c r="P1408" s="7">
        <f>IFERROR(Helper_Columns[Profit]/Helper_Columns[Sales_Amount],0)</f>
        <v>0.16865968965648709</v>
      </c>
      <c r="Q1408" s="5" t="str">
        <f>IF(VALUE(SUBSTITUTE(Helper_Columns[[#This Row],[Discount]],"%",""))&gt;=10,"High Discount", "Normal")</f>
        <v>Normal</v>
      </c>
      <c r="R1408" s="5" t="str">
        <f xml:space="preserve"> IF(Helper_Columns[[#This Row],[Profit]]&gt;5000,"High","Low")</f>
        <v>High</v>
      </c>
    </row>
    <row r="1409" spans="1:18" x14ac:dyDescent="0.25">
      <c r="A1409" t="s">
        <v>1419</v>
      </c>
      <c r="B1409" s="4">
        <v>45394.73154630926</v>
      </c>
      <c r="C1409" t="s">
        <v>5019</v>
      </c>
      <c r="D1409" t="s">
        <v>5026</v>
      </c>
      <c r="E1409" t="s">
        <v>5030</v>
      </c>
      <c r="F1409" t="s">
        <v>5046</v>
      </c>
      <c r="G1409" t="s">
        <v>5066</v>
      </c>
      <c r="H1409">
        <v>63513</v>
      </c>
      <c r="I1409">
        <v>10</v>
      </c>
      <c r="J1409" t="s">
        <v>5068</v>
      </c>
      <c r="K1409">
        <v>11104.95</v>
      </c>
      <c r="L1409" t="s">
        <v>5076</v>
      </c>
      <c r="M1409">
        <f>MONTH(Helper_Columns[Order_Date])</f>
        <v>4</v>
      </c>
      <c r="N1409">
        <f>YEAR(Helper_Columns[Order_Date])</f>
        <v>2024</v>
      </c>
      <c r="O1409" t="str">
        <f>TEXT(Helper_Columns[Order_Date],"mmm")</f>
        <v>Apr</v>
      </c>
      <c r="P1409" s="7">
        <f>IFERROR(Helper_Columns[Profit]/Helper_Columns[Sales_Amount],0)</f>
        <v>0.17484530725993105</v>
      </c>
      <c r="Q1409" s="5" t="str">
        <f>IF(VALUE(SUBSTITUTE(Helper_Columns[[#This Row],[Discount]],"%",""))&gt;=10,"High Discount", "Normal")</f>
        <v>Normal</v>
      </c>
      <c r="R1409" s="5" t="str">
        <f xml:space="preserve"> IF(Helper_Columns[[#This Row],[Profit]]&gt;5000,"High","Low")</f>
        <v>High</v>
      </c>
    </row>
    <row r="1410" spans="1:18" x14ac:dyDescent="0.25">
      <c r="A1410" t="s">
        <v>1420</v>
      </c>
      <c r="B1410" s="4">
        <v>45394.804560912176</v>
      </c>
      <c r="C1410" t="s">
        <v>5024</v>
      </c>
      <c r="D1410" t="s">
        <v>5028</v>
      </c>
      <c r="E1410" t="s">
        <v>5036</v>
      </c>
      <c r="F1410" t="s">
        <v>5046</v>
      </c>
      <c r="G1410" t="s">
        <v>5061</v>
      </c>
      <c r="H1410">
        <v>19704</v>
      </c>
      <c r="I1410">
        <v>4</v>
      </c>
      <c r="J1410" t="s">
        <v>5069</v>
      </c>
      <c r="K1410">
        <v>1796.42</v>
      </c>
      <c r="L1410" t="s">
        <v>5075</v>
      </c>
      <c r="M1410">
        <f>MONTH(Helper_Columns[Order_Date])</f>
        <v>4</v>
      </c>
      <c r="N1410">
        <f>YEAR(Helper_Columns[Order_Date])</f>
        <v>2024</v>
      </c>
      <c r="O1410" t="str">
        <f>TEXT(Helper_Columns[Order_Date],"mmm")</f>
        <v>Apr</v>
      </c>
      <c r="P1410" s="7">
        <f>IFERROR(Helper_Columns[Profit]/Helper_Columns[Sales_Amount],0)</f>
        <v>9.1170320747056444E-2</v>
      </c>
      <c r="Q1410" s="5" t="str">
        <f>IF(VALUE(SUBSTITUTE(Helper_Columns[[#This Row],[Discount]],"%",""))&gt;=10,"High Discount", "Normal")</f>
        <v>High Discount</v>
      </c>
      <c r="R1410" s="5" t="str">
        <f xml:space="preserve"> IF(Helper_Columns[[#This Row],[Profit]]&gt;5000,"High","Low")</f>
        <v>Low</v>
      </c>
    </row>
    <row r="1411" spans="1:18" x14ac:dyDescent="0.25">
      <c r="A1411" t="s">
        <v>1421</v>
      </c>
      <c r="B1411" s="4">
        <v>45394.877575515093</v>
      </c>
      <c r="C1411" t="s">
        <v>5016</v>
      </c>
      <c r="D1411" t="s">
        <v>5029</v>
      </c>
      <c r="E1411" t="s">
        <v>5040</v>
      </c>
      <c r="F1411" t="s">
        <v>5048</v>
      </c>
      <c r="G1411" t="s">
        <v>5059</v>
      </c>
      <c r="H1411">
        <v>52432</v>
      </c>
      <c r="I1411">
        <v>10</v>
      </c>
      <c r="J1411" t="s">
        <v>5069</v>
      </c>
      <c r="K1411">
        <v>8919.4699999999993</v>
      </c>
      <c r="L1411" t="s">
        <v>5075</v>
      </c>
      <c r="M1411">
        <f>MONTH(Helper_Columns[Order_Date])</f>
        <v>4</v>
      </c>
      <c r="N1411">
        <f>YEAR(Helper_Columns[Order_Date])</f>
        <v>2024</v>
      </c>
      <c r="O1411" t="str">
        <f>TEXT(Helper_Columns[Order_Date],"mmm")</f>
        <v>Apr</v>
      </c>
      <c r="P1411" s="7">
        <f>IFERROR(Helper_Columns[Profit]/Helper_Columns[Sales_Amount],0)</f>
        <v>0.17011500610314312</v>
      </c>
      <c r="Q1411" s="5" t="str">
        <f>IF(VALUE(SUBSTITUTE(Helper_Columns[[#This Row],[Discount]],"%",""))&gt;=10,"High Discount", "Normal")</f>
        <v>High Discount</v>
      </c>
      <c r="R1411" s="5" t="str">
        <f xml:space="preserve"> IF(Helper_Columns[[#This Row],[Profit]]&gt;5000,"High","Low")</f>
        <v>High</v>
      </c>
    </row>
    <row r="1412" spans="1:18" x14ac:dyDescent="0.25">
      <c r="A1412" t="s">
        <v>1422</v>
      </c>
      <c r="B1412" s="4">
        <v>45394.950590118016</v>
      </c>
      <c r="C1412" t="s">
        <v>5020</v>
      </c>
      <c r="D1412" t="s">
        <v>5027</v>
      </c>
      <c r="E1412" t="s">
        <v>5044</v>
      </c>
      <c r="F1412" t="s">
        <v>5047</v>
      </c>
      <c r="G1412" t="s">
        <v>5064</v>
      </c>
      <c r="H1412">
        <v>56692</v>
      </c>
      <c r="I1412">
        <v>2</v>
      </c>
      <c r="J1412" t="s">
        <v>5071</v>
      </c>
      <c r="K1412">
        <v>8244.16</v>
      </c>
      <c r="L1412" t="s">
        <v>5077</v>
      </c>
      <c r="M1412">
        <f>MONTH(Helper_Columns[Order_Date])</f>
        <v>4</v>
      </c>
      <c r="N1412">
        <f>YEAR(Helper_Columns[Order_Date])</f>
        <v>2024</v>
      </c>
      <c r="O1412" t="str">
        <f>TEXT(Helper_Columns[Order_Date],"mmm")</f>
        <v>Apr</v>
      </c>
      <c r="P1412" s="7">
        <f>IFERROR(Helper_Columns[Profit]/Helper_Columns[Sales_Amount],0)</f>
        <v>0.14542016510265998</v>
      </c>
      <c r="Q1412" s="5" t="str">
        <f>IF(VALUE(SUBSTITUTE(Helper_Columns[[#This Row],[Discount]],"%",""))&gt;=10,"High Discount", "Normal")</f>
        <v>High Discount</v>
      </c>
      <c r="R1412" s="5" t="str">
        <f xml:space="preserve"> IF(Helper_Columns[[#This Row],[Profit]]&gt;5000,"High","Low")</f>
        <v>High</v>
      </c>
    </row>
    <row r="1413" spans="1:18" x14ac:dyDescent="0.25">
      <c r="A1413" t="s">
        <v>1423</v>
      </c>
      <c r="B1413" s="4">
        <v>45395.02360472094</v>
      </c>
      <c r="C1413" t="s">
        <v>5014</v>
      </c>
      <c r="D1413" t="s">
        <v>5027</v>
      </c>
      <c r="E1413" t="s">
        <v>5038</v>
      </c>
      <c r="F1413" t="s">
        <v>5048</v>
      </c>
      <c r="G1413" t="s">
        <v>5059</v>
      </c>
      <c r="H1413">
        <v>66020</v>
      </c>
      <c r="I1413">
        <v>5</v>
      </c>
      <c r="J1413" t="s">
        <v>5071</v>
      </c>
      <c r="K1413">
        <v>12688.94</v>
      </c>
      <c r="L1413" t="s">
        <v>5075</v>
      </c>
      <c r="M1413">
        <f>MONTH(Helper_Columns[Order_Date])</f>
        <v>4</v>
      </c>
      <c r="N1413">
        <f>YEAR(Helper_Columns[Order_Date])</f>
        <v>2024</v>
      </c>
      <c r="O1413" t="str">
        <f>TEXT(Helper_Columns[Order_Date],"mmm")</f>
        <v>Apr</v>
      </c>
      <c r="P1413" s="7">
        <f>IFERROR(Helper_Columns[Profit]/Helper_Columns[Sales_Amount],0)</f>
        <v>0.19219842471978188</v>
      </c>
      <c r="Q1413" s="5" t="str">
        <f>IF(VALUE(SUBSTITUTE(Helper_Columns[[#This Row],[Discount]],"%",""))&gt;=10,"High Discount", "Normal")</f>
        <v>High Discount</v>
      </c>
      <c r="R1413" s="5" t="str">
        <f xml:space="preserve"> IF(Helper_Columns[[#This Row],[Profit]]&gt;5000,"High","Low")</f>
        <v>High</v>
      </c>
    </row>
    <row r="1414" spans="1:18" x14ac:dyDescent="0.25">
      <c r="A1414" t="s">
        <v>1424</v>
      </c>
      <c r="B1414" s="4">
        <v>45395.096619323856</v>
      </c>
      <c r="C1414" t="s">
        <v>5018</v>
      </c>
      <c r="D1414" t="s">
        <v>5028</v>
      </c>
      <c r="E1414" t="s">
        <v>5036</v>
      </c>
      <c r="F1414" t="s">
        <v>5046</v>
      </c>
      <c r="G1414" t="s">
        <v>5049</v>
      </c>
      <c r="H1414">
        <v>32770</v>
      </c>
      <c r="I1414">
        <v>5</v>
      </c>
      <c r="J1414" t="s">
        <v>5073</v>
      </c>
      <c r="K1414">
        <v>4939.2</v>
      </c>
      <c r="L1414" t="s">
        <v>5076</v>
      </c>
      <c r="M1414">
        <f>MONTH(Helper_Columns[Order_Date])</f>
        <v>4</v>
      </c>
      <c r="N1414">
        <f>YEAR(Helper_Columns[Order_Date])</f>
        <v>2024</v>
      </c>
      <c r="O1414" t="str">
        <f>TEXT(Helper_Columns[Order_Date],"mmm")</f>
        <v>Apr</v>
      </c>
      <c r="P1414" s="7">
        <f>IFERROR(Helper_Columns[Profit]/Helper_Columns[Sales_Amount],0)</f>
        <v>0.15072322245956668</v>
      </c>
      <c r="Q1414" s="5" t="str">
        <f>IF(VALUE(SUBSTITUTE(Helper_Columns[[#This Row],[Discount]],"%",""))&gt;=10,"High Discount", "Normal")</f>
        <v>Normal</v>
      </c>
      <c r="R1414" s="5" t="str">
        <f xml:space="preserve"> IF(Helper_Columns[[#This Row],[Profit]]&gt;5000,"High","Low")</f>
        <v>Low</v>
      </c>
    </row>
    <row r="1415" spans="1:18" x14ac:dyDescent="0.25">
      <c r="A1415" t="s">
        <v>1425</v>
      </c>
      <c r="B1415" s="4">
        <v>45395.16963392678</v>
      </c>
      <c r="C1415" t="s">
        <v>5018</v>
      </c>
      <c r="D1415" t="s">
        <v>5027</v>
      </c>
      <c r="E1415" t="s">
        <v>5042</v>
      </c>
      <c r="F1415" t="s">
        <v>5048</v>
      </c>
      <c r="G1415" t="s">
        <v>5056</v>
      </c>
      <c r="H1415">
        <v>1528</v>
      </c>
      <c r="I1415">
        <v>12</v>
      </c>
      <c r="J1415" t="s">
        <v>5073</v>
      </c>
      <c r="K1415">
        <v>179.72</v>
      </c>
      <c r="L1415" t="s">
        <v>5076</v>
      </c>
      <c r="M1415">
        <f>MONTH(Helper_Columns[Order_Date])</f>
        <v>4</v>
      </c>
      <c r="N1415">
        <f>YEAR(Helper_Columns[Order_Date])</f>
        <v>2024</v>
      </c>
      <c r="O1415" t="str">
        <f>TEXT(Helper_Columns[Order_Date],"mmm")</f>
        <v>Apr</v>
      </c>
      <c r="P1415" s="7">
        <f>IFERROR(Helper_Columns[Profit]/Helper_Columns[Sales_Amount],0)</f>
        <v>0.11761780104712041</v>
      </c>
      <c r="Q1415" s="5" t="str">
        <f>IF(VALUE(SUBSTITUTE(Helper_Columns[[#This Row],[Discount]],"%",""))&gt;=10,"High Discount", "Normal")</f>
        <v>Normal</v>
      </c>
      <c r="R1415" s="5" t="str">
        <f xml:space="preserve"> IF(Helper_Columns[[#This Row],[Profit]]&gt;5000,"High","Low")</f>
        <v>Low</v>
      </c>
    </row>
    <row r="1416" spans="1:18" x14ac:dyDescent="0.25">
      <c r="A1416" t="s">
        <v>1426</v>
      </c>
      <c r="B1416" s="4">
        <v>45395.242648529696</v>
      </c>
      <c r="C1416" t="s">
        <v>5020</v>
      </c>
      <c r="D1416" t="s">
        <v>5027</v>
      </c>
      <c r="E1416" t="s">
        <v>5038</v>
      </c>
      <c r="F1416" t="s">
        <v>5046</v>
      </c>
      <c r="G1416" t="s">
        <v>5053</v>
      </c>
      <c r="H1416">
        <v>75420</v>
      </c>
      <c r="I1416">
        <v>10</v>
      </c>
      <c r="J1416" t="s">
        <v>5073</v>
      </c>
      <c r="K1416">
        <v>14533.62</v>
      </c>
      <c r="L1416" t="s">
        <v>5074</v>
      </c>
      <c r="M1416">
        <f>MONTH(Helper_Columns[Order_Date])</f>
        <v>4</v>
      </c>
      <c r="N1416">
        <f>YEAR(Helper_Columns[Order_Date])</f>
        <v>2024</v>
      </c>
      <c r="O1416" t="str">
        <f>TEXT(Helper_Columns[Order_Date],"mmm")</f>
        <v>Apr</v>
      </c>
      <c r="P1416" s="7">
        <f>IFERROR(Helper_Columns[Profit]/Helper_Columns[Sales_Amount],0)</f>
        <v>0.1927024661893397</v>
      </c>
      <c r="Q1416" s="5" t="str">
        <f>IF(VALUE(SUBSTITUTE(Helper_Columns[[#This Row],[Discount]],"%",""))&gt;=10,"High Discount", "Normal")</f>
        <v>Normal</v>
      </c>
      <c r="R1416" s="5" t="str">
        <f xml:space="preserve"> IF(Helper_Columns[[#This Row],[Profit]]&gt;5000,"High","Low")</f>
        <v>High</v>
      </c>
    </row>
    <row r="1417" spans="1:18" x14ac:dyDescent="0.25">
      <c r="A1417" t="s">
        <v>1427</v>
      </c>
      <c r="B1417" s="4">
        <v>45395.315663132613</v>
      </c>
      <c r="C1417" t="s">
        <v>5015</v>
      </c>
      <c r="D1417" t="s">
        <v>5028</v>
      </c>
      <c r="E1417" t="s">
        <v>5037</v>
      </c>
      <c r="F1417" t="s">
        <v>5048</v>
      </c>
      <c r="G1417" t="s">
        <v>5052</v>
      </c>
      <c r="H1417">
        <v>9463</v>
      </c>
      <c r="I1417">
        <v>6</v>
      </c>
      <c r="J1417" t="s">
        <v>5068</v>
      </c>
      <c r="K1417">
        <v>2067.5300000000002</v>
      </c>
      <c r="L1417" t="s">
        <v>5074</v>
      </c>
      <c r="M1417">
        <f>MONTH(Helper_Columns[Order_Date])</f>
        <v>4</v>
      </c>
      <c r="N1417">
        <f>YEAR(Helper_Columns[Order_Date])</f>
        <v>2024</v>
      </c>
      <c r="O1417" t="str">
        <f>TEXT(Helper_Columns[Order_Date],"mmm")</f>
        <v>Apr</v>
      </c>
      <c r="P1417" s="7">
        <f>IFERROR(Helper_Columns[Profit]/Helper_Columns[Sales_Amount],0)</f>
        <v>0.21848568107365532</v>
      </c>
      <c r="Q1417" s="5" t="str">
        <f>IF(VALUE(SUBSTITUTE(Helper_Columns[[#This Row],[Discount]],"%",""))&gt;=10,"High Discount", "Normal")</f>
        <v>Normal</v>
      </c>
      <c r="R1417" s="5" t="str">
        <f xml:space="preserve"> IF(Helper_Columns[[#This Row],[Profit]]&gt;5000,"High","Low")</f>
        <v>Low</v>
      </c>
    </row>
    <row r="1418" spans="1:18" x14ac:dyDescent="0.25">
      <c r="A1418" t="s">
        <v>1428</v>
      </c>
      <c r="B1418" s="4">
        <v>45395.388677735536</v>
      </c>
      <c r="C1418" t="s">
        <v>5020</v>
      </c>
      <c r="D1418" t="s">
        <v>5029</v>
      </c>
      <c r="E1418" t="s">
        <v>5040</v>
      </c>
      <c r="F1418" t="s">
        <v>5048</v>
      </c>
      <c r="G1418" t="s">
        <v>5052</v>
      </c>
      <c r="H1418">
        <v>14965</v>
      </c>
      <c r="I1418">
        <v>7</v>
      </c>
      <c r="J1418" t="s">
        <v>5071</v>
      </c>
      <c r="K1418">
        <v>2893.55</v>
      </c>
      <c r="L1418" t="s">
        <v>5074</v>
      </c>
      <c r="M1418">
        <f>MONTH(Helper_Columns[Order_Date])</f>
        <v>4</v>
      </c>
      <c r="N1418">
        <f>YEAR(Helper_Columns[Order_Date])</f>
        <v>2024</v>
      </c>
      <c r="O1418" t="str">
        <f>TEXT(Helper_Columns[Order_Date],"mmm")</f>
        <v>Apr</v>
      </c>
      <c r="P1418" s="7">
        <f>IFERROR(Helper_Columns[Profit]/Helper_Columns[Sales_Amount],0)</f>
        <v>0.19335449381891082</v>
      </c>
      <c r="Q1418" s="5" t="str">
        <f>IF(VALUE(SUBSTITUTE(Helper_Columns[[#This Row],[Discount]],"%",""))&gt;=10,"High Discount", "Normal")</f>
        <v>High Discount</v>
      </c>
      <c r="R1418" s="5" t="str">
        <f xml:space="preserve"> IF(Helper_Columns[[#This Row],[Profit]]&gt;5000,"High","Low")</f>
        <v>Low</v>
      </c>
    </row>
    <row r="1419" spans="1:18" x14ac:dyDescent="0.25">
      <c r="A1419" t="s">
        <v>1429</v>
      </c>
      <c r="B1419" s="4">
        <v>45395.46169233846</v>
      </c>
      <c r="C1419" t="s">
        <v>5013</v>
      </c>
      <c r="D1419" t="s">
        <v>5026</v>
      </c>
      <c r="E1419" t="s">
        <v>5045</v>
      </c>
      <c r="F1419" t="s">
        <v>5046</v>
      </c>
      <c r="G1419" t="s">
        <v>5066</v>
      </c>
      <c r="H1419">
        <v>74567</v>
      </c>
      <c r="I1419">
        <v>5</v>
      </c>
      <c r="J1419" t="s">
        <v>5069</v>
      </c>
      <c r="K1419">
        <v>16154.34</v>
      </c>
      <c r="L1419" t="s">
        <v>5076</v>
      </c>
      <c r="M1419">
        <f>MONTH(Helper_Columns[Order_Date])</f>
        <v>4</v>
      </c>
      <c r="N1419">
        <f>YEAR(Helper_Columns[Order_Date])</f>
        <v>2024</v>
      </c>
      <c r="O1419" t="str">
        <f>TEXT(Helper_Columns[Order_Date],"mmm")</f>
        <v>Apr</v>
      </c>
      <c r="P1419" s="7">
        <f>IFERROR(Helper_Columns[Profit]/Helper_Columns[Sales_Amount],0)</f>
        <v>0.21664194616921695</v>
      </c>
      <c r="Q1419" s="5" t="str">
        <f>IF(VALUE(SUBSTITUTE(Helper_Columns[[#This Row],[Discount]],"%",""))&gt;=10,"High Discount", "Normal")</f>
        <v>High Discount</v>
      </c>
      <c r="R1419" s="5" t="str">
        <f xml:space="preserve"> IF(Helper_Columns[[#This Row],[Profit]]&gt;5000,"High","Low")</f>
        <v>High</v>
      </c>
    </row>
    <row r="1420" spans="1:18" x14ac:dyDescent="0.25">
      <c r="A1420" t="s">
        <v>1430</v>
      </c>
      <c r="B1420" s="4">
        <v>45395.534706941376</v>
      </c>
      <c r="C1420" t="s">
        <v>5012</v>
      </c>
      <c r="D1420" t="s">
        <v>5029</v>
      </c>
      <c r="E1420" t="s">
        <v>5033</v>
      </c>
      <c r="F1420" t="s">
        <v>5046</v>
      </c>
      <c r="G1420" t="s">
        <v>5060</v>
      </c>
      <c r="H1420">
        <v>43120</v>
      </c>
      <c r="I1420">
        <v>9</v>
      </c>
      <c r="J1420" t="s">
        <v>5073</v>
      </c>
      <c r="K1420">
        <v>3801.53</v>
      </c>
      <c r="L1420" t="s">
        <v>5074</v>
      </c>
      <c r="M1420">
        <f>MONTH(Helper_Columns[Order_Date])</f>
        <v>4</v>
      </c>
      <c r="N1420">
        <f>YEAR(Helper_Columns[Order_Date])</f>
        <v>2024</v>
      </c>
      <c r="O1420" t="str">
        <f>TEXT(Helper_Columns[Order_Date],"mmm")</f>
        <v>Apr</v>
      </c>
      <c r="P1420" s="7">
        <f>IFERROR(Helper_Columns[Profit]/Helper_Columns[Sales_Amount],0)</f>
        <v>8.8161641929499074E-2</v>
      </c>
      <c r="Q1420" s="5" t="str">
        <f>IF(VALUE(SUBSTITUTE(Helper_Columns[[#This Row],[Discount]],"%",""))&gt;=10,"High Discount", "Normal")</f>
        <v>Normal</v>
      </c>
      <c r="R1420" s="5" t="str">
        <f xml:space="preserve"> IF(Helper_Columns[[#This Row],[Profit]]&gt;5000,"High","Low")</f>
        <v>Low</v>
      </c>
    </row>
    <row r="1421" spans="1:18" x14ac:dyDescent="0.25">
      <c r="A1421" t="s">
        <v>1431</v>
      </c>
      <c r="B1421" s="4">
        <v>45395.607721544307</v>
      </c>
      <c r="C1421" t="s">
        <v>5019</v>
      </c>
      <c r="D1421" t="s">
        <v>5027</v>
      </c>
      <c r="E1421" t="s">
        <v>5042</v>
      </c>
      <c r="F1421" t="s">
        <v>5046</v>
      </c>
      <c r="G1421" t="s">
        <v>5053</v>
      </c>
      <c r="H1421">
        <v>40986</v>
      </c>
      <c r="I1421">
        <v>5</v>
      </c>
      <c r="J1421" t="s">
        <v>5073</v>
      </c>
      <c r="K1421">
        <v>5274.21</v>
      </c>
      <c r="L1421" t="s">
        <v>5079</v>
      </c>
      <c r="M1421">
        <f>MONTH(Helper_Columns[Order_Date])</f>
        <v>4</v>
      </c>
      <c r="N1421">
        <f>YEAR(Helper_Columns[Order_Date])</f>
        <v>2024</v>
      </c>
      <c r="O1421" t="str">
        <f>TEXT(Helper_Columns[Order_Date],"mmm")</f>
        <v>Apr</v>
      </c>
      <c r="P1421" s="7">
        <f>IFERROR(Helper_Columns[Profit]/Helper_Columns[Sales_Amount],0)</f>
        <v>0.1286832089006002</v>
      </c>
      <c r="Q1421" s="5" t="str">
        <f>IF(VALUE(SUBSTITUTE(Helper_Columns[[#This Row],[Discount]],"%",""))&gt;=10,"High Discount", "Normal")</f>
        <v>Normal</v>
      </c>
      <c r="R1421" s="5" t="str">
        <f xml:space="preserve"> IF(Helper_Columns[[#This Row],[Profit]]&gt;5000,"High","Low")</f>
        <v>High</v>
      </c>
    </row>
    <row r="1422" spans="1:18" x14ac:dyDescent="0.25">
      <c r="A1422" t="s">
        <v>1432</v>
      </c>
      <c r="B1422" s="4">
        <v>45395.680736147217</v>
      </c>
      <c r="C1422" t="s">
        <v>5022</v>
      </c>
      <c r="D1422" t="s">
        <v>5029</v>
      </c>
      <c r="E1422" t="s">
        <v>5039</v>
      </c>
      <c r="F1422" t="s">
        <v>5046</v>
      </c>
      <c r="G1422" t="s">
        <v>5054</v>
      </c>
      <c r="H1422">
        <v>28579</v>
      </c>
      <c r="I1422">
        <v>9</v>
      </c>
      <c r="J1422" t="s">
        <v>5073</v>
      </c>
      <c r="K1422">
        <v>2937.1</v>
      </c>
      <c r="L1422" t="s">
        <v>5078</v>
      </c>
      <c r="M1422">
        <f>MONTH(Helper_Columns[Order_Date])</f>
        <v>4</v>
      </c>
      <c r="N1422">
        <f>YEAR(Helper_Columns[Order_Date])</f>
        <v>2024</v>
      </c>
      <c r="O1422" t="str">
        <f>TEXT(Helper_Columns[Order_Date],"mmm")</f>
        <v>Apr</v>
      </c>
      <c r="P1422" s="7">
        <f>IFERROR(Helper_Columns[Profit]/Helper_Columns[Sales_Amount],0)</f>
        <v>0.10277126561461213</v>
      </c>
      <c r="Q1422" s="5" t="str">
        <f>IF(VALUE(SUBSTITUTE(Helper_Columns[[#This Row],[Discount]],"%",""))&gt;=10,"High Discount", "Normal")</f>
        <v>Normal</v>
      </c>
      <c r="R1422" s="5" t="str">
        <f xml:space="preserve"> IF(Helper_Columns[[#This Row],[Profit]]&gt;5000,"High","Low")</f>
        <v>Low</v>
      </c>
    </row>
    <row r="1423" spans="1:18" x14ac:dyDescent="0.25">
      <c r="A1423" t="s">
        <v>1433</v>
      </c>
      <c r="B1423" s="4">
        <v>45395.75375075014</v>
      </c>
      <c r="C1423" t="s">
        <v>5013</v>
      </c>
      <c r="D1423" t="s">
        <v>5028</v>
      </c>
      <c r="E1423" t="s">
        <v>5035</v>
      </c>
      <c r="F1423" t="s">
        <v>5047</v>
      </c>
      <c r="G1423" t="s">
        <v>5058</v>
      </c>
      <c r="H1423">
        <v>33596</v>
      </c>
      <c r="I1423">
        <v>9</v>
      </c>
      <c r="J1423" t="s">
        <v>5069</v>
      </c>
      <c r="K1423">
        <v>3014.08</v>
      </c>
      <c r="L1423" t="s">
        <v>5078</v>
      </c>
      <c r="M1423">
        <f>MONTH(Helper_Columns[Order_Date])</f>
        <v>4</v>
      </c>
      <c r="N1423">
        <f>YEAR(Helper_Columns[Order_Date])</f>
        <v>2024</v>
      </c>
      <c r="O1423" t="str">
        <f>TEXT(Helper_Columns[Order_Date],"mmm")</f>
        <v>Apr</v>
      </c>
      <c r="P1423" s="7">
        <f>IFERROR(Helper_Columns[Profit]/Helper_Columns[Sales_Amount],0)</f>
        <v>8.9715442314561258E-2</v>
      </c>
      <c r="Q1423" s="5" t="str">
        <f>IF(VALUE(SUBSTITUTE(Helper_Columns[[#This Row],[Discount]],"%",""))&gt;=10,"High Discount", "Normal")</f>
        <v>High Discount</v>
      </c>
      <c r="R1423" s="5" t="str">
        <f xml:space="preserve"> IF(Helper_Columns[[#This Row],[Profit]]&gt;5000,"High","Low")</f>
        <v>Low</v>
      </c>
    </row>
    <row r="1424" spans="1:18" x14ac:dyDescent="0.25">
      <c r="A1424" t="s">
        <v>1434</v>
      </c>
      <c r="B1424" s="4">
        <v>45395.826765353057</v>
      </c>
      <c r="C1424" t="s">
        <v>5024</v>
      </c>
      <c r="D1424" t="s">
        <v>5029</v>
      </c>
      <c r="E1424" t="s">
        <v>5040</v>
      </c>
      <c r="F1424" t="s">
        <v>5048</v>
      </c>
      <c r="G1424" t="s">
        <v>5055</v>
      </c>
      <c r="H1424">
        <v>5263</v>
      </c>
      <c r="I1424">
        <v>7</v>
      </c>
      <c r="J1424" t="s">
        <v>5068</v>
      </c>
      <c r="K1424">
        <v>457.93</v>
      </c>
      <c r="L1424" t="s">
        <v>5075</v>
      </c>
      <c r="M1424">
        <f>MONTH(Helper_Columns[Order_Date])</f>
        <v>4</v>
      </c>
      <c r="N1424">
        <f>YEAR(Helper_Columns[Order_Date])</f>
        <v>2024</v>
      </c>
      <c r="O1424" t="str">
        <f>TEXT(Helper_Columns[Order_Date],"mmm")</f>
        <v>Apr</v>
      </c>
      <c r="P1424" s="7">
        <f>IFERROR(Helper_Columns[Profit]/Helper_Columns[Sales_Amount],0)</f>
        <v>8.7009310279308374E-2</v>
      </c>
      <c r="Q1424" s="5" t="str">
        <f>IF(VALUE(SUBSTITUTE(Helper_Columns[[#This Row],[Discount]],"%",""))&gt;=10,"High Discount", "Normal")</f>
        <v>Normal</v>
      </c>
      <c r="R1424" s="5" t="str">
        <f xml:space="preserve"> IF(Helper_Columns[[#This Row],[Profit]]&gt;5000,"High","Low")</f>
        <v>Low</v>
      </c>
    </row>
    <row r="1425" spans="1:18" x14ac:dyDescent="0.25">
      <c r="A1425" t="s">
        <v>1435</v>
      </c>
      <c r="B1425" s="4">
        <v>45395.89977995598</v>
      </c>
      <c r="C1425" t="s">
        <v>5024</v>
      </c>
      <c r="D1425" t="s">
        <v>5027</v>
      </c>
      <c r="E1425" t="s">
        <v>5038</v>
      </c>
      <c r="F1425" t="s">
        <v>5048</v>
      </c>
      <c r="G1425" t="s">
        <v>5055</v>
      </c>
      <c r="H1425">
        <v>3994</v>
      </c>
      <c r="I1425">
        <v>11</v>
      </c>
      <c r="J1425" t="s">
        <v>5071</v>
      </c>
      <c r="K1425">
        <v>835.41</v>
      </c>
      <c r="L1425" t="s">
        <v>5075</v>
      </c>
      <c r="M1425">
        <f>MONTH(Helper_Columns[Order_Date])</f>
        <v>4</v>
      </c>
      <c r="N1425">
        <f>YEAR(Helper_Columns[Order_Date])</f>
        <v>2024</v>
      </c>
      <c r="O1425" t="str">
        <f>TEXT(Helper_Columns[Order_Date],"mmm")</f>
        <v>Apr</v>
      </c>
      <c r="P1425" s="7">
        <f>IFERROR(Helper_Columns[Profit]/Helper_Columns[Sales_Amount],0)</f>
        <v>0.20916624937406109</v>
      </c>
      <c r="Q1425" s="5" t="str">
        <f>IF(VALUE(SUBSTITUTE(Helper_Columns[[#This Row],[Discount]],"%",""))&gt;=10,"High Discount", "Normal")</f>
        <v>High Discount</v>
      </c>
      <c r="R1425" s="5" t="str">
        <f xml:space="preserve"> IF(Helper_Columns[[#This Row],[Profit]]&gt;5000,"High","Low")</f>
        <v>Low</v>
      </c>
    </row>
    <row r="1426" spans="1:18" x14ac:dyDescent="0.25">
      <c r="A1426" t="s">
        <v>1436</v>
      </c>
      <c r="B1426" s="4">
        <v>45395.972794558897</v>
      </c>
      <c r="C1426" t="s">
        <v>5019</v>
      </c>
      <c r="D1426" t="s">
        <v>5026</v>
      </c>
      <c r="E1426" t="s">
        <v>5045</v>
      </c>
      <c r="F1426" t="s">
        <v>5047</v>
      </c>
      <c r="G1426" t="s">
        <v>5058</v>
      </c>
      <c r="H1426">
        <v>48606</v>
      </c>
      <c r="I1426">
        <v>9</v>
      </c>
      <c r="J1426" t="s">
        <v>5070</v>
      </c>
      <c r="K1426">
        <v>8071.01</v>
      </c>
      <c r="L1426" t="s">
        <v>5075</v>
      </c>
      <c r="M1426">
        <f>MONTH(Helper_Columns[Order_Date])</f>
        <v>4</v>
      </c>
      <c r="N1426">
        <f>YEAR(Helper_Columns[Order_Date])</f>
        <v>2024</v>
      </c>
      <c r="O1426" t="str">
        <f>TEXT(Helper_Columns[Order_Date],"mmm")</f>
        <v>Apr</v>
      </c>
      <c r="P1426" s="7">
        <f>IFERROR(Helper_Columns[Profit]/Helper_Columns[Sales_Amount],0)</f>
        <v>0.16604966465045468</v>
      </c>
      <c r="Q1426" s="5" t="str">
        <f>IF(VALUE(SUBSTITUTE(Helper_Columns[[#This Row],[Discount]],"%",""))&gt;=10,"High Discount", "Normal")</f>
        <v>Normal</v>
      </c>
      <c r="R1426" s="5" t="str">
        <f xml:space="preserve"> IF(Helper_Columns[[#This Row],[Profit]]&gt;5000,"High","Low")</f>
        <v>High</v>
      </c>
    </row>
    <row r="1427" spans="1:18" x14ac:dyDescent="0.25">
      <c r="A1427" t="s">
        <v>1437</v>
      </c>
      <c r="B1427" s="4">
        <v>45396.045809161827</v>
      </c>
      <c r="C1427" t="s">
        <v>5018</v>
      </c>
      <c r="D1427" t="s">
        <v>5026</v>
      </c>
      <c r="E1427" t="s">
        <v>5030</v>
      </c>
      <c r="F1427" t="s">
        <v>5047</v>
      </c>
      <c r="G1427" t="s">
        <v>5067</v>
      </c>
      <c r="H1427">
        <v>47022</v>
      </c>
      <c r="I1427">
        <v>10</v>
      </c>
      <c r="J1427" t="s">
        <v>5072</v>
      </c>
      <c r="K1427">
        <v>10009.84</v>
      </c>
      <c r="L1427" t="s">
        <v>5079</v>
      </c>
      <c r="M1427">
        <f>MONTH(Helper_Columns[Order_Date])</f>
        <v>4</v>
      </c>
      <c r="N1427">
        <f>YEAR(Helper_Columns[Order_Date])</f>
        <v>2024</v>
      </c>
      <c r="O1427" t="str">
        <f>TEXT(Helper_Columns[Order_Date],"mmm")</f>
        <v>Apr</v>
      </c>
      <c r="P1427" s="7">
        <f>IFERROR(Helper_Columns[Profit]/Helper_Columns[Sales_Amount],0)</f>
        <v>0.2128756752158564</v>
      </c>
      <c r="Q1427" s="5" t="str">
        <f>IF(VALUE(SUBSTITUTE(Helper_Columns[[#This Row],[Discount]],"%",""))&gt;=10,"High Discount", "Normal")</f>
        <v>High Discount</v>
      </c>
      <c r="R1427" s="5" t="str">
        <f xml:space="preserve"> IF(Helper_Columns[[#This Row],[Profit]]&gt;5000,"High","Low")</f>
        <v>High</v>
      </c>
    </row>
    <row r="1428" spans="1:18" x14ac:dyDescent="0.25">
      <c r="A1428" t="s">
        <v>1438</v>
      </c>
      <c r="B1428" s="4">
        <v>45396.118823764737</v>
      </c>
      <c r="C1428" t="s">
        <v>5022</v>
      </c>
      <c r="D1428" t="s">
        <v>5026</v>
      </c>
      <c r="E1428" t="s">
        <v>5030</v>
      </c>
      <c r="F1428" t="s">
        <v>5048</v>
      </c>
      <c r="G1428" t="s">
        <v>5059</v>
      </c>
      <c r="H1428">
        <v>25474</v>
      </c>
      <c r="I1428">
        <v>14</v>
      </c>
      <c r="J1428" t="s">
        <v>5071</v>
      </c>
      <c r="K1428">
        <v>3680.46</v>
      </c>
      <c r="L1428" t="s">
        <v>5074</v>
      </c>
      <c r="M1428">
        <f>MONTH(Helper_Columns[Order_Date])</f>
        <v>4</v>
      </c>
      <c r="N1428">
        <f>YEAR(Helper_Columns[Order_Date])</f>
        <v>2024</v>
      </c>
      <c r="O1428" t="str">
        <f>TEXT(Helper_Columns[Order_Date],"mmm")</f>
        <v>Apr</v>
      </c>
      <c r="P1428" s="7">
        <f>IFERROR(Helper_Columns[Profit]/Helper_Columns[Sales_Amount],0)</f>
        <v>0.14447907670566068</v>
      </c>
      <c r="Q1428" s="5" t="str">
        <f>IF(VALUE(SUBSTITUTE(Helper_Columns[[#This Row],[Discount]],"%",""))&gt;=10,"High Discount", "Normal")</f>
        <v>High Discount</v>
      </c>
      <c r="R1428" s="5" t="str">
        <f xml:space="preserve"> IF(Helper_Columns[[#This Row],[Profit]]&gt;5000,"High","Low")</f>
        <v>Low</v>
      </c>
    </row>
    <row r="1429" spans="1:18" x14ac:dyDescent="0.25">
      <c r="A1429" t="s">
        <v>1439</v>
      </c>
      <c r="B1429" s="4">
        <v>45396.19183836766</v>
      </c>
      <c r="C1429" t="s">
        <v>5020</v>
      </c>
      <c r="D1429" t="s">
        <v>5029</v>
      </c>
      <c r="E1429" t="s">
        <v>5033</v>
      </c>
      <c r="F1429" t="s">
        <v>5047</v>
      </c>
      <c r="G1429" t="s">
        <v>5058</v>
      </c>
      <c r="H1429">
        <v>50854</v>
      </c>
      <c r="I1429">
        <v>12</v>
      </c>
      <c r="J1429" t="s">
        <v>5070</v>
      </c>
      <c r="K1429">
        <v>6290.54</v>
      </c>
      <c r="L1429" t="s">
        <v>5076</v>
      </c>
      <c r="M1429">
        <f>MONTH(Helper_Columns[Order_Date])</f>
        <v>4</v>
      </c>
      <c r="N1429">
        <f>YEAR(Helper_Columns[Order_Date])</f>
        <v>2024</v>
      </c>
      <c r="O1429" t="str">
        <f>TEXT(Helper_Columns[Order_Date],"mmm")</f>
        <v>Apr</v>
      </c>
      <c r="P1429" s="7">
        <f>IFERROR(Helper_Columns[Profit]/Helper_Columns[Sales_Amount],0)</f>
        <v>0.12369803751917254</v>
      </c>
      <c r="Q1429" s="5" t="str">
        <f>IF(VALUE(SUBSTITUTE(Helper_Columns[[#This Row],[Discount]],"%",""))&gt;=10,"High Discount", "Normal")</f>
        <v>Normal</v>
      </c>
      <c r="R1429" s="5" t="str">
        <f xml:space="preserve"> IF(Helper_Columns[[#This Row],[Profit]]&gt;5000,"High","Low")</f>
        <v>High</v>
      </c>
    </row>
    <row r="1430" spans="1:18" x14ac:dyDescent="0.25">
      <c r="A1430" t="s">
        <v>1440</v>
      </c>
      <c r="B1430" s="4">
        <v>45396.264852970591</v>
      </c>
      <c r="C1430" t="s">
        <v>5023</v>
      </c>
      <c r="D1430" t="s">
        <v>5029</v>
      </c>
      <c r="E1430" t="s">
        <v>5041</v>
      </c>
      <c r="F1430" t="s">
        <v>5046</v>
      </c>
      <c r="G1430" t="s">
        <v>5066</v>
      </c>
      <c r="H1430">
        <v>28956</v>
      </c>
      <c r="I1430">
        <v>4</v>
      </c>
      <c r="J1430" t="s">
        <v>5071</v>
      </c>
      <c r="K1430">
        <v>2668.61</v>
      </c>
      <c r="L1430" t="s">
        <v>5079</v>
      </c>
      <c r="M1430">
        <f>MONTH(Helper_Columns[Order_Date])</f>
        <v>4</v>
      </c>
      <c r="N1430">
        <f>YEAR(Helper_Columns[Order_Date])</f>
        <v>2024</v>
      </c>
      <c r="O1430" t="str">
        <f>TEXT(Helper_Columns[Order_Date],"mmm")</f>
        <v>Apr</v>
      </c>
      <c r="P1430" s="7">
        <f>IFERROR(Helper_Columns[Profit]/Helper_Columns[Sales_Amount],0)</f>
        <v>9.2160864760326019E-2</v>
      </c>
      <c r="Q1430" s="5" t="str">
        <f>IF(VALUE(SUBSTITUTE(Helper_Columns[[#This Row],[Discount]],"%",""))&gt;=10,"High Discount", "Normal")</f>
        <v>High Discount</v>
      </c>
      <c r="R1430" s="5" t="str">
        <f xml:space="preserve"> IF(Helper_Columns[[#This Row],[Profit]]&gt;5000,"High","Low")</f>
        <v>Low</v>
      </c>
    </row>
    <row r="1431" spans="1:18" x14ac:dyDescent="0.25">
      <c r="A1431" t="s">
        <v>1441</v>
      </c>
      <c r="B1431" s="4">
        <v>45396.337867573508</v>
      </c>
      <c r="C1431" t="s">
        <v>5017</v>
      </c>
      <c r="D1431" t="s">
        <v>5027</v>
      </c>
      <c r="E1431" t="s">
        <v>5031</v>
      </c>
      <c r="F1431" t="s">
        <v>5046</v>
      </c>
      <c r="G1431" t="s">
        <v>5054</v>
      </c>
      <c r="H1431">
        <v>43460</v>
      </c>
      <c r="I1431">
        <v>7</v>
      </c>
      <c r="J1431" t="s">
        <v>5072</v>
      </c>
      <c r="K1431">
        <v>7116.38</v>
      </c>
      <c r="L1431" t="s">
        <v>5076</v>
      </c>
      <c r="M1431">
        <f>MONTH(Helper_Columns[Order_Date])</f>
        <v>4</v>
      </c>
      <c r="N1431">
        <f>YEAR(Helper_Columns[Order_Date])</f>
        <v>2024</v>
      </c>
      <c r="O1431" t="str">
        <f>TEXT(Helper_Columns[Order_Date],"mmm")</f>
        <v>Apr</v>
      </c>
      <c r="P1431" s="7">
        <f>IFERROR(Helper_Columns[Profit]/Helper_Columns[Sales_Amount],0)</f>
        <v>0.16374551311550853</v>
      </c>
      <c r="Q1431" s="5" t="str">
        <f>IF(VALUE(SUBSTITUTE(Helper_Columns[[#This Row],[Discount]],"%",""))&gt;=10,"High Discount", "Normal")</f>
        <v>High Discount</v>
      </c>
      <c r="R1431" s="5" t="str">
        <f xml:space="preserve"> IF(Helper_Columns[[#This Row],[Profit]]&gt;5000,"High","Low")</f>
        <v>High</v>
      </c>
    </row>
    <row r="1432" spans="1:18" x14ac:dyDescent="0.25">
      <c r="A1432" t="s">
        <v>1442</v>
      </c>
      <c r="B1432" s="4">
        <v>45396.410882176438</v>
      </c>
      <c r="C1432" t="s">
        <v>5020</v>
      </c>
      <c r="D1432" t="s">
        <v>5029</v>
      </c>
      <c r="E1432" t="s">
        <v>5040</v>
      </c>
      <c r="F1432" t="s">
        <v>5047</v>
      </c>
      <c r="G1432" t="s">
        <v>5067</v>
      </c>
      <c r="H1432">
        <v>48046</v>
      </c>
      <c r="I1432">
        <v>8</v>
      </c>
      <c r="J1432" t="s">
        <v>5068</v>
      </c>
      <c r="K1432">
        <v>7765.18</v>
      </c>
      <c r="L1432" t="s">
        <v>5077</v>
      </c>
      <c r="M1432">
        <f>MONTH(Helper_Columns[Order_Date])</f>
        <v>4</v>
      </c>
      <c r="N1432">
        <f>YEAR(Helper_Columns[Order_Date])</f>
        <v>2024</v>
      </c>
      <c r="O1432" t="str">
        <f>TEXT(Helper_Columns[Order_Date],"mmm")</f>
        <v>Apr</v>
      </c>
      <c r="P1432" s="7">
        <f>IFERROR(Helper_Columns[Profit]/Helper_Columns[Sales_Amount],0)</f>
        <v>0.16161969778961829</v>
      </c>
      <c r="Q1432" s="5" t="str">
        <f>IF(VALUE(SUBSTITUTE(Helper_Columns[[#This Row],[Discount]],"%",""))&gt;=10,"High Discount", "Normal")</f>
        <v>Normal</v>
      </c>
      <c r="R1432" s="5" t="str">
        <f xml:space="preserve"> IF(Helper_Columns[[#This Row],[Profit]]&gt;5000,"High","Low")</f>
        <v>High</v>
      </c>
    </row>
    <row r="1433" spans="1:18" x14ac:dyDescent="0.25">
      <c r="A1433" t="s">
        <v>1443</v>
      </c>
      <c r="B1433" s="4">
        <v>45396.483896779348</v>
      </c>
      <c r="C1433" t="s">
        <v>5016</v>
      </c>
      <c r="D1433" t="s">
        <v>5029</v>
      </c>
      <c r="E1433" t="s">
        <v>5040</v>
      </c>
      <c r="F1433" t="s">
        <v>5046</v>
      </c>
      <c r="G1433" t="s">
        <v>5061</v>
      </c>
      <c r="H1433">
        <v>5820</v>
      </c>
      <c r="I1433">
        <v>11</v>
      </c>
      <c r="J1433" t="s">
        <v>5069</v>
      </c>
      <c r="K1433">
        <v>920.83</v>
      </c>
      <c r="L1433" t="s">
        <v>5078</v>
      </c>
      <c r="M1433">
        <f>MONTH(Helper_Columns[Order_Date])</f>
        <v>4</v>
      </c>
      <c r="N1433">
        <f>YEAR(Helper_Columns[Order_Date])</f>
        <v>2024</v>
      </c>
      <c r="O1433" t="str">
        <f>TEXT(Helper_Columns[Order_Date],"mmm")</f>
        <v>Apr</v>
      </c>
      <c r="P1433" s="7">
        <f>IFERROR(Helper_Columns[Profit]/Helper_Columns[Sales_Amount],0)</f>
        <v>0.15821821305841924</v>
      </c>
      <c r="Q1433" s="5" t="str">
        <f>IF(VALUE(SUBSTITUTE(Helper_Columns[[#This Row],[Discount]],"%",""))&gt;=10,"High Discount", "Normal")</f>
        <v>High Discount</v>
      </c>
      <c r="R1433" s="5" t="str">
        <f xml:space="preserve"> IF(Helper_Columns[[#This Row],[Profit]]&gt;5000,"High","Low")</f>
        <v>Low</v>
      </c>
    </row>
    <row r="1434" spans="1:18" x14ac:dyDescent="0.25">
      <c r="A1434" t="s">
        <v>1444</v>
      </c>
      <c r="B1434" s="4">
        <v>45396.556911382271</v>
      </c>
      <c r="C1434" t="s">
        <v>5024</v>
      </c>
      <c r="D1434" t="s">
        <v>5028</v>
      </c>
      <c r="E1434" t="s">
        <v>5035</v>
      </c>
      <c r="F1434" t="s">
        <v>5047</v>
      </c>
      <c r="G1434" t="s">
        <v>5058</v>
      </c>
      <c r="H1434">
        <v>7840</v>
      </c>
      <c r="I1434">
        <v>9</v>
      </c>
      <c r="J1434" t="s">
        <v>5073</v>
      </c>
      <c r="K1434">
        <v>1724.25</v>
      </c>
      <c r="L1434" t="s">
        <v>5076</v>
      </c>
      <c r="M1434">
        <f>MONTH(Helper_Columns[Order_Date])</f>
        <v>4</v>
      </c>
      <c r="N1434">
        <f>YEAR(Helper_Columns[Order_Date])</f>
        <v>2024</v>
      </c>
      <c r="O1434" t="str">
        <f>TEXT(Helper_Columns[Order_Date],"mmm")</f>
        <v>Apr</v>
      </c>
      <c r="P1434" s="7">
        <f>IFERROR(Helper_Columns[Profit]/Helper_Columns[Sales_Amount],0)</f>
        <v>0.21992984693877551</v>
      </c>
      <c r="Q1434" s="5" t="str">
        <f>IF(VALUE(SUBSTITUTE(Helper_Columns[[#This Row],[Discount]],"%",""))&gt;=10,"High Discount", "Normal")</f>
        <v>Normal</v>
      </c>
      <c r="R1434" s="5" t="str">
        <f xml:space="preserve"> IF(Helper_Columns[[#This Row],[Profit]]&gt;5000,"High","Low")</f>
        <v>Low</v>
      </c>
    </row>
    <row r="1435" spans="1:18" x14ac:dyDescent="0.25">
      <c r="A1435" t="s">
        <v>1445</v>
      </c>
      <c r="B1435" s="4">
        <v>45396.629925985188</v>
      </c>
      <c r="C1435" t="s">
        <v>5019</v>
      </c>
      <c r="D1435" t="s">
        <v>5028</v>
      </c>
      <c r="E1435" t="s">
        <v>5036</v>
      </c>
      <c r="F1435" t="s">
        <v>5048</v>
      </c>
      <c r="G1435" t="s">
        <v>5051</v>
      </c>
      <c r="H1435">
        <v>40941</v>
      </c>
      <c r="I1435">
        <v>14</v>
      </c>
      <c r="J1435" t="s">
        <v>5068</v>
      </c>
      <c r="K1435">
        <v>7368.98</v>
      </c>
      <c r="L1435" t="s">
        <v>5076</v>
      </c>
      <c r="M1435">
        <f>MONTH(Helper_Columns[Order_Date])</f>
        <v>4</v>
      </c>
      <c r="N1435">
        <f>YEAR(Helper_Columns[Order_Date])</f>
        <v>2024</v>
      </c>
      <c r="O1435" t="str">
        <f>TEXT(Helper_Columns[Order_Date],"mmm")</f>
        <v>Apr</v>
      </c>
      <c r="P1435" s="7">
        <f>IFERROR(Helper_Columns[Profit]/Helper_Columns[Sales_Amount],0)</f>
        <v>0.17999022984294472</v>
      </c>
      <c r="Q1435" s="5" t="str">
        <f>IF(VALUE(SUBSTITUTE(Helper_Columns[[#This Row],[Discount]],"%",""))&gt;=10,"High Discount", "Normal")</f>
        <v>Normal</v>
      </c>
      <c r="R1435" s="5" t="str">
        <f xml:space="preserve"> IF(Helper_Columns[[#This Row],[Profit]]&gt;5000,"High","Low")</f>
        <v>High</v>
      </c>
    </row>
    <row r="1436" spans="1:18" x14ac:dyDescent="0.25">
      <c r="A1436" t="s">
        <v>1446</v>
      </c>
      <c r="B1436" s="4">
        <v>45396.702940588111</v>
      </c>
      <c r="C1436" t="s">
        <v>5017</v>
      </c>
      <c r="D1436" t="s">
        <v>5027</v>
      </c>
      <c r="E1436" t="s">
        <v>5031</v>
      </c>
      <c r="F1436" t="s">
        <v>5047</v>
      </c>
      <c r="G1436" t="s">
        <v>5064</v>
      </c>
      <c r="H1436">
        <v>46215</v>
      </c>
      <c r="I1436">
        <v>9</v>
      </c>
      <c r="J1436" t="s">
        <v>5068</v>
      </c>
      <c r="K1436">
        <v>4568.82</v>
      </c>
      <c r="L1436" t="s">
        <v>5075</v>
      </c>
      <c r="M1436">
        <f>MONTH(Helper_Columns[Order_Date])</f>
        <v>4</v>
      </c>
      <c r="N1436">
        <f>YEAR(Helper_Columns[Order_Date])</f>
        <v>2024</v>
      </c>
      <c r="O1436" t="str">
        <f>TEXT(Helper_Columns[Order_Date],"mmm")</f>
        <v>Apr</v>
      </c>
      <c r="P1436" s="7">
        <f>IFERROR(Helper_Columns[Profit]/Helper_Columns[Sales_Amount],0)</f>
        <v>9.8860110353781228E-2</v>
      </c>
      <c r="Q1436" s="5" t="str">
        <f>IF(VALUE(SUBSTITUTE(Helper_Columns[[#This Row],[Discount]],"%",""))&gt;=10,"High Discount", "Normal")</f>
        <v>Normal</v>
      </c>
      <c r="R1436" s="5" t="str">
        <f xml:space="preserve"> IF(Helper_Columns[[#This Row],[Profit]]&gt;5000,"High","Low")</f>
        <v>Low</v>
      </c>
    </row>
    <row r="1437" spans="1:18" x14ac:dyDescent="0.25">
      <c r="A1437" t="s">
        <v>1447</v>
      </c>
      <c r="B1437" s="4">
        <v>45396.775955191028</v>
      </c>
      <c r="C1437" t="s">
        <v>5025</v>
      </c>
      <c r="D1437" t="s">
        <v>5028</v>
      </c>
      <c r="E1437" t="s">
        <v>5036</v>
      </c>
      <c r="F1437" t="s">
        <v>5048</v>
      </c>
      <c r="G1437" t="s">
        <v>5051</v>
      </c>
      <c r="H1437">
        <v>63583</v>
      </c>
      <c r="I1437">
        <v>11</v>
      </c>
      <c r="J1437" t="s">
        <v>5069</v>
      </c>
      <c r="K1437">
        <v>5732.43</v>
      </c>
      <c r="L1437" t="s">
        <v>5079</v>
      </c>
      <c r="M1437">
        <f>MONTH(Helper_Columns[Order_Date])</f>
        <v>4</v>
      </c>
      <c r="N1437">
        <f>YEAR(Helper_Columns[Order_Date])</f>
        <v>2024</v>
      </c>
      <c r="O1437" t="str">
        <f>TEXT(Helper_Columns[Order_Date],"mmm")</f>
        <v>Apr</v>
      </c>
      <c r="P1437" s="7">
        <f>IFERROR(Helper_Columns[Profit]/Helper_Columns[Sales_Amount],0)</f>
        <v>9.0156645644275987E-2</v>
      </c>
      <c r="Q1437" s="5" t="str">
        <f>IF(VALUE(SUBSTITUTE(Helper_Columns[[#This Row],[Discount]],"%",""))&gt;=10,"High Discount", "Normal")</f>
        <v>High Discount</v>
      </c>
      <c r="R1437" s="5" t="str">
        <f xml:space="preserve"> IF(Helper_Columns[[#This Row],[Profit]]&gt;5000,"High","Low")</f>
        <v>High</v>
      </c>
    </row>
    <row r="1438" spans="1:18" x14ac:dyDescent="0.25">
      <c r="A1438" t="s">
        <v>1448</v>
      </c>
      <c r="B1438" s="4">
        <v>45396.848969793959</v>
      </c>
      <c r="C1438" t="s">
        <v>5018</v>
      </c>
      <c r="D1438" t="s">
        <v>5026</v>
      </c>
      <c r="E1438" t="s">
        <v>5045</v>
      </c>
      <c r="F1438" t="s">
        <v>5047</v>
      </c>
      <c r="G1438" t="s">
        <v>5063</v>
      </c>
      <c r="H1438">
        <v>29190</v>
      </c>
      <c r="I1438">
        <v>1</v>
      </c>
      <c r="J1438" t="s">
        <v>5068</v>
      </c>
      <c r="K1438">
        <v>5129.21</v>
      </c>
      <c r="L1438" t="s">
        <v>5075</v>
      </c>
      <c r="M1438">
        <f>MONTH(Helper_Columns[Order_Date])</f>
        <v>4</v>
      </c>
      <c r="N1438">
        <f>YEAR(Helper_Columns[Order_Date])</f>
        <v>2024</v>
      </c>
      <c r="O1438" t="str">
        <f>TEXT(Helper_Columns[Order_Date],"mmm")</f>
        <v>Apr</v>
      </c>
      <c r="P1438" s="7">
        <f>IFERROR(Helper_Columns[Profit]/Helper_Columns[Sales_Amount],0)</f>
        <v>0.17571805412812608</v>
      </c>
      <c r="Q1438" s="5" t="str">
        <f>IF(VALUE(SUBSTITUTE(Helper_Columns[[#This Row],[Discount]],"%",""))&gt;=10,"High Discount", "Normal")</f>
        <v>Normal</v>
      </c>
      <c r="R1438" s="5" t="str">
        <f xml:space="preserve"> IF(Helper_Columns[[#This Row],[Profit]]&gt;5000,"High","Low")</f>
        <v>High</v>
      </c>
    </row>
    <row r="1439" spans="1:18" x14ac:dyDescent="0.25">
      <c r="A1439" t="s">
        <v>1449</v>
      </c>
      <c r="B1439" s="4">
        <v>45396.921984396868</v>
      </c>
      <c r="C1439" t="s">
        <v>5016</v>
      </c>
      <c r="D1439" t="s">
        <v>5028</v>
      </c>
      <c r="E1439" t="s">
        <v>5036</v>
      </c>
      <c r="F1439" t="s">
        <v>5048</v>
      </c>
      <c r="G1439" t="s">
        <v>5055</v>
      </c>
      <c r="H1439">
        <v>75248</v>
      </c>
      <c r="I1439">
        <v>1</v>
      </c>
      <c r="J1439" t="s">
        <v>5071</v>
      </c>
      <c r="K1439">
        <v>15772.76</v>
      </c>
      <c r="L1439" t="s">
        <v>5077</v>
      </c>
      <c r="M1439">
        <f>MONTH(Helper_Columns[Order_Date])</f>
        <v>4</v>
      </c>
      <c r="N1439">
        <f>YEAR(Helper_Columns[Order_Date])</f>
        <v>2024</v>
      </c>
      <c r="O1439" t="str">
        <f>TEXT(Helper_Columns[Order_Date],"mmm")</f>
        <v>Apr</v>
      </c>
      <c r="P1439" s="7">
        <f>IFERROR(Helper_Columns[Profit]/Helper_Columns[Sales_Amount],0)</f>
        <v>0.20961035509249415</v>
      </c>
      <c r="Q1439" s="5" t="str">
        <f>IF(VALUE(SUBSTITUTE(Helper_Columns[[#This Row],[Discount]],"%",""))&gt;=10,"High Discount", "Normal")</f>
        <v>High Discount</v>
      </c>
      <c r="R1439" s="5" t="str">
        <f xml:space="preserve"> IF(Helper_Columns[[#This Row],[Profit]]&gt;5000,"High","Low")</f>
        <v>High</v>
      </c>
    </row>
    <row r="1440" spans="1:18" x14ac:dyDescent="0.25">
      <c r="A1440" t="s">
        <v>1450</v>
      </c>
      <c r="B1440" s="4">
        <v>45396.994998999791</v>
      </c>
      <c r="C1440" t="s">
        <v>5014</v>
      </c>
      <c r="D1440" t="s">
        <v>5028</v>
      </c>
      <c r="E1440" t="s">
        <v>5032</v>
      </c>
      <c r="F1440" t="s">
        <v>5047</v>
      </c>
      <c r="G1440" t="s">
        <v>5050</v>
      </c>
      <c r="H1440">
        <v>68143</v>
      </c>
      <c r="I1440">
        <v>5</v>
      </c>
      <c r="J1440" t="s">
        <v>5071</v>
      </c>
      <c r="K1440">
        <v>7060.86</v>
      </c>
      <c r="L1440" t="s">
        <v>5076</v>
      </c>
      <c r="M1440">
        <f>MONTH(Helper_Columns[Order_Date])</f>
        <v>4</v>
      </c>
      <c r="N1440">
        <f>YEAR(Helper_Columns[Order_Date])</f>
        <v>2024</v>
      </c>
      <c r="O1440" t="str">
        <f>TEXT(Helper_Columns[Order_Date],"mmm")</f>
        <v>Apr</v>
      </c>
      <c r="P1440" s="7">
        <f>IFERROR(Helper_Columns[Profit]/Helper_Columns[Sales_Amount],0)</f>
        <v>0.10361827333695317</v>
      </c>
      <c r="Q1440" s="5" t="str">
        <f>IF(VALUE(SUBSTITUTE(Helper_Columns[[#This Row],[Discount]],"%",""))&gt;=10,"High Discount", "Normal")</f>
        <v>High Discount</v>
      </c>
      <c r="R1440" s="5" t="str">
        <f xml:space="preserve"> IF(Helper_Columns[[#This Row],[Profit]]&gt;5000,"High","Low")</f>
        <v>High</v>
      </c>
    </row>
    <row r="1441" spans="1:18" x14ac:dyDescent="0.25">
      <c r="A1441" t="s">
        <v>1451</v>
      </c>
      <c r="B1441" s="4">
        <v>45397.068013602722</v>
      </c>
      <c r="C1441" t="s">
        <v>5015</v>
      </c>
      <c r="D1441" t="s">
        <v>5026</v>
      </c>
      <c r="E1441" t="s">
        <v>5030</v>
      </c>
      <c r="F1441" t="s">
        <v>5046</v>
      </c>
      <c r="G1441" t="s">
        <v>5049</v>
      </c>
      <c r="H1441">
        <v>35129</v>
      </c>
      <c r="I1441">
        <v>3</v>
      </c>
      <c r="J1441" t="s">
        <v>5072</v>
      </c>
      <c r="K1441">
        <v>6197.72</v>
      </c>
      <c r="L1441" t="s">
        <v>5075</v>
      </c>
      <c r="M1441">
        <f>MONTH(Helper_Columns[Order_Date])</f>
        <v>4</v>
      </c>
      <c r="N1441">
        <f>YEAR(Helper_Columns[Order_Date])</f>
        <v>2024</v>
      </c>
      <c r="O1441" t="str">
        <f>TEXT(Helper_Columns[Order_Date],"mmm")</f>
        <v>Apr</v>
      </c>
      <c r="P1441" s="7">
        <f>IFERROR(Helper_Columns[Profit]/Helper_Columns[Sales_Amount],0)</f>
        <v>0.17642745310142618</v>
      </c>
      <c r="Q1441" s="5" t="str">
        <f>IF(VALUE(SUBSTITUTE(Helper_Columns[[#This Row],[Discount]],"%",""))&gt;=10,"High Discount", "Normal")</f>
        <v>High Discount</v>
      </c>
      <c r="R1441" s="5" t="str">
        <f xml:space="preserve"> IF(Helper_Columns[[#This Row],[Profit]]&gt;5000,"High","Low")</f>
        <v>High</v>
      </c>
    </row>
    <row r="1442" spans="1:18" x14ac:dyDescent="0.25">
      <c r="A1442" t="s">
        <v>1452</v>
      </c>
      <c r="B1442" s="4">
        <v>45397.141028205639</v>
      </c>
      <c r="C1442" t="s">
        <v>5016</v>
      </c>
      <c r="D1442" t="s">
        <v>5029</v>
      </c>
      <c r="E1442" t="s">
        <v>5040</v>
      </c>
      <c r="F1442" t="s">
        <v>5046</v>
      </c>
      <c r="G1442" t="s">
        <v>5060</v>
      </c>
      <c r="H1442">
        <v>20798</v>
      </c>
      <c r="I1442">
        <v>6</v>
      </c>
      <c r="J1442" t="s">
        <v>5070</v>
      </c>
      <c r="K1442">
        <v>1671.71</v>
      </c>
      <c r="L1442" t="s">
        <v>5077</v>
      </c>
      <c r="M1442">
        <f>MONTH(Helper_Columns[Order_Date])</f>
        <v>4</v>
      </c>
      <c r="N1442">
        <f>YEAR(Helper_Columns[Order_Date])</f>
        <v>2024</v>
      </c>
      <c r="O1442" t="str">
        <f>TEXT(Helper_Columns[Order_Date],"mmm")</f>
        <v>Apr</v>
      </c>
      <c r="P1442" s="7">
        <f>IFERROR(Helper_Columns[Profit]/Helper_Columns[Sales_Amount],0)</f>
        <v>8.0378401769400906E-2</v>
      </c>
      <c r="Q1442" s="5" t="str">
        <f>IF(VALUE(SUBSTITUTE(Helper_Columns[[#This Row],[Discount]],"%",""))&gt;=10,"High Discount", "Normal")</f>
        <v>Normal</v>
      </c>
      <c r="R1442" s="5" t="str">
        <f xml:space="preserve"> IF(Helper_Columns[[#This Row],[Profit]]&gt;5000,"High","Low")</f>
        <v>Low</v>
      </c>
    </row>
    <row r="1443" spans="1:18" x14ac:dyDescent="0.25">
      <c r="A1443" t="s">
        <v>1453</v>
      </c>
      <c r="B1443" s="4">
        <v>45397.214042808548</v>
      </c>
      <c r="C1443" t="s">
        <v>5014</v>
      </c>
      <c r="D1443" t="s">
        <v>5027</v>
      </c>
      <c r="E1443" t="s">
        <v>5042</v>
      </c>
      <c r="F1443" t="s">
        <v>5047</v>
      </c>
      <c r="G1443" t="s">
        <v>5064</v>
      </c>
      <c r="H1443">
        <v>26838</v>
      </c>
      <c r="I1443">
        <v>8</v>
      </c>
      <c r="J1443" t="s">
        <v>5072</v>
      </c>
      <c r="K1443">
        <v>2783.27</v>
      </c>
      <c r="L1443" t="s">
        <v>5074</v>
      </c>
      <c r="M1443">
        <f>MONTH(Helper_Columns[Order_Date])</f>
        <v>4</v>
      </c>
      <c r="N1443">
        <f>YEAR(Helper_Columns[Order_Date])</f>
        <v>2024</v>
      </c>
      <c r="O1443" t="str">
        <f>TEXT(Helper_Columns[Order_Date],"mmm")</f>
        <v>Apr</v>
      </c>
      <c r="P1443" s="7">
        <f>IFERROR(Helper_Columns[Profit]/Helper_Columns[Sales_Amount],0)</f>
        <v>0.10370631194574856</v>
      </c>
      <c r="Q1443" s="5" t="str">
        <f>IF(VALUE(SUBSTITUTE(Helper_Columns[[#This Row],[Discount]],"%",""))&gt;=10,"High Discount", "Normal")</f>
        <v>High Discount</v>
      </c>
      <c r="R1443" s="5" t="str">
        <f xml:space="preserve"> IF(Helper_Columns[[#This Row],[Profit]]&gt;5000,"High","Low")</f>
        <v>Low</v>
      </c>
    </row>
    <row r="1444" spans="1:18" x14ac:dyDescent="0.25">
      <c r="A1444" t="s">
        <v>1454</v>
      </c>
      <c r="B1444" s="4">
        <v>45397.287057411479</v>
      </c>
      <c r="C1444" t="s">
        <v>5018</v>
      </c>
      <c r="D1444" t="s">
        <v>5029</v>
      </c>
      <c r="E1444" t="s">
        <v>5040</v>
      </c>
      <c r="F1444" t="s">
        <v>5046</v>
      </c>
      <c r="G1444" t="s">
        <v>5049</v>
      </c>
      <c r="H1444">
        <v>52818</v>
      </c>
      <c r="I1444">
        <v>6</v>
      </c>
      <c r="J1444" t="s">
        <v>5071</v>
      </c>
      <c r="K1444">
        <v>5813.3</v>
      </c>
      <c r="L1444" t="s">
        <v>5074</v>
      </c>
      <c r="M1444">
        <f>MONTH(Helper_Columns[Order_Date])</f>
        <v>4</v>
      </c>
      <c r="N1444">
        <f>YEAR(Helper_Columns[Order_Date])</f>
        <v>2024</v>
      </c>
      <c r="O1444" t="str">
        <f>TEXT(Helper_Columns[Order_Date],"mmm")</f>
        <v>Apr</v>
      </c>
      <c r="P1444" s="7">
        <f>IFERROR(Helper_Columns[Profit]/Helper_Columns[Sales_Amount],0)</f>
        <v>0.1100628573592336</v>
      </c>
      <c r="Q1444" s="5" t="str">
        <f>IF(VALUE(SUBSTITUTE(Helper_Columns[[#This Row],[Discount]],"%",""))&gt;=10,"High Discount", "Normal")</f>
        <v>High Discount</v>
      </c>
      <c r="R1444" s="5" t="str">
        <f xml:space="preserve"> IF(Helper_Columns[[#This Row],[Profit]]&gt;5000,"High","Low")</f>
        <v>High</v>
      </c>
    </row>
    <row r="1445" spans="1:18" x14ac:dyDescent="0.25">
      <c r="A1445" t="s">
        <v>1455</v>
      </c>
      <c r="B1445" s="4">
        <v>45397.360072014388</v>
      </c>
      <c r="C1445" t="s">
        <v>5019</v>
      </c>
      <c r="D1445" t="s">
        <v>5029</v>
      </c>
      <c r="E1445" t="s">
        <v>5041</v>
      </c>
      <c r="F1445" t="s">
        <v>5048</v>
      </c>
      <c r="G1445" t="s">
        <v>5055</v>
      </c>
      <c r="H1445">
        <v>35980</v>
      </c>
      <c r="I1445">
        <v>1</v>
      </c>
      <c r="J1445" t="s">
        <v>5071</v>
      </c>
      <c r="K1445">
        <v>5214.03</v>
      </c>
      <c r="L1445" t="s">
        <v>5076</v>
      </c>
      <c r="M1445">
        <f>MONTH(Helper_Columns[Order_Date])</f>
        <v>4</v>
      </c>
      <c r="N1445">
        <f>YEAR(Helper_Columns[Order_Date])</f>
        <v>2024</v>
      </c>
      <c r="O1445" t="str">
        <f>TEXT(Helper_Columns[Order_Date],"mmm")</f>
        <v>Apr</v>
      </c>
      <c r="P1445" s="7">
        <f>IFERROR(Helper_Columns[Profit]/Helper_Columns[Sales_Amount],0)</f>
        <v>0.14491467481934409</v>
      </c>
      <c r="Q1445" s="5" t="str">
        <f>IF(VALUE(SUBSTITUTE(Helper_Columns[[#This Row],[Discount]],"%",""))&gt;=10,"High Discount", "Normal")</f>
        <v>High Discount</v>
      </c>
      <c r="R1445" s="5" t="str">
        <f xml:space="preserve"> IF(Helper_Columns[[#This Row],[Profit]]&gt;5000,"High","Low")</f>
        <v>High</v>
      </c>
    </row>
    <row r="1446" spans="1:18" x14ac:dyDescent="0.25">
      <c r="A1446" t="s">
        <v>1456</v>
      </c>
      <c r="B1446" s="4">
        <v>45397.433086617311</v>
      </c>
      <c r="C1446" t="s">
        <v>5013</v>
      </c>
      <c r="D1446" t="s">
        <v>5029</v>
      </c>
      <c r="E1446" t="s">
        <v>5040</v>
      </c>
      <c r="F1446" t="s">
        <v>5048</v>
      </c>
      <c r="G1446" t="s">
        <v>5052</v>
      </c>
      <c r="H1446">
        <v>27398</v>
      </c>
      <c r="I1446">
        <v>5</v>
      </c>
      <c r="J1446" t="s">
        <v>5073</v>
      </c>
      <c r="K1446">
        <v>4233.63</v>
      </c>
      <c r="L1446" t="s">
        <v>5079</v>
      </c>
      <c r="M1446">
        <f>MONTH(Helper_Columns[Order_Date])</f>
        <v>4</v>
      </c>
      <c r="N1446">
        <f>YEAR(Helper_Columns[Order_Date])</f>
        <v>2024</v>
      </c>
      <c r="O1446" t="str">
        <f>TEXT(Helper_Columns[Order_Date],"mmm")</f>
        <v>Apr</v>
      </c>
      <c r="P1446" s="7">
        <f>IFERROR(Helper_Columns[Profit]/Helper_Columns[Sales_Amount],0)</f>
        <v>0.1545233228702825</v>
      </c>
      <c r="Q1446" s="5" t="str">
        <f>IF(VALUE(SUBSTITUTE(Helper_Columns[[#This Row],[Discount]],"%",""))&gt;=10,"High Discount", "Normal")</f>
        <v>Normal</v>
      </c>
      <c r="R1446" s="5" t="str">
        <f xml:space="preserve"> IF(Helper_Columns[[#This Row],[Profit]]&gt;5000,"High","Low")</f>
        <v>Low</v>
      </c>
    </row>
    <row r="1447" spans="1:18" x14ac:dyDescent="0.25">
      <c r="A1447" t="s">
        <v>1457</v>
      </c>
      <c r="B1447" s="4">
        <v>45397.506101220242</v>
      </c>
      <c r="C1447" t="s">
        <v>5017</v>
      </c>
      <c r="D1447" t="s">
        <v>5028</v>
      </c>
      <c r="E1447" t="s">
        <v>5032</v>
      </c>
      <c r="F1447" t="s">
        <v>5047</v>
      </c>
      <c r="G1447" t="s">
        <v>5064</v>
      </c>
      <c r="H1447">
        <v>24580</v>
      </c>
      <c r="I1447">
        <v>10</v>
      </c>
      <c r="J1447" t="s">
        <v>5068</v>
      </c>
      <c r="K1447">
        <v>3788.29</v>
      </c>
      <c r="L1447" t="s">
        <v>5075</v>
      </c>
      <c r="M1447">
        <f>MONTH(Helper_Columns[Order_Date])</f>
        <v>4</v>
      </c>
      <c r="N1447">
        <f>YEAR(Helper_Columns[Order_Date])</f>
        <v>2024</v>
      </c>
      <c r="O1447" t="str">
        <f>TEXT(Helper_Columns[Order_Date],"mmm")</f>
        <v>Apr</v>
      </c>
      <c r="P1447" s="7">
        <f>IFERROR(Helper_Columns[Profit]/Helper_Columns[Sales_Amount],0)</f>
        <v>0.15412082994304313</v>
      </c>
      <c r="Q1447" s="5" t="str">
        <f>IF(VALUE(SUBSTITUTE(Helper_Columns[[#This Row],[Discount]],"%",""))&gt;=10,"High Discount", "Normal")</f>
        <v>Normal</v>
      </c>
      <c r="R1447" s="5" t="str">
        <f xml:space="preserve"> IF(Helper_Columns[[#This Row],[Profit]]&gt;5000,"High","Low")</f>
        <v>Low</v>
      </c>
    </row>
    <row r="1448" spans="1:18" x14ac:dyDescent="0.25">
      <c r="A1448" t="s">
        <v>1458</v>
      </c>
      <c r="B1448" s="4">
        <v>45397.579115823159</v>
      </c>
      <c r="C1448" t="s">
        <v>5014</v>
      </c>
      <c r="D1448" t="s">
        <v>5029</v>
      </c>
      <c r="E1448" t="s">
        <v>5040</v>
      </c>
      <c r="F1448" t="s">
        <v>5047</v>
      </c>
      <c r="G1448" t="s">
        <v>5058</v>
      </c>
      <c r="H1448">
        <v>36892</v>
      </c>
      <c r="I1448">
        <v>6</v>
      </c>
      <c r="J1448" t="s">
        <v>5068</v>
      </c>
      <c r="K1448">
        <v>5330.74</v>
      </c>
      <c r="L1448" t="s">
        <v>5075</v>
      </c>
      <c r="M1448">
        <f>MONTH(Helper_Columns[Order_Date])</f>
        <v>4</v>
      </c>
      <c r="N1448">
        <f>YEAR(Helper_Columns[Order_Date])</f>
        <v>2024</v>
      </c>
      <c r="O1448" t="str">
        <f>TEXT(Helper_Columns[Order_Date],"mmm")</f>
        <v>Apr</v>
      </c>
      <c r="P1448" s="7">
        <f>IFERROR(Helper_Columns[Profit]/Helper_Columns[Sales_Amount],0)</f>
        <v>0.14449582565325816</v>
      </c>
      <c r="Q1448" s="5" t="str">
        <f>IF(VALUE(SUBSTITUTE(Helper_Columns[[#This Row],[Discount]],"%",""))&gt;=10,"High Discount", "Normal")</f>
        <v>Normal</v>
      </c>
      <c r="R1448" s="5" t="str">
        <f xml:space="preserve"> IF(Helper_Columns[[#This Row],[Profit]]&gt;5000,"High","Low")</f>
        <v>High</v>
      </c>
    </row>
    <row r="1449" spans="1:18" x14ac:dyDescent="0.25">
      <c r="A1449" t="s">
        <v>1459</v>
      </c>
      <c r="B1449" s="4">
        <v>45397.652130426082</v>
      </c>
      <c r="C1449" t="s">
        <v>5024</v>
      </c>
      <c r="D1449" t="s">
        <v>5027</v>
      </c>
      <c r="E1449" t="s">
        <v>5044</v>
      </c>
      <c r="F1449" t="s">
        <v>5046</v>
      </c>
      <c r="G1449" t="s">
        <v>5053</v>
      </c>
      <c r="H1449">
        <v>67617</v>
      </c>
      <c r="I1449">
        <v>9</v>
      </c>
      <c r="J1449" t="s">
        <v>5071</v>
      </c>
      <c r="K1449">
        <v>6883.04</v>
      </c>
      <c r="L1449" t="s">
        <v>5074</v>
      </c>
      <c r="M1449">
        <f>MONTH(Helper_Columns[Order_Date])</f>
        <v>4</v>
      </c>
      <c r="N1449">
        <f>YEAR(Helper_Columns[Order_Date])</f>
        <v>2024</v>
      </c>
      <c r="O1449" t="str">
        <f>TEXT(Helper_Columns[Order_Date],"mmm")</f>
        <v>Apr</v>
      </c>
      <c r="P1449" s="7">
        <f>IFERROR(Helper_Columns[Profit]/Helper_Columns[Sales_Amount],0)</f>
        <v>0.10179451912980464</v>
      </c>
      <c r="Q1449" s="5" t="str">
        <f>IF(VALUE(SUBSTITUTE(Helper_Columns[[#This Row],[Discount]],"%",""))&gt;=10,"High Discount", "Normal")</f>
        <v>High Discount</v>
      </c>
      <c r="R1449" s="5" t="str">
        <f xml:space="preserve"> IF(Helper_Columns[[#This Row],[Profit]]&gt;5000,"High","Low")</f>
        <v>High</v>
      </c>
    </row>
    <row r="1450" spans="1:18" x14ac:dyDescent="0.25">
      <c r="A1450" t="s">
        <v>1460</v>
      </c>
      <c r="B1450" s="4">
        <v>45397.725145029013</v>
      </c>
      <c r="C1450" t="s">
        <v>5015</v>
      </c>
      <c r="D1450" t="s">
        <v>5026</v>
      </c>
      <c r="E1450" t="s">
        <v>5030</v>
      </c>
      <c r="F1450" t="s">
        <v>5046</v>
      </c>
      <c r="G1450" t="s">
        <v>5060</v>
      </c>
      <c r="H1450">
        <v>79413</v>
      </c>
      <c r="I1450">
        <v>11</v>
      </c>
      <c r="J1450" t="s">
        <v>5070</v>
      </c>
      <c r="K1450">
        <v>6728.7</v>
      </c>
      <c r="L1450" t="s">
        <v>5077</v>
      </c>
      <c r="M1450">
        <f>MONTH(Helper_Columns[Order_Date])</f>
        <v>4</v>
      </c>
      <c r="N1450">
        <f>YEAR(Helper_Columns[Order_Date])</f>
        <v>2024</v>
      </c>
      <c r="O1450" t="str">
        <f>TEXT(Helper_Columns[Order_Date],"mmm")</f>
        <v>Apr</v>
      </c>
      <c r="P1450" s="7">
        <f>IFERROR(Helper_Columns[Profit]/Helper_Columns[Sales_Amount],0)</f>
        <v>8.4730459748403916E-2</v>
      </c>
      <c r="Q1450" s="5" t="str">
        <f>IF(VALUE(SUBSTITUTE(Helper_Columns[[#This Row],[Discount]],"%",""))&gt;=10,"High Discount", "Normal")</f>
        <v>Normal</v>
      </c>
      <c r="R1450" s="5" t="str">
        <f xml:space="preserve"> IF(Helper_Columns[[#This Row],[Profit]]&gt;5000,"High","Low")</f>
        <v>High</v>
      </c>
    </row>
    <row r="1451" spans="1:18" x14ac:dyDescent="0.25">
      <c r="A1451" t="s">
        <v>1461</v>
      </c>
      <c r="B1451" s="4">
        <v>45397.798159631922</v>
      </c>
      <c r="C1451" t="s">
        <v>5023</v>
      </c>
      <c r="D1451" t="s">
        <v>5026</v>
      </c>
      <c r="E1451" t="s">
        <v>5030</v>
      </c>
      <c r="F1451" t="s">
        <v>5047</v>
      </c>
      <c r="G1451" t="s">
        <v>5064</v>
      </c>
      <c r="H1451">
        <v>2214</v>
      </c>
      <c r="I1451">
        <v>12</v>
      </c>
      <c r="J1451" t="s">
        <v>5072</v>
      </c>
      <c r="K1451">
        <v>222.26</v>
      </c>
      <c r="L1451" t="s">
        <v>5078</v>
      </c>
      <c r="M1451">
        <f>MONTH(Helper_Columns[Order_Date])</f>
        <v>4</v>
      </c>
      <c r="N1451">
        <f>YEAR(Helper_Columns[Order_Date])</f>
        <v>2024</v>
      </c>
      <c r="O1451" t="str">
        <f>TEXT(Helper_Columns[Order_Date],"mmm")</f>
        <v>Apr</v>
      </c>
      <c r="P1451" s="7">
        <f>IFERROR(Helper_Columns[Profit]/Helper_Columns[Sales_Amount],0)</f>
        <v>0.1003884372177055</v>
      </c>
      <c r="Q1451" s="5" t="str">
        <f>IF(VALUE(SUBSTITUTE(Helper_Columns[[#This Row],[Discount]],"%",""))&gt;=10,"High Discount", "Normal")</f>
        <v>High Discount</v>
      </c>
      <c r="R1451" s="5" t="str">
        <f xml:space="preserve"> IF(Helper_Columns[[#This Row],[Profit]]&gt;5000,"High","Low")</f>
        <v>Low</v>
      </c>
    </row>
    <row r="1452" spans="1:18" x14ac:dyDescent="0.25">
      <c r="A1452" t="s">
        <v>1462</v>
      </c>
      <c r="B1452" s="4">
        <v>45397.871174234839</v>
      </c>
      <c r="C1452" t="s">
        <v>5018</v>
      </c>
      <c r="D1452" t="s">
        <v>5029</v>
      </c>
      <c r="E1452" t="s">
        <v>5039</v>
      </c>
      <c r="F1452" t="s">
        <v>5047</v>
      </c>
      <c r="G1452" t="s">
        <v>5063</v>
      </c>
      <c r="H1452">
        <v>57241</v>
      </c>
      <c r="I1452">
        <v>3</v>
      </c>
      <c r="J1452" t="s">
        <v>5071</v>
      </c>
      <c r="K1452">
        <v>12052.44</v>
      </c>
      <c r="L1452" t="s">
        <v>5077</v>
      </c>
      <c r="M1452">
        <f>MONTH(Helper_Columns[Order_Date])</f>
        <v>4</v>
      </c>
      <c r="N1452">
        <f>YEAR(Helper_Columns[Order_Date])</f>
        <v>2024</v>
      </c>
      <c r="O1452" t="str">
        <f>TEXT(Helper_Columns[Order_Date],"mmm")</f>
        <v>Apr</v>
      </c>
      <c r="P1452" s="7">
        <f>IFERROR(Helper_Columns[Profit]/Helper_Columns[Sales_Amount],0)</f>
        <v>0.21055606994986112</v>
      </c>
      <c r="Q1452" s="5" t="str">
        <f>IF(VALUE(SUBSTITUTE(Helper_Columns[[#This Row],[Discount]],"%",""))&gt;=10,"High Discount", "Normal")</f>
        <v>High Discount</v>
      </c>
      <c r="R1452" s="5" t="str">
        <f xml:space="preserve"> IF(Helper_Columns[[#This Row],[Profit]]&gt;5000,"High","Low")</f>
        <v>High</v>
      </c>
    </row>
    <row r="1453" spans="1:18" x14ac:dyDescent="0.25">
      <c r="A1453" t="s">
        <v>1463</v>
      </c>
      <c r="B1453" s="4">
        <v>45397.94418883777</v>
      </c>
      <c r="C1453" t="s">
        <v>5016</v>
      </c>
      <c r="D1453" t="s">
        <v>5028</v>
      </c>
      <c r="E1453" t="s">
        <v>5035</v>
      </c>
      <c r="F1453" t="s">
        <v>5048</v>
      </c>
      <c r="G1453" t="s">
        <v>5056</v>
      </c>
      <c r="H1453">
        <v>33177</v>
      </c>
      <c r="I1453">
        <v>5</v>
      </c>
      <c r="J1453" t="s">
        <v>5072</v>
      </c>
      <c r="K1453">
        <v>6749.57</v>
      </c>
      <c r="L1453" t="s">
        <v>5079</v>
      </c>
      <c r="M1453">
        <f>MONTH(Helper_Columns[Order_Date])</f>
        <v>4</v>
      </c>
      <c r="N1453">
        <f>YEAR(Helper_Columns[Order_Date])</f>
        <v>2024</v>
      </c>
      <c r="O1453" t="str">
        <f>TEXT(Helper_Columns[Order_Date],"mmm")</f>
        <v>Apr</v>
      </c>
      <c r="P1453" s="7">
        <f>IFERROR(Helper_Columns[Profit]/Helper_Columns[Sales_Amount],0)</f>
        <v>0.20344123941284625</v>
      </c>
      <c r="Q1453" s="5" t="str">
        <f>IF(VALUE(SUBSTITUTE(Helper_Columns[[#This Row],[Discount]],"%",""))&gt;=10,"High Discount", "Normal")</f>
        <v>High Discount</v>
      </c>
      <c r="R1453" s="5" t="str">
        <f xml:space="preserve"> IF(Helper_Columns[[#This Row],[Profit]]&gt;5000,"High","Low")</f>
        <v>High</v>
      </c>
    </row>
    <row r="1454" spans="1:18" x14ac:dyDescent="0.25">
      <c r="A1454" t="s">
        <v>1464</v>
      </c>
      <c r="B1454" s="4">
        <v>45398.017203440693</v>
      </c>
      <c r="C1454" t="s">
        <v>5025</v>
      </c>
      <c r="D1454" t="s">
        <v>5026</v>
      </c>
      <c r="E1454" t="s">
        <v>5030</v>
      </c>
      <c r="F1454" t="s">
        <v>5046</v>
      </c>
      <c r="G1454" t="s">
        <v>5057</v>
      </c>
      <c r="H1454">
        <v>23106</v>
      </c>
      <c r="I1454">
        <v>14</v>
      </c>
      <c r="J1454" t="s">
        <v>5069</v>
      </c>
      <c r="K1454">
        <v>1883.07</v>
      </c>
      <c r="L1454" t="s">
        <v>5078</v>
      </c>
      <c r="M1454">
        <f>MONTH(Helper_Columns[Order_Date])</f>
        <v>4</v>
      </c>
      <c r="N1454">
        <f>YEAR(Helper_Columns[Order_Date])</f>
        <v>2024</v>
      </c>
      <c r="O1454" t="str">
        <f>TEXT(Helper_Columns[Order_Date],"mmm")</f>
        <v>Apr</v>
      </c>
      <c r="P1454" s="7">
        <f>IFERROR(Helper_Columns[Profit]/Helper_Columns[Sales_Amount],0)</f>
        <v>8.149701376265904E-2</v>
      </c>
      <c r="Q1454" s="5" t="str">
        <f>IF(VALUE(SUBSTITUTE(Helper_Columns[[#This Row],[Discount]],"%",""))&gt;=10,"High Discount", "Normal")</f>
        <v>High Discount</v>
      </c>
      <c r="R1454" s="5" t="str">
        <f xml:space="preserve"> IF(Helper_Columns[[#This Row],[Profit]]&gt;5000,"High","Low")</f>
        <v>Low</v>
      </c>
    </row>
    <row r="1455" spans="1:18" x14ac:dyDescent="0.25">
      <c r="A1455" t="s">
        <v>1465</v>
      </c>
      <c r="B1455" s="4">
        <v>45398.090218043602</v>
      </c>
      <c r="C1455" t="s">
        <v>5020</v>
      </c>
      <c r="D1455" t="s">
        <v>5027</v>
      </c>
      <c r="E1455" t="s">
        <v>5042</v>
      </c>
      <c r="F1455" t="s">
        <v>5046</v>
      </c>
      <c r="G1455" t="s">
        <v>5060</v>
      </c>
      <c r="H1455">
        <v>10088</v>
      </c>
      <c r="I1455">
        <v>2</v>
      </c>
      <c r="J1455" t="s">
        <v>5073</v>
      </c>
      <c r="K1455">
        <v>1027.19</v>
      </c>
      <c r="L1455" t="s">
        <v>5075</v>
      </c>
      <c r="M1455">
        <f>MONTH(Helper_Columns[Order_Date])</f>
        <v>4</v>
      </c>
      <c r="N1455">
        <f>YEAR(Helper_Columns[Order_Date])</f>
        <v>2024</v>
      </c>
      <c r="O1455" t="str">
        <f>TEXT(Helper_Columns[Order_Date],"mmm")</f>
        <v>Apr</v>
      </c>
      <c r="P1455" s="7">
        <f>IFERROR(Helper_Columns[Profit]/Helper_Columns[Sales_Amount],0)</f>
        <v>0.10182295796986519</v>
      </c>
      <c r="Q1455" s="5" t="str">
        <f>IF(VALUE(SUBSTITUTE(Helper_Columns[[#This Row],[Discount]],"%",""))&gt;=10,"High Discount", "Normal")</f>
        <v>Normal</v>
      </c>
      <c r="R1455" s="5" t="str">
        <f xml:space="preserve"> IF(Helper_Columns[[#This Row],[Profit]]&gt;5000,"High","Low")</f>
        <v>Low</v>
      </c>
    </row>
    <row r="1456" spans="1:18" x14ac:dyDescent="0.25">
      <c r="A1456" t="s">
        <v>1466</v>
      </c>
      <c r="B1456" s="4">
        <v>45398.163232646533</v>
      </c>
      <c r="C1456" t="s">
        <v>5017</v>
      </c>
      <c r="D1456" t="s">
        <v>5027</v>
      </c>
      <c r="E1456" t="s">
        <v>5044</v>
      </c>
      <c r="F1456" t="s">
        <v>5048</v>
      </c>
      <c r="G1456" t="s">
        <v>5056</v>
      </c>
      <c r="H1456">
        <v>47365</v>
      </c>
      <c r="I1456">
        <v>2</v>
      </c>
      <c r="J1456" t="s">
        <v>5068</v>
      </c>
      <c r="K1456">
        <v>4827.9399999999996</v>
      </c>
      <c r="L1456" t="s">
        <v>5077</v>
      </c>
      <c r="M1456">
        <f>MONTH(Helper_Columns[Order_Date])</f>
        <v>4</v>
      </c>
      <c r="N1456">
        <f>YEAR(Helper_Columns[Order_Date])</f>
        <v>2024</v>
      </c>
      <c r="O1456" t="str">
        <f>TEXT(Helper_Columns[Order_Date],"mmm")</f>
        <v>Apr</v>
      </c>
      <c r="P1456" s="7">
        <f>IFERROR(Helper_Columns[Profit]/Helper_Columns[Sales_Amount],0)</f>
        <v>0.10193053942784756</v>
      </c>
      <c r="Q1456" s="5" t="str">
        <f>IF(VALUE(SUBSTITUTE(Helper_Columns[[#This Row],[Discount]],"%",""))&gt;=10,"High Discount", "Normal")</f>
        <v>Normal</v>
      </c>
      <c r="R1456" s="5" t="str">
        <f xml:space="preserve"> IF(Helper_Columns[[#This Row],[Profit]]&gt;5000,"High","Low")</f>
        <v>Low</v>
      </c>
    </row>
    <row r="1457" spans="1:18" x14ac:dyDescent="0.25">
      <c r="A1457" t="s">
        <v>1467</v>
      </c>
      <c r="B1457" s="4">
        <v>45398.236247249442</v>
      </c>
      <c r="C1457" t="s">
        <v>5014</v>
      </c>
      <c r="D1457" t="s">
        <v>5027</v>
      </c>
      <c r="E1457" t="s">
        <v>5044</v>
      </c>
      <c r="F1457" t="s">
        <v>5047</v>
      </c>
      <c r="G1457" t="s">
        <v>5063</v>
      </c>
      <c r="H1457">
        <v>25524</v>
      </c>
      <c r="I1457">
        <v>11</v>
      </c>
      <c r="J1457" t="s">
        <v>5068</v>
      </c>
      <c r="K1457">
        <v>3546.79</v>
      </c>
      <c r="L1457" t="s">
        <v>5074</v>
      </c>
      <c r="M1457">
        <f>MONTH(Helper_Columns[Order_Date])</f>
        <v>4</v>
      </c>
      <c r="N1457">
        <f>YEAR(Helper_Columns[Order_Date])</f>
        <v>2024</v>
      </c>
      <c r="O1457" t="str">
        <f>TEXT(Helper_Columns[Order_Date],"mmm")</f>
        <v>Apr</v>
      </c>
      <c r="P1457" s="7">
        <f>IFERROR(Helper_Columns[Profit]/Helper_Columns[Sales_Amount],0)</f>
        <v>0.13895901896254506</v>
      </c>
      <c r="Q1457" s="5" t="str">
        <f>IF(VALUE(SUBSTITUTE(Helper_Columns[[#This Row],[Discount]],"%",""))&gt;=10,"High Discount", "Normal")</f>
        <v>Normal</v>
      </c>
      <c r="R1457" s="5" t="str">
        <f xml:space="preserve"> IF(Helper_Columns[[#This Row],[Profit]]&gt;5000,"High","Low")</f>
        <v>Low</v>
      </c>
    </row>
    <row r="1458" spans="1:18" x14ac:dyDescent="0.25">
      <c r="A1458" t="s">
        <v>1468</v>
      </c>
      <c r="B1458" s="4">
        <v>45398.309261852359</v>
      </c>
      <c r="C1458" t="s">
        <v>5020</v>
      </c>
      <c r="D1458" t="s">
        <v>5029</v>
      </c>
      <c r="E1458" t="s">
        <v>5039</v>
      </c>
      <c r="F1458" t="s">
        <v>5048</v>
      </c>
      <c r="G1458" t="s">
        <v>5065</v>
      </c>
      <c r="H1458">
        <v>50831</v>
      </c>
      <c r="I1458">
        <v>10</v>
      </c>
      <c r="J1458" t="s">
        <v>5071</v>
      </c>
      <c r="K1458">
        <v>9325.4</v>
      </c>
      <c r="L1458" t="s">
        <v>5076</v>
      </c>
      <c r="M1458">
        <f>MONTH(Helper_Columns[Order_Date])</f>
        <v>4</v>
      </c>
      <c r="N1458">
        <f>YEAR(Helper_Columns[Order_Date])</f>
        <v>2024</v>
      </c>
      <c r="O1458" t="str">
        <f>TEXT(Helper_Columns[Order_Date],"mmm")</f>
        <v>Apr</v>
      </c>
      <c r="P1458" s="7">
        <f>IFERROR(Helper_Columns[Profit]/Helper_Columns[Sales_Amount],0)</f>
        <v>0.18345891286813165</v>
      </c>
      <c r="Q1458" s="5" t="str">
        <f>IF(VALUE(SUBSTITUTE(Helper_Columns[[#This Row],[Discount]],"%",""))&gt;=10,"High Discount", "Normal")</f>
        <v>High Discount</v>
      </c>
      <c r="R1458" s="5" t="str">
        <f xml:space="preserve"> IF(Helper_Columns[[#This Row],[Profit]]&gt;5000,"High","Low")</f>
        <v>High</v>
      </c>
    </row>
    <row r="1459" spans="1:18" x14ac:dyDescent="0.25">
      <c r="A1459" t="s">
        <v>1469</v>
      </c>
      <c r="B1459" s="4">
        <v>45398.38227645529</v>
      </c>
      <c r="C1459" t="s">
        <v>5012</v>
      </c>
      <c r="D1459" t="s">
        <v>5028</v>
      </c>
      <c r="E1459" t="s">
        <v>5037</v>
      </c>
      <c r="F1459" t="s">
        <v>5048</v>
      </c>
      <c r="G1459" t="s">
        <v>5051</v>
      </c>
      <c r="H1459">
        <v>56956</v>
      </c>
      <c r="I1459">
        <v>10</v>
      </c>
      <c r="J1459" t="s">
        <v>5071</v>
      </c>
      <c r="K1459">
        <v>4995.34</v>
      </c>
      <c r="L1459" t="s">
        <v>5077</v>
      </c>
      <c r="M1459">
        <f>MONTH(Helper_Columns[Order_Date])</f>
        <v>4</v>
      </c>
      <c r="N1459">
        <f>YEAR(Helper_Columns[Order_Date])</f>
        <v>2024</v>
      </c>
      <c r="O1459" t="str">
        <f>TEXT(Helper_Columns[Order_Date],"mmm")</f>
        <v>Apr</v>
      </c>
      <c r="P1459" s="7">
        <f>IFERROR(Helper_Columns[Profit]/Helper_Columns[Sales_Amount],0)</f>
        <v>8.7705246154926614E-2</v>
      </c>
      <c r="Q1459" s="5" t="str">
        <f>IF(VALUE(SUBSTITUTE(Helper_Columns[[#This Row],[Discount]],"%",""))&gt;=10,"High Discount", "Normal")</f>
        <v>High Discount</v>
      </c>
      <c r="R1459" s="5" t="str">
        <f xml:space="preserve"> IF(Helper_Columns[[#This Row],[Profit]]&gt;5000,"High","Low")</f>
        <v>Low</v>
      </c>
    </row>
    <row r="1460" spans="1:18" x14ac:dyDescent="0.25">
      <c r="A1460" t="s">
        <v>1470</v>
      </c>
      <c r="B1460" s="4">
        <v>45398.455291058213</v>
      </c>
      <c r="C1460" t="s">
        <v>5013</v>
      </c>
      <c r="D1460" t="s">
        <v>5027</v>
      </c>
      <c r="E1460" t="s">
        <v>5031</v>
      </c>
      <c r="F1460" t="s">
        <v>5047</v>
      </c>
      <c r="G1460" t="s">
        <v>5067</v>
      </c>
      <c r="H1460">
        <v>78798</v>
      </c>
      <c r="I1460">
        <v>6</v>
      </c>
      <c r="J1460" t="s">
        <v>5072</v>
      </c>
      <c r="K1460">
        <v>10256.39</v>
      </c>
      <c r="L1460" t="s">
        <v>5075</v>
      </c>
      <c r="M1460">
        <f>MONTH(Helper_Columns[Order_Date])</f>
        <v>4</v>
      </c>
      <c r="N1460">
        <f>YEAR(Helper_Columns[Order_Date])</f>
        <v>2024</v>
      </c>
      <c r="O1460" t="str">
        <f>TEXT(Helper_Columns[Order_Date],"mmm")</f>
        <v>Apr</v>
      </c>
      <c r="P1460" s="7">
        <f>IFERROR(Helper_Columns[Profit]/Helper_Columns[Sales_Amount],0)</f>
        <v>0.13016053706946876</v>
      </c>
      <c r="Q1460" s="5" t="str">
        <f>IF(VALUE(SUBSTITUTE(Helper_Columns[[#This Row],[Discount]],"%",""))&gt;=10,"High Discount", "Normal")</f>
        <v>High Discount</v>
      </c>
      <c r="R1460" s="5" t="str">
        <f xml:space="preserve"> IF(Helper_Columns[[#This Row],[Profit]]&gt;5000,"High","Low")</f>
        <v>High</v>
      </c>
    </row>
    <row r="1461" spans="1:18" x14ac:dyDescent="0.25">
      <c r="A1461" t="s">
        <v>1471</v>
      </c>
      <c r="B1461" s="4">
        <v>45398.528305661122</v>
      </c>
      <c r="C1461" t="s">
        <v>5014</v>
      </c>
      <c r="D1461" t="s">
        <v>5026</v>
      </c>
      <c r="E1461" t="s">
        <v>5030</v>
      </c>
      <c r="F1461" t="s">
        <v>5048</v>
      </c>
      <c r="G1461" t="s">
        <v>5056</v>
      </c>
      <c r="H1461">
        <v>26968</v>
      </c>
      <c r="I1461">
        <v>8</v>
      </c>
      <c r="J1461" t="s">
        <v>5072</v>
      </c>
      <c r="K1461">
        <v>3087.24</v>
      </c>
      <c r="L1461" t="s">
        <v>5074</v>
      </c>
      <c r="M1461">
        <f>MONTH(Helper_Columns[Order_Date])</f>
        <v>4</v>
      </c>
      <c r="N1461">
        <f>YEAR(Helper_Columns[Order_Date])</f>
        <v>2024</v>
      </c>
      <c r="O1461" t="str">
        <f>TEXT(Helper_Columns[Order_Date],"mmm")</f>
        <v>Apr</v>
      </c>
      <c r="P1461" s="7">
        <f>IFERROR(Helper_Columns[Profit]/Helper_Columns[Sales_Amount],0)</f>
        <v>0.11447789973301691</v>
      </c>
      <c r="Q1461" s="5" t="str">
        <f>IF(VALUE(SUBSTITUTE(Helper_Columns[[#This Row],[Discount]],"%",""))&gt;=10,"High Discount", "Normal")</f>
        <v>High Discount</v>
      </c>
      <c r="R1461" s="5" t="str">
        <f xml:space="preserve"> IF(Helper_Columns[[#This Row],[Profit]]&gt;5000,"High","Low")</f>
        <v>Low</v>
      </c>
    </row>
    <row r="1462" spans="1:18" x14ac:dyDescent="0.25">
      <c r="A1462" t="s">
        <v>1472</v>
      </c>
      <c r="B1462" s="4">
        <v>45398.601320264053</v>
      </c>
      <c r="C1462" t="s">
        <v>5021</v>
      </c>
      <c r="D1462" t="s">
        <v>5026</v>
      </c>
      <c r="E1462" t="s">
        <v>5045</v>
      </c>
      <c r="F1462" t="s">
        <v>5048</v>
      </c>
      <c r="G1462" t="s">
        <v>5059</v>
      </c>
      <c r="H1462">
        <v>9253</v>
      </c>
      <c r="I1462">
        <v>5</v>
      </c>
      <c r="J1462" t="s">
        <v>5071</v>
      </c>
      <c r="K1462">
        <v>1956.32</v>
      </c>
      <c r="L1462" t="s">
        <v>5075</v>
      </c>
      <c r="M1462">
        <f>MONTH(Helper_Columns[Order_Date])</f>
        <v>4</v>
      </c>
      <c r="N1462">
        <f>YEAR(Helper_Columns[Order_Date])</f>
        <v>2024</v>
      </c>
      <c r="O1462" t="str">
        <f>TEXT(Helper_Columns[Order_Date],"mmm")</f>
        <v>Apr</v>
      </c>
      <c r="P1462" s="7">
        <f>IFERROR(Helper_Columns[Profit]/Helper_Columns[Sales_Amount],0)</f>
        <v>0.21142548362693181</v>
      </c>
      <c r="Q1462" s="5" t="str">
        <f>IF(VALUE(SUBSTITUTE(Helper_Columns[[#This Row],[Discount]],"%",""))&gt;=10,"High Discount", "Normal")</f>
        <v>High Discount</v>
      </c>
      <c r="R1462" s="5" t="str">
        <f xml:space="preserve"> IF(Helper_Columns[[#This Row],[Profit]]&gt;5000,"High","Low")</f>
        <v>Low</v>
      </c>
    </row>
    <row r="1463" spans="1:18" x14ac:dyDescent="0.25">
      <c r="A1463" t="s">
        <v>1473</v>
      </c>
      <c r="B1463" s="4">
        <v>45398.67433486697</v>
      </c>
      <c r="C1463" t="s">
        <v>5015</v>
      </c>
      <c r="D1463" t="s">
        <v>5028</v>
      </c>
      <c r="E1463" t="s">
        <v>5035</v>
      </c>
      <c r="F1463" t="s">
        <v>5047</v>
      </c>
      <c r="G1463" t="s">
        <v>5058</v>
      </c>
      <c r="H1463">
        <v>56268</v>
      </c>
      <c r="I1463">
        <v>9</v>
      </c>
      <c r="J1463" t="s">
        <v>5073</v>
      </c>
      <c r="K1463">
        <v>8933.66</v>
      </c>
      <c r="L1463" t="s">
        <v>5076</v>
      </c>
      <c r="M1463">
        <f>MONTH(Helper_Columns[Order_Date])</f>
        <v>4</v>
      </c>
      <c r="N1463">
        <f>YEAR(Helper_Columns[Order_Date])</f>
        <v>2024</v>
      </c>
      <c r="O1463" t="str">
        <f>TEXT(Helper_Columns[Order_Date],"mmm")</f>
        <v>Apr</v>
      </c>
      <c r="P1463" s="7">
        <f>IFERROR(Helper_Columns[Profit]/Helper_Columns[Sales_Amount],0)</f>
        <v>0.15876981588114025</v>
      </c>
      <c r="Q1463" s="5" t="str">
        <f>IF(VALUE(SUBSTITUTE(Helper_Columns[[#This Row],[Discount]],"%",""))&gt;=10,"High Discount", "Normal")</f>
        <v>Normal</v>
      </c>
      <c r="R1463" s="5" t="str">
        <f xml:space="preserve"> IF(Helper_Columns[[#This Row],[Profit]]&gt;5000,"High","Low")</f>
        <v>High</v>
      </c>
    </row>
    <row r="1464" spans="1:18" x14ac:dyDescent="0.25">
      <c r="A1464" t="s">
        <v>1474</v>
      </c>
      <c r="B1464" s="4">
        <v>45398.747349469893</v>
      </c>
      <c r="C1464" t="s">
        <v>5013</v>
      </c>
      <c r="D1464" t="s">
        <v>5027</v>
      </c>
      <c r="E1464" t="s">
        <v>5044</v>
      </c>
      <c r="F1464" t="s">
        <v>5046</v>
      </c>
      <c r="G1464" t="s">
        <v>5060</v>
      </c>
      <c r="H1464">
        <v>13460</v>
      </c>
      <c r="I1464">
        <v>4</v>
      </c>
      <c r="J1464" t="s">
        <v>5073</v>
      </c>
      <c r="K1464">
        <v>2666.25</v>
      </c>
      <c r="L1464" t="s">
        <v>5078</v>
      </c>
      <c r="M1464">
        <f>MONTH(Helper_Columns[Order_Date])</f>
        <v>4</v>
      </c>
      <c r="N1464">
        <f>YEAR(Helper_Columns[Order_Date])</f>
        <v>2024</v>
      </c>
      <c r="O1464" t="str">
        <f>TEXT(Helper_Columns[Order_Date],"mmm")</f>
        <v>Apr</v>
      </c>
      <c r="P1464" s="7">
        <f>IFERROR(Helper_Columns[Profit]/Helper_Columns[Sales_Amount],0)</f>
        <v>0.19808692421991084</v>
      </c>
      <c r="Q1464" s="5" t="str">
        <f>IF(VALUE(SUBSTITUTE(Helper_Columns[[#This Row],[Discount]],"%",""))&gt;=10,"High Discount", "Normal")</f>
        <v>Normal</v>
      </c>
      <c r="R1464" s="5" t="str">
        <f xml:space="preserve"> IF(Helper_Columns[[#This Row],[Profit]]&gt;5000,"High","Low")</f>
        <v>Low</v>
      </c>
    </row>
    <row r="1465" spans="1:18" x14ac:dyDescent="0.25">
      <c r="A1465" t="s">
        <v>1475</v>
      </c>
      <c r="B1465" s="4">
        <v>45398.82036407281</v>
      </c>
      <c r="C1465" t="s">
        <v>5015</v>
      </c>
      <c r="D1465" t="s">
        <v>5026</v>
      </c>
      <c r="E1465" t="s">
        <v>5045</v>
      </c>
      <c r="F1465" t="s">
        <v>5047</v>
      </c>
      <c r="G1465" t="s">
        <v>5062</v>
      </c>
      <c r="H1465">
        <v>53482</v>
      </c>
      <c r="I1465">
        <v>3</v>
      </c>
      <c r="J1465" t="s">
        <v>5071</v>
      </c>
      <c r="K1465">
        <v>4417.26</v>
      </c>
      <c r="L1465" t="s">
        <v>5078</v>
      </c>
      <c r="M1465">
        <f>MONTH(Helper_Columns[Order_Date])</f>
        <v>4</v>
      </c>
      <c r="N1465">
        <f>YEAR(Helper_Columns[Order_Date])</f>
        <v>2024</v>
      </c>
      <c r="O1465" t="str">
        <f>TEXT(Helper_Columns[Order_Date],"mmm")</f>
        <v>Apr</v>
      </c>
      <c r="P1465" s="7">
        <f>IFERROR(Helper_Columns[Profit]/Helper_Columns[Sales_Amount],0)</f>
        <v>8.2593395908903938E-2</v>
      </c>
      <c r="Q1465" s="5" t="str">
        <f>IF(VALUE(SUBSTITUTE(Helper_Columns[[#This Row],[Discount]],"%",""))&gt;=10,"High Discount", "Normal")</f>
        <v>High Discount</v>
      </c>
      <c r="R1465" s="5" t="str">
        <f xml:space="preserve"> IF(Helper_Columns[[#This Row],[Profit]]&gt;5000,"High","Low")</f>
        <v>Low</v>
      </c>
    </row>
    <row r="1466" spans="1:18" x14ac:dyDescent="0.25">
      <c r="A1466" t="s">
        <v>1476</v>
      </c>
      <c r="B1466" s="4">
        <v>45398.893378675733</v>
      </c>
      <c r="C1466" t="s">
        <v>5019</v>
      </c>
      <c r="D1466" t="s">
        <v>5026</v>
      </c>
      <c r="E1466" t="s">
        <v>5030</v>
      </c>
      <c r="F1466" t="s">
        <v>5046</v>
      </c>
      <c r="G1466" t="s">
        <v>5054</v>
      </c>
      <c r="H1466">
        <v>31614</v>
      </c>
      <c r="I1466">
        <v>2</v>
      </c>
      <c r="J1466" t="s">
        <v>5071</v>
      </c>
      <c r="K1466">
        <v>3247.17</v>
      </c>
      <c r="L1466" t="s">
        <v>5074</v>
      </c>
      <c r="M1466">
        <f>MONTH(Helper_Columns[Order_Date])</f>
        <v>4</v>
      </c>
      <c r="N1466">
        <f>YEAR(Helper_Columns[Order_Date])</f>
        <v>2024</v>
      </c>
      <c r="O1466" t="str">
        <f>TEXT(Helper_Columns[Order_Date],"mmm")</f>
        <v>Apr</v>
      </c>
      <c r="P1466" s="7">
        <f>IFERROR(Helper_Columns[Profit]/Helper_Columns[Sales_Amount],0)</f>
        <v>0.10271303852723478</v>
      </c>
      <c r="Q1466" s="5" t="str">
        <f>IF(VALUE(SUBSTITUTE(Helper_Columns[[#This Row],[Discount]],"%",""))&gt;=10,"High Discount", "Normal")</f>
        <v>High Discount</v>
      </c>
      <c r="R1466" s="5" t="str">
        <f xml:space="preserve"> IF(Helper_Columns[[#This Row],[Profit]]&gt;5000,"High","Low")</f>
        <v>Low</v>
      </c>
    </row>
    <row r="1467" spans="1:18" x14ac:dyDescent="0.25">
      <c r="A1467" t="s">
        <v>1477</v>
      </c>
      <c r="B1467" s="4">
        <v>45398.966393278642</v>
      </c>
      <c r="C1467" t="s">
        <v>5017</v>
      </c>
      <c r="D1467" t="s">
        <v>5028</v>
      </c>
      <c r="E1467" t="s">
        <v>5032</v>
      </c>
      <c r="F1467" t="s">
        <v>5047</v>
      </c>
      <c r="G1467" t="s">
        <v>5067</v>
      </c>
      <c r="H1467">
        <v>17292</v>
      </c>
      <c r="I1467">
        <v>5</v>
      </c>
      <c r="J1467" t="s">
        <v>5070</v>
      </c>
      <c r="K1467">
        <v>1775.29</v>
      </c>
      <c r="L1467" t="s">
        <v>5078</v>
      </c>
      <c r="M1467">
        <f>MONTH(Helper_Columns[Order_Date])</f>
        <v>4</v>
      </c>
      <c r="N1467">
        <f>YEAR(Helper_Columns[Order_Date])</f>
        <v>2024</v>
      </c>
      <c r="O1467" t="str">
        <f>TEXT(Helper_Columns[Order_Date],"mmm")</f>
        <v>Apr</v>
      </c>
      <c r="P1467" s="7">
        <f>IFERROR(Helper_Columns[Profit]/Helper_Columns[Sales_Amount],0)</f>
        <v>0.10266539440203562</v>
      </c>
      <c r="Q1467" s="5" t="str">
        <f>IF(VALUE(SUBSTITUTE(Helper_Columns[[#This Row],[Discount]],"%",""))&gt;=10,"High Discount", "Normal")</f>
        <v>Normal</v>
      </c>
      <c r="R1467" s="5" t="str">
        <f xml:space="preserve"> IF(Helper_Columns[[#This Row],[Profit]]&gt;5000,"High","Low")</f>
        <v>Low</v>
      </c>
    </row>
    <row r="1468" spans="1:18" x14ac:dyDescent="0.25">
      <c r="A1468" t="s">
        <v>1478</v>
      </c>
      <c r="B1468" s="4">
        <v>45399.039407881573</v>
      </c>
      <c r="C1468" t="s">
        <v>5023</v>
      </c>
      <c r="D1468" t="s">
        <v>5026</v>
      </c>
      <c r="E1468" t="s">
        <v>5045</v>
      </c>
      <c r="F1468" t="s">
        <v>5048</v>
      </c>
      <c r="G1468" t="s">
        <v>5056</v>
      </c>
      <c r="H1468">
        <v>61155</v>
      </c>
      <c r="I1468">
        <v>5</v>
      </c>
      <c r="J1468" t="s">
        <v>5068</v>
      </c>
      <c r="K1468">
        <v>12860.45</v>
      </c>
      <c r="L1468" t="s">
        <v>5077</v>
      </c>
      <c r="M1468">
        <f>MONTH(Helper_Columns[Order_Date])</f>
        <v>4</v>
      </c>
      <c r="N1468">
        <f>YEAR(Helper_Columns[Order_Date])</f>
        <v>2024</v>
      </c>
      <c r="O1468" t="str">
        <f>TEXT(Helper_Columns[Order_Date],"mmm")</f>
        <v>Apr</v>
      </c>
      <c r="P1468" s="7">
        <f>IFERROR(Helper_Columns[Profit]/Helper_Columns[Sales_Amount],0)</f>
        <v>0.21029269887989535</v>
      </c>
      <c r="Q1468" s="5" t="str">
        <f>IF(VALUE(SUBSTITUTE(Helper_Columns[[#This Row],[Discount]],"%",""))&gt;=10,"High Discount", "Normal")</f>
        <v>Normal</v>
      </c>
      <c r="R1468" s="5" t="str">
        <f xml:space="preserve"> IF(Helper_Columns[[#This Row],[Profit]]&gt;5000,"High","Low")</f>
        <v>High</v>
      </c>
    </row>
    <row r="1469" spans="1:18" x14ac:dyDescent="0.25">
      <c r="A1469" t="s">
        <v>1479</v>
      </c>
      <c r="B1469" s="4">
        <v>45399.11242248449</v>
      </c>
      <c r="C1469" t="s">
        <v>5025</v>
      </c>
      <c r="D1469" t="s">
        <v>5028</v>
      </c>
      <c r="E1469" t="s">
        <v>5035</v>
      </c>
      <c r="F1469" t="s">
        <v>5047</v>
      </c>
      <c r="G1469" t="s">
        <v>5058</v>
      </c>
      <c r="H1469">
        <v>12991</v>
      </c>
      <c r="I1469">
        <v>9</v>
      </c>
      <c r="J1469" t="s">
        <v>5071</v>
      </c>
      <c r="K1469">
        <v>1253.99</v>
      </c>
      <c r="L1469" t="s">
        <v>5077</v>
      </c>
      <c r="M1469">
        <f>MONTH(Helper_Columns[Order_Date])</f>
        <v>4</v>
      </c>
      <c r="N1469">
        <f>YEAR(Helper_Columns[Order_Date])</f>
        <v>2024</v>
      </c>
      <c r="O1469" t="str">
        <f>TEXT(Helper_Columns[Order_Date],"mmm")</f>
        <v>Apr</v>
      </c>
      <c r="P1469" s="7">
        <f>IFERROR(Helper_Columns[Profit]/Helper_Columns[Sales_Amount],0)</f>
        <v>9.65275960280194E-2</v>
      </c>
      <c r="Q1469" s="5" t="str">
        <f>IF(VALUE(SUBSTITUTE(Helper_Columns[[#This Row],[Discount]],"%",""))&gt;=10,"High Discount", "Normal")</f>
        <v>High Discount</v>
      </c>
      <c r="R1469" s="5" t="str">
        <f xml:space="preserve"> IF(Helper_Columns[[#This Row],[Profit]]&gt;5000,"High","Low")</f>
        <v>Low</v>
      </c>
    </row>
    <row r="1470" spans="1:18" x14ac:dyDescent="0.25">
      <c r="A1470" t="s">
        <v>1480</v>
      </c>
      <c r="B1470" s="4">
        <v>45399.185437087413</v>
      </c>
      <c r="C1470" t="s">
        <v>5015</v>
      </c>
      <c r="D1470" t="s">
        <v>5027</v>
      </c>
      <c r="E1470" t="s">
        <v>5038</v>
      </c>
      <c r="F1470" t="s">
        <v>5046</v>
      </c>
      <c r="G1470" t="s">
        <v>5061</v>
      </c>
      <c r="H1470">
        <v>33210</v>
      </c>
      <c r="I1470">
        <v>6</v>
      </c>
      <c r="J1470" t="s">
        <v>5073</v>
      </c>
      <c r="K1470">
        <v>5051.63</v>
      </c>
      <c r="L1470" t="s">
        <v>5077</v>
      </c>
      <c r="M1470">
        <f>MONTH(Helper_Columns[Order_Date])</f>
        <v>4</v>
      </c>
      <c r="N1470">
        <f>YEAR(Helper_Columns[Order_Date])</f>
        <v>2024</v>
      </c>
      <c r="O1470" t="str">
        <f>TEXT(Helper_Columns[Order_Date],"mmm")</f>
        <v>Apr</v>
      </c>
      <c r="P1470" s="7">
        <f>IFERROR(Helper_Columns[Profit]/Helper_Columns[Sales_Amount],0)</f>
        <v>0.15211171333935561</v>
      </c>
      <c r="Q1470" s="5" t="str">
        <f>IF(VALUE(SUBSTITUTE(Helper_Columns[[#This Row],[Discount]],"%",""))&gt;=10,"High Discount", "Normal")</f>
        <v>Normal</v>
      </c>
      <c r="R1470" s="5" t="str">
        <f xml:space="preserve"> IF(Helper_Columns[[#This Row],[Profit]]&gt;5000,"High","Low")</f>
        <v>High</v>
      </c>
    </row>
    <row r="1471" spans="1:18" x14ac:dyDescent="0.25">
      <c r="A1471" t="s">
        <v>1481</v>
      </c>
      <c r="B1471" s="4">
        <v>45399.258451690337</v>
      </c>
      <c r="C1471" t="s">
        <v>5017</v>
      </c>
      <c r="D1471" t="s">
        <v>5026</v>
      </c>
      <c r="E1471" t="s">
        <v>5043</v>
      </c>
      <c r="F1471" t="s">
        <v>5048</v>
      </c>
      <c r="G1471" t="s">
        <v>5065</v>
      </c>
      <c r="H1471">
        <v>51551</v>
      </c>
      <c r="I1471">
        <v>4</v>
      </c>
      <c r="J1471" t="s">
        <v>5068</v>
      </c>
      <c r="K1471">
        <v>10966.31</v>
      </c>
      <c r="L1471" t="s">
        <v>5074</v>
      </c>
      <c r="M1471">
        <f>MONTH(Helper_Columns[Order_Date])</f>
        <v>4</v>
      </c>
      <c r="N1471">
        <f>YEAR(Helper_Columns[Order_Date])</f>
        <v>2024</v>
      </c>
      <c r="O1471" t="str">
        <f>TEXT(Helper_Columns[Order_Date],"mmm")</f>
        <v>Apr</v>
      </c>
      <c r="P1471" s="7">
        <f>IFERROR(Helper_Columns[Profit]/Helper_Columns[Sales_Amount],0)</f>
        <v>0.21272739617078232</v>
      </c>
      <c r="Q1471" s="5" t="str">
        <f>IF(VALUE(SUBSTITUTE(Helper_Columns[[#This Row],[Discount]],"%",""))&gt;=10,"High Discount", "Normal")</f>
        <v>Normal</v>
      </c>
      <c r="R1471" s="5" t="str">
        <f xml:space="preserve"> IF(Helper_Columns[[#This Row],[Profit]]&gt;5000,"High","Low")</f>
        <v>High</v>
      </c>
    </row>
    <row r="1472" spans="1:18" x14ac:dyDescent="0.25">
      <c r="A1472" t="s">
        <v>1482</v>
      </c>
      <c r="B1472" s="4">
        <v>45399.331466293253</v>
      </c>
      <c r="C1472" t="s">
        <v>5014</v>
      </c>
      <c r="D1472" t="s">
        <v>5026</v>
      </c>
      <c r="E1472" t="s">
        <v>5030</v>
      </c>
      <c r="F1472" t="s">
        <v>5048</v>
      </c>
      <c r="G1472" t="s">
        <v>5065</v>
      </c>
      <c r="H1472">
        <v>68203</v>
      </c>
      <c r="I1472">
        <v>1</v>
      </c>
      <c r="J1472" t="s">
        <v>5070</v>
      </c>
      <c r="K1472">
        <v>14187.7</v>
      </c>
      <c r="L1472" t="s">
        <v>5077</v>
      </c>
      <c r="M1472">
        <f>MONTH(Helper_Columns[Order_Date])</f>
        <v>4</v>
      </c>
      <c r="N1472">
        <f>YEAR(Helper_Columns[Order_Date])</f>
        <v>2024</v>
      </c>
      <c r="O1472" t="str">
        <f>TEXT(Helper_Columns[Order_Date],"mmm")</f>
        <v>Apr</v>
      </c>
      <c r="P1472" s="7">
        <f>IFERROR(Helper_Columns[Profit]/Helper_Columns[Sales_Amount],0)</f>
        <v>0.20802164127677669</v>
      </c>
      <c r="Q1472" s="5" t="str">
        <f>IF(VALUE(SUBSTITUTE(Helper_Columns[[#This Row],[Discount]],"%",""))&gt;=10,"High Discount", "Normal")</f>
        <v>Normal</v>
      </c>
      <c r="R1472" s="5" t="str">
        <f xml:space="preserve"> IF(Helper_Columns[[#This Row],[Profit]]&gt;5000,"High","Low")</f>
        <v>High</v>
      </c>
    </row>
    <row r="1473" spans="1:18" x14ac:dyDescent="0.25">
      <c r="A1473" t="s">
        <v>1483</v>
      </c>
      <c r="B1473" s="4">
        <v>45399.40448089617</v>
      </c>
      <c r="C1473" t="s">
        <v>5022</v>
      </c>
      <c r="D1473" t="s">
        <v>5026</v>
      </c>
      <c r="E1473" t="s">
        <v>5043</v>
      </c>
      <c r="F1473" t="s">
        <v>5048</v>
      </c>
      <c r="G1473" t="s">
        <v>5056</v>
      </c>
      <c r="H1473">
        <v>21654</v>
      </c>
      <c r="I1473">
        <v>14</v>
      </c>
      <c r="J1473" t="s">
        <v>5073</v>
      </c>
      <c r="K1473">
        <v>1762.85</v>
      </c>
      <c r="L1473" t="s">
        <v>5079</v>
      </c>
      <c r="M1473">
        <f>MONTH(Helper_Columns[Order_Date])</f>
        <v>4</v>
      </c>
      <c r="N1473">
        <f>YEAR(Helper_Columns[Order_Date])</f>
        <v>2024</v>
      </c>
      <c r="O1473" t="str">
        <f>TEXT(Helper_Columns[Order_Date],"mmm")</f>
        <v>Apr</v>
      </c>
      <c r="P1473" s="7">
        <f>IFERROR(Helper_Columns[Profit]/Helper_Columns[Sales_Amount],0)</f>
        <v>8.1409901172993432E-2</v>
      </c>
      <c r="Q1473" s="5" t="str">
        <f>IF(VALUE(SUBSTITUTE(Helper_Columns[[#This Row],[Discount]],"%",""))&gt;=10,"High Discount", "Normal")</f>
        <v>Normal</v>
      </c>
      <c r="R1473" s="5" t="str">
        <f xml:space="preserve"> IF(Helper_Columns[[#This Row],[Profit]]&gt;5000,"High","Low")</f>
        <v>Low</v>
      </c>
    </row>
    <row r="1474" spans="1:18" x14ac:dyDescent="0.25">
      <c r="A1474" t="s">
        <v>1484</v>
      </c>
      <c r="B1474" s="4">
        <v>45399.477495499101</v>
      </c>
      <c r="C1474" t="s">
        <v>5016</v>
      </c>
      <c r="D1474" t="s">
        <v>5026</v>
      </c>
      <c r="E1474" t="s">
        <v>5043</v>
      </c>
      <c r="F1474" t="s">
        <v>5047</v>
      </c>
      <c r="G1474" t="s">
        <v>5067</v>
      </c>
      <c r="H1474">
        <v>31105</v>
      </c>
      <c r="I1474">
        <v>2</v>
      </c>
      <c r="J1474" t="s">
        <v>5073</v>
      </c>
      <c r="K1474">
        <v>6408.65</v>
      </c>
      <c r="L1474" t="s">
        <v>5075</v>
      </c>
      <c r="M1474">
        <f>MONTH(Helper_Columns[Order_Date])</f>
        <v>4</v>
      </c>
      <c r="N1474">
        <f>YEAR(Helper_Columns[Order_Date])</f>
        <v>2024</v>
      </c>
      <c r="O1474" t="str">
        <f>TEXT(Helper_Columns[Order_Date],"mmm")</f>
        <v>Apr</v>
      </c>
      <c r="P1474" s="7">
        <f>IFERROR(Helper_Columns[Profit]/Helper_Columns[Sales_Amount],0)</f>
        <v>0.20603279215560197</v>
      </c>
      <c r="Q1474" s="5" t="str">
        <f>IF(VALUE(SUBSTITUTE(Helper_Columns[[#This Row],[Discount]],"%",""))&gt;=10,"High Discount", "Normal")</f>
        <v>Normal</v>
      </c>
      <c r="R1474" s="5" t="str">
        <f xml:space="preserve"> IF(Helper_Columns[[#This Row],[Profit]]&gt;5000,"High","Low")</f>
        <v>High</v>
      </c>
    </row>
    <row r="1475" spans="1:18" x14ac:dyDescent="0.25">
      <c r="A1475" t="s">
        <v>1485</v>
      </c>
      <c r="B1475" s="4">
        <v>45399.550510102017</v>
      </c>
      <c r="C1475" t="s">
        <v>5022</v>
      </c>
      <c r="D1475" t="s">
        <v>5026</v>
      </c>
      <c r="E1475" t="s">
        <v>5034</v>
      </c>
      <c r="F1475" t="s">
        <v>5046</v>
      </c>
      <c r="G1475" t="s">
        <v>5049</v>
      </c>
      <c r="H1475">
        <v>39278</v>
      </c>
      <c r="I1475">
        <v>1</v>
      </c>
      <c r="J1475" t="s">
        <v>5072</v>
      </c>
      <c r="K1475">
        <v>5926.73</v>
      </c>
      <c r="L1475" t="s">
        <v>5074</v>
      </c>
      <c r="M1475">
        <f>MONTH(Helper_Columns[Order_Date])</f>
        <v>4</v>
      </c>
      <c r="N1475">
        <f>YEAR(Helper_Columns[Order_Date])</f>
        <v>2024</v>
      </c>
      <c r="O1475" t="str">
        <f>TEXT(Helper_Columns[Order_Date],"mmm")</f>
        <v>Apr</v>
      </c>
      <c r="P1475" s="7">
        <f>IFERROR(Helper_Columns[Profit]/Helper_Columns[Sales_Amount],0)</f>
        <v>0.15089184785376036</v>
      </c>
      <c r="Q1475" s="5" t="str">
        <f>IF(VALUE(SUBSTITUTE(Helper_Columns[[#This Row],[Discount]],"%",""))&gt;=10,"High Discount", "Normal")</f>
        <v>High Discount</v>
      </c>
      <c r="R1475" s="5" t="str">
        <f xml:space="preserve"> IF(Helper_Columns[[#This Row],[Profit]]&gt;5000,"High","Low")</f>
        <v>High</v>
      </c>
    </row>
    <row r="1476" spans="1:18" x14ac:dyDescent="0.25">
      <c r="A1476" t="s">
        <v>1486</v>
      </c>
      <c r="B1476" s="4">
        <v>45399.623524704934</v>
      </c>
      <c r="C1476" t="s">
        <v>5022</v>
      </c>
      <c r="D1476" t="s">
        <v>5026</v>
      </c>
      <c r="E1476" t="s">
        <v>5045</v>
      </c>
      <c r="F1476" t="s">
        <v>5048</v>
      </c>
      <c r="G1476" t="s">
        <v>5051</v>
      </c>
      <c r="H1476">
        <v>65331</v>
      </c>
      <c r="I1476">
        <v>14</v>
      </c>
      <c r="J1476" t="s">
        <v>5070</v>
      </c>
      <c r="K1476">
        <v>13138.64</v>
      </c>
      <c r="L1476" t="s">
        <v>5077</v>
      </c>
      <c r="M1476">
        <f>MONTH(Helper_Columns[Order_Date])</f>
        <v>4</v>
      </c>
      <c r="N1476">
        <f>YEAR(Helper_Columns[Order_Date])</f>
        <v>2024</v>
      </c>
      <c r="O1476" t="str">
        <f>TEXT(Helper_Columns[Order_Date],"mmm")</f>
        <v>Apr</v>
      </c>
      <c r="P1476" s="7">
        <f>IFERROR(Helper_Columns[Profit]/Helper_Columns[Sales_Amount],0)</f>
        <v>0.20110881511074374</v>
      </c>
      <c r="Q1476" s="5" t="str">
        <f>IF(VALUE(SUBSTITUTE(Helper_Columns[[#This Row],[Discount]],"%",""))&gt;=10,"High Discount", "Normal")</f>
        <v>Normal</v>
      </c>
      <c r="R1476" s="5" t="str">
        <f xml:space="preserve"> IF(Helper_Columns[[#This Row],[Profit]]&gt;5000,"High","Low")</f>
        <v>High</v>
      </c>
    </row>
    <row r="1477" spans="1:18" x14ac:dyDescent="0.25">
      <c r="A1477" t="s">
        <v>1487</v>
      </c>
      <c r="B1477" s="4">
        <v>45399.696539307857</v>
      </c>
      <c r="C1477" t="s">
        <v>5018</v>
      </c>
      <c r="D1477" t="s">
        <v>5029</v>
      </c>
      <c r="E1477" t="s">
        <v>5041</v>
      </c>
      <c r="F1477" t="s">
        <v>5048</v>
      </c>
      <c r="G1477" t="s">
        <v>5059</v>
      </c>
      <c r="H1477">
        <v>17101</v>
      </c>
      <c r="I1477">
        <v>1</v>
      </c>
      <c r="J1477" t="s">
        <v>5068</v>
      </c>
      <c r="K1477">
        <v>2518.98</v>
      </c>
      <c r="L1477" t="s">
        <v>5076</v>
      </c>
      <c r="M1477">
        <f>MONTH(Helper_Columns[Order_Date])</f>
        <v>4</v>
      </c>
      <c r="N1477">
        <f>YEAR(Helper_Columns[Order_Date])</f>
        <v>2024</v>
      </c>
      <c r="O1477" t="str">
        <f>TEXT(Helper_Columns[Order_Date],"mmm")</f>
        <v>Apr</v>
      </c>
      <c r="P1477" s="7">
        <f>IFERROR(Helper_Columns[Profit]/Helper_Columns[Sales_Amount],0)</f>
        <v>0.14730015788550377</v>
      </c>
      <c r="Q1477" s="5" t="str">
        <f>IF(VALUE(SUBSTITUTE(Helper_Columns[[#This Row],[Discount]],"%",""))&gt;=10,"High Discount", "Normal")</f>
        <v>Normal</v>
      </c>
      <c r="R1477" s="5" t="str">
        <f xml:space="preserve"> IF(Helper_Columns[[#This Row],[Profit]]&gt;5000,"High","Low")</f>
        <v>Low</v>
      </c>
    </row>
    <row r="1478" spans="1:18" x14ac:dyDescent="0.25">
      <c r="A1478" t="s">
        <v>1488</v>
      </c>
      <c r="B1478" s="4">
        <v>45399.769553910774</v>
      </c>
      <c r="C1478" t="s">
        <v>5024</v>
      </c>
      <c r="D1478" t="s">
        <v>5028</v>
      </c>
      <c r="E1478" t="s">
        <v>5037</v>
      </c>
      <c r="F1478" t="s">
        <v>5047</v>
      </c>
      <c r="G1478" t="s">
        <v>5064</v>
      </c>
      <c r="H1478">
        <v>66930</v>
      </c>
      <c r="I1478">
        <v>9</v>
      </c>
      <c r="J1478" t="s">
        <v>5069</v>
      </c>
      <c r="K1478">
        <v>12570.29</v>
      </c>
      <c r="L1478" t="s">
        <v>5078</v>
      </c>
      <c r="M1478">
        <f>MONTH(Helper_Columns[Order_Date])</f>
        <v>4</v>
      </c>
      <c r="N1478">
        <f>YEAR(Helper_Columns[Order_Date])</f>
        <v>2024</v>
      </c>
      <c r="O1478" t="str">
        <f>TEXT(Helper_Columns[Order_Date],"mmm")</f>
        <v>Apr</v>
      </c>
      <c r="P1478" s="7">
        <f>IFERROR(Helper_Columns[Profit]/Helper_Columns[Sales_Amount],0)</f>
        <v>0.18781249066188557</v>
      </c>
      <c r="Q1478" s="5" t="str">
        <f>IF(VALUE(SUBSTITUTE(Helper_Columns[[#This Row],[Discount]],"%",""))&gt;=10,"High Discount", "Normal")</f>
        <v>High Discount</v>
      </c>
      <c r="R1478" s="5" t="str">
        <f xml:space="preserve"> IF(Helper_Columns[[#This Row],[Profit]]&gt;5000,"High","Low")</f>
        <v>High</v>
      </c>
    </row>
    <row r="1479" spans="1:18" x14ac:dyDescent="0.25">
      <c r="A1479" t="s">
        <v>1489</v>
      </c>
      <c r="B1479" s="4">
        <v>45399.84256851369</v>
      </c>
      <c r="C1479" t="s">
        <v>5014</v>
      </c>
      <c r="D1479" t="s">
        <v>5029</v>
      </c>
      <c r="E1479" t="s">
        <v>5039</v>
      </c>
      <c r="F1479" t="s">
        <v>5046</v>
      </c>
      <c r="G1479" t="s">
        <v>5057</v>
      </c>
      <c r="H1479">
        <v>76351</v>
      </c>
      <c r="I1479">
        <v>5</v>
      </c>
      <c r="J1479" t="s">
        <v>5070</v>
      </c>
      <c r="K1479">
        <v>12257.32</v>
      </c>
      <c r="L1479" t="s">
        <v>5075</v>
      </c>
      <c r="M1479">
        <f>MONTH(Helper_Columns[Order_Date])</f>
        <v>4</v>
      </c>
      <c r="N1479">
        <f>YEAR(Helper_Columns[Order_Date])</f>
        <v>2024</v>
      </c>
      <c r="O1479" t="str">
        <f>TEXT(Helper_Columns[Order_Date],"mmm")</f>
        <v>Apr</v>
      </c>
      <c r="P1479" s="7">
        <f>IFERROR(Helper_Columns[Profit]/Helper_Columns[Sales_Amount],0)</f>
        <v>0.1605390892064282</v>
      </c>
      <c r="Q1479" s="5" t="str">
        <f>IF(VALUE(SUBSTITUTE(Helper_Columns[[#This Row],[Discount]],"%",""))&gt;=10,"High Discount", "Normal")</f>
        <v>Normal</v>
      </c>
      <c r="R1479" s="5" t="str">
        <f xml:space="preserve"> IF(Helper_Columns[[#This Row],[Profit]]&gt;5000,"High","Low")</f>
        <v>High</v>
      </c>
    </row>
    <row r="1480" spans="1:18" x14ac:dyDescent="0.25">
      <c r="A1480" t="s">
        <v>1490</v>
      </c>
      <c r="B1480" s="4">
        <v>45399.915583116621</v>
      </c>
      <c r="C1480" t="s">
        <v>5019</v>
      </c>
      <c r="D1480" t="s">
        <v>5027</v>
      </c>
      <c r="E1480" t="s">
        <v>5038</v>
      </c>
      <c r="F1480" t="s">
        <v>5047</v>
      </c>
      <c r="G1480" t="s">
        <v>5064</v>
      </c>
      <c r="H1480">
        <v>37741</v>
      </c>
      <c r="I1480">
        <v>14</v>
      </c>
      <c r="J1480" t="s">
        <v>5073</v>
      </c>
      <c r="K1480">
        <v>6213.9</v>
      </c>
      <c r="L1480" t="s">
        <v>5074</v>
      </c>
      <c r="M1480">
        <f>MONTH(Helper_Columns[Order_Date])</f>
        <v>4</v>
      </c>
      <c r="N1480">
        <f>YEAR(Helper_Columns[Order_Date])</f>
        <v>2024</v>
      </c>
      <c r="O1480" t="str">
        <f>TEXT(Helper_Columns[Order_Date],"mmm")</f>
        <v>Apr</v>
      </c>
      <c r="P1480" s="7">
        <f>IFERROR(Helper_Columns[Profit]/Helper_Columns[Sales_Amount],0)</f>
        <v>0.1646458758379481</v>
      </c>
      <c r="Q1480" s="5" t="str">
        <f>IF(VALUE(SUBSTITUTE(Helper_Columns[[#This Row],[Discount]],"%",""))&gt;=10,"High Discount", "Normal")</f>
        <v>Normal</v>
      </c>
      <c r="R1480" s="5" t="str">
        <f xml:space="preserve"> IF(Helper_Columns[[#This Row],[Profit]]&gt;5000,"High","Low")</f>
        <v>High</v>
      </c>
    </row>
    <row r="1481" spans="1:18" x14ac:dyDescent="0.25">
      <c r="A1481" t="s">
        <v>1491</v>
      </c>
      <c r="B1481" s="4">
        <v>45399.988597719537</v>
      </c>
      <c r="C1481" t="s">
        <v>5014</v>
      </c>
      <c r="D1481" t="s">
        <v>5028</v>
      </c>
      <c r="E1481" t="s">
        <v>5032</v>
      </c>
      <c r="F1481" t="s">
        <v>5047</v>
      </c>
      <c r="G1481" t="s">
        <v>5058</v>
      </c>
      <c r="H1481">
        <v>79590</v>
      </c>
      <c r="I1481">
        <v>14</v>
      </c>
      <c r="J1481" t="s">
        <v>5071</v>
      </c>
      <c r="K1481">
        <v>6734.65</v>
      </c>
      <c r="L1481" t="s">
        <v>5079</v>
      </c>
      <c r="M1481">
        <f>MONTH(Helper_Columns[Order_Date])</f>
        <v>4</v>
      </c>
      <c r="N1481">
        <f>YEAR(Helper_Columns[Order_Date])</f>
        <v>2024</v>
      </c>
      <c r="O1481" t="str">
        <f>TEXT(Helper_Columns[Order_Date],"mmm")</f>
        <v>Apr</v>
      </c>
      <c r="P1481" s="7">
        <f>IFERROR(Helper_Columns[Profit]/Helper_Columns[Sales_Amount],0)</f>
        <v>8.4616786028395521E-2</v>
      </c>
      <c r="Q1481" s="5" t="str">
        <f>IF(VALUE(SUBSTITUTE(Helper_Columns[[#This Row],[Discount]],"%",""))&gt;=10,"High Discount", "Normal")</f>
        <v>High Discount</v>
      </c>
      <c r="R1481" s="5" t="str">
        <f xml:space="preserve"> IF(Helper_Columns[[#This Row],[Profit]]&gt;5000,"High","Low")</f>
        <v>High</v>
      </c>
    </row>
    <row r="1482" spans="1:18" x14ac:dyDescent="0.25">
      <c r="A1482" t="s">
        <v>1492</v>
      </c>
      <c r="B1482" s="4">
        <v>45400.061612322454</v>
      </c>
      <c r="C1482" t="s">
        <v>5014</v>
      </c>
      <c r="D1482" t="s">
        <v>5028</v>
      </c>
      <c r="E1482" t="s">
        <v>5036</v>
      </c>
      <c r="F1482" t="s">
        <v>5047</v>
      </c>
      <c r="G1482" t="s">
        <v>5062</v>
      </c>
      <c r="H1482">
        <v>5429</v>
      </c>
      <c r="I1482">
        <v>6</v>
      </c>
      <c r="J1482" t="s">
        <v>5072</v>
      </c>
      <c r="K1482">
        <v>1141.95</v>
      </c>
      <c r="L1482" t="s">
        <v>5077</v>
      </c>
      <c r="M1482">
        <f>MONTH(Helper_Columns[Order_Date])</f>
        <v>4</v>
      </c>
      <c r="N1482">
        <f>YEAR(Helper_Columns[Order_Date])</f>
        <v>2024</v>
      </c>
      <c r="O1482" t="str">
        <f>TEXT(Helper_Columns[Order_Date],"mmm")</f>
        <v>Apr</v>
      </c>
      <c r="P1482" s="7">
        <f>IFERROR(Helper_Columns[Profit]/Helper_Columns[Sales_Amount],0)</f>
        <v>0.21034260453122122</v>
      </c>
      <c r="Q1482" s="5" t="str">
        <f>IF(VALUE(SUBSTITUTE(Helper_Columns[[#This Row],[Discount]],"%",""))&gt;=10,"High Discount", "Normal")</f>
        <v>High Discount</v>
      </c>
      <c r="R1482" s="5" t="str">
        <f xml:space="preserve"> IF(Helper_Columns[[#This Row],[Profit]]&gt;5000,"High","Low")</f>
        <v>Low</v>
      </c>
    </row>
    <row r="1483" spans="1:18" x14ac:dyDescent="0.25">
      <c r="A1483" t="s">
        <v>1493</v>
      </c>
      <c r="B1483" s="4">
        <v>45400.134626925377</v>
      </c>
      <c r="C1483" t="s">
        <v>5014</v>
      </c>
      <c r="D1483" t="s">
        <v>5029</v>
      </c>
      <c r="E1483" t="s">
        <v>5039</v>
      </c>
      <c r="F1483" t="s">
        <v>5048</v>
      </c>
      <c r="G1483" t="s">
        <v>5052</v>
      </c>
      <c r="H1483">
        <v>21011</v>
      </c>
      <c r="I1483">
        <v>10</v>
      </c>
      <c r="J1483" t="s">
        <v>5073</v>
      </c>
      <c r="K1483">
        <v>2332.86</v>
      </c>
      <c r="L1483" t="s">
        <v>5074</v>
      </c>
      <c r="M1483">
        <f>MONTH(Helper_Columns[Order_Date])</f>
        <v>4</v>
      </c>
      <c r="N1483">
        <f>YEAR(Helper_Columns[Order_Date])</f>
        <v>2024</v>
      </c>
      <c r="O1483" t="str">
        <f>TEXT(Helper_Columns[Order_Date],"mmm")</f>
        <v>Apr</v>
      </c>
      <c r="P1483" s="7">
        <f>IFERROR(Helper_Columns[Profit]/Helper_Columns[Sales_Amount],0)</f>
        <v>0.11103041264099758</v>
      </c>
      <c r="Q1483" s="5" t="str">
        <f>IF(VALUE(SUBSTITUTE(Helper_Columns[[#This Row],[Discount]],"%",""))&gt;=10,"High Discount", "Normal")</f>
        <v>Normal</v>
      </c>
      <c r="R1483" s="5" t="str">
        <f xml:space="preserve"> IF(Helper_Columns[[#This Row],[Profit]]&gt;5000,"High","Low")</f>
        <v>Low</v>
      </c>
    </row>
    <row r="1484" spans="1:18" x14ac:dyDescent="0.25">
      <c r="A1484" t="s">
        <v>1494</v>
      </c>
      <c r="B1484" s="4">
        <v>45400.207641528301</v>
      </c>
      <c r="C1484" t="s">
        <v>5014</v>
      </c>
      <c r="D1484" t="s">
        <v>5029</v>
      </c>
      <c r="E1484" t="s">
        <v>5041</v>
      </c>
      <c r="F1484" t="s">
        <v>5046</v>
      </c>
      <c r="G1484" t="s">
        <v>5053</v>
      </c>
      <c r="H1484">
        <v>10416</v>
      </c>
      <c r="I1484">
        <v>9</v>
      </c>
      <c r="J1484" t="s">
        <v>5073</v>
      </c>
      <c r="K1484">
        <v>1047.49</v>
      </c>
      <c r="L1484" t="s">
        <v>5079</v>
      </c>
      <c r="M1484">
        <f>MONTH(Helper_Columns[Order_Date])</f>
        <v>4</v>
      </c>
      <c r="N1484">
        <f>YEAR(Helper_Columns[Order_Date])</f>
        <v>2024</v>
      </c>
      <c r="O1484" t="str">
        <f>TEXT(Helper_Columns[Order_Date],"mmm")</f>
        <v>Apr</v>
      </c>
      <c r="P1484" s="7">
        <f>IFERROR(Helper_Columns[Profit]/Helper_Columns[Sales_Amount],0)</f>
        <v>0.10056547619047619</v>
      </c>
      <c r="Q1484" s="5" t="str">
        <f>IF(VALUE(SUBSTITUTE(Helper_Columns[[#This Row],[Discount]],"%",""))&gt;=10,"High Discount", "Normal")</f>
        <v>Normal</v>
      </c>
      <c r="R1484" s="5" t="str">
        <f xml:space="preserve"> IF(Helper_Columns[[#This Row],[Profit]]&gt;5000,"High","Low")</f>
        <v>Low</v>
      </c>
    </row>
    <row r="1485" spans="1:18" x14ac:dyDescent="0.25">
      <c r="A1485" t="s">
        <v>1495</v>
      </c>
      <c r="B1485" s="4">
        <v>45400.280656131217</v>
      </c>
      <c r="C1485" t="s">
        <v>5020</v>
      </c>
      <c r="D1485" t="s">
        <v>5026</v>
      </c>
      <c r="E1485" t="s">
        <v>5043</v>
      </c>
      <c r="F1485" t="s">
        <v>5047</v>
      </c>
      <c r="G1485" t="s">
        <v>5058</v>
      </c>
      <c r="H1485">
        <v>22395</v>
      </c>
      <c r="I1485">
        <v>8</v>
      </c>
      <c r="J1485" t="s">
        <v>5073</v>
      </c>
      <c r="K1485">
        <v>3286.63</v>
      </c>
      <c r="L1485" t="s">
        <v>5074</v>
      </c>
      <c r="M1485">
        <f>MONTH(Helper_Columns[Order_Date])</f>
        <v>4</v>
      </c>
      <c r="N1485">
        <f>YEAR(Helper_Columns[Order_Date])</f>
        <v>2024</v>
      </c>
      <c r="O1485" t="str">
        <f>TEXT(Helper_Columns[Order_Date],"mmm")</f>
        <v>Apr</v>
      </c>
      <c r="P1485" s="7">
        <f>IFERROR(Helper_Columns[Profit]/Helper_Columns[Sales_Amount],0)</f>
        <v>0.14675731189997768</v>
      </c>
      <c r="Q1485" s="5" t="str">
        <f>IF(VALUE(SUBSTITUTE(Helper_Columns[[#This Row],[Discount]],"%",""))&gt;=10,"High Discount", "Normal")</f>
        <v>Normal</v>
      </c>
      <c r="R1485" s="5" t="str">
        <f xml:space="preserve"> IF(Helper_Columns[[#This Row],[Profit]]&gt;5000,"High","Low")</f>
        <v>Low</v>
      </c>
    </row>
    <row r="1486" spans="1:18" x14ac:dyDescent="0.25">
      <c r="A1486" t="s">
        <v>1496</v>
      </c>
      <c r="B1486" s="4">
        <v>45400.353670734141</v>
      </c>
      <c r="C1486" t="s">
        <v>5019</v>
      </c>
      <c r="D1486" t="s">
        <v>5029</v>
      </c>
      <c r="E1486" t="s">
        <v>5040</v>
      </c>
      <c r="F1486" t="s">
        <v>5046</v>
      </c>
      <c r="G1486" t="s">
        <v>5060</v>
      </c>
      <c r="H1486">
        <v>55418</v>
      </c>
      <c r="I1486">
        <v>8</v>
      </c>
      <c r="J1486" t="s">
        <v>5068</v>
      </c>
      <c r="K1486">
        <v>8603.82</v>
      </c>
      <c r="L1486" t="s">
        <v>5075</v>
      </c>
      <c r="M1486">
        <f>MONTH(Helper_Columns[Order_Date])</f>
        <v>4</v>
      </c>
      <c r="N1486">
        <f>YEAR(Helper_Columns[Order_Date])</f>
        <v>2024</v>
      </c>
      <c r="O1486" t="str">
        <f>TEXT(Helper_Columns[Order_Date],"mmm")</f>
        <v>Apr</v>
      </c>
      <c r="P1486" s="7">
        <f>IFERROR(Helper_Columns[Profit]/Helper_Columns[Sales_Amount],0)</f>
        <v>0.15525316684109855</v>
      </c>
      <c r="Q1486" s="5" t="str">
        <f>IF(VALUE(SUBSTITUTE(Helper_Columns[[#This Row],[Discount]],"%",""))&gt;=10,"High Discount", "Normal")</f>
        <v>Normal</v>
      </c>
      <c r="R1486" s="5" t="str">
        <f xml:space="preserve"> IF(Helper_Columns[[#This Row],[Profit]]&gt;5000,"High","Low")</f>
        <v>High</v>
      </c>
    </row>
    <row r="1487" spans="1:18" x14ac:dyDescent="0.25">
      <c r="A1487" t="s">
        <v>1497</v>
      </c>
      <c r="B1487" s="4">
        <v>45400.426685337057</v>
      </c>
      <c r="C1487" t="s">
        <v>5016</v>
      </c>
      <c r="D1487" t="s">
        <v>5028</v>
      </c>
      <c r="E1487" t="s">
        <v>5036</v>
      </c>
      <c r="F1487" t="s">
        <v>5047</v>
      </c>
      <c r="G1487" t="s">
        <v>5064</v>
      </c>
      <c r="H1487">
        <v>60300</v>
      </c>
      <c r="I1487">
        <v>1</v>
      </c>
      <c r="J1487" t="s">
        <v>5069</v>
      </c>
      <c r="K1487">
        <v>5172.24</v>
      </c>
      <c r="L1487" t="s">
        <v>5077</v>
      </c>
      <c r="M1487">
        <f>MONTH(Helper_Columns[Order_Date])</f>
        <v>4</v>
      </c>
      <c r="N1487">
        <f>YEAR(Helper_Columns[Order_Date])</f>
        <v>2024</v>
      </c>
      <c r="O1487" t="str">
        <f>TEXT(Helper_Columns[Order_Date],"mmm")</f>
        <v>Apr</v>
      </c>
      <c r="P1487" s="7">
        <f>IFERROR(Helper_Columns[Profit]/Helper_Columns[Sales_Amount],0)</f>
        <v>8.5775124378109455E-2</v>
      </c>
      <c r="Q1487" s="5" t="str">
        <f>IF(VALUE(SUBSTITUTE(Helper_Columns[[#This Row],[Discount]],"%",""))&gt;=10,"High Discount", "Normal")</f>
        <v>High Discount</v>
      </c>
      <c r="R1487" s="5" t="str">
        <f xml:space="preserve"> IF(Helper_Columns[[#This Row],[Profit]]&gt;5000,"High","Low")</f>
        <v>High</v>
      </c>
    </row>
    <row r="1488" spans="1:18" x14ac:dyDescent="0.25">
      <c r="A1488" t="s">
        <v>1498</v>
      </c>
      <c r="B1488" s="4">
        <v>45400.499699939966</v>
      </c>
      <c r="C1488" t="s">
        <v>5020</v>
      </c>
      <c r="D1488" t="s">
        <v>5028</v>
      </c>
      <c r="E1488" t="s">
        <v>5036</v>
      </c>
      <c r="F1488" t="s">
        <v>5048</v>
      </c>
      <c r="G1488" t="s">
        <v>5055</v>
      </c>
      <c r="H1488">
        <v>16779</v>
      </c>
      <c r="I1488">
        <v>9</v>
      </c>
      <c r="J1488" t="s">
        <v>5072</v>
      </c>
      <c r="K1488">
        <v>1838.34</v>
      </c>
      <c r="L1488" t="s">
        <v>5079</v>
      </c>
      <c r="M1488">
        <f>MONTH(Helper_Columns[Order_Date])</f>
        <v>4</v>
      </c>
      <c r="N1488">
        <f>YEAR(Helper_Columns[Order_Date])</f>
        <v>2024</v>
      </c>
      <c r="O1488" t="str">
        <f>TEXT(Helper_Columns[Order_Date],"mmm")</f>
        <v>Apr</v>
      </c>
      <c r="P1488" s="7">
        <f>IFERROR(Helper_Columns[Profit]/Helper_Columns[Sales_Amount],0)</f>
        <v>0.10956195244055068</v>
      </c>
      <c r="Q1488" s="5" t="str">
        <f>IF(VALUE(SUBSTITUTE(Helper_Columns[[#This Row],[Discount]],"%",""))&gt;=10,"High Discount", "Normal")</f>
        <v>High Discount</v>
      </c>
      <c r="R1488" s="5" t="str">
        <f xml:space="preserve"> IF(Helper_Columns[[#This Row],[Profit]]&gt;5000,"High","Low")</f>
        <v>Low</v>
      </c>
    </row>
    <row r="1489" spans="1:18" x14ac:dyDescent="0.25">
      <c r="A1489" t="s">
        <v>1499</v>
      </c>
      <c r="B1489" s="4">
        <v>45400.572714542897</v>
      </c>
      <c r="C1489" t="s">
        <v>5015</v>
      </c>
      <c r="D1489" t="s">
        <v>5028</v>
      </c>
      <c r="E1489" t="s">
        <v>5032</v>
      </c>
      <c r="F1489" t="s">
        <v>5046</v>
      </c>
      <c r="G1489" t="s">
        <v>5054</v>
      </c>
      <c r="H1489">
        <v>5096</v>
      </c>
      <c r="I1489">
        <v>13</v>
      </c>
      <c r="J1489" t="s">
        <v>5069</v>
      </c>
      <c r="K1489">
        <v>868.1</v>
      </c>
      <c r="L1489" t="s">
        <v>5075</v>
      </c>
      <c r="M1489">
        <f>MONTH(Helper_Columns[Order_Date])</f>
        <v>4</v>
      </c>
      <c r="N1489">
        <f>YEAR(Helper_Columns[Order_Date])</f>
        <v>2024</v>
      </c>
      <c r="O1489" t="str">
        <f>TEXT(Helper_Columns[Order_Date],"mmm")</f>
        <v>Apr</v>
      </c>
      <c r="P1489" s="7">
        <f>IFERROR(Helper_Columns[Profit]/Helper_Columns[Sales_Amount],0)</f>
        <v>0.17034929356357928</v>
      </c>
      <c r="Q1489" s="5" t="str">
        <f>IF(VALUE(SUBSTITUTE(Helper_Columns[[#This Row],[Discount]],"%",""))&gt;=10,"High Discount", "Normal")</f>
        <v>High Discount</v>
      </c>
      <c r="R1489" s="5" t="str">
        <f xml:space="preserve"> IF(Helper_Columns[[#This Row],[Profit]]&gt;5000,"High","Low")</f>
        <v>Low</v>
      </c>
    </row>
    <row r="1490" spans="1:18" x14ac:dyDescent="0.25">
      <c r="A1490" t="s">
        <v>1500</v>
      </c>
      <c r="B1490" s="4">
        <v>45400.645729145821</v>
      </c>
      <c r="C1490" t="s">
        <v>5016</v>
      </c>
      <c r="D1490" t="s">
        <v>5028</v>
      </c>
      <c r="E1490" t="s">
        <v>5035</v>
      </c>
      <c r="F1490" t="s">
        <v>5046</v>
      </c>
      <c r="G1490" t="s">
        <v>5057</v>
      </c>
      <c r="H1490">
        <v>58987</v>
      </c>
      <c r="I1490">
        <v>8</v>
      </c>
      <c r="J1490" t="s">
        <v>5068</v>
      </c>
      <c r="K1490">
        <v>10299.93</v>
      </c>
      <c r="L1490" t="s">
        <v>5079</v>
      </c>
      <c r="M1490">
        <f>MONTH(Helper_Columns[Order_Date])</f>
        <v>4</v>
      </c>
      <c r="N1490">
        <f>YEAR(Helper_Columns[Order_Date])</f>
        <v>2024</v>
      </c>
      <c r="O1490" t="str">
        <f>TEXT(Helper_Columns[Order_Date],"mmm")</f>
        <v>Apr</v>
      </c>
      <c r="P1490" s="7">
        <f>IFERROR(Helper_Columns[Profit]/Helper_Columns[Sales_Amount],0)</f>
        <v>0.17461355891976199</v>
      </c>
      <c r="Q1490" s="5" t="str">
        <f>IF(VALUE(SUBSTITUTE(Helper_Columns[[#This Row],[Discount]],"%",""))&gt;=10,"High Discount", "Normal")</f>
        <v>Normal</v>
      </c>
      <c r="R1490" s="5" t="str">
        <f xml:space="preserve"> IF(Helper_Columns[[#This Row],[Profit]]&gt;5000,"High","Low")</f>
        <v>High</v>
      </c>
    </row>
    <row r="1491" spans="1:18" x14ac:dyDescent="0.25">
      <c r="A1491" t="s">
        <v>1501</v>
      </c>
      <c r="B1491" s="4">
        <v>45400.718743748737</v>
      </c>
      <c r="C1491" t="s">
        <v>5013</v>
      </c>
      <c r="D1491" t="s">
        <v>5029</v>
      </c>
      <c r="E1491" t="s">
        <v>5033</v>
      </c>
      <c r="F1491" t="s">
        <v>5047</v>
      </c>
      <c r="G1491" t="s">
        <v>5062</v>
      </c>
      <c r="H1491">
        <v>2080</v>
      </c>
      <c r="I1491">
        <v>13</v>
      </c>
      <c r="J1491" t="s">
        <v>5069</v>
      </c>
      <c r="K1491">
        <v>358.99</v>
      </c>
      <c r="L1491" t="s">
        <v>5074</v>
      </c>
      <c r="M1491">
        <f>MONTH(Helper_Columns[Order_Date])</f>
        <v>4</v>
      </c>
      <c r="N1491">
        <f>YEAR(Helper_Columns[Order_Date])</f>
        <v>2024</v>
      </c>
      <c r="O1491" t="str">
        <f>TEXT(Helper_Columns[Order_Date],"mmm")</f>
        <v>Apr</v>
      </c>
      <c r="P1491" s="7">
        <f>IFERROR(Helper_Columns[Profit]/Helper_Columns[Sales_Amount],0)</f>
        <v>0.17259134615384616</v>
      </c>
      <c r="Q1491" s="5" t="str">
        <f>IF(VALUE(SUBSTITUTE(Helper_Columns[[#This Row],[Discount]],"%",""))&gt;=10,"High Discount", "Normal")</f>
        <v>High Discount</v>
      </c>
      <c r="R1491" s="5" t="str">
        <f xml:space="preserve"> IF(Helper_Columns[[#This Row],[Profit]]&gt;5000,"High","Low")</f>
        <v>Low</v>
      </c>
    </row>
    <row r="1492" spans="1:18" x14ac:dyDescent="0.25">
      <c r="A1492" t="s">
        <v>1502</v>
      </c>
      <c r="B1492" s="4">
        <v>45400.791758351668</v>
      </c>
      <c r="C1492" t="s">
        <v>5025</v>
      </c>
      <c r="D1492" t="s">
        <v>5027</v>
      </c>
      <c r="E1492" t="s">
        <v>5044</v>
      </c>
      <c r="F1492" t="s">
        <v>5046</v>
      </c>
      <c r="G1492" t="s">
        <v>5049</v>
      </c>
      <c r="H1492">
        <v>4736</v>
      </c>
      <c r="I1492">
        <v>7</v>
      </c>
      <c r="J1492" t="s">
        <v>5073</v>
      </c>
      <c r="K1492">
        <v>711.54</v>
      </c>
      <c r="L1492" t="s">
        <v>5075</v>
      </c>
      <c r="M1492">
        <f>MONTH(Helper_Columns[Order_Date])</f>
        <v>4</v>
      </c>
      <c r="N1492">
        <f>YEAR(Helper_Columns[Order_Date])</f>
        <v>2024</v>
      </c>
      <c r="O1492" t="str">
        <f>TEXT(Helper_Columns[Order_Date],"mmm")</f>
        <v>Apr</v>
      </c>
      <c r="P1492" s="7">
        <f>IFERROR(Helper_Columns[Profit]/Helper_Columns[Sales_Amount],0)</f>
        <v>0.15024070945945944</v>
      </c>
      <c r="Q1492" s="5" t="str">
        <f>IF(VALUE(SUBSTITUTE(Helper_Columns[[#This Row],[Discount]],"%",""))&gt;=10,"High Discount", "Normal")</f>
        <v>Normal</v>
      </c>
      <c r="R1492" s="5" t="str">
        <f xml:space="preserve"> IF(Helper_Columns[[#This Row],[Profit]]&gt;5000,"High","Low")</f>
        <v>Low</v>
      </c>
    </row>
    <row r="1493" spans="1:18" x14ac:dyDescent="0.25">
      <c r="A1493" t="s">
        <v>1503</v>
      </c>
      <c r="B1493" s="4">
        <v>45400.864772954577</v>
      </c>
      <c r="C1493" t="s">
        <v>5015</v>
      </c>
      <c r="D1493" t="s">
        <v>5026</v>
      </c>
      <c r="E1493" t="s">
        <v>5030</v>
      </c>
      <c r="F1493" t="s">
        <v>5046</v>
      </c>
      <c r="G1493" t="s">
        <v>5054</v>
      </c>
      <c r="H1493">
        <v>58589</v>
      </c>
      <c r="I1493">
        <v>5</v>
      </c>
      <c r="J1493" t="s">
        <v>5073</v>
      </c>
      <c r="K1493">
        <v>12725.42</v>
      </c>
      <c r="L1493" t="s">
        <v>5078</v>
      </c>
      <c r="M1493">
        <f>MONTH(Helper_Columns[Order_Date])</f>
        <v>4</v>
      </c>
      <c r="N1493">
        <f>YEAR(Helper_Columns[Order_Date])</f>
        <v>2024</v>
      </c>
      <c r="O1493" t="str">
        <f>TEXT(Helper_Columns[Order_Date],"mmm")</f>
        <v>Apr</v>
      </c>
      <c r="P1493" s="7">
        <f>IFERROR(Helper_Columns[Profit]/Helper_Columns[Sales_Amount],0)</f>
        <v>0.21719810886002491</v>
      </c>
      <c r="Q1493" s="5" t="str">
        <f>IF(VALUE(SUBSTITUTE(Helper_Columns[[#This Row],[Discount]],"%",""))&gt;=10,"High Discount", "Normal")</f>
        <v>Normal</v>
      </c>
      <c r="R1493" s="5" t="str">
        <f xml:space="preserve"> IF(Helper_Columns[[#This Row],[Profit]]&gt;5000,"High","Low")</f>
        <v>High</v>
      </c>
    </row>
    <row r="1494" spans="1:18" x14ac:dyDescent="0.25">
      <c r="A1494" t="s">
        <v>1504</v>
      </c>
      <c r="B1494" s="4">
        <v>45400.937787557501</v>
      </c>
      <c r="C1494" t="s">
        <v>5025</v>
      </c>
      <c r="D1494" t="s">
        <v>5029</v>
      </c>
      <c r="E1494" t="s">
        <v>5039</v>
      </c>
      <c r="F1494" t="s">
        <v>5046</v>
      </c>
      <c r="G1494" t="s">
        <v>5053</v>
      </c>
      <c r="H1494">
        <v>55327</v>
      </c>
      <c r="I1494">
        <v>2</v>
      </c>
      <c r="J1494" t="s">
        <v>5069</v>
      </c>
      <c r="K1494">
        <v>5685.37</v>
      </c>
      <c r="L1494" t="s">
        <v>5076</v>
      </c>
      <c r="M1494">
        <f>MONTH(Helper_Columns[Order_Date])</f>
        <v>4</v>
      </c>
      <c r="N1494">
        <f>YEAR(Helper_Columns[Order_Date])</f>
        <v>2024</v>
      </c>
      <c r="O1494" t="str">
        <f>TEXT(Helper_Columns[Order_Date],"mmm")</f>
        <v>Apr</v>
      </c>
      <c r="P1494" s="7">
        <f>IFERROR(Helper_Columns[Profit]/Helper_Columns[Sales_Amount],0)</f>
        <v>0.10275941222188081</v>
      </c>
      <c r="Q1494" s="5" t="str">
        <f>IF(VALUE(SUBSTITUTE(Helper_Columns[[#This Row],[Discount]],"%",""))&gt;=10,"High Discount", "Normal")</f>
        <v>High Discount</v>
      </c>
      <c r="R1494" s="5" t="str">
        <f xml:space="preserve"> IF(Helper_Columns[[#This Row],[Profit]]&gt;5000,"High","Low")</f>
        <v>High</v>
      </c>
    </row>
    <row r="1495" spans="1:18" x14ac:dyDescent="0.25">
      <c r="A1495" t="s">
        <v>1505</v>
      </c>
      <c r="B1495" s="4">
        <v>45401.010802160417</v>
      </c>
      <c r="C1495" t="s">
        <v>5015</v>
      </c>
      <c r="D1495" t="s">
        <v>5028</v>
      </c>
      <c r="E1495" t="s">
        <v>5036</v>
      </c>
      <c r="F1495" t="s">
        <v>5048</v>
      </c>
      <c r="G1495" t="s">
        <v>5065</v>
      </c>
      <c r="H1495">
        <v>76752</v>
      </c>
      <c r="I1495">
        <v>1</v>
      </c>
      <c r="J1495" t="s">
        <v>5071</v>
      </c>
      <c r="K1495">
        <v>7411.81</v>
      </c>
      <c r="L1495" t="s">
        <v>5078</v>
      </c>
      <c r="M1495">
        <f>MONTH(Helper_Columns[Order_Date])</f>
        <v>4</v>
      </c>
      <c r="N1495">
        <f>YEAR(Helper_Columns[Order_Date])</f>
        <v>2024</v>
      </c>
      <c r="O1495" t="str">
        <f>TEXT(Helper_Columns[Order_Date],"mmm")</f>
        <v>Apr</v>
      </c>
      <c r="P1495" s="7">
        <f>IFERROR(Helper_Columns[Profit]/Helper_Columns[Sales_Amount],0)</f>
        <v>9.6568297894517416E-2</v>
      </c>
      <c r="Q1495" s="5" t="str">
        <f>IF(VALUE(SUBSTITUTE(Helper_Columns[[#This Row],[Discount]],"%",""))&gt;=10,"High Discount", "Normal")</f>
        <v>High Discount</v>
      </c>
      <c r="R1495" s="5" t="str">
        <f xml:space="preserve"> IF(Helper_Columns[[#This Row],[Profit]]&gt;5000,"High","Low")</f>
        <v>High</v>
      </c>
    </row>
    <row r="1496" spans="1:18" x14ac:dyDescent="0.25">
      <c r="A1496" t="s">
        <v>1506</v>
      </c>
      <c r="B1496" s="4">
        <v>45401.083816763348</v>
      </c>
      <c r="C1496" t="s">
        <v>5019</v>
      </c>
      <c r="D1496" t="s">
        <v>5029</v>
      </c>
      <c r="E1496" t="s">
        <v>5039</v>
      </c>
      <c r="F1496" t="s">
        <v>5048</v>
      </c>
      <c r="G1496" t="s">
        <v>5065</v>
      </c>
      <c r="H1496">
        <v>43816</v>
      </c>
      <c r="I1496">
        <v>12</v>
      </c>
      <c r="J1496" t="s">
        <v>5072</v>
      </c>
      <c r="K1496">
        <v>8706.94</v>
      </c>
      <c r="L1496" t="s">
        <v>5074</v>
      </c>
      <c r="M1496">
        <f>MONTH(Helper_Columns[Order_Date])</f>
        <v>4</v>
      </c>
      <c r="N1496">
        <f>YEAR(Helper_Columns[Order_Date])</f>
        <v>2024</v>
      </c>
      <c r="O1496" t="str">
        <f>TEXT(Helper_Columns[Order_Date],"mmm")</f>
        <v>Apr</v>
      </c>
      <c r="P1496" s="7">
        <f>IFERROR(Helper_Columns[Profit]/Helper_Columns[Sales_Amount],0)</f>
        <v>0.19871599415738544</v>
      </c>
      <c r="Q1496" s="5" t="str">
        <f>IF(VALUE(SUBSTITUTE(Helper_Columns[[#This Row],[Discount]],"%",""))&gt;=10,"High Discount", "Normal")</f>
        <v>High Discount</v>
      </c>
      <c r="R1496" s="5" t="str">
        <f xml:space="preserve"> IF(Helper_Columns[[#This Row],[Profit]]&gt;5000,"High","Low")</f>
        <v>High</v>
      </c>
    </row>
    <row r="1497" spans="1:18" x14ac:dyDescent="0.25">
      <c r="A1497" t="s">
        <v>1507</v>
      </c>
      <c r="B1497" s="4">
        <v>45401.156831366272</v>
      </c>
      <c r="C1497" t="s">
        <v>5017</v>
      </c>
      <c r="D1497" t="s">
        <v>5028</v>
      </c>
      <c r="E1497" t="s">
        <v>5035</v>
      </c>
      <c r="F1497" t="s">
        <v>5047</v>
      </c>
      <c r="G1497" t="s">
        <v>5063</v>
      </c>
      <c r="H1497">
        <v>28289</v>
      </c>
      <c r="I1497">
        <v>6</v>
      </c>
      <c r="J1497" t="s">
        <v>5072</v>
      </c>
      <c r="K1497">
        <v>5177.63</v>
      </c>
      <c r="L1497" t="s">
        <v>5076</v>
      </c>
      <c r="M1497">
        <f>MONTH(Helper_Columns[Order_Date])</f>
        <v>4</v>
      </c>
      <c r="N1497">
        <f>YEAR(Helper_Columns[Order_Date])</f>
        <v>2024</v>
      </c>
      <c r="O1497" t="str">
        <f>TEXT(Helper_Columns[Order_Date],"mmm")</f>
        <v>Apr</v>
      </c>
      <c r="P1497" s="7">
        <f>IFERROR(Helper_Columns[Profit]/Helper_Columns[Sales_Amount],0)</f>
        <v>0.1830262646258263</v>
      </c>
      <c r="Q1497" s="5" t="str">
        <f>IF(VALUE(SUBSTITUTE(Helper_Columns[[#This Row],[Discount]],"%",""))&gt;=10,"High Discount", "Normal")</f>
        <v>High Discount</v>
      </c>
      <c r="R1497" s="5" t="str">
        <f xml:space="preserve"> IF(Helper_Columns[[#This Row],[Profit]]&gt;5000,"High","Low")</f>
        <v>High</v>
      </c>
    </row>
    <row r="1498" spans="1:18" x14ac:dyDescent="0.25">
      <c r="A1498" t="s">
        <v>1508</v>
      </c>
      <c r="B1498" s="4">
        <v>45401.229845969188</v>
      </c>
      <c r="C1498" t="s">
        <v>5020</v>
      </c>
      <c r="D1498" t="s">
        <v>5028</v>
      </c>
      <c r="E1498" t="s">
        <v>5035</v>
      </c>
      <c r="F1498" t="s">
        <v>5048</v>
      </c>
      <c r="G1498" t="s">
        <v>5065</v>
      </c>
      <c r="H1498">
        <v>18349</v>
      </c>
      <c r="I1498">
        <v>7</v>
      </c>
      <c r="J1498" t="s">
        <v>5072</v>
      </c>
      <c r="K1498">
        <v>3648.97</v>
      </c>
      <c r="L1498" t="s">
        <v>5079</v>
      </c>
      <c r="M1498">
        <f>MONTH(Helper_Columns[Order_Date])</f>
        <v>4</v>
      </c>
      <c r="N1498">
        <f>YEAR(Helper_Columns[Order_Date])</f>
        <v>2024</v>
      </c>
      <c r="O1498" t="str">
        <f>TEXT(Helper_Columns[Order_Date],"mmm")</f>
        <v>Apr</v>
      </c>
      <c r="P1498" s="7">
        <f>IFERROR(Helper_Columns[Profit]/Helper_Columns[Sales_Amount],0)</f>
        <v>0.19886478827184043</v>
      </c>
      <c r="Q1498" s="5" t="str">
        <f>IF(VALUE(SUBSTITUTE(Helper_Columns[[#This Row],[Discount]],"%",""))&gt;=10,"High Discount", "Normal")</f>
        <v>High Discount</v>
      </c>
      <c r="R1498" s="5" t="str">
        <f xml:space="preserve"> IF(Helper_Columns[[#This Row],[Profit]]&gt;5000,"High","Low")</f>
        <v>Low</v>
      </c>
    </row>
    <row r="1499" spans="1:18" x14ac:dyDescent="0.25">
      <c r="A1499" t="s">
        <v>1509</v>
      </c>
      <c r="B1499" s="4">
        <v>45401.302860572097</v>
      </c>
      <c r="C1499" t="s">
        <v>5019</v>
      </c>
      <c r="D1499" t="s">
        <v>5029</v>
      </c>
      <c r="E1499" t="s">
        <v>5039</v>
      </c>
      <c r="F1499" t="s">
        <v>5048</v>
      </c>
      <c r="G1499" t="s">
        <v>5051</v>
      </c>
      <c r="H1499">
        <v>47116</v>
      </c>
      <c r="I1499">
        <v>7</v>
      </c>
      <c r="J1499" t="s">
        <v>5071</v>
      </c>
      <c r="K1499">
        <v>5979.63</v>
      </c>
      <c r="L1499" t="s">
        <v>5077</v>
      </c>
      <c r="M1499">
        <f>MONTH(Helper_Columns[Order_Date])</f>
        <v>4</v>
      </c>
      <c r="N1499">
        <f>YEAR(Helper_Columns[Order_Date])</f>
        <v>2024</v>
      </c>
      <c r="O1499" t="str">
        <f>TEXT(Helper_Columns[Order_Date],"mmm")</f>
        <v>Apr</v>
      </c>
      <c r="P1499" s="7">
        <f>IFERROR(Helper_Columns[Profit]/Helper_Columns[Sales_Amount],0)</f>
        <v>0.12691293827998981</v>
      </c>
      <c r="Q1499" s="5" t="str">
        <f>IF(VALUE(SUBSTITUTE(Helper_Columns[[#This Row],[Discount]],"%",""))&gt;=10,"High Discount", "Normal")</f>
        <v>High Discount</v>
      </c>
      <c r="R1499" s="5" t="str">
        <f xml:space="preserve"> IF(Helper_Columns[[#This Row],[Profit]]&gt;5000,"High","Low")</f>
        <v>High</v>
      </c>
    </row>
    <row r="1500" spans="1:18" x14ac:dyDescent="0.25">
      <c r="A1500" t="s">
        <v>1510</v>
      </c>
      <c r="B1500" s="4">
        <v>45401.375875175043</v>
      </c>
      <c r="C1500" t="s">
        <v>5024</v>
      </c>
      <c r="D1500" t="s">
        <v>5028</v>
      </c>
      <c r="E1500" t="s">
        <v>5036</v>
      </c>
      <c r="F1500" t="s">
        <v>5047</v>
      </c>
      <c r="G1500" t="s">
        <v>5064</v>
      </c>
      <c r="H1500">
        <v>30605</v>
      </c>
      <c r="I1500">
        <v>10</v>
      </c>
      <c r="J1500" t="s">
        <v>5071</v>
      </c>
      <c r="K1500">
        <v>5015.3599999999997</v>
      </c>
      <c r="L1500" t="s">
        <v>5079</v>
      </c>
      <c r="M1500">
        <f>MONTH(Helper_Columns[Order_Date])</f>
        <v>4</v>
      </c>
      <c r="N1500">
        <f>YEAR(Helper_Columns[Order_Date])</f>
        <v>2024</v>
      </c>
      <c r="O1500" t="str">
        <f>TEXT(Helper_Columns[Order_Date],"mmm")</f>
        <v>Apr</v>
      </c>
      <c r="P1500" s="7">
        <f>IFERROR(Helper_Columns[Profit]/Helper_Columns[Sales_Amount],0)</f>
        <v>0.16387387681751348</v>
      </c>
      <c r="Q1500" s="5" t="str">
        <f>IF(VALUE(SUBSTITUTE(Helper_Columns[[#This Row],[Discount]],"%",""))&gt;=10,"High Discount", "Normal")</f>
        <v>High Discount</v>
      </c>
      <c r="R1500" s="5" t="str">
        <f xml:space="preserve"> IF(Helper_Columns[[#This Row],[Profit]]&gt;5000,"High","Low")</f>
        <v>High</v>
      </c>
    </row>
    <row r="1501" spans="1:18" x14ac:dyDescent="0.25">
      <c r="A1501" t="s">
        <v>1511</v>
      </c>
      <c r="B1501" s="4">
        <v>45401.448889777952</v>
      </c>
      <c r="C1501" t="s">
        <v>5023</v>
      </c>
      <c r="D1501" t="s">
        <v>5027</v>
      </c>
      <c r="E1501" t="s">
        <v>5044</v>
      </c>
      <c r="F1501" t="s">
        <v>5047</v>
      </c>
      <c r="G1501" t="s">
        <v>5063</v>
      </c>
      <c r="H1501">
        <v>40015</v>
      </c>
      <c r="I1501">
        <v>8</v>
      </c>
      <c r="J1501" t="s">
        <v>5068</v>
      </c>
      <c r="K1501">
        <v>6353.33</v>
      </c>
      <c r="L1501" t="s">
        <v>5077</v>
      </c>
      <c r="M1501">
        <f>MONTH(Helper_Columns[Order_Date])</f>
        <v>4</v>
      </c>
      <c r="N1501">
        <f>YEAR(Helper_Columns[Order_Date])</f>
        <v>2024</v>
      </c>
      <c r="O1501" t="str">
        <f>TEXT(Helper_Columns[Order_Date],"mmm")</f>
        <v>Apr</v>
      </c>
      <c r="P1501" s="7">
        <f>IFERROR(Helper_Columns[Profit]/Helper_Columns[Sales_Amount],0)</f>
        <v>0.15877370985880296</v>
      </c>
      <c r="Q1501" s="5" t="str">
        <f>IF(VALUE(SUBSTITUTE(Helper_Columns[[#This Row],[Discount]],"%",""))&gt;=10,"High Discount", "Normal")</f>
        <v>Normal</v>
      </c>
      <c r="R1501" s="5" t="str">
        <f xml:space="preserve"> IF(Helper_Columns[[#This Row],[Profit]]&gt;5000,"High","Low")</f>
        <v>High</v>
      </c>
    </row>
    <row r="1502" spans="1:18" x14ac:dyDescent="0.25">
      <c r="A1502" t="s">
        <v>1512</v>
      </c>
      <c r="B1502" s="4">
        <v>45401.521904380868</v>
      </c>
      <c r="C1502" t="s">
        <v>5019</v>
      </c>
      <c r="D1502" t="s">
        <v>5027</v>
      </c>
      <c r="E1502" t="s">
        <v>5042</v>
      </c>
      <c r="F1502" t="s">
        <v>5047</v>
      </c>
      <c r="G1502" t="s">
        <v>5067</v>
      </c>
      <c r="H1502">
        <v>22534</v>
      </c>
      <c r="I1502">
        <v>10</v>
      </c>
      <c r="J1502" t="s">
        <v>5069</v>
      </c>
      <c r="K1502">
        <v>2371.8000000000002</v>
      </c>
      <c r="L1502" t="s">
        <v>5077</v>
      </c>
      <c r="M1502">
        <f>MONTH(Helper_Columns[Order_Date])</f>
        <v>4</v>
      </c>
      <c r="N1502">
        <f>YEAR(Helper_Columns[Order_Date])</f>
        <v>2024</v>
      </c>
      <c r="O1502" t="str">
        <f>TEXT(Helper_Columns[Order_Date],"mmm")</f>
        <v>Apr</v>
      </c>
      <c r="P1502" s="7">
        <f>IFERROR(Helper_Columns[Profit]/Helper_Columns[Sales_Amount],0)</f>
        <v>0.10525428241767996</v>
      </c>
      <c r="Q1502" s="5" t="str">
        <f>IF(VALUE(SUBSTITUTE(Helper_Columns[[#This Row],[Discount]],"%",""))&gt;=10,"High Discount", "Normal")</f>
        <v>High Discount</v>
      </c>
      <c r="R1502" s="5" t="str">
        <f xml:space="preserve"> IF(Helper_Columns[[#This Row],[Profit]]&gt;5000,"High","Low")</f>
        <v>Low</v>
      </c>
    </row>
    <row r="1503" spans="1:18" x14ac:dyDescent="0.25">
      <c r="A1503" t="s">
        <v>1513</v>
      </c>
      <c r="B1503" s="4">
        <v>45401.594918983799</v>
      </c>
      <c r="C1503" t="s">
        <v>5025</v>
      </c>
      <c r="D1503" t="s">
        <v>5027</v>
      </c>
      <c r="E1503" t="s">
        <v>5044</v>
      </c>
      <c r="F1503" t="s">
        <v>5048</v>
      </c>
      <c r="G1503" t="s">
        <v>5052</v>
      </c>
      <c r="H1503">
        <v>71097</v>
      </c>
      <c r="I1503">
        <v>12</v>
      </c>
      <c r="J1503" t="s">
        <v>5069</v>
      </c>
      <c r="K1503">
        <v>6685.52</v>
      </c>
      <c r="L1503" t="s">
        <v>5077</v>
      </c>
      <c r="M1503">
        <f>MONTH(Helper_Columns[Order_Date])</f>
        <v>4</v>
      </c>
      <c r="N1503">
        <f>YEAR(Helper_Columns[Order_Date])</f>
        <v>2024</v>
      </c>
      <c r="O1503" t="str">
        <f>TEXT(Helper_Columns[Order_Date],"mmm")</f>
        <v>Apr</v>
      </c>
      <c r="P1503" s="7">
        <f>IFERROR(Helper_Columns[Profit]/Helper_Columns[Sales_Amount],0)</f>
        <v>9.4033784829177042E-2</v>
      </c>
      <c r="Q1503" s="5" t="str">
        <f>IF(VALUE(SUBSTITUTE(Helper_Columns[[#This Row],[Discount]],"%",""))&gt;=10,"High Discount", "Normal")</f>
        <v>High Discount</v>
      </c>
      <c r="R1503" s="5" t="str">
        <f xml:space="preserve"> IF(Helper_Columns[[#This Row],[Profit]]&gt;5000,"High","Low")</f>
        <v>High</v>
      </c>
    </row>
    <row r="1504" spans="1:18" x14ac:dyDescent="0.25">
      <c r="A1504" t="s">
        <v>1514</v>
      </c>
      <c r="B1504" s="4">
        <v>45401.667933586723</v>
      </c>
      <c r="C1504" t="s">
        <v>5015</v>
      </c>
      <c r="D1504" t="s">
        <v>5028</v>
      </c>
      <c r="E1504" t="s">
        <v>5035</v>
      </c>
      <c r="F1504" t="s">
        <v>5046</v>
      </c>
      <c r="G1504" t="s">
        <v>5066</v>
      </c>
      <c r="H1504">
        <v>39051</v>
      </c>
      <c r="I1504">
        <v>13</v>
      </c>
      <c r="J1504" t="s">
        <v>5070</v>
      </c>
      <c r="K1504">
        <v>5163.3599999999997</v>
      </c>
      <c r="L1504" t="s">
        <v>5075</v>
      </c>
      <c r="M1504">
        <f>MONTH(Helper_Columns[Order_Date])</f>
        <v>4</v>
      </c>
      <c r="N1504">
        <f>YEAR(Helper_Columns[Order_Date])</f>
        <v>2024</v>
      </c>
      <c r="O1504" t="str">
        <f>TEXT(Helper_Columns[Order_Date],"mmm")</f>
        <v>Apr</v>
      </c>
      <c r="P1504" s="7">
        <f>IFERROR(Helper_Columns[Profit]/Helper_Columns[Sales_Amount],0)</f>
        <v>0.13222094184527924</v>
      </c>
      <c r="Q1504" s="5" t="str">
        <f>IF(VALUE(SUBSTITUTE(Helper_Columns[[#This Row],[Discount]],"%",""))&gt;=10,"High Discount", "Normal")</f>
        <v>Normal</v>
      </c>
      <c r="R1504" s="5" t="str">
        <f xml:space="preserve"> IF(Helper_Columns[[#This Row],[Profit]]&gt;5000,"High","Low")</f>
        <v>High</v>
      </c>
    </row>
    <row r="1505" spans="1:18" x14ac:dyDescent="0.25">
      <c r="A1505" t="s">
        <v>1515</v>
      </c>
      <c r="B1505" s="4">
        <v>45401.740948189632</v>
      </c>
      <c r="C1505" t="s">
        <v>5017</v>
      </c>
      <c r="D1505" t="s">
        <v>5028</v>
      </c>
      <c r="E1505" t="s">
        <v>5035</v>
      </c>
      <c r="F1505" t="s">
        <v>5046</v>
      </c>
      <c r="G1505" t="s">
        <v>5057</v>
      </c>
      <c r="H1505">
        <v>44769</v>
      </c>
      <c r="I1505">
        <v>3</v>
      </c>
      <c r="J1505" t="s">
        <v>5070</v>
      </c>
      <c r="K1505">
        <v>3583.03</v>
      </c>
      <c r="L1505" t="s">
        <v>5075</v>
      </c>
      <c r="M1505">
        <f>MONTH(Helper_Columns[Order_Date])</f>
        <v>4</v>
      </c>
      <c r="N1505">
        <f>YEAR(Helper_Columns[Order_Date])</f>
        <v>2024</v>
      </c>
      <c r="O1505" t="str">
        <f>TEXT(Helper_Columns[Order_Date],"mmm")</f>
        <v>Apr</v>
      </c>
      <c r="P1505" s="7">
        <f>IFERROR(Helper_Columns[Profit]/Helper_Columns[Sales_Amount],0)</f>
        <v>8.003372869619603E-2</v>
      </c>
      <c r="Q1505" s="5" t="str">
        <f>IF(VALUE(SUBSTITUTE(Helper_Columns[[#This Row],[Discount]],"%",""))&gt;=10,"High Discount", "Normal")</f>
        <v>Normal</v>
      </c>
      <c r="R1505" s="5" t="str">
        <f xml:space="preserve"> IF(Helper_Columns[[#This Row],[Profit]]&gt;5000,"High","Low")</f>
        <v>Low</v>
      </c>
    </row>
    <row r="1506" spans="1:18" x14ac:dyDescent="0.25">
      <c r="A1506" t="s">
        <v>1516</v>
      </c>
      <c r="B1506" s="4">
        <v>45401.813962792563</v>
      </c>
      <c r="C1506" t="s">
        <v>5017</v>
      </c>
      <c r="D1506" t="s">
        <v>5027</v>
      </c>
      <c r="E1506" t="s">
        <v>5042</v>
      </c>
      <c r="F1506" t="s">
        <v>5047</v>
      </c>
      <c r="G1506" t="s">
        <v>5063</v>
      </c>
      <c r="H1506">
        <v>56965</v>
      </c>
      <c r="I1506">
        <v>6</v>
      </c>
      <c r="J1506" t="s">
        <v>5070</v>
      </c>
      <c r="K1506">
        <v>5752.17</v>
      </c>
      <c r="L1506" t="s">
        <v>5076</v>
      </c>
      <c r="M1506">
        <f>MONTH(Helper_Columns[Order_Date])</f>
        <v>4</v>
      </c>
      <c r="N1506">
        <f>YEAR(Helper_Columns[Order_Date])</f>
        <v>2024</v>
      </c>
      <c r="O1506" t="str">
        <f>TEXT(Helper_Columns[Order_Date],"mmm")</f>
        <v>Apr</v>
      </c>
      <c r="P1506" s="7">
        <f>IFERROR(Helper_Columns[Profit]/Helper_Columns[Sales_Amount],0)</f>
        <v>0.10097726674273677</v>
      </c>
      <c r="Q1506" s="5" t="str">
        <f>IF(VALUE(SUBSTITUTE(Helper_Columns[[#This Row],[Discount]],"%",""))&gt;=10,"High Discount", "Normal")</f>
        <v>Normal</v>
      </c>
      <c r="R1506" s="5" t="str">
        <f xml:space="preserve"> IF(Helper_Columns[[#This Row],[Profit]]&gt;5000,"High","Low")</f>
        <v>High</v>
      </c>
    </row>
    <row r="1507" spans="1:18" x14ac:dyDescent="0.25">
      <c r="A1507" t="s">
        <v>1517</v>
      </c>
      <c r="B1507" s="4">
        <v>45401.886977395472</v>
      </c>
      <c r="C1507" t="s">
        <v>5024</v>
      </c>
      <c r="D1507" t="s">
        <v>5027</v>
      </c>
      <c r="E1507" t="s">
        <v>5031</v>
      </c>
      <c r="F1507" t="s">
        <v>5047</v>
      </c>
      <c r="G1507" t="s">
        <v>5062</v>
      </c>
      <c r="H1507">
        <v>11196</v>
      </c>
      <c r="I1507">
        <v>13</v>
      </c>
      <c r="J1507" t="s">
        <v>5070</v>
      </c>
      <c r="K1507">
        <v>1843.89</v>
      </c>
      <c r="L1507" t="s">
        <v>5079</v>
      </c>
      <c r="M1507">
        <f>MONTH(Helper_Columns[Order_Date])</f>
        <v>4</v>
      </c>
      <c r="N1507">
        <f>YEAR(Helper_Columns[Order_Date])</f>
        <v>2024</v>
      </c>
      <c r="O1507" t="str">
        <f>TEXT(Helper_Columns[Order_Date],"mmm")</f>
        <v>Apr</v>
      </c>
      <c r="P1507" s="7">
        <f>IFERROR(Helper_Columns[Profit]/Helper_Columns[Sales_Amount],0)</f>
        <v>0.16469185423365487</v>
      </c>
      <c r="Q1507" s="5" t="str">
        <f>IF(VALUE(SUBSTITUTE(Helper_Columns[[#This Row],[Discount]],"%",""))&gt;=10,"High Discount", "Normal")</f>
        <v>Normal</v>
      </c>
      <c r="R1507" s="5" t="str">
        <f xml:space="preserve"> IF(Helper_Columns[[#This Row],[Profit]]&gt;5000,"High","Low")</f>
        <v>Low</v>
      </c>
    </row>
    <row r="1508" spans="1:18" x14ac:dyDescent="0.25">
      <c r="A1508" t="s">
        <v>1518</v>
      </c>
      <c r="B1508" s="4">
        <v>45401.959991998388</v>
      </c>
      <c r="C1508" t="s">
        <v>5020</v>
      </c>
      <c r="D1508" t="s">
        <v>5029</v>
      </c>
      <c r="E1508" t="s">
        <v>5033</v>
      </c>
      <c r="F1508" t="s">
        <v>5047</v>
      </c>
      <c r="G1508" t="s">
        <v>5064</v>
      </c>
      <c r="H1508">
        <v>25111</v>
      </c>
      <c r="I1508">
        <v>2</v>
      </c>
      <c r="J1508" t="s">
        <v>5069</v>
      </c>
      <c r="K1508">
        <v>4902.97</v>
      </c>
      <c r="L1508" t="s">
        <v>5078</v>
      </c>
      <c r="M1508">
        <f>MONTH(Helper_Columns[Order_Date])</f>
        <v>4</v>
      </c>
      <c r="N1508">
        <f>YEAR(Helper_Columns[Order_Date])</f>
        <v>2024</v>
      </c>
      <c r="O1508" t="str">
        <f>TEXT(Helper_Columns[Order_Date],"mmm")</f>
        <v>Apr</v>
      </c>
      <c r="P1508" s="7">
        <f>IFERROR(Helper_Columns[Profit]/Helper_Columns[Sales_Amount],0)</f>
        <v>0.19525188164549401</v>
      </c>
      <c r="Q1508" s="5" t="str">
        <f>IF(VALUE(SUBSTITUTE(Helper_Columns[[#This Row],[Discount]],"%",""))&gt;=10,"High Discount", "Normal")</f>
        <v>High Discount</v>
      </c>
      <c r="R1508" s="5" t="str">
        <f xml:space="preserve"> IF(Helper_Columns[[#This Row],[Profit]]&gt;5000,"High","Low")</f>
        <v>Low</v>
      </c>
    </row>
    <row r="1509" spans="1:18" x14ac:dyDescent="0.25">
      <c r="A1509" t="s">
        <v>1519</v>
      </c>
      <c r="B1509" s="4">
        <v>45402.033006601319</v>
      </c>
      <c r="C1509" t="s">
        <v>5014</v>
      </c>
      <c r="D1509" t="s">
        <v>5026</v>
      </c>
      <c r="E1509" t="s">
        <v>5030</v>
      </c>
      <c r="F1509" t="s">
        <v>5047</v>
      </c>
      <c r="G1509" t="s">
        <v>5062</v>
      </c>
      <c r="H1509">
        <v>15892</v>
      </c>
      <c r="I1509">
        <v>14</v>
      </c>
      <c r="J1509" t="s">
        <v>5072</v>
      </c>
      <c r="K1509">
        <v>2777.83</v>
      </c>
      <c r="L1509" t="s">
        <v>5077</v>
      </c>
      <c r="M1509">
        <f>MONTH(Helper_Columns[Order_Date])</f>
        <v>4</v>
      </c>
      <c r="N1509">
        <f>YEAR(Helper_Columns[Order_Date])</f>
        <v>2024</v>
      </c>
      <c r="O1509" t="str">
        <f>TEXT(Helper_Columns[Order_Date],"mmm")</f>
        <v>Apr</v>
      </c>
      <c r="P1509" s="7">
        <f>IFERROR(Helper_Columns[Profit]/Helper_Columns[Sales_Amount],0)</f>
        <v>0.17479423609363201</v>
      </c>
      <c r="Q1509" s="5" t="str">
        <f>IF(VALUE(SUBSTITUTE(Helper_Columns[[#This Row],[Discount]],"%",""))&gt;=10,"High Discount", "Normal")</f>
        <v>High Discount</v>
      </c>
      <c r="R1509" s="5" t="str">
        <f xml:space="preserve"> IF(Helper_Columns[[#This Row],[Profit]]&gt;5000,"High","Low")</f>
        <v>Low</v>
      </c>
    </row>
    <row r="1510" spans="1:18" x14ac:dyDescent="0.25">
      <c r="A1510" t="s">
        <v>1520</v>
      </c>
      <c r="B1510" s="4">
        <v>45402.106021204243</v>
      </c>
      <c r="C1510" t="s">
        <v>5014</v>
      </c>
      <c r="D1510" t="s">
        <v>5027</v>
      </c>
      <c r="E1510" t="s">
        <v>5042</v>
      </c>
      <c r="F1510" t="s">
        <v>5046</v>
      </c>
      <c r="G1510" t="s">
        <v>5061</v>
      </c>
      <c r="H1510">
        <v>67612</v>
      </c>
      <c r="I1510">
        <v>8</v>
      </c>
      <c r="J1510" t="s">
        <v>5069</v>
      </c>
      <c r="K1510">
        <v>7962.76</v>
      </c>
      <c r="L1510" t="s">
        <v>5078</v>
      </c>
      <c r="M1510">
        <f>MONTH(Helper_Columns[Order_Date])</f>
        <v>4</v>
      </c>
      <c r="N1510">
        <f>YEAR(Helper_Columns[Order_Date])</f>
        <v>2024</v>
      </c>
      <c r="O1510" t="str">
        <f>TEXT(Helper_Columns[Order_Date],"mmm")</f>
        <v>Apr</v>
      </c>
      <c r="P1510" s="7">
        <f>IFERROR(Helper_Columns[Profit]/Helper_Columns[Sales_Amount],0)</f>
        <v>0.11777140152635628</v>
      </c>
      <c r="Q1510" s="5" t="str">
        <f>IF(VALUE(SUBSTITUTE(Helper_Columns[[#This Row],[Discount]],"%",""))&gt;=10,"High Discount", "Normal")</f>
        <v>High Discount</v>
      </c>
      <c r="R1510" s="5" t="str">
        <f xml:space="preserve"> IF(Helper_Columns[[#This Row],[Profit]]&gt;5000,"High","Low")</f>
        <v>High</v>
      </c>
    </row>
    <row r="1511" spans="1:18" x14ac:dyDescent="0.25">
      <c r="A1511" t="s">
        <v>1521</v>
      </c>
      <c r="B1511" s="4">
        <v>45402.179035807152</v>
      </c>
      <c r="C1511" t="s">
        <v>5014</v>
      </c>
      <c r="D1511" t="s">
        <v>5029</v>
      </c>
      <c r="E1511" t="s">
        <v>5040</v>
      </c>
      <c r="F1511" t="s">
        <v>5047</v>
      </c>
      <c r="G1511" t="s">
        <v>5050</v>
      </c>
      <c r="H1511">
        <v>65558</v>
      </c>
      <c r="I1511">
        <v>10</v>
      </c>
      <c r="J1511" t="s">
        <v>5068</v>
      </c>
      <c r="K1511">
        <v>7551.17</v>
      </c>
      <c r="L1511" t="s">
        <v>5075</v>
      </c>
      <c r="M1511">
        <f>MONTH(Helper_Columns[Order_Date])</f>
        <v>4</v>
      </c>
      <c r="N1511">
        <f>YEAR(Helper_Columns[Order_Date])</f>
        <v>2024</v>
      </c>
      <c r="O1511" t="str">
        <f>TEXT(Helper_Columns[Order_Date],"mmm")</f>
        <v>Apr</v>
      </c>
      <c r="P1511" s="7">
        <f>IFERROR(Helper_Columns[Profit]/Helper_Columns[Sales_Amount],0)</f>
        <v>0.11518304402208732</v>
      </c>
      <c r="Q1511" s="5" t="str">
        <f>IF(VALUE(SUBSTITUTE(Helper_Columns[[#This Row],[Discount]],"%",""))&gt;=10,"High Discount", "Normal")</f>
        <v>Normal</v>
      </c>
      <c r="R1511" s="5" t="str">
        <f xml:space="preserve"> IF(Helper_Columns[[#This Row],[Profit]]&gt;5000,"High","Low")</f>
        <v>High</v>
      </c>
    </row>
    <row r="1512" spans="1:18" x14ac:dyDescent="0.25">
      <c r="A1512" t="s">
        <v>1522</v>
      </c>
      <c r="B1512" s="4">
        <v>45402.252050410083</v>
      </c>
      <c r="C1512" t="s">
        <v>5024</v>
      </c>
      <c r="D1512" t="s">
        <v>5026</v>
      </c>
      <c r="E1512" t="s">
        <v>5043</v>
      </c>
      <c r="F1512" t="s">
        <v>5048</v>
      </c>
      <c r="G1512" t="s">
        <v>5065</v>
      </c>
      <c r="H1512">
        <v>21388</v>
      </c>
      <c r="I1512">
        <v>7</v>
      </c>
      <c r="J1512" t="s">
        <v>5070</v>
      </c>
      <c r="K1512">
        <v>2411.8000000000002</v>
      </c>
      <c r="L1512" t="s">
        <v>5078</v>
      </c>
      <c r="M1512">
        <f>MONTH(Helper_Columns[Order_Date])</f>
        <v>4</v>
      </c>
      <c r="N1512">
        <f>YEAR(Helper_Columns[Order_Date])</f>
        <v>2024</v>
      </c>
      <c r="O1512" t="str">
        <f>TEXT(Helper_Columns[Order_Date],"mmm")</f>
        <v>Apr</v>
      </c>
      <c r="P1512" s="7">
        <f>IFERROR(Helper_Columns[Profit]/Helper_Columns[Sales_Amount],0)</f>
        <v>0.1127641668225173</v>
      </c>
      <c r="Q1512" s="5" t="str">
        <f>IF(VALUE(SUBSTITUTE(Helper_Columns[[#This Row],[Discount]],"%",""))&gt;=10,"High Discount", "Normal")</f>
        <v>Normal</v>
      </c>
      <c r="R1512" s="5" t="str">
        <f xml:space="preserve"> IF(Helper_Columns[[#This Row],[Profit]]&gt;5000,"High","Low")</f>
        <v>Low</v>
      </c>
    </row>
    <row r="1513" spans="1:18" x14ac:dyDescent="0.25">
      <c r="A1513" t="s">
        <v>1523</v>
      </c>
      <c r="B1513" s="4">
        <v>45402.325065012999</v>
      </c>
      <c r="C1513" t="s">
        <v>5018</v>
      </c>
      <c r="D1513" t="s">
        <v>5028</v>
      </c>
      <c r="E1513" t="s">
        <v>5037</v>
      </c>
      <c r="F1513" t="s">
        <v>5048</v>
      </c>
      <c r="G1513" t="s">
        <v>5056</v>
      </c>
      <c r="H1513">
        <v>9983</v>
      </c>
      <c r="I1513">
        <v>2</v>
      </c>
      <c r="J1513" t="s">
        <v>5071</v>
      </c>
      <c r="K1513">
        <v>1305.18</v>
      </c>
      <c r="L1513" t="s">
        <v>5077</v>
      </c>
      <c r="M1513">
        <f>MONTH(Helper_Columns[Order_Date])</f>
        <v>4</v>
      </c>
      <c r="N1513">
        <f>YEAR(Helper_Columns[Order_Date])</f>
        <v>2024</v>
      </c>
      <c r="O1513" t="str">
        <f>TEXT(Helper_Columns[Order_Date],"mmm")</f>
        <v>Apr</v>
      </c>
      <c r="P1513" s="7">
        <f>IFERROR(Helper_Columns[Profit]/Helper_Columns[Sales_Amount],0)</f>
        <v>0.13074025843934689</v>
      </c>
      <c r="Q1513" s="5" t="str">
        <f>IF(VALUE(SUBSTITUTE(Helper_Columns[[#This Row],[Discount]],"%",""))&gt;=10,"High Discount", "Normal")</f>
        <v>High Discount</v>
      </c>
      <c r="R1513" s="5" t="str">
        <f xml:space="preserve"> IF(Helper_Columns[[#This Row],[Profit]]&gt;5000,"High","Low")</f>
        <v>Low</v>
      </c>
    </row>
    <row r="1514" spans="1:18" x14ac:dyDescent="0.25">
      <c r="A1514" t="s">
        <v>1524</v>
      </c>
      <c r="B1514" s="4">
        <v>45402.398079615923</v>
      </c>
      <c r="C1514" t="s">
        <v>5012</v>
      </c>
      <c r="D1514" t="s">
        <v>5029</v>
      </c>
      <c r="E1514" t="s">
        <v>5033</v>
      </c>
      <c r="F1514" t="s">
        <v>5048</v>
      </c>
      <c r="G1514" t="s">
        <v>5065</v>
      </c>
      <c r="H1514">
        <v>3673</v>
      </c>
      <c r="I1514">
        <v>14</v>
      </c>
      <c r="J1514" t="s">
        <v>5073</v>
      </c>
      <c r="K1514">
        <v>585.83000000000004</v>
      </c>
      <c r="L1514" t="s">
        <v>5078</v>
      </c>
      <c r="M1514">
        <f>MONTH(Helper_Columns[Order_Date])</f>
        <v>4</v>
      </c>
      <c r="N1514">
        <f>YEAR(Helper_Columns[Order_Date])</f>
        <v>2024</v>
      </c>
      <c r="O1514" t="str">
        <f>TEXT(Helper_Columns[Order_Date],"mmm")</f>
        <v>Apr</v>
      </c>
      <c r="P1514" s="7">
        <f>IFERROR(Helper_Columns[Profit]/Helper_Columns[Sales_Amount],0)</f>
        <v>0.15949632453035667</v>
      </c>
      <c r="Q1514" s="5" t="str">
        <f>IF(VALUE(SUBSTITUTE(Helper_Columns[[#This Row],[Discount]],"%",""))&gt;=10,"High Discount", "Normal")</f>
        <v>Normal</v>
      </c>
      <c r="R1514" s="5" t="str">
        <f xml:space="preserve"> IF(Helper_Columns[[#This Row],[Profit]]&gt;5000,"High","Low")</f>
        <v>Low</v>
      </c>
    </row>
    <row r="1515" spans="1:18" x14ac:dyDescent="0.25">
      <c r="A1515" t="s">
        <v>1525</v>
      </c>
      <c r="B1515" s="4">
        <v>45402.471094218839</v>
      </c>
      <c r="C1515" t="s">
        <v>5023</v>
      </c>
      <c r="D1515" t="s">
        <v>5026</v>
      </c>
      <c r="E1515" t="s">
        <v>5034</v>
      </c>
      <c r="F1515" t="s">
        <v>5046</v>
      </c>
      <c r="G1515" t="s">
        <v>5066</v>
      </c>
      <c r="H1515">
        <v>14665</v>
      </c>
      <c r="I1515">
        <v>7</v>
      </c>
      <c r="J1515" t="s">
        <v>5073</v>
      </c>
      <c r="K1515">
        <v>1973.45</v>
      </c>
      <c r="L1515" t="s">
        <v>5074</v>
      </c>
      <c r="M1515">
        <f>MONTH(Helper_Columns[Order_Date])</f>
        <v>4</v>
      </c>
      <c r="N1515">
        <f>YEAR(Helper_Columns[Order_Date])</f>
        <v>2024</v>
      </c>
      <c r="O1515" t="str">
        <f>TEXT(Helper_Columns[Order_Date],"mmm")</f>
        <v>Apr</v>
      </c>
      <c r="P1515" s="7">
        <f>IFERROR(Helper_Columns[Profit]/Helper_Columns[Sales_Amount],0)</f>
        <v>0.13456870098874874</v>
      </c>
      <c r="Q1515" s="5" t="str">
        <f>IF(VALUE(SUBSTITUTE(Helper_Columns[[#This Row],[Discount]],"%",""))&gt;=10,"High Discount", "Normal")</f>
        <v>Normal</v>
      </c>
      <c r="R1515" s="5" t="str">
        <f xml:space="preserve"> IF(Helper_Columns[[#This Row],[Profit]]&gt;5000,"High","Low")</f>
        <v>Low</v>
      </c>
    </row>
    <row r="1516" spans="1:18" x14ac:dyDescent="0.25">
      <c r="A1516" t="s">
        <v>1526</v>
      </c>
      <c r="B1516" s="4">
        <v>45402.544108821763</v>
      </c>
      <c r="C1516" t="s">
        <v>5015</v>
      </c>
      <c r="D1516" t="s">
        <v>5027</v>
      </c>
      <c r="E1516" t="s">
        <v>5042</v>
      </c>
      <c r="F1516" t="s">
        <v>5047</v>
      </c>
      <c r="G1516" t="s">
        <v>5064</v>
      </c>
      <c r="H1516">
        <v>14222</v>
      </c>
      <c r="I1516">
        <v>6</v>
      </c>
      <c r="J1516" t="s">
        <v>5070</v>
      </c>
      <c r="K1516">
        <v>2870.8</v>
      </c>
      <c r="L1516" t="s">
        <v>5076</v>
      </c>
      <c r="M1516">
        <f>MONTH(Helper_Columns[Order_Date])</f>
        <v>4</v>
      </c>
      <c r="N1516">
        <f>YEAR(Helper_Columns[Order_Date])</f>
        <v>2024</v>
      </c>
      <c r="O1516" t="str">
        <f>TEXT(Helper_Columns[Order_Date],"mmm")</f>
        <v>Apr</v>
      </c>
      <c r="P1516" s="7">
        <f>IFERROR(Helper_Columns[Profit]/Helper_Columns[Sales_Amount],0)</f>
        <v>0.20185627900435946</v>
      </c>
      <c r="Q1516" s="5" t="str">
        <f>IF(VALUE(SUBSTITUTE(Helper_Columns[[#This Row],[Discount]],"%",""))&gt;=10,"High Discount", "Normal")</f>
        <v>Normal</v>
      </c>
      <c r="R1516" s="5" t="str">
        <f xml:space="preserve"> IF(Helper_Columns[[#This Row],[Profit]]&gt;5000,"High","Low")</f>
        <v>Low</v>
      </c>
    </row>
    <row r="1517" spans="1:18" x14ac:dyDescent="0.25">
      <c r="A1517" t="s">
        <v>1527</v>
      </c>
      <c r="B1517" s="4">
        <v>45402.617123424679</v>
      </c>
      <c r="C1517" t="s">
        <v>5020</v>
      </c>
      <c r="D1517" t="s">
        <v>5026</v>
      </c>
      <c r="E1517" t="s">
        <v>5030</v>
      </c>
      <c r="F1517" t="s">
        <v>5048</v>
      </c>
      <c r="G1517" t="s">
        <v>5059</v>
      </c>
      <c r="H1517">
        <v>46097</v>
      </c>
      <c r="I1517">
        <v>3</v>
      </c>
      <c r="J1517" t="s">
        <v>5072</v>
      </c>
      <c r="K1517">
        <v>9535.41</v>
      </c>
      <c r="L1517" t="s">
        <v>5079</v>
      </c>
      <c r="M1517">
        <f>MONTH(Helper_Columns[Order_Date])</f>
        <v>4</v>
      </c>
      <c r="N1517">
        <f>YEAR(Helper_Columns[Order_Date])</f>
        <v>2024</v>
      </c>
      <c r="O1517" t="str">
        <f>TEXT(Helper_Columns[Order_Date],"mmm")</f>
        <v>Apr</v>
      </c>
      <c r="P1517" s="7">
        <f>IFERROR(Helper_Columns[Profit]/Helper_Columns[Sales_Amount],0)</f>
        <v>0.20685532681085536</v>
      </c>
      <c r="Q1517" s="5" t="str">
        <f>IF(VALUE(SUBSTITUTE(Helper_Columns[[#This Row],[Discount]],"%",""))&gt;=10,"High Discount", "Normal")</f>
        <v>High Discount</v>
      </c>
      <c r="R1517" s="5" t="str">
        <f xml:space="preserve"> IF(Helper_Columns[[#This Row],[Profit]]&gt;5000,"High","Low")</f>
        <v>High</v>
      </c>
    </row>
    <row r="1518" spans="1:18" x14ac:dyDescent="0.25">
      <c r="A1518" t="s">
        <v>1528</v>
      </c>
      <c r="B1518" s="4">
        <v>45402.690138027603</v>
      </c>
      <c r="C1518" t="s">
        <v>5017</v>
      </c>
      <c r="D1518" t="s">
        <v>5029</v>
      </c>
      <c r="E1518" t="s">
        <v>5039</v>
      </c>
      <c r="F1518" t="s">
        <v>5046</v>
      </c>
      <c r="G1518" t="s">
        <v>5054</v>
      </c>
      <c r="H1518">
        <v>10404</v>
      </c>
      <c r="I1518">
        <v>9</v>
      </c>
      <c r="J1518" t="s">
        <v>5069</v>
      </c>
      <c r="K1518">
        <v>1094.3499999999999</v>
      </c>
      <c r="L1518" t="s">
        <v>5074</v>
      </c>
      <c r="M1518">
        <f>MONTH(Helper_Columns[Order_Date])</f>
        <v>4</v>
      </c>
      <c r="N1518">
        <f>YEAR(Helper_Columns[Order_Date])</f>
        <v>2024</v>
      </c>
      <c r="O1518" t="str">
        <f>TEXT(Helper_Columns[Order_Date],"mmm")</f>
        <v>Apr</v>
      </c>
      <c r="P1518" s="7">
        <f>IFERROR(Helper_Columns[Profit]/Helper_Columns[Sales_Amount],0)</f>
        <v>0.10518550557477892</v>
      </c>
      <c r="Q1518" s="5" t="str">
        <f>IF(VALUE(SUBSTITUTE(Helper_Columns[[#This Row],[Discount]],"%",""))&gt;=10,"High Discount", "Normal")</f>
        <v>High Discount</v>
      </c>
      <c r="R1518" s="5" t="str">
        <f xml:space="preserve"> IF(Helper_Columns[[#This Row],[Profit]]&gt;5000,"High","Low")</f>
        <v>Low</v>
      </c>
    </row>
    <row r="1519" spans="1:18" x14ac:dyDescent="0.25">
      <c r="A1519" t="s">
        <v>1529</v>
      </c>
      <c r="B1519" s="4">
        <v>45402.763152630519</v>
      </c>
      <c r="C1519" t="s">
        <v>5016</v>
      </c>
      <c r="D1519" t="s">
        <v>5026</v>
      </c>
      <c r="E1519" t="s">
        <v>5034</v>
      </c>
      <c r="F1519" t="s">
        <v>5047</v>
      </c>
      <c r="G1519" t="s">
        <v>5050</v>
      </c>
      <c r="H1519">
        <v>17997</v>
      </c>
      <c r="I1519">
        <v>9</v>
      </c>
      <c r="J1519" t="s">
        <v>5070</v>
      </c>
      <c r="K1519">
        <v>2368.27</v>
      </c>
      <c r="L1519" t="s">
        <v>5079</v>
      </c>
      <c r="M1519">
        <f>MONTH(Helper_Columns[Order_Date])</f>
        <v>4</v>
      </c>
      <c r="N1519">
        <f>YEAR(Helper_Columns[Order_Date])</f>
        <v>2024</v>
      </c>
      <c r="O1519" t="str">
        <f>TEXT(Helper_Columns[Order_Date],"mmm")</f>
        <v>Apr</v>
      </c>
      <c r="P1519" s="7">
        <f>IFERROR(Helper_Columns[Profit]/Helper_Columns[Sales_Amount],0)</f>
        <v>0.13159248763682835</v>
      </c>
      <c r="Q1519" s="5" t="str">
        <f>IF(VALUE(SUBSTITUTE(Helper_Columns[[#This Row],[Discount]],"%",""))&gt;=10,"High Discount", "Normal")</f>
        <v>Normal</v>
      </c>
      <c r="R1519" s="5" t="str">
        <f xml:space="preserve"> IF(Helper_Columns[[#This Row],[Profit]]&gt;5000,"High","Low")</f>
        <v>Low</v>
      </c>
    </row>
    <row r="1520" spans="1:18" x14ac:dyDescent="0.25">
      <c r="A1520" t="s">
        <v>1530</v>
      </c>
      <c r="B1520" s="4">
        <v>45402.836167233443</v>
      </c>
      <c r="C1520" t="s">
        <v>5022</v>
      </c>
      <c r="D1520" t="s">
        <v>5026</v>
      </c>
      <c r="E1520" t="s">
        <v>5043</v>
      </c>
      <c r="F1520" t="s">
        <v>5046</v>
      </c>
      <c r="G1520" t="s">
        <v>5057</v>
      </c>
      <c r="H1520">
        <v>22770</v>
      </c>
      <c r="I1520">
        <v>11</v>
      </c>
      <c r="J1520" t="s">
        <v>5073</v>
      </c>
      <c r="K1520">
        <v>3150.39</v>
      </c>
      <c r="L1520" t="s">
        <v>5076</v>
      </c>
      <c r="M1520">
        <f>MONTH(Helper_Columns[Order_Date])</f>
        <v>4</v>
      </c>
      <c r="N1520">
        <f>YEAR(Helper_Columns[Order_Date])</f>
        <v>2024</v>
      </c>
      <c r="O1520" t="str">
        <f>TEXT(Helper_Columns[Order_Date],"mmm")</f>
        <v>Apr</v>
      </c>
      <c r="P1520" s="7">
        <f>IFERROR(Helper_Columns[Profit]/Helper_Columns[Sales_Amount],0)</f>
        <v>0.13835704874835308</v>
      </c>
      <c r="Q1520" s="5" t="str">
        <f>IF(VALUE(SUBSTITUTE(Helper_Columns[[#This Row],[Discount]],"%",""))&gt;=10,"High Discount", "Normal")</f>
        <v>Normal</v>
      </c>
      <c r="R1520" s="5" t="str">
        <f xml:space="preserve"> IF(Helper_Columns[[#This Row],[Profit]]&gt;5000,"High","Low")</f>
        <v>Low</v>
      </c>
    </row>
    <row r="1521" spans="1:18" x14ac:dyDescent="0.25">
      <c r="A1521" t="s">
        <v>1531</v>
      </c>
      <c r="B1521" s="4">
        <v>45402.909181836367</v>
      </c>
      <c r="C1521" t="s">
        <v>5022</v>
      </c>
      <c r="D1521" t="s">
        <v>5028</v>
      </c>
      <c r="E1521" t="s">
        <v>5032</v>
      </c>
      <c r="F1521" t="s">
        <v>5048</v>
      </c>
      <c r="G1521" t="s">
        <v>5051</v>
      </c>
      <c r="H1521">
        <v>47489</v>
      </c>
      <c r="I1521">
        <v>10</v>
      </c>
      <c r="J1521" t="s">
        <v>5073</v>
      </c>
      <c r="K1521">
        <v>3988.73</v>
      </c>
      <c r="L1521" t="s">
        <v>5075</v>
      </c>
      <c r="M1521">
        <f>MONTH(Helper_Columns[Order_Date])</f>
        <v>4</v>
      </c>
      <c r="N1521">
        <f>YEAR(Helper_Columns[Order_Date])</f>
        <v>2024</v>
      </c>
      <c r="O1521" t="str">
        <f>TEXT(Helper_Columns[Order_Date],"mmm")</f>
        <v>Apr</v>
      </c>
      <c r="P1521" s="7">
        <f>IFERROR(Helper_Columns[Profit]/Helper_Columns[Sales_Amount],0)</f>
        <v>8.3992714102213151E-2</v>
      </c>
      <c r="Q1521" s="5" t="str">
        <f>IF(VALUE(SUBSTITUTE(Helper_Columns[[#This Row],[Discount]],"%",""))&gt;=10,"High Discount", "Normal")</f>
        <v>Normal</v>
      </c>
      <c r="R1521" s="5" t="str">
        <f xml:space="preserve"> IF(Helper_Columns[[#This Row],[Profit]]&gt;5000,"High","Low")</f>
        <v>Low</v>
      </c>
    </row>
    <row r="1522" spans="1:18" x14ac:dyDescent="0.25">
      <c r="A1522" t="s">
        <v>1532</v>
      </c>
      <c r="B1522" s="4">
        <v>45402.982196439283</v>
      </c>
      <c r="C1522" t="s">
        <v>5023</v>
      </c>
      <c r="D1522" t="s">
        <v>5027</v>
      </c>
      <c r="E1522" t="s">
        <v>5038</v>
      </c>
      <c r="F1522" t="s">
        <v>5048</v>
      </c>
      <c r="G1522" t="s">
        <v>5052</v>
      </c>
      <c r="H1522">
        <v>9076</v>
      </c>
      <c r="I1522">
        <v>9</v>
      </c>
      <c r="J1522" t="s">
        <v>5069</v>
      </c>
      <c r="K1522">
        <v>1556.95</v>
      </c>
      <c r="L1522" t="s">
        <v>5079</v>
      </c>
      <c r="M1522">
        <f>MONTH(Helper_Columns[Order_Date])</f>
        <v>4</v>
      </c>
      <c r="N1522">
        <f>YEAR(Helper_Columns[Order_Date])</f>
        <v>2024</v>
      </c>
      <c r="O1522" t="str">
        <f>TEXT(Helper_Columns[Order_Date],"mmm")</f>
        <v>Apr</v>
      </c>
      <c r="P1522" s="7">
        <f>IFERROR(Helper_Columns[Profit]/Helper_Columns[Sales_Amount],0)</f>
        <v>0.17154583516967828</v>
      </c>
      <c r="Q1522" s="5" t="str">
        <f>IF(VALUE(SUBSTITUTE(Helper_Columns[[#This Row],[Discount]],"%",""))&gt;=10,"High Discount", "Normal")</f>
        <v>High Discount</v>
      </c>
      <c r="R1522" s="5" t="str">
        <f xml:space="preserve"> IF(Helper_Columns[[#This Row],[Profit]]&gt;5000,"High","Low")</f>
        <v>Low</v>
      </c>
    </row>
    <row r="1523" spans="1:18" x14ac:dyDescent="0.25">
      <c r="A1523" t="s">
        <v>1533</v>
      </c>
      <c r="B1523" s="4">
        <v>45403.0552110422</v>
      </c>
      <c r="C1523" t="s">
        <v>5012</v>
      </c>
      <c r="D1523" t="s">
        <v>5028</v>
      </c>
      <c r="E1523" t="s">
        <v>5032</v>
      </c>
      <c r="F1523" t="s">
        <v>5047</v>
      </c>
      <c r="G1523" t="s">
        <v>5062</v>
      </c>
      <c r="H1523">
        <v>17352</v>
      </c>
      <c r="I1523">
        <v>13</v>
      </c>
      <c r="J1523" t="s">
        <v>5068</v>
      </c>
      <c r="K1523">
        <v>2225.7399999999998</v>
      </c>
      <c r="L1523" t="s">
        <v>5077</v>
      </c>
      <c r="M1523">
        <f>MONTH(Helper_Columns[Order_Date])</f>
        <v>4</v>
      </c>
      <c r="N1523">
        <f>YEAR(Helper_Columns[Order_Date])</f>
        <v>2024</v>
      </c>
      <c r="O1523" t="str">
        <f>TEXT(Helper_Columns[Order_Date],"mmm")</f>
        <v>Apr</v>
      </c>
      <c r="P1523" s="7">
        <f>IFERROR(Helper_Columns[Profit]/Helper_Columns[Sales_Amount],0)</f>
        <v>0.12826994006454587</v>
      </c>
      <c r="Q1523" s="5" t="str">
        <f>IF(VALUE(SUBSTITUTE(Helper_Columns[[#This Row],[Discount]],"%",""))&gt;=10,"High Discount", "Normal")</f>
        <v>Normal</v>
      </c>
      <c r="R1523" s="5" t="str">
        <f xml:space="preserve"> IF(Helper_Columns[[#This Row],[Profit]]&gt;5000,"High","Low")</f>
        <v>Low</v>
      </c>
    </row>
    <row r="1524" spans="1:18" x14ac:dyDescent="0.25">
      <c r="A1524" t="s">
        <v>1534</v>
      </c>
      <c r="B1524" s="4">
        <v>45403.12822564513</v>
      </c>
      <c r="C1524" t="s">
        <v>5020</v>
      </c>
      <c r="D1524" t="s">
        <v>5028</v>
      </c>
      <c r="E1524" t="s">
        <v>5036</v>
      </c>
      <c r="F1524" t="s">
        <v>5048</v>
      </c>
      <c r="G1524" t="s">
        <v>5065</v>
      </c>
      <c r="H1524">
        <v>3853</v>
      </c>
      <c r="I1524">
        <v>8</v>
      </c>
      <c r="J1524" t="s">
        <v>5072</v>
      </c>
      <c r="K1524">
        <v>844.01</v>
      </c>
      <c r="L1524" t="s">
        <v>5074</v>
      </c>
      <c r="M1524">
        <f>MONTH(Helper_Columns[Order_Date])</f>
        <v>4</v>
      </c>
      <c r="N1524">
        <f>YEAR(Helper_Columns[Order_Date])</f>
        <v>2024</v>
      </c>
      <c r="O1524" t="str">
        <f>TEXT(Helper_Columns[Order_Date],"mmm")</f>
        <v>Apr</v>
      </c>
      <c r="P1524" s="7">
        <f>IFERROR(Helper_Columns[Profit]/Helper_Columns[Sales_Amount],0)</f>
        <v>0.21905268621853102</v>
      </c>
      <c r="Q1524" s="5" t="str">
        <f>IF(VALUE(SUBSTITUTE(Helper_Columns[[#This Row],[Discount]],"%",""))&gt;=10,"High Discount", "Normal")</f>
        <v>High Discount</v>
      </c>
      <c r="R1524" s="5" t="str">
        <f xml:space="preserve"> IF(Helper_Columns[[#This Row],[Profit]]&gt;5000,"High","Low")</f>
        <v>Low</v>
      </c>
    </row>
    <row r="1525" spans="1:18" x14ac:dyDescent="0.25">
      <c r="A1525" t="s">
        <v>1535</v>
      </c>
      <c r="B1525" s="4">
        <v>45403.201240248047</v>
      </c>
      <c r="C1525" t="s">
        <v>5014</v>
      </c>
      <c r="D1525" t="s">
        <v>5029</v>
      </c>
      <c r="E1525" t="s">
        <v>5041</v>
      </c>
      <c r="F1525" t="s">
        <v>5047</v>
      </c>
      <c r="G1525" t="s">
        <v>5058</v>
      </c>
      <c r="H1525">
        <v>74927</v>
      </c>
      <c r="I1525">
        <v>11</v>
      </c>
      <c r="J1525" t="s">
        <v>5072</v>
      </c>
      <c r="K1525">
        <v>6004.05</v>
      </c>
      <c r="L1525" t="s">
        <v>5074</v>
      </c>
      <c r="M1525">
        <f>MONTH(Helper_Columns[Order_Date])</f>
        <v>4</v>
      </c>
      <c r="N1525">
        <f>YEAR(Helper_Columns[Order_Date])</f>
        <v>2024</v>
      </c>
      <c r="O1525" t="str">
        <f>TEXT(Helper_Columns[Order_Date],"mmm")</f>
        <v>Apr</v>
      </c>
      <c r="P1525" s="7">
        <f>IFERROR(Helper_Columns[Profit]/Helper_Columns[Sales_Amount],0)</f>
        <v>8.0131995141938153E-2</v>
      </c>
      <c r="Q1525" s="5" t="str">
        <f>IF(VALUE(SUBSTITUTE(Helper_Columns[[#This Row],[Discount]],"%",""))&gt;=10,"High Discount", "Normal")</f>
        <v>High Discount</v>
      </c>
      <c r="R1525" s="5" t="str">
        <f xml:space="preserve"> IF(Helper_Columns[[#This Row],[Profit]]&gt;5000,"High","Low")</f>
        <v>High</v>
      </c>
    </row>
    <row r="1526" spans="1:18" x14ac:dyDescent="0.25">
      <c r="A1526" t="s">
        <v>1536</v>
      </c>
      <c r="B1526" s="4">
        <v>45403.274254850963</v>
      </c>
      <c r="C1526" t="s">
        <v>5016</v>
      </c>
      <c r="D1526" t="s">
        <v>5027</v>
      </c>
      <c r="E1526" t="s">
        <v>5031</v>
      </c>
      <c r="F1526" t="s">
        <v>5046</v>
      </c>
      <c r="G1526" t="s">
        <v>5061</v>
      </c>
      <c r="H1526">
        <v>47902</v>
      </c>
      <c r="I1526">
        <v>3</v>
      </c>
      <c r="J1526" t="s">
        <v>5072</v>
      </c>
      <c r="K1526">
        <v>7265.99</v>
      </c>
      <c r="L1526" t="s">
        <v>5078</v>
      </c>
      <c r="M1526">
        <f>MONTH(Helper_Columns[Order_Date])</f>
        <v>4</v>
      </c>
      <c r="N1526">
        <f>YEAR(Helper_Columns[Order_Date])</f>
        <v>2024</v>
      </c>
      <c r="O1526" t="str">
        <f>TEXT(Helper_Columns[Order_Date],"mmm")</f>
        <v>Apr</v>
      </c>
      <c r="P1526" s="7">
        <f>IFERROR(Helper_Columns[Profit]/Helper_Columns[Sales_Amount],0)</f>
        <v>0.15168448081499727</v>
      </c>
      <c r="Q1526" s="5" t="str">
        <f>IF(VALUE(SUBSTITUTE(Helper_Columns[[#This Row],[Discount]],"%",""))&gt;=10,"High Discount", "Normal")</f>
        <v>High Discount</v>
      </c>
      <c r="R1526" s="5" t="str">
        <f xml:space="preserve"> IF(Helper_Columns[[#This Row],[Profit]]&gt;5000,"High","Low")</f>
        <v>High</v>
      </c>
    </row>
    <row r="1527" spans="1:18" x14ac:dyDescent="0.25">
      <c r="A1527" t="s">
        <v>1537</v>
      </c>
      <c r="B1527" s="4">
        <v>45403.347269453887</v>
      </c>
      <c r="C1527" t="s">
        <v>5014</v>
      </c>
      <c r="D1527" t="s">
        <v>5029</v>
      </c>
      <c r="E1527" t="s">
        <v>5040</v>
      </c>
      <c r="F1527" t="s">
        <v>5048</v>
      </c>
      <c r="G1527" t="s">
        <v>5051</v>
      </c>
      <c r="H1527">
        <v>25464</v>
      </c>
      <c r="I1527">
        <v>2</v>
      </c>
      <c r="J1527" t="s">
        <v>5072</v>
      </c>
      <c r="K1527">
        <v>2957.44</v>
      </c>
      <c r="L1527" t="s">
        <v>5077</v>
      </c>
      <c r="M1527">
        <f>MONTH(Helper_Columns[Order_Date])</f>
        <v>4</v>
      </c>
      <c r="N1527">
        <f>YEAR(Helper_Columns[Order_Date])</f>
        <v>2024</v>
      </c>
      <c r="O1527" t="str">
        <f>TEXT(Helper_Columns[Order_Date],"mmm")</f>
        <v>Apr</v>
      </c>
      <c r="P1527" s="7">
        <f>IFERROR(Helper_Columns[Profit]/Helper_Columns[Sales_Amount],0)</f>
        <v>0.11614200439836632</v>
      </c>
      <c r="Q1527" s="5" t="str">
        <f>IF(VALUE(SUBSTITUTE(Helper_Columns[[#This Row],[Discount]],"%",""))&gt;=10,"High Discount", "Normal")</f>
        <v>High Discount</v>
      </c>
      <c r="R1527" s="5" t="str">
        <f xml:space="preserve"> IF(Helper_Columns[[#This Row],[Profit]]&gt;5000,"High","Low")</f>
        <v>Low</v>
      </c>
    </row>
    <row r="1528" spans="1:18" x14ac:dyDescent="0.25">
      <c r="A1528" t="s">
        <v>1538</v>
      </c>
      <c r="B1528" s="4">
        <v>45403.420284056803</v>
      </c>
      <c r="C1528" t="s">
        <v>5016</v>
      </c>
      <c r="D1528" t="s">
        <v>5029</v>
      </c>
      <c r="E1528" t="s">
        <v>5039</v>
      </c>
      <c r="F1528" t="s">
        <v>5047</v>
      </c>
      <c r="G1528" t="s">
        <v>5067</v>
      </c>
      <c r="H1528">
        <v>76023</v>
      </c>
      <c r="I1528">
        <v>13</v>
      </c>
      <c r="J1528" t="s">
        <v>5071</v>
      </c>
      <c r="K1528">
        <v>15419.93</v>
      </c>
      <c r="L1528" t="s">
        <v>5078</v>
      </c>
      <c r="M1528">
        <f>MONTH(Helper_Columns[Order_Date])</f>
        <v>4</v>
      </c>
      <c r="N1528">
        <f>YEAR(Helper_Columns[Order_Date])</f>
        <v>2024</v>
      </c>
      <c r="O1528" t="str">
        <f>TEXT(Helper_Columns[Order_Date],"mmm")</f>
        <v>Apr</v>
      </c>
      <c r="P1528" s="7">
        <f>IFERROR(Helper_Columns[Profit]/Helper_Columns[Sales_Amount],0)</f>
        <v>0.20283243229022796</v>
      </c>
      <c r="Q1528" s="5" t="str">
        <f>IF(VALUE(SUBSTITUTE(Helper_Columns[[#This Row],[Discount]],"%",""))&gt;=10,"High Discount", "Normal")</f>
        <v>High Discount</v>
      </c>
      <c r="R1528" s="5" t="str">
        <f xml:space="preserve"> IF(Helper_Columns[[#This Row],[Profit]]&gt;5000,"High","Low")</f>
        <v>High</v>
      </c>
    </row>
    <row r="1529" spans="1:18" x14ac:dyDescent="0.25">
      <c r="A1529" t="s">
        <v>1539</v>
      </c>
      <c r="B1529" s="4">
        <v>45403.49329865972</v>
      </c>
      <c r="C1529" t="s">
        <v>5016</v>
      </c>
      <c r="D1529" t="s">
        <v>5026</v>
      </c>
      <c r="E1529" t="s">
        <v>5034</v>
      </c>
      <c r="F1529" t="s">
        <v>5047</v>
      </c>
      <c r="G1529" t="s">
        <v>5058</v>
      </c>
      <c r="H1529">
        <v>16225</v>
      </c>
      <c r="I1529">
        <v>13</v>
      </c>
      <c r="J1529" t="s">
        <v>5071</v>
      </c>
      <c r="K1529">
        <v>1495.05</v>
      </c>
      <c r="L1529" t="s">
        <v>5076</v>
      </c>
      <c r="M1529">
        <f>MONTH(Helper_Columns[Order_Date])</f>
        <v>4</v>
      </c>
      <c r="N1529">
        <f>YEAR(Helper_Columns[Order_Date])</f>
        <v>2024</v>
      </c>
      <c r="O1529" t="str">
        <f>TEXT(Helper_Columns[Order_Date],"mmm")</f>
        <v>Apr</v>
      </c>
      <c r="P1529" s="7">
        <f>IFERROR(Helper_Columns[Profit]/Helper_Columns[Sales_Amount],0)</f>
        <v>9.2144838212634819E-2</v>
      </c>
      <c r="Q1529" s="5" t="str">
        <f>IF(VALUE(SUBSTITUTE(Helper_Columns[[#This Row],[Discount]],"%",""))&gt;=10,"High Discount", "Normal")</f>
        <v>High Discount</v>
      </c>
      <c r="R1529" s="5" t="str">
        <f xml:space="preserve"> IF(Helper_Columns[[#This Row],[Profit]]&gt;5000,"High","Low")</f>
        <v>Low</v>
      </c>
    </row>
    <row r="1530" spans="1:18" x14ac:dyDescent="0.25">
      <c r="A1530" t="s">
        <v>1540</v>
      </c>
      <c r="B1530" s="4">
        <v>45403.566313262651</v>
      </c>
      <c r="C1530" t="s">
        <v>5013</v>
      </c>
      <c r="D1530" t="s">
        <v>5026</v>
      </c>
      <c r="E1530" t="s">
        <v>5034</v>
      </c>
      <c r="F1530" t="s">
        <v>5047</v>
      </c>
      <c r="G1530" t="s">
        <v>5064</v>
      </c>
      <c r="H1530">
        <v>67330</v>
      </c>
      <c r="I1530">
        <v>2</v>
      </c>
      <c r="J1530" t="s">
        <v>5073</v>
      </c>
      <c r="K1530">
        <v>7830.05</v>
      </c>
      <c r="L1530" t="s">
        <v>5078</v>
      </c>
      <c r="M1530">
        <f>MONTH(Helper_Columns[Order_Date])</f>
        <v>4</v>
      </c>
      <c r="N1530">
        <f>YEAR(Helper_Columns[Order_Date])</f>
        <v>2024</v>
      </c>
      <c r="O1530" t="str">
        <f>TEXT(Helper_Columns[Order_Date],"mmm")</f>
        <v>Apr</v>
      </c>
      <c r="P1530" s="7">
        <f>IFERROR(Helper_Columns[Profit]/Helper_Columns[Sales_Amount],0)</f>
        <v>0.11629362839744542</v>
      </c>
      <c r="Q1530" s="5" t="str">
        <f>IF(VALUE(SUBSTITUTE(Helper_Columns[[#This Row],[Discount]],"%",""))&gt;=10,"High Discount", "Normal")</f>
        <v>Normal</v>
      </c>
      <c r="R1530" s="5" t="str">
        <f xml:space="preserve"> IF(Helper_Columns[[#This Row],[Profit]]&gt;5000,"High","Low")</f>
        <v>High</v>
      </c>
    </row>
    <row r="1531" spans="1:18" x14ac:dyDescent="0.25">
      <c r="A1531" t="s">
        <v>1541</v>
      </c>
      <c r="B1531" s="4">
        <v>45403.639327865567</v>
      </c>
      <c r="C1531" t="s">
        <v>5013</v>
      </c>
      <c r="D1531" t="s">
        <v>5027</v>
      </c>
      <c r="E1531" t="s">
        <v>5031</v>
      </c>
      <c r="F1531" t="s">
        <v>5047</v>
      </c>
      <c r="G1531" t="s">
        <v>5050</v>
      </c>
      <c r="H1531">
        <v>29365</v>
      </c>
      <c r="I1531">
        <v>6</v>
      </c>
      <c r="J1531" t="s">
        <v>5071</v>
      </c>
      <c r="K1531">
        <v>5293.46</v>
      </c>
      <c r="L1531" t="s">
        <v>5075</v>
      </c>
      <c r="M1531">
        <f>MONTH(Helper_Columns[Order_Date])</f>
        <v>4</v>
      </c>
      <c r="N1531">
        <f>YEAR(Helper_Columns[Order_Date])</f>
        <v>2024</v>
      </c>
      <c r="O1531" t="str">
        <f>TEXT(Helper_Columns[Order_Date],"mmm")</f>
        <v>Apr</v>
      </c>
      <c r="P1531" s="7">
        <f>IFERROR(Helper_Columns[Profit]/Helper_Columns[Sales_Amount],0)</f>
        <v>0.18026426017367614</v>
      </c>
      <c r="Q1531" s="5" t="str">
        <f>IF(VALUE(SUBSTITUTE(Helper_Columns[[#This Row],[Discount]],"%",""))&gt;=10,"High Discount", "Normal")</f>
        <v>High Discount</v>
      </c>
      <c r="R1531" s="5" t="str">
        <f xml:space="preserve"> IF(Helper_Columns[[#This Row],[Profit]]&gt;5000,"High","Low")</f>
        <v>High</v>
      </c>
    </row>
    <row r="1532" spans="1:18" x14ac:dyDescent="0.25">
      <c r="A1532" t="s">
        <v>1542</v>
      </c>
      <c r="B1532" s="4">
        <v>45403.712342468483</v>
      </c>
      <c r="C1532" t="s">
        <v>5012</v>
      </c>
      <c r="D1532" t="s">
        <v>5026</v>
      </c>
      <c r="E1532" t="s">
        <v>5043</v>
      </c>
      <c r="F1532" t="s">
        <v>5046</v>
      </c>
      <c r="G1532" t="s">
        <v>5049</v>
      </c>
      <c r="H1532">
        <v>34055</v>
      </c>
      <c r="I1532">
        <v>4</v>
      </c>
      <c r="J1532" t="s">
        <v>5069</v>
      </c>
      <c r="K1532">
        <v>5045.3500000000004</v>
      </c>
      <c r="L1532" t="s">
        <v>5076</v>
      </c>
      <c r="M1532">
        <f>MONTH(Helper_Columns[Order_Date])</f>
        <v>4</v>
      </c>
      <c r="N1532">
        <f>YEAR(Helper_Columns[Order_Date])</f>
        <v>2024</v>
      </c>
      <c r="O1532" t="str">
        <f>TEXT(Helper_Columns[Order_Date],"mmm")</f>
        <v>Apr</v>
      </c>
      <c r="P1532" s="7">
        <f>IFERROR(Helper_Columns[Profit]/Helper_Columns[Sales_Amount],0)</f>
        <v>0.14815298781383057</v>
      </c>
      <c r="Q1532" s="5" t="str">
        <f>IF(VALUE(SUBSTITUTE(Helper_Columns[[#This Row],[Discount]],"%",""))&gt;=10,"High Discount", "Normal")</f>
        <v>High Discount</v>
      </c>
      <c r="R1532" s="5" t="str">
        <f xml:space="preserve"> IF(Helper_Columns[[#This Row],[Profit]]&gt;5000,"High","Low")</f>
        <v>High</v>
      </c>
    </row>
    <row r="1533" spans="1:18" x14ac:dyDescent="0.25">
      <c r="A1533" t="s">
        <v>1543</v>
      </c>
      <c r="B1533" s="4">
        <v>45403.785357071407</v>
      </c>
      <c r="C1533" t="s">
        <v>5013</v>
      </c>
      <c r="D1533" t="s">
        <v>5027</v>
      </c>
      <c r="E1533" t="s">
        <v>5031</v>
      </c>
      <c r="F1533" t="s">
        <v>5047</v>
      </c>
      <c r="G1533" t="s">
        <v>5062</v>
      </c>
      <c r="H1533">
        <v>45528</v>
      </c>
      <c r="I1533">
        <v>1</v>
      </c>
      <c r="J1533" t="s">
        <v>5070</v>
      </c>
      <c r="K1533">
        <v>5355.43</v>
      </c>
      <c r="L1533" t="s">
        <v>5075</v>
      </c>
      <c r="M1533">
        <f>MONTH(Helper_Columns[Order_Date])</f>
        <v>4</v>
      </c>
      <c r="N1533">
        <f>YEAR(Helper_Columns[Order_Date])</f>
        <v>2024</v>
      </c>
      <c r="O1533" t="str">
        <f>TEXT(Helper_Columns[Order_Date],"mmm")</f>
        <v>Apr</v>
      </c>
      <c r="P1533" s="7">
        <f>IFERROR(Helper_Columns[Profit]/Helper_Columns[Sales_Amount],0)</f>
        <v>0.11762937093656652</v>
      </c>
      <c r="Q1533" s="5" t="str">
        <f>IF(VALUE(SUBSTITUTE(Helper_Columns[[#This Row],[Discount]],"%",""))&gt;=10,"High Discount", "Normal")</f>
        <v>Normal</v>
      </c>
      <c r="R1533" s="5" t="str">
        <f xml:space="preserve"> IF(Helper_Columns[[#This Row],[Profit]]&gt;5000,"High","Low")</f>
        <v>High</v>
      </c>
    </row>
    <row r="1534" spans="1:18" x14ac:dyDescent="0.25">
      <c r="A1534" t="s">
        <v>1544</v>
      </c>
      <c r="B1534" s="4">
        <v>45403.858371674331</v>
      </c>
      <c r="C1534" t="s">
        <v>5016</v>
      </c>
      <c r="D1534" t="s">
        <v>5026</v>
      </c>
      <c r="E1534" t="s">
        <v>5043</v>
      </c>
      <c r="F1534" t="s">
        <v>5046</v>
      </c>
      <c r="G1534" t="s">
        <v>5049</v>
      </c>
      <c r="H1534">
        <v>51877</v>
      </c>
      <c r="I1534">
        <v>9</v>
      </c>
      <c r="J1534" t="s">
        <v>5071</v>
      </c>
      <c r="K1534">
        <v>7654.49</v>
      </c>
      <c r="L1534" t="s">
        <v>5079</v>
      </c>
      <c r="M1534">
        <f>MONTH(Helper_Columns[Order_Date])</f>
        <v>4</v>
      </c>
      <c r="N1534">
        <f>YEAR(Helper_Columns[Order_Date])</f>
        <v>2024</v>
      </c>
      <c r="O1534" t="str">
        <f>TEXT(Helper_Columns[Order_Date],"mmm")</f>
        <v>Apr</v>
      </c>
      <c r="P1534" s="7">
        <f>IFERROR(Helper_Columns[Profit]/Helper_Columns[Sales_Amount],0)</f>
        <v>0.14755074503151686</v>
      </c>
      <c r="Q1534" s="5" t="str">
        <f>IF(VALUE(SUBSTITUTE(Helper_Columns[[#This Row],[Discount]],"%",""))&gt;=10,"High Discount", "Normal")</f>
        <v>High Discount</v>
      </c>
      <c r="R1534" s="5" t="str">
        <f xml:space="preserve"> IF(Helper_Columns[[#This Row],[Profit]]&gt;5000,"High","Low")</f>
        <v>High</v>
      </c>
    </row>
    <row r="1535" spans="1:18" x14ac:dyDescent="0.25">
      <c r="A1535" t="s">
        <v>1545</v>
      </c>
      <c r="B1535" s="4">
        <v>45403.931386277247</v>
      </c>
      <c r="C1535" t="s">
        <v>5019</v>
      </c>
      <c r="D1535" t="s">
        <v>5026</v>
      </c>
      <c r="E1535" t="s">
        <v>5034</v>
      </c>
      <c r="F1535" t="s">
        <v>5048</v>
      </c>
      <c r="G1535" t="s">
        <v>5059</v>
      </c>
      <c r="H1535">
        <v>10808</v>
      </c>
      <c r="I1535">
        <v>14</v>
      </c>
      <c r="J1535" t="s">
        <v>5072</v>
      </c>
      <c r="K1535">
        <v>918.73</v>
      </c>
      <c r="L1535" t="s">
        <v>5074</v>
      </c>
      <c r="M1535">
        <f>MONTH(Helper_Columns[Order_Date])</f>
        <v>4</v>
      </c>
      <c r="N1535">
        <f>YEAR(Helper_Columns[Order_Date])</f>
        <v>2024</v>
      </c>
      <c r="O1535" t="str">
        <f>TEXT(Helper_Columns[Order_Date],"mmm")</f>
        <v>Apr</v>
      </c>
      <c r="P1535" s="7">
        <f>IFERROR(Helper_Columns[Profit]/Helper_Columns[Sales_Amount],0)</f>
        <v>8.5004626202812739E-2</v>
      </c>
      <c r="Q1535" s="5" t="str">
        <f>IF(VALUE(SUBSTITUTE(Helper_Columns[[#This Row],[Discount]],"%",""))&gt;=10,"High Discount", "Normal")</f>
        <v>High Discount</v>
      </c>
      <c r="R1535" s="5" t="str">
        <f xml:space="preserve"> IF(Helper_Columns[[#This Row],[Profit]]&gt;5000,"High","Low")</f>
        <v>Low</v>
      </c>
    </row>
    <row r="1536" spans="1:18" x14ac:dyDescent="0.25">
      <c r="A1536" t="s">
        <v>1546</v>
      </c>
      <c r="B1536" s="4">
        <v>45404.004400880171</v>
      </c>
      <c r="C1536" t="s">
        <v>5022</v>
      </c>
      <c r="D1536" t="s">
        <v>5028</v>
      </c>
      <c r="E1536" t="s">
        <v>5035</v>
      </c>
      <c r="F1536" t="s">
        <v>5048</v>
      </c>
      <c r="G1536" t="s">
        <v>5059</v>
      </c>
      <c r="H1536">
        <v>58797</v>
      </c>
      <c r="I1536">
        <v>2</v>
      </c>
      <c r="J1536" t="s">
        <v>5073</v>
      </c>
      <c r="K1536">
        <v>5479.26</v>
      </c>
      <c r="L1536" t="s">
        <v>5075</v>
      </c>
      <c r="M1536">
        <f>MONTH(Helper_Columns[Order_Date])</f>
        <v>4</v>
      </c>
      <c r="N1536">
        <f>YEAR(Helper_Columns[Order_Date])</f>
        <v>2024</v>
      </c>
      <c r="O1536" t="str">
        <f>TEXT(Helper_Columns[Order_Date],"mmm")</f>
        <v>Apr</v>
      </c>
      <c r="P1536" s="7">
        <f>IFERROR(Helper_Columns[Profit]/Helper_Columns[Sales_Amount],0)</f>
        <v>9.3189448441247005E-2</v>
      </c>
      <c r="Q1536" s="5" t="str">
        <f>IF(VALUE(SUBSTITUTE(Helper_Columns[[#This Row],[Discount]],"%",""))&gt;=10,"High Discount", "Normal")</f>
        <v>Normal</v>
      </c>
      <c r="R1536" s="5" t="str">
        <f xml:space="preserve"> IF(Helper_Columns[[#This Row],[Profit]]&gt;5000,"High","Low")</f>
        <v>High</v>
      </c>
    </row>
    <row r="1537" spans="1:18" x14ac:dyDescent="0.25">
      <c r="A1537" t="s">
        <v>1547</v>
      </c>
      <c r="B1537" s="4">
        <v>45404.077415483087</v>
      </c>
      <c r="C1537" t="s">
        <v>5013</v>
      </c>
      <c r="D1537" t="s">
        <v>5026</v>
      </c>
      <c r="E1537" t="s">
        <v>5043</v>
      </c>
      <c r="F1537" t="s">
        <v>5046</v>
      </c>
      <c r="G1537" t="s">
        <v>5049</v>
      </c>
      <c r="H1537">
        <v>66898</v>
      </c>
      <c r="I1537">
        <v>6</v>
      </c>
      <c r="J1537" t="s">
        <v>5072</v>
      </c>
      <c r="K1537">
        <v>6714.47</v>
      </c>
      <c r="L1537" t="s">
        <v>5076</v>
      </c>
      <c r="M1537">
        <f>MONTH(Helper_Columns[Order_Date])</f>
        <v>4</v>
      </c>
      <c r="N1537">
        <f>YEAR(Helper_Columns[Order_Date])</f>
        <v>2024</v>
      </c>
      <c r="O1537" t="str">
        <f>TEXT(Helper_Columns[Order_Date],"mmm")</f>
        <v>Apr</v>
      </c>
      <c r="P1537" s="7">
        <f>IFERROR(Helper_Columns[Profit]/Helper_Columns[Sales_Amount],0)</f>
        <v>0.10036877036682712</v>
      </c>
      <c r="Q1537" s="5" t="str">
        <f>IF(VALUE(SUBSTITUTE(Helper_Columns[[#This Row],[Discount]],"%",""))&gt;=10,"High Discount", "Normal")</f>
        <v>High Discount</v>
      </c>
      <c r="R1537" s="5" t="str">
        <f xml:space="preserve"> IF(Helper_Columns[[#This Row],[Profit]]&gt;5000,"High","Low")</f>
        <v>High</v>
      </c>
    </row>
    <row r="1538" spans="1:18" x14ac:dyDescent="0.25">
      <c r="A1538" t="s">
        <v>1548</v>
      </c>
      <c r="B1538" s="4">
        <v>45404.150430086003</v>
      </c>
      <c r="C1538" t="s">
        <v>5021</v>
      </c>
      <c r="D1538" t="s">
        <v>5027</v>
      </c>
      <c r="E1538" t="s">
        <v>5044</v>
      </c>
      <c r="F1538" t="s">
        <v>5046</v>
      </c>
      <c r="G1538" t="s">
        <v>5061</v>
      </c>
      <c r="H1538">
        <v>23463</v>
      </c>
      <c r="I1538">
        <v>7</v>
      </c>
      <c r="J1538" t="s">
        <v>5070</v>
      </c>
      <c r="K1538">
        <v>3322.78</v>
      </c>
      <c r="L1538" t="s">
        <v>5075</v>
      </c>
      <c r="M1538">
        <f>MONTH(Helper_Columns[Order_Date])</f>
        <v>4</v>
      </c>
      <c r="N1538">
        <f>YEAR(Helper_Columns[Order_Date])</f>
        <v>2024</v>
      </c>
      <c r="O1538" t="str">
        <f>TEXT(Helper_Columns[Order_Date],"mmm")</f>
        <v>Apr</v>
      </c>
      <c r="P1538" s="7">
        <f>IFERROR(Helper_Columns[Profit]/Helper_Columns[Sales_Amount],0)</f>
        <v>0.14161786642799301</v>
      </c>
      <c r="Q1538" s="5" t="str">
        <f>IF(VALUE(SUBSTITUTE(Helper_Columns[[#This Row],[Discount]],"%",""))&gt;=10,"High Discount", "Normal")</f>
        <v>Normal</v>
      </c>
      <c r="R1538" s="5" t="str">
        <f xml:space="preserve"> IF(Helper_Columns[[#This Row],[Profit]]&gt;5000,"High","Low")</f>
        <v>Low</v>
      </c>
    </row>
    <row r="1539" spans="1:18" x14ac:dyDescent="0.25">
      <c r="A1539" t="s">
        <v>1549</v>
      </c>
      <c r="B1539" s="4">
        <v>45404.223444688927</v>
      </c>
      <c r="C1539" t="s">
        <v>5022</v>
      </c>
      <c r="D1539" t="s">
        <v>5027</v>
      </c>
      <c r="E1539" t="s">
        <v>5042</v>
      </c>
      <c r="F1539" t="s">
        <v>5046</v>
      </c>
      <c r="G1539" t="s">
        <v>5057</v>
      </c>
      <c r="H1539">
        <v>58427</v>
      </c>
      <c r="I1539">
        <v>8</v>
      </c>
      <c r="J1539" t="s">
        <v>5071</v>
      </c>
      <c r="K1539">
        <v>9313.43</v>
      </c>
      <c r="L1539" t="s">
        <v>5078</v>
      </c>
      <c r="M1539">
        <f>MONTH(Helper_Columns[Order_Date])</f>
        <v>4</v>
      </c>
      <c r="N1539">
        <f>YEAR(Helper_Columns[Order_Date])</f>
        <v>2024</v>
      </c>
      <c r="O1539" t="str">
        <f>TEXT(Helper_Columns[Order_Date],"mmm")</f>
        <v>Apr</v>
      </c>
      <c r="P1539" s="7">
        <f>IFERROR(Helper_Columns[Profit]/Helper_Columns[Sales_Amount],0)</f>
        <v>0.15940284457528198</v>
      </c>
      <c r="Q1539" s="5" t="str">
        <f>IF(VALUE(SUBSTITUTE(Helper_Columns[[#This Row],[Discount]],"%",""))&gt;=10,"High Discount", "Normal")</f>
        <v>High Discount</v>
      </c>
      <c r="R1539" s="5" t="str">
        <f xml:space="preserve"> IF(Helper_Columns[[#This Row],[Profit]]&gt;5000,"High","Low")</f>
        <v>High</v>
      </c>
    </row>
    <row r="1540" spans="1:18" x14ac:dyDescent="0.25">
      <c r="A1540" t="s">
        <v>1550</v>
      </c>
      <c r="B1540" s="4">
        <v>45404.296459291851</v>
      </c>
      <c r="C1540" t="s">
        <v>5014</v>
      </c>
      <c r="D1540" t="s">
        <v>5028</v>
      </c>
      <c r="E1540" t="s">
        <v>5035</v>
      </c>
      <c r="F1540" t="s">
        <v>5047</v>
      </c>
      <c r="G1540" t="s">
        <v>5067</v>
      </c>
      <c r="H1540">
        <v>1908</v>
      </c>
      <c r="I1540">
        <v>12</v>
      </c>
      <c r="J1540" t="s">
        <v>5072</v>
      </c>
      <c r="K1540">
        <v>171.65</v>
      </c>
      <c r="L1540" t="s">
        <v>5078</v>
      </c>
      <c r="M1540">
        <f>MONTH(Helper_Columns[Order_Date])</f>
        <v>4</v>
      </c>
      <c r="N1540">
        <f>YEAR(Helper_Columns[Order_Date])</f>
        <v>2024</v>
      </c>
      <c r="O1540" t="str">
        <f>TEXT(Helper_Columns[Order_Date],"mmm")</f>
        <v>Apr</v>
      </c>
      <c r="P1540" s="7">
        <f>IFERROR(Helper_Columns[Profit]/Helper_Columns[Sales_Amount],0)</f>
        <v>8.9963312368972745E-2</v>
      </c>
      <c r="Q1540" s="5" t="str">
        <f>IF(VALUE(SUBSTITUTE(Helper_Columns[[#This Row],[Discount]],"%",""))&gt;=10,"High Discount", "Normal")</f>
        <v>High Discount</v>
      </c>
      <c r="R1540" s="5" t="str">
        <f xml:space="preserve"> IF(Helper_Columns[[#This Row],[Profit]]&gt;5000,"High","Low")</f>
        <v>Low</v>
      </c>
    </row>
    <row r="1541" spans="1:18" x14ac:dyDescent="0.25">
      <c r="A1541" t="s">
        <v>1551</v>
      </c>
      <c r="B1541" s="4">
        <v>45404.369473894767</v>
      </c>
      <c r="C1541" t="s">
        <v>5016</v>
      </c>
      <c r="D1541" t="s">
        <v>5026</v>
      </c>
      <c r="E1541" t="s">
        <v>5030</v>
      </c>
      <c r="F1541" t="s">
        <v>5046</v>
      </c>
      <c r="G1541" t="s">
        <v>5061</v>
      </c>
      <c r="H1541">
        <v>11534</v>
      </c>
      <c r="I1541">
        <v>4</v>
      </c>
      <c r="J1541" t="s">
        <v>5072</v>
      </c>
      <c r="K1541">
        <v>1375.2</v>
      </c>
      <c r="L1541" t="s">
        <v>5075</v>
      </c>
      <c r="M1541">
        <f>MONTH(Helper_Columns[Order_Date])</f>
        <v>4</v>
      </c>
      <c r="N1541">
        <f>YEAR(Helper_Columns[Order_Date])</f>
        <v>2024</v>
      </c>
      <c r="O1541" t="str">
        <f>TEXT(Helper_Columns[Order_Date],"mmm")</f>
        <v>Apr</v>
      </c>
      <c r="P1541" s="7">
        <f>IFERROR(Helper_Columns[Profit]/Helper_Columns[Sales_Amount],0)</f>
        <v>0.11923010230622508</v>
      </c>
      <c r="Q1541" s="5" t="str">
        <f>IF(VALUE(SUBSTITUTE(Helper_Columns[[#This Row],[Discount]],"%",""))&gt;=10,"High Discount", "Normal")</f>
        <v>High Discount</v>
      </c>
      <c r="R1541" s="5" t="str">
        <f xml:space="preserve"> IF(Helper_Columns[[#This Row],[Profit]]&gt;5000,"High","Low")</f>
        <v>Low</v>
      </c>
    </row>
    <row r="1542" spans="1:18" x14ac:dyDescent="0.25">
      <c r="A1542" t="s">
        <v>1552</v>
      </c>
      <c r="B1542" s="4">
        <v>45404.442488497698</v>
      </c>
      <c r="C1542" t="s">
        <v>5024</v>
      </c>
      <c r="D1542" t="s">
        <v>5028</v>
      </c>
      <c r="E1542" t="s">
        <v>5036</v>
      </c>
      <c r="F1542" t="s">
        <v>5048</v>
      </c>
      <c r="G1542" t="s">
        <v>5052</v>
      </c>
      <c r="H1542">
        <v>76976</v>
      </c>
      <c r="I1542">
        <v>1</v>
      </c>
      <c r="J1542" t="s">
        <v>5070</v>
      </c>
      <c r="K1542">
        <v>11065.38</v>
      </c>
      <c r="L1542" t="s">
        <v>5078</v>
      </c>
      <c r="M1542">
        <f>MONTH(Helper_Columns[Order_Date])</f>
        <v>4</v>
      </c>
      <c r="N1542">
        <f>YEAR(Helper_Columns[Order_Date])</f>
        <v>2024</v>
      </c>
      <c r="O1542" t="str">
        <f>TEXT(Helper_Columns[Order_Date],"mmm")</f>
        <v>Apr</v>
      </c>
      <c r="P1542" s="7">
        <f>IFERROR(Helper_Columns[Profit]/Helper_Columns[Sales_Amount],0)</f>
        <v>0.14375103928497193</v>
      </c>
      <c r="Q1542" s="5" t="str">
        <f>IF(VALUE(SUBSTITUTE(Helper_Columns[[#This Row],[Discount]],"%",""))&gt;=10,"High Discount", "Normal")</f>
        <v>Normal</v>
      </c>
      <c r="R1542" s="5" t="str">
        <f xml:space="preserve"> IF(Helper_Columns[[#This Row],[Profit]]&gt;5000,"High","Low")</f>
        <v>High</v>
      </c>
    </row>
    <row r="1543" spans="1:18" x14ac:dyDescent="0.25">
      <c r="A1543" t="s">
        <v>1553</v>
      </c>
      <c r="B1543" s="4">
        <v>45404.515503100607</v>
      </c>
      <c r="C1543" t="s">
        <v>5020</v>
      </c>
      <c r="D1543" t="s">
        <v>5027</v>
      </c>
      <c r="E1543" t="s">
        <v>5038</v>
      </c>
      <c r="F1543" t="s">
        <v>5048</v>
      </c>
      <c r="G1543" t="s">
        <v>5052</v>
      </c>
      <c r="H1543">
        <v>11110</v>
      </c>
      <c r="I1543">
        <v>8</v>
      </c>
      <c r="J1543" t="s">
        <v>5070</v>
      </c>
      <c r="K1543">
        <v>1539.65</v>
      </c>
      <c r="L1543" t="s">
        <v>5078</v>
      </c>
      <c r="M1543">
        <f>MONTH(Helper_Columns[Order_Date])</f>
        <v>4</v>
      </c>
      <c r="N1543">
        <f>YEAR(Helper_Columns[Order_Date])</f>
        <v>2024</v>
      </c>
      <c r="O1543" t="str">
        <f>TEXT(Helper_Columns[Order_Date],"mmm")</f>
        <v>Apr</v>
      </c>
      <c r="P1543" s="7">
        <f>IFERROR(Helper_Columns[Profit]/Helper_Columns[Sales_Amount],0)</f>
        <v>0.1385823582358236</v>
      </c>
      <c r="Q1543" s="5" t="str">
        <f>IF(VALUE(SUBSTITUTE(Helper_Columns[[#This Row],[Discount]],"%",""))&gt;=10,"High Discount", "Normal")</f>
        <v>Normal</v>
      </c>
      <c r="R1543" s="5" t="str">
        <f xml:space="preserve"> IF(Helper_Columns[[#This Row],[Profit]]&gt;5000,"High","Low")</f>
        <v>Low</v>
      </c>
    </row>
    <row r="1544" spans="1:18" x14ac:dyDescent="0.25">
      <c r="A1544" t="s">
        <v>1554</v>
      </c>
      <c r="B1544" s="4">
        <v>45404.588517703531</v>
      </c>
      <c r="C1544" t="s">
        <v>5024</v>
      </c>
      <c r="D1544" t="s">
        <v>5027</v>
      </c>
      <c r="E1544" t="s">
        <v>5042</v>
      </c>
      <c r="F1544" t="s">
        <v>5048</v>
      </c>
      <c r="G1544" t="s">
        <v>5059</v>
      </c>
      <c r="H1544">
        <v>57063</v>
      </c>
      <c r="I1544">
        <v>2</v>
      </c>
      <c r="J1544" t="s">
        <v>5073</v>
      </c>
      <c r="K1544">
        <v>6382.42</v>
      </c>
      <c r="L1544" t="s">
        <v>5076</v>
      </c>
      <c r="M1544">
        <f>MONTH(Helper_Columns[Order_Date])</f>
        <v>4</v>
      </c>
      <c r="N1544">
        <f>YEAR(Helper_Columns[Order_Date])</f>
        <v>2024</v>
      </c>
      <c r="O1544" t="str">
        <f>TEXT(Helper_Columns[Order_Date],"mmm")</f>
        <v>Apr</v>
      </c>
      <c r="P1544" s="7">
        <f>IFERROR(Helper_Columns[Profit]/Helper_Columns[Sales_Amount],0)</f>
        <v>0.11184865850025411</v>
      </c>
      <c r="Q1544" s="5" t="str">
        <f>IF(VALUE(SUBSTITUTE(Helper_Columns[[#This Row],[Discount]],"%",""))&gt;=10,"High Discount", "Normal")</f>
        <v>Normal</v>
      </c>
      <c r="R1544" s="5" t="str">
        <f xml:space="preserve"> IF(Helper_Columns[[#This Row],[Profit]]&gt;5000,"High","Low")</f>
        <v>High</v>
      </c>
    </row>
    <row r="1545" spans="1:18" x14ac:dyDescent="0.25">
      <c r="A1545" t="s">
        <v>1555</v>
      </c>
      <c r="B1545" s="4">
        <v>45404.661532306462</v>
      </c>
      <c r="C1545" t="s">
        <v>5022</v>
      </c>
      <c r="D1545" t="s">
        <v>5029</v>
      </c>
      <c r="E1545" t="s">
        <v>5033</v>
      </c>
      <c r="F1545" t="s">
        <v>5047</v>
      </c>
      <c r="G1545" t="s">
        <v>5067</v>
      </c>
      <c r="H1545">
        <v>55649</v>
      </c>
      <c r="I1545">
        <v>2</v>
      </c>
      <c r="J1545" t="s">
        <v>5073</v>
      </c>
      <c r="K1545">
        <v>9334.01</v>
      </c>
      <c r="L1545" t="s">
        <v>5078</v>
      </c>
      <c r="M1545">
        <f>MONTH(Helper_Columns[Order_Date])</f>
        <v>4</v>
      </c>
      <c r="N1545">
        <f>YEAR(Helper_Columns[Order_Date])</f>
        <v>2024</v>
      </c>
      <c r="O1545" t="str">
        <f>TEXT(Helper_Columns[Order_Date],"mmm")</f>
        <v>Apr</v>
      </c>
      <c r="P1545" s="7">
        <f>IFERROR(Helper_Columns[Profit]/Helper_Columns[Sales_Amount],0)</f>
        <v>0.16773005804237273</v>
      </c>
      <c r="Q1545" s="5" t="str">
        <f>IF(VALUE(SUBSTITUTE(Helper_Columns[[#This Row],[Discount]],"%",""))&gt;=10,"High Discount", "Normal")</f>
        <v>Normal</v>
      </c>
      <c r="R1545" s="5" t="str">
        <f xml:space="preserve"> IF(Helper_Columns[[#This Row],[Profit]]&gt;5000,"High","Low")</f>
        <v>High</v>
      </c>
    </row>
    <row r="1546" spans="1:18" x14ac:dyDescent="0.25">
      <c r="A1546" t="s">
        <v>1556</v>
      </c>
      <c r="B1546" s="4">
        <v>45404.734546909378</v>
      </c>
      <c r="C1546" t="s">
        <v>5016</v>
      </c>
      <c r="D1546" t="s">
        <v>5026</v>
      </c>
      <c r="E1546" t="s">
        <v>5030</v>
      </c>
      <c r="F1546" t="s">
        <v>5047</v>
      </c>
      <c r="G1546" t="s">
        <v>5062</v>
      </c>
      <c r="H1546">
        <v>70392</v>
      </c>
      <c r="I1546">
        <v>12</v>
      </c>
      <c r="J1546" t="s">
        <v>5071</v>
      </c>
      <c r="K1546">
        <v>11938.96</v>
      </c>
      <c r="L1546" t="s">
        <v>5074</v>
      </c>
      <c r="M1546">
        <f>MONTH(Helper_Columns[Order_Date])</f>
        <v>4</v>
      </c>
      <c r="N1546">
        <f>YEAR(Helper_Columns[Order_Date])</f>
        <v>2024</v>
      </c>
      <c r="O1546" t="str">
        <f>TEXT(Helper_Columns[Order_Date],"mmm")</f>
        <v>Apr</v>
      </c>
      <c r="P1546" s="7">
        <f>IFERROR(Helper_Columns[Profit]/Helper_Columns[Sales_Amount],0)</f>
        <v>0.16960677349698827</v>
      </c>
      <c r="Q1546" s="5" t="str">
        <f>IF(VALUE(SUBSTITUTE(Helper_Columns[[#This Row],[Discount]],"%",""))&gt;=10,"High Discount", "Normal")</f>
        <v>High Discount</v>
      </c>
      <c r="R1546" s="5" t="str">
        <f xml:space="preserve"> IF(Helper_Columns[[#This Row],[Profit]]&gt;5000,"High","Low")</f>
        <v>High</v>
      </c>
    </row>
    <row r="1547" spans="1:18" x14ac:dyDescent="0.25">
      <c r="A1547" t="s">
        <v>1557</v>
      </c>
      <c r="B1547" s="4">
        <v>45404.807561512287</v>
      </c>
      <c r="C1547" t="s">
        <v>5022</v>
      </c>
      <c r="D1547" t="s">
        <v>5026</v>
      </c>
      <c r="E1547" t="s">
        <v>5034</v>
      </c>
      <c r="F1547" t="s">
        <v>5047</v>
      </c>
      <c r="G1547" t="s">
        <v>5063</v>
      </c>
      <c r="H1547">
        <v>47996</v>
      </c>
      <c r="I1547">
        <v>9</v>
      </c>
      <c r="J1547" t="s">
        <v>5070</v>
      </c>
      <c r="K1547">
        <v>3964.46</v>
      </c>
      <c r="L1547" t="s">
        <v>5075</v>
      </c>
      <c r="M1547">
        <f>MONTH(Helper_Columns[Order_Date])</f>
        <v>4</v>
      </c>
      <c r="N1547">
        <f>YEAR(Helper_Columns[Order_Date])</f>
        <v>2024</v>
      </c>
      <c r="O1547" t="str">
        <f>TEXT(Helper_Columns[Order_Date],"mmm")</f>
        <v>Apr</v>
      </c>
      <c r="P1547" s="7">
        <f>IFERROR(Helper_Columns[Profit]/Helper_Columns[Sales_Amount],0)</f>
        <v>8.2599799983331945E-2</v>
      </c>
      <c r="Q1547" s="5" t="str">
        <f>IF(VALUE(SUBSTITUTE(Helper_Columns[[#This Row],[Discount]],"%",""))&gt;=10,"High Discount", "Normal")</f>
        <v>Normal</v>
      </c>
      <c r="R1547" s="5" t="str">
        <f xml:space="preserve"> IF(Helper_Columns[[#This Row],[Profit]]&gt;5000,"High","Low")</f>
        <v>Low</v>
      </c>
    </row>
    <row r="1548" spans="1:18" x14ac:dyDescent="0.25">
      <c r="A1548" t="s">
        <v>1558</v>
      </c>
      <c r="B1548" s="4">
        <v>45404.880576115218</v>
      </c>
      <c r="C1548" t="s">
        <v>5013</v>
      </c>
      <c r="D1548" t="s">
        <v>5027</v>
      </c>
      <c r="E1548" t="s">
        <v>5031</v>
      </c>
      <c r="F1548" t="s">
        <v>5047</v>
      </c>
      <c r="G1548" t="s">
        <v>5064</v>
      </c>
      <c r="H1548">
        <v>65666</v>
      </c>
      <c r="I1548">
        <v>5</v>
      </c>
      <c r="J1548" t="s">
        <v>5073</v>
      </c>
      <c r="K1548">
        <v>7504.15</v>
      </c>
      <c r="L1548" t="s">
        <v>5074</v>
      </c>
      <c r="M1548">
        <f>MONTH(Helper_Columns[Order_Date])</f>
        <v>4</v>
      </c>
      <c r="N1548">
        <f>YEAR(Helper_Columns[Order_Date])</f>
        <v>2024</v>
      </c>
      <c r="O1548" t="str">
        <f>TEXT(Helper_Columns[Order_Date],"mmm")</f>
        <v>Apr</v>
      </c>
      <c r="P1548" s="7">
        <f>IFERROR(Helper_Columns[Profit]/Helper_Columns[Sales_Amount],0)</f>
        <v>0.11427755611732099</v>
      </c>
      <c r="Q1548" s="5" t="str">
        <f>IF(VALUE(SUBSTITUTE(Helper_Columns[[#This Row],[Discount]],"%",""))&gt;=10,"High Discount", "Normal")</f>
        <v>Normal</v>
      </c>
      <c r="R1548" s="5" t="str">
        <f xml:space="preserve"> IF(Helper_Columns[[#This Row],[Profit]]&gt;5000,"High","Low")</f>
        <v>High</v>
      </c>
    </row>
    <row r="1549" spans="1:18" x14ac:dyDescent="0.25">
      <c r="A1549" t="s">
        <v>1559</v>
      </c>
      <c r="B1549" s="4">
        <v>45404.953590718127</v>
      </c>
      <c r="C1549" t="s">
        <v>5019</v>
      </c>
      <c r="D1549" t="s">
        <v>5026</v>
      </c>
      <c r="E1549" t="s">
        <v>5034</v>
      </c>
      <c r="F1549" t="s">
        <v>5047</v>
      </c>
      <c r="G1549" t="s">
        <v>5062</v>
      </c>
      <c r="H1549">
        <v>11995</v>
      </c>
      <c r="I1549">
        <v>5</v>
      </c>
      <c r="J1549" t="s">
        <v>5070</v>
      </c>
      <c r="K1549">
        <v>2173.5700000000002</v>
      </c>
      <c r="L1549" t="s">
        <v>5077</v>
      </c>
      <c r="M1549">
        <f>MONTH(Helper_Columns[Order_Date])</f>
        <v>4</v>
      </c>
      <c r="N1549">
        <f>YEAR(Helper_Columns[Order_Date])</f>
        <v>2024</v>
      </c>
      <c r="O1549" t="str">
        <f>TEXT(Helper_Columns[Order_Date],"mmm")</f>
        <v>Apr</v>
      </c>
      <c r="P1549" s="7">
        <f>IFERROR(Helper_Columns[Profit]/Helper_Columns[Sales_Amount],0)</f>
        <v>0.18120633597332222</v>
      </c>
      <c r="Q1549" s="5" t="str">
        <f>IF(VALUE(SUBSTITUTE(Helper_Columns[[#This Row],[Discount]],"%",""))&gt;=10,"High Discount", "Normal")</f>
        <v>Normal</v>
      </c>
      <c r="R1549" s="5" t="str">
        <f xml:space="preserve"> IF(Helper_Columns[[#This Row],[Profit]]&gt;5000,"High","Low")</f>
        <v>Low</v>
      </c>
    </row>
    <row r="1550" spans="1:18" x14ac:dyDescent="0.25">
      <c r="A1550" t="s">
        <v>1560</v>
      </c>
      <c r="B1550" s="4">
        <v>45405.026605321051</v>
      </c>
      <c r="C1550" t="s">
        <v>5017</v>
      </c>
      <c r="D1550" t="s">
        <v>5028</v>
      </c>
      <c r="E1550" t="s">
        <v>5036</v>
      </c>
      <c r="F1550" t="s">
        <v>5047</v>
      </c>
      <c r="G1550" t="s">
        <v>5063</v>
      </c>
      <c r="H1550">
        <v>15407</v>
      </c>
      <c r="I1550">
        <v>6</v>
      </c>
      <c r="J1550" t="s">
        <v>5068</v>
      </c>
      <c r="K1550">
        <v>3154.06</v>
      </c>
      <c r="L1550" t="s">
        <v>5077</v>
      </c>
      <c r="M1550">
        <f>MONTH(Helper_Columns[Order_Date])</f>
        <v>4</v>
      </c>
      <c r="N1550">
        <f>YEAR(Helper_Columns[Order_Date])</f>
        <v>2024</v>
      </c>
      <c r="O1550" t="str">
        <f>TEXT(Helper_Columns[Order_Date],"mmm")</f>
        <v>Apr</v>
      </c>
      <c r="P1550" s="7">
        <f>IFERROR(Helper_Columns[Profit]/Helper_Columns[Sales_Amount],0)</f>
        <v>0.2047160381644707</v>
      </c>
      <c r="Q1550" s="5" t="str">
        <f>IF(VALUE(SUBSTITUTE(Helper_Columns[[#This Row],[Discount]],"%",""))&gt;=10,"High Discount", "Normal")</f>
        <v>Normal</v>
      </c>
      <c r="R1550" s="5" t="str">
        <f xml:space="preserve"> IF(Helper_Columns[[#This Row],[Profit]]&gt;5000,"High","Low")</f>
        <v>Low</v>
      </c>
    </row>
    <row r="1551" spans="1:18" x14ac:dyDescent="0.25">
      <c r="A1551" t="s">
        <v>1561</v>
      </c>
      <c r="B1551" s="4">
        <v>45405.099619923982</v>
      </c>
      <c r="C1551" t="s">
        <v>5022</v>
      </c>
      <c r="D1551" t="s">
        <v>5029</v>
      </c>
      <c r="E1551" t="s">
        <v>5040</v>
      </c>
      <c r="F1551" t="s">
        <v>5046</v>
      </c>
      <c r="G1551" t="s">
        <v>5061</v>
      </c>
      <c r="H1551">
        <v>55862</v>
      </c>
      <c r="I1551">
        <v>1</v>
      </c>
      <c r="J1551" t="s">
        <v>5068</v>
      </c>
      <c r="K1551">
        <v>10139.700000000001</v>
      </c>
      <c r="L1551" t="s">
        <v>5077</v>
      </c>
      <c r="M1551">
        <f>MONTH(Helper_Columns[Order_Date])</f>
        <v>4</v>
      </c>
      <c r="N1551">
        <f>YEAR(Helper_Columns[Order_Date])</f>
        <v>2024</v>
      </c>
      <c r="O1551" t="str">
        <f>TEXT(Helper_Columns[Order_Date],"mmm")</f>
        <v>Apr</v>
      </c>
      <c r="P1551" s="7">
        <f>IFERROR(Helper_Columns[Profit]/Helper_Columns[Sales_Amount],0)</f>
        <v>0.18151337223873118</v>
      </c>
      <c r="Q1551" s="5" t="str">
        <f>IF(VALUE(SUBSTITUTE(Helper_Columns[[#This Row],[Discount]],"%",""))&gt;=10,"High Discount", "Normal")</f>
        <v>Normal</v>
      </c>
      <c r="R1551" s="5" t="str">
        <f xml:space="preserve"> IF(Helper_Columns[[#This Row],[Profit]]&gt;5000,"High","Low")</f>
        <v>High</v>
      </c>
    </row>
    <row r="1552" spans="1:18" x14ac:dyDescent="0.25">
      <c r="A1552" t="s">
        <v>1562</v>
      </c>
      <c r="B1552" s="4">
        <v>45405.172634526898</v>
      </c>
      <c r="C1552" t="s">
        <v>5024</v>
      </c>
      <c r="D1552" t="s">
        <v>5028</v>
      </c>
      <c r="E1552" t="s">
        <v>5036</v>
      </c>
      <c r="F1552" t="s">
        <v>5048</v>
      </c>
      <c r="G1552" t="s">
        <v>5065</v>
      </c>
      <c r="H1552">
        <v>15568</v>
      </c>
      <c r="I1552">
        <v>13</v>
      </c>
      <c r="J1552" t="s">
        <v>5070</v>
      </c>
      <c r="K1552">
        <v>2968.15</v>
      </c>
      <c r="L1552" t="s">
        <v>5079</v>
      </c>
      <c r="M1552">
        <f>MONTH(Helper_Columns[Order_Date])</f>
        <v>4</v>
      </c>
      <c r="N1552">
        <f>YEAR(Helper_Columns[Order_Date])</f>
        <v>2024</v>
      </c>
      <c r="O1552" t="str">
        <f>TEXT(Helper_Columns[Order_Date],"mmm")</f>
        <v>Apr</v>
      </c>
      <c r="P1552" s="7">
        <f>IFERROR(Helper_Columns[Profit]/Helper_Columns[Sales_Amount],0)</f>
        <v>0.19065711716341213</v>
      </c>
      <c r="Q1552" s="5" t="str">
        <f>IF(VALUE(SUBSTITUTE(Helper_Columns[[#This Row],[Discount]],"%",""))&gt;=10,"High Discount", "Normal")</f>
        <v>Normal</v>
      </c>
      <c r="R1552" s="5" t="str">
        <f xml:space="preserve"> IF(Helper_Columns[[#This Row],[Profit]]&gt;5000,"High","Low")</f>
        <v>Low</v>
      </c>
    </row>
    <row r="1553" spans="1:18" x14ac:dyDescent="0.25">
      <c r="A1553" t="s">
        <v>1563</v>
      </c>
      <c r="B1553" s="4">
        <v>45405.245649129807</v>
      </c>
      <c r="C1553" t="s">
        <v>5014</v>
      </c>
      <c r="D1553" t="s">
        <v>5027</v>
      </c>
      <c r="E1553" t="s">
        <v>5042</v>
      </c>
      <c r="F1553" t="s">
        <v>5046</v>
      </c>
      <c r="G1553" t="s">
        <v>5066</v>
      </c>
      <c r="H1553">
        <v>32514</v>
      </c>
      <c r="I1553">
        <v>8</v>
      </c>
      <c r="J1553" t="s">
        <v>5073</v>
      </c>
      <c r="K1553">
        <v>4657.43</v>
      </c>
      <c r="L1553" t="s">
        <v>5077</v>
      </c>
      <c r="M1553">
        <f>MONTH(Helper_Columns[Order_Date])</f>
        <v>4</v>
      </c>
      <c r="N1553">
        <f>YEAR(Helper_Columns[Order_Date])</f>
        <v>2024</v>
      </c>
      <c r="O1553" t="str">
        <f>TEXT(Helper_Columns[Order_Date],"mmm")</f>
        <v>Apr</v>
      </c>
      <c r="P1553" s="7">
        <f>IFERROR(Helper_Columns[Profit]/Helper_Columns[Sales_Amount],0)</f>
        <v>0.14324383342560129</v>
      </c>
      <c r="Q1553" s="5" t="str">
        <f>IF(VALUE(SUBSTITUTE(Helper_Columns[[#This Row],[Discount]],"%",""))&gt;=10,"High Discount", "Normal")</f>
        <v>Normal</v>
      </c>
      <c r="R1553" s="5" t="str">
        <f xml:space="preserve"> IF(Helper_Columns[[#This Row],[Profit]]&gt;5000,"High","Low")</f>
        <v>Low</v>
      </c>
    </row>
    <row r="1554" spans="1:18" x14ac:dyDescent="0.25">
      <c r="A1554" t="s">
        <v>1564</v>
      </c>
      <c r="B1554" s="4">
        <v>45405.318663732753</v>
      </c>
      <c r="C1554" t="s">
        <v>5025</v>
      </c>
      <c r="D1554" t="s">
        <v>5027</v>
      </c>
      <c r="E1554" t="s">
        <v>5038</v>
      </c>
      <c r="F1554" t="s">
        <v>5046</v>
      </c>
      <c r="G1554" t="s">
        <v>5054</v>
      </c>
      <c r="H1554">
        <v>63744</v>
      </c>
      <c r="I1554">
        <v>8</v>
      </c>
      <c r="J1554" t="s">
        <v>5073</v>
      </c>
      <c r="K1554">
        <v>8356.4599999999991</v>
      </c>
      <c r="L1554" t="s">
        <v>5077</v>
      </c>
      <c r="M1554">
        <f>MONTH(Helper_Columns[Order_Date])</f>
        <v>4</v>
      </c>
      <c r="N1554">
        <f>YEAR(Helper_Columns[Order_Date])</f>
        <v>2024</v>
      </c>
      <c r="O1554" t="str">
        <f>TEXT(Helper_Columns[Order_Date],"mmm")</f>
        <v>Apr</v>
      </c>
      <c r="P1554" s="7">
        <f>IFERROR(Helper_Columns[Profit]/Helper_Columns[Sales_Amount],0)</f>
        <v>0.13109406375502006</v>
      </c>
      <c r="Q1554" s="5" t="str">
        <f>IF(VALUE(SUBSTITUTE(Helper_Columns[[#This Row],[Discount]],"%",""))&gt;=10,"High Discount", "Normal")</f>
        <v>Normal</v>
      </c>
      <c r="R1554" s="5" t="str">
        <f xml:space="preserve"> IF(Helper_Columns[[#This Row],[Profit]]&gt;5000,"High","Low")</f>
        <v>High</v>
      </c>
    </row>
    <row r="1555" spans="1:18" x14ac:dyDescent="0.25">
      <c r="A1555" t="s">
        <v>1565</v>
      </c>
      <c r="B1555" s="4">
        <v>45405.391678335662</v>
      </c>
      <c r="C1555" t="s">
        <v>5016</v>
      </c>
      <c r="D1555" t="s">
        <v>5026</v>
      </c>
      <c r="E1555" t="s">
        <v>5030</v>
      </c>
      <c r="F1555" t="s">
        <v>5047</v>
      </c>
      <c r="G1555" t="s">
        <v>5064</v>
      </c>
      <c r="H1555">
        <v>45293</v>
      </c>
      <c r="I1555">
        <v>3</v>
      </c>
      <c r="J1555" t="s">
        <v>5070</v>
      </c>
      <c r="K1555">
        <v>9755.11</v>
      </c>
      <c r="L1555" t="s">
        <v>5078</v>
      </c>
      <c r="M1555">
        <f>MONTH(Helper_Columns[Order_Date])</f>
        <v>4</v>
      </c>
      <c r="N1555">
        <f>YEAR(Helper_Columns[Order_Date])</f>
        <v>2024</v>
      </c>
      <c r="O1555" t="str">
        <f>TEXT(Helper_Columns[Order_Date],"mmm")</f>
        <v>Apr</v>
      </c>
      <c r="P1555" s="7">
        <f>IFERROR(Helper_Columns[Profit]/Helper_Columns[Sales_Amount],0)</f>
        <v>0.21537787296050165</v>
      </c>
      <c r="Q1555" s="5" t="str">
        <f>IF(VALUE(SUBSTITUTE(Helper_Columns[[#This Row],[Discount]],"%",""))&gt;=10,"High Discount", "Normal")</f>
        <v>Normal</v>
      </c>
      <c r="R1555" s="5" t="str">
        <f xml:space="preserve"> IF(Helper_Columns[[#This Row],[Profit]]&gt;5000,"High","Low")</f>
        <v>High</v>
      </c>
    </row>
    <row r="1556" spans="1:18" x14ac:dyDescent="0.25">
      <c r="A1556" t="s">
        <v>1566</v>
      </c>
      <c r="B1556" s="4">
        <v>45405.464692938578</v>
      </c>
      <c r="C1556" t="s">
        <v>5013</v>
      </c>
      <c r="D1556" t="s">
        <v>5028</v>
      </c>
      <c r="E1556" t="s">
        <v>5037</v>
      </c>
      <c r="F1556" t="s">
        <v>5046</v>
      </c>
      <c r="G1556" t="s">
        <v>5053</v>
      </c>
      <c r="H1556">
        <v>55240</v>
      </c>
      <c r="I1556">
        <v>2</v>
      </c>
      <c r="J1556" t="s">
        <v>5072</v>
      </c>
      <c r="K1556">
        <v>10552.01</v>
      </c>
      <c r="L1556" t="s">
        <v>5075</v>
      </c>
      <c r="M1556">
        <f>MONTH(Helper_Columns[Order_Date])</f>
        <v>4</v>
      </c>
      <c r="N1556">
        <f>YEAR(Helper_Columns[Order_Date])</f>
        <v>2024</v>
      </c>
      <c r="O1556" t="str">
        <f>TEXT(Helper_Columns[Order_Date],"mmm")</f>
        <v>Apr</v>
      </c>
      <c r="P1556" s="7">
        <f>IFERROR(Helper_Columns[Profit]/Helper_Columns[Sales_Amount],0)</f>
        <v>0.19102118030412746</v>
      </c>
      <c r="Q1556" s="5" t="str">
        <f>IF(VALUE(SUBSTITUTE(Helper_Columns[[#This Row],[Discount]],"%",""))&gt;=10,"High Discount", "Normal")</f>
        <v>High Discount</v>
      </c>
      <c r="R1556" s="5" t="str">
        <f xml:space="preserve"> IF(Helper_Columns[[#This Row],[Profit]]&gt;5000,"High","Low")</f>
        <v>High</v>
      </c>
    </row>
    <row r="1557" spans="1:18" x14ac:dyDescent="0.25">
      <c r="A1557" t="s">
        <v>1567</v>
      </c>
      <c r="B1557" s="4">
        <v>45405.537707541502</v>
      </c>
      <c r="C1557" t="s">
        <v>5024</v>
      </c>
      <c r="D1557" t="s">
        <v>5028</v>
      </c>
      <c r="E1557" t="s">
        <v>5035</v>
      </c>
      <c r="F1557" t="s">
        <v>5047</v>
      </c>
      <c r="G1557" t="s">
        <v>5050</v>
      </c>
      <c r="H1557">
        <v>7858</v>
      </c>
      <c r="I1557">
        <v>6</v>
      </c>
      <c r="J1557" t="s">
        <v>5073</v>
      </c>
      <c r="K1557">
        <v>926.84</v>
      </c>
      <c r="L1557" t="s">
        <v>5079</v>
      </c>
      <c r="M1557">
        <f>MONTH(Helper_Columns[Order_Date])</f>
        <v>4</v>
      </c>
      <c r="N1557">
        <f>YEAR(Helper_Columns[Order_Date])</f>
        <v>2024</v>
      </c>
      <c r="O1557" t="str">
        <f>TEXT(Helper_Columns[Order_Date],"mmm")</f>
        <v>Apr</v>
      </c>
      <c r="P1557" s="7">
        <f>IFERROR(Helper_Columns[Profit]/Helper_Columns[Sales_Amount],0)</f>
        <v>0.11794858742682617</v>
      </c>
      <c r="Q1557" s="5" t="str">
        <f>IF(VALUE(SUBSTITUTE(Helper_Columns[[#This Row],[Discount]],"%",""))&gt;=10,"High Discount", "Normal")</f>
        <v>Normal</v>
      </c>
      <c r="R1557" s="5" t="str">
        <f xml:space="preserve"> IF(Helper_Columns[[#This Row],[Profit]]&gt;5000,"High","Low")</f>
        <v>Low</v>
      </c>
    </row>
    <row r="1558" spans="1:18" x14ac:dyDescent="0.25">
      <c r="A1558" t="s">
        <v>1568</v>
      </c>
      <c r="B1558" s="4">
        <v>45405.610722144418</v>
      </c>
      <c r="C1558" t="s">
        <v>5021</v>
      </c>
      <c r="D1558" t="s">
        <v>5028</v>
      </c>
      <c r="E1558" t="s">
        <v>5032</v>
      </c>
      <c r="F1558" t="s">
        <v>5047</v>
      </c>
      <c r="G1558" t="s">
        <v>5050</v>
      </c>
      <c r="H1558">
        <v>48458</v>
      </c>
      <c r="I1558">
        <v>4</v>
      </c>
      <c r="J1558" t="s">
        <v>5069</v>
      </c>
      <c r="K1558">
        <v>7072.52</v>
      </c>
      <c r="L1558" t="s">
        <v>5078</v>
      </c>
      <c r="M1558">
        <f>MONTH(Helper_Columns[Order_Date])</f>
        <v>4</v>
      </c>
      <c r="N1558">
        <f>YEAR(Helper_Columns[Order_Date])</f>
        <v>2024</v>
      </c>
      <c r="O1558" t="str">
        <f>TEXT(Helper_Columns[Order_Date],"mmm")</f>
        <v>Apr</v>
      </c>
      <c r="P1558" s="7">
        <f>IFERROR(Helper_Columns[Profit]/Helper_Columns[Sales_Amount],0)</f>
        <v>0.1459515456684139</v>
      </c>
      <c r="Q1558" s="5" t="str">
        <f>IF(VALUE(SUBSTITUTE(Helper_Columns[[#This Row],[Discount]],"%",""))&gt;=10,"High Discount", "Normal")</f>
        <v>High Discount</v>
      </c>
      <c r="R1558" s="5" t="str">
        <f xml:space="preserve"> IF(Helper_Columns[[#This Row],[Profit]]&gt;5000,"High","Low")</f>
        <v>High</v>
      </c>
    </row>
    <row r="1559" spans="1:18" x14ac:dyDescent="0.25">
      <c r="A1559" t="s">
        <v>1569</v>
      </c>
      <c r="B1559" s="4">
        <v>45405.683736747327</v>
      </c>
      <c r="C1559" t="s">
        <v>5025</v>
      </c>
      <c r="D1559" t="s">
        <v>5029</v>
      </c>
      <c r="E1559" t="s">
        <v>5039</v>
      </c>
      <c r="F1559" t="s">
        <v>5048</v>
      </c>
      <c r="G1559" t="s">
        <v>5051</v>
      </c>
      <c r="H1559">
        <v>19394</v>
      </c>
      <c r="I1559">
        <v>12</v>
      </c>
      <c r="J1559" t="s">
        <v>5068</v>
      </c>
      <c r="K1559">
        <v>3666.88</v>
      </c>
      <c r="L1559" t="s">
        <v>5077</v>
      </c>
      <c r="M1559">
        <f>MONTH(Helper_Columns[Order_Date])</f>
        <v>4</v>
      </c>
      <c r="N1559">
        <f>YEAR(Helper_Columns[Order_Date])</f>
        <v>2024</v>
      </c>
      <c r="O1559" t="str">
        <f>TEXT(Helper_Columns[Order_Date],"mmm")</f>
        <v>Apr</v>
      </c>
      <c r="P1559" s="7">
        <f>IFERROR(Helper_Columns[Profit]/Helper_Columns[Sales_Amount],0)</f>
        <v>0.18907290914715891</v>
      </c>
      <c r="Q1559" s="5" t="str">
        <f>IF(VALUE(SUBSTITUTE(Helper_Columns[[#This Row],[Discount]],"%",""))&gt;=10,"High Discount", "Normal")</f>
        <v>Normal</v>
      </c>
      <c r="R1559" s="5" t="str">
        <f xml:space="preserve"> IF(Helper_Columns[[#This Row],[Profit]]&gt;5000,"High","Low")</f>
        <v>Low</v>
      </c>
    </row>
    <row r="1560" spans="1:18" x14ac:dyDescent="0.25">
      <c r="A1560" t="s">
        <v>1570</v>
      </c>
      <c r="B1560" s="4">
        <v>45405.756751350273</v>
      </c>
      <c r="C1560" t="s">
        <v>5023</v>
      </c>
      <c r="D1560" t="s">
        <v>5028</v>
      </c>
      <c r="E1560" t="s">
        <v>5037</v>
      </c>
      <c r="F1560" t="s">
        <v>5048</v>
      </c>
      <c r="G1560" t="s">
        <v>5052</v>
      </c>
      <c r="H1560">
        <v>57624</v>
      </c>
      <c r="I1560">
        <v>4</v>
      </c>
      <c r="J1560" t="s">
        <v>5068</v>
      </c>
      <c r="K1560">
        <v>9480.4</v>
      </c>
      <c r="L1560" t="s">
        <v>5075</v>
      </c>
      <c r="M1560">
        <f>MONTH(Helper_Columns[Order_Date])</f>
        <v>4</v>
      </c>
      <c r="N1560">
        <f>YEAR(Helper_Columns[Order_Date])</f>
        <v>2024</v>
      </c>
      <c r="O1560" t="str">
        <f>TEXT(Helper_Columns[Order_Date],"mmm")</f>
        <v>Apr</v>
      </c>
      <c r="P1560" s="7">
        <f>IFERROR(Helper_Columns[Profit]/Helper_Columns[Sales_Amount],0)</f>
        <v>0.1645217270581702</v>
      </c>
      <c r="Q1560" s="5" t="str">
        <f>IF(VALUE(SUBSTITUTE(Helper_Columns[[#This Row],[Discount]],"%",""))&gt;=10,"High Discount", "Normal")</f>
        <v>Normal</v>
      </c>
      <c r="R1560" s="5" t="str">
        <f xml:space="preserve"> IF(Helper_Columns[[#This Row],[Profit]]&gt;5000,"High","Low")</f>
        <v>High</v>
      </c>
    </row>
    <row r="1561" spans="1:18" x14ac:dyDescent="0.25">
      <c r="A1561" t="s">
        <v>1571</v>
      </c>
      <c r="B1561" s="4">
        <v>45405.829765953182</v>
      </c>
      <c r="C1561" t="s">
        <v>5021</v>
      </c>
      <c r="D1561" t="s">
        <v>5027</v>
      </c>
      <c r="E1561" t="s">
        <v>5044</v>
      </c>
      <c r="F1561" t="s">
        <v>5048</v>
      </c>
      <c r="G1561" t="s">
        <v>5059</v>
      </c>
      <c r="H1561">
        <v>50107</v>
      </c>
      <c r="I1561">
        <v>10</v>
      </c>
      <c r="J1561" t="s">
        <v>5070</v>
      </c>
      <c r="K1561">
        <v>4773.1899999999996</v>
      </c>
      <c r="L1561" t="s">
        <v>5077</v>
      </c>
      <c r="M1561">
        <f>MONTH(Helper_Columns[Order_Date])</f>
        <v>4</v>
      </c>
      <c r="N1561">
        <f>YEAR(Helper_Columns[Order_Date])</f>
        <v>2024</v>
      </c>
      <c r="O1561" t="str">
        <f>TEXT(Helper_Columns[Order_Date],"mmm")</f>
        <v>Apr</v>
      </c>
      <c r="P1561" s="7">
        <f>IFERROR(Helper_Columns[Profit]/Helper_Columns[Sales_Amount],0)</f>
        <v>9.525994372043825E-2</v>
      </c>
      <c r="Q1561" s="5" t="str">
        <f>IF(VALUE(SUBSTITUTE(Helper_Columns[[#This Row],[Discount]],"%",""))&gt;=10,"High Discount", "Normal")</f>
        <v>Normal</v>
      </c>
      <c r="R1561" s="5" t="str">
        <f xml:space="preserve"> IF(Helper_Columns[[#This Row],[Profit]]&gt;5000,"High","Low")</f>
        <v>Low</v>
      </c>
    </row>
    <row r="1562" spans="1:18" x14ac:dyDescent="0.25">
      <c r="A1562" t="s">
        <v>1572</v>
      </c>
      <c r="B1562" s="4">
        <v>45405.902780556113</v>
      </c>
      <c r="C1562" t="s">
        <v>5012</v>
      </c>
      <c r="D1562" t="s">
        <v>5029</v>
      </c>
      <c r="E1562" t="s">
        <v>5033</v>
      </c>
      <c r="F1562" t="s">
        <v>5048</v>
      </c>
      <c r="G1562" t="s">
        <v>5051</v>
      </c>
      <c r="H1562">
        <v>52798</v>
      </c>
      <c r="I1562">
        <v>6</v>
      </c>
      <c r="J1562" t="s">
        <v>5073</v>
      </c>
      <c r="K1562">
        <v>9084.4</v>
      </c>
      <c r="L1562" t="s">
        <v>5077</v>
      </c>
      <c r="M1562">
        <f>MONTH(Helper_Columns[Order_Date])</f>
        <v>4</v>
      </c>
      <c r="N1562">
        <f>YEAR(Helper_Columns[Order_Date])</f>
        <v>2024</v>
      </c>
      <c r="O1562" t="str">
        <f>TEXT(Helper_Columns[Order_Date],"mmm")</f>
        <v>Apr</v>
      </c>
      <c r="P1562" s="7">
        <f>IFERROR(Helper_Columns[Profit]/Helper_Columns[Sales_Amount],0)</f>
        <v>0.17205954771014054</v>
      </c>
      <c r="Q1562" s="5" t="str">
        <f>IF(VALUE(SUBSTITUTE(Helper_Columns[[#This Row],[Discount]],"%",""))&gt;=10,"High Discount", "Normal")</f>
        <v>Normal</v>
      </c>
      <c r="R1562" s="5" t="str">
        <f xml:space="preserve"> IF(Helper_Columns[[#This Row],[Profit]]&gt;5000,"High","Low")</f>
        <v>High</v>
      </c>
    </row>
    <row r="1563" spans="1:18" x14ac:dyDescent="0.25">
      <c r="A1563" t="s">
        <v>1573</v>
      </c>
      <c r="B1563" s="4">
        <v>45405.975795159029</v>
      </c>
      <c r="C1563" t="s">
        <v>5014</v>
      </c>
      <c r="D1563" t="s">
        <v>5026</v>
      </c>
      <c r="E1563" t="s">
        <v>5030</v>
      </c>
      <c r="F1563" t="s">
        <v>5048</v>
      </c>
      <c r="G1563" t="s">
        <v>5056</v>
      </c>
      <c r="H1563">
        <v>47326</v>
      </c>
      <c r="I1563">
        <v>5</v>
      </c>
      <c r="J1563" t="s">
        <v>5069</v>
      </c>
      <c r="K1563">
        <v>7391.64</v>
      </c>
      <c r="L1563" t="s">
        <v>5076</v>
      </c>
      <c r="M1563">
        <f>MONTH(Helper_Columns[Order_Date])</f>
        <v>4</v>
      </c>
      <c r="N1563">
        <f>YEAR(Helper_Columns[Order_Date])</f>
        <v>2024</v>
      </c>
      <c r="O1563" t="str">
        <f>TEXT(Helper_Columns[Order_Date],"mmm")</f>
        <v>Apr</v>
      </c>
      <c r="P1563" s="7">
        <f>IFERROR(Helper_Columns[Profit]/Helper_Columns[Sales_Amount],0)</f>
        <v>0.15618560622068209</v>
      </c>
      <c r="Q1563" s="5" t="str">
        <f>IF(VALUE(SUBSTITUTE(Helper_Columns[[#This Row],[Discount]],"%",""))&gt;=10,"High Discount", "Normal")</f>
        <v>High Discount</v>
      </c>
      <c r="R1563" s="5" t="str">
        <f xml:space="preserve"> IF(Helper_Columns[[#This Row],[Profit]]&gt;5000,"High","Low")</f>
        <v>High</v>
      </c>
    </row>
    <row r="1564" spans="1:18" x14ac:dyDescent="0.25">
      <c r="A1564" t="s">
        <v>1574</v>
      </c>
      <c r="B1564" s="4">
        <v>45406.048809761953</v>
      </c>
      <c r="C1564" t="s">
        <v>5024</v>
      </c>
      <c r="D1564" t="s">
        <v>5029</v>
      </c>
      <c r="E1564" t="s">
        <v>5033</v>
      </c>
      <c r="F1564" t="s">
        <v>5047</v>
      </c>
      <c r="G1564" t="s">
        <v>5058</v>
      </c>
      <c r="H1564">
        <v>18693</v>
      </c>
      <c r="I1564">
        <v>8</v>
      </c>
      <c r="J1564" t="s">
        <v>5071</v>
      </c>
      <c r="K1564">
        <v>1698.6</v>
      </c>
      <c r="L1564" t="s">
        <v>5076</v>
      </c>
      <c r="M1564">
        <f>MONTH(Helper_Columns[Order_Date])</f>
        <v>4</v>
      </c>
      <c r="N1564">
        <f>YEAR(Helper_Columns[Order_Date])</f>
        <v>2024</v>
      </c>
      <c r="O1564" t="str">
        <f>TEXT(Helper_Columns[Order_Date],"mmm")</f>
        <v>Apr</v>
      </c>
      <c r="P1564" s="7">
        <f>IFERROR(Helper_Columns[Profit]/Helper_Columns[Sales_Amount],0)</f>
        <v>9.0868239447921675E-2</v>
      </c>
      <c r="Q1564" s="5" t="str">
        <f>IF(VALUE(SUBSTITUTE(Helper_Columns[[#This Row],[Discount]],"%",""))&gt;=10,"High Discount", "Normal")</f>
        <v>High Discount</v>
      </c>
      <c r="R1564" s="5" t="str">
        <f xml:space="preserve"> IF(Helper_Columns[[#This Row],[Profit]]&gt;5000,"High","Low")</f>
        <v>Low</v>
      </c>
    </row>
    <row r="1565" spans="1:18" x14ac:dyDescent="0.25">
      <c r="A1565" t="s">
        <v>1575</v>
      </c>
      <c r="B1565" s="4">
        <v>45406.121824364869</v>
      </c>
      <c r="C1565" t="s">
        <v>5021</v>
      </c>
      <c r="D1565" t="s">
        <v>5028</v>
      </c>
      <c r="E1565" t="s">
        <v>5035</v>
      </c>
      <c r="F1565" t="s">
        <v>5047</v>
      </c>
      <c r="G1565" t="s">
        <v>5064</v>
      </c>
      <c r="H1565">
        <v>13121</v>
      </c>
      <c r="I1565">
        <v>13</v>
      </c>
      <c r="J1565" t="s">
        <v>5069</v>
      </c>
      <c r="K1565">
        <v>2843.29</v>
      </c>
      <c r="L1565" t="s">
        <v>5079</v>
      </c>
      <c r="M1565">
        <f>MONTH(Helper_Columns[Order_Date])</f>
        <v>4</v>
      </c>
      <c r="N1565">
        <f>YEAR(Helper_Columns[Order_Date])</f>
        <v>2024</v>
      </c>
      <c r="O1565" t="str">
        <f>TEXT(Helper_Columns[Order_Date],"mmm")</f>
        <v>Apr</v>
      </c>
      <c r="P1565" s="7">
        <f>IFERROR(Helper_Columns[Profit]/Helper_Columns[Sales_Amount],0)</f>
        <v>0.21669766023931103</v>
      </c>
      <c r="Q1565" s="5" t="str">
        <f>IF(VALUE(SUBSTITUTE(Helper_Columns[[#This Row],[Discount]],"%",""))&gt;=10,"High Discount", "Normal")</f>
        <v>High Discount</v>
      </c>
      <c r="R1565" s="5" t="str">
        <f xml:space="preserve"> IF(Helper_Columns[[#This Row],[Profit]]&gt;5000,"High","Low")</f>
        <v>Low</v>
      </c>
    </row>
    <row r="1566" spans="1:18" x14ac:dyDescent="0.25">
      <c r="A1566" t="s">
        <v>1576</v>
      </c>
      <c r="B1566" s="4">
        <v>45406.194838967793</v>
      </c>
      <c r="C1566" t="s">
        <v>5022</v>
      </c>
      <c r="D1566" t="s">
        <v>5028</v>
      </c>
      <c r="E1566" t="s">
        <v>5036</v>
      </c>
      <c r="F1566" t="s">
        <v>5046</v>
      </c>
      <c r="G1566" t="s">
        <v>5066</v>
      </c>
      <c r="H1566">
        <v>18959</v>
      </c>
      <c r="I1566">
        <v>8</v>
      </c>
      <c r="J1566" t="s">
        <v>5073</v>
      </c>
      <c r="K1566">
        <v>2650.37</v>
      </c>
      <c r="L1566" t="s">
        <v>5075</v>
      </c>
      <c r="M1566">
        <f>MONTH(Helper_Columns[Order_Date])</f>
        <v>4</v>
      </c>
      <c r="N1566">
        <f>YEAR(Helper_Columns[Order_Date])</f>
        <v>2024</v>
      </c>
      <c r="O1566" t="str">
        <f>TEXT(Helper_Columns[Order_Date],"mmm")</f>
        <v>Apr</v>
      </c>
      <c r="P1566" s="7">
        <f>IFERROR(Helper_Columns[Profit]/Helper_Columns[Sales_Amount],0)</f>
        <v>0.13979482040191993</v>
      </c>
      <c r="Q1566" s="5" t="str">
        <f>IF(VALUE(SUBSTITUTE(Helper_Columns[[#This Row],[Discount]],"%",""))&gt;=10,"High Discount", "Normal")</f>
        <v>Normal</v>
      </c>
      <c r="R1566" s="5" t="str">
        <f xml:space="preserve"> IF(Helper_Columns[[#This Row],[Profit]]&gt;5000,"High","Low")</f>
        <v>Low</v>
      </c>
    </row>
    <row r="1567" spans="1:18" x14ac:dyDescent="0.25">
      <c r="A1567" t="s">
        <v>1577</v>
      </c>
      <c r="B1567" s="4">
        <v>45406.267853570709</v>
      </c>
      <c r="C1567" t="s">
        <v>5017</v>
      </c>
      <c r="D1567" t="s">
        <v>5028</v>
      </c>
      <c r="E1567" t="s">
        <v>5037</v>
      </c>
      <c r="F1567" t="s">
        <v>5046</v>
      </c>
      <c r="G1567" t="s">
        <v>5049</v>
      </c>
      <c r="H1567">
        <v>69149</v>
      </c>
      <c r="I1567">
        <v>13</v>
      </c>
      <c r="J1567" t="s">
        <v>5072</v>
      </c>
      <c r="K1567">
        <v>7983.55</v>
      </c>
      <c r="L1567" t="s">
        <v>5079</v>
      </c>
      <c r="M1567">
        <f>MONTH(Helper_Columns[Order_Date])</f>
        <v>4</v>
      </c>
      <c r="N1567">
        <f>YEAR(Helper_Columns[Order_Date])</f>
        <v>2024</v>
      </c>
      <c r="O1567" t="str">
        <f>TEXT(Helper_Columns[Order_Date],"mmm")</f>
        <v>Apr</v>
      </c>
      <c r="P1567" s="7">
        <f>IFERROR(Helper_Columns[Profit]/Helper_Columns[Sales_Amount],0)</f>
        <v>0.11545430881140725</v>
      </c>
      <c r="Q1567" s="5" t="str">
        <f>IF(VALUE(SUBSTITUTE(Helper_Columns[[#This Row],[Discount]],"%",""))&gt;=10,"High Discount", "Normal")</f>
        <v>High Discount</v>
      </c>
      <c r="R1567" s="5" t="str">
        <f xml:space="preserve"> IF(Helper_Columns[[#This Row],[Profit]]&gt;5000,"High","Low")</f>
        <v>High</v>
      </c>
    </row>
    <row r="1568" spans="1:18" x14ac:dyDescent="0.25">
      <c r="A1568" t="s">
        <v>1578</v>
      </c>
      <c r="B1568" s="4">
        <v>45406.340868173633</v>
      </c>
      <c r="C1568" t="s">
        <v>5018</v>
      </c>
      <c r="D1568" t="s">
        <v>5029</v>
      </c>
      <c r="E1568" t="s">
        <v>5041</v>
      </c>
      <c r="F1568" t="s">
        <v>5047</v>
      </c>
      <c r="G1568" t="s">
        <v>5062</v>
      </c>
      <c r="H1568">
        <v>74920</v>
      </c>
      <c r="I1568">
        <v>10</v>
      </c>
      <c r="J1568" t="s">
        <v>5070</v>
      </c>
      <c r="K1568">
        <v>11147.26</v>
      </c>
      <c r="L1568" t="s">
        <v>5078</v>
      </c>
      <c r="M1568">
        <f>MONTH(Helper_Columns[Order_Date])</f>
        <v>4</v>
      </c>
      <c r="N1568">
        <f>YEAR(Helper_Columns[Order_Date])</f>
        <v>2024</v>
      </c>
      <c r="O1568" t="str">
        <f>TEXT(Helper_Columns[Order_Date],"mmm")</f>
        <v>Apr</v>
      </c>
      <c r="P1568" s="7">
        <f>IFERROR(Helper_Columns[Profit]/Helper_Columns[Sales_Amount],0)</f>
        <v>0.14878884143085958</v>
      </c>
      <c r="Q1568" s="5" t="str">
        <f>IF(VALUE(SUBSTITUTE(Helper_Columns[[#This Row],[Discount]],"%",""))&gt;=10,"High Discount", "Normal")</f>
        <v>Normal</v>
      </c>
      <c r="R1568" s="5" t="str">
        <f xml:space="preserve"> IF(Helper_Columns[[#This Row],[Profit]]&gt;5000,"High","Low")</f>
        <v>High</v>
      </c>
    </row>
    <row r="1569" spans="1:18" x14ac:dyDescent="0.25">
      <c r="A1569" t="s">
        <v>1579</v>
      </c>
      <c r="B1569" s="4">
        <v>45406.413882776549</v>
      </c>
      <c r="C1569" t="s">
        <v>5013</v>
      </c>
      <c r="D1569" t="s">
        <v>5029</v>
      </c>
      <c r="E1569" t="s">
        <v>5039</v>
      </c>
      <c r="F1569" t="s">
        <v>5048</v>
      </c>
      <c r="G1569" t="s">
        <v>5065</v>
      </c>
      <c r="H1569">
        <v>22330</v>
      </c>
      <c r="I1569">
        <v>8</v>
      </c>
      <c r="J1569" t="s">
        <v>5069</v>
      </c>
      <c r="K1569">
        <v>4244.74</v>
      </c>
      <c r="L1569" t="s">
        <v>5076</v>
      </c>
      <c r="M1569">
        <f>MONTH(Helper_Columns[Order_Date])</f>
        <v>4</v>
      </c>
      <c r="N1569">
        <f>YEAR(Helper_Columns[Order_Date])</f>
        <v>2024</v>
      </c>
      <c r="O1569" t="str">
        <f>TEXT(Helper_Columns[Order_Date],"mmm")</f>
        <v>Apr</v>
      </c>
      <c r="P1569" s="7">
        <f>IFERROR(Helper_Columns[Profit]/Helper_Columns[Sales_Amount],0)</f>
        <v>0.19009135691894311</v>
      </c>
      <c r="Q1569" s="5" t="str">
        <f>IF(VALUE(SUBSTITUTE(Helper_Columns[[#This Row],[Discount]],"%",""))&gt;=10,"High Discount", "Normal")</f>
        <v>High Discount</v>
      </c>
      <c r="R1569" s="5" t="str">
        <f xml:space="preserve"> IF(Helper_Columns[[#This Row],[Profit]]&gt;5000,"High","Low")</f>
        <v>Low</v>
      </c>
    </row>
    <row r="1570" spans="1:18" x14ac:dyDescent="0.25">
      <c r="A1570" t="s">
        <v>1580</v>
      </c>
      <c r="B1570" s="4">
        <v>45406.486897379473</v>
      </c>
      <c r="C1570" t="s">
        <v>5021</v>
      </c>
      <c r="D1570" t="s">
        <v>5029</v>
      </c>
      <c r="E1570" t="s">
        <v>5039</v>
      </c>
      <c r="F1570" t="s">
        <v>5047</v>
      </c>
      <c r="G1570" t="s">
        <v>5050</v>
      </c>
      <c r="H1570">
        <v>7457</v>
      </c>
      <c r="I1570">
        <v>14</v>
      </c>
      <c r="J1570" t="s">
        <v>5071</v>
      </c>
      <c r="K1570">
        <v>1607.67</v>
      </c>
      <c r="L1570" t="s">
        <v>5078</v>
      </c>
      <c r="M1570">
        <f>MONTH(Helper_Columns[Order_Date])</f>
        <v>4</v>
      </c>
      <c r="N1570">
        <f>YEAR(Helper_Columns[Order_Date])</f>
        <v>2024</v>
      </c>
      <c r="O1570" t="str">
        <f>TEXT(Helper_Columns[Order_Date],"mmm")</f>
        <v>Apr</v>
      </c>
      <c r="P1570" s="7">
        <f>IFERROR(Helper_Columns[Profit]/Helper_Columns[Sales_Amount],0)</f>
        <v>0.21559206115059676</v>
      </c>
      <c r="Q1570" s="5" t="str">
        <f>IF(VALUE(SUBSTITUTE(Helper_Columns[[#This Row],[Discount]],"%",""))&gt;=10,"High Discount", "Normal")</f>
        <v>High Discount</v>
      </c>
      <c r="R1570" s="5" t="str">
        <f xml:space="preserve"> IF(Helper_Columns[[#This Row],[Profit]]&gt;5000,"High","Low")</f>
        <v>Low</v>
      </c>
    </row>
    <row r="1571" spans="1:18" x14ac:dyDescent="0.25">
      <c r="A1571" t="s">
        <v>1581</v>
      </c>
      <c r="B1571" s="4">
        <v>45406.559911982396</v>
      </c>
      <c r="C1571" t="s">
        <v>5013</v>
      </c>
      <c r="D1571" t="s">
        <v>5027</v>
      </c>
      <c r="E1571" t="s">
        <v>5042</v>
      </c>
      <c r="F1571" t="s">
        <v>5046</v>
      </c>
      <c r="G1571" t="s">
        <v>5054</v>
      </c>
      <c r="H1571">
        <v>32821</v>
      </c>
      <c r="I1571">
        <v>8</v>
      </c>
      <c r="J1571" t="s">
        <v>5068</v>
      </c>
      <c r="K1571">
        <v>2662.59</v>
      </c>
      <c r="L1571" t="s">
        <v>5075</v>
      </c>
      <c r="M1571">
        <f>MONTH(Helper_Columns[Order_Date])</f>
        <v>4</v>
      </c>
      <c r="N1571">
        <f>YEAR(Helper_Columns[Order_Date])</f>
        <v>2024</v>
      </c>
      <c r="O1571" t="str">
        <f>TEXT(Helper_Columns[Order_Date],"mmm")</f>
        <v>Apr</v>
      </c>
      <c r="P1571" s="7">
        <f>IFERROR(Helper_Columns[Profit]/Helper_Columns[Sales_Amount],0)</f>
        <v>8.112458486944335E-2</v>
      </c>
      <c r="Q1571" s="5" t="str">
        <f>IF(VALUE(SUBSTITUTE(Helper_Columns[[#This Row],[Discount]],"%",""))&gt;=10,"High Discount", "Normal")</f>
        <v>Normal</v>
      </c>
      <c r="R1571" s="5" t="str">
        <f xml:space="preserve"> IF(Helper_Columns[[#This Row],[Profit]]&gt;5000,"High","Low")</f>
        <v>Low</v>
      </c>
    </row>
    <row r="1572" spans="1:18" x14ac:dyDescent="0.25">
      <c r="A1572" t="s">
        <v>1582</v>
      </c>
      <c r="B1572" s="4">
        <v>45406.632926585313</v>
      </c>
      <c r="C1572" t="s">
        <v>5018</v>
      </c>
      <c r="D1572" t="s">
        <v>5028</v>
      </c>
      <c r="E1572" t="s">
        <v>5037</v>
      </c>
      <c r="F1572" t="s">
        <v>5047</v>
      </c>
      <c r="G1572" t="s">
        <v>5050</v>
      </c>
      <c r="H1572">
        <v>45440</v>
      </c>
      <c r="I1572">
        <v>8</v>
      </c>
      <c r="J1572" t="s">
        <v>5069</v>
      </c>
      <c r="K1572">
        <v>5654.08</v>
      </c>
      <c r="L1572" t="s">
        <v>5076</v>
      </c>
      <c r="M1572">
        <f>MONTH(Helper_Columns[Order_Date])</f>
        <v>4</v>
      </c>
      <c r="N1572">
        <f>YEAR(Helper_Columns[Order_Date])</f>
        <v>2024</v>
      </c>
      <c r="O1572" t="str">
        <f>TEXT(Helper_Columns[Order_Date],"mmm")</f>
        <v>Apr</v>
      </c>
      <c r="P1572" s="7">
        <f>IFERROR(Helper_Columns[Profit]/Helper_Columns[Sales_Amount],0)</f>
        <v>0.12442957746478873</v>
      </c>
      <c r="Q1572" s="5" t="str">
        <f>IF(VALUE(SUBSTITUTE(Helper_Columns[[#This Row],[Discount]],"%",""))&gt;=10,"High Discount", "Normal")</f>
        <v>High Discount</v>
      </c>
      <c r="R1572" s="5" t="str">
        <f xml:space="preserve"> IF(Helper_Columns[[#This Row],[Profit]]&gt;5000,"High","Low")</f>
        <v>High</v>
      </c>
    </row>
    <row r="1573" spans="1:18" x14ac:dyDescent="0.25">
      <c r="A1573" t="s">
        <v>1583</v>
      </c>
      <c r="B1573" s="4">
        <v>45406.705941188229</v>
      </c>
      <c r="C1573" t="s">
        <v>5015</v>
      </c>
      <c r="D1573" t="s">
        <v>5029</v>
      </c>
      <c r="E1573" t="s">
        <v>5041</v>
      </c>
      <c r="F1573" t="s">
        <v>5048</v>
      </c>
      <c r="G1573" t="s">
        <v>5051</v>
      </c>
      <c r="H1573">
        <v>5870</v>
      </c>
      <c r="I1573">
        <v>4</v>
      </c>
      <c r="J1573" t="s">
        <v>5071</v>
      </c>
      <c r="K1573">
        <v>962.21</v>
      </c>
      <c r="L1573" t="s">
        <v>5074</v>
      </c>
      <c r="M1573">
        <f>MONTH(Helper_Columns[Order_Date])</f>
        <v>4</v>
      </c>
      <c r="N1573">
        <f>YEAR(Helper_Columns[Order_Date])</f>
        <v>2024</v>
      </c>
      <c r="O1573" t="str">
        <f>TEXT(Helper_Columns[Order_Date],"mmm")</f>
        <v>Apr</v>
      </c>
      <c r="P1573" s="7">
        <f>IFERROR(Helper_Columns[Profit]/Helper_Columns[Sales_Amount],0)</f>
        <v>0.16391993185689949</v>
      </c>
      <c r="Q1573" s="5" t="str">
        <f>IF(VALUE(SUBSTITUTE(Helper_Columns[[#This Row],[Discount]],"%",""))&gt;=10,"High Discount", "Normal")</f>
        <v>High Discount</v>
      </c>
      <c r="R1573" s="5" t="str">
        <f xml:space="preserve"> IF(Helper_Columns[[#This Row],[Profit]]&gt;5000,"High","Low")</f>
        <v>Low</v>
      </c>
    </row>
    <row r="1574" spans="1:18" x14ac:dyDescent="0.25">
      <c r="A1574" t="s">
        <v>1584</v>
      </c>
      <c r="B1574" s="4">
        <v>45406.77895579116</v>
      </c>
      <c r="C1574" t="s">
        <v>5016</v>
      </c>
      <c r="D1574" t="s">
        <v>5027</v>
      </c>
      <c r="E1574" t="s">
        <v>5031</v>
      </c>
      <c r="F1574" t="s">
        <v>5046</v>
      </c>
      <c r="G1574" t="s">
        <v>5057</v>
      </c>
      <c r="H1574">
        <v>70001</v>
      </c>
      <c r="I1574">
        <v>6</v>
      </c>
      <c r="J1574" t="s">
        <v>5070</v>
      </c>
      <c r="K1574">
        <v>8992.64</v>
      </c>
      <c r="L1574" t="s">
        <v>5076</v>
      </c>
      <c r="M1574">
        <f>MONTH(Helper_Columns[Order_Date])</f>
        <v>4</v>
      </c>
      <c r="N1574">
        <f>YEAR(Helper_Columns[Order_Date])</f>
        <v>2024</v>
      </c>
      <c r="O1574" t="str">
        <f>TEXT(Helper_Columns[Order_Date],"mmm")</f>
        <v>Apr</v>
      </c>
      <c r="P1574" s="7">
        <f>IFERROR(Helper_Columns[Profit]/Helper_Columns[Sales_Amount],0)</f>
        <v>0.12846445050784988</v>
      </c>
      <c r="Q1574" s="5" t="str">
        <f>IF(VALUE(SUBSTITUTE(Helper_Columns[[#This Row],[Discount]],"%",""))&gt;=10,"High Discount", "Normal")</f>
        <v>Normal</v>
      </c>
      <c r="R1574" s="5" t="str">
        <f xml:space="preserve"> IF(Helper_Columns[[#This Row],[Profit]]&gt;5000,"High","Low")</f>
        <v>High</v>
      </c>
    </row>
    <row r="1575" spans="1:18" x14ac:dyDescent="0.25">
      <c r="A1575" t="s">
        <v>1585</v>
      </c>
      <c r="B1575" s="4">
        <v>45406.851970394076</v>
      </c>
      <c r="C1575" t="s">
        <v>5014</v>
      </c>
      <c r="D1575" t="s">
        <v>5027</v>
      </c>
      <c r="E1575" t="s">
        <v>5042</v>
      </c>
      <c r="F1575" t="s">
        <v>5046</v>
      </c>
      <c r="G1575" t="s">
        <v>5061</v>
      </c>
      <c r="H1575">
        <v>1005</v>
      </c>
      <c r="I1575">
        <v>1</v>
      </c>
      <c r="J1575" t="s">
        <v>5070</v>
      </c>
      <c r="K1575">
        <v>106.14</v>
      </c>
      <c r="L1575" t="s">
        <v>5074</v>
      </c>
      <c r="M1575">
        <f>MONTH(Helper_Columns[Order_Date])</f>
        <v>4</v>
      </c>
      <c r="N1575">
        <f>YEAR(Helper_Columns[Order_Date])</f>
        <v>2024</v>
      </c>
      <c r="O1575" t="str">
        <f>TEXT(Helper_Columns[Order_Date],"mmm")</f>
        <v>Apr</v>
      </c>
      <c r="P1575" s="7">
        <f>IFERROR(Helper_Columns[Profit]/Helper_Columns[Sales_Amount],0)</f>
        <v>0.10561194029850747</v>
      </c>
      <c r="Q1575" s="5" t="str">
        <f>IF(VALUE(SUBSTITUTE(Helper_Columns[[#This Row],[Discount]],"%",""))&gt;=10,"High Discount", "Normal")</f>
        <v>Normal</v>
      </c>
      <c r="R1575" s="5" t="str">
        <f xml:space="preserve"> IF(Helper_Columns[[#This Row],[Profit]]&gt;5000,"High","Low")</f>
        <v>Low</v>
      </c>
    </row>
    <row r="1576" spans="1:18" x14ac:dyDescent="0.25">
      <c r="A1576" t="s">
        <v>1586</v>
      </c>
      <c r="B1576" s="4">
        <v>45406.924984996993</v>
      </c>
      <c r="C1576" t="s">
        <v>5014</v>
      </c>
      <c r="D1576" t="s">
        <v>5026</v>
      </c>
      <c r="E1576" t="s">
        <v>5034</v>
      </c>
      <c r="F1576" t="s">
        <v>5047</v>
      </c>
      <c r="G1576" t="s">
        <v>5050</v>
      </c>
      <c r="H1576">
        <v>34948</v>
      </c>
      <c r="I1576">
        <v>2</v>
      </c>
      <c r="J1576" t="s">
        <v>5069</v>
      </c>
      <c r="K1576">
        <v>6778.6</v>
      </c>
      <c r="L1576" t="s">
        <v>5078</v>
      </c>
      <c r="M1576">
        <f>MONTH(Helper_Columns[Order_Date])</f>
        <v>4</v>
      </c>
      <c r="N1576">
        <f>YEAR(Helper_Columns[Order_Date])</f>
        <v>2024</v>
      </c>
      <c r="O1576" t="str">
        <f>TEXT(Helper_Columns[Order_Date],"mmm")</f>
        <v>Apr</v>
      </c>
      <c r="P1576" s="7">
        <f>IFERROR(Helper_Columns[Profit]/Helper_Columns[Sales_Amount],0)</f>
        <v>0.19396245850978597</v>
      </c>
      <c r="Q1576" s="5" t="str">
        <f>IF(VALUE(SUBSTITUTE(Helper_Columns[[#This Row],[Discount]],"%",""))&gt;=10,"High Discount", "Normal")</f>
        <v>High Discount</v>
      </c>
      <c r="R1576" s="5" t="str">
        <f xml:space="preserve"> IF(Helper_Columns[[#This Row],[Profit]]&gt;5000,"High","Low")</f>
        <v>High</v>
      </c>
    </row>
    <row r="1577" spans="1:18" x14ac:dyDescent="0.25">
      <c r="A1577" t="s">
        <v>1587</v>
      </c>
      <c r="B1577" s="4">
        <v>45406.997999599917</v>
      </c>
      <c r="C1577" t="s">
        <v>5018</v>
      </c>
      <c r="D1577" t="s">
        <v>5028</v>
      </c>
      <c r="E1577" t="s">
        <v>5037</v>
      </c>
      <c r="F1577" t="s">
        <v>5048</v>
      </c>
      <c r="G1577" t="s">
        <v>5051</v>
      </c>
      <c r="H1577">
        <v>47612</v>
      </c>
      <c r="I1577">
        <v>9</v>
      </c>
      <c r="J1577" t="s">
        <v>5073</v>
      </c>
      <c r="K1577">
        <v>9309.58</v>
      </c>
      <c r="L1577" t="s">
        <v>5077</v>
      </c>
      <c r="M1577">
        <f>MONTH(Helper_Columns[Order_Date])</f>
        <v>4</v>
      </c>
      <c r="N1577">
        <f>YEAR(Helper_Columns[Order_Date])</f>
        <v>2024</v>
      </c>
      <c r="O1577" t="str">
        <f>TEXT(Helper_Columns[Order_Date],"mmm")</f>
        <v>Apr</v>
      </c>
      <c r="P1577" s="7">
        <f>IFERROR(Helper_Columns[Profit]/Helper_Columns[Sales_Amount],0)</f>
        <v>0.19553011845753171</v>
      </c>
      <c r="Q1577" s="5" t="str">
        <f>IF(VALUE(SUBSTITUTE(Helper_Columns[[#This Row],[Discount]],"%",""))&gt;=10,"High Discount", "Normal")</f>
        <v>Normal</v>
      </c>
      <c r="R1577" s="5" t="str">
        <f xml:space="preserve"> IF(Helper_Columns[[#This Row],[Profit]]&gt;5000,"High","Low")</f>
        <v>High</v>
      </c>
    </row>
    <row r="1578" spans="1:18" x14ac:dyDescent="0.25">
      <c r="A1578" t="s">
        <v>1588</v>
      </c>
      <c r="B1578" s="4">
        <v>45407.071014202833</v>
      </c>
      <c r="C1578" t="s">
        <v>5014</v>
      </c>
      <c r="D1578" t="s">
        <v>5028</v>
      </c>
      <c r="E1578" t="s">
        <v>5036</v>
      </c>
      <c r="F1578" t="s">
        <v>5047</v>
      </c>
      <c r="G1578" t="s">
        <v>5067</v>
      </c>
      <c r="H1578">
        <v>72540</v>
      </c>
      <c r="I1578">
        <v>7</v>
      </c>
      <c r="J1578" t="s">
        <v>5068</v>
      </c>
      <c r="K1578">
        <v>10581.8</v>
      </c>
      <c r="L1578" t="s">
        <v>5075</v>
      </c>
      <c r="M1578">
        <f>MONTH(Helper_Columns[Order_Date])</f>
        <v>4</v>
      </c>
      <c r="N1578">
        <f>YEAR(Helper_Columns[Order_Date])</f>
        <v>2024</v>
      </c>
      <c r="O1578" t="str">
        <f>TEXT(Helper_Columns[Order_Date],"mmm")</f>
        <v>Apr</v>
      </c>
      <c r="P1578" s="7">
        <f>IFERROR(Helper_Columns[Profit]/Helper_Columns[Sales_Amount],0)</f>
        <v>0.14587537910118553</v>
      </c>
      <c r="Q1578" s="5" t="str">
        <f>IF(VALUE(SUBSTITUTE(Helper_Columns[[#This Row],[Discount]],"%",""))&gt;=10,"High Discount", "Normal")</f>
        <v>Normal</v>
      </c>
      <c r="R1578" s="5" t="str">
        <f xml:space="preserve"> IF(Helper_Columns[[#This Row],[Profit]]&gt;5000,"High","Low")</f>
        <v>High</v>
      </c>
    </row>
    <row r="1579" spans="1:18" x14ac:dyDescent="0.25">
      <c r="A1579" t="s">
        <v>1589</v>
      </c>
      <c r="B1579" s="4">
        <v>45407.144028805749</v>
      </c>
      <c r="C1579" t="s">
        <v>5021</v>
      </c>
      <c r="D1579" t="s">
        <v>5029</v>
      </c>
      <c r="E1579" t="s">
        <v>5041</v>
      </c>
      <c r="F1579" t="s">
        <v>5047</v>
      </c>
      <c r="G1579" t="s">
        <v>5063</v>
      </c>
      <c r="H1579">
        <v>18175</v>
      </c>
      <c r="I1579">
        <v>9</v>
      </c>
      <c r="J1579" t="s">
        <v>5070</v>
      </c>
      <c r="K1579">
        <v>3920.25</v>
      </c>
      <c r="L1579" t="s">
        <v>5074</v>
      </c>
      <c r="M1579">
        <f>MONTH(Helper_Columns[Order_Date])</f>
        <v>4</v>
      </c>
      <c r="N1579">
        <f>YEAR(Helper_Columns[Order_Date])</f>
        <v>2024</v>
      </c>
      <c r="O1579" t="str">
        <f>TEXT(Helper_Columns[Order_Date],"mmm")</f>
        <v>Apr</v>
      </c>
      <c r="P1579" s="7">
        <f>IFERROR(Helper_Columns[Profit]/Helper_Columns[Sales_Amount],0)</f>
        <v>0.21569463548830811</v>
      </c>
      <c r="Q1579" s="5" t="str">
        <f>IF(VALUE(SUBSTITUTE(Helper_Columns[[#This Row],[Discount]],"%",""))&gt;=10,"High Discount", "Normal")</f>
        <v>Normal</v>
      </c>
      <c r="R1579" s="5" t="str">
        <f xml:space="preserve"> IF(Helper_Columns[[#This Row],[Profit]]&gt;5000,"High","Low")</f>
        <v>Low</v>
      </c>
    </row>
    <row r="1580" spans="1:18" x14ac:dyDescent="0.25">
      <c r="A1580" t="s">
        <v>1590</v>
      </c>
      <c r="B1580" s="4">
        <v>45407.21704340868</v>
      </c>
      <c r="C1580" t="s">
        <v>5013</v>
      </c>
      <c r="D1580" t="s">
        <v>5026</v>
      </c>
      <c r="E1580" t="s">
        <v>5045</v>
      </c>
      <c r="F1580" t="s">
        <v>5048</v>
      </c>
      <c r="G1580" t="s">
        <v>5052</v>
      </c>
      <c r="H1580">
        <v>60414</v>
      </c>
      <c r="I1580">
        <v>2</v>
      </c>
      <c r="J1580" t="s">
        <v>5069</v>
      </c>
      <c r="K1580">
        <v>9828.2999999999993</v>
      </c>
      <c r="L1580" t="s">
        <v>5079</v>
      </c>
      <c r="M1580">
        <f>MONTH(Helper_Columns[Order_Date])</f>
        <v>4</v>
      </c>
      <c r="N1580">
        <f>YEAR(Helper_Columns[Order_Date])</f>
        <v>2024</v>
      </c>
      <c r="O1580" t="str">
        <f>TEXT(Helper_Columns[Order_Date],"mmm")</f>
        <v>Apr</v>
      </c>
      <c r="P1580" s="7">
        <f>IFERROR(Helper_Columns[Profit]/Helper_Columns[Sales_Amount],0)</f>
        <v>0.16268249081338762</v>
      </c>
      <c r="Q1580" s="5" t="str">
        <f>IF(VALUE(SUBSTITUTE(Helper_Columns[[#This Row],[Discount]],"%",""))&gt;=10,"High Discount", "Normal")</f>
        <v>High Discount</v>
      </c>
      <c r="R1580" s="5" t="str">
        <f xml:space="preserve"> IF(Helper_Columns[[#This Row],[Profit]]&gt;5000,"High","Low")</f>
        <v>High</v>
      </c>
    </row>
    <row r="1581" spans="1:18" x14ac:dyDescent="0.25">
      <c r="A1581" t="s">
        <v>1591</v>
      </c>
      <c r="B1581" s="4">
        <v>45407.290058011597</v>
      </c>
      <c r="C1581" t="s">
        <v>5016</v>
      </c>
      <c r="D1581" t="s">
        <v>5026</v>
      </c>
      <c r="E1581" t="s">
        <v>5034</v>
      </c>
      <c r="F1581" t="s">
        <v>5046</v>
      </c>
      <c r="G1581" t="s">
        <v>5066</v>
      </c>
      <c r="H1581">
        <v>3291</v>
      </c>
      <c r="I1581">
        <v>1</v>
      </c>
      <c r="J1581" t="s">
        <v>5069</v>
      </c>
      <c r="K1581">
        <v>695.45</v>
      </c>
      <c r="L1581" t="s">
        <v>5077</v>
      </c>
      <c r="M1581">
        <f>MONTH(Helper_Columns[Order_Date])</f>
        <v>4</v>
      </c>
      <c r="N1581">
        <f>YEAR(Helper_Columns[Order_Date])</f>
        <v>2024</v>
      </c>
      <c r="O1581" t="str">
        <f>TEXT(Helper_Columns[Order_Date],"mmm")</f>
        <v>Apr</v>
      </c>
      <c r="P1581" s="7">
        <f>IFERROR(Helper_Columns[Profit]/Helper_Columns[Sales_Amount],0)</f>
        <v>0.21131874810088119</v>
      </c>
      <c r="Q1581" s="5" t="str">
        <f>IF(VALUE(SUBSTITUTE(Helper_Columns[[#This Row],[Discount]],"%",""))&gt;=10,"High Discount", "Normal")</f>
        <v>High Discount</v>
      </c>
      <c r="R1581" s="5" t="str">
        <f xml:space="preserve"> IF(Helper_Columns[[#This Row],[Profit]]&gt;5000,"High","Low")</f>
        <v>Low</v>
      </c>
    </row>
    <row r="1582" spans="1:18" x14ac:dyDescent="0.25">
      <c r="A1582" t="s">
        <v>1592</v>
      </c>
      <c r="B1582" s="4">
        <v>45407.363072614513</v>
      </c>
      <c r="C1582" t="s">
        <v>5015</v>
      </c>
      <c r="D1582" t="s">
        <v>5029</v>
      </c>
      <c r="E1582" t="s">
        <v>5039</v>
      </c>
      <c r="F1582" t="s">
        <v>5048</v>
      </c>
      <c r="G1582" t="s">
        <v>5055</v>
      </c>
      <c r="H1582">
        <v>56685</v>
      </c>
      <c r="I1582">
        <v>11</v>
      </c>
      <c r="J1582" t="s">
        <v>5073</v>
      </c>
      <c r="K1582">
        <v>6715.08</v>
      </c>
      <c r="L1582" t="s">
        <v>5075</v>
      </c>
      <c r="M1582">
        <f>MONTH(Helper_Columns[Order_Date])</f>
        <v>4</v>
      </c>
      <c r="N1582">
        <f>YEAR(Helper_Columns[Order_Date])</f>
        <v>2024</v>
      </c>
      <c r="O1582" t="str">
        <f>TEXT(Helper_Columns[Order_Date],"mmm")</f>
        <v>Apr</v>
      </c>
      <c r="P1582" s="7">
        <f>IFERROR(Helper_Columns[Profit]/Helper_Columns[Sales_Amount],0)</f>
        <v>0.11846308547234718</v>
      </c>
      <c r="Q1582" s="5" t="str">
        <f>IF(VALUE(SUBSTITUTE(Helper_Columns[[#This Row],[Discount]],"%",""))&gt;=10,"High Discount", "Normal")</f>
        <v>Normal</v>
      </c>
      <c r="R1582" s="5" t="str">
        <f xml:space="preserve"> IF(Helper_Columns[[#This Row],[Profit]]&gt;5000,"High","Low")</f>
        <v>High</v>
      </c>
    </row>
    <row r="1583" spans="1:18" x14ac:dyDescent="0.25">
      <c r="A1583" t="s">
        <v>1593</v>
      </c>
      <c r="B1583" s="4">
        <v>45407.436087217437</v>
      </c>
      <c r="C1583" t="s">
        <v>5019</v>
      </c>
      <c r="D1583" t="s">
        <v>5029</v>
      </c>
      <c r="E1583" t="s">
        <v>5041</v>
      </c>
      <c r="F1583" t="s">
        <v>5046</v>
      </c>
      <c r="G1583" t="s">
        <v>5053</v>
      </c>
      <c r="H1583">
        <v>48836</v>
      </c>
      <c r="I1583">
        <v>14</v>
      </c>
      <c r="J1583" t="s">
        <v>5069</v>
      </c>
      <c r="K1583">
        <v>9012.2800000000007</v>
      </c>
      <c r="L1583" t="s">
        <v>5078</v>
      </c>
      <c r="M1583">
        <f>MONTH(Helper_Columns[Order_Date])</f>
        <v>4</v>
      </c>
      <c r="N1583">
        <f>YEAR(Helper_Columns[Order_Date])</f>
        <v>2024</v>
      </c>
      <c r="O1583" t="str">
        <f>TEXT(Helper_Columns[Order_Date],"mmm")</f>
        <v>Apr</v>
      </c>
      <c r="P1583" s="7">
        <f>IFERROR(Helper_Columns[Profit]/Helper_Columns[Sales_Amount],0)</f>
        <v>0.18454173150954215</v>
      </c>
      <c r="Q1583" s="5" t="str">
        <f>IF(VALUE(SUBSTITUTE(Helper_Columns[[#This Row],[Discount]],"%",""))&gt;=10,"High Discount", "Normal")</f>
        <v>High Discount</v>
      </c>
      <c r="R1583" s="5" t="str">
        <f xml:space="preserve"> IF(Helper_Columns[[#This Row],[Profit]]&gt;5000,"High","Low")</f>
        <v>High</v>
      </c>
    </row>
    <row r="1584" spans="1:18" x14ac:dyDescent="0.25">
      <c r="A1584" t="s">
        <v>1594</v>
      </c>
      <c r="B1584" s="4">
        <v>45407.50910182036</v>
      </c>
      <c r="C1584" t="s">
        <v>5023</v>
      </c>
      <c r="D1584" t="s">
        <v>5027</v>
      </c>
      <c r="E1584" t="s">
        <v>5031</v>
      </c>
      <c r="F1584" t="s">
        <v>5047</v>
      </c>
      <c r="G1584" t="s">
        <v>5067</v>
      </c>
      <c r="H1584">
        <v>20405</v>
      </c>
      <c r="I1584">
        <v>9</v>
      </c>
      <c r="J1584" t="s">
        <v>5073</v>
      </c>
      <c r="K1584">
        <v>4460.4799999999996</v>
      </c>
      <c r="L1584" t="s">
        <v>5076</v>
      </c>
      <c r="M1584">
        <f>MONTH(Helper_Columns[Order_Date])</f>
        <v>4</v>
      </c>
      <c r="N1584">
        <f>YEAR(Helper_Columns[Order_Date])</f>
        <v>2024</v>
      </c>
      <c r="O1584" t="str">
        <f>TEXT(Helper_Columns[Order_Date],"mmm")</f>
        <v>Apr</v>
      </c>
      <c r="P1584" s="7">
        <f>IFERROR(Helper_Columns[Profit]/Helper_Columns[Sales_Amount],0)</f>
        <v>0.21859740259740257</v>
      </c>
      <c r="Q1584" s="5" t="str">
        <f>IF(VALUE(SUBSTITUTE(Helper_Columns[[#This Row],[Discount]],"%",""))&gt;=10,"High Discount", "Normal")</f>
        <v>Normal</v>
      </c>
      <c r="R1584" s="5" t="str">
        <f xml:space="preserve"> IF(Helper_Columns[[#This Row],[Profit]]&gt;5000,"High","Low")</f>
        <v>Low</v>
      </c>
    </row>
    <row r="1585" spans="1:18" x14ac:dyDescent="0.25">
      <c r="A1585" t="s">
        <v>1595</v>
      </c>
      <c r="B1585" s="4">
        <v>45407.582116423277</v>
      </c>
      <c r="C1585" t="s">
        <v>5023</v>
      </c>
      <c r="D1585" t="s">
        <v>5027</v>
      </c>
      <c r="E1585" t="s">
        <v>5042</v>
      </c>
      <c r="F1585" t="s">
        <v>5047</v>
      </c>
      <c r="G1585" t="s">
        <v>5062</v>
      </c>
      <c r="H1585">
        <v>5899</v>
      </c>
      <c r="I1585">
        <v>11</v>
      </c>
      <c r="J1585" t="s">
        <v>5072</v>
      </c>
      <c r="K1585">
        <v>1044.8499999999999</v>
      </c>
      <c r="L1585" t="s">
        <v>5074</v>
      </c>
      <c r="M1585">
        <f>MONTH(Helper_Columns[Order_Date])</f>
        <v>4</v>
      </c>
      <c r="N1585">
        <f>YEAR(Helper_Columns[Order_Date])</f>
        <v>2024</v>
      </c>
      <c r="O1585" t="str">
        <f>TEXT(Helper_Columns[Order_Date],"mmm")</f>
        <v>Apr</v>
      </c>
      <c r="P1585" s="7">
        <f>IFERROR(Helper_Columns[Profit]/Helper_Columns[Sales_Amount],0)</f>
        <v>0.17712324122732664</v>
      </c>
      <c r="Q1585" s="5" t="str">
        <f>IF(VALUE(SUBSTITUTE(Helper_Columns[[#This Row],[Discount]],"%",""))&gt;=10,"High Discount", "Normal")</f>
        <v>High Discount</v>
      </c>
      <c r="R1585" s="5" t="str">
        <f xml:space="preserve"> IF(Helper_Columns[[#This Row],[Profit]]&gt;5000,"High","Low")</f>
        <v>Low</v>
      </c>
    </row>
    <row r="1586" spans="1:18" x14ac:dyDescent="0.25">
      <c r="A1586" t="s">
        <v>1596</v>
      </c>
      <c r="B1586" s="4">
        <v>45407.6551310262</v>
      </c>
      <c r="C1586" t="s">
        <v>5017</v>
      </c>
      <c r="D1586" t="s">
        <v>5027</v>
      </c>
      <c r="E1586" t="s">
        <v>5044</v>
      </c>
      <c r="F1586" t="s">
        <v>5048</v>
      </c>
      <c r="G1586" t="s">
        <v>5051</v>
      </c>
      <c r="H1586">
        <v>38830</v>
      </c>
      <c r="I1586">
        <v>11</v>
      </c>
      <c r="J1586" t="s">
        <v>5073</v>
      </c>
      <c r="K1586">
        <v>6441.66</v>
      </c>
      <c r="L1586" t="s">
        <v>5079</v>
      </c>
      <c r="M1586">
        <f>MONTH(Helper_Columns[Order_Date])</f>
        <v>4</v>
      </c>
      <c r="N1586">
        <f>YEAR(Helper_Columns[Order_Date])</f>
        <v>2024</v>
      </c>
      <c r="O1586" t="str">
        <f>TEXT(Helper_Columns[Order_Date],"mmm")</f>
        <v>Apr</v>
      </c>
      <c r="P1586" s="7">
        <f>IFERROR(Helper_Columns[Profit]/Helper_Columns[Sales_Amount],0)</f>
        <v>0.16589389647180014</v>
      </c>
      <c r="Q1586" s="5" t="str">
        <f>IF(VALUE(SUBSTITUTE(Helper_Columns[[#This Row],[Discount]],"%",""))&gt;=10,"High Discount", "Normal")</f>
        <v>Normal</v>
      </c>
      <c r="R1586" s="5" t="str">
        <f xml:space="preserve"> IF(Helper_Columns[[#This Row],[Profit]]&gt;5000,"High","Low")</f>
        <v>High</v>
      </c>
    </row>
    <row r="1587" spans="1:18" x14ac:dyDescent="0.25">
      <c r="A1587" t="s">
        <v>1597</v>
      </c>
      <c r="B1587" s="4">
        <v>45407.728145629117</v>
      </c>
      <c r="C1587" t="s">
        <v>5021</v>
      </c>
      <c r="D1587" t="s">
        <v>5026</v>
      </c>
      <c r="E1587" t="s">
        <v>5045</v>
      </c>
      <c r="F1587" t="s">
        <v>5048</v>
      </c>
      <c r="G1587" t="s">
        <v>5056</v>
      </c>
      <c r="H1587">
        <v>31806</v>
      </c>
      <c r="I1587">
        <v>12</v>
      </c>
      <c r="J1587" t="s">
        <v>5073</v>
      </c>
      <c r="K1587">
        <v>6262.47</v>
      </c>
      <c r="L1587" t="s">
        <v>5078</v>
      </c>
      <c r="M1587">
        <f>MONTH(Helper_Columns[Order_Date])</f>
        <v>4</v>
      </c>
      <c r="N1587">
        <f>YEAR(Helper_Columns[Order_Date])</f>
        <v>2024</v>
      </c>
      <c r="O1587" t="str">
        <f>TEXT(Helper_Columns[Order_Date],"mmm")</f>
        <v>Apr</v>
      </c>
      <c r="P1587" s="7">
        <f>IFERROR(Helper_Columns[Profit]/Helper_Columns[Sales_Amount],0)</f>
        <v>0.19689586870401812</v>
      </c>
      <c r="Q1587" s="5" t="str">
        <f>IF(VALUE(SUBSTITUTE(Helper_Columns[[#This Row],[Discount]],"%",""))&gt;=10,"High Discount", "Normal")</f>
        <v>Normal</v>
      </c>
      <c r="R1587" s="5" t="str">
        <f xml:space="preserve"> IF(Helper_Columns[[#This Row],[Profit]]&gt;5000,"High","Low")</f>
        <v>High</v>
      </c>
    </row>
    <row r="1588" spans="1:18" x14ac:dyDescent="0.25">
      <c r="A1588" t="s">
        <v>1598</v>
      </c>
      <c r="B1588" s="4">
        <v>45407.80116023204</v>
      </c>
      <c r="C1588" t="s">
        <v>5024</v>
      </c>
      <c r="D1588" t="s">
        <v>5029</v>
      </c>
      <c r="E1588" t="s">
        <v>5041</v>
      </c>
      <c r="F1588" t="s">
        <v>5048</v>
      </c>
      <c r="G1588" t="s">
        <v>5051</v>
      </c>
      <c r="H1588">
        <v>71453</v>
      </c>
      <c r="I1588">
        <v>13</v>
      </c>
      <c r="J1588" t="s">
        <v>5072</v>
      </c>
      <c r="K1588">
        <v>11533.53</v>
      </c>
      <c r="L1588" t="s">
        <v>5079</v>
      </c>
      <c r="M1588">
        <f>MONTH(Helper_Columns[Order_Date])</f>
        <v>4</v>
      </c>
      <c r="N1588">
        <f>YEAR(Helper_Columns[Order_Date])</f>
        <v>2024</v>
      </c>
      <c r="O1588" t="str">
        <f>TEXT(Helper_Columns[Order_Date],"mmm")</f>
        <v>Apr</v>
      </c>
      <c r="P1588" s="7">
        <f>IFERROR(Helper_Columns[Profit]/Helper_Columns[Sales_Amount],0)</f>
        <v>0.1614142163380124</v>
      </c>
      <c r="Q1588" s="5" t="str">
        <f>IF(VALUE(SUBSTITUTE(Helper_Columns[[#This Row],[Discount]],"%",""))&gt;=10,"High Discount", "Normal")</f>
        <v>High Discount</v>
      </c>
      <c r="R1588" s="5" t="str">
        <f xml:space="preserve"> IF(Helper_Columns[[#This Row],[Profit]]&gt;5000,"High","Low")</f>
        <v>High</v>
      </c>
    </row>
    <row r="1589" spans="1:18" x14ac:dyDescent="0.25">
      <c r="A1589" t="s">
        <v>1599</v>
      </c>
      <c r="B1589" s="4">
        <v>45407.874174834957</v>
      </c>
      <c r="C1589" t="s">
        <v>5022</v>
      </c>
      <c r="D1589" t="s">
        <v>5026</v>
      </c>
      <c r="E1589" t="s">
        <v>5045</v>
      </c>
      <c r="F1589" t="s">
        <v>5046</v>
      </c>
      <c r="G1589" t="s">
        <v>5057</v>
      </c>
      <c r="H1589">
        <v>8240</v>
      </c>
      <c r="I1589">
        <v>5</v>
      </c>
      <c r="J1589" t="s">
        <v>5071</v>
      </c>
      <c r="K1589">
        <v>1462.15</v>
      </c>
      <c r="L1589" t="s">
        <v>5079</v>
      </c>
      <c r="M1589">
        <f>MONTH(Helper_Columns[Order_Date])</f>
        <v>4</v>
      </c>
      <c r="N1589">
        <f>YEAR(Helper_Columns[Order_Date])</f>
        <v>2024</v>
      </c>
      <c r="O1589" t="str">
        <f>TEXT(Helper_Columns[Order_Date],"mmm")</f>
        <v>Apr</v>
      </c>
      <c r="P1589" s="7">
        <f>IFERROR(Helper_Columns[Profit]/Helper_Columns[Sales_Amount],0)</f>
        <v>0.17744538834951457</v>
      </c>
      <c r="Q1589" s="5" t="str">
        <f>IF(VALUE(SUBSTITUTE(Helper_Columns[[#This Row],[Discount]],"%",""))&gt;=10,"High Discount", "Normal")</f>
        <v>High Discount</v>
      </c>
      <c r="R1589" s="5" t="str">
        <f xml:space="preserve"> IF(Helper_Columns[[#This Row],[Profit]]&gt;5000,"High","Low")</f>
        <v>Low</v>
      </c>
    </row>
    <row r="1590" spans="1:18" x14ac:dyDescent="0.25">
      <c r="A1590" t="s">
        <v>1600</v>
      </c>
      <c r="B1590" s="4">
        <v>45407.94718943788</v>
      </c>
      <c r="C1590" t="s">
        <v>5022</v>
      </c>
      <c r="D1590" t="s">
        <v>5027</v>
      </c>
      <c r="E1590" t="s">
        <v>5038</v>
      </c>
      <c r="F1590" t="s">
        <v>5047</v>
      </c>
      <c r="G1590" t="s">
        <v>5062</v>
      </c>
      <c r="H1590">
        <v>75289</v>
      </c>
      <c r="I1590">
        <v>14</v>
      </c>
      <c r="J1590" t="s">
        <v>5071</v>
      </c>
      <c r="K1590">
        <v>15014.28</v>
      </c>
      <c r="L1590" t="s">
        <v>5079</v>
      </c>
      <c r="M1590">
        <f>MONTH(Helper_Columns[Order_Date])</f>
        <v>4</v>
      </c>
      <c r="N1590">
        <f>YEAR(Helper_Columns[Order_Date])</f>
        <v>2024</v>
      </c>
      <c r="O1590" t="str">
        <f>TEXT(Helper_Columns[Order_Date],"mmm")</f>
        <v>Apr</v>
      </c>
      <c r="P1590" s="7">
        <f>IFERROR(Helper_Columns[Profit]/Helper_Columns[Sales_Amount],0)</f>
        <v>0.19942196071139212</v>
      </c>
      <c r="Q1590" s="5" t="str">
        <f>IF(VALUE(SUBSTITUTE(Helper_Columns[[#This Row],[Discount]],"%",""))&gt;=10,"High Discount", "Normal")</f>
        <v>High Discount</v>
      </c>
      <c r="R1590" s="5" t="str">
        <f xml:space="preserve"> IF(Helper_Columns[[#This Row],[Profit]]&gt;5000,"High","Low")</f>
        <v>High</v>
      </c>
    </row>
    <row r="1591" spans="1:18" x14ac:dyDescent="0.25">
      <c r="A1591" t="s">
        <v>1601</v>
      </c>
      <c r="B1591" s="4">
        <v>45408.020204040797</v>
      </c>
      <c r="C1591" t="s">
        <v>5015</v>
      </c>
      <c r="D1591" t="s">
        <v>5026</v>
      </c>
      <c r="E1591" t="s">
        <v>5043</v>
      </c>
      <c r="F1591" t="s">
        <v>5047</v>
      </c>
      <c r="G1591" t="s">
        <v>5050</v>
      </c>
      <c r="H1591">
        <v>31041</v>
      </c>
      <c r="I1591">
        <v>11</v>
      </c>
      <c r="J1591" t="s">
        <v>5070</v>
      </c>
      <c r="K1591">
        <v>3903.21</v>
      </c>
      <c r="L1591" t="s">
        <v>5074</v>
      </c>
      <c r="M1591">
        <f>MONTH(Helper_Columns[Order_Date])</f>
        <v>4</v>
      </c>
      <c r="N1591">
        <f>YEAR(Helper_Columns[Order_Date])</f>
        <v>2024</v>
      </c>
      <c r="O1591" t="str">
        <f>TEXT(Helper_Columns[Order_Date],"mmm")</f>
        <v>Apr</v>
      </c>
      <c r="P1591" s="7">
        <f>IFERROR(Helper_Columns[Profit]/Helper_Columns[Sales_Amount],0)</f>
        <v>0.1257436938242969</v>
      </c>
      <c r="Q1591" s="5" t="str">
        <f>IF(VALUE(SUBSTITUTE(Helper_Columns[[#This Row],[Discount]],"%",""))&gt;=10,"High Discount", "Normal")</f>
        <v>Normal</v>
      </c>
      <c r="R1591" s="5" t="str">
        <f xml:space="preserve"> IF(Helper_Columns[[#This Row],[Profit]]&gt;5000,"High","Low")</f>
        <v>Low</v>
      </c>
    </row>
    <row r="1592" spans="1:18" x14ac:dyDescent="0.25">
      <c r="A1592" t="s">
        <v>1602</v>
      </c>
      <c r="B1592" s="4">
        <v>45408.093218643728</v>
      </c>
      <c r="C1592" t="s">
        <v>5018</v>
      </c>
      <c r="D1592" t="s">
        <v>5027</v>
      </c>
      <c r="E1592" t="s">
        <v>5042</v>
      </c>
      <c r="F1592" t="s">
        <v>5046</v>
      </c>
      <c r="G1592" t="s">
        <v>5060</v>
      </c>
      <c r="H1592">
        <v>1434</v>
      </c>
      <c r="I1592">
        <v>1</v>
      </c>
      <c r="J1592" t="s">
        <v>5072</v>
      </c>
      <c r="K1592">
        <v>197.97</v>
      </c>
      <c r="L1592" t="s">
        <v>5076</v>
      </c>
      <c r="M1592">
        <f>MONTH(Helper_Columns[Order_Date])</f>
        <v>4</v>
      </c>
      <c r="N1592">
        <f>YEAR(Helper_Columns[Order_Date])</f>
        <v>2024</v>
      </c>
      <c r="O1592" t="str">
        <f>TEXT(Helper_Columns[Order_Date],"mmm")</f>
        <v>Apr</v>
      </c>
      <c r="P1592" s="7">
        <f>IFERROR(Helper_Columns[Profit]/Helper_Columns[Sales_Amount],0)</f>
        <v>0.13805439330543934</v>
      </c>
      <c r="Q1592" s="5" t="str">
        <f>IF(VALUE(SUBSTITUTE(Helper_Columns[[#This Row],[Discount]],"%",""))&gt;=10,"High Discount", "Normal")</f>
        <v>High Discount</v>
      </c>
      <c r="R1592" s="5" t="str">
        <f xml:space="preserve"> IF(Helper_Columns[[#This Row],[Profit]]&gt;5000,"High","Low")</f>
        <v>Low</v>
      </c>
    </row>
    <row r="1593" spans="1:18" x14ac:dyDescent="0.25">
      <c r="A1593" t="s">
        <v>1603</v>
      </c>
      <c r="B1593" s="4">
        <v>45408.166233246637</v>
      </c>
      <c r="C1593" t="s">
        <v>5015</v>
      </c>
      <c r="D1593" t="s">
        <v>5028</v>
      </c>
      <c r="E1593" t="s">
        <v>5037</v>
      </c>
      <c r="F1593" t="s">
        <v>5048</v>
      </c>
      <c r="G1593" t="s">
        <v>5056</v>
      </c>
      <c r="H1593">
        <v>23540</v>
      </c>
      <c r="I1593">
        <v>12</v>
      </c>
      <c r="J1593" t="s">
        <v>5068</v>
      </c>
      <c r="K1593">
        <v>2348.4299999999998</v>
      </c>
      <c r="L1593" t="s">
        <v>5075</v>
      </c>
      <c r="M1593">
        <f>MONTH(Helper_Columns[Order_Date])</f>
        <v>4</v>
      </c>
      <c r="N1593">
        <f>YEAR(Helper_Columns[Order_Date])</f>
        <v>2024</v>
      </c>
      <c r="O1593" t="str">
        <f>TEXT(Helper_Columns[Order_Date],"mmm")</f>
        <v>Apr</v>
      </c>
      <c r="P1593" s="7">
        <f>IFERROR(Helper_Columns[Profit]/Helper_Columns[Sales_Amount],0)</f>
        <v>9.9763381478334745E-2</v>
      </c>
      <c r="Q1593" s="5" t="str">
        <f>IF(VALUE(SUBSTITUTE(Helper_Columns[[#This Row],[Discount]],"%",""))&gt;=10,"High Discount", "Normal")</f>
        <v>Normal</v>
      </c>
      <c r="R1593" s="5" t="str">
        <f xml:space="preserve"> IF(Helper_Columns[[#This Row],[Profit]]&gt;5000,"High","Low")</f>
        <v>Low</v>
      </c>
    </row>
    <row r="1594" spans="1:18" x14ac:dyDescent="0.25">
      <c r="A1594" t="s">
        <v>1604</v>
      </c>
      <c r="B1594" s="4">
        <v>45408.23924784956</v>
      </c>
      <c r="C1594" t="s">
        <v>5024</v>
      </c>
      <c r="D1594" t="s">
        <v>5028</v>
      </c>
      <c r="E1594" t="s">
        <v>5036</v>
      </c>
      <c r="F1594" t="s">
        <v>5046</v>
      </c>
      <c r="G1594" t="s">
        <v>5060</v>
      </c>
      <c r="H1594">
        <v>20930</v>
      </c>
      <c r="I1594">
        <v>14</v>
      </c>
      <c r="J1594" t="s">
        <v>5068</v>
      </c>
      <c r="K1594">
        <v>3223.39</v>
      </c>
      <c r="L1594" t="s">
        <v>5076</v>
      </c>
      <c r="M1594">
        <f>MONTH(Helper_Columns[Order_Date])</f>
        <v>4</v>
      </c>
      <c r="N1594">
        <f>YEAR(Helper_Columns[Order_Date])</f>
        <v>2024</v>
      </c>
      <c r="O1594" t="str">
        <f>TEXT(Helper_Columns[Order_Date],"mmm")</f>
        <v>Apr</v>
      </c>
      <c r="P1594" s="7">
        <f>IFERROR(Helper_Columns[Profit]/Helper_Columns[Sales_Amount],0)</f>
        <v>0.15400812231247013</v>
      </c>
      <c r="Q1594" s="5" t="str">
        <f>IF(VALUE(SUBSTITUTE(Helper_Columns[[#This Row],[Discount]],"%",""))&gt;=10,"High Discount", "Normal")</f>
        <v>Normal</v>
      </c>
      <c r="R1594" s="5" t="str">
        <f xml:space="preserve"> IF(Helper_Columns[[#This Row],[Profit]]&gt;5000,"High","Low")</f>
        <v>Low</v>
      </c>
    </row>
    <row r="1595" spans="1:18" x14ac:dyDescent="0.25">
      <c r="A1595" t="s">
        <v>1605</v>
      </c>
      <c r="B1595" s="4">
        <v>45408.312262452491</v>
      </c>
      <c r="C1595" t="s">
        <v>5021</v>
      </c>
      <c r="D1595" t="s">
        <v>5027</v>
      </c>
      <c r="E1595" t="s">
        <v>5038</v>
      </c>
      <c r="F1595" t="s">
        <v>5047</v>
      </c>
      <c r="G1595" t="s">
        <v>5050</v>
      </c>
      <c r="H1595">
        <v>46891</v>
      </c>
      <c r="I1595">
        <v>1</v>
      </c>
      <c r="J1595" t="s">
        <v>5073</v>
      </c>
      <c r="K1595">
        <v>4184.09</v>
      </c>
      <c r="L1595" t="s">
        <v>5075</v>
      </c>
      <c r="M1595">
        <f>MONTH(Helper_Columns[Order_Date])</f>
        <v>4</v>
      </c>
      <c r="N1595">
        <f>YEAR(Helper_Columns[Order_Date])</f>
        <v>2024</v>
      </c>
      <c r="O1595" t="str">
        <f>TEXT(Helper_Columns[Order_Date],"mmm")</f>
        <v>Apr</v>
      </c>
      <c r="P1595" s="7">
        <f>IFERROR(Helper_Columns[Profit]/Helper_Columns[Sales_Amount],0)</f>
        <v>8.923012944914803E-2</v>
      </c>
      <c r="Q1595" s="5" t="str">
        <f>IF(VALUE(SUBSTITUTE(Helper_Columns[[#This Row],[Discount]],"%",""))&gt;=10,"High Discount", "Normal")</f>
        <v>Normal</v>
      </c>
      <c r="R1595" s="5" t="str">
        <f xml:space="preserve"> IF(Helper_Columns[[#This Row],[Profit]]&gt;5000,"High","Low")</f>
        <v>Low</v>
      </c>
    </row>
    <row r="1596" spans="1:18" x14ac:dyDescent="0.25">
      <c r="A1596" t="s">
        <v>1606</v>
      </c>
      <c r="B1596" s="4">
        <v>45408.385277055408</v>
      </c>
      <c r="C1596" t="s">
        <v>5022</v>
      </c>
      <c r="D1596" t="s">
        <v>5028</v>
      </c>
      <c r="E1596" t="s">
        <v>5036</v>
      </c>
      <c r="F1596" t="s">
        <v>5046</v>
      </c>
      <c r="G1596" t="s">
        <v>5053</v>
      </c>
      <c r="H1596">
        <v>18974</v>
      </c>
      <c r="I1596">
        <v>14</v>
      </c>
      <c r="J1596" t="s">
        <v>5072</v>
      </c>
      <c r="K1596">
        <v>3411.99</v>
      </c>
      <c r="L1596" t="s">
        <v>5079</v>
      </c>
      <c r="M1596">
        <f>MONTH(Helper_Columns[Order_Date])</f>
        <v>4</v>
      </c>
      <c r="N1596">
        <f>YEAR(Helper_Columns[Order_Date])</f>
        <v>2024</v>
      </c>
      <c r="O1596" t="str">
        <f>TEXT(Helper_Columns[Order_Date],"mmm")</f>
        <v>Apr</v>
      </c>
      <c r="P1596" s="7">
        <f>IFERROR(Helper_Columns[Profit]/Helper_Columns[Sales_Amount],0)</f>
        <v>0.17982449667966691</v>
      </c>
      <c r="Q1596" s="5" t="str">
        <f>IF(VALUE(SUBSTITUTE(Helper_Columns[[#This Row],[Discount]],"%",""))&gt;=10,"High Discount", "Normal")</f>
        <v>High Discount</v>
      </c>
      <c r="R1596" s="5" t="str">
        <f xml:space="preserve"> IF(Helper_Columns[[#This Row],[Profit]]&gt;5000,"High","Low")</f>
        <v>Low</v>
      </c>
    </row>
    <row r="1597" spans="1:18" x14ac:dyDescent="0.25">
      <c r="A1597" t="s">
        <v>1607</v>
      </c>
      <c r="B1597" s="4">
        <v>45408.458291658317</v>
      </c>
      <c r="C1597" t="s">
        <v>5022</v>
      </c>
      <c r="D1597" t="s">
        <v>5029</v>
      </c>
      <c r="E1597" t="s">
        <v>5040</v>
      </c>
      <c r="F1597" t="s">
        <v>5047</v>
      </c>
      <c r="G1597" t="s">
        <v>5067</v>
      </c>
      <c r="H1597">
        <v>71478</v>
      </c>
      <c r="I1597">
        <v>9</v>
      </c>
      <c r="J1597" t="s">
        <v>5070</v>
      </c>
      <c r="K1597">
        <v>10662.92</v>
      </c>
      <c r="L1597" t="s">
        <v>5079</v>
      </c>
      <c r="M1597">
        <f>MONTH(Helper_Columns[Order_Date])</f>
        <v>4</v>
      </c>
      <c r="N1597">
        <f>YEAR(Helper_Columns[Order_Date])</f>
        <v>2024</v>
      </c>
      <c r="O1597" t="str">
        <f>TEXT(Helper_Columns[Order_Date],"mmm")</f>
        <v>Apr</v>
      </c>
      <c r="P1597" s="7">
        <f>IFERROR(Helper_Columns[Profit]/Helper_Columns[Sales_Amount],0)</f>
        <v>0.14917764906684575</v>
      </c>
      <c r="Q1597" s="5" t="str">
        <f>IF(VALUE(SUBSTITUTE(Helper_Columns[[#This Row],[Discount]],"%",""))&gt;=10,"High Discount", "Normal")</f>
        <v>Normal</v>
      </c>
      <c r="R1597" s="5" t="str">
        <f xml:space="preserve"> IF(Helper_Columns[[#This Row],[Profit]]&gt;5000,"High","Low")</f>
        <v>High</v>
      </c>
    </row>
    <row r="1598" spans="1:18" x14ac:dyDescent="0.25">
      <c r="A1598" t="s">
        <v>1608</v>
      </c>
      <c r="B1598" s="4">
        <v>45408.531306261248</v>
      </c>
      <c r="C1598" t="s">
        <v>5016</v>
      </c>
      <c r="D1598" t="s">
        <v>5027</v>
      </c>
      <c r="E1598" t="s">
        <v>5044</v>
      </c>
      <c r="F1598" t="s">
        <v>5046</v>
      </c>
      <c r="G1598" t="s">
        <v>5054</v>
      </c>
      <c r="H1598">
        <v>44815</v>
      </c>
      <c r="I1598">
        <v>12</v>
      </c>
      <c r="J1598" t="s">
        <v>5071</v>
      </c>
      <c r="K1598">
        <v>9809.9</v>
      </c>
      <c r="L1598" t="s">
        <v>5074</v>
      </c>
      <c r="M1598">
        <f>MONTH(Helper_Columns[Order_Date])</f>
        <v>4</v>
      </c>
      <c r="N1598">
        <f>YEAR(Helper_Columns[Order_Date])</f>
        <v>2024</v>
      </c>
      <c r="O1598" t="str">
        <f>TEXT(Helper_Columns[Order_Date],"mmm")</f>
        <v>Apr</v>
      </c>
      <c r="P1598" s="7">
        <f>IFERROR(Helper_Columns[Profit]/Helper_Columns[Sales_Amount],0)</f>
        <v>0.21889769050541114</v>
      </c>
      <c r="Q1598" s="5" t="str">
        <f>IF(VALUE(SUBSTITUTE(Helper_Columns[[#This Row],[Discount]],"%",""))&gt;=10,"High Discount", "Normal")</f>
        <v>High Discount</v>
      </c>
      <c r="R1598" s="5" t="str">
        <f xml:space="preserve"> IF(Helper_Columns[[#This Row],[Profit]]&gt;5000,"High","Low")</f>
        <v>High</v>
      </c>
    </row>
    <row r="1599" spans="1:18" x14ac:dyDescent="0.25">
      <c r="A1599" t="s">
        <v>1609</v>
      </c>
      <c r="B1599" s="4">
        <v>45408.604320864157</v>
      </c>
      <c r="C1599" t="s">
        <v>5018</v>
      </c>
      <c r="D1599" t="s">
        <v>5028</v>
      </c>
      <c r="E1599" t="s">
        <v>5036</v>
      </c>
      <c r="F1599" t="s">
        <v>5048</v>
      </c>
      <c r="G1599" t="s">
        <v>5056</v>
      </c>
      <c r="H1599">
        <v>17258</v>
      </c>
      <c r="I1599">
        <v>3</v>
      </c>
      <c r="J1599" t="s">
        <v>5071</v>
      </c>
      <c r="K1599">
        <v>1552.2</v>
      </c>
      <c r="L1599" t="s">
        <v>5076</v>
      </c>
      <c r="M1599">
        <f>MONTH(Helper_Columns[Order_Date])</f>
        <v>4</v>
      </c>
      <c r="N1599">
        <f>YEAR(Helper_Columns[Order_Date])</f>
        <v>2024</v>
      </c>
      <c r="O1599" t="str">
        <f>TEXT(Helper_Columns[Order_Date],"mmm")</f>
        <v>Apr</v>
      </c>
      <c r="P1599" s="7">
        <f>IFERROR(Helper_Columns[Profit]/Helper_Columns[Sales_Amount],0)</f>
        <v>8.9940896975315793E-2</v>
      </c>
      <c r="Q1599" s="5" t="str">
        <f>IF(VALUE(SUBSTITUTE(Helper_Columns[[#This Row],[Discount]],"%",""))&gt;=10,"High Discount", "Normal")</f>
        <v>High Discount</v>
      </c>
      <c r="R1599" s="5" t="str">
        <f xml:space="preserve"> IF(Helper_Columns[[#This Row],[Profit]]&gt;5000,"High","Low")</f>
        <v>Low</v>
      </c>
    </row>
    <row r="1600" spans="1:18" x14ac:dyDescent="0.25">
      <c r="A1600" t="s">
        <v>1610</v>
      </c>
      <c r="B1600" s="4">
        <v>45408.67733546708</v>
      </c>
      <c r="C1600" t="s">
        <v>5023</v>
      </c>
      <c r="D1600" t="s">
        <v>5028</v>
      </c>
      <c r="E1600" t="s">
        <v>5035</v>
      </c>
      <c r="F1600" t="s">
        <v>5046</v>
      </c>
      <c r="G1600" t="s">
        <v>5061</v>
      </c>
      <c r="H1600">
        <v>72310</v>
      </c>
      <c r="I1600">
        <v>6</v>
      </c>
      <c r="J1600" t="s">
        <v>5068</v>
      </c>
      <c r="K1600">
        <v>6332.82</v>
      </c>
      <c r="L1600" t="s">
        <v>5075</v>
      </c>
      <c r="M1600">
        <f>MONTH(Helper_Columns[Order_Date])</f>
        <v>4</v>
      </c>
      <c r="N1600">
        <f>YEAR(Helper_Columns[Order_Date])</f>
        <v>2024</v>
      </c>
      <c r="O1600" t="str">
        <f>TEXT(Helper_Columns[Order_Date],"mmm")</f>
        <v>Apr</v>
      </c>
      <c r="P1600" s="7">
        <f>IFERROR(Helper_Columns[Profit]/Helper_Columns[Sales_Amount],0)</f>
        <v>8.7578758124740697E-2</v>
      </c>
      <c r="Q1600" s="5" t="str">
        <f>IF(VALUE(SUBSTITUTE(Helper_Columns[[#This Row],[Discount]],"%",""))&gt;=10,"High Discount", "Normal")</f>
        <v>Normal</v>
      </c>
      <c r="R1600" s="5" t="str">
        <f xml:space="preserve"> IF(Helper_Columns[[#This Row],[Profit]]&gt;5000,"High","Low")</f>
        <v>High</v>
      </c>
    </row>
    <row r="1601" spans="1:18" x14ac:dyDescent="0.25">
      <c r="A1601" t="s">
        <v>1611</v>
      </c>
      <c r="B1601" s="4">
        <v>45408.750350070011</v>
      </c>
      <c r="C1601" t="s">
        <v>5014</v>
      </c>
      <c r="D1601" t="s">
        <v>5028</v>
      </c>
      <c r="E1601" t="s">
        <v>5032</v>
      </c>
      <c r="F1601" t="s">
        <v>5046</v>
      </c>
      <c r="G1601" t="s">
        <v>5060</v>
      </c>
      <c r="H1601">
        <v>7584</v>
      </c>
      <c r="I1601">
        <v>2</v>
      </c>
      <c r="J1601" t="s">
        <v>5072</v>
      </c>
      <c r="K1601">
        <v>1476.85</v>
      </c>
      <c r="L1601" t="s">
        <v>5074</v>
      </c>
      <c r="M1601">
        <f>MONTH(Helper_Columns[Order_Date])</f>
        <v>4</v>
      </c>
      <c r="N1601">
        <f>YEAR(Helper_Columns[Order_Date])</f>
        <v>2024</v>
      </c>
      <c r="O1601" t="str">
        <f>TEXT(Helper_Columns[Order_Date],"mmm")</f>
        <v>Apr</v>
      </c>
      <c r="P1601" s="7">
        <f>IFERROR(Helper_Columns[Profit]/Helper_Columns[Sales_Amount],0)</f>
        <v>0.19473233122362868</v>
      </c>
      <c r="Q1601" s="5" t="str">
        <f>IF(VALUE(SUBSTITUTE(Helper_Columns[[#This Row],[Discount]],"%",""))&gt;=10,"High Discount", "Normal")</f>
        <v>High Discount</v>
      </c>
      <c r="R1601" s="5" t="str">
        <f xml:space="preserve"> IF(Helper_Columns[[#This Row],[Profit]]&gt;5000,"High","Low")</f>
        <v>Low</v>
      </c>
    </row>
    <row r="1602" spans="1:18" x14ac:dyDescent="0.25">
      <c r="A1602" t="s">
        <v>1612</v>
      </c>
      <c r="B1602" s="4">
        <v>45408.823364672928</v>
      </c>
      <c r="C1602" t="s">
        <v>5018</v>
      </c>
      <c r="D1602" t="s">
        <v>5027</v>
      </c>
      <c r="E1602" t="s">
        <v>5042</v>
      </c>
      <c r="F1602" t="s">
        <v>5046</v>
      </c>
      <c r="G1602" t="s">
        <v>5061</v>
      </c>
      <c r="H1602">
        <v>36200</v>
      </c>
      <c r="I1602">
        <v>9</v>
      </c>
      <c r="J1602" t="s">
        <v>5068</v>
      </c>
      <c r="K1602">
        <v>4971.2</v>
      </c>
      <c r="L1602" t="s">
        <v>5079</v>
      </c>
      <c r="M1602">
        <f>MONTH(Helper_Columns[Order_Date])</f>
        <v>4</v>
      </c>
      <c r="N1602">
        <f>YEAR(Helper_Columns[Order_Date])</f>
        <v>2024</v>
      </c>
      <c r="O1602" t="str">
        <f>TEXT(Helper_Columns[Order_Date],"mmm")</f>
        <v>Apr</v>
      </c>
      <c r="P1602" s="7">
        <f>IFERROR(Helper_Columns[Profit]/Helper_Columns[Sales_Amount],0)</f>
        <v>0.13732596685082873</v>
      </c>
      <c r="Q1602" s="5" t="str">
        <f>IF(VALUE(SUBSTITUTE(Helper_Columns[[#This Row],[Discount]],"%",""))&gt;=10,"High Discount", "Normal")</f>
        <v>Normal</v>
      </c>
      <c r="R1602" s="5" t="str">
        <f xml:space="preserve"> IF(Helper_Columns[[#This Row],[Profit]]&gt;5000,"High","Low")</f>
        <v>Low</v>
      </c>
    </row>
    <row r="1603" spans="1:18" x14ac:dyDescent="0.25">
      <c r="A1603" t="s">
        <v>1613</v>
      </c>
      <c r="B1603" s="4">
        <v>45408.896379275837</v>
      </c>
      <c r="C1603" t="s">
        <v>5012</v>
      </c>
      <c r="D1603" t="s">
        <v>5029</v>
      </c>
      <c r="E1603" t="s">
        <v>5033</v>
      </c>
      <c r="F1603" t="s">
        <v>5046</v>
      </c>
      <c r="G1603" t="s">
        <v>5049</v>
      </c>
      <c r="H1603">
        <v>55643</v>
      </c>
      <c r="I1603">
        <v>14</v>
      </c>
      <c r="J1603" t="s">
        <v>5073</v>
      </c>
      <c r="K1603">
        <v>8936.2999999999993</v>
      </c>
      <c r="L1603" t="s">
        <v>5074</v>
      </c>
      <c r="M1603">
        <f>MONTH(Helper_Columns[Order_Date])</f>
        <v>4</v>
      </c>
      <c r="N1603">
        <f>YEAR(Helper_Columns[Order_Date])</f>
        <v>2024</v>
      </c>
      <c r="O1603" t="str">
        <f>TEXT(Helper_Columns[Order_Date],"mmm")</f>
        <v>Apr</v>
      </c>
      <c r="P1603" s="7">
        <f>IFERROR(Helper_Columns[Profit]/Helper_Columns[Sales_Amount],0)</f>
        <v>0.16060061463256833</v>
      </c>
      <c r="Q1603" s="5" t="str">
        <f>IF(VALUE(SUBSTITUTE(Helper_Columns[[#This Row],[Discount]],"%",""))&gt;=10,"High Discount", "Normal")</f>
        <v>Normal</v>
      </c>
      <c r="R1603" s="5" t="str">
        <f xml:space="preserve"> IF(Helper_Columns[[#This Row],[Profit]]&gt;5000,"High","Low")</f>
        <v>High</v>
      </c>
    </row>
    <row r="1604" spans="1:18" x14ac:dyDescent="0.25">
      <c r="A1604" t="s">
        <v>1614</v>
      </c>
      <c r="B1604" s="4">
        <v>45408.969393878782</v>
      </c>
      <c r="C1604" t="s">
        <v>5013</v>
      </c>
      <c r="D1604" t="s">
        <v>5026</v>
      </c>
      <c r="E1604" t="s">
        <v>5030</v>
      </c>
      <c r="F1604" t="s">
        <v>5047</v>
      </c>
      <c r="G1604" t="s">
        <v>5058</v>
      </c>
      <c r="H1604">
        <v>65289</v>
      </c>
      <c r="I1604">
        <v>14</v>
      </c>
      <c r="J1604" t="s">
        <v>5070</v>
      </c>
      <c r="K1604">
        <v>8054.51</v>
      </c>
      <c r="L1604" t="s">
        <v>5075</v>
      </c>
      <c r="M1604">
        <f>MONTH(Helper_Columns[Order_Date])</f>
        <v>4</v>
      </c>
      <c r="N1604">
        <f>YEAR(Helper_Columns[Order_Date])</f>
        <v>2024</v>
      </c>
      <c r="O1604" t="str">
        <f>TEXT(Helper_Columns[Order_Date],"mmm")</f>
        <v>Apr</v>
      </c>
      <c r="P1604" s="7">
        <f>IFERROR(Helper_Columns[Profit]/Helper_Columns[Sales_Amount],0)</f>
        <v>0.1233670296680911</v>
      </c>
      <c r="Q1604" s="5" t="str">
        <f>IF(VALUE(SUBSTITUTE(Helper_Columns[[#This Row],[Discount]],"%",""))&gt;=10,"High Discount", "Normal")</f>
        <v>Normal</v>
      </c>
      <c r="R1604" s="5" t="str">
        <f xml:space="preserve"> IF(Helper_Columns[[#This Row],[Profit]]&gt;5000,"High","Low")</f>
        <v>High</v>
      </c>
    </row>
    <row r="1605" spans="1:18" x14ac:dyDescent="0.25">
      <c r="A1605" t="s">
        <v>1615</v>
      </c>
      <c r="B1605" s="4">
        <v>45409.042408481691</v>
      </c>
      <c r="C1605" t="s">
        <v>5016</v>
      </c>
      <c r="D1605" t="s">
        <v>5027</v>
      </c>
      <c r="E1605" t="s">
        <v>5038</v>
      </c>
      <c r="F1605" t="s">
        <v>5047</v>
      </c>
      <c r="G1605" t="s">
        <v>5062</v>
      </c>
      <c r="H1605">
        <v>1981</v>
      </c>
      <c r="I1605">
        <v>6</v>
      </c>
      <c r="J1605" t="s">
        <v>5072</v>
      </c>
      <c r="K1605">
        <v>435.05</v>
      </c>
      <c r="L1605" t="s">
        <v>5079</v>
      </c>
      <c r="M1605">
        <f>MONTH(Helper_Columns[Order_Date])</f>
        <v>4</v>
      </c>
      <c r="N1605">
        <f>YEAR(Helper_Columns[Order_Date])</f>
        <v>2024</v>
      </c>
      <c r="O1605" t="str">
        <f>TEXT(Helper_Columns[Order_Date],"mmm")</f>
        <v>Apr</v>
      </c>
      <c r="P1605" s="7">
        <f>IFERROR(Helper_Columns[Profit]/Helper_Columns[Sales_Amount],0)</f>
        <v>0.2196113074204947</v>
      </c>
      <c r="Q1605" s="5" t="str">
        <f>IF(VALUE(SUBSTITUTE(Helper_Columns[[#This Row],[Discount]],"%",""))&gt;=10,"High Discount", "Normal")</f>
        <v>High Discount</v>
      </c>
      <c r="R1605" s="5" t="str">
        <f xml:space="preserve"> IF(Helper_Columns[[#This Row],[Profit]]&gt;5000,"High","Low")</f>
        <v>Low</v>
      </c>
    </row>
    <row r="1606" spans="1:18" x14ac:dyDescent="0.25">
      <c r="A1606" t="s">
        <v>1616</v>
      </c>
      <c r="B1606" s="4">
        <v>45409.115423084608</v>
      </c>
      <c r="C1606" t="s">
        <v>5013</v>
      </c>
      <c r="D1606" t="s">
        <v>5026</v>
      </c>
      <c r="E1606" t="s">
        <v>5034</v>
      </c>
      <c r="F1606" t="s">
        <v>5046</v>
      </c>
      <c r="G1606" t="s">
        <v>5057</v>
      </c>
      <c r="H1606">
        <v>28097</v>
      </c>
      <c r="I1606">
        <v>2</v>
      </c>
      <c r="J1606" t="s">
        <v>5071</v>
      </c>
      <c r="K1606">
        <v>4056.62</v>
      </c>
      <c r="L1606" t="s">
        <v>5075</v>
      </c>
      <c r="M1606">
        <f>MONTH(Helper_Columns[Order_Date])</f>
        <v>4</v>
      </c>
      <c r="N1606">
        <f>YEAR(Helper_Columns[Order_Date])</f>
        <v>2024</v>
      </c>
      <c r="O1606" t="str">
        <f>TEXT(Helper_Columns[Order_Date],"mmm")</f>
        <v>Apr</v>
      </c>
      <c r="P1606" s="7">
        <f>IFERROR(Helper_Columns[Profit]/Helper_Columns[Sales_Amount],0)</f>
        <v>0.14437911520802932</v>
      </c>
      <c r="Q1606" s="5" t="str">
        <f>IF(VALUE(SUBSTITUTE(Helper_Columns[[#This Row],[Discount]],"%",""))&gt;=10,"High Discount", "Normal")</f>
        <v>High Discount</v>
      </c>
      <c r="R1606" s="5" t="str">
        <f xml:space="preserve"> IF(Helper_Columns[[#This Row],[Profit]]&gt;5000,"High","Low")</f>
        <v>Low</v>
      </c>
    </row>
    <row r="1607" spans="1:18" x14ac:dyDescent="0.25">
      <c r="A1607" t="s">
        <v>1617</v>
      </c>
      <c r="B1607" s="4">
        <v>45409.188437687531</v>
      </c>
      <c r="C1607" t="s">
        <v>5023</v>
      </c>
      <c r="D1607" t="s">
        <v>5028</v>
      </c>
      <c r="E1607" t="s">
        <v>5036</v>
      </c>
      <c r="F1607" t="s">
        <v>5048</v>
      </c>
      <c r="G1607" t="s">
        <v>5052</v>
      </c>
      <c r="H1607">
        <v>51907</v>
      </c>
      <c r="I1607">
        <v>8</v>
      </c>
      <c r="J1607" t="s">
        <v>5071</v>
      </c>
      <c r="K1607">
        <v>10374.16</v>
      </c>
      <c r="L1607" t="s">
        <v>5075</v>
      </c>
      <c r="M1607">
        <f>MONTH(Helper_Columns[Order_Date])</f>
        <v>4</v>
      </c>
      <c r="N1607">
        <f>YEAR(Helper_Columns[Order_Date])</f>
        <v>2024</v>
      </c>
      <c r="O1607" t="str">
        <f>TEXT(Helper_Columns[Order_Date],"mmm")</f>
        <v>Apr</v>
      </c>
      <c r="P1607" s="7">
        <f>IFERROR(Helper_Columns[Profit]/Helper_Columns[Sales_Amount],0)</f>
        <v>0.19986051977575278</v>
      </c>
      <c r="Q1607" s="5" t="str">
        <f>IF(VALUE(SUBSTITUTE(Helper_Columns[[#This Row],[Discount]],"%",""))&gt;=10,"High Discount", "Normal")</f>
        <v>High Discount</v>
      </c>
      <c r="R1607" s="5" t="str">
        <f xml:space="preserve"> IF(Helper_Columns[[#This Row],[Profit]]&gt;5000,"High","Low")</f>
        <v>High</v>
      </c>
    </row>
    <row r="1608" spans="1:18" x14ac:dyDescent="0.25">
      <c r="A1608" t="s">
        <v>1618</v>
      </c>
      <c r="B1608" s="4">
        <v>45409.261452290448</v>
      </c>
      <c r="C1608" t="s">
        <v>5025</v>
      </c>
      <c r="D1608" t="s">
        <v>5026</v>
      </c>
      <c r="E1608" t="s">
        <v>5045</v>
      </c>
      <c r="F1608" t="s">
        <v>5047</v>
      </c>
      <c r="G1608" t="s">
        <v>5063</v>
      </c>
      <c r="H1608">
        <v>14200</v>
      </c>
      <c r="I1608">
        <v>2</v>
      </c>
      <c r="J1608" t="s">
        <v>5069</v>
      </c>
      <c r="K1608">
        <v>2189.19</v>
      </c>
      <c r="L1608" t="s">
        <v>5075</v>
      </c>
      <c r="M1608">
        <f>MONTH(Helper_Columns[Order_Date])</f>
        <v>4</v>
      </c>
      <c r="N1608">
        <f>YEAR(Helper_Columns[Order_Date])</f>
        <v>2024</v>
      </c>
      <c r="O1608" t="str">
        <f>TEXT(Helper_Columns[Order_Date],"mmm")</f>
        <v>Apr</v>
      </c>
      <c r="P1608" s="7">
        <f>IFERROR(Helper_Columns[Profit]/Helper_Columns[Sales_Amount],0)</f>
        <v>0.15416830985915495</v>
      </c>
      <c r="Q1608" s="5" t="str">
        <f>IF(VALUE(SUBSTITUTE(Helper_Columns[[#This Row],[Discount]],"%",""))&gt;=10,"High Discount", "Normal")</f>
        <v>High Discount</v>
      </c>
      <c r="R1608" s="5" t="str">
        <f xml:space="preserve"> IF(Helper_Columns[[#This Row],[Profit]]&gt;5000,"High","Low")</f>
        <v>Low</v>
      </c>
    </row>
    <row r="1609" spans="1:18" x14ac:dyDescent="0.25">
      <c r="A1609" t="s">
        <v>1619</v>
      </c>
      <c r="B1609" s="4">
        <v>45409.334466893371</v>
      </c>
      <c r="C1609" t="s">
        <v>5015</v>
      </c>
      <c r="D1609" t="s">
        <v>5028</v>
      </c>
      <c r="E1609" t="s">
        <v>5032</v>
      </c>
      <c r="F1609" t="s">
        <v>5048</v>
      </c>
      <c r="G1609" t="s">
        <v>5052</v>
      </c>
      <c r="H1609">
        <v>2766</v>
      </c>
      <c r="I1609">
        <v>12</v>
      </c>
      <c r="J1609" t="s">
        <v>5071</v>
      </c>
      <c r="K1609">
        <v>522.08000000000004</v>
      </c>
      <c r="L1609" t="s">
        <v>5077</v>
      </c>
      <c r="M1609">
        <f>MONTH(Helper_Columns[Order_Date])</f>
        <v>4</v>
      </c>
      <c r="N1609">
        <f>YEAR(Helper_Columns[Order_Date])</f>
        <v>2024</v>
      </c>
      <c r="O1609" t="str">
        <f>TEXT(Helper_Columns[Order_Date],"mmm")</f>
        <v>Apr</v>
      </c>
      <c r="P1609" s="7">
        <f>IFERROR(Helper_Columns[Profit]/Helper_Columns[Sales_Amount],0)</f>
        <v>0.18874909616775129</v>
      </c>
      <c r="Q1609" s="5" t="str">
        <f>IF(VALUE(SUBSTITUTE(Helper_Columns[[#This Row],[Discount]],"%",""))&gt;=10,"High Discount", "Normal")</f>
        <v>High Discount</v>
      </c>
      <c r="R1609" s="5" t="str">
        <f xml:space="preserve"> IF(Helper_Columns[[#This Row],[Profit]]&gt;5000,"High","Low")</f>
        <v>Low</v>
      </c>
    </row>
    <row r="1610" spans="1:18" x14ac:dyDescent="0.25">
      <c r="A1610" t="s">
        <v>1620</v>
      </c>
      <c r="B1610" s="4">
        <v>45409.407481496302</v>
      </c>
      <c r="C1610" t="s">
        <v>5016</v>
      </c>
      <c r="D1610" t="s">
        <v>5026</v>
      </c>
      <c r="E1610" t="s">
        <v>5043</v>
      </c>
      <c r="F1610" t="s">
        <v>5046</v>
      </c>
      <c r="G1610" t="s">
        <v>5053</v>
      </c>
      <c r="H1610">
        <v>26301</v>
      </c>
      <c r="I1610">
        <v>6</v>
      </c>
      <c r="J1610" t="s">
        <v>5069</v>
      </c>
      <c r="K1610">
        <v>2781.13</v>
      </c>
      <c r="L1610" t="s">
        <v>5078</v>
      </c>
      <c r="M1610">
        <f>MONTH(Helper_Columns[Order_Date])</f>
        <v>4</v>
      </c>
      <c r="N1610">
        <f>YEAR(Helper_Columns[Order_Date])</f>
        <v>2024</v>
      </c>
      <c r="O1610" t="str">
        <f>TEXT(Helper_Columns[Order_Date],"mmm")</f>
        <v>Apr</v>
      </c>
      <c r="P1610" s="7">
        <f>IFERROR(Helper_Columns[Profit]/Helper_Columns[Sales_Amount],0)</f>
        <v>0.10574236721037224</v>
      </c>
      <c r="Q1610" s="5" t="str">
        <f>IF(VALUE(SUBSTITUTE(Helper_Columns[[#This Row],[Discount]],"%",""))&gt;=10,"High Discount", "Normal")</f>
        <v>High Discount</v>
      </c>
      <c r="R1610" s="5" t="str">
        <f xml:space="preserve"> IF(Helper_Columns[[#This Row],[Profit]]&gt;5000,"High","Low")</f>
        <v>Low</v>
      </c>
    </row>
    <row r="1611" spans="1:18" x14ac:dyDescent="0.25">
      <c r="A1611" t="s">
        <v>1621</v>
      </c>
      <c r="B1611" s="4">
        <v>45409.480496099211</v>
      </c>
      <c r="C1611" t="s">
        <v>5013</v>
      </c>
      <c r="D1611" t="s">
        <v>5029</v>
      </c>
      <c r="E1611" t="s">
        <v>5039</v>
      </c>
      <c r="F1611" t="s">
        <v>5046</v>
      </c>
      <c r="G1611" t="s">
        <v>5054</v>
      </c>
      <c r="H1611">
        <v>1704</v>
      </c>
      <c r="I1611">
        <v>2</v>
      </c>
      <c r="J1611" t="s">
        <v>5072</v>
      </c>
      <c r="K1611">
        <v>213.9</v>
      </c>
      <c r="L1611" t="s">
        <v>5074</v>
      </c>
      <c r="M1611">
        <f>MONTH(Helper_Columns[Order_Date])</f>
        <v>4</v>
      </c>
      <c r="N1611">
        <f>YEAR(Helper_Columns[Order_Date])</f>
        <v>2024</v>
      </c>
      <c r="O1611" t="str">
        <f>TEXT(Helper_Columns[Order_Date],"mmm")</f>
        <v>Apr</v>
      </c>
      <c r="P1611" s="7">
        <f>IFERROR(Helper_Columns[Profit]/Helper_Columns[Sales_Amount],0)</f>
        <v>0.12552816901408451</v>
      </c>
      <c r="Q1611" s="5" t="str">
        <f>IF(VALUE(SUBSTITUTE(Helper_Columns[[#This Row],[Discount]],"%",""))&gt;=10,"High Discount", "Normal")</f>
        <v>High Discount</v>
      </c>
      <c r="R1611" s="5" t="str">
        <f xml:space="preserve"> IF(Helper_Columns[[#This Row],[Profit]]&gt;5000,"High","Low")</f>
        <v>Low</v>
      </c>
    </row>
    <row r="1612" spans="1:18" x14ac:dyDescent="0.25">
      <c r="A1612" t="s">
        <v>1622</v>
      </c>
      <c r="B1612" s="4">
        <v>45409.553510702128</v>
      </c>
      <c r="C1612" t="s">
        <v>5015</v>
      </c>
      <c r="D1612" t="s">
        <v>5028</v>
      </c>
      <c r="E1612" t="s">
        <v>5037</v>
      </c>
      <c r="F1612" t="s">
        <v>5048</v>
      </c>
      <c r="G1612" t="s">
        <v>5051</v>
      </c>
      <c r="H1612">
        <v>58263</v>
      </c>
      <c r="I1612">
        <v>14</v>
      </c>
      <c r="J1612" t="s">
        <v>5072</v>
      </c>
      <c r="K1612">
        <v>11927.6</v>
      </c>
      <c r="L1612" t="s">
        <v>5074</v>
      </c>
      <c r="M1612">
        <f>MONTH(Helper_Columns[Order_Date])</f>
        <v>4</v>
      </c>
      <c r="N1612">
        <f>YEAR(Helper_Columns[Order_Date])</f>
        <v>2024</v>
      </c>
      <c r="O1612" t="str">
        <f>TEXT(Helper_Columns[Order_Date],"mmm")</f>
        <v>Apr</v>
      </c>
      <c r="P1612" s="7">
        <f>IFERROR(Helper_Columns[Profit]/Helper_Columns[Sales_Amount],0)</f>
        <v>0.20471997665757</v>
      </c>
      <c r="Q1612" s="5" t="str">
        <f>IF(VALUE(SUBSTITUTE(Helper_Columns[[#This Row],[Discount]],"%",""))&gt;=10,"High Discount", "Normal")</f>
        <v>High Discount</v>
      </c>
      <c r="R1612" s="5" t="str">
        <f xml:space="preserve"> IF(Helper_Columns[[#This Row],[Profit]]&gt;5000,"High","Low")</f>
        <v>High</v>
      </c>
    </row>
    <row r="1613" spans="1:18" x14ac:dyDescent="0.25">
      <c r="A1613" t="s">
        <v>1623</v>
      </c>
      <c r="B1613" s="4">
        <v>45409.626525305059</v>
      </c>
      <c r="C1613" t="s">
        <v>5016</v>
      </c>
      <c r="D1613" t="s">
        <v>5028</v>
      </c>
      <c r="E1613" t="s">
        <v>5032</v>
      </c>
      <c r="F1613" t="s">
        <v>5046</v>
      </c>
      <c r="G1613" t="s">
        <v>5060</v>
      </c>
      <c r="H1613">
        <v>19227</v>
      </c>
      <c r="I1613">
        <v>12</v>
      </c>
      <c r="J1613" t="s">
        <v>5070</v>
      </c>
      <c r="K1613">
        <v>4039.03</v>
      </c>
      <c r="L1613" t="s">
        <v>5075</v>
      </c>
      <c r="M1613">
        <f>MONTH(Helper_Columns[Order_Date])</f>
        <v>4</v>
      </c>
      <c r="N1613">
        <f>YEAR(Helper_Columns[Order_Date])</f>
        <v>2024</v>
      </c>
      <c r="O1613" t="str">
        <f>TEXT(Helper_Columns[Order_Date],"mmm")</f>
        <v>Apr</v>
      </c>
      <c r="P1613" s="7">
        <f>IFERROR(Helper_Columns[Profit]/Helper_Columns[Sales_Amount],0)</f>
        <v>0.21007073386383732</v>
      </c>
      <c r="Q1613" s="5" t="str">
        <f>IF(VALUE(SUBSTITUTE(Helper_Columns[[#This Row],[Discount]],"%",""))&gt;=10,"High Discount", "Normal")</f>
        <v>Normal</v>
      </c>
      <c r="R1613" s="5" t="str">
        <f xml:space="preserve"> IF(Helper_Columns[[#This Row],[Profit]]&gt;5000,"High","Low")</f>
        <v>Low</v>
      </c>
    </row>
    <row r="1614" spans="1:18" x14ac:dyDescent="0.25">
      <c r="A1614" t="s">
        <v>1624</v>
      </c>
      <c r="B1614" s="4">
        <v>45409.699539907982</v>
      </c>
      <c r="C1614" t="s">
        <v>5016</v>
      </c>
      <c r="D1614" t="s">
        <v>5027</v>
      </c>
      <c r="E1614" t="s">
        <v>5044</v>
      </c>
      <c r="F1614" t="s">
        <v>5046</v>
      </c>
      <c r="G1614" t="s">
        <v>5060</v>
      </c>
      <c r="H1614">
        <v>13454</v>
      </c>
      <c r="I1614">
        <v>4</v>
      </c>
      <c r="J1614" t="s">
        <v>5068</v>
      </c>
      <c r="K1614">
        <v>2234.2800000000002</v>
      </c>
      <c r="L1614" t="s">
        <v>5078</v>
      </c>
      <c r="M1614">
        <f>MONTH(Helper_Columns[Order_Date])</f>
        <v>4</v>
      </c>
      <c r="N1614">
        <f>YEAR(Helper_Columns[Order_Date])</f>
        <v>2024</v>
      </c>
      <c r="O1614" t="str">
        <f>TEXT(Helper_Columns[Order_Date],"mmm")</f>
        <v>Apr</v>
      </c>
      <c r="P1614" s="7">
        <f>IFERROR(Helper_Columns[Profit]/Helper_Columns[Sales_Amount],0)</f>
        <v>0.16606808384123684</v>
      </c>
      <c r="Q1614" s="5" t="str">
        <f>IF(VALUE(SUBSTITUTE(Helper_Columns[[#This Row],[Discount]],"%",""))&gt;=10,"High Discount", "Normal")</f>
        <v>Normal</v>
      </c>
      <c r="R1614" s="5" t="str">
        <f xml:space="preserve"> IF(Helper_Columns[[#This Row],[Profit]]&gt;5000,"High","Low")</f>
        <v>Low</v>
      </c>
    </row>
    <row r="1615" spans="1:18" x14ac:dyDescent="0.25">
      <c r="A1615" t="s">
        <v>1625</v>
      </c>
      <c r="B1615" s="4">
        <v>45409.772554510891</v>
      </c>
      <c r="C1615" t="s">
        <v>5017</v>
      </c>
      <c r="D1615" t="s">
        <v>5028</v>
      </c>
      <c r="E1615" t="s">
        <v>5036</v>
      </c>
      <c r="F1615" t="s">
        <v>5048</v>
      </c>
      <c r="G1615" t="s">
        <v>5051</v>
      </c>
      <c r="H1615">
        <v>60967</v>
      </c>
      <c r="I1615">
        <v>6</v>
      </c>
      <c r="J1615" t="s">
        <v>5069</v>
      </c>
      <c r="K1615">
        <v>9355.77</v>
      </c>
      <c r="L1615" t="s">
        <v>5077</v>
      </c>
      <c r="M1615">
        <f>MONTH(Helper_Columns[Order_Date])</f>
        <v>4</v>
      </c>
      <c r="N1615">
        <f>YEAR(Helper_Columns[Order_Date])</f>
        <v>2024</v>
      </c>
      <c r="O1615" t="str">
        <f>TEXT(Helper_Columns[Order_Date],"mmm")</f>
        <v>Apr</v>
      </c>
      <c r="P1615" s="7">
        <f>IFERROR(Helper_Columns[Profit]/Helper_Columns[Sales_Amount],0)</f>
        <v>0.1534562960289993</v>
      </c>
      <c r="Q1615" s="5" t="str">
        <f>IF(VALUE(SUBSTITUTE(Helper_Columns[[#This Row],[Discount]],"%",""))&gt;=10,"High Discount", "Normal")</f>
        <v>High Discount</v>
      </c>
      <c r="R1615" s="5" t="str">
        <f xml:space="preserve"> IF(Helper_Columns[[#This Row],[Profit]]&gt;5000,"High","Low")</f>
        <v>High</v>
      </c>
    </row>
    <row r="1616" spans="1:18" x14ac:dyDescent="0.25">
      <c r="A1616" t="s">
        <v>1626</v>
      </c>
      <c r="B1616" s="4">
        <v>45409.845569113822</v>
      </c>
      <c r="C1616" t="s">
        <v>5021</v>
      </c>
      <c r="D1616" t="s">
        <v>5027</v>
      </c>
      <c r="E1616" t="s">
        <v>5031</v>
      </c>
      <c r="F1616" t="s">
        <v>5048</v>
      </c>
      <c r="G1616" t="s">
        <v>5055</v>
      </c>
      <c r="H1616">
        <v>61664</v>
      </c>
      <c r="I1616">
        <v>12</v>
      </c>
      <c r="J1616" t="s">
        <v>5070</v>
      </c>
      <c r="K1616">
        <v>12979.92</v>
      </c>
      <c r="L1616" t="s">
        <v>5075</v>
      </c>
      <c r="M1616">
        <f>MONTH(Helper_Columns[Order_Date])</f>
        <v>4</v>
      </c>
      <c r="N1616">
        <f>YEAR(Helper_Columns[Order_Date])</f>
        <v>2024</v>
      </c>
      <c r="O1616" t="str">
        <f>TEXT(Helper_Columns[Order_Date],"mmm")</f>
        <v>Apr</v>
      </c>
      <c r="P1616" s="7">
        <f>IFERROR(Helper_Columns[Profit]/Helper_Columns[Sales_Amount],0)</f>
        <v>0.2104942916450441</v>
      </c>
      <c r="Q1616" s="5" t="str">
        <f>IF(VALUE(SUBSTITUTE(Helper_Columns[[#This Row],[Discount]],"%",""))&gt;=10,"High Discount", "Normal")</f>
        <v>Normal</v>
      </c>
      <c r="R1616" s="5" t="str">
        <f xml:space="preserve"> IF(Helper_Columns[[#This Row],[Profit]]&gt;5000,"High","Low")</f>
        <v>High</v>
      </c>
    </row>
    <row r="1617" spans="1:18" x14ac:dyDescent="0.25">
      <c r="A1617" t="s">
        <v>1627</v>
      </c>
      <c r="B1617" s="4">
        <v>45409.918583716739</v>
      </c>
      <c r="C1617" t="s">
        <v>5014</v>
      </c>
      <c r="D1617" t="s">
        <v>5026</v>
      </c>
      <c r="E1617" t="s">
        <v>5034</v>
      </c>
      <c r="F1617" t="s">
        <v>5046</v>
      </c>
      <c r="G1617" t="s">
        <v>5054</v>
      </c>
      <c r="H1617">
        <v>39400</v>
      </c>
      <c r="I1617">
        <v>13</v>
      </c>
      <c r="J1617" t="s">
        <v>5070</v>
      </c>
      <c r="K1617">
        <v>8365.27</v>
      </c>
      <c r="L1617" t="s">
        <v>5076</v>
      </c>
      <c r="M1617">
        <f>MONTH(Helper_Columns[Order_Date])</f>
        <v>4</v>
      </c>
      <c r="N1617">
        <f>YEAR(Helper_Columns[Order_Date])</f>
        <v>2024</v>
      </c>
      <c r="O1617" t="str">
        <f>TEXT(Helper_Columns[Order_Date],"mmm")</f>
        <v>Apr</v>
      </c>
      <c r="P1617" s="7">
        <f>IFERROR(Helper_Columns[Profit]/Helper_Columns[Sales_Amount],0)</f>
        <v>0.21231649746192893</v>
      </c>
      <c r="Q1617" s="5" t="str">
        <f>IF(VALUE(SUBSTITUTE(Helper_Columns[[#This Row],[Discount]],"%",""))&gt;=10,"High Discount", "Normal")</f>
        <v>Normal</v>
      </c>
      <c r="R1617" s="5" t="str">
        <f xml:space="preserve"> IF(Helper_Columns[[#This Row],[Profit]]&gt;5000,"High","Low")</f>
        <v>High</v>
      </c>
    </row>
    <row r="1618" spans="1:18" x14ac:dyDescent="0.25">
      <c r="A1618" t="s">
        <v>1628</v>
      </c>
      <c r="B1618" s="4">
        <v>45409.991598319662</v>
      </c>
      <c r="C1618" t="s">
        <v>5012</v>
      </c>
      <c r="D1618" t="s">
        <v>5029</v>
      </c>
      <c r="E1618" t="s">
        <v>5041</v>
      </c>
      <c r="F1618" t="s">
        <v>5046</v>
      </c>
      <c r="G1618" t="s">
        <v>5061</v>
      </c>
      <c r="H1618">
        <v>25408</v>
      </c>
      <c r="I1618">
        <v>3</v>
      </c>
      <c r="J1618" t="s">
        <v>5068</v>
      </c>
      <c r="K1618">
        <v>5531.57</v>
      </c>
      <c r="L1618" t="s">
        <v>5078</v>
      </c>
      <c r="M1618">
        <f>MONTH(Helper_Columns[Order_Date])</f>
        <v>4</v>
      </c>
      <c r="N1618">
        <f>YEAR(Helper_Columns[Order_Date])</f>
        <v>2024</v>
      </c>
      <c r="O1618" t="str">
        <f>TEXT(Helper_Columns[Order_Date],"mmm")</f>
        <v>Apr</v>
      </c>
      <c r="P1618" s="7">
        <f>IFERROR(Helper_Columns[Profit]/Helper_Columns[Sales_Amount],0)</f>
        <v>0.2177097764483627</v>
      </c>
      <c r="Q1618" s="5" t="str">
        <f>IF(VALUE(SUBSTITUTE(Helper_Columns[[#This Row],[Discount]],"%",""))&gt;=10,"High Discount", "Normal")</f>
        <v>Normal</v>
      </c>
      <c r="R1618" s="5" t="str">
        <f xml:space="preserve"> IF(Helper_Columns[[#This Row],[Profit]]&gt;5000,"High","Low")</f>
        <v>High</v>
      </c>
    </row>
    <row r="1619" spans="1:18" x14ac:dyDescent="0.25">
      <c r="A1619" t="s">
        <v>1629</v>
      </c>
      <c r="B1619" s="4">
        <v>45410.064612922579</v>
      </c>
      <c r="C1619" t="s">
        <v>5025</v>
      </c>
      <c r="D1619" t="s">
        <v>5026</v>
      </c>
      <c r="E1619" t="s">
        <v>5034</v>
      </c>
      <c r="F1619" t="s">
        <v>5048</v>
      </c>
      <c r="G1619" t="s">
        <v>5059</v>
      </c>
      <c r="H1619">
        <v>43340</v>
      </c>
      <c r="I1619">
        <v>7</v>
      </c>
      <c r="J1619" t="s">
        <v>5069</v>
      </c>
      <c r="K1619">
        <v>4564.33</v>
      </c>
      <c r="L1619" t="s">
        <v>5078</v>
      </c>
      <c r="M1619">
        <f>MONTH(Helper_Columns[Order_Date])</f>
        <v>4</v>
      </c>
      <c r="N1619">
        <f>YEAR(Helper_Columns[Order_Date])</f>
        <v>2024</v>
      </c>
      <c r="O1619" t="str">
        <f>TEXT(Helper_Columns[Order_Date],"mmm")</f>
        <v>Apr</v>
      </c>
      <c r="P1619" s="7">
        <f>IFERROR(Helper_Columns[Profit]/Helper_Columns[Sales_Amount],0)</f>
        <v>0.10531449007844947</v>
      </c>
      <c r="Q1619" s="5" t="str">
        <f>IF(VALUE(SUBSTITUTE(Helper_Columns[[#This Row],[Discount]],"%",""))&gt;=10,"High Discount", "Normal")</f>
        <v>High Discount</v>
      </c>
      <c r="R1619" s="5" t="str">
        <f xml:space="preserve"> IF(Helper_Columns[[#This Row],[Profit]]&gt;5000,"High","Low")</f>
        <v>Low</v>
      </c>
    </row>
    <row r="1620" spans="1:18" x14ac:dyDescent="0.25">
      <c r="A1620" t="s">
        <v>1630</v>
      </c>
      <c r="B1620" s="4">
        <v>45410.137627525502</v>
      </c>
      <c r="C1620" t="s">
        <v>5025</v>
      </c>
      <c r="D1620" t="s">
        <v>5028</v>
      </c>
      <c r="E1620" t="s">
        <v>5035</v>
      </c>
      <c r="F1620" t="s">
        <v>5048</v>
      </c>
      <c r="G1620" t="s">
        <v>5056</v>
      </c>
      <c r="H1620">
        <v>67252</v>
      </c>
      <c r="I1620">
        <v>10</v>
      </c>
      <c r="J1620" t="s">
        <v>5073</v>
      </c>
      <c r="K1620">
        <v>6690.65</v>
      </c>
      <c r="L1620" t="s">
        <v>5076</v>
      </c>
      <c r="M1620">
        <f>MONTH(Helper_Columns[Order_Date])</f>
        <v>4</v>
      </c>
      <c r="N1620">
        <f>YEAR(Helper_Columns[Order_Date])</f>
        <v>2024</v>
      </c>
      <c r="O1620" t="str">
        <f>TEXT(Helper_Columns[Order_Date],"mmm")</f>
        <v>Apr</v>
      </c>
      <c r="P1620" s="7">
        <f>IFERROR(Helper_Columns[Profit]/Helper_Columns[Sales_Amount],0)</f>
        <v>9.9486260631654069E-2</v>
      </c>
      <c r="Q1620" s="5" t="str">
        <f>IF(VALUE(SUBSTITUTE(Helper_Columns[[#This Row],[Discount]],"%",""))&gt;=10,"High Discount", "Normal")</f>
        <v>Normal</v>
      </c>
      <c r="R1620" s="5" t="str">
        <f xml:space="preserve"> IF(Helper_Columns[[#This Row],[Profit]]&gt;5000,"High","Low")</f>
        <v>High</v>
      </c>
    </row>
    <row r="1621" spans="1:18" x14ac:dyDescent="0.25">
      <c r="A1621" t="s">
        <v>1631</v>
      </c>
      <c r="B1621" s="4">
        <v>45410.210642128412</v>
      </c>
      <c r="C1621" t="s">
        <v>5019</v>
      </c>
      <c r="D1621" t="s">
        <v>5028</v>
      </c>
      <c r="E1621" t="s">
        <v>5035</v>
      </c>
      <c r="F1621" t="s">
        <v>5047</v>
      </c>
      <c r="G1621" t="s">
        <v>5063</v>
      </c>
      <c r="H1621">
        <v>77759</v>
      </c>
      <c r="I1621">
        <v>11</v>
      </c>
      <c r="J1621" t="s">
        <v>5072</v>
      </c>
      <c r="K1621">
        <v>7021.41</v>
      </c>
      <c r="L1621" t="s">
        <v>5074</v>
      </c>
      <c r="M1621">
        <f>MONTH(Helper_Columns[Order_Date])</f>
        <v>4</v>
      </c>
      <c r="N1621">
        <f>YEAR(Helper_Columns[Order_Date])</f>
        <v>2024</v>
      </c>
      <c r="O1621" t="str">
        <f>TEXT(Helper_Columns[Order_Date],"mmm")</f>
        <v>Apr</v>
      </c>
      <c r="P1621" s="7">
        <f>IFERROR(Helper_Columns[Profit]/Helper_Columns[Sales_Amount],0)</f>
        <v>9.0297071721601355E-2</v>
      </c>
      <c r="Q1621" s="5" t="str">
        <f>IF(VALUE(SUBSTITUTE(Helper_Columns[[#This Row],[Discount]],"%",""))&gt;=10,"High Discount", "Normal")</f>
        <v>High Discount</v>
      </c>
      <c r="R1621" s="5" t="str">
        <f xml:space="preserve"> IF(Helper_Columns[[#This Row],[Profit]]&gt;5000,"High","Low")</f>
        <v>High</v>
      </c>
    </row>
    <row r="1622" spans="1:18" x14ac:dyDescent="0.25">
      <c r="A1622" t="s">
        <v>1632</v>
      </c>
      <c r="B1622" s="4">
        <v>45410.283656731342</v>
      </c>
      <c r="C1622" t="s">
        <v>5024</v>
      </c>
      <c r="D1622" t="s">
        <v>5027</v>
      </c>
      <c r="E1622" t="s">
        <v>5038</v>
      </c>
      <c r="F1622" t="s">
        <v>5047</v>
      </c>
      <c r="G1622" t="s">
        <v>5064</v>
      </c>
      <c r="H1622">
        <v>76205</v>
      </c>
      <c r="I1622">
        <v>12</v>
      </c>
      <c r="J1622" t="s">
        <v>5070</v>
      </c>
      <c r="K1622">
        <v>6255.03</v>
      </c>
      <c r="L1622" t="s">
        <v>5076</v>
      </c>
      <c r="M1622">
        <f>MONTH(Helper_Columns[Order_Date])</f>
        <v>4</v>
      </c>
      <c r="N1622">
        <f>YEAR(Helper_Columns[Order_Date])</f>
        <v>2024</v>
      </c>
      <c r="O1622" t="str">
        <f>TEXT(Helper_Columns[Order_Date],"mmm")</f>
        <v>Apr</v>
      </c>
      <c r="P1622" s="7">
        <f>IFERROR(Helper_Columns[Profit]/Helper_Columns[Sales_Amount],0)</f>
        <v>8.2081621940817528E-2</v>
      </c>
      <c r="Q1622" s="5" t="str">
        <f>IF(VALUE(SUBSTITUTE(Helper_Columns[[#This Row],[Discount]],"%",""))&gt;=10,"High Discount", "Normal")</f>
        <v>Normal</v>
      </c>
      <c r="R1622" s="5" t="str">
        <f xml:space="preserve"> IF(Helper_Columns[[#This Row],[Profit]]&gt;5000,"High","Low")</f>
        <v>High</v>
      </c>
    </row>
    <row r="1623" spans="1:18" x14ac:dyDescent="0.25">
      <c r="A1623" t="s">
        <v>1633</v>
      </c>
      <c r="B1623" s="4">
        <v>45410.356671334259</v>
      </c>
      <c r="C1623" t="s">
        <v>5014</v>
      </c>
      <c r="D1623" t="s">
        <v>5028</v>
      </c>
      <c r="E1623" t="s">
        <v>5032</v>
      </c>
      <c r="F1623" t="s">
        <v>5048</v>
      </c>
      <c r="G1623" t="s">
        <v>5056</v>
      </c>
      <c r="H1623">
        <v>40536</v>
      </c>
      <c r="I1623">
        <v>14</v>
      </c>
      <c r="J1623" t="s">
        <v>5072</v>
      </c>
      <c r="K1623">
        <v>7775.46</v>
      </c>
      <c r="L1623" t="s">
        <v>5076</v>
      </c>
      <c r="M1623">
        <f>MONTH(Helper_Columns[Order_Date])</f>
        <v>4</v>
      </c>
      <c r="N1623">
        <f>YEAR(Helper_Columns[Order_Date])</f>
        <v>2024</v>
      </c>
      <c r="O1623" t="str">
        <f>TEXT(Helper_Columns[Order_Date],"mmm")</f>
        <v>Apr</v>
      </c>
      <c r="P1623" s="7">
        <f>IFERROR(Helper_Columns[Profit]/Helper_Columns[Sales_Amount],0)</f>
        <v>0.19181616341030194</v>
      </c>
      <c r="Q1623" s="5" t="str">
        <f>IF(VALUE(SUBSTITUTE(Helper_Columns[[#This Row],[Discount]],"%",""))&gt;=10,"High Discount", "Normal")</f>
        <v>High Discount</v>
      </c>
      <c r="R1623" s="5" t="str">
        <f xml:space="preserve"> IF(Helper_Columns[[#This Row],[Profit]]&gt;5000,"High","Low")</f>
        <v>High</v>
      </c>
    </row>
    <row r="1624" spans="1:18" x14ac:dyDescent="0.25">
      <c r="A1624" t="s">
        <v>1634</v>
      </c>
      <c r="B1624" s="4">
        <v>45410.429685937183</v>
      </c>
      <c r="C1624" t="s">
        <v>5014</v>
      </c>
      <c r="D1624" t="s">
        <v>5027</v>
      </c>
      <c r="E1624" t="s">
        <v>5044</v>
      </c>
      <c r="F1624" t="s">
        <v>5048</v>
      </c>
      <c r="G1624" t="s">
        <v>5056</v>
      </c>
      <c r="H1624">
        <v>43287</v>
      </c>
      <c r="I1624">
        <v>11</v>
      </c>
      <c r="J1624" t="s">
        <v>5072</v>
      </c>
      <c r="K1624">
        <v>8368.51</v>
      </c>
      <c r="L1624" t="s">
        <v>5075</v>
      </c>
      <c r="M1624">
        <f>MONTH(Helper_Columns[Order_Date])</f>
        <v>4</v>
      </c>
      <c r="N1624">
        <f>YEAR(Helper_Columns[Order_Date])</f>
        <v>2024</v>
      </c>
      <c r="O1624" t="str">
        <f>TEXT(Helper_Columns[Order_Date],"mmm")</f>
        <v>Apr</v>
      </c>
      <c r="P1624" s="7">
        <f>IFERROR(Helper_Columns[Profit]/Helper_Columns[Sales_Amount],0)</f>
        <v>0.19332617182987966</v>
      </c>
      <c r="Q1624" s="5" t="str">
        <f>IF(VALUE(SUBSTITUTE(Helper_Columns[[#This Row],[Discount]],"%",""))&gt;=10,"High Discount", "Normal")</f>
        <v>High Discount</v>
      </c>
      <c r="R1624" s="5" t="str">
        <f xml:space="preserve"> IF(Helper_Columns[[#This Row],[Profit]]&gt;5000,"High","Low")</f>
        <v>High</v>
      </c>
    </row>
    <row r="1625" spans="1:18" x14ac:dyDescent="0.25">
      <c r="A1625" t="s">
        <v>1635</v>
      </c>
      <c r="B1625" s="4">
        <v>45410.502700540113</v>
      </c>
      <c r="C1625" t="s">
        <v>5020</v>
      </c>
      <c r="D1625" t="s">
        <v>5026</v>
      </c>
      <c r="E1625" t="s">
        <v>5030</v>
      </c>
      <c r="F1625" t="s">
        <v>5048</v>
      </c>
      <c r="G1625" t="s">
        <v>5059</v>
      </c>
      <c r="H1625">
        <v>50625</v>
      </c>
      <c r="I1625">
        <v>4</v>
      </c>
      <c r="J1625" t="s">
        <v>5069</v>
      </c>
      <c r="K1625">
        <v>7190.3</v>
      </c>
      <c r="L1625" t="s">
        <v>5079</v>
      </c>
      <c r="M1625">
        <f>MONTH(Helper_Columns[Order_Date])</f>
        <v>4</v>
      </c>
      <c r="N1625">
        <f>YEAR(Helper_Columns[Order_Date])</f>
        <v>2024</v>
      </c>
      <c r="O1625" t="str">
        <f>TEXT(Helper_Columns[Order_Date],"mmm")</f>
        <v>Apr</v>
      </c>
      <c r="P1625" s="7">
        <f>IFERROR(Helper_Columns[Profit]/Helper_Columns[Sales_Amount],0)</f>
        <v>0.14203061728395061</v>
      </c>
      <c r="Q1625" s="5" t="str">
        <f>IF(VALUE(SUBSTITUTE(Helper_Columns[[#This Row],[Discount]],"%",""))&gt;=10,"High Discount", "Normal")</f>
        <v>High Discount</v>
      </c>
      <c r="R1625" s="5" t="str">
        <f xml:space="preserve"> IF(Helper_Columns[[#This Row],[Profit]]&gt;5000,"High","Low")</f>
        <v>High</v>
      </c>
    </row>
    <row r="1626" spans="1:18" x14ac:dyDescent="0.25">
      <c r="A1626" t="s">
        <v>1636</v>
      </c>
      <c r="B1626" s="4">
        <v>45410.575715143023</v>
      </c>
      <c r="C1626" t="s">
        <v>5012</v>
      </c>
      <c r="D1626" t="s">
        <v>5026</v>
      </c>
      <c r="E1626" t="s">
        <v>5043</v>
      </c>
      <c r="F1626" t="s">
        <v>5048</v>
      </c>
      <c r="G1626" t="s">
        <v>5065</v>
      </c>
      <c r="H1626">
        <v>67480</v>
      </c>
      <c r="I1626">
        <v>3</v>
      </c>
      <c r="J1626" t="s">
        <v>5068</v>
      </c>
      <c r="K1626">
        <v>10641.77</v>
      </c>
      <c r="L1626" t="s">
        <v>5079</v>
      </c>
      <c r="M1626">
        <f>MONTH(Helper_Columns[Order_Date])</f>
        <v>4</v>
      </c>
      <c r="N1626">
        <f>YEAR(Helper_Columns[Order_Date])</f>
        <v>2024</v>
      </c>
      <c r="O1626" t="str">
        <f>TEXT(Helper_Columns[Order_Date],"mmm")</f>
        <v>Apr</v>
      </c>
      <c r="P1626" s="7">
        <f>IFERROR(Helper_Columns[Profit]/Helper_Columns[Sales_Amount],0)</f>
        <v>0.15770257854179018</v>
      </c>
      <c r="Q1626" s="5" t="str">
        <f>IF(VALUE(SUBSTITUTE(Helper_Columns[[#This Row],[Discount]],"%",""))&gt;=10,"High Discount", "Normal")</f>
        <v>Normal</v>
      </c>
      <c r="R1626" s="5" t="str">
        <f xml:space="preserve"> IF(Helper_Columns[[#This Row],[Profit]]&gt;5000,"High","Low")</f>
        <v>High</v>
      </c>
    </row>
    <row r="1627" spans="1:18" x14ac:dyDescent="0.25">
      <c r="A1627" t="s">
        <v>1637</v>
      </c>
      <c r="B1627" s="4">
        <v>45410.648729745953</v>
      </c>
      <c r="C1627" t="s">
        <v>5013</v>
      </c>
      <c r="D1627" t="s">
        <v>5029</v>
      </c>
      <c r="E1627" t="s">
        <v>5041</v>
      </c>
      <c r="F1627" t="s">
        <v>5048</v>
      </c>
      <c r="G1627" t="s">
        <v>5059</v>
      </c>
      <c r="H1627">
        <v>32949</v>
      </c>
      <c r="I1627">
        <v>10</v>
      </c>
      <c r="J1627" t="s">
        <v>5070</v>
      </c>
      <c r="K1627">
        <v>3537.38</v>
      </c>
      <c r="L1627" t="s">
        <v>5076</v>
      </c>
      <c r="M1627">
        <f>MONTH(Helper_Columns[Order_Date])</f>
        <v>4</v>
      </c>
      <c r="N1627">
        <f>YEAR(Helper_Columns[Order_Date])</f>
        <v>2024</v>
      </c>
      <c r="O1627" t="str">
        <f>TEXT(Helper_Columns[Order_Date],"mmm")</f>
        <v>Apr</v>
      </c>
      <c r="P1627" s="7">
        <f>IFERROR(Helper_Columns[Profit]/Helper_Columns[Sales_Amount],0)</f>
        <v>0.10735925217760782</v>
      </c>
      <c r="Q1627" s="5" t="str">
        <f>IF(VALUE(SUBSTITUTE(Helper_Columns[[#This Row],[Discount]],"%",""))&gt;=10,"High Discount", "Normal")</f>
        <v>Normal</v>
      </c>
      <c r="R1627" s="5" t="str">
        <f xml:space="preserve"> IF(Helper_Columns[[#This Row],[Profit]]&gt;5000,"High","Low")</f>
        <v>Low</v>
      </c>
    </row>
    <row r="1628" spans="1:18" x14ac:dyDescent="0.25">
      <c r="A1628" t="s">
        <v>1638</v>
      </c>
      <c r="B1628" s="4">
        <v>45410.721744348863</v>
      </c>
      <c r="C1628" t="s">
        <v>5013</v>
      </c>
      <c r="D1628" t="s">
        <v>5029</v>
      </c>
      <c r="E1628" t="s">
        <v>5040</v>
      </c>
      <c r="F1628" t="s">
        <v>5048</v>
      </c>
      <c r="G1628" t="s">
        <v>5065</v>
      </c>
      <c r="H1628">
        <v>4145</v>
      </c>
      <c r="I1628">
        <v>4</v>
      </c>
      <c r="J1628" t="s">
        <v>5068</v>
      </c>
      <c r="K1628">
        <v>734.19</v>
      </c>
      <c r="L1628" t="s">
        <v>5077</v>
      </c>
      <c r="M1628">
        <f>MONTH(Helper_Columns[Order_Date])</f>
        <v>4</v>
      </c>
      <c r="N1628">
        <f>YEAR(Helper_Columns[Order_Date])</f>
        <v>2024</v>
      </c>
      <c r="O1628" t="str">
        <f>TEXT(Helper_Columns[Order_Date],"mmm")</f>
        <v>Apr</v>
      </c>
      <c r="P1628" s="7">
        <f>IFERROR(Helper_Columns[Profit]/Helper_Columns[Sales_Amount],0)</f>
        <v>0.17712665862484922</v>
      </c>
      <c r="Q1628" s="5" t="str">
        <f>IF(VALUE(SUBSTITUTE(Helper_Columns[[#This Row],[Discount]],"%",""))&gt;=10,"High Discount", "Normal")</f>
        <v>Normal</v>
      </c>
      <c r="R1628" s="5" t="str">
        <f xml:space="preserve"> IF(Helper_Columns[[#This Row],[Profit]]&gt;5000,"High","Low")</f>
        <v>Low</v>
      </c>
    </row>
    <row r="1629" spans="1:18" x14ac:dyDescent="0.25">
      <c r="A1629" t="s">
        <v>1639</v>
      </c>
      <c r="B1629" s="4">
        <v>45410.794758951779</v>
      </c>
      <c r="C1629" t="s">
        <v>5013</v>
      </c>
      <c r="D1629" t="s">
        <v>5027</v>
      </c>
      <c r="E1629" t="s">
        <v>5038</v>
      </c>
      <c r="F1629" t="s">
        <v>5046</v>
      </c>
      <c r="G1629" t="s">
        <v>5049</v>
      </c>
      <c r="H1629">
        <v>20014</v>
      </c>
      <c r="I1629">
        <v>1</v>
      </c>
      <c r="J1629" t="s">
        <v>5070</v>
      </c>
      <c r="K1629">
        <v>1671.21</v>
      </c>
      <c r="L1629" t="s">
        <v>5075</v>
      </c>
      <c r="M1629">
        <f>MONTH(Helper_Columns[Order_Date])</f>
        <v>4</v>
      </c>
      <c r="N1629">
        <f>YEAR(Helper_Columns[Order_Date])</f>
        <v>2024</v>
      </c>
      <c r="O1629" t="str">
        <f>TEXT(Helper_Columns[Order_Date],"mmm")</f>
        <v>Apr</v>
      </c>
      <c r="P1629" s="7">
        <f>IFERROR(Helper_Columns[Profit]/Helper_Columns[Sales_Amount],0)</f>
        <v>8.3502048566003795E-2</v>
      </c>
      <c r="Q1629" s="5" t="str">
        <f>IF(VALUE(SUBSTITUTE(Helper_Columns[[#This Row],[Discount]],"%",""))&gt;=10,"High Discount", "Normal")</f>
        <v>Normal</v>
      </c>
      <c r="R1629" s="5" t="str">
        <f xml:space="preserve"> IF(Helper_Columns[[#This Row],[Profit]]&gt;5000,"High","Low")</f>
        <v>Low</v>
      </c>
    </row>
    <row r="1630" spans="1:18" x14ac:dyDescent="0.25">
      <c r="A1630" t="s">
        <v>1640</v>
      </c>
      <c r="B1630" s="4">
        <v>45410.86777355471</v>
      </c>
      <c r="C1630" t="s">
        <v>5012</v>
      </c>
      <c r="D1630" t="s">
        <v>5026</v>
      </c>
      <c r="E1630" t="s">
        <v>5034</v>
      </c>
      <c r="F1630" t="s">
        <v>5048</v>
      </c>
      <c r="G1630" t="s">
        <v>5059</v>
      </c>
      <c r="H1630">
        <v>7066</v>
      </c>
      <c r="I1630">
        <v>9</v>
      </c>
      <c r="J1630" t="s">
        <v>5072</v>
      </c>
      <c r="K1630">
        <v>1333.08</v>
      </c>
      <c r="L1630" t="s">
        <v>5075</v>
      </c>
      <c r="M1630">
        <f>MONTH(Helper_Columns[Order_Date])</f>
        <v>4</v>
      </c>
      <c r="N1630">
        <f>YEAR(Helper_Columns[Order_Date])</f>
        <v>2024</v>
      </c>
      <c r="O1630" t="str">
        <f>TEXT(Helper_Columns[Order_Date],"mmm")</f>
        <v>Apr</v>
      </c>
      <c r="P1630" s="7">
        <f>IFERROR(Helper_Columns[Profit]/Helper_Columns[Sales_Amount],0)</f>
        <v>0.18866119445230681</v>
      </c>
      <c r="Q1630" s="5" t="str">
        <f>IF(VALUE(SUBSTITUTE(Helper_Columns[[#This Row],[Discount]],"%",""))&gt;=10,"High Discount", "Normal")</f>
        <v>High Discount</v>
      </c>
      <c r="R1630" s="5" t="str">
        <f xml:space="preserve"> IF(Helper_Columns[[#This Row],[Profit]]&gt;5000,"High","Low")</f>
        <v>Low</v>
      </c>
    </row>
    <row r="1631" spans="1:18" x14ac:dyDescent="0.25">
      <c r="A1631" t="s">
        <v>1641</v>
      </c>
      <c r="B1631" s="4">
        <v>45410.940788157634</v>
      </c>
      <c r="C1631" t="s">
        <v>5022</v>
      </c>
      <c r="D1631" t="s">
        <v>5026</v>
      </c>
      <c r="E1631" t="s">
        <v>5045</v>
      </c>
      <c r="F1631" t="s">
        <v>5046</v>
      </c>
      <c r="G1631" t="s">
        <v>5066</v>
      </c>
      <c r="H1631">
        <v>3387</v>
      </c>
      <c r="I1631">
        <v>14</v>
      </c>
      <c r="J1631" t="s">
        <v>5070</v>
      </c>
      <c r="K1631">
        <v>379.54</v>
      </c>
      <c r="L1631" t="s">
        <v>5077</v>
      </c>
      <c r="M1631">
        <f>MONTH(Helper_Columns[Order_Date])</f>
        <v>4</v>
      </c>
      <c r="N1631">
        <f>YEAR(Helper_Columns[Order_Date])</f>
        <v>2024</v>
      </c>
      <c r="O1631" t="str">
        <f>TEXT(Helper_Columns[Order_Date],"mmm")</f>
        <v>Apr</v>
      </c>
      <c r="P1631" s="7">
        <f>IFERROR(Helper_Columns[Profit]/Helper_Columns[Sales_Amount],0)</f>
        <v>0.11205786832004724</v>
      </c>
      <c r="Q1631" s="5" t="str">
        <f>IF(VALUE(SUBSTITUTE(Helper_Columns[[#This Row],[Discount]],"%",""))&gt;=10,"High Discount", "Normal")</f>
        <v>Normal</v>
      </c>
      <c r="R1631" s="5" t="str">
        <f xml:space="preserve"> IF(Helper_Columns[[#This Row],[Profit]]&gt;5000,"High","Low")</f>
        <v>Low</v>
      </c>
    </row>
    <row r="1632" spans="1:18" x14ac:dyDescent="0.25">
      <c r="A1632" t="s">
        <v>1642</v>
      </c>
      <c r="B1632" s="4">
        <v>45411.013802760543</v>
      </c>
      <c r="C1632" t="s">
        <v>5023</v>
      </c>
      <c r="D1632" t="s">
        <v>5027</v>
      </c>
      <c r="E1632" t="s">
        <v>5038</v>
      </c>
      <c r="F1632" t="s">
        <v>5048</v>
      </c>
      <c r="G1632" t="s">
        <v>5055</v>
      </c>
      <c r="H1632">
        <v>46414</v>
      </c>
      <c r="I1632">
        <v>12</v>
      </c>
      <c r="J1632" t="s">
        <v>5070</v>
      </c>
      <c r="K1632">
        <v>7062.8</v>
      </c>
      <c r="L1632" t="s">
        <v>5078</v>
      </c>
      <c r="M1632">
        <f>MONTH(Helper_Columns[Order_Date])</f>
        <v>4</v>
      </c>
      <c r="N1632">
        <f>YEAR(Helper_Columns[Order_Date])</f>
        <v>2024</v>
      </c>
      <c r="O1632" t="str">
        <f>TEXT(Helper_Columns[Order_Date],"mmm")</f>
        <v>Apr</v>
      </c>
      <c r="P1632" s="7">
        <f>IFERROR(Helper_Columns[Profit]/Helper_Columns[Sales_Amount],0)</f>
        <v>0.15216960399879348</v>
      </c>
      <c r="Q1632" s="5" t="str">
        <f>IF(VALUE(SUBSTITUTE(Helper_Columns[[#This Row],[Discount]],"%",""))&gt;=10,"High Discount", "Normal")</f>
        <v>Normal</v>
      </c>
      <c r="R1632" s="5" t="str">
        <f xml:space="preserve"> IF(Helper_Columns[[#This Row],[Profit]]&gt;5000,"High","Low")</f>
        <v>High</v>
      </c>
    </row>
    <row r="1633" spans="1:18" x14ac:dyDescent="0.25">
      <c r="A1633" t="s">
        <v>1643</v>
      </c>
      <c r="B1633" s="4">
        <v>45411.086817363474</v>
      </c>
      <c r="C1633" t="s">
        <v>5024</v>
      </c>
      <c r="D1633" t="s">
        <v>5027</v>
      </c>
      <c r="E1633" t="s">
        <v>5044</v>
      </c>
      <c r="F1633" t="s">
        <v>5048</v>
      </c>
      <c r="G1633" t="s">
        <v>5055</v>
      </c>
      <c r="H1633">
        <v>6008</v>
      </c>
      <c r="I1633">
        <v>13</v>
      </c>
      <c r="J1633" t="s">
        <v>5071</v>
      </c>
      <c r="K1633">
        <v>506.38</v>
      </c>
      <c r="L1633" t="s">
        <v>5076</v>
      </c>
      <c r="M1633">
        <f>MONTH(Helper_Columns[Order_Date])</f>
        <v>4</v>
      </c>
      <c r="N1633">
        <f>YEAR(Helper_Columns[Order_Date])</f>
        <v>2024</v>
      </c>
      <c r="O1633" t="str">
        <f>TEXT(Helper_Columns[Order_Date],"mmm")</f>
        <v>Apr</v>
      </c>
      <c r="P1633" s="7">
        <f>IFERROR(Helper_Columns[Profit]/Helper_Columns[Sales_Amount],0)</f>
        <v>8.4284287616511314E-2</v>
      </c>
      <c r="Q1633" s="5" t="str">
        <f>IF(VALUE(SUBSTITUTE(Helper_Columns[[#This Row],[Discount]],"%",""))&gt;=10,"High Discount", "Normal")</f>
        <v>High Discount</v>
      </c>
      <c r="R1633" s="5" t="str">
        <f xml:space="preserve"> IF(Helper_Columns[[#This Row],[Profit]]&gt;5000,"High","Low")</f>
        <v>Low</v>
      </c>
    </row>
    <row r="1634" spans="1:18" x14ac:dyDescent="0.25">
      <c r="A1634" t="s">
        <v>1644</v>
      </c>
      <c r="B1634" s="4">
        <v>45411.15983196639</v>
      </c>
      <c r="C1634" t="s">
        <v>5022</v>
      </c>
      <c r="D1634" t="s">
        <v>5026</v>
      </c>
      <c r="E1634" t="s">
        <v>5045</v>
      </c>
      <c r="F1634" t="s">
        <v>5046</v>
      </c>
      <c r="G1634" t="s">
        <v>5053</v>
      </c>
      <c r="H1634">
        <v>61263</v>
      </c>
      <c r="I1634">
        <v>14</v>
      </c>
      <c r="J1634" t="s">
        <v>5072</v>
      </c>
      <c r="K1634">
        <v>8399.18</v>
      </c>
      <c r="L1634" t="s">
        <v>5077</v>
      </c>
      <c r="M1634">
        <f>MONTH(Helper_Columns[Order_Date])</f>
        <v>4</v>
      </c>
      <c r="N1634">
        <f>YEAR(Helper_Columns[Order_Date])</f>
        <v>2024</v>
      </c>
      <c r="O1634" t="str">
        <f>TEXT(Helper_Columns[Order_Date],"mmm")</f>
        <v>Apr</v>
      </c>
      <c r="P1634" s="7">
        <f>IFERROR(Helper_Columns[Profit]/Helper_Columns[Sales_Amount],0)</f>
        <v>0.13710037053360102</v>
      </c>
      <c r="Q1634" s="5" t="str">
        <f>IF(VALUE(SUBSTITUTE(Helper_Columns[[#This Row],[Discount]],"%",""))&gt;=10,"High Discount", "Normal")</f>
        <v>High Discount</v>
      </c>
      <c r="R1634" s="5" t="str">
        <f xml:space="preserve"> IF(Helper_Columns[[#This Row],[Profit]]&gt;5000,"High","Low")</f>
        <v>High</v>
      </c>
    </row>
    <row r="1635" spans="1:18" x14ac:dyDescent="0.25">
      <c r="A1635" t="s">
        <v>1645</v>
      </c>
      <c r="B1635" s="4">
        <v>45411.232846569314</v>
      </c>
      <c r="C1635" t="s">
        <v>5013</v>
      </c>
      <c r="D1635" t="s">
        <v>5028</v>
      </c>
      <c r="E1635" t="s">
        <v>5037</v>
      </c>
      <c r="F1635" t="s">
        <v>5047</v>
      </c>
      <c r="G1635" t="s">
        <v>5063</v>
      </c>
      <c r="H1635">
        <v>67084</v>
      </c>
      <c r="I1635">
        <v>1</v>
      </c>
      <c r="J1635" t="s">
        <v>5070</v>
      </c>
      <c r="K1635">
        <v>14273.01</v>
      </c>
      <c r="L1635" t="s">
        <v>5074</v>
      </c>
      <c r="M1635">
        <f>MONTH(Helper_Columns[Order_Date])</f>
        <v>4</v>
      </c>
      <c r="N1635">
        <f>YEAR(Helper_Columns[Order_Date])</f>
        <v>2024</v>
      </c>
      <c r="O1635" t="str">
        <f>TEXT(Helper_Columns[Order_Date],"mmm")</f>
        <v>Apr</v>
      </c>
      <c r="P1635" s="7">
        <f>IFERROR(Helper_Columns[Profit]/Helper_Columns[Sales_Amount],0)</f>
        <v>0.21276325204221574</v>
      </c>
      <c r="Q1635" s="5" t="str">
        <f>IF(VALUE(SUBSTITUTE(Helper_Columns[[#This Row],[Discount]],"%",""))&gt;=10,"High Discount", "Normal")</f>
        <v>Normal</v>
      </c>
      <c r="R1635" s="5" t="str">
        <f xml:space="preserve"> IF(Helper_Columns[[#This Row],[Profit]]&gt;5000,"High","Low")</f>
        <v>High</v>
      </c>
    </row>
    <row r="1636" spans="1:18" x14ac:dyDescent="0.25">
      <c r="A1636" t="s">
        <v>1646</v>
      </c>
      <c r="B1636" s="4">
        <v>45411.305861172237</v>
      </c>
      <c r="C1636" t="s">
        <v>5023</v>
      </c>
      <c r="D1636" t="s">
        <v>5027</v>
      </c>
      <c r="E1636" t="s">
        <v>5031</v>
      </c>
      <c r="F1636" t="s">
        <v>5048</v>
      </c>
      <c r="G1636" t="s">
        <v>5065</v>
      </c>
      <c r="H1636">
        <v>75526</v>
      </c>
      <c r="I1636">
        <v>5</v>
      </c>
      <c r="J1636" t="s">
        <v>5069</v>
      </c>
      <c r="K1636">
        <v>15439.36</v>
      </c>
      <c r="L1636" t="s">
        <v>5077</v>
      </c>
      <c r="M1636">
        <f>MONTH(Helper_Columns[Order_Date])</f>
        <v>4</v>
      </c>
      <c r="N1636">
        <f>YEAR(Helper_Columns[Order_Date])</f>
        <v>2024</v>
      </c>
      <c r="O1636" t="str">
        <f>TEXT(Helper_Columns[Order_Date],"mmm")</f>
        <v>Apr</v>
      </c>
      <c r="P1636" s="7">
        <f>IFERROR(Helper_Columns[Profit]/Helper_Columns[Sales_Amount],0)</f>
        <v>0.20442443661785345</v>
      </c>
      <c r="Q1636" s="5" t="str">
        <f>IF(VALUE(SUBSTITUTE(Helper_Columns[[#This Row],[Discount]],"%",""))&gt;=10,"High Discount", "Normal")</f>
        <v>High Discount</v>
      </c>
      <c r="R1636" s="5" t="str">
        <f xml:space="preserve"> IF(Helper_Columns[[#This Row],[Profit]]&gt;5000,"High","Low")</f>
        <v>High</v>
      </c>
    </row>
    <row r="1637" spans="1:18" x14ac:dyDescent="0.25">
      <c r="A1637" t="s">
        <v>1647</v>
      </c>
      <c r="B1637" s="4">
        <v>45411.378875775154</v>
      </c>
      <c r="C1637" t="s">
        <v>5015</v>
      </c>
      <c r="D1637" t="s">
        <v>5027</v>
      </c>
      <c r="E1637" t="s">
        <v>5042</v>
      </c>
      <c r="F1637" t="s">
        <v>5046</v>
      </c>
      <c r="G1637" t="s">
        <v>5061</v>
      </c>
      <c r="H1637">
        <v>3093</v>
      </c>
      <c r="I1637">
        <v>10</v>
      </c>
      <c r="J1637" t="s">
        <v>5068</v>
      </c>
      <c r="K1637">
        <v>464.99</v>
      </c>
      <c r="L1637" t="s">
        <v>5079</v>
      </c>
      <c r="M1637">
        <f>MONTH(Helper_Columns[Order_Date])</f>
        <v>4</v>
      </c>
      <c r="N1637">
        <f>YEAR(Helper_Columns[Order_Date])</f>
        <v>2024</v>
      </c>
      <c r="O1637" t="str">
        <f>TEXT(Helper_Columns[Order_Date],"mmm")</f>
        <v>Apr</v>
      </c>
      <c r="P1637" s="7">
        <f>IFERROR(Helper_Columns[Profit]/Helper_Columns[Sales_Amount],0)</f>
        <v>0.15033624312964761</v>
      </c>
      <c r="Q1637" s="5" t="str">
        <f>IF(VALUE(SUBSTITUTE(Helper_Columns[[#This Row],[Discount]],"%",""))&gt;=10,"High Discount", "Normal")</f>
        <v>Normal</v>
      </c>
      <c r="R1637" s="5" t="str">
        <f xml:space="preserve"> IF(Helper_Columns[[#This Row],[Profit]]&gt;5000,"High","Low")</f>
        <v>Low</v>
      </c>
    </row>
    <row r="1638" spans="1:18" x14ac:dyDescent="0.25">
      <c r="A1638" t="s">
        <v>1648</v>
      </c>
      <c r="B1638" s="4">
        <v>45411.45189037807</v>
      </c>
      <c r="C1638" t="s">
        <v>5021</v>
      </c>
      <c r="D1638" t="s">
        <v>5026</v>
      </c>
      <c r="E1638" t="s">
        <v>5034</v>
      </c>
      <c r="F1638" t="s">
        <v>5046</v>
      </c>
      <c r="G1638" t="s">
        <v>5057</v>
      </c>
      <c r="H1638">
        <v>10236</v>
      </c>
      <c r="I1638">
        <v>10</v>
      </c>
      <c r="J1638" t="s">
        <v>5068</v>
      </c>
      <c r="K1638">
        <v>1312.47</v>
      </c>
      <c r="L1638" t="s">
        <v>5077</v>
      </c>
      <c r="M1638">
        <f>MONTH(Helper_Columns[Order_Date])</f>
        <v>4</v>
      </c>
      <c r="N1638">
        <f>YEAR(Helper_Columns[Order_Date])</f>
        <v>2024</v>
      </c>
      <c r="O1638" t="str">
        <f>TEXT(Helper_Columns[Order_Date],"mmm")</f>
        <v>Apr</v>
      </c>
      <c r="P1638" s="7">
        <f>IFERROR(Helper_Columns[Profit]/Helper_Columns[Sales_Amount],0)</f>
        <v>0.12822098475967175</v>
      </c>
      <c r="Q1638" s="5" t="str">
        <f>IF(VALUE(SUBSTITUTE(Helper_Columns[[#This Row],[Discount]],"%",""))&gt;=10,"High Discount", "Normal")</f>
        <v>Normal</v>
      </c>
      <c r="R1638" s="5" t="str">
        <f xml:space="preserve"> IF(Helper_Columns[[#This Row],[Profit]]&gt;5000,"High","Low")</f>
        <v>Low</v>
      </c>
    </row>
    <row r="1639" spans="1:18" x14ac:dyDescent="0.25">
      <c r="A1639" t="s">
        <v>1649</v>
      </c>
      <c r="B1639" s="4">
        <v>45411.524904980994</v>
      </c>
      <c r="C1639" t="s">
        <v>5023</v>
      </c>
      <c r="D1639" t="s">
        <v>5027</v>
      </c>
      <c r="E1639" t="s">
        <v>5031</v>
      </c>
      <c r="F1639" t="s">
        <v>5047</v>
      </c>
      <c r="G1639" t="s">
        <v>5063</v>
      </c>
      <c r="H1639">
        <v>59473</v>
      </c>
      <c r="I1639">
        <v>5</v>
      </c>
      <c r="J1639" t="s">
        <v>5070</v>
      </c>
      <c r="K1639">
        <v>10348.549999999999</v>
      </c>
      <c r="L1639" t="s">
        <v>5075</v>
      </c>
      <c r="M1639">
        <f>MONTH(Helper_Columns[Order_Date])</f>
        <v>4</v>
      </c>
      <c r="N1639">
        <f>YEAR(Helper_Columns[Order_Date])</f>
        <v>2024</v>
      </c>
      <c r="O1639" t="str">
        <f>TEXT(Helper_Columns[Order_Date],"mmm")</f>
        <v>Apr</v>
      </c>
      <c r="P1639" s="7">
        <f>IFERROR(Helper_Columns[Profit]/Helper_Columns[Sales_Amount],0)</f>
        <v>0.1740041699594774</v>
      </c>
      <c r="Q1639" s="5" t="str">
        <f>IF(VALUE(SUBSTITUTE(Helper_Columns[[#This Row],[Discount]],"%",""))&gt;=10,"High Discount", "Normal")</f>
        <v>Normal</v>
      </c>
      <c r="R1639" s="5" t="str">
        <f xml:space="preserve"> IF(Helper_Columns[[#This Row],[Profit]]&gt;5000,"High","Low")</f>
        <v>High</v>
      </c>
    </row>
    <row r="1640" spans="1:18" x14ac:dyDescent="0.25">
      <c r="A1640" t="s">
        <v>1650</v>
      </c>
      <c r="B1640" s="4">
        <v>45411.59791958391</v>
      </c>
      <c r="C1640" t="s">
        <v>5012</v>
      </c>
      <c r="D1640" t="s">
        <v>5029</v>
      </c>
      <c r="E1640" t="s">
        <v>5040</v>
      </c>
      <c r="F1640" t="s">
        <v>5046</v>
      </c>
      <c r="G1640" t="s">
        <v>5057</v>
      </c>
      <c r="H1640">
        <v>53148</v>
      </c>
      <c r="I1640">
        <v>10</v>
      </c>
      <c r="J1640" t="s">
        <v>5071</v>
      </c>
      <c r="K1640">
        <v>8163.32</v>
      </c>
      <c r="L1640" t="s">
        <v>5078</v>
      </c>
      <c r="M1640">
        <f>MONTH(Helper_Columns[Order_Date])</f>
        <v>4</v>
      </c>
      <c r="N1640">
        <f>YEAR(Helper_Columns[Order_Date])</f>
        <v>2024</v>
      </c>
      <c r="O1640" t="str">
        <f>TEXT(Helper_Columns[Order_Date],"mmm")</f>
        <v>Apr</v>
      </c>
      <c r="P1640" s="7">
        <f>IFERROR(Helper_Columns[Profit]/Helper_Columns[Sales_Amount],0)</f>
        <v>0.15359599608640023</v>
      </c>
      <c r="Q1640" s="5" t="str">
        <f>IF(VALUE(SUBSTITUTE(Helper_Columns[[#This Row],[Discount]],"%",""))&gt;=10,"High Discount", "Normal")</f>
        <v>High Discount</v>
      </c>
      <c r="R1640" s="5" t="str">
        <f xml:space="preserve"> IF(Helper_Columns[[#This Row],[Profit]]&gt;5000,"High","Low")</f>
        <v>High</v>
      </c>
    </row>
    <row r="1641" spans="1:18" x14ac:dyDescent="0.25">
      <c r="A1641" t="s">
        <v>1651</v>
      </c>
      <c r="B1641" s="4">
        <v>45411.670934186834</v>
      </c>
      <c r="C1641" t="s">
        <v>5015</v>
      </c>
      <c r="D1641" t="s">
        <v>5026</v>
      </c>
      <c r="E1641" t="s">
        <v>5034</v>
      </c>
      <c r="F1641" t="s">
        <v>5047</v>
      </c>
      <c r="G1641" t="s">
        <v>5062</v>
      </c>
      <c r="H1641">
        <v>41178</v>
      </c>
      <c r="I1641">
        <v>12</v>
      </c>
      <c r="J1641" t="s">
        <v>5069</v>
      </c>
      <c r="K1641">
        <v>5029.21</v>
      </c>
      <c r="L1641" t="s">
        <v>5078</v>
      </c>
      <c r="M1641">
        <f>MONTH(Helper_Columns[Order_Date])</f>
        <v>4</v>
      </c>
      <c r="N1641">
        <f>YEAR(Helper_Columns[Order_Date])</f>
        <v>2024</v>
      </c>
      <c r="O1641" t="str">
        <f>TEXT(Helper_Columns[Order_Date],"mmm")</f>
        <v>Apr</v>
      </c>
      <c r="P1641" s="7">
        <f>IFERROR(Helper_Columns[Profit]/Helper_Columns[Sales_Amount],0)</f>
        <v>0.12213342075865753</v>
      </c>
      <c r="Q1641" s="5" t="str">
        <f>IF(VALUE(SUBSTITUTE(Helper_Columns[[#This Row],[Discount]],"%",""))&gt;=10,"High Discount", "Normal")</f>
        <v>High Discount</v>
      </c>
      <c r="R1641" s="5" t="str">
        <f xml:space="preserve"> IF(Helper_Columns[[#This Row],[Profit]]&gt;5000,"High","Low")</f>
        <v>High</v>
      </c>
    </row>
    <row r="1642" spans="1:18" x14ac:dyDescent="0.25">
      <c r="A1642" t="s">
        <v>1652</v>
      </c>
      <c r="B1642" s="4">
        <v>45411.743948789757</v>
      </c>
      <c r="C1642" t="s">
        <v>5019</v>
      </c>
      <c r="D1642" t="s">
        <v>5027</v>
      </c>
      <c r="E1642" t="s">
        <v>5031</v>
      </c>
      <c r="F1642" t="s">
        <v>5047</v>
      </c>
      <c r="G1642" t="s">
        <v>5062</v>
      </c>
      <c r="H1642">
        <v>73354</v>
      </c>
      <c r="I1642">
        <v>9</v>
      </c>
      <c r="J1642" t="s">
        <v>5071</v>
      </c>
      <c r="K1642">
        <v>8483.0499999999993</v>
      </c>
      <c r="L1642" t="s">
        <v>5074</v>
      </c>
      <c r="M1642">
        <f>MONTH(Helper_Columns[Order_Date])</f>
        <v>4</v>
      </c>
      <c r="N1642">
        <f>YEAR(Helper_Columns[Order_Date])</f>
        <v>2024</v>
      </c>
      <c r="O1642" t="str">
        <f>TEXT(Helper_Columns[Order_Date],"mmm")</f>
        <v>Apr</v>
      </c>
      <c r="P1642" s="7">
        <f>IFERROR(Helper_Columns[Profit]/Helper_Columns[Sales_Amount],0)</f>
        <v>0.1156453635793549</v>
      </c>
      <c r="Q1642" s="5" t="str">
        <f>IF(VALUE(SUBSTITUTE(Helper_Columns[[#This Row],[Discount]],"%",""))&gt;=10,"High Discount", "Normal")</f>
        <v>High Discount</v>
      </c>
      <c r="R1642" s="5" t="str">
        <f xml:space="preserve"> IF(Helper_Columns[[#This Row],[Profit]]&gt;5000,"High","Low")</f>
        <v>High</v>
      </c>
    </row>
    <row r="1643" spans="1:18" x14ac:dyDescent="0.25">
      <c r="A1643" t="s">
        <v>1653</v>
      </c>
      <c r="B1643" s="4">
        <v>45411.816963392666</v>
      </c>
      <c r="C1643" t="s">
        <v>5016</v>
      </c>
      <c r="D1643" t="s">
        <v>5027</v>
      </c>
      <c r="E1643" t="s">
        <v>5038</v>
      </c>
      <c r="F1643" t="s">
        <v>5047</v>
      </c>
      <c r="G1643" t="s">
        <v>5067</v>
      </c>
      <c r="H1643">
        <v>40879</v>
      </c>
      <c r="I1643">
        <v>5</v>
      </c>
      <c r="J1643" t="s">
        <v>5069</v>
      </c>
      <c r="K1643">
        <v>7084.57</v>
      </c>
      <c r="L1643" t="s">
        <v>5078</v>
      </c>
      <c r="M1643">
        <f>MONTH(Helper_Columns[Order_Date])</f>
        <v>4</v>
      </c>
      <c r="N1643">
        <f>YEAR(Helper_Columns[Order_Date])</f>
        <v>2024</v>
      </c>
      <c r="O1643" t="str">
        <f>TEXT(Helper_Columns[Order_Date],"mmm")</f>
        <v>Apr</v>
      </c>
      <c r="P1643" s="7">
        <f>IFERROR(Helper_Columns[Profit]/Helper_Columns[Sales_Amount],0)</f>
        <v>0.17330585386139583</v>
      </c>
      <c r="Q1643" s="5" t="str">
        <f>IF(VALUE(SUBSTITUTE(Helper_Columns[[#This Row],[Discount]],"%",""))&gt;=10,"High Discount", "Normal")</f>
        <v>High Discount</v>
      </c>
      <c r="R1643" s="5" t="str">
        <f xml:space="preserve"> IF(Helper_Columns[[#This Row],[Profit]]&gt;5000,"High","Low")</f>
        <v>High</v>
      </c>
    </row>
    <row r="1644" spans="1:18" x14ac:dyDescent="0.25">
      <c r="A1644" t="s">
        <v>1654</v>
      </c>
      <c r="B1644" s="4">
        <v>45411.88997799559</v>
      </c>
      <c r="C1644" t="s">
        <v>5012</v>
      </c>
      <c r="D1644" t="s">
        <v>5026</v>
      </c>
      <c r="E1644" t="s">
        <v>5030</v>
      </c>
      <c r="F1644" t="s">
        <v>5048</v>
      </c>
      <c r="G1644" t="s">
        <v>5059</v>
      </c>
      <c r="H1644">
        <v>24397</v>
      </c>
      <c r="I1644">
        <v>10</v>
      </c>
      <c r="J1644" t="s">
        <v>5070</v>
      </c>
      <c r="K1644">
        <v>2039.31</v>
      </c>
      <c r="L1644" t="s">
        <v>5077</v>
      </c>
      <c r="M1644">
        <f>MONTH(Helper_Columns[Order_Date])</f>
        <v>4</v>
      </c>
      <c r="N1644">
        <f>YEAR(Helper_Columns[Order_Date])</f>
        <v>2024</v>
      </c>
      <c r="O1644" t="str">
        <f>TEXT(Helper_Columns[Order_Date],"mmm")</f>
        <v>Apr</v>
      </c>
      <c r="P1644" s="7">
        <f>IFERROR(Helper_Columns[Profit]/Helper_Columns[Sales_Amount],0)</f>
        <v>8.3588555969996314E-2</v>
      </c>
      <c r="Q1644" s="5" t="str">
        <f>IF(VALUE(SUBSTITUTE(Helper_Columns[[#This Row],[Discount]],"%",""))&gt;=10,"High Discount", "Normal")</f>
        <v>Normal</v>
      </c>
      <c r="R1644" s="5" t="str">
        <f xml:space="preserve"> IF(Helper_Columns[[#This Row],[Profit]]&gt;5000,"High","Low")</f>
        <v>Low</v>
      </c>
    </row>
    <row r="1645" spans="1:18" x14ac:dyDescent="0.25">
      <c r="A1645" t="s">
        <v>1655</v>
      </c>
      <c r="B1645" s="4">
        <v>45411.962992598521</v>
      </c>
      <c r="C1645" t="s">
        <v>5018</v>
      </c>
      <c r="D1645" t="s">
        <v>5028</v>
      </c>
      <c r="E1645" t="s">
        <v>5035</v>
      </c>
      <c r="F1645" t="s">
        <v>5046</v>
      </c>
      <c r="G1645" t="s">
        <v>5060</v>
      </c>
      <c r="H1645">
        <v>12390</v>
      </c>
      <c r="I1645">
        <v>14</v>
      </c>
      <c r="J1645" t="s">
        <v>5072</v>
      </c>
      <c r="K1645">
        <v>1095.06</v>
      </c>
      <c r="L1645" t="s">
        <v>5077</v>
      </c>
      <c r="M1645">
        <f>MONTH(Helper_Columns[Order_Date])</f>
        <v>4</v>
      </c>
      <c r="N1645">
        <f>YEAR(Helper_Columns[Order_Date])</f>
        <v>2024</v>
      </c>
      <c r="O1645" t="str">
        <f>TEXT(Helper_Columns[Order_Date],"mmm")</f>
        <v>Apr</v>
      </c>
      <c r="P1645" s="7">
        <f>IFERROR(Helper_Columns[Profit]/Helper_Columns[Sales_Amount],0)</f>
        <v>8.8382566585956418E-2</v>
      </c>
      <c r="Q1645" s="5" t="str">
        <f>IF(VALUE(SUBSTITUTE(Helper_Columns[[#This Row],[Discount]],"%",""))&gt;=10,"High Discount", "Normal")</f>
        <v>High Discount</v>
      </c>
      <c r="R1645" s="5" t="str">
        <f xml:space="preserve"> IF(Helper_Columns[[#This Row],[Profit]]&gt;5000,"High","Low")</f>
        <v>Low</v>
      </c>
    </row>
    <row r="1646" spans="1:18" x14ac:dyDescent="0.25">
      <c r="A1646" t="s">
        <v>1656</v>
      </c>
      <c r="B1646" s="4">
        <v>45412.036007201437</v>
      </c>
      <c r="C1646" t="s">
        <v>5016</v>
      </c>
      <c r="D1646" t="s">
        <v>5029</v>
      </c>
      <c r="E1646" t="s">
        <v>5041</v>
      </c>
      <c r="F1646" t="s">
        <v>5048</v>
      </c>
      <c r="G1646" t="s">
        <v>5059</v>
      </c>
      <c r="H1646">
        <v>35189</v>
      </c>
      <c r="I1646">
        <v>7</v>
      </c>
      <c r="J1646" t="s">
        <v>5071</v>
      </c>
      <c r="K1646">
        <v>6021.65</v>
      </c>
      <c r="L1646" t="s">
        <v>5078</v>
      </c>
      <c r="M1646">
        <f>MONTH(Helper_Columns[Order_Date])</f>
        <v>4</v>
      </c>
      <c r="N1646">
        <f>YEAR(Helper_Columns[Order_Date])</f>
        <v>2024</v>
      </c>
      <c r="O1646" t="str">
        <f>TEXT(Helper_Columns[Order_Date],"mmm")</f>
        <v>Apr</v>
      </c>
      <c r="P1646" s="7">
        <f>IFERROR(Helper_Columns[Profit]/Helper_Columns[Sales_Amount],0)</f>
        <v>0.1711230782346756</v>
      </c>
      <c r="Q1646" s="5" t="str">
        <f>IF(VALUE(SUBSTITUTE(Helper_Columns[[#This Row],[Discount]],"%",""))&gt;=10,"High Discount", "Normal")</f>
        <v>High Discount</v>
      </c>
      <c r="R1646" s="5" t="str">
        <f xml:space="preserve"> IF(Helper_Columns[[#This Row],[Profit]]&gt;5000,"High","Low")</f>
        <v>High</v>
      </c>
    </row>
    <row r="1647" spans="1:18" x14ac:dyDescent="0.25">
      <c r="A1647" t="s">
        <v>1657</v>
      </c>
      <c r="B1647" s="4">
        <v>45412.109021804346</v>
      </c>
      <c r="C1647" t="s">
        <v>5017</v>
      </c>
      <c r="D1647" t="s">
        <v>5027</v>
      </c>
      <c r="E1647" t="s">
        <v>5031</v>
      </c>
      <c r="F1647" t="s">
        <v>5048</v>
      </c>
      <c r="G1647" t="s">
        <v>5059</v>
      </c>
      <c r="H1647">
        <v>28215</v>
      </c>
      <c r="I1647">
        <v>3</v>
      </c>
      <c r="J1647" t="s">
        <v>5068</v>
      </c>
      <c r="K1647">
        <v>4923.7</v>
      </c>
      <c r="L1647" t="s">
        <v>5078</v>
      </c>
      <c r="M1647">
        <f>MONTH(Helper_Columns[Order_Date])</f>
        <v>4</v>
      </c>
      <c r="N1647">
        <f>YEAR(Helper_Columns[Order_Date])</f>
        <v>2024</v>
      </c>
      <c r="O1647" t="str">
        <f>TEXT(Helper_Columns[Order_Date],"mmm")</f>
        <v>Apr</v>
      </c>
      <c r="P1647" s="7">
        <f>IFERROR(Helper_Columns[Profit]/Helper_Columns[Sales_Amount],0)</f>
        <v>0.17450646819067872</v>
      </c>
      <c r="Q1647" s="5" t="str">
        <f>IF(VALUE(SUBSTITUTE(Helper_Columns[[#This Row],[Discount]],"%",""))&gt;=10,"High Discount", "Normal")</f>
        <v>Normal</v>
      </c>
      <c r="R1647" s="5" t="str">
        <f xml:space="preserve"> IF(Helper_Columns[[#This Row],[Profit]]&gt;5000,"High","Low")</f>
        <v>Low</v>
      </c>
    </row>
    <row r="1648" spans="1:18" x14ac:dyDescent="0.25">
      <c r="A1648" t="s">
        <v>1658</v>
      </c>
      <c r="B1648" s="4">
        <v>45412.182036407277</v>
      </c>
      <c r="C1648" t="s">
        <v>5012</v>
      </c>
      <c r="D1648" t="s">
        <v>5028</v>
      </c>
      <c r="E1648" t="s">
        <v>5032</v>
      </c>
      <c r="F1648" t="s">
        <v>5048</v>
      </c>
      <c r="G1648" t="s">
        <v>5065</v>
      </c>
      <c r="H1648">
        <v>52943</v>
      </c>
      <c r="I1648">
        <v>11</v>
      </c>
      <c r="J1648" t="s">
        <v>5072</v>
      </c>
      <c r="K1648">
        <v>6315.18</v>
      </c>
      <c r="L1648" t="s">
        <v>5077</v>
      </c>
      <c r="M1648">
        <f>MONTH(Helper_Columns[Order_Date])</f>
        <v>4</v>
      </c>
      <c r="N1648">
        <f>YEAR(Helper_Columns[Order_Date])</f>
        <v>2024</v>
      </c>
      <c r="O1648" t="str">
        <f>TEXT(Helper_Columns[Order_Date],"mmm")</f>
        <v>Apr</v>
      </c>
      <c r="P1648" s="7">
        <f>IFERROR(Helper_Columns[Profit]/Helper_Columns[Sales_Amount],0)</f>
        <v>0.11928262470959335</v>
      </c>
      <c r="Q1648" s="5" t="str">
        <f>IF(VALUE(SUBSTITUTE(Helper_Columns[[#This Row],[Discount]],"%",""))&gt;=10,"High Discount", "Normal")</f>
        <v>High Discount</v>
      </c>
      <c r="R1648" s="5" t="str">
        <f xml:space="preserve"> IF(Helper_Columns[[#This Row],[Profit]]&gt;5000,"High","Low")</f>
        <v>High</v>
      </c>
    </row>
    <row r="1649" spans="1:18" x14ac:dyDescent="0.25">
      <c r="A1649" t="s">
        <v>1659</v>
      </c>
      <c r="B1649" s="4">
        <v>45412.255051010186</v>
      </c>
      <c r="C1649" t="s">
        <v>5022</v>
      </c>
      <c r="D1649" t="s">
        <v>5028</v>
      </c>
      <c r="E1649" t="s">
        <v>5035</v>
      </c>
      <c r="F1649" t="s">
        <v>5047</v>
      </c>
      <c r="G1649" t="s">
        <v>5058</v>
      </c>
      <c r="H1649">
        <v>59017</v>
      </c>
      <c r="I1649">
        <v>6</v>
      </c>
      <c r="J1649" t="s">
        <v>5070</v>
      </c>
      <c r="K1649">
        <v>5679.94</v>
      </c>
      <c r="L1649" t="s">
        <v>5079</v>
      </c>
      <c r="M1649">
        <f>MONTH(Helper_Columns[Order_Date])</f>
        <v>4</v>
      </c>
      <c r="N1649">
        <f>YEAR(Helper_Columns[Order_Date])</f>
        <v>2024</v>
      </c>
      <c r="O1649" t="str">
        <f>TEXT(Helper_Columns[Order_Date],"mmm")</f>
        <v>Apr</v>
      </c>
      <c r="P1649" s="7">
        <f>IFERROR(Helper_Columns[Profit]/Helper_Columns[Sales_Amount],0)</f>
        <v>9.6242438619380852E-2</v>
      </c>
      <c r="Q1649" s="5" t="str">
        <f>IF(VALUE(SUBSTITUTE(Helper_Columns[[#This Row],[Discount]],"%",""))&gt;=10,"High Discount", "Normal")</f>
        <v>Normal</v>
      </c>
      <c r="R1649" s="5" t="str">
        <f xml:space="preserve"> IF(Helper_Columns[[#This Row],[Profit]]&gt;5000,"High","Low")</f>
        <v>High</v>
      </c>
    </row>
    <row r="1650" spans="1:18" x14ac:dyDescent="0.25">
      <c r="A1650" t="s">
        <v>1660</v>
      </c>
      <c r="B1650" s="4">
        <v>45412.32806561311</v>
      </c>
      <c r="C1650" t="s">
        <v>5022</v>
      </c>
      <c r="D1650" t="s">
        <v>5029</v>
      </c>
      <c r="E1650" t="s">
        <v>5039</v>
      </c>
      <c r="F1650" t="s">
        <v>5047</v>
      </c>
      <c r="G1650" t="s">
        <v>5063</v>
      </c>
      <c r="H1650">
        <v>33145</v>
      </c>
      <c r="I1650">
        <v>2</v>
      </c>
      <c r="J1650" t="s">
        <v>5072</v>
      </c>
      <c r="K1650">
        <v>5648.12</v>
      </c>
      <c r="L1650" t="s">
        <v>5078</v>
      </c>
      <c r="M1650">
        <f>MONTH(Helper_Columns[Order_Date])</f>
        <v>4</v>
      </c>
      <c r="N1650">
        <f>YEAR(Helper_Columns[Order_Date])</f>
        <v>2024</v>
      </c>
      <c r="O1650" t="str">
        <f>TEXT(Helper_Columns[Order_Date],"mmm")</f>
        <v>Apr</v>
      </c>
      <c r="P1650" s="7">
        <f>IFERROR(Helper_Columns[Profit]/Helper_Columns[Sales_Amount],0)</f>
        <v>0.1704063961381807</v>
      </c>
      <c r="Q1650" s="5" t="str">
        <f>IF(VALUE(SUBSTITUTE(Helper_Columns[[#This Row],[Discount]],"%",""))&gt;=10,"High Discount", "Normal")</f>
        <v>High Discount</v>
      </c>
      <c r="R1650" s="5" t="str">
        <f xml:space="preserve"> IF(Helper_Columns[[#This Row],[Profit]]&gt;5000,"High","Low")</f>
        <v>High</v>
      </c>
    </row>
    <row r="1651" spans="1:18" x14ac:dyDescent="0.25">
      <c r="A1651" t="s">
        <v>1661</v>
      </c>
      <c r="B1651" s="4">
        <v>45412.401080216041</v>
      </c>
      <c r="C1651" t="s">
        <v>5015</v>
      </c>
      <c r="D1651" t="s">
        <v>5029</v>
      </c>
      <c r="E1651" t="s">
        <v>5041</v>
      </c>
      <c r="F1651" t="s">
        <v>5047</v>
      </c>
      <c r="G1651" t="s">
        <v>5063</v>
      </c>
      <c r="H1651">
        <v>57289</v>
      </c>
      <c r="I1651">
        <v>7</v>
      </c>
      <c r="J1651" t="s">
        <v>5068</v>
      </c>
      <c r="K1651">
        <v>10514.94</v>
      </c>
      <c r="L1651" t="s">
        <v>5074</v>
      </c>
      <c r="M1651">
        <f>MONTH(Helper_Columns[Order_Date])</f>
        <v>4</v>
      </c>
      <c r="N1651">
        <f>YEAR(Helper_Columns[Order_Date])</f>
        <v>2024</v>
      </c>
      <c r="O1651" t="str">
        <f>TEXT(Helper_Columns[Order_Date],"mmm")</f>
        <v>Apr</v>
      </c>
      <c r="P1651" s="7">
        <f>IFERROR(Helper_Columns[Profit]/Helper_Columns[Sales_Amount],0)</f>
        <v>0.18354204122955542</v>
      </c>
      <c r="Q1651" s="5" t="str">
        <f>IF(VALUE(SUBSTITUTE(Helper_Columns[[#This Row],[Discount]],"%",""))&gt;=10,"High Discount", "Normal")</f>
        <v>Normal</v>
      </c>
      <c r="R1651" s="5" t="str">
        <f xml:space="preserve"> IF(Helper_Columns[[#This Row],[Profit]]&gt;5000,"High","Low")</f>
        <v>High</v>
      </c>
    </row>
    <row r="1652" spans="1:18" x14ac:dyDescent="0.25">
      <c r="A1652" t="s">
        <v>1662</v>
      </c>
      <c r="B1652" s="4">
        <v>45412.474094818957</v>
      </c>
      <c r="C1652" t="s">
        <v>5024</v>
      </c>
      <c r="D1652" t="s">
        <v>5028</v>
      </c>
      <c r="E1652" t="s">
        <v>5036</v>
      </c>
      <c r="F1652" t="s">
        <v>5047</v>
      </c>
      <c r="G1652" t="s">
        <v>5050</v>
      </c>
      <c r="H1652">
        <v>10859</v>
      </c>
      <c r="I1652">
        <v>14</v>
      </c>
      <c r="J1652" t="s">
        <v>5072</v>
      </c>
      <c r="K1652">
        <v>1438.11</v>
      </c>
      <c r="L1652" t="s">
        <v>5074</v>
      </c>
      <c r="M1652">
        <f>MONTH(Helper_Columns[Order_Date])</f>
        <v>4</v>
      </c>
      <c r="N1652">
        <f>YEAR(Helper_Columns[Order_Date])</f>
        <v>2024</v>
      </c>
      <c r="O1652" t="str">
        <f>TEXT(Helper_Columns[Order_Date],"mmm")</f>
        <v>Apr</v>
      </c>
      <c r="P1652" s="7">
        <f>IFERROR(Helper_Columns[Profit]/Helper_Columns[Sales_Amount],0)</f>
        <v>0.13243484667096417</v>
      </c>
      <c r="Q1652" s="5" t="str">
        <f>IF(VALUE(SUBSTITUTE(Helper_Columns[[#This Row],[Discount]],"%",""))&gt;=10,"High Discount", "Normal")</f>
        <v>High Discount</v>
      </c>
      <c r="R1652" s="5" t="str">
        <f xml:space="preserve"> IF(Helper_Columns[[#This Row],[Profit]]&gt;5000,"High","Low")</f>
        <v>Low</v>
      </c>
    </row>
    <row r="1653" spans="1:18" x14ac:dyDescent="0.25">
      <c r="A1653" t="s">
        <v>1663</v>
      </c>
      <c r="B1653" s="4">
        <v>45412.547109421866</v>
      </c>
      <c r="C1653" t="s">
        <v>5024</v>
      </c>
      <c r="D1653" t="s">
        <v>5027</v>
      </c>
      <c r="E1653" t="s">
        <v>5044</v>
      </c>
      <c r="F1653" t="s">
        <v>5047</v>
      </c>
      <c r="G1653" t="s">
        <v>5064</v>
      </c>
      <c r="H1653">
        <v>13818</v>
      </c>
      <c r="I1653">
        <v>3</v>
      </c>
      <c r="J1653" t="s">
        <v>5069</v>
      </c>
      <c r="K1653">
        <v>1558.99</v>
      </c>
      <c r="L1653" t="s">
        <v>5076</v>
      </c>
      <c r="M1653">
        <f>MONTH(Helper_Columns[Order_Date])</f>
        <v>4</v>
      </c>
      <c r="N1653">
        <f>YEAR(Helper_Columns[Order_Date])</f>
        <v>2024</v>
      </c>
      <c r="O1653" t="str">
        <f>TEXT(Helper_Columns[Order_Date],"mmm")</f>
        <v>Apr</v>
      </c>
      <c r="P1653" s="7">
        <f>IFERROR(Helper_Columns[Profit]/Helper_Columns[Sales_Amount],0)</f>
        <v>0.11282312925170068</v>
      </c>
      <c r="Q1653" s="5" t="str">
        <f>IF(VALUE(SUBSTITUTE(Helper_Columns[[#This Row],[Discount]],"%",""))&gt;=10,"High Discount", "Normal")</f>
        <v>High Discount</v>
      </c>
      <c r="R1653" s="5" t="str">
        <f xml:space="preserve"> IF(Helper_Columns[[#This Row],[Profit]]&gt;5000,"High","Low")</f>
        <v>Low</v>
      </c>
    </row>
    <row r="1654" spans="1:18" x14ac:dyDescent="0.25">
      <c r="A1654" t="s">
        <v>1664</v>
      </c>
      <c r="B1654" s="4">
        <v>45412.620124024797</v>
      </c>
      <c r="C1654" t="s">
        <v>5014</v>
      </c>
      <c r="D1654" t="s">
        <v>5029</v>
      </c>
      <c r="E1654" t="s">
        <v>5040</v>
      </c>
      <c r="F1654" t="s">
        <v>5046</v>
      </c>
      <c r="G1654" t="s">
        <v>5057</v>
      </c>
      <c r="H1654">
        <v>52869</v>
      </c>
      <c r="I1654">
        <v>2</v>
      </c>
      <c r="J1654" t="s">
        <v>5073</v>
      </c>
      <c r="K1654">
        <v>6899.95</v>
      </c>
      <c r="L1654" t="s">
        <v>5079</v>
      </c>
      <c r="M1654">
        <f>MONTH(Helper_Columns[Order_Date])</f>
        <v>4</v>
      </c>
      <c r="N1654">
        <f>YEAR(Helper_Columns[Order_Date])</f>
        <v>2024</v>
      </c>
      <c r="O1654" t="str">
        <f>TEXT(Helper_Columns[Order_Date],"mmm")</f>
        <v>Apr</v>
      </c>
      <c r="P1654" s="7">
        <f>IFERROR(Helper_Columns[Profit]/Helper_Columns[Sales_Amount],0)</f>
        <v>0.13051031795570184</v>
      </c>
      <c r="Q1654" s="5" t="str">
        <f>IF(VALUE(SUBSTITUTE(Helper_Columns[[#This Row],[Discount]],"%",""))&gt;=10,"High Discount", "Normal")</f>
        <v>Normal</v>
      </c>
      <c r="R1654" s="5" t="str">
        <f xml:space="preserve"> IF(Helper_Columns[[#This Row],[Profit]]&gt;5000,"High","Low")</f>
        <v>High</v>
      </c>
    </row>
    <row r="1655" spans="1:18" x14ac:dyDescent="0.25">
      <c r="A1655" t="s">
        <v>1665</v>
      </c>
      <c r="B1655" s="4">
        <v>45412.693138627721</v>
      </c>
      <c r="C1655" t="s">
        <v>5016</v>
      </c>
      <c r="D1655" t="s">
        <v>5028</v>
      </c>
      <c r="E1655" t="s">
        <v>5032</v>
      </c>
      <c r="F1655" t="s">
        <v>5048</v>
      </c>
      <c r="G1655" t="s">
        <v>5056</v>
      </c>
      <c r="H1655">
        <v>29562</v>
      </c>
      <c r="I1655">
        <v>3</v>
      </c>
      <c r="J1655" t="s">
        <v>5070</v>
      </c>
      <c r="K1655">
        <v>4592.37</v>
      </c>
      <c r="L1655" t="s">
        <v>5075</v>
      </c>
      <c r="M1655">
        <f>MONTH(Helper_Columns[Order_Date])</f>
        <v>4</v>
      </c>
      <c r="N1655">
        <f>YEAR(Helper_Columns[Order_Date])</f>
        <v>2024</v>
      </c>
      <c r="O1655" t="str">
        <f>TEXT(Helper_Columns[Order_Date],"mmm")</f>
        <v>Apr</v>
      </c>
      <c r="P1655" s="7">
        <f>IFERROR(Helper_Columns[Profit]/Helper_Columns[Sales_Amount],0)</f>
        <v>0.15534706718084026</v>
      </c>
      <c r="Q1655" s="5" t="str">
        <f>IF(VALUE(SUBSTITUTE(Helper_Columns[[#This Row],[Discount]],"%",""))&gt;=10,"High Discount", "Normal")</f>
        <v>Normal</v>
      </c>
      <c r="R1655" s="5" t="str">
        <f xml:space="preserve"> IF(Helper_Columns[[#This Row],[Profit]]&gt;5000,"High","Low")</f>
        <v>Low</v>
      </c>
    </row>
    <row r="1656" spans="1:18" x14ac:dyDescent="0.25">
      <c r="A1656" t="s">
        <v>1666</v>
      </c>
      <c r="B1656" s="4">
        <v>45412.766153230637</v>
      </c>
      <c r="C1656" t="s">
        <v>5012</v>
      </c>
      <c r="D1656" t="s">
        <v>5027</v>
      </c>
      <c r="E1656" t="s">
        <v>5044</v>
      </c>
      <c r="F1656" t="s">
        <v>5046</v>
      </c>
      <c r="G1656" t="s">
        <v>5053</v>
      </c>
      <c r="H1656">
        <v>12094</v>
      </c>
      <c r="I1656">
        <v>12</v>
      </c>
      <c r="J1656" t="s">
        <v>5072</v>
      </c>
      <c r="K1656">
        <v>2393.44</v>
      </c>
      <c r="L1656" t="s">
        <v>5074</v>
      </c>
      <c r="M1656">
        <f>MONTH(Helper_Columns[Order_Date])</f>
        <v>4</v>
      </c>
      <c r="N1656">
        <f>YEAR(Helper_Columns[Order_Date])</f>
        <v>2024</v>
      </c>
      <c r="O1656" t="str">
        <f>TEXT(Helper_Columns[Order_Date],"mmm")</f>
        <v>Apr</v>
      </c>
      <c r="P1656" s="7">
        <f>IFERROR(Helper_Columns[Profit]/Helper_Columns[Sales_Amount],0)</f>
        <v>0.19790309244253348</v>
      </c>
      <c r="Q1656" s="5" t="str">
        <f>IF(VALUE(SUBSTITUTE(Helper_Columns[[#This Row],[Discount]],"%",""))&gt;=10,"High Discount", "Normal")</f>
        <v>High Discount</v>
      </c>
      <c r="R1656" s="5" t="str">
        <f xml:space="preserve"> IF(Helper_Columns[[#This Row],[Profit]]&gt;5000,"High","Low")</f>
        <v>Low</v>
      </c>
    </row>
    <row r="1657" spans="1:18" x14ac:dyDescent="0.25">
      <c r="A1657" t="s">
        <v>1667</v>
      </c>
      <c r="B1657" s="4">
        <v>45412.839167833568</v>
      </c>
      <c r="C1657" t="s">
        <v>5013</v>
      </c>
      <c r="D1657" t="s">
        <v>5028</v>
      </c>
      <c r="E1657" t="s">
        <v>5035</v>
      </c>
      <c r="F1657" t="s">
        <v>5046</v>
      </c>
      <c r="G1657" t="s">
        <v>5049</v>
      </c>
      <c r="H1657">
        <v>31161</v>
      </c>
      <c r="I1657">
        <v>14</v>
      </c>
      <c r="J1657" t="s">
        <v>5073</v>
      </c>
      <c r="K1657">
        <v>2827.61</v>
      </c>
      <c r="L1657" t="s">
        <v>5078</v>
      </c>
      <c r="M1657">
        <f>MONTH(Helper_Columns[Order_Date])</f>
        <v>4</v>
      </c>
      <c r="N1657">
        <f>YEAR(Helper_Columns[Order_Date])</f>
        <v>2024</v>
      </c>
      <c r="O1657" t="str">
        <f>TEXT(Helper_Columns[Order_Date],"mmm")</f>
        <v>Apr</v>
      </c>
      <c r="P1657" s="7">
        <f>IFERROR(Helper_Columns[Profit]/Helper_Columns[Sales_Amount],0)</f>
        <v>9.0741953082378618E-2</v>
      </c>
      <c r="Q1657" s="5" t="str">
        <f>IF(VALUE(SUBSTITUTE(Helper_Columns[[#This Row],[Discount]],"%",""))&gt;=10,"High Discount", "Normal")</f>
        <v>Normal</v>
      </c>
      <c r="R1657" s="5" t="str">
        <f xml:space="preserve"> IF(Helper_Columns[[#This Row],[Profit]]&gt;5000,"High","Low")</f>
        <v>Low</v>
      </c>
    </row>
    <row r="1658" spans="1:18" x14ac:dyDescent="0.25">
      <c r="A1658" t="s">
        <v>1668</v>
      </c>
      <c r="B1658" s="4">
        <v>45412.912182436477</v>
      </c>
      <c r="C1658" t="s">
        <v>5013</v>
      </c>
      <c r="D1658" t="s">
        <v>5026</v>
      </c>
      <c r="E1658" t="s">
        <v>5030</v>
      </c>
      <c r="F1658" t="s">
        <v>5048</v>
      </c>
      <c r="G1658" t="s">
        <v>5055</v>
      </c>
      <c r="H1658">
        <v>23286</v>
      </c>
      <c r="I1658">
        <v>14</v>
      </c>
      <c r="J1658" t="s">
        <v>5068</v>
      </c>
      <c r="K1658">
        <v>3802.33</v>
      </c>
      <c r="L1658" t="s">
        <v>5075</v>
      </c>
      <c r="M1658">
        <f>MONTH(Helper_Columns[Order_Date])</f>
        <v>4</v>
      </c>
      <c r="N1658">
        <f>YEAR(Helper_Columns[Order_Date])</f>
        <v>2024</v>
      </c>
      <c r="O1658" t="str">
        <f>TEXT(Helper_Columns[Order_Date],"mmm")</f>
        <v>Apr</v>
      </c>
      <c r="P1658" s="7">
        <f>IFERROR(Helper_Columns[Profit]/Helper_Columns[Sales_Amount],0)</f>
        <v>0.16328824186206303</v>
      </c>
      <c r="Q1658" s="5" t="str">
        <f>IF(VALUE(SUBSTITUTE(Helper_Columns[[#This Row],[Discount]],"%",""))&gt;=10,"High Discount", "Normal")</f>
        <v>Normal</v>
      </c>
      <c r="R1658" s="5" t="str">
        <f xml:space="preserve"> IF(Helper_Columns[[#This Row],[Profit]]&gt;5000,"High","Low")</f>
        <v>Low</v>
      </c>
    </row>
    <row r="1659" spans="1:18" x14ac:dyDescent="0.25">
      <c r="A1659" t="s">
        <v>1669</v>
      </c>
      <c r="B1659" s="4">
        <v>45412.985197039401</v>
      </c>
      <c r="C1659" t="s">
        <v>5015</v>
      </c>
      <c r="D1659" t="s">
        <v>5027</v>
      </c>
      <c r="E1659" t="s">
        <v>5031</v>
      </c>
      <c r="F1659" t="s">
        <v>5046</v>
      </c>
      <c r="G1659" t="s">
        <v>5054</v>
      </c>
      <c r="H1659">
        <v>10321</v>
      </c>
      <c r="I1659">
        <v>3</v>
      </c>
      <c r="J1659" t="s">
        <v>5070</v>
      </c>
      <c r="K1659">
        <v>1659.52</v>
      </c>
      <c r="L1659" t="s">
        <v>5075</v>
      </c>
      <c r="M1659">
        <f>MONTH(Helper_Columns[Order_Date])</f>
        <v>4</v>
      </c>
      <c r="N1659">
        <f>YEAR(Helper_Columns[Order_Date])</f>
        <v>2024</v>
      </c>
      <c r="O1659" t="str">
        <f>TEXT(Helper_Columns[Order_Date],"mmm")</f>
        <v>Apr</v>
      </c>
      <c r="P1659" s="7">
        <f>IFERROR(Helper_Columns[Profit]/Helper_Columns[Sales_Amount],0)</f>
        <v>0.16079062106385039</v>
      </c>
      <c r="Q1659" s="5" t="str">
        <f>IF(VALUE(SUBSTITUTE(Helper_Columns[[#This Row],[Discount]],"%",""))&gt;=10,"High Discount", "Normal")</f>
        <v>Normal</v>
      </c>
      <c r="R1659" s="5" t="str">
        <f xml:space="preserve"> IF(Helper_Columns[[#This Row],[Profit]]&gt;5000,"High","Low")</f>
        <v>Low</v>
      </c>
    </row>
    <row r="1660" spans="1:18" x14ac:dyDescent="0.25">
      <c r="A1660" t="s">
        <v>1670</v>
      </c>
      <c r="B1660" s="4">
        <v>45413.058211642317</v>
      </c>
      <c r="C1660" t="s">
        <v>5018</v>
      </c>
      <c r="D1660" t="s">
        <v>5028</v>
      </c>
      <c r="E1660" t="s">
        <v>5036</v>
      </c>
      <c r="F1660" t="s">
        <v>5047</v>
      </c>
      <c r="G1660" t="s">
        <v>5058</v>
      </c>
      <c r="H1660">
        <v>26727</v>
      </c>
      <c r="I1660">
        <v>8</v>
      </c>
      <c r="J1660" t="s">
        <v>5072</v>
      </c>
      <c r="K1660">
        <v>2856.74</v>
      </c>
      <c r="L1660" t="s">
        <v>5076</v>
      </c>
      <c r="M1660">
        <f>MONTH(Helper_Columns[Order_Date])</f>
        <v>5</v>
      </c>
      <c r="N1660">
        <f>YEAR(Helper_Columns[Order_Date])</f>
        <v>2024</v>
      </c>
      <c r="O1660" t="str">
        <f>TEXT(Helper_Columns[Order_Date],"mmm")</f>
        <v>May</v>
      </c>
      <c r="P1660" s="7">
        <f>IFERROR(Helper_Columns[Profit]/Helper_Columns[Sales_Amount],0)</f>
        <v>0.10688592060463201</v>
      </c>
      <c r="Q1660" s="5" t="str">
        <f>IF(VALUE(SUBSTITUTE(Helper_Columns[[#This Row],[Discount]],"%",""))&gt;=10,"High Discount", "Normal")</f>
        <v>High Discount</v>
      </c>
      <c r="R1660" s="5" t="str">
        <f xml:space="preserve"> IF(Helper_Columns[[#This Row],[Profit]]&gt;5000,"High","Low")</f>
        <v>Low</v>
      </c>
    </row>
    <row r="1661" spans="1:18" x14ac:dyDescent="0.25">
      <c r="A1661" t="s">
        <v>1671</v>
      </c>
      <c r="B1661" s="4">
        <v>45413.131226245241</v>
      </c>
      <c r="C1661" t="s">
        <v>5012</v>
      </c>
      <c r="D1661" t="s">
        <v>5027</v>
      </c>
      <c r="E1661" t="s">
        <v>5042</v>
      </c>
      <c r="F1661" t="s">
        <v>5048</v>
      </c>
      <c r="G1661" t="s">
        <v>5055</v>
      </c>
      <c r="H1661">
        <v>4881</v>
      </c>
      <c r="I1661">
        <v>13</v>
      </c>
      <c r="J1661" t="s">
        <v>5072</v>
      </c>
      <c r="K1661">
        <v>842.63</v>
      </c>
      <c r="L1661" t="s">
        <v>5078</v>
      </c>
      <c r="M1661">
        <f>MONTH(Helper_Columns[Order_Date])</f>
        <v>5</v>
      </c>
      <c r="N1661">
        <f>YEAR(Helper_Columns[Order_Date])</f>
        <v>2024</v>
      </c>
      <c r="O1661" t="str">
        <f>TEXT(Helper_Columns[Order_Date],"mmm")</f>
        <v>May</v>
      </c>
      <c r="P1661" s="7">
        <f>IFERROR(Helper_Columns[Profit]/Helper_Columns[Sales_Amount],0)</f>
        <v>0.17263470600286826</v>
      </c>
      <c r="Q1661" s="5" t="str">
        <f>IF(VALUE(SUBSTITUTE(Helper_Columns[[#This Row],[Discount]],"%",""))&gt;=10,"High Discount", "Normal")</f>
        <v>High Discount</v>
      </c>
      <c r="R1661" s="5" t="str">
        <f xml:space="preserve"> IF(Helper_Columns[[#This Row],[Profit]]&gt;5000,"High","Low")</f>
        <v>Low</v>
      </c>
    </row>
    <row r="1662" spans="1:18" x14ac:dyDescent="0.25">
      <c r="A1662" t="s">
        <v>1672</v>
      </c>
      <c r="B1662" s="4">
        <v>45413.204240848157</v>
      </c>
      <c r="C1662" t="s">
        <v>5012</v>
      </c>
      <c r="D1662" t="s">
        <v>5026</v>
      </c>
      <c r="E1662" t="s">
        <v>5045</v>
      </c>
      <c r="F1662" t="s">
        <v>5048</v>
      </c>
      <c r="G1662" t="s">
        <v>5052</v>
      </c>
      <c r="H1662">
        <v>38282</v>
      </c>
      <c r="I1662">
        <v>11</v>
      </c>
      <c r="J1662" t="s">
        <v>5068</v>
      </c>
      <c r="K1662">
        <v>4255.16</v>
      </c>
      <c r="L1662" t="s">
        <v>5075</v>
      </c>
      <c r="M1662">
        <f>MONTH(Helper_Columns[Order_Date])</f>
        <v>5</v>
      </c>
      <c r="N1662">
        <f>YEAR(Helper_Columns[Order_Date])</f>
        <v>2024</v>
      </c>
      <c r="O1662" t="str">
        <f>TEXT(Helper_Columns[Order_Date],"mmm")</f>
        <v>May</v>
      </c>
      <c r="P1662" s="7">
        <f>IFERROR(Helper_Columns[Profit]/Helper_Columns[Sales_Amount],0)</f>
        <v>0.11115302230813437</v>
      </c>
      <c r="Q1662" s="5" t="str">
        <f>IF(VALUE(SUBSTITUTE(Helper_Columns[[#This Row],[Discount]],"%",""))&gt;=10,"High Discount", "Normal")</f>
        <v>Normal</v>
      </c>
      <c r="R1662" s="5" t="str">
        <f xml:space="preserve"> IF(Helper_Columns[[#This Row],[Profit]]&gt;5000,"High","Low")</f>
        <v>Low</v>
      </c>
    </row>
    <row r="1663" spans="1:18" x14ac:dyDescent="0.25">
      <c r="A1663" t="s">
        <v>1673</v>
      </c>
      <c r="B1663" s="4">
        <v>45413.277255451088</v>
      </c>
      <c r="C1663" t="s">
        <v>5020</v>
      </c>
      <c r="D1663" t="s">
        <v>5029</v>
      </c>
      <c r="E1663" t="s">
        <v>5039</v>
      </c>
      <c r="F1663" t="s">
        <v>5046</v>
      </c>
      <c r="G1663" t="s">
        <v>5061</v>
      </c>
      <c r="H1663">
        <v>4992</v>
      </c>
      <c r="I1663">
        <v>12</v>
      </c>
      <c r="J1663" t="s">
        <v>5073</v>
      </c>
      <c r="K1663">
        <v>1060.3800000000001</v>
      </c>
      <c r="L1663" t="s">
        <v>5074</v>
      </c>
      <c r="M1663">
        <f>MONTH(Helper_Columns[Order_Date])</f>
        <v>5</v>
      </c>
      <c r="N1663">
        <f>YEAR(Helper_Columns[Order_Date])</f>
        <v>2024</v>
      </c>
      <c r="O1663" t="str">
        <f>TEXT(Helper_Columns[Order_Date],"mmm")</f>
        <v>May</v>
      </c>
      <c r="P1663" s="7">
        <f>IFERROR(Helper_Columns[Profit]/Helper_Columns[Sales_Amount],0)</f>
        <v>0.2124158653846154</v>
      </c>
      <c r="Q1663" s="5" t="str">
        <f>IF(VALUE(SUBSTITUTE(Helper_Columns[[#This Row],[Discount]],"%",""))&gt;=10,"High Discount", "Normal")</f>
        <v>Normal</v>
      </c>
      <c r="R1663" s="5" t="str">
        <f xml:space="preserve"> IF(Helper_Columns[[#This Row],[Profit]]&gt;5000,"High","Low")</f>
        <v>Low</v>
      </c>
    </row>
    <row r="1664" spans="1:18" x14ac:dyDescent="0.25">
      <c r="A1664" t="s">
        <v>1674</v>
      </c>
      <c r="B1664" s="4">
        <v>45413.350270053998</v>
      </c>
      <c r="C1664" t="s">
        <v>5013</v>
      </c>
      <c r="D1664" t="s">
        <v>5028</v>
      </c>
      <c r="E1664" t="s">
        <v>5035</v>
      </c>
      <c r="F1664" t="s">
        <v>5048</v>
      </c>
      <c r="G1664" t="s">
        <v>5051</v>
      </c>
      <c r="H1664">
        <v>53044</v>
      </c>
      <c r="I1664">
        <v>2</v>
      </c>
      <c r="J1664" t="s">
        <v>5073</v>
      </c>
      <c r="K1664">
        <v>9769.85</v>
      </c>
      <c r="L1664" t="s">
        <v>5074</v>
      </c>
      <c r="M1664">
        <f>MONTH(Helper_Columns[Order_Date])</f>
        <v>5</v>
      </c>
      <c r="N1664">
        <f>YEAR(Helper_Columns[Order_Date])</f>
        <v>2024</v>
      </c>
      <c r="O1664" t="str">
        <f>TEXT(Helper_Columns[Order_Date],"mmm")</f>
        <v>May</v>
      </c>
      <c r="P1664" s="7">
        <f>IFERROR(Helper_Columns[Profit]/Helper_Columns[Sales_Amount],0)</f>
        <v>0.18418388507654024</v>
      </c>
      <c r="Q1664" s="5" t="str">
        <f>IF(VALUE(SUBSTITUTE(Helper_Columns[[#This Row],[Discount]],"%",""))&gt;=10,"High Discount", "Normal")</f>
        <v>Normal</v>
      </c>
      <c r="R1664" s="5" t="str">
        <f xml:space="preserve"> IF(Helper_Columns[[#This Row],[Profit]]&gt;5000,"High","Low")</f>
        <v>High</v>
      </c>
    </row>
    <row r="1665" spans="1:18" x14ac:dyDescent="0.25">
      <c r="A1665" t="s">
        <v>1675</v>
      </c>
      <c r="B1665" s="4">
        <v>45413.423284656921</v>
      </c>
      <c r="C1665" t="s">
        <v>5020</v>
      </c>
      <c r="D1665" t="s">
        <v>5029</v>
      </c>
      <c r="E1665" t="s">
        <v>5041</v>
      </c>
      <c r="F1665" t="s">
        <v>5048</v>
      </c>
      <c r="G1665" t="s">
        <v>5056</v>
      </c>
      <c r="H1665">
        <v>38403</v>
      </c>
      <c r="I1665">
        <v>14</v>
      </c>
      <c r="J1665" t="s">
        <v>5068</v>
      </c>
      <c r="K1665">
        <v>3827.61</v>
      </c>
      <c r="L1665" t="s">
        <v>5076</v>
      </c>
      <c r="M1665">
        <f>MONTH(Helper_Columns[Order_Date])</f>
        <v>5</v>
      </c>
      <c r="N1665">
        <f>YEAR(Helper_Columns[Order_Date])</f>
        <v>2024</v>
      </c>
      <c r="O1665" t="str">
        <f>TEXT(Helper_Columns[Order_Date],"mmm")</f>
        <v>May</v>
      </c>
      <c r="P1665" s="7">
        <f>IFERROR(Helper_Columns[Profit]/Helper_Columns[Sales_Amount],0)</f>
        <v>9.9669557065854231E-2</v>
      </c>
      <c r="Q1665" s="5" t="str">
        <f>IF(VALUE(SUBSTITUTE(Helper_Columns[[#This Row],[Discount]],"%",""))&gt;=10,"High Discount", "Normal")</f>
        <v>Normal</v>
      </c>
      <c r="R1665" s="5" t="str">
        <f xml:space="preserve"> IF(Helper_Columns[[#This Row],[Profit]]&gt;5000,"High","Low")</f>
        <v>Low</v>
      </c>
    </row>
    <row r="1666" spans="1:18" x14ac:dyDescent="0.25">
      <c r="A1666" t="s">
        <v>1676</v>
      </c>
      <c r="B1666" s="4">
        <v>45413.496299259852</v>
      </c>
      <c r="C1666" t="s">
        <v>5016</v>
      </c>
      <c r="D1666" t="s">
        <v>5026</v>
      </c>
      <c r="E1666" t="s">
        <v>5034</v>
      </c>
      <c r="F1666" t="s">
        <v>5046</v>
      </c>
      <c r="G1666" t="s">
        <v>5061</v>
      </c>
      <c r="H1666">
        <v>37855</v>
      </c>
      <c r="I1666">
        <v>10</v>
      </c>
      <c r="J1666" t="s">
        <v>5068</v>
      </c>
      <c r="K1666">
        <v>7997.01</v>
      </c>
      <c r="L1666" t="s">
        <v>5075</v>
      </c>
      <c r="M1666">
        <f>MONTH(Helper_Columns[Order_Date])</f>
        <v>5</v>
      </c>
      <c r="N1666">
        <f>YEAR(Helper_Columns[Order_Date])</f>
        <v>2024</v>
      </c>
      <c r="O1666" t="str">
        <f>TEXT(Helper_Columns[Order_Date],"mmm")</f>
        <v>May</v>
      </c>
      <c r="P1666" s="7">
        <f>IFERROR(Helper_Columns[Profit]/Helper_Columns[Sales_Amount],0)</f>
        <v>0.2112537313432836</v>
      </c>
      <c r="Q1666" s="5" t="str">
        <f>IF(VALUE(SUBSTITUTE(Helper_Columns[[#This Row],[Discount]],"%",""))&gt;=10,"High Discount", "Normal")</f>
        <v>Normal</v>
      </c>
      <c r="R1666" s="5" t="str">
        <f xml:space="preserve"> IF(Helper_Columns[[#This Row],[Profit]]&gt;5000,"High","Low")</f>
        <v>High</v>
      </c>
    </row>
    <row r="1667" spans="1:18" x14ac:dyDescent="0.25">
      <c r="A1667" t="s">
        <v>1677</v>
      </c>
      <c r="B1667" s="4">
        <v>45413.569313862768</v>
      </c>
      <c r="C1667" t="s">
        <v>5014</v>
      </c>
      <c r="D1667" t="s">
        <v>5027</v>
      </c>
      <c r="E1667" t="s">
        <v>5044</v>
      </c>
      <c r="F1667" t="s">
        <v>5048</v>
      </c>
      <c r="G1667" t="s">
        <v>5055</v>
      </c>
      <c r="H1667">
        <v>65509</v>
      </c>
      <c r="I1667">
        <v>6</v>
      </c>
      <c r="J1667" t="s">
        <v>5070</v>
      </c>
      <c r="K1667">
        <v>10386.9</v>
      </c>
      <c r="L1667" t="s">
        <v>5077</v>
      </c>
      <c r="M1667">
        <f>MONTH(Helper_Columns[Order_Date])</f>
        <v>5</v>
      </c>
      <c r="N1667">
        <f>YEAR(Helper_Columns[Order_Date])</f>
        <v>2024</v>
      </c>
      <c r="O1667" t="str">
        <f>TEXT(Helper_Columns[Order_Date],"mmm")</f>
        <v>May</v>
      </c>
      <c r="P1667" s="7">
        <f>IFERROR(Helper_Columns[Profit]/Helper_Columns[Sales_Amount],0)</f>
        <v>0.15855683951823413</v>
      </c>
      <c r="Q1667" s="5" t="str">
        <f>IF(VALUE(SUBSTITUTE(Helper_Columns[[#This Row],[Discount]],"%",""))&gt;=10,"High Discount", "Normal")</f>
        <v>Normal</v>
      </c>
      <c r="R1667" s="5" t="str">
        <f xml:space="preserve"> IF(Helper_Columns[[#This Row],[Profit]]&gt;5000,"High","Low")</f>
        <v>High</v>
      </c>
    </row>
    <row r="1668" spans="1:18" x14ac:dyDescent="0.25">
      <c r="A1668" t="s">
        <v>1678</v>
      </c>
      <c r="B1668" s="4">
        <v>45413.642328465678</v>
      </c>
      <c r="C1668" t="s">
        <v>5023</v>
      </c>
      <c r="D1668" t="s">
        <v>5029</v>
      </c>
      <c r="E1668" t="s">
        <v>5041</v>
      </c>
      <c r="F1668" t="s">
        <v>5047</v>
      </c>
      <c r="G1668" t="s">
        <v>5064</v>
      </c>
      <c r="H1668">
        <v>60577</v>
      </c>
      <c r="I1668">
        <v>11</v>
      </c>
      <c r="J1668" t="s">
        <v>5070</v>
      </c>
      <c r="K1668">
        <v>6997.98</v>
      </c>
      <c r="L1668" t="s">
        <v>5077</v>
      </c>
      <c r="M1668">
        <f>MONTH(Helper_Columns[Order_Date])</f>
        <v>5</v>
      </c>
      <c r="N1668">
        <f>YEAR(Helper_Columns[Order_Date])</f>
        <v>2024</v>
      </c>
      <c r="O1668" t="str">
        <f>TEXT(Helper_Columns[Order_Date],"mmm")</f>
        <v>May</v>
      </c>
      <c r="P1668" s="7">
        <f>IFERROR(Helper_Columns[Profit]/Helper_Columns[Sales_Amount],0)</f>
        <v>0.11552206282912655</v>
      </c>
      <c r="Q1668" s="5" t="str">
        <f>IF(VALUE(SUBSTITUTE(Helper_Columns[[#This Row],[Discount]],"%",""))&gt;=10,"High Discount", "Normal")</f>
        <v>Normal</v>
      </c>
      <c r="R1668" s="5" t="str">
        <f xml:space="preserve"> IF(Helper_Columns[[#This Row],[Profit]]&gt;5000,"High","Low")</f>
        <v>High</v>
      </c>
    </row>
    <row r="1669" spans="1:18" x14ac:dyDescent="0.25">
      <c r="A1669" t="s">
        <v>1679</v>
      </c>
      <c r="B1669" s="4">
        <v>45413.715343068608</v>
      </c>
      <c r="C1669" t="s">
        <v>5022</v>
      </c>
      <c r="D1669" t="s">
        <v>5026</v>
      </c>
      <c r="E1669" t="s">
        <v>5034</v>
      </c>
      <c r="F1669" t="s">
        <v>5046</v>
      </c>
      <c r="G1669" t="s">
        <v>5049</v>
      </c>
      <c r="H1669">
        <v>47840</v>
      </c>
      <c r="I1669">
        <v>4</v>
      </c>
      <c r="J1669" t="s">
        <v>5070</v>
      </c>
      <c r="K1669">
        <v>9424.33</v>
      </c>
      <c r="L1669" t="s">
        <v>5074</v>
      </c>
      <c r="M1669">
        <f>MONTH(Helper_Columns[Order_Date])</f>
        <v>5</v>
      </c>
      <c r="N1669">
        <f>YEAR(Helper_Columns[Order_Date])</f>
        <v>2024</v>
      </c>
      <c r="O1669" t="str">
        <f>TEXT(Helper_Columns[Order_Date],"mmm")</f>
        <v>May</v>
      </c>
      <c r="P1669" s="7">
        <f>IFERROR(Helper_Columns[Profit]/Helper_Columns[Sales_Amount],0)</f>
        <v>0.19699686454849499</v>
      </c>
      <c r="Q1669" s="5" t="str">
        <f>IF(VALUE(SUBSTITUTE(Helper_Columns[[#This Row],[Discount]],"%",""))&gt;=10,"High Discount", "Normal")</f>
        <v>Normal</v>
      </c>
      <c r="R1669" s="5" t="str">
        <f xml:space="preserve"> IF(Helper_Columns[[#This Row],[Profit]]&gt;5000,"High","Low")</f>
        <v>High</v>
      </c>
    </row>
    <row r="1670" spans="1:18" x14ac:dyDescent="0.25">
      <c r="A1670" t="s">
        <v>1680</v>
      </c>
      <c r="B1670" s="4">
        <v>45413.788357671518</v>
      </c>
      <c r="C1670" t="s">
        <v>5025</v>
      </c>
      <c r="D1670" t="s">
        <v>5026</v>
      </c>
      <c r="E1670" t="s">
        <v>5045</v>
      </c>
      <c r="F1670" t="s">
        <v>5047</v>
      </c>
      <c r="G1670" t="s">
        <v>5050</v>
      </c>
      <c r="H1670">
        <v>46266</v>
      </c>
      <c r="I1670">
        <v>11</v>
      </c>
      <c r="J1670" t="s">
        <v>5070</v>
      </c>
      <c r="K1670">
        <v>4594.4799999999996</v>
      </c>
      <c r="L1670" t="s">
        <v>5074</v>
      </c>
      <c r="M1670">
        <f>MONTH(Helper_Columns[Order_Date])</f>
        <v>5</v>
      </c>
      <c r="N1670">
        <f>YEAR(Helper_Columns[Order_Date])</f>
        <v>2024</v>
      </c>
      <c r="O1670" t="str">
        <f>TEXT(Helper_Columns[Order_Date],"mmm")</f>
        <v>May</v>
      </c>
      <c r="P1670" s="7">
        <f>IFERROR(Helper_Columns[Profit]/Helper_Columns[Sales_Amount],0)</f>
        <v>9.9305753685211592E-2</v>
      </c>
      <c r="Q1670" s="5" t="str">
        <f>IF(VALUE(SUBSTITUTE(Helper_Columns[[#This Row],[Discount]],"%",""))&gt;=10,"High Discount", "Normal")</f>
        <v>Normal</v>
      </c>
      <c r="R1670" s="5" t="str">
        <f xml:space="preserve"> IF(Helper_Columns[[#This Row],[Profit]]&gt;5000,"High","Low")</f>
        <v>Low</v>
      </c>
    </row>
    <row r="1671" spans="1:18" x14ac:dyDescent="0.25">
      <c r="A1671" t="s">
        <v>1681</v>
      </c>
      <c r="B1671" s="4">
        <v>45413.861372274441</v>
      </c>
      <c r="C1671" t="s">
        <v>5013</v>
      </c>
      <c r="D1671" t="s">
        <v>5026</v>
      </c>
      <c r="E1671" t="s">
        <v>5034</v>
      </c>
      <c r="F1671" t="s">
        <v>5047</v>
      </c>
      <c r="G1671" t="s">
        <v>5058</v>
      </c>
      <c r="H1671">
        <v>47698</v>
      </c>
      <c r="I1671">
        <v>10</v>
      </c>
      <c r="J1671" t="s">
        <v>5073</v>
      </c>
      <c r="K1671">
        <v>8329.26</v>
      </c>
      <c r="L1671" t="s">
        <v>5079</v>
      </c>
      <c r="M1671">
        <f>MONTH(Helper_Columns[Order_Date])</f>
        <v>5</v>
      </c>
      <c r="N1671">
        <f>YEAR(Helper_Columns[Order_Date])</f>
        <v>2024</v>
      </c>
      <c r="O1671" t="str">
        <f>TEXT(Helper_Columns[Order_Date],"mmm")</f>
        <v>May</v>
      </c>
      <c r="P1671" s="7">
        <f>IFERROR(Helper_Columns[Profit]/Helper_Columns[Sales_Amount],0)</f>
        <v>0.17462493186297121</v>
      </c>
      <c r="Q1671" s="5" t="str">
        <f>IF(VALUE(SUBSTITUTE(Helper_Columns[[#This Row],[Discount]],"%",""))&gt;=10,"High Discount", "Normal")</f>
        <v>Normal</v>
      </c>
      <c r="R1671" s="5" t="str">
        <f xml:space="preserve"> IF(Helper_Columns[[#This Row],[Profit]]&gt;5000,"High","Low")</f>
        <v>High</v>
      </c>
    </row>
    <row r="1672" spans="1:18" x14ac:dyDescent="0.25">
      <c r="A1672" t="s">
        <v>1682</v>
      </c>
      <c r="B1672" s="4">
        <v>45413.934386877372</v>
      </c>
      <c r="C1672" t="s">
        <v>5025</v>
      </c>
      <c r="D1672" t="s">
        <v>5026</v>
      </c>
      <c r="E1672" t="s">
        <v>5030</v>
      </c>
      <c r="F1672" t="s">
        <v>5048</v>
      </c>
      <c r="G1672" t="s">
        <v>5065</v>
      </c>
      <c r="H1672">
        <v>72857</v>
      </c>
      <c r="I1672">
        <v>6</v>
      </c>
      <c r="J1672" t="s">
        <v>5070</v>
      </c>
      <c r="K1672">
        <v>8415.98</v>
      </c>
      <c r="L1672" t="s">
        <v>5077</v>
      </c>
      <c r="M1672">
        <f>MONTH(Helper_Columns[Order_Date])</f>
        <v>5</v>
      </c>
      <c r="N1672">
        <f>YEAR(Helper_Columns[Order_Date])</f>
        <v>2024</v>
      </c>
      <c r="O1672" t="str">
        <f>TEXT(Helper_Columns[Order_Date],"mmm")</f>
        <v>May</v>
      </c>
      <c r="P1672" s="7">
        <f>IFERROR(Helper_Columns[Profit]/Helper_Columns[Sales_Amount],0)</f>
        <v>0.11551367747779898</v>
      </c>
      <c r="Q1672" s="5" t="str">
        <f>IF(VALUE(SUBSTITUTE(Helper_Columns[[#This Row],[Discount]],"%",""))&gt;=10,"High Discount", "Normal")</f>
        <v>Normal</v>
      </c>
      <c r="R1672" s="5" t="str">
        <f xml:space="preserve"> IF(Helper_Columns[[#This Row],[Profit]]&gt;5000,"High","Low")</f>
        <v>High</v>
      </c>
    </row>
    <row r="1673" spans="1:18" x14ac:dyDescent="0.25">
      <c r="A1673" t="s">
        <v>1683</v>
      </c>
      <c r="B1673" s="4">
        <v>45414.007401480289</v>
      </c>
      <c r="C1673" t="s">
        <v>5016</v>
      </c>
      <c r="D1673" t="s">
        <v>5026</v>
      </c>
      <c r="E1673" t="s">
        <v>5043</v>
      </c>
      <c r="F1673" t="s">
        <v>5046</v>
      </c>
      <c r="G1673" t="s">
        <v>5054</v>
      </c>
      <c r="H1673">
        <v>57878</v>
      </c>
      <c r="I1673">
        <v>13</v>
      </c>
      <c r="J1673" t="s">
        <v>5068</v>
      </c>
      <c r="K1673">
        <v>5039.6000000000004</v>
      </c>
      <c r="L1673" t="s">
        <v>5075</v>
      </c>
      <c r="M1673">
        <f>MONTH(Helper_Columns[Order_Date])</f>
        <v>5</v>
      </c>
      <c r="N1673">
        <f>YEAR(Helper_Columns[Order_Date])</f>
        <v>2024</v>
      </c>
      <c r="O1673" t="str">
        <f>TEXT(Helper_Columns[Order_Date],"mmm")</f>
        <v>May</v>
      </c>
      <c r="P1673" s="7">
        <f>IFERROR(Helper_Columns[Profit]/Helper_Columns[Sales_Amount],0)</f>
        <v>8.7072808320950976E-2</v>
      </c>
      <c r="Q1673" s="5" t="str">
        <f>IF(VALUE(SUBSTITUTE(Helper_Columns[[#This Row],[Discount]],"%",""))&gt;=10,"High Discount", "Normal")</f>
        <v>Normal</v>
      </c>
      <c r="R1673" s="5" t="str">
        <f xml:space="preserve"> IF(Helper_Columns[[#This Row],[Profit]]&gt;5000,"High","Low")</f>
        <v>High</v>
      </c>
    </row>
    <row r="1674" spans="1:18" x14ac:dyDescent="0.25">
      <c r="A1674" t="s">
        <v>1684</v>
      </c>
      <c r="B1674" s="4">
        <v>45414.080416083198</v>
      </c>
      <c r="C1674" t="s">
        <v>5019</v>
      </c>
      <c r="D1674" t="s">
        <v>5028</v>
      </c>
      <c r="E1674" t="s">
        <v>5036</v>
      </c>
      <c r="F1674" t="s">
        <v>5047</v>
      </c>
      <c r="G1674" t="s">
        <v>5067</v>
      </c>
      <c r="H1674">
        <v>5288</v>
      </c>
      <c r="I1674">
        <v>5</v>
      </c>
      <c r="J1674" t="s">
        <v>5070</v>
      </c>
      <c r="K1674">
        <v>492.23</v>
      </c>
      <c r="L1674" t="s">
        <v>5074</v>
      </c>
      <c r="M1674">
        <f>MONTH(Helper_Columns[Order_Date])</f>
        <v>5</v>
      </c>
      <c r="N1674">
        <f>YEAR(Helper_Columns[Order_Date])</f>
        <v>2024</v>
      </c>
      <c r="O1674" t="str">
        <f>TEXT(Helper_Columns[Order_Date],"mmm")</f>
        <v>May</v>
      </c>
      <c r="P1674" s="7">
        <f>IFERROR(Helper_Columns[Profit]/Helper_Columns[Sales_Amount],0)</f>
        <v>9.3084341906202725E-2</v>
      </c>
      <c r="Q1674" s="5" t="str">
        <f>IF(VALUE(SUBSTITUTE(Helper_Columns[[#This Row],[Discount]],"%",""))&gt;=10,"High Discount", "Normal")</f>
        <v>Normal</v>
      </c>
      <c r="R1674" s="5" t="str">
        <f xml:space="preserve"> IF(Helper_Columns[[#This Row],[Profit]]&gt;5000,"High","Low")</f>
        <v>Low</v>
      </c>
    </row>
    <row r="1675" spans="1:18" x14ac:dyDescent="0.25">
      <c r="A1675" t="s">
        <v>1685</v>
      </c>
      <c r="B1675" s="4">
        <v>45414.153430686143</v>
      </c>
      <c r="C1675" t="s">
        <v>5023</v>
      </c>
      <c r="D1675" t="s">
        <v>5027</v>
      </c>
      <c r="E1675" t="s">
        <v>5038</v>
      </c>
      <c r="F1675" t="s">
        <v>5046</v>
      </c>
      <c r="G1675" t="s">
        <v>5049</v>
      </c>
      <c r="H1675">
        <v>4692</v>
      </c>
      <c r="I1675">
        <v>3</v>
      </c>
      <c r="J1675" t="s">
        <v>5068</v>
      </c>
      <c r="K1675">
        <v>853.78</v>
      </c>
      <c r="L1675" t="s">
        <v>5077</v>
      </c>
      <c r="M1675">
        <f>MONTH(Helper_Columns[Order_Date])</f>
        <v>5</v>
      </c>
      <c r="N1675">
        <f>YEAR(Helper_Columns[Order_Date])</f>
        <v>2024</v>
      </c>
      <c r="O1675" t="str">
        <f>TEXT(Helper_Columns[Order_Date],"mmm")</f>
        <v>May</v>
      </c>
      <c r="P1675" s="7">
        <f>IFERROR(Helper_Columns[Profit]/Helper_Columns[Sales_Amount],0)</f>
        <v>0.18196504688832055</v>
      </c>
      <c r="Q1675" s="5" t="str">
        <f>IF(VALUE(SUBSTITUTE(Helper_Columns[[#This Row],[Discount]],"%",""))&gt;=10,"High Discount", "Normal")</f>
        <v>Normal</v>
      </c>
      <c r="R1675" s="5" t="str">
        <f xml:space="preserve"> IF(Helper_Columns[[#This Row],[Profit]]&gt;5000,"High","Low")</f>
        <v>Low</v>
      </c>
    </row>
    <row r="1676" spans="1:18" x14ac:dyDescent="0.25">
      <c r="A1676" t="s">
        <v>1686</v>
      </c>
      <c r="B1676" s="4">
        <v>45414.226445289052</v>
      </c>
      <c r="C1676" t="s">
        <v>5012</v>
      </c>
      <c r="D1676" t="s">
        <v>5027</v>
      </c>
      <c r="E1676" t="s">
        <v>5044</v>
      </c>
      <c r="F1676" t="s">
        <v>5048</v>
      </c>
      <c r="G1676" t="s">
        <v>5051</v>
      </c>
      <c r="H1676">
        <v>63931</v>
      </c>
      <c r="I1676">
        <v>12</v>
      </c>
      <c r="J1676" t="s">
        <v>5069</v>
      </c>
      <c r="K1676">
        <v>12053.82</v>
      </c>
      <c r="L1676" t="s">
        <v>5078</v>
      </c>
      <c r="M1676">
        <f>MONTH(Helper_Columns[Order_Date])</f>
        <v>5</v>
      </c>
      <c r="N1676">
        <f>YEAR(Helper_Columns[Order_Date])</f>
        <v>2024</v>
      </c>
      <c r="O1676" t="str">
        <f>TEXT(Helper_Columns[Order_Date],"mmm")</f>
        <v>May</v>
      </c>
      <c r="P1676" s="7">
        <f>IFERROR(Helper_Columns[Profit]/Helper_Columns[Sales_Amount],0)</f>
        <v>0.18854421172826955</v>
      </c>
      <c r="Q1676" s="5" t="str">
        <f>IF(VALUE(SUBSTITUTE(Helper_Columns[[#This Row],[Discount]],"%",""))&gt;=10,"High Discount", "Normal")</f>
        <v>High Discount</v>
      </c>
      <c r="R1676" s="5" t="str">
        <f xml:space="preserve"> IF(Helper_Columns[[#This Row],[Profit]]&gt;5000,"High","Low")</f>
        <v>High</v>
      </c>
    </row>
    <row r="1677" spans="1:18" x14ac:dyDescent="0.25">
      <c r="A1677" t="s">
        <v>1687</v>
      </c>
      <c r="B1677" s="4">
        <v>45414.299459891969</v>
      </c>
      <c r="C1677" t="s">
        <v>5020</v>
      </c>
      <c r="D1677" t="s">
        <v>5027</v>
      </c>
      <c r="E1677" t="s">
        <v>5042</v>
      </c>
      <c r="F1677" t="s">
        <v>5047</v>
      </c>
      <c r="G1677" t="s">
        <v>5067</v>
      </c>
      <c r="H1677">
        <v>67600</v>
      </c>
      <c r="I1677">
        <v>8</v>
      </c>
      <c r="J1677" t="s">
        <v>5070</v>
      </c>
      <c r="K1677">
        <v>5789.19</v>
      </c>
      <c r="L1677" t="s">
        <v>5076</v>
      </c>
      <c r="M1677">
        <f>MONTH(Helper_Columns[Order_Date])</f>
        <v>5</v>
      </c>
      <c r="N1677">
        <f>YEAR(Helper_Columns[Order_Date])</f>
        <v>2024</v>
      </c>
      <c r="O1677" t="str">
        <f>TEXT(Helper_Columns[Order_Date],"mmm")</f>
        <v>May</v>
      </c>
      <c r="P1677" s="7">
        <f>IFERROR(Helper_Columns[Profit]/Helper_Columns[Sales_Amount],0)</f>
        <v>8.5638905325443784E-2</v>
      </c>
      <c r="Q1677" s="5" t="str">
        <f>IF(VALUE(SUBSTITUTE(Helper_Columns[[#This Row],[Discount]],"%",""))&gt;=10,"High Discount", "Normal")</f>
        <v>Normal</v>
      </c>
      <c r="R1677" s="5" t="str">
        <f xml:space="preserve"> IF(Helper_Columns[[#This Row],[Profit]]&gt;5000,"High","Low")</f>
        <v>High</v>
      </c>
    </row>
    <row r="1678" spans="1:18" x14ac:dyDescent="0.25">
      <c r="A1678" t="s">
        <v>1688</v>
      </c>
      <c r="B1678" s="4">
        <v>45414.372474494892</v>
      </c>
      <c r="C1678" t="s">
        <v>5025</v>
      </c>
      <c r="D1678" t="s">
        <v>5026</v>
      </c>
      <c r="E1678" t="s">
        <v>5030</v>
      </c>
      <c r="F1678" t="s">
        <v>5046</v>
      </c>
      <c r="G1678" t="s">
        <v>5054</v>
      </c>
      <c r="H1678">
        <v>48455</v>
      </c>
      <c r="I1678">
        <v>13</v>
      </c>
      <c r="J1678" t="s">
        <v>5070</v>
      </c>
      <c r="K1678">
        <v>9750.01</v>
      </c>
      <c r="L1678" t="s">
        <v>5078</v>
      </c>
      <c r="M1678">
        <f>MONTH(Helper_Columns[Order_Date])</f>
        <v>5</v>
      </c>
      <c r="N1678">
        <f>YEAR(Helper_Columns[Order_Date])</f>
        <v>2024</v>
      </c>
      <c r="O1678" t="str">
        <f>TEXT(Helper_Columns[Order_Date],"mmm")</f>
        <v>May</v>
      </c>
      <c r="P1678" s="7">
        <f>IFERROR(Helper_Columns[Profit]/Helper_Columns[Sales_Amount],0)</f>
        <v>0.20121783097719534</v>
      </c>
      <c r="Q1678" s="5" t="str">
        <f>IF(VALUE(SUBSTITUTE(Helper_Columns[[#This Row],[Discount]],"%",""))&gt;=10,"High Discount", "Normal")</f>
        <v>Normal</v>
      </c>
      <c r="R1678" s="5" t="str">
        <f xml:space="preserve"> IF(Helper_Columns[[#This Row],[Profit]]&gt;5000,"High","Low")</f>
        <v>High</v>
      </c>
    </row>
    <row r="1679" spans="1:18" x14ac:dyDescent="0.25">
      <c r="A1679" t="s">
        <v>1689</v>
      </c>
      <c r="B1679" s="4">
        <v>45414.445489097823</v>
      </c>
      <c r="C1679" t="s">
        <v>5024</v>
      </c>
      <c r="D1679" t="s">
        <v>5029</v>
      </c>
      <c r="E1679" t="s">
        <v>5039</v>
      </c>
      <c r="F1679" t="s">
        <v>5046</v>
      </c>
      <c r="G1679" t="s">
        <v>5049</v>
      </c>
      <c r="H1679">
        <v>19782</v>
      </c>
      <c r="I1679">
        <v>8</v>
      </c>
      <c r="J1679" t="s">
        <v>5070</v>
      </c>
      <c r="K1679">
        <v>2335.7600000000002</v>
      </c>
      <c r="L1679" t="s">
        <v>5076</v>
      </c>
      <c r="M1679">
        <f>MONTH(Helper_Columns[Order_Date])</f>
        <v>5</v>
      </c>
      <c r="N1679">
        <f>YEAR(Helper_Columns[Order_Date])</f>
        <v>2024</v>
      </c>
      <c r="O1679" t="str">
        <f>TEXT(Helper_Columns[Order_Date],"mmm")</f>
        <v>May</v>
      </c>
      <c r="P1679" s="7">
        <f>IFERROR(Helper_Columns[Profit]/Helper_Columns[Sales_Amount],0)</f>
        <v>0.1180750176928521</v>
      </c>
      <c r="Q1679" s="5" t="str">
        <f>IF(VALUE(SUBSTITUTE(Helper_Columns[[#This Row],[Discount]],"%",""))&gt;=10,"High Discount", "Normal")</f>
        <v>Normal</v>
      </c>
      <c r="R1679" s="5" t="str">
        <f xml:space="preserve"> IF(Helper_Columns[[#This Row],[Profit]]&gt;5000,"High","Low")</f>
        <v>Low</v>
      </c>
    </row>
    <row r="1680" spans="1:18" x14ac:dyDescent="0.25">
      <c r="A1680" t="s">
        <v>1690</v>
      </c>
      <c r="B1680" s="4">
        <v>45414.518503700732</v>
      </c>
      <c r="C1680" t="s">
        <v>5013</v>
      </c>
      <c r="D1680" t="s">
        <v>5026</v>
      </c>
      <c r="E1680" t="s">
        <v>5045</v>
      </c>
      <c r="F1680" t="s">
        <v>5047</v>
      </c>
      <c r="G1680" t="s">
        <v>5062</v>
      </c>
      <c r="H1680">
        <v>58396</v>
      </c>
      <c r="I1680">
        <v>2</v>
      </c>
      <c r="J1680" t="s">
        <v>5072</v>
      </c>
      <c r="K1680">
        <v>7130.9</v>
      </c>
      <c r="L1680" t="s">
        <v>5074</v>
      </c>
      <c r="M1680">
        <f>MONTH(Helper_Columns[Order_Date])</f>
        <v>5</v>
      </c>
      <c r="N1680">
        <f>YEAR(Helper_Columns[Order_Date])</f>
        <v>2024</v>
      </c>
      <c r="O1680" t="str">
        <f>TEXT(Helper_Columns[Order_Date],"mmm")</f>
        <v>May</v>
      </c>
      <c r="P1680" s="7">
        <f>IFERROR(Helper_Columns[Profit]/Helper_Columns[Sales_Amount],0)</f>
        <v>0.12211281594629768</v>
      </c>
      <c r="Q1680" s="5" t="str">
        <f>IF(VALUE(SUBSTITUTE(Helper_Columns[[#This Row],[Discount]],"%",""))&gt;=10,"High Discount", "Normal")</f>
        <v>High Discount</v>
      </c>
      <c r="R1680" s="5" t="str">
        <f xml:space="preserve"> IF(Helper_Columns[[#This Row],[Profit]]&gt;5000,"High","Low")</f>
        <v>High</v>
      </c>
    </row>
    <row r="1681" spans="1:18" x14ac:dyDescent="0.25">
      <c r="A1681" t="s">
        <v>1691</v>
      </c>
      <c r="B1681" s="4">
        <v>45414.591518303663</v>
      </c>
      <c r="C1681" t="s">
        <v>5017</v>
      </c>
      <c r="D1681" t="s">
        <v>5028</v>
      </c>
      <c r="E1681" t="s">
        <v>5036</v>
      </c>
      <c r="F1681" t="s">
        <v>5046</v>
      </c>
      <c r="G1681" t="s">
        <v>5061</v>
      </c>
      <c r="H1681">
        <v>31802</v>
      </c>
      <c r="I1681">
        <v>12</v>
      </c>
      <c r="J1681" t="s">
        <v>5068</v>
      </c>
      <c r="K1681">
        <v>2746.96</v>
      </c>
      <c r="L1681" t="s">
        <v>5075</v>
      </c>
      <c r="M1681">
        <f>MONTH(Helper_Columns[Order_Date])</f>
        <v>5</v>
      </c>
      <c r="N1681">
        <f>YEAR(Helper_Columns[Order_Date])</f>
        <v>2024</v>
      </c>
      <c r="O1681" t="str">
        <f>TEXT(Helper_Columns[Order_Date],"mmm")</f>
        <v>May</v>
      </c>
      <c r="P1681" s="7">
        <f>IFERROR(Helper_Columns[Profit]/Helper_Columns[Sales_Amount],0)</f>
        <v>8.6376957424061387E-2</v>
      </c>
      <c r="Q1681" s="5" t="str">
        <f>IF(VALUE(SUBSTITUTE(Helper_Columns[[#This Row],[Discount]],"%",""))&gt;=10,"High Discount", "Normal")</f>
        <v>Normal</v>
      </c>
      <c r="R1681" s="5" t="str">
        <f xml:space="preserve"> IF(Helper_Columns[[#This Row],[Profit]]&gt;5000,"High","Low")</f>
        <v>Low</v>
      </c>
    </row>
    <row r="1682" spans="1:18" x14ac:dyDescent="0.25">
      <c r="A1682" t="s">
        <v>1692</v>
      </c>
      <c r="B1682" s="4">
        <v>45414.664532906572</v>
      </c>
      <c r="C1682" t="s">
        <v>5014</v>
      </c>
      <c r="D1682" t="s">
        <v>5029</v>
      </c>
      <c r="E1682" t="s">
        <v>5039</v>
      </c>
      <c r="F1682" t="s">
        <v>5047</v>
      </c>
      <c r="G1682" t="s">
        <v>5063</v>
      </c>
      <c r="H1682">
        <v>27269</v>
      </c>
      <c r="I1682">
        <v>7</v>
      </c>
      <c r="J1682" t="s">
        <v>5072</v>
      </c>
      <c r="K1682">
        <v>5308.81</v>
      </c>
      <c r="L1682" t="s">
        <v>5074</v>
      </c>
      <c r="M1682">
        <f>MONTH(Helper_Columns[Order_Date])</f>
        <v>5</v>
      </c>
      <c r="N1682">
        <f>YEAR(Helper_Columns[Order_Date])</f>
        <v>2024</v>
      </c>
      <c r="O1682" t="str">
        <f>TEXT(Helper_Columns[Order_Date],"mmm")</f>
        <v>May</v>
      </c>
      <c r="P1682" s="7">
        <f>IFERROR(Helper_Columns[Profit]/Helper_Columns[Sales_Amount],0)</f>
        <v>0.19468297333968979</v>
      </c>
      <c r="Q1682" s="5" t="str">
        <f>IF(VALUE(SUBSTITUTE(Helper_Columns[[#This Row],[Discount]],"%",""))&gt;=10,"High Discount", "Normal")</f>
        <v>High Discount</v>
      </c>
      <c r="R1682" s="5" t="str">
        <f xml:space="preserve"> IF(Helper_Columns[[#This Row],[Profit]]&gt;5000,"High","Low")</f>
        <v>High</v>
      </c>
    </row>
    <row r="1683" spans="1:18" x14ac:dyDescent="0.25">
      <c r="A1683" t="s">
        <v>1693</v>
      </c>
      <c r="B1683" s="4">
        <v>45414.737547509489</v>
      </c>
      <c r="C1683" t="s">
        <v>5015</v>
      </c>
      <c r="D1683" t="s">
        <v>5028</v>
      </c>
      <c r="E1683" t="s">
        <v>5037</v>
      </c>
      <c r="F1683" t="s">
        <v>5048</v>
      </c>
      <c r="G1683" t="s">
        <v>5059</v>
      </c>
      <c r="H1683">
        <v>8925</v>
      </c>
      <c r="I1683">
        <v>13</v>
      </c>
      <c r="J1683" t="s">
        <v>5069</v>
      </c>
      <c r="K1683">
        <v>1301.56</v>
      </c>
      <c r="L1683" t="s">
        <v>5078</v>
      </c>
      <c r="M1683">
        <f>MONTH(Helper_Columns[Order_Date])</f>
        <v>5</v>
      </c>
      <c r="N1683">
        <f>YEAR(Helper_Columns[Order_Date])</f>
        <v>2024</v>
      </c>
      <c r="O1683" t="str">
        <f>TEXT(Helper_Columns[Order_Date],"mmm")</f>
        <v>May</v>
      </c>
      <c r="P1683" s="7">
        <f>IFERROR(Helper_Columns[Profit]/Helper_Columns[Sales_Amount],0)</f>
        <v>0.14583305322128851</v>
      </c>
      <c r="Q1683" s="5" t="str">
        <f>IF(VALUE(SUBSTITUTE(Helper_Columns[[#This Row],[Discount]],"%",""))&gt;=10,"High Discount", "Normal")</f>
        <v>High Discount</v>
      </c>
      <c r="R1683" s="5" t="str">
        <f xml:space="preserve"> IF(Helper_Columns[[#This Row],[Profit]]&gt;5000,"High","Low")</f>
        <v>Low</v>
      </c>
    </row>
    <row r="1684" spans="1:18" x14ac:dyDescent="0.25">
      <c r="A1684" t="s">
        <v>1694</v>
      </c>
      <c r="B1684" s="4">
        <v>45414.81056211242</v>
      </c>
      <c r="C1684" t="s">
        <v>5015</v>
      </c>
      <c r="D1684" t="s">
        <v>5026</v>
      </c>
      <c r="E1684" t="s">
        <v>5030</v>
      </c>
      <c r="F1684" t="s">
        <v>5047</v>
      </c>
      <c r="G1684" t="s">
        <v>5063</v>
      </c>
      <c r="H1684">
        <v>8883</v>
      </c>
      <c r="I1684">
        <v>13</v>
      </c>
      <c r="J1684" t="s">
        <v>5072</v>
      </c>
      <c r="K1684">
        <v>1295.8800000000001</v>
      </c>
      <c r="L1684" t="s">
        <v>5074</v>
      </c>
      <c r="M1684">
        <f>MONTH(Helper_Columns[Order_Date])</f>
        <v>5</v>
      </c>
      <c r="N1684">
        <f>YEAR(Helper_Columns[Order_Date])</f>
        <v>2024</v>
      </c>
      <c r="O1684" t="str">
        <f>TEXT(Helper_Columns[Order_Date],"mmm")</f>
        <v>May</v>
      </c>
      <c r="P1684" s="7">
        <f>IFERROR(Helper_Columns[Profit]/Helper_Columns[Sales_Amount],0)</f>
        <v>0.14588314758527526</v>
      </c>
      <c r="Q1684" s="5" t="str">
        <f>IF(VALUE(SUBSTITUTE(Helper_Columns[[#This Row],[Discount]],"%",""))&gt;=10,"High Discount", "Normal")</f>
        <v>High Discount</v>
      </c>
      <c r="R1684" s="5" t="str">
        <f xml:space="preserve"> IF(Helper_Columns[[#This Row],[Profit]]&gt;5000,"High","Low")</f>
        <v>Low</v>
      </c>
    </row>
    <row r="1685" spans="1:18" x14ac:dyDescent="0.25">
      <c r="A1685" t="s">
        <v>1695</v>
      </c>
      <c r="B1685" s="4">
        <v>45414.883576715343</v>
      </c>
      <c r="C1685" t="s">
        <v>5016</v>
      </c>
      <c r="D1685" t="s">
        <v>5027</v>
      </c>
      <c r="E1685" t="s">
        <v>5042</v>
      </c>
      <c r="F1685" t="s">
        <v>5048</v>
      </c>
      <c r="G1685" t="s">
        <v>5065</v>
      </c>
      <c r="H1685">
        <v>63014</v>
      </c>
      <c r="I1685">
        <v>14</v>
      </c>
      <c r="J1685" t="s">
        <v>5069</v>
      </c>
      <c r="K1685">
        <v>7445.52</v>
      </c>
      <c r="L1685" t="s">
        <v>5076</v>
      </c>
      <c r="M1685">
        <f>MONTH(Helper_Columns[Order_Date])</f>
        <v>5</v>
      </c>
      <c r="N1685">
        <f>YEAR(Helper_Columns[Order_Date])</f>
        <v>2024</v>
      </c>
      <c r="O1685" t="str">
        <f>TEXT(Helper_Columns[Order_Date],"mmm")</f>
        <v>May</v>
      </c>
      <c r="P1685" s="7">
        <f>IFERROR(Helper_Columns[Profit]/Helper_Columns[Sales_Amount],0)</f>
        <v>0.11815660012060812</v>
      </c>
      <c r="Q1685" s="5" t="str">
        <f>IF(VALUE(SUBSTITUTE(Helper_Columns[[#This Row],[Discount]],"%",""))&gt;=10,"High Discount", "Normal")</f>
        <v>High Discount</v>
      </c>
      <c r="R1685" s="5" t="str">
        <f xml:space="preserve"> IF(Helper_Columns[[#This Row],[Profit]]&gt;5000,"High","Low")</f>
        <v>High</v>
      </c>
    </row>
    <row r="1686" spans="1:18" x14ac:dyDescent="0.25">
      <c r="A1686" t="s">
        <v>1696</v>
      </c>
      <c r="B1686" s="4">
        <v>45414.956591318252</v>
      </c>
      <c r="C1686" t="s">
        <v>5015</v>
      </c>
      <c r="D1686" t="s">
        <v>5026</v>
      </c>
      <c r="E1686" t="s">
        <v>5045</v>
      </c>
      <c r="F1686" t="s">
        <v>5047</v>
      </c>
      <c r="G1686" t="s">
        <v>5050</v>
      </c>
      <c r="H1686">
        <v>48310</v>
      </c>
      <c r="I1686">
        <v>3</v>
      </c>
      <c r="J1686" t="s">
        <v>5072</v>
      </c>
      <c r="K1686">
        <v>9203.3799999999992</v>
      </c>
      <c r="L1686" t="s">
        <v>5075</v>
      </c>
      <c r="M1686">
        <f>MONTH(Helper_Columns[Order_Date])</f>
        <v>5</v>
      </c>
      <c r="N1686">
        <f>YEAR(Helper_Columns[Order_Date])</f>
        <v>2024</v>
      </c>
      <c r="O1686" t="str">
        <f>TEXT(Helper_Columns[Order_Date],"mmm")</f>
        <v>May</v>
      </c>
      <c r="P1686" s="7">
        <f>IFERROR(Helper_Columns[Profit]/Helper_Columns[Sales_Amount],0)</f>
        <v>0.19050672738563443</v>
      </c>
      <c r="Q1686" s="5" t="str">
        <f>IF(VALUE(SUBSTITUTE(Helper_Columns[[#This Row],[Discount]],"%",""))&gt;=10,"High Discount", "Normal")</f>
        <v>High Discount</v>
      </c>
      <c r="R1686" s="5" t="str">
        <f xml:space="preserve"> IF(Helper_Columns[[#This Row],[Profit]]&gt;5000,"High","Low")</f>
        <v>High</v>
      </c>
    </row>
    <row r="1687" spans="1:18" x14ac:dyDescent="0.25">
      <c r="A1687" t="s">
        <v>1697</v>
      </c>
      <c r="B1687" s="4">
        <v>45415.029605921183</v>
      </c>
      <c r="C1687" t="s">
        <v>5014</v>
      </c>
      <c r="D1687" t="s">
        <v>5029</v>
      </c>
      <c r="E1687" t="s">
        <v>5041</v>
      </c>
      <c r="F1687" t="s">
        <v>5046</v>
      </c>
      <c r="G1687" t="s">
        <v>5060</v>
      </c>
      <c r="H1687">
        <v>39176</v>
      </c>
      <c r="I1687">
        <v>10</v>
      </c>
      <c r="J1687" t="s">
        <v>5069</v>
      </c>
      <c r="K1687">
        <v>8361.36</v>
      </c>
      <c r="L1687" t="s">
        <v>5079</v>
      </c>
      <c r="M1687">
        <f>MONTH(Helper_Columns[Order_Date])</f>
        <v>5</v>
      </c>
      <c r="N1687">
        <f>YEAR(Helper_Columns[Order_Date])</f>
        <v>2024</v>
      </c>
      <c r="O1687" t="str">
        <f>TEXT(Helper_Columns[Order_Date],"mmm")</f>
        <v>May</v>
      </c>
      <c r="P1687" s="7">
        <f>IFERROR(Helper_Columns[Profit]/Helper_Columns[Sales_Amount],0)</f>
        <v>0.213430671839902</v>
      </c>
      <c r="Q1687" s="5" t="str">
        <f>IF(VALUE(SUBSTITUTE(Helper_Columns[[#This Row],[Discount]],"%",""))&gt;=10,"High Discount", "Normal")</f>
        <v>High Discount</v>
      </c>
      <c r="R1687" s="5" t="str">
        <f xml:space="preserve"> IF(Helper_Columns[[#This Row],[Profit]]&gt;5000,"High","Low")</f>
        <v>High</v>
      </c>
    </row>
    <row r="1688" spans="1:18" x14ac:dyDescent="0.25">
      <c r="A1688" t="s">
        <v>1698</v>
      </c>
      <c r="B1688" s="4">
        <v>45415.1026205241</v>
      </c>
      <c r="C1688" t="s">
        <v>5014</v>
      </c>
      <c r="D1688" t="s">
        <v>5027</v>
      </c>
      <c r="E1688" t="s">
        <v>5031</v>
      </c>
      <c r="F1688" t="s">
        <v>5046</v>
      </c>
      <c r="G1688" t="s">
        <v>5066</v>
      </c>
      <c r="H1688">
        <v>48252</v>
      </c>
      <c r="I1688">
        <v>5</v>
      </c>
      <c r="J1688" t="s">
        <v>5069</v>
      </c>
      <c r="K1688">
        <v>6366.81</v>
      </c>
      <c r="L1688" t="s">
        <v>5074</v>
      </c>
      <c r="M1688">
        <f>MONTH(Helper_Columns[Order_Date])</f>
        <v>5</v>
      </c>
      <c r="N1688">
        <f>YEAR(Helper_Columns[Order_Date])</f>
        <v>2024</v>
      </c>
      <c r="O1688" t="str">
        <f>TEXT(Helper_Columns[Order_Date],"mmm")</f>
        <v>May</v>
      </c>
      <c r="P1688" s="7">
        <f>IFERROR(Helper_Columns[Profit]/Helper_Columns[Sales_Amount],0)</f>
        <v>0.13194914200447649</v>
      </c>
      <c r="Q1688" s="5" t="str">
        <f>IF(VALUE(SUBSTITUTE(Helper_Columns[[#This Row],[Discount]],"%",""))&gt;=10,"High Discount", "Normal")</f>
        <v>High Discount</v>
      </c>
      <c r="R1688" s="5" t="str">
        <f xml:space="preserve"> IF(Helper_Columns[[#This Row],[Profit]]&gt;5000,"High","Low")</f>
        <v>High</v>
      </c>
    </row>
    <row r="1689" spans="1:18" x14ac:dyDescent="0.25">
      <c r="A1689" t="s">
        <v>1699</v>
      </c>
      <c r="B1689" s="4">
        <v>45415.175635127023</v>
      </c>
      <c r="C1689" t="s">
        <v>5023</v>
      </c>
      <c r="D1689" t="s">
        <v>5028</v>
      </c>
      <c r="E1689" t="s">
        <v>5037</v>
      </c>
      <c r="F1689" t="s">
        <v>5048</v>
      </c>
      <c r="G1689" t="s">
        <v>5065</v>
      </c>
      <c r="H1689">
        <v>10664</v>
      </c>
      <c r="I1689">
        <v>6</v>
      </c>
      <c r="J1689" t="s">
        <v>5069</v>
      </c>
      <c r="K1689">
        <v>1521.88</v>
      </c>
      <c r="L1689" t="s">
        <v>5079</v>
      </c>
      <c r="M1689">
        <f>MONTH(Helper_Columns[Order_Date])</f>
        <v>5</v>
      </c>
      <c r="N1689">
        <f>YEAR(Helper_Columns[Order_Date])</f>
        <v>2024</v>
      </c>
      <c r="O1689" t="str">
        <f>TEXT(Helper_Columns[Order_Date],"mmm")</f>
        <v>May</v>
      </c>
      <c r="P1689" s="7">
        <f>IFERROR(Helper_Columns[Profit]/Helper_Columns[Sales_Amount],0)</f>
        <v>0.1427119279819955</v>
      </c>
      <c r="Q1689" s="5" t="str">
        <f>IF(VALUE(SUBSTITUTE(Helper_Columns[[#This Row],[Discount]],"%",""))&gt;=10,"High Discount", "Normal")</f>
        <v>High Discount</v>
      </c>
      <c r="R1689" s="5" t="str">
        <f xml:space="preserve"> IF(Helper_Columns[[#This Row],[Profit]]&gt;5000,"High","Low")</f>
        <v>Low</v>
      </c>
    </row>
    <row r="1690" spans="1:18" x14ac:dyDescent="0.25">
      <c r="A1690" t="s">
        <v>1700</v>
      </c>
      <c r="B1690" s="4">
        <v>45415.24864972994</v>
      </c>
      <c r="C1690" t="s">
        <v>5016</v>
      </c>
      <c r="D1690" t="s">
        <v>5029</v>
      </c>
      <c r="E1690" t="s">
        <v>5041</v>
      </c>
      <c r="F1690" t="s">
        <v>5047</v>
      </c>
      <c r="G1690" t="s">
        <v>5058</v>
      </c>
      <c r="H1690">
        <v>64165</v>
      </c>
      <c r="I1690">
        <v>10</v>
      </c>
      <c r="J1690" t="s">
        <v>5071</v>
      </c>
      <c r="K1690">
        <v>10192.459999999999</v>
      </c>
      <c r="L1690" t="s">
        <v>5077</v>
      </c>
      <c r="M1690">
        <f>MONTH(Helper_Columns[Order_Date])</f>
        <v>5</v>
      </c>
      <c r="N1690">
        <f>YEAR(Helper_Columns[Order_Date])</f>
        <v>2024</v>
      </c>
      <c r="O1690" t="str">
        <f>TEXT(Helper_Columns[Order_Date],"mmm")</f>
        <v>May</v>
      </c>
      <c r="P1690" s="7">
        <f>IFERROR(Helper_Columns[Profit]/Helper_Columns[Sales_Amount],0)</f>
        <v>0.15884765838073714</v>
      </c>
      <c r="Q1690" s="5" t="str">
        <f>IF(VALUE(SUBSTITUTE(Helper_Columns[[#This Row],[Discount]],"%",""))&gt;=10,"High Discount", "Normal")</f>
        <v>High Discount</v>
      </c>
      <c r="R1690" s="5" t="str">
        <f xml:space="preserve"> IF(Helper_Columns[[#This Row],[Profit]]&gt;5000,"High","Low")</f>
        <v>High</v>
      </c>
    </row>
    <row r="1691" spans="1:18" x14ac:dyDescent="0.25">
      <c r="A1691" t="s">
        <v>1701</v>
      </c>
      <c r="B1691" s="4">
        <v>45415.321664332863</v>
      </c>
      <c r="C1691" t="s">
        <v>5023</v>
      </c>
      <c r="D1691" t="s">
        <v>5029</v>
      </c>
      <c r="E1691" t="s">
        <v>5041</v>
      </c>
      <c r="F1691" t="s">
        <v>5047</v>
      </c>
      <c r="G1691" t="s">
        <v>5062</v>
      </c>
      <c r="H1691">
        <v>41799</v>
      </c>
      <c r="I1691">
        <v>8</v>
      </c>
      <c r="J1691" t="s">
        <v>5068</v>
      </c>
      <c r="K1691">
        <v>7944.07</v>
      </c>
      <c r="L1691" t="s">
        <v>5075</v>
      </c>
      <c r="M1691">
        <f>MONTH(Helper_Columns[Order_Date])</f>
        <v>5</v>
      </c>
      <c r="N1691">
        <f>YEAR(Helper_Columns[Order_Date])</f>
        <v>2024</v>
      </c>
      <c r="O1691" t="str">
        <f>TEXT(Helper_Columns[Order_Date],"mmm")</f>
        <v>May</v>
      </c>
      <c r="P1691" s="7">
        <f>IFERROR(Helper_Columns[Profit]/Helper_Columns[Sales_Amount],0)</f>
        <v>0.19005406827914542</v>
      </c>
      <c r="Q1691" s="5" t="str">
        <f>IF(VALUE(SUBSTITUTE(Helper_Columns[[#This Row],[Discount]],"%",""))&gt;=10,"High Discount", "Normal")</f>
        <v>Normal</v>
      </c>
      <c r="R1691" s="5" t="str">
        <f xml:space="preserve"> IF(Helper_Columns[[#This Row],[Profit]]&gt;5000,"High","Low")</f>
        <v>High</v>
      </c>
    </row>
    <row r="1692" spans="1:18" x14ac:dyDescent="0.25">
      <c r="A1692" t="s">
        <v>1702</v>
      </c>
      <c r="B1692" s="4">
        <v>45415.394678935787</v>
      </c>
      <c r="C1692" t="s">
        <v>5014</v>
      </c>
      <c r="D1692" t="s">
        <v>5028</v>
      </c>
      <c r="E1692" t="s">
        <v>5035</v>
      </c>
      <c r="F1692" t="s">
        <v>5048</v>
      </c>
      <c r="G1692" t="s">
        <v>5065</v>
      </c>
      <c r="H1692">
        <v>61895</v>
      </c>
      <c r="I1692">
        <v>7</v>
      </c>
      <c r="J1692" t="s">
        <v>5070</v>
      </c>
      <c r="K1692">
        <v>9018.07</v>
      </c>
      <c r="L1692" t="s">
        <v>5074</v>
      </c>
      <c r="M1692">
        <f>MONTH(Helper_Columns[Order_Date])</f>
        <v>5</v>
      </c>
      <c r="N1692">
        <f>YEAR(Helper_Columns[Order_Date])</f>
        <v>2024</v>
      </c>
      <c r="O1692" t="str">
        <f>TEXT(Helper_Columns[Order_Date],"mmm")</f>
        <v>May</v>
      </c>
      <c r="P1692" s="7">
        <f>IFERROR(Helper_Columns[Profit]/Helper_Columns[Sales_Amount],0)</f>
        <v>0.14569949107359237</v>
      </c>
      <c r="Q1692" s="5" t="str">
        <f>IF(VALUE(SUBSTITUTE(Helper_Columns[[#This Row],[Discount]],"%",""))&gt;=10,"High Discount", "Normal")</f>
        <v>Normal</v>
      </c>
      <c r="R1692" s="5" t="str">
        <f xml:space="preserve"> IF(Helper_Columns[[#This Row],[Profit]]&gt;5000,"High","Low")</f>
        <v>High</v>
      </c>
    </row>
    <row r="1693" spans="1:18" x14ac:dyDescent="0.25">
      <c r="A1693" t="s">
        <v>1703</v>
      </c>
      <c r="B1693" s="4">
        <v>45415.467693538703</v>
      </c>
      <c r="C1693" t="s">
        <v>5013</v>
      </c>
      <c r="D1693" t="s">
        <v>5029</v>
      </c>
      <c r="E1693" t="s">
        <v>5033</v>
      </c>
      <c r="F1693" t="s">
        <v>5047</v>
      </c>
      <c r="G1693" t="s">
        <v>5063</v>
      </c>
      <c r="H1693">
        <v>20727</v>
      </c>
      <c r="I1693">
        <v>5</v>
      </c>
      <c r="J1693" t="s">
        <v>5069</v>
      </c>
      <c r="K1693">
        <v>3804.1</v>
      </c>
      <c r="L1693" t="s">
        <v>5074</v>
      </c>
      <c r="M1693">
        <f>MONTH(Helper_Columns[Order_Date])</f>
        <v>5</v>
      </c>
      <c r="N1693">
        <f>YEAR(Helper_Columns[Order_Date])</f>
        <v>2024</v>
      </c>
      <c r="O1693" t="str">
        <f>TEXT(Helper_Columns[Order_Date],"mmm")</f>
        <v>May</v>
      </c>
      <c r="P1693" s="7">
        <f>IFERROR(Helper_Columns[Profit]/Helper_Columns[Sales_Amount],0)</f>
        <v>0.18353355526607806</v>
      </c>
      <c r="Q1693" s="5" t="str">
        <f>IF(VALUE(SUBSTITUTE(Helper_Columns[[#This Row],[Discount]],"%",""))&gt;=10,"High Discount", "Normal")</f>
        <v>High Discount</v>
      </c>
      <c r="R1693" s="5" t="str">
        <f xml:space="preserve"> IF(Helper_Columns[[#This Row],[Profit]]&gt;5000,"High","Low")</f>
        <v>Low</v>
      </c>
    </row>
    <row r="1694" spans="1:18" x14ac:dyDescent="0.25">
      <c r="A1694" t="s">
        <v>1704</v>
      </c>
      <c r="B1694" s="4">
        <v>45415.54070814162</v>
      </c>
      <c r="C1694" t="s">
        <v>5016</v>
      </c>
      <c r="D1694" t="s">
        <v>5027</v>
      </c>
      <c r="E1694" t="s">
        <v>5042</v>
      </c>
      <c r="F1694" t="s">
        <v>5047</v>
      </c>
      <c r="G1694" t="s">
        <v>5067</v>
      </c>
      <c r="H1694">
        <v>74678</v>
      </c>
      <c r="I1694">
        <v>11</v>
      </c>
      <c r="J1694" t="s">
        <v>5072</v>
      </c>
      <c r="K1694">
        <v>6472.05</v>
      </c>
      <c r="L1694" t="s">
        <v>5079</v>
      </c>
      <c r="M1694">
        <f>MONTH(Helper_Columns[Order_Date])</f>
        <v>5</v>
      </c>
      <c r="N1694">
        <f>YEAR(Helper_Columns[Order_Date])</f>
        <v>2024</v>
      </c>
      <c r="O1694" t="str">
        <f>TEXT(Helper_Columns[Order_Date],"mmm")</f>
        <v>May</v>
      </c>
      <c r="P1694" s="7">
        <f>IFERROR(Helper_Columns[Profit]/Helper_Columns[Sales_Amount],0)</f>
        <v>8.6666086397600373E-2</v>
      </c>
      <c r="Q1694" s="5" t="str">
        <f>IF(VALUE(SUBSTITUTE(Helper_Columns[[#This Row],[Discount]],"%",""))&gt;=10,"High Discount", "Normal")</f>
        <v>High Discount</v>
      </c>
      <c r="R1694" s="5" t="str">
        <f xml:space="preserve"> IF(Helper_Columns[[#This Row],[Profit]]&gt;5000,"High","Low")</f>
        <v>High</v>
      </c>
    </row>
    <row r="1695" spans="1:18" x14ac:dyDescent="0.25">
      <c r="A1695" t="s">
        <v>1705</v>
      </c>
      <c r="B1695" s="4">
        <v>45415.613722744551</v>
      </c>
      <c r="C1695" t="s">
        <v>5023</v>
      </c>
      <c r="D1695" t="s">
        <v>5027</v>
      </c>
      <c r="E1695" t="s">
        <v>5042</v>
      </c>
      <c r="F1695" t="s">
        <v>5047</v>
      </c>
      <c r="G1695" t="s">
        <v>5050</v>
      </c>
      <c r="H1695">
        <v>12202</v>
      </c>
      <c r="I1695">
        <v>12</v>
      </c>
      <c r="J1695" t="s">
        <v>5068</v>
      </c>
      <c r="K1695">
        <v>1538.35</v>
      </c>
      <c r="L1695" t="s">
        <v>5076</v>
      </c>
      <c r="M1695">
        <f>MONTH(Helper_Columns[Order_Date])</f>
        <v>5</v>
      </c>
      <c r="N1695">
        <f>YEAR(Helper_Columns[Order_Date])</f>
        <v>2024</v>
      </c>
      <c r="O1695" t="str">
        <f>TEXT(Helper_Columns[Order_Date],"mmm")</f>
        <v>May</v>
      </c>
      <c r="P1695" s="7">
        <f>IFERROR(Helper_Columns[Profit]/Helper_Columns[Sales_Amount],0)</f>
        <v>0.12607359449270611</v>
      </c>
      <c r="Q1695" s="5" t="str">
        <f>IF(VALUE(SUBSTITUTE(Helper_Columns[[#This Row],[Discount]],"%",""))&gt;=10,"High Discount", "Normal")</f>
        <v>Normal</v>
      </c>
      <c r="R1695" s="5" t="str">
        <f xml:space="preserve"> IF(Helper_Columns[[#This Row],[Profit]]&gt;5000,"High","Low")</f>
        <v>Low</v>
      </c>
    </row>
    <row r="1696" spans="1:18" x14ac:dyDescent="0.25">
      <c r="A1696" t="s">
        <v>1706</v>
      </c>
      <c r="B1696" s="4">
        <v>45415.686737347467</v>
      </c>
      <c r="C1696" t="s">
        <v>5019</v>
      </c>
      <c r="D1696" t="s">
        <v>5026</v>
      </c>
      <c r="E1696" t="s">
        <v>5045</v>
      </c>
      <c r="F1696" t="s">
        <v>5046</v>
      </c>
      <c r="G1696" t="s">
        <v>5060</v>
      </c>
      <c r="H1696">
        <v>42230</v>
      </c>
      <c r="I1696">
        <v>10</v>
      </c>
      <c r="J1696" t="s">
        <v>5070</v>
      </c>
      <c r="K1696">
        <v>7623.4</v>
      </c>
      <c r="L1696" t="s">
        <v>5075</v>
      </c>
      <c r="M1696">
        <f>MONTH(Helper_Columns[Order_Date])</f>
        <v>5</v>
      </c>
      <c r="N1696">
        <f>YEAR(Helper_Columns[Order_Date])</f>
        <v>2024</v>
      </c>
      <c r="O1696" t="str">
        <f>TEXT(Helper_Columns[Order_Date],"mmm")</f>
        <v>May</v>
      </c>
      <c r="P1696" s="7">
        <f>IFERROR(Helper_Columns[Profit]/Helper_Columns[Sales_Amount],0)</f>
        <v>0.18052095666587734</v>
      </c>
      <c r="Q1696" s="5" t="str">
        <f>IF(VALUE(SUBSTITUTE(Helper_Columns[[#This Row],[Discount]],"%",""))&gt;=10,"High Discount", "Normal")</f>
        <v>Normal</v>
      </c>
      <c r="R1696" s="5" t="str">
        <f xml:space="preserve"> IF(Helper_Columns[[#This Row],[Profit]]&gt;5000,"High","Low")</f>
        <v>High</v>
      </c>
    </row>
    <row r="1697" spans="1:18" x14ac:dyDescent="0.25">
      <c r="A1697" t="s">
        <v>1707</v>
      </c>
      <c r="B1697" s="4">
        <v>45415.759751950383</v>
      </c>
      <c r="C1697" t="s">
        <v>5024</v>
      </c>
      <c r="D1697" t="s">
        <v>5029</v>
      </c>
      <c r="E1697" t="s">
        <v>5041</v>
      </c>
      <c r="F1697" t="s">
        <v>5048</v>
      </c>
      <c r="G1697" t="s">
        <v>5056</v>
      </c>
      <c r="H1697">
        <v>2532</v>
      </c>
      <c r="I1697">
        <v>4</v>
      </c>
      <c r="J1697" t="s">
        <v>5073</v>
      </c>
      <c r="K1697">
        <v>548.88</v>
      </c>
      <c r="L1697" t="s">
        <v>5079</v>
      </c>
      <c r="M1697">
        <f>MONTH(Helper_Columns[Order_Date])</f>
        <v>5</v>
      </c>
      <c r="N1697">
        <f>YEAR(Helper_Columns[Order_Date])</f>
        <v>2024</v>
      </c>
      <c r="O1697" t="str">
        <f>TEXT(Helper_Columns[Order_Date],"mmm")</f>
        <v>May</v>
      </c>
      <c r="P1697" s="7">
        <f>IFERROR(Helper_Columns[Profit]/Helper_Columns[Sales_Amount],0)</f>
        <v>0.21677725118483412</v>
      </c>
      <c r="Q1697" s="5" t="str">
        <f>IF(VALUE(SUBSTITUTE(Helper_Columns[[#This Row],[Discount]],"%",""))&gt;=10,"High Discount", "Normal")</f>
        <v>Normal</v>
      </c>
      <c r="R1697" s="5" t="str">
        <f xml:space="preserve"> IF(Helper_Columns[[#This Row],[Profit]]&gt;5000,"High","Low")</f>
        <v>Low</v>
      </c>
    </row>
    <row r="1698" spans="1:18" x14ac:dyDescent="0.25">
      <c r="A1698" t="s">
        <v>1708</v>
      </c>
      <c r="B1698" s="4">
        <v>45415.832766553307</v>
      </c>
      <c r="C1698" t="s">
        <v>5022</v>
      </c>
      <c r="D1698" t="s">
        <v>5026</v>
      </c>
      <c r="E1698" t="s">
        <v>5043</v>
      </c>
      <c r="F1698" t="s">
        <v>5047</v>
      </c>
      <c r="G1698" t="s">
        <v>5063</v>
      </c>
      <c r="H1698">
        <v>76188</v>
      </c>
      <c r="I1698">
        <v>4</v>
      </c>
      <c r="J1698" t="s">
        <v>5071</v>
      </c>
      <c r="K1698">
        <v>10175.85</v>
      </c>
      <c r="L1698" t="s">
        <v>5074</v>
      </c>
      <c r="M1698">
        <f>MONTH(Helper_Columns[Order_Date])</f>
        <v>5</v>
      </c>
      <c r="N1698">
        <f>YEAR(Helper_Columns[Order_Date])</f>
        <v>2024</v>
      </c>
      <c r="O1698" t="str">
        <f>TEXT(Helper_Columns[Order_Date],"mmm")</f>
        <v>May</v>
      </c>
      <c r="P1698" s="7">
        <f>IFERROR(Helper_Columns[Profit]/Helper_Columns[Sales_Amount],0)</f>
        <v>0.1335623720270909</v>
      </c>
      <c r="Q1698" s="5" t="str">
        <f>IF(VALUE(SUBSTITUTE(Helper_Columns[[#This Row],[Discount]],"%",""))&gt;=10,"High Discount", "Normal")</f>
        <v>High Discount</v>
      </c>
      <c r="R1698" s="5" t="str">
        <f xml:space="preserve"> IF(Helper_Columns[[#This Row],[Profit]]&gt;5000,"High","Low")</f>
        <v>High</v>
      </c>
    </row>
    <row r="1699" spans="1:18" x14ac:dyDescent="0.25">
      <c r="A1699" t="s">
        <v>1709</v>
      </c>
      <c r="B1699" s="4">
        <v>45415.905781156223</v>
      </c>
      <c r="C1699" t="s">
        <v>5017</v>
      </c>
      <c r="D1699" t="s">
        <v>5026</v>
      </c>
      <c r="E1699" t="s">
        <v>5030</v>
      </c>
      <c r="F1699" t="s">
        <v>5048</v>
      </c>
      <c r="G1699" t="s">
        <v>5056</v>
      </c>
      <c r="H1699">
        <v>16414</v>
      </c>
      <c r="I1699">
        <v>6</v>
      </c>
      <c r="J1699" t="s">
        <v>5070</v>
      </c>
      <c r="K1699">
        <v>3023.76</v>
      </c>
      <c r="L1699" t="s">
        <v>5075</v>
      </c>
      <c r="M1699">
        <f>MONTH(Helper_Columns[Order_Date])</f>
        <v>5</v>
      </c>
      <c r="N1699">
        <f>YEAR(Helper_Columns[Order_Date])</f>
        <v>2024</v>
      </c>
      <c r="O1699" t="str">
        <f>TEXT(Helper_Columns[Order_Date],"mmm")</f>
        <v>May</v>
      </c>
      <c r="P1699" s="7">
        <f>IFERROR(Helper_Columns[Profit]/Helper_Columns[Sales_Amount],0)</f>
        <v>0.18421835018886318</v>
      </c>
      <c r="Q1699" s="5" t="str">
        <f>IF(VALUE(SUBSTITUTE(Helper_Columns[[#This Row],[Discount]],"%",""))&gt;=10,"High Discount", "Normal")</f>
        <v>Normal</v>
      </c>
      <c r="R1699" s="5" t="str">
        <f xml:space="preserve"> IF(Helper_Columns[[#This Row],[Profit]]&gt;5000,"High","Low")</f>
        <v>Low</v>
      </c>
    </row>
    <row r="1700" spans="1:18" x14ac:dyDescent="0.25">
      <c r="A1700" t="s">
        <v>1710</v>
      </c>
      <c r="B1700" s="4">
        <v>45415.978795759147</v>
      </c>
      <c r="C1700" t="s">
        <v>5018</v>
      </c>
      <c r="D1700" t="s">
        <v>5026</v>
      </c>
      <c r="E1700" t="s">
        <v>5030</v>
      </c>
      <c r="F1700" t="s">
        <v>5046</v>
      </c>
      <c r="G1700" t="s">
        <v>5053</v>
      </c>
      <c r="H1700">
        <v>59565</v>
      </c>
      <c r="I1700">
        <v>12</v>
      </c>
      <c r="J1700" t="s">
        <v>5069</v>
      </c>
      <c r="K1700">
        <v>10932.05</v>
      </c>
      <c r="L1700" t="s">
        <v>5078</v>
      </c>
      <c r="M1700">
        <f>MONTH(Helper_Columns[Order_Date])</f>
        <v>5</v>
      </c>
      <c r="N1700">
        <f>YEAR(Helper_Columns[Order_Date])</f>
        <v>2024</v>
      </c>
      <c r="O1700" t="str">
        <f>TEXT(Helper_Columns[Order_Date],"mmm")</f>
        <v>May</v>
      </c>
      <c r="P1700" s="7">
        <f>IFERROR(Helper_Columns[Profit]/Helper_Columns[Sales_Amount],0)</f>
        <v>0.18353143624611767</v>
      </c>
      <c r="Q1700" s="5" t="str">
        <f>IF(VALUE(SUBSTITUTE(Helper_Columns[[#This Row],[Discount]],"%",""))&gt;=10,"High Discount", "Normal")</f>
        <v>High Discount</v>
      </c>
      <c r="R1700" s="5" t="str">
        <f xml:space="preserve"> IF(Helper_Columns[[#This Row],[Profit]]&gt;5000,"High","Low")</f>
        <v>High</v>
      </c>
    </row>
    <row r="1701" spans="1:18" x14ac:dyDescent="0.25">
      <c r="A1701" t="s">
        <v>1711</v>
      </c>
      <c r="B1701" s="4">
        <v>45416.051810362071</v>
      </c>
      <c r="C1701" t="s">
        <v>5023</v>
      </c>
      <c r="D1701" t="s">
        <v>5027</v>
      </c>
      <c r="E1701" t="s">
        <v>5038</v>
      </c>
      <c r="F1701" t="s">
        <v>5048</v>
      </c>
      <c r="G1701" t="s">
        <v>5055</v>
      </c>
      <c r="H1701">
        <v>35764</v>
      </c>
      <c r="I1701">
        <v>12</v>
      </c>
      <c r="J1701" t="s">
        <v>5072</v>
      </c>
      <c r="K1701">
        <v>5897.63</v>
      </c>
      <c r="L1701" t="s">
        <v>5078</v>
      </c>
      <c r="M1701">
        <f>MONTH(Helper_Columns[Order_Date])</f>
        <v>5</v>
      </c>
      <c r="N1701">
        <f>YEAR(Helper_Columns[Order_Date])</f>
        <v>2024</v>
      </c>
      <c r="O1701" t="str">
        <f>TEXT(Helper_Columns[Order_Date],"mmm")</f>
        <v>May</v>
      </c>
      <c r="P1701" s="7">
        <f>IFERROR(Helper_Columns[Profit]/Helper_Columns[Sales_Amount],0)</f>
        <v>0.16490409350184543</v>
      </c>
      <c r="Q1701" s="5" t="str">
        <f>IF(VALUE(SUBSTITUTE(Helper_Columns[[#This Row],[Discount]],"%",""))&gt;=10,"High Discount", "Normal")</f>
        <v>High Discount</v>
      </c>
      <c r="R1701" s="5" t="str">
        <f xml:space="preserve"> IF(Helper_Columns[[#This Row],[Profit]]&gt;5000,"High","Low")</f>
        <v>High</v>
      </c>
    </row>
    <row r="1702" spans="1:18" x14ac:dyDescent="0.25">
      <c r="A1702" t="s">
        <v>1712</v>
      </c>
      <c r="B1702" s="4">
        <v>45416.124824964987</v>
      </c>
      <c r="C1702" t="s">
        <v>5014</v>
      </c>
      <c r="D1702" t="s">
        <v>5029</v>
      </c>
      <c r="E1702" t="s">
        <v>5040</v>
      </c>
      <c r="F1702" t="s">
        <v>5047</v>
      </c>
      <c r="G1702" t="s">
        <v>5050</v>
      </c>
      <c r="H1702">
        <v>9631</v>
      </c>
      <c r="I1702">
        <v>11</v>
      </c>
      <c r="J1702" t="s">
        <v>5070</v>
      </c>
      <c r="K1702">
        <v>932.14</v>
      </c>
      <c r="L1702" t="s">
        <v>5076</v>
      </c>
      <c r="M1702">
        <f>MONTH(Helper_Columns[Order_Date])</f>
        <v>5</v>
      </c>
      <c r="N1702">
        <f>YEAR(Helper_Columns[Order_Date])</f>
        <v>2024</v>
      </c>
      <c r="O1702" t="str">
        <f>TEXT(Helper_Columns[Order_Date],"mmm")</f>
        <v>May</v>
      </c>
      <c r="P1702" s="7">
        <f>IFERROR(Helper_Columns[Profit]/Helper_Columns[Sales_Amount],0)</f>
        <v>9.6785380541999796E-2</v>
      </c>
      <c r="Q1702" s="5" t="str">
        <f>IF(VALUE(SUBSTITUTE(Helper_Columns[[#This Row],[Discount]],"%",""))&gt;=10,"High Discount", "Normal")</f>
        <v>Normal</v>
      </c>
      <c r="R1702" s="5" t="str">
        <f xml:space="preserve"> IF(Helper_Columns[[#This Row],[Profit]]&gt;5000,"High","Low")</f>
        <v>Low</v>
      </c>
    </row>
    <row r="1703" spans="1:18" x14ac:dyDescent="0.25">
      <c r="A1703" t="s">
        <v>1713</v>
      </c>
      <c r="B1703" s="4">
        <v>45416.197839567903</v>
      </c>
      <c r="C1703" t="s">
        <v>5020</v>
      </c>
      <c r="D1703" t="s">
        <v>5028</v>
      </c>
      <c r="E1703" t="s">
        <v>5036</v>
      </c>
      <c r="F1703" t="s">
        <v>5048</v>
      </c>
      <c r="G1703" t="s">
        <v>5056</v>
      </c>
      <c r="H1703">
        <v>67198</v>
      </c>
      <c r="I1703">
        <v>7</v>
      </c>
      <c r="J1703" t="s">
        <v>5072</v>
      </c>
      <c r="K1703">
        <v>7715.95</v>
      </c>
      <c r="L1703" t="s">
        <v>5077</v>
      </c>
      <c r="M1703">
        <f>MONTH(Helper_Columns[Order_Date])</f>
        <v>5</v>
      </c>
      <c r="N1703">
        <f>YEAR(Helper_Columns[Order_Date])</f>
        <v>2024</v>
      </c>
      <c r="O1703" t="str">
        <f>TEXT(Helper_Columns[Order_Date],"mmm")</f>
        <v>May</v>
      </c>
      <c r="P1703" s="7">
        <f>IFERROR(Helper_Columns[Profit]/Helper_Columns[Sales_Amount],0)</f>
        <v>0.11482410190779488</v>
      </c>
      <c r="Q1703" s="5" t="str">
        <f>IF(VALUE(SUBSTITUTE(Helper_Columns[[#This Row],[Discount]],"%",""))&gt;=10,"High Discount", "Normal")</f>
        <v>High Discount</v>
      </c>
      <c r="R1703" s="5" t="str">
        <f xml:space="preserve"> IF(Helper_Columns[[#This Row],[Profit]]&gt;5000,"High","Low")</f>
        <v>High</v>
      </c>
    </row>
    <row r="1704" spans="1:18" x14ac:dyDescent="0.25">
      <c r="A1704" t="s">
        <v>1714</v>
      </c>
      <c r="B1704" s="4">
        <v>45416.270854170827</v>
      </c>
      <c r="C1704" t="s">
        <v>5019</v>
      </c>
      <c r="D1704" t="s">
        <v>5029</v>
      </c>
      <c r="E1704" t="s">
        <v>5039</v>
      </c>
      <c r="F1704" t="s">
        <v>5048</v>
      </c>
      <c r="G1704" t="s">
        <v>5052</v>
      </c>
      <c r="H1704">
        <v>14500</v>
      </c>
      <c r="I1704">
        <v>1</v>
      </c>
      <c r="J1704" t="s">
        <v>5068</v>
      </c>
      <c r="K1704">
        <v>1366.93</v>
      </c>
      <c r="L1704" t="s">
        <v>5076</v>
      </c>
      <c r="M1704">
        <f>MONTH(Helper_Columns[Order_Date])</f>
        <v>5</v>
      </c>
      <c r="N1704">
        <f>YEAR(Helper_Columns[Order_Date])</f>
        <v>2024</v>
      </c>
      <c r="O1704" t="str">
        <f>TEXT(Helper_Columns[Order_Date],"mmm")</f>
        <v>May</v>
      </c>
      <c r="P1704" s="7">
        <f>IFERROR(Helper_Columns[Profit]/Helper_Columns[Sales_Amount],0)</f>
        <v>9.4271034482758628E-2</v>
      </c>
      <c r="Q1704" s="5" t="str">
        <f>IF(VALUE(SUBSTITUTE(Helper_Columns[[#This Row],[Discount]],"%",""))&gt;=10,"High Discount", "Normal")</f>
        <v>Normal</v>
      </c>
      <c r="R1704" s="5" t="str">
        <f xml:space="preserve"> IF(Helper_Columns[[#This Row],[Profit]]&gt;5000,"High","Low")</f>
        <v>Low</v>
      </c>
    </row>
    <row r="1705" spans="1:18" x14ac:dyDescent="0.25">
      <c r="A1705" t="s">
        <v>1715</v>
      </c>
      <c r="B1705" s="4">
        <v>45416.343868773751</v>
      </c>
      <c r="C1705" t="s">
        <v>5025</v>
      </c>
      <c r="D1705" t="s">
        <v>5027</v>
      </c>
      <c r="E1705" t="s">
        <v>5042</v>
      </c>
      <c r="F1705" t="s">
        <v>5047</v>
      </c>
      <c r="G1705" t="s">
        <v>5050</v>
      </c>
      <c r="H1705">
        <v>79437</v>
      </c>
      <c r="I1705">
        <v>10</v>
      </c>
      <c r="J1705" t="s">
        <v>5072</v>
      </c>
      <c r="K1705">
        <v>13433.27</v>
      </c>
      <c r="L1705" t="s">
        <v>5074</v>
      </c>
      <c r="M1705">
        <f>MONTH(Helper_Columns[Order_Date])</f>
        <v>5</v>
      </c>
      <c r="N1705">
        <f>YEAR(Helper_Columns[Order_Date])</f>
        <v>2024</v>
      </c>
      <c r="O1705" t="str">
        <f>TEXT(Helper_Columns[Order_Date],"mmm")</f>
        <v>May</v>
      </c>
      <c r="P1705" s="7">
        <f>IFERROR(Helper_Columns[Profit]/Helper_Columns[Sales_Amount],0)</f>
        <v>0.16910595818069665</v>
      </c>
      <c r="Q1705" s="5" t="str">
        <f>IF(VALUE(SUBSTITUTE(Helper_Columns[[#This Row],[Discount]],"%",""))&gt;=10,"High Discount", "Normal")</f>
        <v>High Discount</v>
      </c>
      <c r="R1705" s="5" t="str">
        <f xml:space="preserve"> IF(Helper_Columns[[#This Row],[Profit]]&gt;5000,"High","Low")</f>
        <v>High</v>
      </c>
    </row>
    <row r="1706" spans="1:18" x14ac:dyDescent="0.25">
      <c r="A1706" t="s">
        <v>1716</v>
      </c>
      <c r="B1706" s="4">
        <v>45416.416883376667</v>
      </c>
      <c r="C1706" t="s">
        <v>5018</v>
      </c>
      <c r="D1706" t="s">
        <v>5028</v>
      </c>
      <c r="E1706" t="s">
        <v>5032</v>
      </c>
      <c r="F1706" t="s">
        <v>5047</v>
      </c>
      <c r="G1706" t="s">
        <v>5067</v>
      </c>
      <c r="H1706">
        <v>52500</v>
      </c>
      <c r="I1706">
        <v>11</v>
      </c>
      <c r="J1706" t="s">
        <v>5073</v>
      </c>
      <c r="K1706">
        <v>4428.55</v>
      </c>
      <c r="L1706" t="s">
        <v>5074</v>
      </c>
      <c r="M1706">
        <f>MONTH(Helper_Columns[Order_Date])</f>
        <v>5</v>
      </c>
      <c r="N1706">
        <f>YEAR(Helper_Columns[Order_Date])</f>
        <v>2024</v>
      </c>
      <c r="O1706" t="str">
        <f>TEXT(Helper_Columns[Order_Date],"mmm")</f>
        <v>May</v>
      </c>
      <c r="P1706" s="7">
        <f>IFERROR(Helper_Columns[Profit]/Helper_Columns[Sales_Amount],0)</f>
        <v>8.4353333333333336E-2</v>
      </c>
      <c r="Q1706" s="5" t="str">
        <f>IF(VALUE(SUBSTITUTE(Helper_Columns[[#This Row],[Discount]],"%",""))&gt;=10,"High Discount", "Normal")</f>
        <v>Normal</v>
      </c>
      <c r="R1706" s="5" t="str">
        <f xml:space="preserve"> IF(Helper_Columns[[#This Row],[Profit]]&gt;5000,"High","Low")</f>
        <v>Low</v>
      </c>
    </row>
    <row r="1707" spans="1:18" x14ac:dyDescent="0.25">
      <c r="A1707" t="s">
        <v>1717</v>
      </c>
      <c r="B1707" s="4">
        <v>45416.489897979598</v>
      </c>
      <c r="C1707" t="s">
        <v>5015</v>
      </c>
      <c r="D1707" t="s">
        <v>5029</v>
      </c>
      <c r="E1707" t="s">
        <v>5041</v>
      </c>
      <c r="F1707" t="s">
        <v>5047</v>
      </c>
      <c r="G1707" t="s">
        <v>5050</v>
      </c>
      <c r="H1707">
        <v>64620</v>
      </c>
      <c r="I1707">
        <v>3</v>
      </c>
      <c r="J1707" t="s">
        <v>5070</v>
      </c>
      <c r="K1707">
        <v>6716.7</v>
      </c>
      <c r="L1707" t="s">
        <v>5075</v>
      </c>
      <c r="M1707">
        <f>MONTH(Helper_Columns[Order_Date])</f>
        <v>5</v>
      </c>
      <c r="N1707">
        <f>YEAR(Helper_Columns[Order_Date])</f>
        <v>2024</v>
      </c>
      <c r="O1707" t="str">
        <f>TEXT(Helper_Columns[Order_Date],"mmm")</f>
        <v>May</v>
      </c>
      <c r="P1707" s="7">
        <f>IFERROR(Helper_Columns[Profit]/Helper_Columns[Sales_Amount],0)</f>
        <v>0.10394150417827298</v>
      </c>
      <c r="Q1707" s="5" t="str">
        <f>IF(VALUE(SUBSTITUTE(Helper_Columns[[#This Row],[Discount]],"%",""))&gt;=10,"High Discount", "Normal")</f>
        <v>Normal</v>
      </c>
      <c r="R1707" s="5" t="str">
        <f xml:space="preserve"> IF(Helper_Columns[[#This Row],[Profit]]&gt;5000,"High","Low")</f>
        <v>High</v>
      </c>
    </row>
    <row r="1708" spans="1:18" x14ac:dyDescent="0.25">
      <c r="A1708" t="s">
        <v>1718</v>
      </c>
      <c r="B1708" s="4">
        <v>45416.562912582507</v>
      </c>
      <c r="C1708" t="s">
        <v>5017</v>
      </c>
      <c r="D1708" t="s">
        <v>5026</v>
      </c>
      <c r="E1708" t="s">
        <v>5045</v>
      </c>
      <c r="F1708" t="s">
        <v>5046</v>
      </c>
      <c r="G1708" t="s">
        <v>5057</v>
      </c>
      <c r="H1708">
        <v>75356</v>
      </c>
      <c r="I1708">
        <v>11</v>
      </c>
      <c r="J1708" t="s">
        <v>5072</v>
      </c>
      <c r="K1708">
        <v>9700.57</v>
      </c>
      <c r="L1708" t="s">
        <v>5076</v>
      </c>
      <c r="M1708">
        <f>MONTH(Helper_Columns[Order_Date])</f>
        <v>5</v>
      </c>
      <c r="N1708">
        <f>YEAR(Helper_Columns[Order_Date])</f>
        <v>2024</v>
      </c>
      <c r="O1708" t="str">
        <f>TEXT(Helper_Columns[Order_Date],"mmm")</f>
        <v>May</v>
      </c>
      <c r="P1708" s="7">
        <f>IFERROR(Helper_Columns[Profit]/Helper_Columns[Sales_Amount],0)</f>
        <v>0.12872989542969371</v>
      </c>
      <c r="Q1708" s="5" t="str">
        <f>IF(VALUE(SUBSTITUTE(Helper_Columns[[#This Row],[Discount]],"%",""))&gt;=10,"High Discount", "Normal")</f>
        <v>High Discount</v>
      </c>
      <c r="R1708" s="5" t="str">
        <f xml:space="preserve"> IF(Helper_Columns[[#This Row],[Profit]]&gt;5000,"High","Low")</f>
        <v>High</v>
      </c>
    </row>
    <row r="1709" spans="1:18" x14ac:dyDescent="0.25">
      <c r="A1709" t="s">
        <v>1719</v>
      </c>
      <c r="B1709" s="4">
        <v>45416.635927185431</v>
      </c>
      <c r="C1709" t="s">
        <v>5021</v>
      </c>
      <c r="D1709" t="s">
        <v>5029</v>
      </c>
      <c r="E1709" t="s">
        <v>5040</v>
      </c>
      <c r="F1709" t="s">
        <v>5047</v>
      </c>
      <c r="G1709" t="s">
        <v>5063</v>
      </c>
      <c r="H1709">
        <v>31416</v>
      </c>
      <c r="I1709">
        <v>5</v>
      </c>
      <c r="J1709" t="s">
        <v>5071</v>
      </c>
      <c r="K1709">
        <v>5021.32</v>
      </c>
      <c r="L1709" t="s">
        <v>5074</v>
      </c>
      <c r="M1709">
        <f>MONTH(Helper_Columns[Order_Date])</f>
        <v>5</v>
      </c>
      <c r="N1709">
        <f>YEAR(Helper_Columns[Order_Date])</f>
        <v>2024</v>
      </c>
      <c r="O1709" t="str">
        <f>TEXT(Helper_Columns[Order_Date],"mmm")</f>
        <v>May</v>
      </c>
      <c r="P1709" s="7">
        <f>IFERROR(Helper_Columns[Profit]/Helper_Columns[Sales_Amount],0)</f>
        <v>0.1598332060096766</v>
      </c>
      <c r="Q1709" s="5" t="str">
        <f>IF(VALUE(SUBSTITUTE(Helper_Columns[[#This Row],[Discount]],"%",""))&gt;=10,"High Discount", "Normal")</f>
        <v>High Discount</v>
      </c>
      <c r="R1709" s="5" t="str">
        <f xml:space="preserve"> IF(Helper_Columns[[#This Row],[Profit]]&gt;5000,"High","Low")</f>
        <v>High</v>
      </c>
    </row>
    <row r="1710" spans="1:18" x14ac:dyDescent="0.25">
      <c r="A1710" t="s">
        <v>1720</v>
      </c>
      <c r="B1710" s="4">
        <v>45416.708941788347</v>
      </c>
      <c r="C1710" t="s">
        <v>5019</v>
      </c>
      <c r="D1710" t="s">
        <v>5028</v>
      </c>
      <c r="E1710" t="s">
        <v>5036</v>
      </c>
      <c r="F1710" t="s">
        <v>5046</v>
      </c>
      <c r="G1710" t="s">
        <v>5057</v>
      </c>
      <c r="H1710">
        <v>43864</v>
      </c>
      <c r="I1710">
        <v>3</v>
      </c>
      <c r="J1710" t="s">
        <v>5073</v>
      </c>
      <c r="K1710">
        <v>7269.31</v>
      </c>
      <c r="L1710" t="s">
        <v>5076</v>
      </c>
      <c r="M1710">
        <f>MONTH(Helper_Columns[Order_Date])</f>
        <v>5</v>
      </c>
      <c r="N1710">
        <f>YEAR(Helper_Columns[Order_Date])</f>
        <v>2024</v>
      </c>
      <c r="O1710" t="str">
        <f>TEXT(Helper_Columns[Order_Date],"mmm")</f>
        <v>May</v>
      </c>
      <c r="P1710" s="7">
        <f>IFERROR(Helper_Columns[Profit]/Helper_Columns[Sales_Amount],0)</f>
        <v>0.16572382819624293</v>
      </c>
      <c r="Q1710" s="5" t="str">
        <f>IF(VALUE(SUBSTITUTE(Helper_Columns[[#This Row],[Discount]],"%",""))&gt;=10,"High Discount", "Normal")</f>
        <v>Normal</v>
      </c>
      <c r="R1710" s="5" t="str">
        <f xml:space="preserve"> IF(Helper_Columns[[#This Row],[Profit]]&gt;5000,"High","Low")</f>
        <v>High</v>
      </c>
    </row>
    <row r="1711" spans="1:18" x14ac:dyDescent="0.25">
      <c r="A1711" t="s">
        <v>1721</v>
      </c>
      <c r="B1711" s="4">
        <v>45416.781956391271</v>
      </c>
      <c r="C1711" t="s">
        <v>5024</v>
      </c>
      <c r="D1711" t="s">
        <v>5026</v>
      </c>
      <c r="E1711" t="s">
        <v>5030</v>
      </c>
      <c r="F1711" t="s">
        <v>5047</v>
      </c>
      <c r="G1711" t="s">
        <v>5064</v>
      </c>
      <c r="H1711">
        <v>16797</v>
      </c>
      <c r="I1711">
        <v>11</v>
      </c>
      <c r="J1711" t="s">
        <v>5071</v>
      </c>
      <c r="K1711">
        <v>2596.89</v>
      </c>
      <c r="L1711" t="s">
        <v>5078</v>
      </c>
      <c r="M1711">
        <f>MONTH(Helper_Columns[Order_Date])</f>
        <v>5</v>
      </c>
      <c r="N1711">
        <f>YEAR(Helper_Columns[Order_Date])</f>
        <v>2024</v>
      </c>
      <c r="O1711" t="str">
        <f>TEXT(Helper_Columns[Order_Date],"mmm")</f>
        <v>May</v>
      </c>
      <c r="P1711" s="7">
        <f>IFERROR(Helper_Columns[Profit]/Helper_Columns[Sales_Amount],0)</f>
        <v>0.15460439364172174</v>
      </c>
      <c r="Q1711" s="5" t="str">
        <f>IF(VALUE(SUBSTITUTE(Helper_Columns[[#This Row],[Discount]],"%",""))&gt;=10,"High Discount", "Normal")</f>
        <v>High Discount</v>
      </c>
      <c r="R1711" s="5" t="str">
        <f xml:space="preserve"> IF(Helper_Columns[[#This Row],[Profit]]&gt;5000,"High","Low")</f>
        <v>Low</v>
      </c>
    </row>
    <row r="1712" spans="1:18" x14ac:dyDescent="0.25">
      <c r="A1712" t="s">
        <v>1722</v>
      </c>
      <c r="B1712" s="4">
        <v>45416.854970994187</v>
      </c>
      <c r="C1712" t="s">
        <v>5015</v>
      </c>
      <c r="D1712" t="s">
        <v>5027</v>
      </c>
      <c r="E1712" t="s">
        <v>5042</v>
      </c>
      <c r="F1712" t="s">
        <v>5047</v>
      </c>
      <c r="G1712" t="s">
        <v>5058</v>
      </c>
      <c r="H1712">
        <v>27998</v>
      </c>
      <c r="I1712">
        <v>13</v>
      </c>
      <c r="J1712" t="s">
        <v>5073</v>
      </c>
      <c r="K1712">
        <v>4608.29</v>
      </c>
      <c r="L1712" t="s">
        <v>5076</v>
      </c>
      <c r="M1712">
        <f>MONTH(Helper_Columns[Order_Date])</f>
        <v>5</v>
      </c>
      <c r="N1712">
        <f>YEAR(Helper_Columns[Order_Date])</f>
        <v>2024</v>
      </c>
      <c r="O1712" t="str">
        <f>TEXT(Helper_Columns[Order_Date],"mmm")</f>
        <v>May</v>
      </c>
      <c r="P1712" s="7">
        <f>IFERROR(Helper_Columns[Profit]/Helper_Columns[Sales_Amount],0)</f>
        <v>0.16459354239588542</v>
      </c>
      <c r="Q1712" s="5" t="str">
        <f>IF(VALUE(SUBSTITUTE(Helper_Columns[[#This Row],[Discount]],"%",""))&gt;=10,"High Discount", "Normal")</f>
        <v>Normal</v>
      </c>
      <c r="R1712" s="5" t="str">
        <f xml:space="preserve"> IF(Helper_Columns[[#This Row],[Profit]]&gt;5000,"High","Low")</f>
        <v>Low</v>
      </c>
    </row>
    <row r="1713" spans="1:18" x14ac:dyDescent="0.25">
      <c r="A1713" t="s">
        <v>1723</v>
      </c>
      <c r="B1713" s="4">
        <v>45416.927985597118</v>
      </c>
      <c r="C1713" t="s">
        <v>5025</v>
      </c>
      <c r="D1713" t="s">
        <v>5029</v>
      </c>
      <c r="E1713" t="s">
        <v>5041</v>
      </c>
      <c r="F1713" t="s">
        <v>5048</v>
      </c>
      <c r="G1713" t="s">
        <v>5052</v>
      </c>
      <c r="H1713">
        <v>8443</v>
      </c>
      <c r="I1713">
        <v>14</v>
      </c>
      <c r="J1713" t="s">
        <v>5071</v>
      </c>
      <c r="K1713">
        <v>1424.52</v>
      </c>
      <c r="L1713" t="s">
        <v>5078</v>
      </c>
      <c r="M1713">
        <f>MONTH(Helper_Columns[Order_Date])</f>
        <v>5</v>
      </c>
      <c r="N1713">
        <f>YEAR(Helper_Columns[Order_Date])</f>
        <v>2024</v>
      </c>
      <c r="O1713" t="str">
        <f>TEXT(Helper_Columns[Order_Date],"mmm")</f>
        <v>May</v>
      </c>
      <c r="P1713" s="7">
        <f>IFERROR(Helper_Columns[Profit]/Helper_Columns[Sales_Amount],0)</f>
        <v>0.16872201823996211</v>
      </c>
      <c r="Q1713" s="5" t="str">
        <f>IF(VALUE(SUBSTITUTE(Helper_Columns[[#This Row],[Discount]],"%",""))&gt;=10,"High Discount", "Normal")</f>
        <v>High Discount</v>
      </c>
      <c r="R1713" s="5" t="str">
        <f xml:space="preserve"> IF(Helper_Columns[[#This Row],[Profit]]&gt;5000,"High","Low")</f>
        <v>Low</v>
      </c>
    </row>
    <row r="1714" spans="1:18" x14ac:dyDescent="0.25">
      <c r="A1714" t="s">
        <v>1724</v>
      </c>
      <c r="B1714" s="4">
        <v>45417.001000200027</v>
      </c>
      <c r="C1714" t="s">
        <v>5012</v>
      </c>
      <c r="D1714" t="s">
        <v>5026</v>
      </c>
      <c r="E1714" t="s">
        <v>5030</v>
      </c>
      <c r="F1714" t="s">
        <v>5048</v>
      </c>
      <c r="G1714" t="s">
        <v>5056</v>
      </c>
      <c r="H1714">
        <v>31932</v>
      </c>
      <c r="I1714">
        <v>4</v>
      </c>
      <c r="J1714" t="s">
        <v>5068</v>
      </c>
      <c r="K1714">
        <v>5030.45</v>
      </c>
      <c r="L1714" t="s">
        <v>5078</v>
      </c>
      <c r="M1714">
        <f>MONTH(Helper_Columns[Order_Date])</f>
        <v>5</v>
      </c>
      <c r="N1714">
        <f>YEAR(Helper_Columns[Order_Date])</f>
        <v>2024</v>
      </c>
      <c r="O1714" t="str">
        <f>TEXT(Helper_Columns[Order_Date],"mmm")</f>
        <v>May</v>
      </c>
      <c r="P1714" s="7">
        <f>IFERROR(Helper_Columns[Profit]/Helper_Columns[Sales_Amount],0)</f>
        <v>0.15753632719528998</v>
      </c>
      <c r="Q1714" s="5" t="str">
        <f>IF(VALUE(SUBSTITUTE(Helper_Columns[[#This Row],[Discount]],"%",""))&gt;=10,"High Discount", "Normal")</f>
        <v>Normal</v>
      </c>
      <c r="R1714" s="5" t="str">
        <f xml:space="preserve"> IF(Helper_Columns[[#This Row],[Profit]]&gt;5000,"High","Low")</f>
        <v>High</v>
      </c>
    </row>
    <row r="1715" spans="1:18" x14ac:dyDescent="0.25">
      <c r="A1715" t="s">
        <v>1725</v>
      </c>
      <c r="B1715" s="4">
        <v>45417.074014802951</v>
      </c>
      <c r="C1715" t="s">
        <v>5013</v>
      </c>
      <c r="D1715" t="s">
        <v>5026</v>
      </c>
      <c r="E1715" t="s">
        <v>5045</v>
      </c>
      <c r="F1715" t="s">
        <v>5047</v>
      </c>
      <c r="G1715" t="s">
        <v>5063</v>
      </c>
      <c r="H1715">
        <v>3928</v>
      </c>
      <c r="I1715">
        <v>9</v>
      </c>
      <c r="J1715" t="s">
        <v>5070</v>
      </c>
      <c r="K1715">
        <v>539.79999999999995</v>
      </c>
      <c r="L1715" t="s">
        <v>5075</v>
      </c>
      <c r="M1715">
        <f>MONTH(Helper_Columns[Order_Date])</f>
        <v>5</v>
      </c>
      <c r="N1715">
        <f>YEAR(Helper_Columns[Order_Date])</f>
        <v>2024</v>
      </c>
      <c r="O1715" t="str">
        <f>TEXT(Helper_Columns[Order_Date],"mmm")</f>
        <v>May</v>
      </c>
      <c r="P1715" s="7">
        <f>IFERROR(Helper_Columns[Profit]/Helper_Columns[Sales_Amount],0)</f>
        <v>0.13742362525458246</v>
      </c>
      <c r="Q1715" s="5" t="str">
        <f>IF(VALUE(SUBSTITUTE(Helper_Columns[[#This Row],[Discount]],"%",""))&gt;=10,"High Discount", "Normal")</f>
        <v>Normal</v>
      </c>
      <c r="R1715" s="5" t="str">
        <f xml:space="preserve"> IF(Helper_Columns[[#This Row],[Profit]]&gt;5000,"High","Low")</f>
        <v>Low</v>
      </c>
    </row>
    <row r="1716" spans="1:18" x14ac:dyDescent="0.25">
      <c r="A1716" t="s">
        <v>1726</v>
      </c>
      <c r="B1716" s="4">
        <v>45417.147029405882</v>
      </c>
      <c r="C1716" t="s">
        <v>5025</v>
      </c>
      <c r="D1716" t="s">
        <v>5029</v>
      </c>
      <c r="E1716" t="s">
        <v>5039</v>
      </c>
      <c r="F1716" t="s">
        <v>5048</v>
      </c>
      <c r="G1716" t="s">
        <v>5056</v>
      </c>
      <c r="H1716">
        <v>22695</v>
      </c>
      <c r="I1716">
        <v>3</v>
      </c>
      <c r="J1716" t="s">
        <v>5071</v>
      </c>
      <c r="K1716">
        <v>1978.06</v>
      </c>
      <c r="L1716" t="s">
        <v>5079</v>
      </c>
      <c r="M1716">
        <f>MONTH(Helper_Columns[Order_Date])</f>
        <v>5</v>
      </c>
      <c r="N1716">
        <f>YEAR(Helper_Columns[Order_Date])</f>
        <v>2024</v>
      </c>
      <c r="O1716" t="str">
        <f>TEXT(Helper_Columns[Order_Date],"mmm")</f>
        <v>May</v>
      </c>
      <c r="P1716" s="7">
        <f>IFERROR(Helper_Columns[Profit]/Helper_Columns[Sales_Amount],0)</f>
        <v>8.7158404935007705E-2</v>
      </c>
      <c r="Q1716" s="5" t="str">
        <f>IF(VALUE(SUBSTITUTE(Helper_Columns[[#This Row],[Discount]],"%",""))&gt;=10,"High Discount", "Normal")</f>
        <v>High Discount</v>
      </c>
      <c r="R1716" s="5" t="str">
        <f xml:space="preserve"> IF(Helper_Columns[[#This Row],[Profit]]&gt;5000,"High","Low")</f>
        <v>Low</v>
      </c>
    </row>
    <row r="1717" spans="1:18" x14ac:dyDescent="0.25">
      <c r="A1717" t="s">
        <v>1727</v>
      </c>
      <c r="B1717" s="4">
        <v>45417.220044008798</v>
      </c>
      <c r="C1717" t="s">
        <v>5025</v>
      </c>
      <c r="D1717" t="s">
        <v>5027</v>
      </c>
      <c r="E1717" t="s">
        <v>5042</v>
      </c>
      <c r="F1717" t="s">
        <v>5047</v>
      </c>
      <c r="G1717" t="s">
        <v>5050</v>
      </c>
      <c r="H1717">
        <v>27015</v>
      </c>
      <c r="I1717">
        <v>5</v>
      </c>
      <c r="J1717" t="s">
        <v>5072</v>
      </c>
      <c r="K1717">
        <v>3919.39</v>
      </c>
      <c r="L1717" t="s">
        <v>5074</v>
      </c>
      <c r="M1717">
        <f>MONTH(Helper_Columns[Order_Date])</f>
        <v>5</v>
      </c>
      <c r="N1717">
        <f>YEAR(Helper_Columns[Order_Date])</f>
        <v>2024</v>
      </c>
      <c r="O1717" t="str">
        <f>TEXT(Helper_Columns[Order_Date],"mmm")</f>
        <v>May</v>
      </c>
      <c r="P1717" s="7">
        <f>IFERROR(Helper_Columns[Profit]/Helper_Columns[Sales_Amount],0)</f>
        <v>0.14508199148621137</v>
      </c>
      <c r="Q1717" s="5" t="str">
        <f>IF(VALUE(SUBSTITUTE(Helper_Columns[[#This Row],[Discount]],"%",""))&gt;=10,"High Discount", "Normal")</f>
        <v>High Discount</v>
      </c>
      <c r="R1717" s="5" t="str">
        <f xml:space="preserve"> IF(Helper_Columns[[#This Row],[Profit]]&gt;5000,"High","Low")</f>
        <v>Low</v>
      </c>
    </row>
    <row r="1718" spans="1:18" x14ac:dyDescent="0.25">
      <c r="A1718" t="s">
        <v>1728</v>
      </c>
      <c r="B1718" s="4">
        <v>45417.293058611707</v>
      </c>
      <c r="C1718" t="s">
        <v>5022</v>
      </c>
      <c r="D1718" t="s">
        <v>5027</v>
      </c>
      <c r="E1718" t="s">
        <v>5031</v>
      </c>
      <c r="F1718" t="s">
        <v>5048</v>
      </c>
      <c r="G1718" t="s">
        <v>5052</v>
      </c>
      <c r="H1718">
        <v>19318</v>
      </c>
      <c r="I1718">
        <v>1</v>
      </c>
      <c r="J1718" t="s">
        <v>5072</v>
      </c>
      <c r="K1718">
        <v>3276.15</v>
      </c>
      <c r="L1718" t="s">
        <v>5078</v>
      </c>
      <c r="M1718">
        <f>MONTH(Helper_Columns[Order_Date])</f>
        <v>5</v>
      </c>
      <c r="N1718">
        <f>YEAR(Helper_Columns[Order_Date])</f>
        <v>2024</v>
      </c>
      <c r="O1718" t="str">
        <f>TEXT(Helper_Columns[Order_Date],"mmm")</f>
        <v>May</v>
      </c>
      <c r="P1718" s="7">
        <f>IFERROR(Helper_Columns[Profit]/Helper_Columns[Sales_Amount],0)</f>
        <v>0.16959053732270421</v>
      </c>
      <c r="Q1718" s="5" t="str">
        <f>IF(VALUE(SUBSTITUTE(Helper_Columns[[#This Row],[Discount]],"%",""))&gt;=10,"High Discount", "Normal")</f>
        <v>High Discount</v>
      </c>
      <c r="R1718" s="5" t="str">
        <f xml:space="preserve"> IF(Helper_Columns[[#This Row],[Profit]]&gt;5000,"High","Low")</f>
        <v>Low</v>
      </c>
    </row>
    <row r="1719" spans="1:18" x14ac:dyDescent="0.25">
      <c r="A1719" t="s">
        <v>1729</v>
      </c>
      <c r="B1719" s="4">
        <v>45417.366073214638</v>
      </c>
      <c r="C1719" t="s">
        <v>5015</v>
      </c>
      <c r="D1719" t="s">
        <v>5028</v>
      </c>
      <c r="E1719" t="s">
        <v>5035</v>
      </c>
      <c r="F1719" t="s">
        <v>5047</v>
      </c>
      <c r="G1719" t="s">
        <v>5067</v>
      </c>
      <c r="H1719">
        <v>63497</v>
      </c>
      <c r="I1719">
        <v>5</v>
      </c>
      <c r="J1719" t="s">
        <v>5073</v>
      </c>
      <c r="K1719">
        <v>9014.19</v>
      </c>
      <c r="L1719" t="s">
        <v>5079</v>
      </c>
      <c r="M1719">
        <f>MONTH(Helper_Columns[Order_Date])</f>
        <v>5</v>
      </c>
      <c r="N1719">
        <f>YEAR(Helper_Columns[Order_Date])</f>
        <v>2024</v>
      </c>
      <c r="O1719" t="str">
        <f>TEXT(Helper_Columns[Order_Date],"mmm")</f>
        <v>May</v>
      </c>
      <c r="P1719" s="7">
        <f>IFERROR(Helper_Columns[Profit]/Helper_Columns[Sales_Amount],0)</f>
        <v>0.14196245491913004</v>
      </c>
      <c r="Q1719" s="5" t="str">
        <f>IF(VALUE(SUBSTITUTE(Helper_Columns[[#This Row],[Discount]],"%",""))&gt;=10,"High Discount", "Normal")</f>
        <v>Normal</v>
      </c>
      <c r="R1719" s="5" t="str">
        <f xml:space="preserve"> IF(Helper_Columns[[#This Row],[Profit]]&gt;5000,"High","Low")</f>
        <v>High</v>
      </c>
    </row>
    <row r="1720" spans="1:18" x14ac:dyDescent="0.25">
      <c r="A1720" t="s">
        <v>1730</v>
      </c>
      <c r="B1720" s="4">
        <v>45417.439087817547</v>
      </c>
      <c r="C1720" t="s">
        <v>5020</v>
      </c>
      <c r="D1720" t="s">
        <v>5029</v>
      </c>
      <c r="E1720" t="s">
        <v>5041</v>
      </c>
      <c r="F1720" t="s">
        <v>5048</v>
      </c>
      <c r="G1720" t="s">
        <v>5051</v>
      </c>
      <c r="H1720">
        <v>40023</v>
      </c>
      <c r="I1720">
        <v>3</v>
      </c>
      <c r="J1720" t="s">
        <v>5072</v>
      </c>
      <c r="K1720">
        <v>8377.4699999999993</v>
      </c>
      <c r="L1720" t="s">
        <v>5079</v>
      </c>
      <c r="M1720">
        <f>MONTH(Helper_Columns[Order_Date])</f>
        <v>5</v>
      </c>
      <c r="N1720">
        <f>YEAR(Helper_Columns[Order_Date])</f>
        <v>2024</v>
      </c>
      <c r="O1720" t="str">
        <f>TEXT(Helper_Columns[Order_Date],"mmm")</f>
        <v>May</v>
      </c>
      <c r="P1720" s="7">
        <f>IFERROR(Helper_Columns[Profit]/Helper_Columns[Sales_Amount],0)</f>
        <v>0.20931639307398245</v>
      </c>
      <c r="Q1720" s="5" t="str">
        <f>IF(VALUE(SUBSTITUTE(Helper_Columns[[#This Row],[Discount]],"%",""))&gt;=10,"High Discount", "Normal")</f>
        <v>High Discount</v>
      </c>
      <c r="R1720" s="5" t="str">
        <f xml:space="preserve"> IF(Helper_Columns[[#This Row],[Profit]]&gt;5000,"High","Low")</f>
        <v>High</v>
      </c>
    </row>
    <row r="1721" spans="1:18" x14ac:dyDescent="0.25">
      <c r="A1721" t="s">
        <v>1731</v>
      </c>
      <c r="B1721" s="4">
        <v>45417.512102420471</v>
      </c>
      <c r="C1721" t="s">
        <v>5025</v>
      </c>
      <c r="D1721" t="s">
        <v>5027</v>
      </c>
      <c r="E1721" t="s">
        <v>5044</v>
      </c>
      <c r="F1721" t="s">
        <v>5048</v>
      </c>
      <c r="G1721" t="s">
        <v>5056</v>
      </c>
      <c r="H1721">
        <v>46073</v>
      </c>
      <c r="I1721">
        <v>11</v>
      </c>
      <c r="J1721" t="s">
        <v>5073</v>
      </c>
      <c r="K1721">
        <v>6288.65</v>
      </c>
      <c r="L1721" t="s">
        <v>5078</v>
      </c>
      <c r="M1721">
        <f>MONTH(Helper_Columns[Order_Date])</f>
        <v>5</v>
      </c>
      <c r="N1721">
        <f>YEAR(Helper_Columns[Order_Date])</f>
        <v>2024</v>
      </c>
      <c r="O1721" t="str">
        <f>TEXT(Helper_Columns[Order_Date],"mmm")</f>
        <v>May</v>
      </c>
      <c r="P1721" s="7">
        <f>IFERROR(Helper_Columns[Profit]/Helper_Columns[Sales_Amount],0)</f>
        <v>0.13649317387623988</v>
      </c>
      <c r="Q1721" s="5" t="str">
        <f>IF(VALUE(SUBSTITUTE(Helper_Columns[[#This Row],[Discount]],"%",""))&gt;=10,"High Discount", "Normal")</f>
        <v>Normal</v>
      </c>
      <c r="R1721" s="5" t="str">
        <f xml:space="preserve"> IF(Helper_Columns[[#This Row],[Profit]]&gt;5000,"High","Low")</f>
        <v>High</v>
      </c>
    </row>
    <row r="1722" spans="1:18" x14ac:dyDescent="0.25">
      <c r="A1722" t="s">
        <v>1732</v>
      </c>
      <c r="B1722" s="4">
        <v>45417.585117023402</v>
      </c>
      <c r="C1722" t="s">
        <v>5015</v>
      </c>
      <c r="D1722" t="s">
        <v>5027</v>
      </c>
      <c r="E1722" t="s">
        <v>5042</v>
      </c>
      <c r="F1722" t="s">
        <v>5048</v>
      </c>
      <c r="G1722" t="s">
        <v>5055</v>
      </c>
      <c r="H1722">
        <v>1211</v>
      </c>
      <c r="I1722">
        <v>11</v>
      </c>
      <c r="J1722" t="s">
        <v>5073</v>
      </c>
      <c r="K1722">
        <v>258.20999999999998</v>
      </c>
      <c r="L1722" t="s">
        <v>5075</v>
      </c>
      <c r="M1722">
        <f>MONTH(Helper_Columns[Order_Date])</f>
        <v>5</v>
      </c>
      <c r="N1722">
        <f>YEAR(Helper_Columns[Order_Date])</f>
        <v>2024</v>
      </c>
      <c r="O1722" t="str">
        <f>TEXT(Helper_Columns[Order_Date],"mmm")</f>
        <v>May</v>
      </c>
      <c r="P1722" s="7">
        <f>IFERROR(Helper_Columns[Profit]/Helper_Columns[Sales_Amount],0)</f>
        <v>0.21322047894302229</v>
      </c>
      <c r="Q1722" s="5" t="str">
        <f>IF(VALUE(SUBSTITUTE(Helper_Columns[[#This Row],[Discount]],"%",""))&gt;=10,"High Discount", "Normal")</f>
        <v>Normal</v>
      </c>
      <c r="R1722" s="5" t="str">
        <f xml:space="preserve"> IF(Helper_Columns[[#This Row],[Profit]]&gt;5000,"High","Low")</f>
        <v>Low</v>
      </c>
    </row>
    <row r="1723" spans="1:18" x14ac:dyDescent="0.25">
      <c r="A1723" t="s">
        <v>1733</v>
      </c>
      <c r="B1723" s="4">
        <v>45417.658131626318</v>
      </c>
      <c r="C1723" t="s">
        <v>5016</v>
      </c>
      <c r="D1723" t="s">
        <v>5029</v>
      </c>
      <c r="E1723" t="s">
        <v>5040</v>
      </c>
      <c r="F1723" t="s">
        <v>5046</v>
      </c>
      <c r="G1723" t="s">
        <v>5066</v>
      </c>
      <c r="H1723">
        <v>7820</v>
      </c>
      <c r="I1723">
        <v>6</v>
      </c>
      <c r="J1723" t="s">
        <v>5070</v>
      </c>
      <c r="K1723">
        <v>828.43</v>
      </c>
      <c r="L1723" t="s">
        <v>5074</v>
      </c>
      <c r="M1723">
        <f>MONTH(Helper_Columns[Order_Date])</f>
        <v>5</v>
      </c>
      <c r="N1723">
        <f>YEAR(Helper_Columns[Order_Date])</f>
        <v>2024</v>
      </c>
      <c r="O1723" t="str">
        <f>TEXT(Helper_Columns[Order_Date],"mmm")</f>
        <v>May</v>
      </c>
      <c r="P1723" s="7">
        <f>IFERROR(Helper_Columns[Profit]/Helper_Columns[Sales_Amount],0)</f>
        <v>0.10593734015345269</v>
      </c>
      <c r="Q1723" s="5" t="str">
        <f>IF(VALUE(SUBSTITUTE(Helper_Columns[[#This Row],[Discount]],"%",""))&gt;=10,"High Discount", "Normal")</f>
        <v>Normal</v>
      </c>
      <c r="R1723" s="5" t="str">
        <f xml:space="preserve"> IF(Helper_Columns[[#This Row],[Profit]]&gt;5000,"High","Low")</f>
        <v>Low</v>
      </c>
    </row>
    <row r="1724" spans="1:18" x14ac:dyDescent="0.25">
      <c r="A1724" t="s">
        <v>1734</v>
      </c>
      <c r="B1724" s="4">
        <v>45417.731146229227</v>
      </c>
      <c r="C1724" t="s">
        <v>5025</v>
      </c>
      <c r="D1724" t="s">
        <v>5026</v>
      </c>
      <c r="E1724" t="s">
        <v>5030</v>
      </c>
      <c r="F1724" t="s">
        <v>5047</v>
      </c>
      <c r="G1724" t="s">
        <v>5058</v>
      </c>
      <c r="H1724">
        <v>76207</v>
      </c>
      <c r="I1724">
        <v>7</v>
      </c>
      <c r="J1724" t="s">
        <v>5071</v>
      </c>
      <c r="K1724">
        <v>6493.24</v>
      </c>
      <c r="L1724" t="s">
        <v>5078</v>
      </c>
      <c r="M1724">
        <f>MONTH(Helper_Columns[Order_Date])</f>
        <v>5</v>
      </c>
      <c r="N1724">
        <f>YEAR(Helper_Columns[Order_Date])</f>
        <v>2024</v>
      </c>
      <c r="O1724" t="str">
        <f>TEXT(Helper_Columns[Order_Date],"mmm")</f>
        <v>May</v>
      </c>
      <c r="P1724" s="7">
        <f>IFERROR(Helper_Columns[Profit]/Helper_Columns[Sales_Amount],0)</f>
        <v>8.5205296101408007E-2</v>
      </c>
      <c r="Q1724" s="5" t="str">
        <f>IF(VALUE(SUBSTITUTE(Helper_Columns[[#This Row],[Discount]],"%",""))&gt;=10,"High Discount", "Normal")</f>
        <v>High Discount</v>
      </c>
      <c r="R1724" s="5" t="str">
        <f xml:space="preserve"> IF(Helper_Columns[[#This Row],[Profit]]&gt;5000,"High","Low")</f>
        <v>High</v>
      </c>
    </row>
    <row r="1725" spans="1:18" x14ac:dyDescent="0.25">
      <c r="A1725" t="s">
        <v>1735</v>
      </c>
      <c r="B1725" s="4">
        <v>45417.804160832173</v>
      </c>
      <c r="C1725" t="s">
        <v>5020</v>
      </c>
      <c r="D1725" t="s">
        <v>5027</v>
      </c>
      <c r="E1725" t="s">
        <v>5038</v>
      </c>
      <c r="F1725" t="s">
        <v>5047</v>
      </c>
      <c r="G1725" t="s">
        <v>5050</v>
      </c>
      <c r="H1725">
        <v>65334</v>
      </c>
      <c r="I1725">
        <v>3</v>
      </c>
      <c r="J1725" t="s">
        <v>5073</v>
      </c>
      <c r="K1725">
        <v>11894.83</v>
      </c>
      <c r="L1725" t="s">
        <v>5076</v>
      </c>
      <c r="M1725">
        <f>MONTH(Helper_Columns[Order_Date])</f>
        <v>5</v>
      </c>
      <c r="N1725">
        <f>YEAR(Helper_Columns[Order_Date])</f>
        <v>2024</v>
      </c>
      <c r="O1725" t="str">
        <f>TEXT(Helper_Columns[Order_Date],"mmm")</f>
        <v>May</v>
      </c>
      <c r="P1725" s="7">
        <f>IFERROR(Helper_Columns[Profit]/Helper_Columns[Sales_Amount],0)</f>
        <v>0.18206186671564575</v>
      </c>
      <c r="Q1725" s="5" t="str">
        <f>IF(VALUE(SUBSTITUTE(Helper_Columns[[#This Row],[Discount]],"%",""))&gt;=10,"High Discount", "Normal")</f>
        <v>Normal</v>
      </c>
      <c r="R1725" s="5" t="str">
        <f xml:space="preserve"> IF(Helper_Columns[[#This Row],[Profit]]&gt;5000,"High","Low")</f>
        <v>High</v>
      </c>
    </row>
    <row r="1726" spans="1:18" x14ac:dyDescent="0.25">
      <c r="A1726" t="s">
        <v>1736</v>
      </c>
      <c r="B1726" s="4">
        <v>45417.877175435082</v>
      </c>
      <c r="C1726" t="s">
        <v>5025</v>
      </c>
      <c r="D1726" t="s">
        <v>5027</v>
      </c>
      <c r="E1726" t="s">
        <v>5031</v>
      </c>
      <c r="F1726" t="s">
        <v>5046</v>
      </c>
      <c r="G1726" t="s">
        <v>5053</v>
      </c>
      <c r="H1726">
        <v>72303</v>
      </c>
      <c r="I1726">
        <v>10</v>
      </c>
      <c r="J1726" t="s">
        <v>5068</v>
      </c>
      <c r="K1726">
        <v>11632.6</v>
      </c>
      <c r="L1726" t="s">
        <v>5078</v>
      </c>
      <c r="M1726">
        <f>MONTH(Helper_Columns[Order_Date])</f>
        <v>5</v>
      </c>
      <c r="N1726">
        <f>YEAR(Helper_Columns[Order_Date])</f>
        <v>2024</v>
      </c>
      <c r="O1726" t="str">
        <f>TEXT(Helper_Columns[Order_Date],"mmm")</f>
        <v>May</v>
      </c>
      <c r="P1726" s="7">
        <f>IFERROR(Helper_Columns[Profit]/Helper_Columns[Sales_Amount],0)</f>
        <v>0.16088682350663183</v>
      </c>
      <c r="Q1726" s="5" t="str">
        <f>IF(VALUE(SUBSTITUTE(Helper_Columns[[#This Row],[Discount]],"%",""))&gt;=10,"High Discount", "Normal")</f>
        <v>Normal</v>
      </c>
      <c r="R1726" s="5" t="str">
        <f xml:space="preserve"> IF(Helper_Columns[[#This Row],[Profit]]&gt;5000,"High","Low")</f>
        <v>High</v>
      </c>
    </row>
    <row r="1727" spans="1:18" x14ac:dyDescent="0.25">
      <c r="A1727" t="s">
        <v>1737</v>
      </c>
      <c r="B1727" s="4">
        <v>45417.950190037998</v>
      </c>
      <c r="C1727" t="s">
        <v>5013</v>
      </c>
      <c r="D1727" t="s">
        <v>5028</v>
      </c>
      <c r="E1727" t="s">
        <v>5035</v>
      </c>
      <c r="F1727" t="s">
        <v>5046</v>
      </c>
      <c r="G1727" t="s">
        <v>5057</v>
      </c>
      <c r="H1727">
        <v>45706</v>
      </c>
      <c r="I1727">
        <v>14</v>
      </c>
      <c r="J1727" t="s">
        <v>5072</v>
      </c>
      <c r="K1727">
        <v>8186.93</v>
      </c>
      <c r="L1727" t="s">
        <v>5075</v>
      </c>
      <c r="M1727">
        <f>MONTH(Helper_Columns[Order_Date])</f>
        <v>5</v>
      </c>
      <c r="N1727">
        <f>YEAR(Helper_Columns[Order_Date])</f>
        <v>2024</v>
      </c>
      <c r="O1727" t="str">
        <f>TEXT(Helper_Columns[Order_Date],"mmm")</f>
        <v>May</v>
      </c>
      <c r="P1727" s="7">
        <f>IFERROR(Helper_Columns[Profit]/Helper_Columns[Sales_Amount],0)</f>
        <v>0.17912155953266531</v>
      </c>
      <c r="Q1727" s="5" t="str">
        <f>IF(VALUE(SUBSTITUTE(Helper_Columns[[#This Row],[Discount]],"%",""))&gt;=10,"High Discount", "Normal")</f>
        <v>High Discount</v>
      </c>
      <c r="R1727" s="5" t="str">
        <f xml:space="preserve"> IF(Helper_Columns[[#This Row],[Profit]]&gt;5000,"High","Low")</f>
        <v>High</v>
      </c>
    </row>
    <row r="1728" spans="1:18" x14ac:dyDescent="0.25">
      <c r="A1728" t="s">
        <v>1738</v>
      </c>
      <c r="B1728" s="4">
        <v>45418.023204640929</v>
      </c>
      <c r="C1728" t="s">
        <v>5022</v>
      </c>
      <c r="D1728" t="s">
        <v>5029</v>
      </c>
      <c r="E1728" t="s">
        <v>5041</v>
      </c>
      <c r="F1728" t="s">
        <v>5047</v>
      </c>
      <c r="G1728" t="s">
        <v>5063</v>
      </c>
      <c r="H1728">
        <v>1594</v>
      </c>
      <c r="I1728">
        <v>10</v>
      </c>
      <c r="J1728" t="s">
        <v>5068</v>
      </c>
      <c r="K1728">
        <v>190.52</v>
      </c>
      <c r="L1728" t="s">
        <v>5077</v>
      </c>
      <c r="M1728">
        <f>MONTH(Helper_Columns[Order_Date])</f>
        <v>5</v>
      </c>
      <c r="N1728">
        <f>YEAR(Helper_Columns[Order_Date])</f>
        <v>2024</v>
      </c>
      <c r="O1728" t="str">
        <f>TEXT(Helper_Columns[Order_Date],"mmm")</f>
        <v>May</v>
      </c>
      <c r="P1728" s="7">
        <f>IFERROR(Helper_Columns[Profit]/Helper_Columns[Sales_Amount],0)</f>
        <v>0.11952321204516939</v>
      </c>
      <c r="Q1728" s="5" t="str">
        <f>IF(VALUE(SUBSTITUTE(Helper_Columns[[#This Row],[Discount]],"%",""))&gt;=10,"High Discount", "Normal")</f>
        <v>Normal</v>
      </c>
      <c r="R1728" s="5" t="str">
        <f xml:space="preserve"> IF(Helper_Columns[[#This Row],[Profit]]&gt;5000,"High","Low")</f>
        <v>Low</v>
      </c>
    </row>
    <row r="1729" spans="1:18" x14ac:dyDescent="0.25">
      <c r="A1729" t="s">
        <v>1739</v>
      </c>
      <c r="B1729" s="4">
        <v>45418.096219243853</v>
      </c>
      <c r="C1729" t="s">
        <v>5024</v>
      </c>
      <c r="D1729" t="s">
        <v>5027</v>
      </c>
      <c r="E1729" t="s">
        <v>5031</v>
      </c>
      <c r="F1729" t="s">
        <v>5048</v>
      </c>
      <c r="G1729" t="s">
        <v>5056</v>
      </c>
      <c r="H1729">
        <v>19228</v>
      </c>
      <c r="I1729">
        <v>3</v>
      </c>
      <c r="J1729" t="s">
        <v>5069</v>
      </c>
      <c r="K1729">
        <v>2377.1799999999998</v>
      </c>
      <c r="L1729" t="s">
        <v>5077</v>
      </c>
      <c r="M1729">
        <f>MONTH(Helper_Columns[Order_Date])</f>
        <v>5</v>
      </c>
      <c r="N1729">
        <f>YEAR(Helper_Columns[Order_Date])</f>
        <v>2024</v>
      </c>
      <c r="O1729" t="str">
        <f>TEXT(Helper_Columns[Order_Date],"mmm")</f>
        <v>May</v>
      </c>
      <c r="P1729" s="7">
        <f>IFERROR(Helper_Columns[Profit]/Helper_Columns[Sales_Amount],0)</f>
        <v>0.12363116288745578</v>
      </c>
      <c r="Q1729" s="5" t="str">
        <f>IF(VALUE(SUBSTITUTE(Helper_Columns[[#This Row],[Discount]],"%",""))&gt;=10,"High Discount", "Normal")</f>
        <v>High Discount</v>
      </c>
      <c r="R1729" s="5" t="str">
        <f xml:space="preserve"> IF(Helper_Columns[[#This Row],[Profit]]&gt;5000,"High","Low")</f>
        <v>Low</v>
      </c>
    </row>
    <row r="1730" spans="1:18" x14ac:dyDescent="0.25">
      <c r="A1730" t="s">
        <v>1740</v>
      </c>
      <c r="B1730" s="4">
        <v>45418.169233846762</v>
      </c>
      <c r="C1730" t="s">
        <v>5022</v>
      </c>
      <c r="D1730" t="s">
        <v>5029</v>
      </c>
      <c r="E1730" t="s">
        <v>5041</v>
      </c>
      <c r="F1730" t="s">
        <v>5047</v>
      </c>
      <c r="G1730" t="s">
        <v>5064</v>
      </c>
      <c r="H1730">
        <v>63294</v>
      </c>
      <c r="I1730">
        <v>7</v>
      </c>
      <c r="J1730" t="s">
        <v>5069</v>
      </c>
      <c r="K1730">
        <v>9038.75</v>
      </c>
      <c r="L1730" t="s">
        <v>5079</v>
      </c>
      <c r="M1730">
        <f>MONTH(Helper_Columns[Order_Date])</f>
        <v>5</v>
      </c>
      <c r="N1730">
        <f>YEAR(Helper_Columns[Order_Date])</f>
        <v>2024</v>
      </c>
      <c r="O1730" t="str">
        <f>TEXT(Helper_Columns[Order_Date],"mmm")</f>
        <v>May</v>
      </c>
      <c r="P1730" s="7">
        <f>IFERROR(Helper_Columns[Profit]/Helper_Columns[Sales_Amount],0)</f>
        <v>0.14280579517805794</v>
      </c>
      <c r="Q1730" s="5" t="str">
        <f>IF(VALUE(SUBSTITUTE(Helper_Columns[[#This Row],[Discount]],"%",""))&gt;=10,"High Discount", "Normal")</f>
        <v>High Discount</v>
      </c>
      <c r="R1730" s="5" t="str">
        <f xml:space="preserve"> IF(Helper_Columns[[#This Row],[Profit]]&gt;5000,"High","Low")</f>
        <v>High</v>
      </c>
    </row>
    <row r="1731" spans="1:18" x14ac:dyDescent="0.25">
      <c r="A1731" t="s">
        <v>1741</v>
      </c>
      <c r="B1731" s="4">
        <v>45418.242248449693</v>
      </c>
      <c r="C1731" t="s">
        <v>5025</v>
      </c>
      <c r="D1731" t="s">
        <v>5026</v>
      </c>
      <c r="E1731" t="s">
        <v>5030</v>
      </c>
      <c r="F1731" t="s">
        <v>5048</v>
      </c>
      <c r="G1731" t="s">
        <v>5059</v>
      </c>
      <c r="H1731">
        <v>19330</v>
      </c>
      <c r="I1731">
        <v>6</v>
      </c>
      <c r="J1731" t="s">
        <v>5069</v>
      </c>
      <c r="K1731">
        <v>3840.1</v>
      </c>
      <c r="L1731" t="s">
        <v>5077</v>
      </c>
      <c r="M1731">
        <f>MONTH(Helper_Columns[Order_Date])</f>
        <v>5</v>
      </c>
      <c r="N1731">
        <f>YEAR(Helper_Columns[Order_Date])</f>
        <v>2024</v>
      </c>
      <c r="O1731" t="str">
        <f>TEXT(Helper_Columns[Order_Date],"mmm")</f>
        <v>May</v>
      </c>
      <c r="P1731" s="7">
        <f>IFERROR(Helper_Columns[Profit]/Helper_Columns[Sales_Amount],0)</f>
        <v>0.19866011381272633</v>
      </c>
      <c r="Q1731" s="5" t="str">
        <f>IF(VALUE(SUBSTITUTE(Helper_Columns[[#This Row],[Discount]],"%",""))&gt;=10,"High Discount", "Normal")</f>
        <v>High Discount</v>
      </c>
      <c r="R1731" s="5" t="str">
        <f xml:space="preserve"> IF(Helper_Columns[[#This Row],[Profit]]&gt;5000,"High","Low")</f>
        <v>Low</v>
      </c>
    </row>
    <row r="1732" spans="1:18" x14ac:dyDescent="0.25">
      <c r="A1732" t="s">
        <v>1742</v>
      </c>
      <c r="B1732" s="4">
        <v>45418.315263052602</v>
      </c>
      <c r="C1732" t="s">
        <v>5023</v>
      </c>
      <c r="D1732" t="s">
        <v>5026</v>
      </c>
      <c r="E1732" t="s">
        <v>5043</v>
      </c>
      <c r="F1732" t="s">
        <v>5046</v>
      </c>
      <c r="G1732" t="s">
        <v>5049</v>
      </c>
      <c r="H1732">
        <v>39921</v>
      </c>
      <c r="I1732">
        <v>9</v>
      </c>
      <c r="J1732" t="s">
        <v>5071</v>
      </c>
      <c r="K1732">
        <v>7617.26</v>
      </c>
      <c r="L1732" t="s">
        <v>5076</v>
      </c>
      <c r="M1732">
        <f>MONTH(Helper_Columns[Order_Date])</f>
        <v>5</v>
      </c>
      <c r="N1732">
        <f>YEAR(Helper_Columns[Order_Date])</f>
        <v>2024</v>
      </c>
      <c r="O1732" t="str">
        <f>TEXT(Helper_Columns[Order_Date],"mmm")</f>
        <v>May</v>
      </c>
      <c r="P1732" s="7">
        <f>IFERROR(Helper_Columns[Profit]/Helper_Columns[Sales_Amount],0)</f>
        <v>0.1908083464843065</v>
      </c>
      <c r="Q1732" s="5" t="str">
        <f>IF(VALUE(SUBSTITUTE(Helper_Columns[[#This Row],[Discount]],"%",""))&gt;=10,"High Discount", "Normal")</f>
        <v>High Discount</v>
      </c>
      <c r="R1732" s="5" t="str">
        <f xml:space="preserve"> IF(Helper_Columns[[#This Row],[Profit]]&gt;5000,"High","Low")</f>
        <v>High</v>
      </c>
    </row>
    <row r="1733" spans="1:18" x14ac:dyDescent="0.25">
      <c r="A1733" t="s">
        <v>1743</v>
      </c>
      <c r="B1733" s="4">
        <v>45418.388277655518</v>
      </c>
      <c r="C1733" t="s">
        <v>5025</v>
      </c>
      <c r="D1733" t="s">
        <v>5028</v>
      </c>
      <c r="E1733" t="s">
        <v>5032</v>
      </c>
      <c r="F1733" t="s">
        <v>5046</v>
      </c>
      <c r="G1733" t="s">
        <v>5066</v>
      </c>
      <c r="H1733">
        <v>23426</v>
      </c>
      <c r="I1733">
        <v>8</v>
      </c>
      <c r="J1733" t="s">
        <v>5070</v>
      </c>
      <c r="K1733">
        <v>3106.26</v>
      </c>
      <c r="L1733" t="s">
        <v>5075</v>
      </c>
      <c r="M1733">
        <f>MONTH(Helper_Columns[Order_Date])</f>
        <v>5</v>
      </c>
      <c r="N1733">
        <f>YEAR(Helper_Columns[Order_Date])</f>
        <v>2024</v>
      </c>
      <c r="O1733" t="str">
        <f>TEXT(Helper_Columns[Order_Date],"mmm")</f>
        <v>May</v>
      </c>
      <c r="P1733" s="7">
        <f>IFERROR(Helper_Columns[Profit]/Helper_Columns[Sales_Amount],0)</f>
        <v>0.1325988218219073</v>
      </c>
      <c r="Q1733" s="5" t="str">
        <f>IF(VALUE(SUBSTITUTE(Helper_Columns[[#This Row],[Discount]],"%",""))&gt;=10,"High Discount", "Normal")</f>
        <v>Normal</v>
      </c>
      <c r="R1733" s="5" t="str">
        <f xml:space="preserve"> IF(Helper_Columns[[#This Row],[Profit]]&gt;5000,"High","Low")</f>
        <v>Low</v>
      </c>
    </row>
    <row r="1734" spans="1:18" x14ac:dyDescent="0.25">
      <c r="A1734" t="s">
        <v>1744</v>
      </c>
      <c r="B1734" s="4">
        <v>45418.461292258449</v>
      </c>
      <c r="C1734" t="s">
        <v>5023</v>
      </c>
      <c r="D1734" t="s">
        <v>5028</v>
      </c>
      <c r="E1734" t="s">
        <v>5037</v>
      </c>
      <c r="F1734" t="s">
        <v>5047</v>
      </c>
      <c r="G1734" t="s">
        <v>5067</v>
      </c>
      <c r="H1734">
        <v>35592</v>
      </c>
      <c r="I1734">
        <v>10</v>
      </c>
      <c r="J1734" t="s">
        <v>5071</v>
      </c>
      <c r="K1734">
        <v>5071.03</v>
      </c>
      <c r="L1734" t="s">
        <v>5078</v>
      </c>
      <c r="M1734">
        <f>MONTH(Helper_Columns[Order_Date])</f>
        <v>5</v>
      </c>
      <c r="N1734">
        <f>YEAR(Helper_Columns[Order_Date])</f>
        <v>2024</v>
      </c>
      <c r="O1734" t="str">
        <f>TEXT(Helper_Columns[Order_Date],"mmm")</f>
        <v>May</v>
      </c>
      <c r="P1734" s="7">
        <f>IFERROR(Helper_Columns[Profit]/Helper_Columns[Sales_Amount],0)</f>
        <v>0.14247668015284332</v>
      </c>
      <c r="Q1734" s="5" t="str">
        <f>IF(VALUE(SUBSTITUTE(Helper_Columns[[#This Row],[Discount]],"%",""))&gt;=10,"High Discount", "Normal")</f>
        <v>High Discount</v>
      </c>
      <c r="R1734" s="5" t="str">
        <f xml:space="preserve"> IF(Helper_Columns[[#This Row],[Profit]]&gt;5000,"High","Low")</f>
        <v>High</v>
      </c>
    </row>
    <row r="1735" spans="1:18" x14ac:dyDescent="0.25">
      <c r="A1735" t="s">
        <v>1745</v>
      </c>
      <c r="B1735" s="4">
        <v>45418.534306861373</v>
      </c>
      <c r="C1735" t="s">
        <v>5014</v>
      </c>
      <c r="D1735" t="s">
        <v>5028</v>
      </c>
      <c r="E1735" t="s">
        <v>5037</v>
      </c>
      <c r="F1735" t="s">
        <v>5046</v>
      </c>
      <c r="G1735" t="s">
        <v>5066</v>
      </c>
      <c r="H1735">
        <v>36139</v>
      </c>
      <c r="I1735">
        <v>4</v>
      </c>
      <c r="J1735" t="s">
        <v>5072</v>
      </c>
      <c r="K1735">
        <v>5295.85</v>
      </c>
      <c r="L1735" t="s">
        <v>5075</v>
      </c>
      <c r="M1735">
        <f>MONTH(Helper_Columns[Order_Date])</f>
        <v>5</v>
      </c>
      <c r="N1735">
        <f>YEAR(Helper_Columns[Order_Date])</f>
        <v>2024</v>
      </c>
      <c r="O1735" t="str">
        <f>TEXT(Helper_Columns[Order_Date],"mmm")</f>
        <v>May</v>
      </c>
      <c r="P1735" s="7">
        <f>IFERROR(Helper_Columns[Profit]/Helper_Columns[Sales_Amount],0)</f>
        <v>0.14654113284816958</v>
      </c>
      <c r="Q1735" s="5" t="str">
        <f>IF(VALUE(SUBSTITUTE(Helper_Columns[[#This Row],[Discount]],"%",""))&gt;=10,"High Discount", "Normal")</f>
        <v>High Discount</v>
      </c>
      <c r="R1735" s="5" t="str">
        <f xml:space="preserve"> IF(Helper_Columns[[#This Row],[Profit]]&gt;5000,"High","Low")</f>
        <v>High</v>
      </c>
    </row>
    <row r="1736" spans="1:18" x14ac:dyDescent="0.25">
      <c r="A1736" t="s">
        <v>1746</v>
      </c>
      <c r="B1736" s="4">
        <v>45418.607321464282</v>
      </c>
      <c r="C1736" t="s">
        <v>5013</v>
      </c>
      <c r="D1736" t="s">
        <v>5027</v>
      </c>
      <c r="E1736" t="s">
        <v>5031</v>
      </c>
      <c r="F1736" t="s">
        <v>5047</v>
      </c>
      <c r="G1736" t="s">
        <v>5067</v>
      </c>
      <c r="H1736">
        <v>10840</v>
      </c>
      <c r="I1736">
        <v>2</v>
      </c>
      <c r="J1736" t="s">
        <v>5070</v>
      </c>
      <c r="K1736">
        <v>1830.63</v>
      </c>
      <c r="L1736" t="s">
        <v>5075</v>
      </c>
      <c r="M1736">
        <f>MONTH(Helper_Columns[Order_Date])</f>
        <v>5</v>
      </c>
      <c r="N1736">
        <f>YEAR(Helper_Columns[Order_Date])</f>
        <v>2024</v>
      </c>
      <c r="O1736" t="str">
        <f>TEXT(Helper_Columns[Order_Date],"mmm")</f>
        <v>May</v>
      </c>
      <c r="P1736" s="7">
        <f>IFERROR(Helper_Columns[Profit]/Helper_Columns[Sales_Amount],0)</f>
        <v>0.16887730627306274</v>
      </c>
      <c r="Q1736" s="5" t="str">
        <f>IF(VALUE(SUBSTITUTE(Helper_Columns[[#This Row],[Discount]],"%",""))&gt;=10,"High Discount", "Normal")</f>
        <v>Normal</v>
      </c>
      <c r="R1736" s="5" t="str">
        <f xml:space="preserve"> IF(Helper_Columns[[#This Row],[Profit]]&gt;5000,"High","Low")</f>
        <v>Low</v>
      </c>
    </row>
    <row r="1737" spans="1:18" x14ac:dyDescent="0.25">
      <c r="A1737" t="s">
        <v>1747</v>
      </c>
      <c r="B1737" s="4">
        <v>45418.680336067213</v>
      </c>
      <c r="C1737" t="s">
        <v>5022</v>
      </c>
      <c r="D1737" t="s">
        <v>5029</v>
      </c>
      <c r="E1737" t="s">
        <v>5040</v>
      </c>
      <c r="F1737" t="s">
        <v>5047</v>
      </c>
      <c r="G1737" t="s">
        <v>5050</v>
      </c>
      <c r="H1737">
        <v>35370</v>
      </c>
      <c r="I1737">
        <v>3</v>
      </c>
      <c r="J1737" t="s">
        <v>5070</v>
      </c>
      <c r="K1737">
        <v>5227.33</v>
      </c>
      <c r="L1737" t="s">
        <v>5074</v>
      </c>
      <c r="M1737">
        <f>MONTH(Helper_Columns[Order_Date])</f>
        <v>5</v>
      </c>
      <c r="N1737">
        <f>YEAR(Helper_Columns[Order_Date])</f>
        <v>2024</v>
      </c>
      <c r="O1737" t="str">
        <f>TEXT(Helper_Columns[Order_Date],"mmm")</f>
        <v>May</v>
      </c>
      <c r="P1737" s="7">
        <f>IFERROR(Helper_Columns[Profit]/Helper_Columns[Sales_Amount],0)</f>
        <v>0.14778993497314108</v>
      </c>
      <c r="Q1737" s="5" t="str">
        <f>IF(VALUE(SUBSTITUTE(Helper_Columns[[#This Row],[Discount]],"%",""))&gt;=10,"High Discount", "Normal")</f>
        <v>Normal</v>
      </c>
      <c r="R1737" s="5" t="str">
        <f xml:space="preserve"> IF(Helper_Columns[[#This Row],[Profit]]&gt;5000,"High","Low")</f>
        <v>High</v>
      </c>
    </row>
    <row r="1738" spans="1:18" x14ac:dyDescent="0.25">
      <c r="A1738" t="s">
        <v>1748</v>
      </c>
      <c r="B1738" s="4">
        <v>45418.753350670129</v>
      </c>
      <c r="C1738" t="s">
        <v>5019</v>
      </c>
      <c r="D1738" t="s">
        <v>5028</v>
      </c>
      <c r="E1738" t="s">
        <v>5037</v>
      </c>
      <c r="F1738" t="s">
        <v>5046</v>
      </c>
      <c r="G1738" t="s">
        <v>5060</v>
      </c>
      <c r="H1738">
        <v>36249</v>
      </c>
      <c r="I1738">
        <v>13</v>
      </c>
      <c r="J1738" t="s">
        <v>5072</v>
      </c>
      <c r="K1738">
        <v>4256.41</v>
      </c>
      <c r="L1738" t="s">
        <v>5079</v>
      </c>
      <c r="M1738">
        <f>MONTH(Helper_Columns[Order_Date])</f>
        <v>5</v>
      </c>
      <c r="N1738">
        <f>YEAR(Helper_Columns[Order_Date])</f>
        <v>2024</v>
      </c>
      <c r="O1738" t="str">
        <f>TEXT(Helper_Columns[Order_Date],"mmm")</f>
        <v>May</v>
      </c>
      <c r="P1738" s="7">
        <f>IFERROR(Helper_Columns[Profit]/Helper_Columns[Sales_Amount],0)</f>
        <v>0.11742144610885817</v>
      </c>
      <c r="Q1738" s="5" t="str">
        <f>IF(VALUE(SUBSTITUTE(Helper_Columns[[#This Row],[Discount]],"%",""))&gt;=10,"High Discount", "Normal")</f>
        <v>High Discount</v>
      </c>
      <c r="R1738" s="5" t="str">
        <f xml:space="preserve"> IF(Helper_Columns[[#This Row],[Profit]]&gt;5000,"High","Low")</f>
        <v>Low</v>
      </c>
    </row>
    <row r="1739" spans="1:18" x14ac:dyDescent="0.25">
      <c r="A1739" t="s">
        <v>1749</v>
      </c>
      <c r="B1739" s="4">
        <v>45418.826365273053</v>
      </c>
      <c r="C1739" t="s">
        <v>5014</v>
      </c>
      <c r="D1739" t="s">
        <v>5028</v>
      </c>
      <c r="E1739" t="s">
        <v>5036</v>
      </c>
      <c r="F1739" t="s">
        <v>5048</v>
      </c>
      <c r="G1739" t="s">
        <v>5055</v>
      </c>
      <c r="H1739">
        <v>56372</v>
      </c>
      <c r="I1739">
        <v>4</v>
      </c>
      <c r="J1739" t="s">
        <v>5070</v>
      </c>
      <c r="K1739">
        <v>6385.7</v>
      </c>
      <c r="L1739" t="s">
        <v>5079</v>
      </c>
      <c r="M1739">
        <f>MONTH(Helper_Columns[Order_Date])</f>
        <v>5</v>
      </c>
      <c r="N1739">
        <f>YEAR(Helper_Columns[Order_Date])</f>
        <v>2024</v>
      </c>
      <c r="O1739" t="str">
        <f>TEXT(Helper_Columns[Order_Date],"mmm")</f>
        <v>May</v>
      </c>
      <c r="P1739" s="7">
        <f>IFERROR(Helper_Columns[Profit]/Helper_Columns[Sales_Amount],0)</f>
        <v>0.11327786844532746</v>
      </c>
      <c r="Q1739" s="5" t="str">
        <f>IF(VALUE(SUBSTITUTE(Helper_Columns[[#This Row],[Discount]],"%",""))&gt;=10,"High Discount", "Normal")</f>
        <v>Normal</v>
      </c>
      <c r="R1739" s="5" t="str">
        <f xml:space="preserve"> IF(Helper_Columns[[#This Row],[Profit]]&gt;5000,"High","Low")</f>
        <v>High</v>
      </c>
    </row>
    <row r="1740" spans="1:18" x14ac:dyDescent="0.25">
      <c r="A1740" t="s">
        <v>1750</v>
      </c>
      <c r="B1740" s="4">
        <v>45418.899379875969</v>
      </c>
      <c r="C1740" t="s">
        <v>5023</v>
      </c>
      <c r="D1740" t="s">
        <v>5027</v>
      </c>
      <c r="E1740" t="s">
        <v>5031</v>
      </c>
      <c r="F1740" t="s">
        <v>5048</v>
      </c>
      <c r="G1740" t="s">
        <v>5059</v>
      </c>
      <c r="H1740">
        <v>30654</v>
      </c>
      <c r="I1740">
        <v>5</v>
      </c>
      <c r="J1740" t="s">
        <v>5072</v>
      </c>
      <c r="K1740">
        <v>5397.93</v>
      </c>
      <c r="L1740" t="s">
        <v>5074</v>
      </c>
      <c r="M1740">
        <f>MONTH(Helper_Columns[Order_Date])</f>
        <v>5</v>
      </c>
      <c r="N1740">
        <f>YEAR(Helper_Columns[Order_Date])</f>
        <v>2024</v>
      </c>
      <c r="O1740" t="str">
        <f>TEXT(Helper_Columns[Order_Date],"mmm")</f>
        <v>May</v>
      </c>
      <c r="P1740" s="7">
        <f>IFERROR(Helper_Columns[Profit]/Helper_Columns[Sales_Amount],0)</f>
        <v>0.17609219025249562</v>
      </c>
      <c r="Q1740" s="5" t="str">
        <f>IF(VALUE(SUBSTITUTE(Helper_Columns[[#This Row],[Discount]],"%",""))&gt;=10,"High Discount", "Normal")</f>
        <v>High Discount</v>
      </c>
      <c r="R1740" s="5" t="str">
        <f xml:space="preserve"> IF(Helper_Columns[[#This Row],[Profit]]&gt;5000,"High","Low")</f>
        <v>High</v>
      </c>
    </row>
    <row r="1741" spans="1:18" x14ac:dyDescent="0.25">
      <c r="A1741" t="s">
        <v>1751</v>
      </c>
      <c r="B1741" s="4">
        <v>45418.972394478893</v>
      </c>
      <c r="C1741" t="s">
        <v>5016</v>
      </c>
      <c r="D1741" t="s">
        <v>5029</v>
      </c>
      <c r="E1741" t="s">
        <v>5039</v>
      </c>
      <c r="F1741" t="s">
        <v>5047</v>
      </c>
      <c r="G1741" t="s">
        <v>5064</v>
      </c>
      <c r="H1741">
        <v>5942</v>
      </c>
      <c r="I1741">
        <v>13</v>
      </c>
      <c r="J1741" t="s">
        <v>5069</v>
      </c>
      <c r="K1741">
        <v>1060.1400000000001</v>
      </c>
      <c r="L1741" t="s">
        <v>5077</v>
      </c>
      <c r="M1741">
        <f>MONTH(Helper_Columns[Order_Date])</f>
        <v>5</v>
      </c>
      <c r="N1741">
        <f>YEAR(Helper_Columns[Order_Date])</f>
        <v>2024</v>
      </c>
      <c r="O1741" t="str">
        <f>TEXT(Helper_Columns[Order_Date],"mmm")</f>
        <v>May</v>
      </c>
      <c r="P1741" s="7">
        <f>IFERROR(Helper_Columns[Profit]/Helper_Columns[Sales_Amount],0)</f>
        <v>0.17841467519353754</v>
      </c>
      <c r="Q1741" s="5" t="str">
        <f>IF(VALUE(SUBSTITUTE(Helper_Columns[[#This Row],[Discount]],"%",""))&gt;=10,"High Discount", "Normal")</f>
        <v>High Discount</v>
      </c>
      <c r="R1741" s="5" t="str">
        <f xml:space="preserve"> IF(Helper_Columns[[#This Row],[Profit]]&gt;5000,"High","Low")</f>
        <v>Low</v>
      </c>
    </row>
    <row r="1742" spans="1:18" x14ac:dyDescent="0.25">
      <c r="A1742" t="s">
        <v>1752</v>
      </c>
      <c r="B1742" s="4">
        <v>45419.045409081802</v>
      </c>
      <c r="C1742" t="s">
        <v>5016</v>
      </c>
      <c r="D1742" t="s">
        <v>5028</v>
      </c>
      <c r="E1742" t="s">
        <v>5037</v>
      </c>
      <c r="F1742" t="s">
        <v>5048</v>
      </c>
      <c r="G1742" t="s">
        <v>5065</v>
      </c>
      <c r="H1742">
        <v>74844</v>
      </c>
      <c r="I1742">
        <v>12</v>
      </c>
      <c r="J1742" t="s">
        <v>5073</v>
      </c>
      <c r="K1742">
        <v>11668.82</v>
      </c>
      <c r="L1742" t="s">
        <v>5074</v>
      </c>
      <c r="M1742">
        <f>MONTH(Helper_Columns[Order_Date])</f>
        <v>5</v>
      </c>
      <c r="N1742">
        <f>YEAR(Helper_Columns[Order_Date])</f>
        <v>2024</v>
      </c>
      <c r="O1742" t="str">
        <f>TEXT(Helper_Columns[Order_Date],"mmm")</f>
        <v>May</v>
      </c>
      <c r="P1742" s="7">
        <f>IFERROR(Helper_Columns[Profit]/Helper_Columns[Sales_Amount],0)</f>
        <v>0.155908556464112</v>
      </c>
      <c r="Q1742" s="5" t="str">
        <f>IF(VALUE(SUBSTITUTE(Helper_Columns[[#This Row],[Discount]],"%",""))&gt;=10,"High Discount", "Normal")</f>
        <v>Normal</v>
      </c>
      <c r="R1742" s="5" t="str">
        <f xml:space="preserve"> IF(Helper_Columns[[#This Row],[Profit]]&gt;5000,"High","Low")</f>
        <v>High</v>
      </c>
    </row>
    <row r="1743" spans="1:18" x14ac:dyDescent="0.25">
      <c r="A1743" t="s">
        <v>1753</v>
      </c>
      <c r="B1743" s="4">
        <v>45419.118423684733</v>
      </c>
      <c r="C1743" t="s">
        <v>5018</v>
      </c>
      <c r="D1743" t="s">
        <v>5029</v>
      </c>
      <c r="E1743" t="s">
        <v>5039</v>
      </c>
      <c r="F1743" t="s">
        <v>5047</v>
      </c>
      <c r="G1743" t="s">
        <v>5062</v>
      </c>
      <c r="H1743">
        <v>10388</v>
      </c>
      <c r="I1743">
        <v>14</v>
      </c>
      <c r="J1743" t="s">
        <v>5069</v>
      </c>
      <c r="K1743">
        <v>1532.81</v>
      </c>
      <c r="L1743" t="s">
        <v>5077</v>
      </c>
      <c r="M1743">
        <f>MONTH(Helper_Columns[Order_Date])</f>
        <v>5</v>
      </c>
      <c r="N1743">
        <f>YEAR(Helper_Columns[Order_Date])</f>
        <v>2024</v>
      </c>
      <c r="O1743" t="str">
        <f>TEXT(Helper_Columns[Order_Date],"mmm")</f>
        <v>May</v>
      </c>
      <c r="P1743" s="7">
        <f>IFERROR(Helper_Columns[Profit]/Helper_Columns[Sales_Amount],0)</f>
        <v>0.1475558336542164</v>
      </c>
      <c r="Q1743" s="5" t="str">
        <f>IF(VALUE(SUBSTITUTE(Helper_Columns[[#This Row],[Discount]],"%",""))&gt;=10,"High Discount", "Normal")</f>
        <v>High Discount</v>
      </c>
      <c r="R1743" s="5" t="str">
        <f xml:space="preserve"> IF(Helper_Columns[[#This Row],[Profit]]&gt;5000,"High","Low")</f>
        <v>Low</v>
      </c>
    </row>
    <row r="1744" spans="1:18" x14ac:dyDescent="0.25">
      <c r="A1744" t="s">
        <v>1754</v>
      </c>
      <c r="B1744" s="4">
        <v>45419.191438287649</v>
      </c>
      <c r="C1744" t="s">
        <v>5024</v>
      </c>
      <c r="D1744" t="s">
        <v>5026</v>
      </c>
      <c r="E1744" t="s">
        <v>5045</v>
      </c>
      <c r="F1744" t="s">
        <v>5048</v>
      </c>
      <c r="G1744" t="s">
        <v>5065</v>
      </c>
      <c r="H1744">
        <v>18545</v>
      </c>
      <c r="I1744">
        <v>11</v>
      </c>
      <c r="J1744" t="s">
        <v>5070</v>
      </c>
      <c r="K1744">
        <v>2903.85</v>
      </c>
      <c r="L1744" t="s">
        <v>5074</v>
      </c>
      <c r="M1744">
        <f>MONTH(Helper_Columns[Order_Date])</f>
        <v>5</v>
      </c>
      <c r="N1744">
        <f>YEAR(Helper_Columns[Order_Date])</f>
        <v>2024</v>
      </c>
      <c r="O1744" t="str">
        <f>TEXT(Helper_Columns[Order_Date],"mmm")</f>
        <v>May</v>
      </c>
      <c r="P1744" s="7">
        <f>IFERROR(Helper_Columns[Profit]/Helper_Columns[Sales_Amount],0)</f>
        <v>0.15658398490159073</v>
      </c>
      <c r="Q1744" s="5" t="str">
        <f>IF(VALUE(SUBSTITUTE(Helper_Columns[[#This Row],[Discount]],"%",""))&gt;=10,"High Discount", "Normal")</f>
        <v>Normal</v>
      </c>
      <c r="R1744" s="5" t="str">
        <f xml:space="preserve"> IF(Helper_Columns[[#This Row],[Profit]]&gt;5000,"High","Low")</f>
        <v>Low</v>
      </c>
    </row>
    <row r="1745" spans="1:18" x14ac:dyDescent="0.25">
      <c r="A1745" t="s">
        <v>1755</v>
      </c>
      <c r="B1745" s="4">
        <v>45419.264452890573</v>
      </c>
      <c r="C1745" t="s">
        <v>5014</v>
      </c>
      <c r="D1745" t="s">
        <v>5028</v>
      </c>
      <c r="E1745" t="s">
        <v>5035</v>
      </c>
      <c r="F1745" t="s">
        <v>5048</v>
      </c>
      <c r="G1745" t="s">
        <v>5051</v>
      </c>
      <c r="H1745">
        <v>24424</v>
      </c>
      <c r="I1745">
        <v>5</v>
      </c>
      <c r="J1745" t="s">
        <v>5070</v>
      </c>
      <c r="K1745">
        <v>4978.33</v>
      </c>
      <c r="L1745" t="s">
        <v>5075</v>
      </c>
      <c r="M1745">
        <f>MONTH(Helper_Columns[Order_Date])</f>
        <v>5</v>
      </c>
      <c r="N1745">
        <f>YEAR(Helper_Columns[Order_Date])</f>
        <v>2024</v>
      </c>
      <c r="O1745" t="str">
        <f>TEXT(Helper_Columns[Order_Date],"mmm")</f>
        <v>May</v>
      </c>
      <c r="P1745" s="7">
        <f>IFERROR(Helper_Columns[Profit]/Helper_Columns[Sales_Amount],0)</f>
        <v>0.20382943006878479</v>
      </c>
      <c r="Q1745" s="5" t="str">
        <f>IF(VALUE(SUBSTITUTE(Helper_Columns[[#This Row],[Discount]],"%",""))&gt;=10,"High Discount", "Normal")</f>
        <v>Normal</v>
      </c>
      <c r="R1745" s="5" t="str">
        <f xml:space="preserve"> IF(Helper_Columns[[#This Row],[Profit]]&gt;5000,"High","Low")</f>
        <v>Low</v>
      </c>
    </row>
    <row r="1746" spans="1:18" x14ac:dyDescent="0.25">
      <c r="A1746" t="s">
        <v>1756</v>
      </c>
      <c r="B1746" s="4">
        <v>45419.337467493497</v>
      </c>
      <c r="C1746" t="s">
        <v>5019</v>
      </c>
      <c r="D1746" t="s">
        <v>5026</v>
      </c>
      <c r="E1746" t="s">
        <v>5043</v>
      </c>
      <c r="F1746" t="s">
        <v>5048</v>
      </c>
      <c r="G1746" t="s">
        <v>5056</v>
      </c>
      <c r="H1746">
        <v>30945</v>
      </c>
      <c r="I1746">
        <v>14</v>
      </c>
      <c r="J1746" t="s">
        <v>5070</v>
      </c>
      <c r="K1746">
        <v>4653.8100000000004</v>
      </c>
      <c r="L1746" t="s">
        <v>5074</v>
      </c>
      <c r="M1746">
        <f>MONTH(Helper_Columns[Order_Date])</f>
        <v>5</v>
      </c>
      <c r="N1746">
        <f>YEAR(Helper_Columns[Order_Date])</f>
        <v>2024</v>
      </c>
      <c r="O1746" t="str">
        <f>TEXT(Helper_Columns[Order_Date],"mmm")</f>
        <v>May</v>
      </c>
      <c r="P1746" s="7">
        <f>IFERROR(Helper_Columns[Profit]/Helper_Columns[Sales_Amount],0)</f>
        <v>0.15038972370334466</v>
      </c>
      <c r="Q1746" s="5" t="str">
        <f>IF(VALUE(SUBSTITUTE(Helper_Columns[[#This Row],[Discount]],"%",""))&gt;=10,"High Discount", "Normal")</f>
        <v>Normal</v>
      </c>
      <c r="R1746" s="5" t="str">
        <f xml:space="preserve"> IF(Helper_Columns[[#This Row],[Profit]]&gt;5000,"High","Low")</f>
        <v>Low</v>
      </c>
    </row>
    <row r="1747" spans="1:18" x14ac:dyDescent="0.25">
      <c r="A1747" t="s">
        <v>1757</v>
      </c>
      <c r="B1747" s="4">
        <v>45419.410482096413</v>
      </c>
      <c r="C1747" t="s">
        <v>5014</v>
      </c>
      <c r="D1747" t="s">
        <v>5026</v>
      </c>
      <c r="E1747" t="s">
        <v>5043</v>
      </c>
      <c r="F1747" t="s">
        <v>5048</v>
      </c>
      <c r="G1747" t="s">
        <v>5051</v>
      </c>
      <c r="H1747">
        <v>57306</v>
      </c>
      <c r="I1747">
        <v>7</v>
      </c>
      <c r="J1747" t="s">
        <v>5072</v>
      </c>
      <c r="K1747">
        <v>10521.67</v>
      </c>
      <c r="L1747" t="s">
        <v>5074</v>
      </c>
      <c r="M1747">
        <f>MONTH(Helper_Columns[Order_Date])</f>
        <v>5</v>
      </c>
      <c r="N1747">
        <f>YEAR(Helper_Columns[Order_Date])</f>
        <v>2024</v>
      </c>
      <c r="O1747" t="str">
        <f>TEXT(Helper_Columns[Order_Date],"mmm")</f>
        <v>May</v>
      </c>
      <c r="P1747" s="7">
        <f>IFERROR(Helper_Columns[Profit]/Helper_Columns[Sales_Amount],0)</f>
        <v>0.18360503263183611</v>
      </c>
      <c r="Q1747" s="5" t="str">
        <f>IF(VALUE(SUBSTITUTE(Helper_Columns[[#This Row],[Discount]],"%",""))&gt;=10,"High Discount", "Normal")</f>
        <v>High Discount</v>
      </c>
      <c r="R1747" s="5" t="str">
        <f xml:space="preserve"> IF(Helper_Columns[[#This Row],[Profit]]&gt;5000,"High","Low")</f>
        <v>High</v>
      </c>
    </row>
    <row r="1748" spans="1:18" x14ac:dyDescent="0.25">
      <c r="A1748" t="s">
        <v>1758</v>
      </c>
      <c r="B1748" s="4">
        <v>45419.483496699329</v>
      </c>
      <c r="C1748" t="s">
        <v>5024</v>
      </c>
      <c r="D1748" t="s">
        <v>5026</v>
      </c>
      <c r="E1748" t="s">
        <v>5034</v>
      </c>
      <c r="F1748" t="s">
        <v>5046</v>
      </c>
      <c r="G1748" t="s">
        <v>5049</v>
      </c>
      <c r="H1748">
        <v>52312</v>
      </c>
      <c r="I1748">
        <v>5</v>
      </c>
      <c r="J1748" t="s">
        <v>5068</v>
      </c>
      <c r="K1748">
        <v>9207.94</v>
      </c>
      <c r="L1748" t="s">
        <v>5078</v>
      </c>
      <c r="M1748">
        <f>MONTH(Helper_Columns[Order_Date])</f>
        <v>5</v>
      </c>
      <c r="N1748">
        <f>YEAR(Helper_Columns[Order_Date])</f>
        <v>2024</v>
      </c>
      <c r="O1748" t="str">
        <f>TEXT(Helper_Columns[Order_Date],"mmm")</f>
        <v>May</v>
      </c>
      <c r="P1748" s="7">
        <f>IFERROR(Helper_Columns[Profit]/Helper_Columns[Sales_Amount],0)</f>
        <v>0.17601965132283226</v>
      </c>
      <c r="Q1748" s="5" t="str">
        <f>IF(VALUE(SUBSTITUTE(Helper_Columns[[#This Row],[Discount]],"%",""))&gt;=10,"High Discount", "Normal")</f>
        <v>Normal</v>
      </c>
      <c r="R1748" s="5" t="str">
        <f xml:space="preserve"> IF(Helper_Columns[[#This Row],[Profit]]&gt;5000,"High","Low")</f>
        <v>High</v>
      </c>
    </row>
    <row r="1749" spans="1:18" x14ac:dyDescent="0.25">
      <c r="A1749" t="s">
        <v>1759</v>
      </c>
      <c r="B1749" s="4">
        <v>45419.55651130226</v>
      </c>
      <c r="C1749" t="s">
        <v>5020</v>
      </c>
      <c r="D1749" t="s">
        <v>5029</v>
      </c>
      <c r="E1749" t="s">
        <v>5040</v>
      </c>
      <c r="F1749" t="s">
        <v>5048</v>
      </c>
      <c r="G1749" t="s">
        <v>5056</v>
      </c>
      <c r="H1749">
        <v>61135</v>
      </c>
      <c r="I1749">
        <v>14</v>
      </c>
      <c r="J1749" t="s">
        <v>5073</v>
      </c>
      <c r="K1749">
        <v>12066.05</v>
      </c>
      <c r="L1749" t="s">
        <v>5079</v>
      </c>
      <c r="M1749">
        <f>MONTH(Helper_Columns[Order_Date])</f>
        <v>5</v>
      </c>
      <c r="N1749">
        <f>YEAR(Helper_Columns[Order_Date])</f>
        <v>2024</v>
      </c>
      <c r="O1749" t="str">
        <f>TEXT(Helper_Columns[Order_Date],"mmm")</f>
        <v>May</v>
      </c>
      <c r="P1749" s="7">
        <f>IFERROR(Helper_Columns[Profit]/Helper_Columns[Sales_Amount],0)</f>
        <v>0.19736730187290422</v>
      </c>
      <c r="Q1749" s="5" t="str">
        <f>IF(VALUE(SUBSTITUTE(Helper_Columns[[#This Row],[Discount]],"%",""))&gt;=10,"High Discount", "Normal")</f>
        <v>Normal</v>
      </c>
      <c r="R1749" s="5" t="str">
        <f xml:space="preserve"> IF(Helper_Columns[[#This Row],[Profit]]&gt;5000,"High","Low")</f>
        <v>High</v>
      </c>
    </row>
    <row r="1750" spans="1:18" x14ac:dyDescent="0.25">
      <c r="A1750" t="s">
        <v>1760</v>
      </c>
      <c r="B1750" s="4">
        <v>45419.629525905177</v>
      </c>
      <c r="C1750" t="s">
        <v>5016</v>
      </c>
      <c r="D1750" t="s">
        <v>5027</v>
      </c>
      <c r="E1750" t="s">
        <v>5044</v>
      </c>
      <c r="F1750" t="s">
        <v>5048</v>
      </c>
      <c r="G1750" t="s">
        <v>5065</v>
      </c>
      <c r="H1750">
        <v>31716</v>
      </c>
      <c r="I1750">
        <v>2</v>
      </c>
      <c r="J1750" t="s">
        <v>5073</v>
      </c>
      <c r="K1750">
        <v>6317.87</v>
      </c>
      <c r="L1750" t="s">
        <v>5075</v>
      </c>
      <c r="M1750">
        <f>MONTH(Helper_Columns[Order_Date])</f>
        <v>5</v>
      </c>
      <c r="N1750">
        <f>YEAR(Helper_Columns[Order_Date])</f>
        <v>2024</v>
      </c>
      <c r="O1750" t="str">
        <f>TEXT(Helper_Columns[Order_Date],"mmm")</f>
        <v>May</v>
      </c>
      <c r="P1750" s="7">
        <f>IFERROR(Helper_Columns[Profit]/Helper_Columns[Sales_Amount],0)</f>
        <v>0.19920134947660487</v>
      </c>
      <c r="Q1750" s="5" t="str">
        <f>IF(VALUE(SUBSTITUTE(Helper_Columns[[#This Row],[Discount]],"%",""))&gt;=10,"High Discount", "Normal")</f>
        <v>Normal</v>
      </c>
      <c r="R1750" s="5" t="str">
        <f xml:space="preserve"> IF(Helper_Columns[[#This Row],[Profit]]&gt;5000,"High","Low")</f>
        <v>High</v>
      </c>
    </row>
    <row r="1751" spans="1:18" x14ac:dyDescent="0.25">
      <c r="A1751" t="s">
        <v>1761</v>
      </c>
      <c r="B1751" s="4">
        <v>45419.702540508093</v>
      </c>
      <c r="C1751" t="s">
        <v>5014</v>
      </c>
      <c r="D1751" t="s">
        <v>5029</v>
      </c>
      <c r="E1751" t="s">
        <v>5033</v>
      </c>
      <c r="F1751" t="s">
        <v>5047</v>
      </c>
      <c r="G1751" t="s">
        <v>5062</v>
      </c>
      <c r="H1751">
        <v>40238</v>
      </c>
      <c r="I1751">
        <v>9</v>
      </c>
      <c r="J1751" t="s">
        <v>5068</v>
      </c>
      <c r="K1751">
        <v>3630.6</v>
      </c>
      <c r="L1751" t="s">
        <v>5079</v>
      </c>
      <c r="M1751">
        <f>MONTH(Helper_Columns[Order_Date])</f>
        <v>5</v>
      </c>
      <c r="N1751">
        <f>YEAR(Helper_Columns[Order_Date])</f>
        <v>2024</v>
      </c>
      <c r="O1751" t="str">
        <f>TEXT(Helper_Columns[Order_Date],"mmm")</f>
        <v>May</v>
      </c>
      <c r="P1751" s="7">
        <f>IFERROR(Helper_Columns[Profit]/Helper_Columns[Sales_Amount],0)</f>
        <v>9.0228142551816687E-2</v>
      </c>
      <c r="Q1751" s="5" t="str">
        <f>IF(VALUE(SUBSTITUTE(Helper_Columns[[#This Row],[Discount]],"%",""))&gt;=10,"High Discount", "Normal")</f>
        <v>Normal</v>
      </c>
      <c r="R1751" s="5" t="str">
        <f xml:space="preserve"> IF(Helper_Columns[[#This Row],[Profit]]&gt;5000,"High","Low")</f>
        <v>Low</v>
      </c>
    </row>
    <row r="1752" spans="1:18" x14ac:dyDescent="0.25">
      <c r="A1752" t="s">
        <v>1762</v>
      </c>
      <c r="B1752" s="4">
        <v>45419.775555111017</v>
      </c>
      <c r="C1752" t="s">
        <v>5019</v>
      </c>
      <c r="D1752" t="s">
        <v>5027</v>
      </c>
      <c r="E1752" t="s">
        <v>5044</v>
      </c>
      <c r="F1752" t="s">
        <v>5046</v>
      </c>
      <c r="G1752" t="s">
        <v>5066</v>
      </c>
      <c r="H1752">
        <v>6315</v>
      </c>
      <c r="I1752">
        <v>3</v>
      </c>
      <c r="J1752" t="s">
        <v>5071</v>
      </c>
      <c r="K1752">
        <v>1270.1199999999999</v>
      </c>
      <c r="L1752" t="s">
        <v>5079</v>
      </c>
      <c r="M1752">
        <f>MONTH(Helper_Columns[Order_Date])</f>
        <v>5</v>
      </c>
      <c r="N1752">
        <f>YEAR(Helper_Columns[Order_Date])</f>
        <v>2024</v>
      </c>
      <c r="O1752" t="str">
        <f>TEXT(Helper_Columns[Order_Date],"mmm")</f>
        <v>May</v>
      </c>
      <c r="P1752" s="7">
        <f>IFERROR(Helper_Columns[Profit]/Helper_Columns[Sales_Amount],0)</f>
        <v>0.20112747426761676</v>
      </c>
      <c r="Q1752" s="5" t="str">
        <f>IF(VALUE(SUBSTITUTE(Helper_Columns[[#This Row],[Discount]],"%",""))&gt;=10,"High Discount", "Normal")</f>
        <v>High Discount</v>
      </c>
      <c r="R1752" s="5" t="str">
        <f xml:space="preserve"> IF(Helper_Columns[[#This Row],[Profit]]&gt;5000,"High","Low")</f>
        <v>Low</v>
      </c>
    </row>
    <row r="1753" spans="1:18" x14ac:dyDescent="0.25">
      <c r="A1753" t="s">
        <v>1763</v>
      </c>
      <c r="B1753" s="4">
        <v>45419.848569713933</v>
      </c>
      <c r="C1753" t="s">
        <v>5018</v>
      </c>
      <c r="D1753" t="s">
        <v>5028</v>
      </c>
      <c r="E1753" t="s">
        <v>5036</v>
      </c>
      <c r="F1753" t="s">
        <v>5048</v>
      </c>
      <c r="G1753" t="s">
        <v>5059</v>
      </c>
      <c r="H1753">
        <v>42598</v>
      </c>
      <c r="I1753">
        <v>5</v>
      </c>
      <c r="J1753" t="s">
        <v>5072</v>
      </c>
      <c r="K1753">
        <v>6332.15</v>
      </c>
      <c r="L1753" t="s">
        <v>5079</v>
      </c>
      <c r="M1753">
        <f>MONTH(Helper_Columns[Order_Date])</f>
        <v>5</v>
      </c>
      <c r="N1753">
        <f>YEAR(Helper_Columns[Order_Date])</f>
        <v>2024</v>
      </c>
      <c r="O1753" t="str">
        <f>TEXT(Helper_Columns[Order_Date],"mmm")</f>
        <v>May</v>
      </c>
      <c r="P1753" s="7">
        <f>IFERROR(Helper_Columns[Profit]/Helper_Columns[Sales_Amount],0)</f>
        <v>0.14864899760552139</v>
      </c>
      <c r="Q1753" s="5" t="str">
        <f>IF(VALUE(SUBSTITUTE(Helper_Columns[[#This Row],[Discount]],"%",""))&gt;=10,"High Discount", "Normal")</f>
        <v>High Discount</v>
      </c>
      <c r="R1753" s="5" t="str">
        <f xml:space="preserve"> IF(Helper_Columns[[#This Row],[Profit]]&gt;5000,"High","Low")</f>
        <v>High</v>
      </c>
    </row>
    <row r="1754" spans="1:18" x14ac:dyDescent="0.25">
      <c r="A1754" t="s">
        <v>1764</v>
      </c>
      <c r="B1754" s="4">
        <v>45419.921584316849</v>
      </c>
      <c r="C1754" t="s">
        <v>5025</v>
      </c>
      <c r="D1754" t="s">
        <v>5028</v>
      </c>
      <c r="E1754" t="s">
        <v>5037</v>
      </c>
      <c r="F1754" t="s">
        <v>5046</v>
      </c>
      <c r="G1754" t="s">
        <v>5054</v>
      </c>
      <c r="H1754">
        <v>77293</v>
      </c>
      <c r="I1754">
        <v>6</v>
      </c>
      <c r="J1754" t="s">
        <v>5069</v>
      </c>
      <c r="K1754">
        <v>7384.1</v>
      </c>
      <c r="L1754" t="s">
        <v>5074</v>
      </c>
      <c r="M1754">
        <f>MONTH(Helper_Columns[Order_Date])</f>
        <v>5</v>
      </c>
      <c r="N1754">
        <f>YEAR(Helper_Columns[Order_Date])</f>
        <v>2024</v>
      </c>
      <c r="O1754" t="str">
        <f>TEXT(Helper_Columns[Order_Date],"mmm")</f>
        <v>May</v>
      </c>
      <c r="P1754" s="7">
        <f>IFERROR(Helper_Columns[Profit]/Helper_Columns[Sales_Amount],0)</f>
        <v>9.5533877582704776E-2</v>
      </c>
      <c r="Q1754" s="5" t="str">
        <f>IF(VALUE(SUBSTITUTE(Helper_Columns[[#This Row],[Discount]],"%",""))&gt;=10,"High Discount", "Normal")</f>
        <v>High Discount</v>
      </c>
      <c r="R1754" s="5" t="str">
        <f xml:space="preserve"> IF(Helper_Columns[[#This Row],[Profit]]&gt;5000,"High","Low")</f>
        <v>High</v>
      </c>
    </row>
    <row r="1755" spans="1:18" x14ac:dyDescent="0.25">
      <c r="A1755" t="s">
        <v>1765</v>
      </c>
      <c r="B1755" s="4">
        <v>45419.99459891978</v>
      </c>
      <c r="C1755" t="s">
        <v>5019</v>
      </c>
      <c r="D1755" t="s">
        <v>5028</v>
      </c>
      <c r="E1755" t="s">
        <v>5036</v>
      </c>
      <c r="F1755" t="s">
        <v>5047</v>
      </c>
      <c r="G1755" t="s">
        <v>5067</v>
      </c>
      <c r="H1755">
        <v>57377</v>
      </c>
      <c r="I1755">
        <v>14</v>
      </c>
      <c r="J1755" t="s">
        <v>5070</v>
      </c>
      <c r="K1755">
        <v>5289.28</v>
      </c>
      <c r="L1755" t="s">
        <v>5075</v>
      </c>
      <c r="M1755">
        <f>MONTH(Helper_Columns[Order_Date])</f>
        <v>5</v>
      </c>
      <c r="N1755">
        <f>YEAR(Helper_Columns[Order_Date])</f>
        <v>2024</v>
      </c>
      <c r="O1755" t="str">
        <f>TEXT(Helper_Columns[Order_Date],"mmm")</f>
        <v>May</v>
      </c>
      <c r="P1755" s="7">
        <f>IFERROR(Helper_Columns[Profit]/Helper_Columns[Sales_Amount],0)</f>
        <v>9.2184673301148545E-2</v>
      </c>
      <c r="Q1755" s="5" t="str">
        <f>IF(VALUE(SUBSTITUTE(Helper_Columns[[#This Row],[Discount]],"%",""))&gt;=10,"High Discount", "Normal")</f>
        <v>Normal</v>
      </c>
      <c r="R1755" s="5" t="str">
        <f xml:space="preserve"> IF(Helper_Columns[[#This Row],[Profit]]&gt;5000,"High","Low")</f>
        <v>High</v>
      </c>
    </row>
    <row r="1756" spans="1:18" x14ac:dyDescent="0.25">
      <c r="A1756" t="s">
        <v>1766</v>
      </c>
      <c r="B1756" s="4">
        <v>45420.067613522697</v>
      </c>
      <c r="C1756" t="s">
        <v>5023</v>
      </c>
      <c r="D1756" t="s">
        <v>5026</v>
      </c>
      <c r="E1756" t="s">
        <v>5043</v>
      </c>
      <c r="F1756" t="s">
        <v>5047</v>
      </c>
      <c r="G1756" t="s">
        <v>5062</v>
      </c>
      <c r="H1756">
        <v>2436</v>
      </c>
      <c r="I1756">
        <v>9</v>
      </c>
      <c r="J1756" t="s">
        <v>5068</v>
      </c>
      <c r="K1756">
        <v>389.91</v>
      </c>
      <c r="L1756" t="s">
        <v>5076</v>
      </c>
      <c r="M1756">
        <f>MONTH(Helper_Columns[Order_Date])</f>
        <v>5</v>
      </c>
      <c r="N1756">
        <f>YEAR(Helper_Columns[Order_Date])</f>
        <v>2024</v>
      </c>
      <c r="O1756" t="str">
        <f>TEXT(Helper_Columns[Order_Date],"mmm")</f>
        <v>May</v>
      </c>
      <c r="P1756" s="7">
        <f>IFERROR(Helper_Columns[Profit]/Helper_Columns[Sales_Amount],0)</f>
        <v>0.16006157635467982</v>
      </c>
      <c r="Q1756" s="5" t="str">
        <f>IF(VALUE(SUBSTITUTE(Helper_Columns[[#This Row],[Discount]],"%",""))&gt;=10,"High Discount", "Normal")</f>
        <v>Normal</v>
      </c>
      <c r="R1756" s="5" t="str">
        <f xml:space="preserve"> IF(Helper_Columns[[#This Row],[Profit]]&gt;5000,"High","Low")</f>
        <v>Low</v>
      </c>
    </row>
    <row r="1757" spans="1:18" x14ac:dyDescent="0.25">
      <c r="A1757" t="s">
        <v>1767</v>
      </c>
      <c r="B1757" s="4">
        <v>45420.140628125628</v>
      </c>
      <c r="C1757" t="s">
        <v>5016</v>
      </c>
      <c r="D1757" t="s">
        <v>5026</v>
      </c>
      <c r="E1757" t="s">
        <v>5030</v>
      </c>
      <c r="F1757" t="s">
        <v>5048</v>
      </c>
      <c r="G1757" t="s">
        <v>5051</v>
      </c>
      <c r="H1757">
        <v>33646</v>
      </c>
      <c r="I1757">
        <v>10</v>
      </c>
      <c r="J1757" t="s">
        <v>5072</v>
      </c>
      <c r="K1757">
        <v>5704.26</v>
      </c>
      <c r="L1757" t="s">
        <v>5076</v>
      </c>
      <c r="M1757">
        <f>MONTH(Helper_Columns[Order_Date])</f>
        <v>5</v>
      </c>
      <c r="N1757">
        <f>YEAR(Helper_Columns[Order_Date])</f>
        <v>2024</v>
      </c>
      <c r="O1757" t="str">
        <f>TEXT(Helper_Columns[Order_Date],"mmm")</f>
        <v>May</v>
      </c>
      <c r="P1757" s="7">
        <f>IFERROR(Helper_Columns[Profit]/Helper_Columns[Sales_Amount],0)</f>
        <v>0.16953753789454915</v>
      </c>
      <c r="Q1757" s="5" t="str">
        <f>IF(VALUE(SUBSTITUTE(Helper_Columns[[#This Row],[Discount]],"%",""))&gt;=10,"High Discount", "Normal")</f>
        <v>High Discount</v>
      </c>
      <c r="R1757" s="5" t="str">
        <f xml:space="preserve"> IF(Helper_Columns[[#This Row],[Profit]]&gt;5000,"High","Low")</f>
        <v>High</v>
      </c>
    </row>
    <row r="1758" spans="1:18" x14ac:dyDescent="0.25">
      <c r="A1758" t="s">
        <v>1768</v>
      </c>
      <c r="B1758" s="4">
        <v>45420.213642728537</v>
      </c>
      <c r="C1758" t="s">
        <v>5020</v>
      </c>
      <c r="D1758" t="s">
        <v>5026</v>
      </c>
      <c r="E1758" t="s">
        <v>5045</v>
      </c>
      <c r="F1758" t="s">
        <v>5047</v>
      </c>
      <c r="G1758" t="s">
        <v>5067</v>
      </c>
      <c r="H1758">
        <v>43348</v>
      </c>
      <c r="I1758">
        <v>5</v>
      </c>
      <c r="J1758" t="s">
        <v>5071</v>
      </c>
      <c r="K1758">
        <v>5507.9</v>
      </c>
      <c r="L1758" t="s">
        <v>5077</v>
      </c>
      <c r="M1758">
        <f>MONTH(Helper_Columns[Order_Date])</f>
        <v>5</v>
      </c>
      <c r="N1758">
        <f>YEAR(Helper_Columns[Order_Date])</f>
        <v>2024</v>
      </c>
      <c r="O1758" t="str">
        <f>TEXT(Helper_Columns[Order_Date],"mmm")</f>
        <v>May</v>
      </c>
      <c r="P1758" s="7">
        <f>IFERROR(Helper_Columns[Profit]/Helper_Columns[Sales_Amount],0)</f>
        <v>0.12706237888714589</v>
      </c>
      <c r="Q1758" s="5" t="str">
        <f>IF(VALUE(SUBSTITUTE(Helper_Columns[[#This Row],[Discount]],"%",""))&gt;=10,"High Discount", "Normal")</f>
        <v>High Discount</v>
      </c>
      <c r="R1758" s="5" t="str">
        <f xml:space="preserve"> IF(Helper_Columns[[#This Row],[Profit]]&gt;5000,"High","Low")</f>
        <v>High</v>
      </c>
    </row>
    <row r="1759" spans="1:18" x14ac:dyDescent="0.25">
      <c r="A1759" t="s">
        <v>1769</v>
      </c>
      <c r="B1759" s="4">
        <v>45420.28665733146</v>
      </c>
      <c r="C1759" t="s">
        <v>5022</v>
      </c>
      <c r="D1759" t="s">
        <v>5027</v>
      </c>
      <c r="E1759" t="s">
        <v>5042</v>
      </c>
      <c r="F1759" t="s">
        <v>5047</v>
      </c>
      <c r="G1759" t="s">
        <v>5062</v>
      </c>
      <c r="H1759">
        <v>61558</v>
      </c>
      <c r="I1759">
        <v>10</v>
      </c>
      <c r="J1759" t="s">
        <v>5071</v>
      </c>
      <c r="K1759">
        <v>10580.09</v>
      </c>
      <c r="L1759" t="s">
        <v>5079</v>
      </c>
      <c r="M1759">
        <f>MONTH(Helper_Columns[Order_Date])</f>
        <v>5</v>
      </c>
      <c r="N1759">
        <f>YEAR(Helper_Columns[Order_Date])</f>
        <v>2024</v>
      </c>
      <c r="O1759" t="str">
        <f>TEXT(Helper_Columns[Order_Date],"mmm")</f>
        <v>May</v>
      </c>
      <c r="P1759" s="7">
        <f>IFERROR(Helper_Columns[Profit]/Helper_Columns[Sales_Amount],0)</f>
        <v>0.1718718931739173</v>
      </c>
      <c r="Q1759" s="5" t="str">
        <f>IF(VALUE(SUBSTITUTE(Helper_Columns[[#This Row],[Discount]],"%",""))&gt;=10,"High Discount", "Normal")</f>
        <v>High Discount</v>
      </c>
      <c r="R1759" s="5" t="str">
        <f xml:space="preserve"> IF(Helper_Columns[[#This Row],[Profit]]&gt;5000,"High","Low")</f>
        <v>High</v>
      </c>
    </row>
    <row r="1760" spans="1:18" x14ac:dyDescent="0.25">
      <c r="A1760" t="s">
        <v>1770</v>
      </c>
      <c r="B1760" s="4">
        <v>45420.359671934377</v>
      </c>
      <c r="C1760" t="s">
        <v>5015</v>
      </c>
      <c r="D1760" t="s">
        <v>5026</v>
      </c>
      <c r="E1760" t="s">
        <v>5034</v>
      </c>
      <c r="F1760" t="s">
        <v>5048</v>
      </c>
      <c r="G1760" t="s">
        <v>5052</v>
      </c>
      <c r="H1760">
        <v>45104</v>
      </c>
      <c r="I1760">
        <v>13</v>
      </c>
      <c r="J1760" t="s">
        <v>5072</v>
      </c>
      <c r="K1760">
        <v>9529.82</v>
      </c>
      <c r="L1760" t="s">
        <v>5076</v>
      </c>
      <c r="M1760">
        <f>MONTH(Helper_Columns[Order_Date])</f>
        <v>5</v>
      </c>
      <c r="N1760">
        <f>YEAR(Helper_Columns[Order_Date])</f>
        <v>2024</v>
      </c>
      <c r="O1760" t="str">
        <f>TEXT(Helper_Columns[Order_Date],"mmm")</f>
        <v>May</v>
      </c>
      <c r="P1760" s="7">
        <f>IFERROR(Helper_Columns[Profit]/Helper_Columns[Sales_Amount],0)</f>
        <v>0.21128547357218871</v>
      </c>
      <c r="Q1760" s="5" t="str">
        <f>IF(VALUE(SUBSTITUTE(Helper_Columns[[#This Row],[Discount]],"%",""))&gt;=10,"High Discount", "Normal")</f>
        <v>High Discount</v>
      </c>
      <c r="R1760" s="5" t="str">
        <f xml:space="preserve"> IF(Helper_Columns[[#This Row],[Profit]]&gt;5000,"High","Low")</f>
        <v>High</v>
      </c>
    </row>
    <row r="1761" spans="1:18" x14ac:dyDescent="0.25">
      <c r="A1761" t="s">
        <v>1771</v>
      </c>
      <c r="B1761" s="4">
        <v>45420.4326865373</v>
      </c>
      <c r="C1761" t="s">
        <v>5015</v>
      </c>
      <c r="D1761" t="s">
        <v>5028</v>
      </c>
      <c r="E1761" t="s">
        <v>5037</v>
      </c>
      <c r="F1761" t="s">
        <v>5048</v>
      </c>
      <c r="G1761" t="s">
        <v>5055</v>
      </c>
      <c r="H1761">
        <v>4044</v>
      </c>
      <c r="I1761">
        <v>10</v>
      </c>
      <c r="J1761" t="s">
        <v>5071</v>
      </c>
      <c r="K1761">
        <v>872.59</v>
      </c>
      <c r="L1761" t="s">
        <v>5076</v>
      </c>
      <c r="M1761">
        <f>MONTH(Helper_Columns[Order_Date])</f>
        <v>5</v>
      </c>
      <c r="N1761">
        <f>YEAR(Helper_Columns[Order_Date])</f>
        <v>2024</v>
      </c>
      <c r="O1761" t="str">
        <f>TEXT(Helper_Columns[Order_Date],"mmm")</f>
        <v>May</v>
      </c>
      <c r="P1761" s="7">
        <f>IFERROR(Helper_Columns[Profit]/Helper_Columns[Sales_Amount],0)</f>
        <v>0.21577398615232443</v>
      </c>
      <c r="Q1761" s="5" t="str">
        <f>IF(VALUE(SUBSTITUTE(Helper_Columns[[#This Row],[Discount]],"%",""))&gt;=10,"High Discount", "Normal")</f>
        <v>High Discount</v>
      </c>
      <c r="R1761" s="5" t="str">
        <f xml:space="preserve"> IF(Helper_Columns[[#This Row],[Profit]]&gt;5000,"High","Low")</f>
        <v>Low</v>
      </c>
    </row>
    <row r="1762" spans="1:18" x14ac:dyDescent="0.25">
      <c r="A1762" t="s">
        <v>1772</v>
      </c>
      <c r="B1762" s="4">
        <v>45420.505701140217</v>
      </c>
      <c r="C1762" t="s">
        <v>5016</v>
      </c>
      <c r="D1762" t="s">
        <v>5027</v>
      </c>
      <c r="E1762" t="s">
        <v>5038</v>
      </c>
      <c r="F1762" t="s">
        <v>5048</v>
      </c>
      <c r="G1762" t="s">
        <v>5051</v>
      </c>
      <c r="H1762">
        <v>20423</v>
      </c>
      <c r="I1762">
        <v>2</v>
      </c>
      <c r="J1762" t="s">
        <v>5070</v>
      </c>
      <c r="K1762">
        <v>2417.42</v>
      </c>
      <c r="L1762" t="s">
        <v>5078</v>
      </c>
      <c r="M1762">
        <f>MONTH(Helper_Columns[Order_Date])</f>
        <v>5</v>
      </c>
      <c r="N1762">
        <f>YEAR(Helper_Columns[Order_Date])</f>
        <v>2024</v>
      </c>
      <c r="O1762" t="str">
        <f>TEXT(Helper_Columns[Order_Date],"mmm")</f>
        <v>May</v>
      </c>
      <c r="P1762" s="7">
        <f>IFERROR(Helper_Columns[Profit]/Helper_Columns[Sales_Amount],0)</f>
        <v>0.11836752680801058</v>
      </c>
      <c r="Q1762" s="5" t="str">
        <f>IF(VALUE(SUBSTITUTE(Helper_Columns[[#This Row],[Discount]],"%",""))&gt;=10,"High Discount", "Normal")</f>
        <v>Normal</v>
      </c>
      <c r="R1762" s="5" t="str">
        <f xml:space="preserve"> IF(Helper_Columns[[#This Row],[Profit]]&gt;5000,"High","Low")</f>
        <v>Low</v>
      </c>
    </row>
    <row r="1763" spans="1:18" x14ac:dyDescent="0.25">
      <c r="A1763" t="s">
        <v>1773</v>
      </c>
      <c r="B1763" s="4">
        <v>45420.578715743148</v>
      </c>
      <c r="C1763" t="s">
        <v>5013</v>
      </c>
      <c r="D1763" t="s">
        <v>5026</v>
      </c>
      <c r="E1763" t="s">
        <v>5043</v>
      </c>
      <c r="F1763" t="s">
        <v>5046</v>
      </c>
      <c r="G1763" t="s">
        <v>5054</v>
      </c>
      <c r="H1763">
        <v>31161</v>
      </c>
      <c r="I1763">
        <v>7</v>
      </c>
      <c r="J1763" t="s">
        <v>5070</v>
      </c>
      <c r="K1763">
        <v>3988.76</v>
      </c>
      <c r="L1763" t="s">
        <v>5078</v>
      </c>
      <c r="M1763">
        <f>MONTH(Helper_Columns[Order_Date])</f>
        <v>5</v>
      </c>
      <c r="N1763">
        <f>YEAR(Helper_Columns[Order_Date])</f>
        <v>2024</v>
      </c>
      <c r="O1763" t="str">
        <f>TEXT(Helper_Columns[Order_Date],"mmm")</f>
        <v>May</v>
      </c>
      <c r="P1763" s="7">
        <f>IFERROR(Helper_Columns[Profit]/Helper_Columns[Sales_Amount],0)</f>
        <v>0.12800487789223711</v>
      </c>
      <c r="Q1763" s="5" t="str">
        <f>IF(VALUE(SUBSTITUTE(Helper_Columns[[#This Row],[Discount]],"%",""))&gt;=10,"High Discount", "Normal")</f>
        <v>Normal</v>
      </c>
      <c r="R1763" s="5" t="str">
        <f xml:space="preserve"> IF(Helper_Columns[[#This Row],[Profit]]&gt;5000,"High","Low")</f>
        <v>Low</v>
      </c>
    </row>
    <row r="1764" spans="1:18" x14ac:dyDescent="0.25">
      <c r="A1764" t="s">
        <v>1774</v>
      </c>
      <c r="B1764" s="4">
        <v>45420.651730346057</v>
      </c>
      <c r="C1764" t="s">
        <v>5021</v>
      </c>
      <c r="D1764" t="s">
        <v>5027</v>
      </c>
      <c r="E1764" t="s">
        <v>5038</v>
      </c>
      <c r="F1764" t="s">
        <v>5047</v>
      </c>
      <c r="G1764" t="s">
        <v>5050</v>
      </c>
      <c r="H1764">
        <v>4773</v>
      </c>
      <c r="I1764">
        <v>1</v>
      </c>
      <c r="J1764" t="s">
        <v>5072</v>
      </c>
      <c r="K1764">
        <v>954.13</v>
      </c>
      <c r="L1764" t="s">
        <v>5076</v>
      </c>
      <c r="M1764">
        <f>MONTH(Helper_Columns[Order_Date])</f>
        <v>5</v>
      </c>
      <c r="N1764">
        <f>YEAR(Helper_Columns[Order_Date])</f>
        <v>2024</v>
      </c>
      <c r="O1764" t="str">
        <f>TEXT(Helper_Columns[Order_Date],"mmm")</f>
        <v>May</v>
      </c>
      <c r="P1764" s="7">
        <f>IFERROR(Helper_Columns[Profit]/Helper_Columns[Sales_Amount],0)</f>
        <v>0.19990152943641315</v>
      </c>
      <c r="Q1764" s="5" t="str">
        <f>IF(VALUE(SUBSTITUTE(Helper_Columns[[#This Row],[Discount]],"%",""))&gt;=10,"High Discount", "Normal")</f>
        <v>High Discount</v>
      </c>
      <c r="R1764" s="5" t="str">
        <f xml:space="preserve"> IF(Helper_Columns[[#This Row],[Profit]]&gt;5000,"High","Low")</f>
        <v>Low</v>
      </c>
    </row>
    <row r="1765" spans="1:18" x14ac:dyDescent="0.25">
      <c r="A1765" t="s">
        <v>1775</v>
      </c>
      <c r="B1765" s="4">
        <v>45420.724744948981</v>
      </c>
      <c r="C1765" t="s">
        <v>5012</v>
      </c>
      <c r="D1765" t="s">
        <v>5027</v>
      </c>
      <c r="E1765" t="s">
        <v>5031</v>
      </c>
      <c r="F1765" t="s">
        <v>5048</v>
      </c>
      <c r="G1765" t="s">
        <v>5059</v>
      </c>
      <c r="H1765">
        <v>21511</v>
      </c>
      <c r="I1765">
        <v>1</v>
      </c>
      <c r="J1765" t="s">
        <v>5071</v>
      </c>
      <c r="K1765">
        <v>3240.63</v>
      </c>
      <c r="L1765" t="s">
        <v>5076</v>
      </c>
      <c r="M1765">
        <f>MONTH(Helper_Columns[Order_Date])</f>
        <v>5</v>
      </c>
      <c r="N1765">
        <f>YEAR(Helper_Columns[Order_Date])</f>
        <v>2024</v>
      </c>
      <c r="O1765" t="str">
        <f>TEXT(Helper_Columns[Order_Date],"mmm")</f>
        <v>May</v>
      </c>
      <c r="P1765" s="7">
        <f>IFERROR(Helper_Columns[Profit]/Helper_Columns[Sales_Amount],0)</f>
        <v>0.15064990005113663</v>
      </c>
      <c r="Q1765" s="5" t="str">
        <f>IF(VALUE(SUBSTITUTE(Helper_Columns[[#This Row],[Discount]],"%",""))&gt;=10,"High Discount", "Normal")</f>
        <v>High Discount</v>
      </c>
      <c r="R1765" s="5" t="str">
        <f xml:space="preserve"> IF(Helper_Columns[[#This Row],[Profit]]&gt;5000,"High","Low")</f>
        <v>Low</v>
      </c>
    </row>
    <row r="1766" spans="1:18" x14ac:dyDescent="0.25">
      <c r="A1766" t="s">
        <v>1776</v>
      </c>
      <c r="B1766" s="4">
        <v>45420.797759551911</v>
      </c>
      <c r="C1766" t="s">
        <v>5021</v>
      </c>
      <c r="D1766" t="s">
        <v>5027</v>
      </c>
      <c r="E1766" t="s">
        <v>5044</v>
      </c>
      <c r="F1766" t="s">
        <v>5047</v>
      </c>
      <c r="G1766" t="s">
        <v>5062</v>
      </c>
      <c r="H1766">
        <v>67008</v>
      </c>
      <c r="I1766">
        <v>4</v>
      </c>
      <c r="J1766" t="s">
        <v>5069</v>
      </c>
      <c r="K1766">
        <v>8045.39</v>
      </c>
      <c r="L1766" t="s">
        <v>5078</v>
      </c>
      <c r="M1766">
        <f>MONTH(Helper_Columns[Order_Date])</f>
        <v>5</v>
      </c>
      <c r="N1766">
        <f>YEAR(Helper_Columns[Order_Date])</f>
        <v>2024</v>
      </c>
      <c r="O1766" t="str">
        <f>TEXT(Helper_Columns[Order_Date],"mmm")</f>
        <v>May</v>
      </c>
      <c r="P1766" s="7">
        <f>IFERROR(Helper_Columns[Profit]/Helper_Columns[Sales_Amount],0)</f>
        <v>0.12006611150907355</v>
      </c>
      <c r="Q1766" s="5" t="str">
        <f>IF(VALUE(SUBSTITUTE(Helper_Columns[[#This Row],[Discount]],"%",""))&gt;=10,"High Discount", "Normal")</f>
        <v>High Discount</v>
      </c>
      <c r="R1766" s="5" t="str">
        <f xml:space="preserve"> IF(Helper_Columns[[#This Row],[Profit]]&gt;5000,"High","Low")</f>
        <v>High</v>
      </c>
    </row>
    <row r="1767" spans="1:18" x14ac:dyDescent="0.25">
      <c r="A1767" t="s">
        <v>1777</v>
      </c>
      <c r="B1767" s="4">
        <v>45420.870774154828</v>
      </c>
      <c r="C1767" t="s">
        <v>5020</v>
      </c>
      <c r="D1767" t="s">
        <v>5026</v>
      </c>
      <c r="E1767" t="s">
        <v>5043</v>
      </c>
      <c r="F1767" t="s">
        <v>5046</v>
      </c>
      <c r="G1767" t="s">
        <v>5049</v>
      </c>
      <c r="H1767">
        <v>64427</v>
      </c>
      <c r="I1767">
        <v>2</v>
      </c>
      <c r="J1767" t="s">
        <v>5072</v>
      </c>
      <c r="K1767">
        <v>10644.39</v>
      </c>
      <c r="L1767" t="s">
        <v>5078</v>
      </c>
      <c r="M1767">
        <f>MONTH(Helper_Columns[Order_Date])</f>
        <v>5</v>
      </c>
      <c r="N1767">
        <f>YEAR(Helper_Columns[Order_Date])</f>
        <v>2024</v>
      </c>
      <c r="O1767" t="str">
        <f>TEXT(Helper_Columns[Order_Date],"mmm")</f>
        <v>May</v>
      </c>
      <c r="P1767" s="7">
        <f>IFERROR(Helper_Columns[Profit]/Helper_Columns[Sales_Amount],0)</f>
        <v>0.16521629130643983</v>
      </c>
      <c r="Q1767" s="5" t="str">
        <f>IF(VALUE(SUBSTITUTE(Helper_Columns[[#This Row],[Discount]],"%",""))&gt;=10,"High Discount", "Normal")</f>
        <v>High Discount</v>
      </c>
      <c r="R1767" s="5" t="str">
        <f xml:space="preserve"> IF(Helper_Columns[[#This Row],[Profit]]&gt;5000,"High","Low")</f>
        <v>High</v>
      </c>
    </row>
    <row r="1768" spans="1:18" x14ac:dyDescent="0.25">
      <c r="A1768" t="s">
        <v>1778</v>
      </c>
      <c r="B1768" s="4">
        <v>45420.943788757737</v>
      </c>
      <c r="C1768" t="s">
        <v>5025</v>
      </c>
      <c r="D1768" t="s">
        <v>5026</v>
      </c>
      <c r="E1768" t="s">
        <v>5045</v>
      </c>
      <c r="F1768" t="s">
        <v>5046</v>
      </c>
      <c r="G1768" t="s">
        <v>5049</v>
      </c>
      <c r="H1768">
        <v>61062</v>
      </c>
      <c r="I1768">
        <v>12</v>
      </c>
      <c r="J1768" t="s">
        <v>5072</v>
      </c>
      <c r="K1768">
        <v>12508.71</v>
      </c>
      <c r="L1768" t="s">
        <v>5079</v>
      </c>
      <c r="M1768">
        <f>MONTH(Helper_Columns[Order_Date])</f>
        <v>5</v>
      </c>
      <c r="N1768">
        <f>YEAR(Helper_Columns[Order_Date])</f>
        <v>2024</v>
      </c>
      <c r="O1768" t="str">
        <f>TEXT(Helper_Columns[Order_Date],"mmm")</f>
        <v>May</v>
      </c>
      <c r="P1768" s="7">
        <f>IFERROR(Helper_Columns[Profit]/Helper_Columns[Sales_Amount],0)</f>
        <v>0.20485260882381839</v>
      </c>
      <c r="Q1768" s="5" t="str">
        <f>IF(VALUE(SUBSTITUTE(Helper_Columns[[#This Row],[Discount]],"%",""))&gt;=10,"High Discount", "Normal")</f>
        <v>High Discount</v>
      </c>
      <c r="R1768" s="5" t="str">
        <f xml:space="preserve"> IF(Helper_Columns[[#This Row],[Profit]]&gt;5000,"High","Low")</f>
        <v>High</v>
      </c>
    </row>
    <row r="1769" spans="1:18" x14ac:dyDescent="0.25">
      <c r="A1769" t="s">
        <v>1779</v>
      </c>
      <c r="B1769" s="4">
        <v>45421.016803360668</v>
      </c>
      <c r="C1769" t="s">
        <v>5015</v>
      </c>
      <c r="D1769" t="s">
        <v>5029</v>
      </c>
      <c r="E1769" t="s">
        <v>5040</v>
      </c>
      <c r="F1769" t="s">
        <v>5048</v>
      </c>
      <c r="G1769" t="s">
        <v>5051</v>
      </c>
      <c r="H1769">
        <v>7563</v>
      </c>
      <c r="I1769">
        <v>3</v>
      </c>
      <c r="J1769" t="s">
        <v>5069</v>
      </c>
      <c r="K1769">
        <v>1612.1</v>
      </c>
      <c r="L1769" t="s">
        <v>5077</v>
      </c>
      <c r="M1769">
        <f>MONTH(Helper_Columns[Order_Date])</f>
        <v>5</v>
      </c>
      <c r="N1769">
        <f>YEAR(Helper_Columns[Order_Date])</f>
        <v>2024</v>
      </c>
      <c r="O1769" t="str">
        <f>TEXT(Helper_Columns[Order_Date],"mmm")</f>
        <v>May</v>
      </c>
      <c r="P1769" s="7">
        <f>IFERROR(Helper_Columns[Profit]/Helper_Columns[Sales_Amount],0)</f>
        <v>0.21315615496496099</v>
      </c>
      <c r="Q1769" s="5" t="str">
        <f>IF(VALUE(SUBSTITUTE(Helper_Columns[[#This Row],[Discount]],"%",""))&gt;=10,"High Discount", "Normal")</f>
        <v>High Discount</v>
      </c>
      <c r="R1769" s="5" t="str">
        <f xml:space="preserve"> IF(Helper_Columns[[#This Row],[Profit]]&gt;5000,"High","Low")</f>
        <v>Low</v>
      </c>
    </row>
    <row r="1770" spans="1:18" x14ac:dyDescent="0.25">
      <c r="A1770" t="s">
        <v>1780</v>
      </c>
      <c r="B1770" s="4">
        <v>45421.089817963591</v>
      </c>
      <c r="C1770" t="s">
        <v>5013</v>
      </c>
      <c r="D1770" t="s">
        <v>5029</v>
      </c>
      <c r="E1770" t="s">
        <v>5040</v>
      </c>
      <c r="F1770" t="s">
        <v>5046</v>
      </c>
      <c r="G1770" t="s">
        <v>5053</v>
      </c>
      <c r="H1770">
        <v>5352</v>
      </c>
      <c r="I1770">
        <v>11</v>
      </c>
      <c r="J1770" t="s">
        <v>5070</v>
      </c>
      <c r="K1770">
        <v>1106.6300000000001</v>
      </c>
      <c r="L1770" t="s">
        <v>5078</v>
      </c>
      <c r="M1770">
        <f>MONTH(Helper_Columns[Order_Date])</f>
        <v>5</v>
      </c>
      <c r="N1770">
        <f>YEAR(Helper_Columns[Order_Date])</f>
        <v>2024</v>
      </c>
      <c r="O1770" t="str">
        <f>TEXT(Helper_Columns[Order_Date],"mmm")</f>
        <v>May</v>
      </c>
      <c r="P1770" s="7">
        <f>IFERROR(Helper_Columns[Profit]/Helper_Columns[Sales_Amount],0)</f>
        <v>0.20676943198804187</v>
      </c>
      <c r="Q1770" s="5" t="str">
        <f>IF(VALUE(SUBSTITUTE(Helper_Columns[[#This Row],[Discount]],"%",""))&gt;=10,"High Discount", "Normal")</f>
        <v>Normal</v>
      </c>
      <c r="R1770" s="5" t="str">
        <f xml:space="preserve"> IF(Helper_Columns[[#This Row],[Profit]]&gt;5000,"High","Low")</f>
        <v>Low</v>
      </c>
    </row>
    <row r="1771" spans="1:18" x14ac:dyDescent="0.25">
      <c r="A1771" t="s">
        <v>1781</v>
      </c>
      <c r="B1771" s="4">
        <v>45421.162832566508</v>
      </c>
      <c r="C1771" t="s">
        <v>5024</v>
      </c>
      <c r="D1771" t="s">
        <v>5029</v>
      </c>
      <c r="E1771" t="s">
        <v>5041</v>
      </c>
      <c r="F1771" t="s">
        <v>5047</v>
      </c>
      <c r="G1771" t="s">
        <v>5058</v>
      </c>
      <c r="H1771">
        <v>57578</v>
      </c>
      <c r="I1771">
        <v>1</v>
      </c>
      <c r="J1771" t="s">
        <v>5068</v>
      </c>
      <c r="K1771">
        <v>7542.71</v>
      </c>
      <c r="L1771" t="s">
        <v>5078</v>
      </c>
      <c r="M1771">
        <f>MONTH(Helper_Columns[Order_Date])</f>
        <v>5</v>
      </c>
      <c r="N1771">
        <f>YEAR(Helper_Columns[Order_Date])</f>
        <v>2024</v>
      </c>
      <c r="O1771" t="str">
        <f>TEXT(Helper_Columns[Order_Date],"mmm")</f>
        <v>May</v>
      </c>
      <c r="P1771" s="7">
        <f>IFERROR(Helper_Columns[Profit]/Helper_Columns[Sales_Amount],0)</f>
        <v>0.13099986105804301</v>
      </c>
      <c r="Q1771" s="5" t="str">
        <f>IF(VALUE(SUBSTITUTE(Helper_Columns[[#This Row],[Discount]],"%",""))&gt;=10,"High Discount", "Normal")</f>
        <v>Normal</v>
      </c>
      <c r="R1771" s="5" t="str">
        <f xml:space="preserve"> IF(Helper_Columns[[#This Row],[Profit]]&gt;5000,"High","Low")</f>
        <v>High</v>
      </c>
    </row>
    <row r="1772" spans="1:18" x14ac:dyDescent="0.25">
      <c r="A1772" t="s">
        <v>1782</v>
      </c>
      <c r="B1772" s="4">
        <v>45421.235847169432</v>
      </c>
      <c r="C1772" t="s">
        <v>5023</v>
      </c>
      <c r="D1772" t="s">
        <v>5029</v>
      </c>
      <c r="E1772" t="s">
        <v>5041</v>
      </c>
      <c r="F1772" t="s">
        <v>5047</v>
      </c>
      <c r="G1772" t="s">
        <v>5063</v>
      </c>
      <c r="H1772">
        <v>9724</v>
      </c>
      <c r="I1772">
        <v>14</v>
      </c>
      <c r="J1772" t="s">
        <v>5072</v>
      </c>
      <c r="K1772">
        <v>1884.58</v>
      </c>
      <c r="L1772" t="s">
        <v>5078</v>
      </c>
      <c r="M1772">
        <f>MONTH(Helper_Columns[Order_Date])</f>
        <v>5</v>
      </c>
      <c r="N1772">
        <f>YEAR(Helper_Columns[Order_Date])</f>
        <v>2024</v>
      </c>
      <c r="O1772" t="str">
        <f>TEXT(Helper_Columns[Order_Date],"mmm")</f>
        <v>May</v>
      </c>
      <c r="P1772" s="7">
        <f>IFERROR(Helper_Columns[Profit]/Helper_Columns[Sales_Amount],0)</f>
        <v>0.1938070752776635</v>
      </c>
      <c r="Q1772" s="5" t="str">
        <f>IF(VALUE(SUBSTITUTE(Helper_Columns[[#This Row],[Discount]],"%",""))&gt;=10,"High Discount", "Normal")</f>
        <v>High Discount</v>
      </c>
      <c r="R1772" s="5" t="str">
        <f xml:space="preserve"> IF(Helper_Columns[[#This Row],[Profit]]&gt;5000,"High","Low")</f>
        <v>Low</v>
      </c>
    </row>
    <row r="1773" spans="1:18" x14ac:dyDescent="0.25">
      <c r="A1773" t="s">
        <v>1783</v>
      </c>
      <c r="B1773" s="4">
        <v>45421.308861772348</v>
      </c>
      <c r="C1773" t="s">
        <v>5018</v>
      </c>
      <c r="D1773" t="s">
        <v>5027</v>
      </c>
      <c r="E1773" t="s">
        <v>5031</v>
      </c>
      <c r="F1773" t="s">
        <v>5046</v>
      </c>
      <c r="G1773" t="s">
        <v>5049</v>
      </c>
      <c r="H1773">
        <v>69843</v>
      </c>
      <c r="I1773">
        <v>14</v>
      </c>
      <c r="J1773" t="s">
        <v>5068</v>
      </c>
      <c r="K1773">
        <v>8321.32</v>
      </c>
      <c r="L1773" t="s">
        <v>5075</v>
      </c>
      <c r="M1773">
        <f>MONTH(Helper_Columns[Order_Date])</f>
        <v>5</v>
      </c>
      <c r="N1773">
        <f>YEAR(Helper_Columns[Order_Date])</f>
        <v>2024</v>
      </c>
      <c r="O1773" t="str">
        <f>TEXT(Helper_Columns[Order_Date],"mmm")</f>
        <v>May</v>
      </c>
      <c r="P1773" s="7">
        <f>IFERROR(Helper_Columns[Profit]/Helper_Columns[Sales_Amount],0)</f>
        <v>0.11914322122474692</v>
      </c>
      <c r="Q1773" s="5" t="str">
        <f>IF(VALUE(SUBSTITUTE(Helper_Columns[[#This Row],[Discount]],"%",""))&gt;=10,"High Discount", "Normal")</f>
        <v>Normal</v>
      </c>
      <c r="R1773" s="5" t="str">
        <f xml:space="preserve"> IF(Helper_Columns[[#This Row],[Profit]]&gt;5000,"High","Low")</f>
        <v>High</v>
      </c>
    </row>
    <row r="1774" spans="1:18" x14ac:dyDescent="0.25">
      <c r="A1774" t="s">
        <v>1784</v>
      </c>
      <c r="B1774" s="4">
        <v>45421.381876375257</v>
      </c>
      <c r="C1774" t="s">
        <v>5012</v>
      </c>
      <c r="D1774" t="s">
        <v>5027</v>
      </c>
      <c r="E1774" t="s">
        <v>5044</v>
      </c>
      <c r="F1774" t="s">
        <v>5046</v>
      </c>
      <c r="G1774" t="s">
        <v>5049</v>
      </c>
      <c r="H1774">
        <v>11782</v>
      </c>
      <c r="I1774">
        <v>7</v>
      </c>
      <c r="J1774" t="s">
        <v>5073</v>
      </c>
      <c r="K1774">
        <v>2471.92</v>
      </c>
      <c r="L1774" t="s">
        <v>5074</v>
      </c>
      <c r="M1774">
        <f>MONTH(Helper_Columns[Order_Date])</f>
        <v>5</v>
      </c>
      <c r="N1774">
        <f>YEAR(Helper_Columns[Order_Date])</f>
        <v>2024</v>
      </c>
      <c r="O1774" t="str">
        <f>TEXT(Helper_Columns[Order_Date],"mmm")</f>
        <v>May</v>
      </c>
      <c r="P1774" s="7">
        <f>IFERROR(Helper_Columns[Profit]/Helper_Columns[Sales_Amount],0)</f>
        <v>0.20980478696316415</v>
      </c>
      <c r="Q1774" s="5" t="str">
        <f>IF(VALUE(SUBSTITUTE(Helper_Columns[[#This Row],[Discount]],"%",""))&gt;=10,"High Discount", "Normal")</f>
        <v>Normal</v>
      </c>
      <c r="R1774" s="5" t="str">
        <f xml:space="preserve"> IF(Helper_Columns[[#This Row],[Profit]]&gt;5000,"High","Low")</f>
        <v>Low</v>
      </c>
    </row>
    <row r="1775" spans="1:18" x14ac:dyDescent="0.25">
      <c r="A1775" t="s">
        <v>1785</v>
      </c>
      <c r="B1775" s="4">
        <v>45421.454890978202</v>
      </c>
      <c r="C1775" t="s">
        <v>5014</v>
      </c>
      <c r="D1775" t="s">
        <v>5029</v>
      </c>
      <c r="E1775" t="s">
        <v>5040</v>
      </c>
      <c r="F1775" t="s">
        <v>5047</v>
      </c>
      <c r="G1775" t="s">
        <v>5063</v>
      </c>
      <c r="H1775">
        <v>45361</v>
      </c>
      <c r="I1775">
        <v>7</v>
      </c>
      <c r="J1775" t="s">
        <v>5071</v>
      </c>
      <c r="K1775">
        <v>7668.08</v>
      </c>
      <c r="L1775" t="s">
        <v>5075</v>
      </c>
      <c r="M1775">
        <f>MONTH(Helper_Columns[Order_Date])</f>
        <v>5</v>
      </c>
      <c r="N1775">
        <f>YEAR(Helper_Columns[Order_Date])</f>
        <v>2024</v>
      </c>
      <c r="O1775" t="str">
        <f>TEXT(Helper_Columns[Order_Date],"mmm")</f>
        <v>May</v>
      </c>
      <c r="P1775" s="7">
        <f>IFERROR(Helper_Columns[Profit]/Helper_Columns[Sales_Amount],0)</f>
        <v>0.1690456559599656</v>
      </c>
      <c r="Q1775" s="5" t="str">
        <f>IF(VALUE(SUBSTITUTE(Helper_Columns[[#This Row],[Discount]],"%",""))&gt;=10,"High Discount", "Normal")</f>
        <v>High Discount</v>
      </c>
      <c r="R1775" s="5" t="str">
        <f xml:space="preserve"> IF(Helper_Columns[[#This Row],[Profit]]&gt;5000,"High","Low")</f>
        <v>High</v>
      </c>
    </row>
    <row r="1776" spans="1:18" x14ac:dyDescent="0.25">
      <c r="A1776" t="s">
        <v>1786</v>
      </c>
      <c r="B1776" s="4">
        <v>45421.527905581112</v>
      </c>
      <c r="C1776" t="s">
        <v>5014</v>
      </c>
      <c r="D1776" t="s">
        <v>5029</v>
      </c>
      <c r="E1776" t="s">
        <v>5039</v>
      </c>
      <c r="F1776" t="s">
        <v>5047</v>
      </c>
      <c r="G1776" t="s">
        <v>5063</v>
      </c>
      <c r="H1776">
        <v>17673</v>
      </c>
      <c r="I1776">
        <v>2</v>
      </c>
      <c r="J1776" t="s">
        <v>5069</v>
      </c>
      <c r="K1776">
        <v>1453.16</v>
      </c>
      <c r="L1776" t="s">
        <v>5076</v>
      </c>
      <c r="M1776">
        <f>MONTH(Helper_Columns[Order_Date])</f>
        <v>5</v>
      </c>
      <c r="N1776">
        <f>YEAR(Helper_Columns[Order_Date])</f>
        <v>2024</v>
      </c>
      <c r="O1776" t="str">
        <f>TEXT(Helper_Columns[Order_Date],"mmm")</f>
        <v>May</v>
      </c>
      <c r="P1776" s="7">
        <f>IFERROR(Helper_Columns[Profit]/Helper_Columns[Sales_Amount],0)</f>
        <v>8.2224862785039335E-2</v>
      </c>
      <c r="Q1776" s="5" t="str">
        <f>IF(VALUE(SUBSTITUTE(Helper_Columns[[#This Row],[Discount]],"%",""))&gt;=10,"High Discount", "Normal")</f>
        <v>High Discount</v>
      </c>
      <c r="R1776" s="5" t="str">
        <f xml:space="preserve"> IF(Helper_Columns[[#This Row],[Profit]]&gt;5000,"High","Low")</f>
        <v>Low</v>
      </c>
    </row>
    <row r="1777" spans="1:18" x14ac:dyDescent="0.25">
      <c r="A1777" t="s">
        <v>1787</v>
      </c>
      <c r="B1777" s="4">
        <v>45421.600920184028</v>
      </c>
      <c r="C1777" t="s">
        <v>5013</v>
      </c>
      <c r="D1777" t="s">
        <v>5029</v>
      </c>
      <c r="E1777" t="s">
        <v>5039</v>
      </c>
      <c r="F1777" t="s">
        <v>5047</v>
      </c>
      <c r="G1777" t="s">
        <v>5063</v>
      </c>
      <c r="H1777">
        <v>57416</v>
      </c>
      <c r="I1777">
        <v>13</v>
      </c>
      <c r="J1777" t="s">
        <v>5070</v>
      </c>
      <c r="K1777">
        <v>5203.87</v>
      </c>
      <c r="L1777" t="s">
        <v>5077</v>
      </c>
      <c r="M1777">
        <f>MONTH(Helper_Columns[Order_Date])</f>
        <v>5</v>
      </c>
      <c r="N1777">
        <f>YEAR(Helper_Columns[Order_Date])</f>
        <v>2024</v>
      </c>
      <c r="O1777" t="str">
        <f>TEXT(Helper_Columns[Order_Date],"mmm")</f>
        <v>May</v>
      </c>
      <c r="P1777" s="7">
        <f>IFERROR(Helper_Columns[Profit]/Helper_Columns[Sales_Amount],0)</f>
        <v>9.0634492127629931E-2</v>
      </c>
      <c r="Q1777" s="5" t="str">
        <f>IF(VALUE(SUBSTITUTE(Helper_Columns[[#This Row],[Discount]],"%",""))&gt;=10,"High Discount", "Normal")</f>
        <v>Normal</v>
      </c>
      <c r="R1777" s="5" t="str">
        <f xml:space="preserve"> IF(Helper_Columns[[#This Row],[Profit]]&gt;5000,"High","Low")</f>
        <v>High</v>
      </c>
    </row>
    <row r="1778" spans="1:18" x14ac:dyDescent="0.25">
      <c r="A1778" t="s">
        <v>1788</v>
      </c>
      <c r="B1778" s="4">
        <v>45421.673934786959</v>
      </c>
      <c r="C1778" t="s">
        <v>5013</v>
      </c>
      <c r="D1778" t="s">
        <v>5028</v>
      </c>
      <c r="E1778" t="s">
        <v>5032</v>
      </c>
      <c r="F1778" t="s">
        <v>5048</v>
      </c>
      <c r="G1778" t="s">
        <v>5056</v>
      </c>
      <c r="H1778">
        <v>24874</v>
      </c>
      <c r="I1778">
        <v>13</v>
      </c>
      <c r="J1778" t="s">
        <v>5069</v>
      </c>
      <c r="K1778">
        <v>3982.34</v>
      </c>
      <c r="L1778" t="s">
        <v>5077</v>
      </c>
      <c r="M1778">
        <f>MONTH(Helper_Columns[Order_Date])</f>
        <v>5</v>
      </c>
      <c r="N1778">
        <f>YEAR(Helper_Columns[Order_Date])</f>
        <v>2024</v>
      </c>
      <c r="O1778" t="str">
        <f>TEXT(Helper_Columns[Order_Date],"mmm")</f>
        <v>May</v>
      </c>
      <c r="P1778" s="7">
        <f>IFERROR(Helper_Columns[Profit]/Helper_Columns[Sales_Amount],0)</f>
        <v>0.16010050655302727</v>
      </c>
      <c r="Q1778" s="5" t="str">
        <f>IF(VALUE(SUBSTITUTE(Helper_Columns[[#This Row],[Discount]],"%",""))&gt;=10,"High Discount", "Normal")</f>
        <v>High Discount</v>
      </c>
      <c r="R1778" s="5" t="str">
        <f xml:space="preserve"> IF(Helper_Columns[[#This Row],[Profit]]&gt;5000,"High","Low")</f>
        <v>Low</v>
      </c>
    </row>
    <row r="1779" spans="1:18" x14ac:dyDescent="0.25">
      <c r="A1779" t="s">
        <v>1789</v>
      </c>
      <c r="B1779" s="4">
        <v>45421.746949389883</v>
      </c>
      <c r="C1779" t="s">
        <v>5013</v>
      </c>
      <c r="D1779" t="s">
        <v>5026</v>
      </c>
      <c r="E1779" t="s">
        <v>5045</v>
      </c>
      <c r="F1779" t="s">
        <v>5046</v>
      </c>
      <c r="G1779" t="s">
        <v>5060</v>
      </c>
      <c r="H1779">
        <v>50769</v>
      </c>
      <c r="I1779">
        <v>11</v>
      </c>
      <c r="J1779" t="s">
        <v>5070</v>
      </c>
      <c r="K1779">
        <v>4799.82</v>
      </c>
      <c r="L1779" t="s">
        <v>5075</v>
      </c>
      <c r="M1779">
        <f>MONTH(Helper_Columns[Order_Date])</f>
        <v>5</v>
      </c>
      <c r="N1779">
        <f>YEAR(Helper_Columns[Order_Date])</f>
        <v>2024</v>
      </c>
      <c r="O1779" t="str">
        <f>TEXT(Helper_Columns[Order_Date],"mmm")</f>
        <v>May</v>
      </c>
      <c r="P1779" s="7">
        <f>IFERROR(Helper_Columns[Profit]/Helper_Columns[Sales_Amount],0)</f>
        <v>9.4542338828812855E-2</v>
      </c>
      <c r="Q1779" s="5" t="str">
        <f>IF(VALUE(SUBSTITUTE(Helper_Columns[[#This Row],[Discount]],"%",""))&gt;=10,"High Discount", "Normal")</f>
        <v>Normal</v>
      </c>
      <c r="R1779" s="5" t="str">
        <f xml:space="preserve"> IF(Helper_Columns[[#This Row],[Profit]]&gt;5000,"High","Low")</f>
        <v>Low</v>
      </c>
    </row>
    <row r="1780" spans="1:18" x14ac:dyDescent="0.25">
      <c r="A1780" t="s">
        <v>1790</v>
      </c>
      <c r="B1780" s="4">
        <v>45421.819963992792</v>
      </c>
      <c r="C1780" t="s">
        <v>5013</v>
      </c>
      <c r="D1780" t="s">
        <v>5026</v>
      </c>
      <c r="E1780" t="s">
        <v>5045</v>
      </c>
      <c r="F1780" t="s">
        <v>5046</v>
      </c>
      <c r="G1780" t="s">
        <v>5066</v>
      </c>
      <c r="H1780">
        <v>46076</v>
      </c>
      <c r="I1780">
        <v>2</v>
      </c>
      <c r="J1780" t="s">
        <v>5073</v>
      </c>
      <c r="K1780">
        <v>8256.8700000000008</v>
      </c>
      <c r="L1780" t="s">
        <v>5075</v>
      </c>
      <c r="M1780">
        <f>MONTH(Helper_Columns[Order_Date])</f>
        <v>5</v>
      </c>
      <c r="N1780">
        <f>YEAR(Helper_Columns[Order_Date])</f>
        <v>2024</v>
      </c>
      <c r="O1780" t="str">
        <f>TEXT(Helper_Columns[Order_Date],"mmm")</f>
        <v>May</v>
      </c>
      <c r="P1780" s="7">
        <f>IFERROR(Helper_Columns[Profit]/Helper_Columns[Sales_Amount],0)</f>
        <v>0.17920110252626098</v>
      </c>
      <c r="Q1780" s="5" t="str">
        <f>IF(VALUE(SUBSTITUTE(Helper_Columns[[#This Row],[Discount]],"%",""))&gt;=10,"High Discount", "Normal")</f>
        <v>Normal</v>
      </c>
      <c r="R1780" s="5" t="str">
        <f xml:space="preserve"> IF(Helper_Columns[[#This Row],[Profit]]&gt;5000,"High","Low")</f>
        <v>High</v>
      </c>
    </row>
    <row r="1781" spans="1:18" x14ac:dyDescent="0.25">
      <c r="A1781" t="s">
        <v>1791</v>
      </c>
      <c r="B1781" s="4">
        <v>45421.892978595723</v>
      </c>
      <c r="C1781" t="s">
        <v>5015</v>
      </c>
      <c r="D1781" t="s">
        <v>5028</v>
      </c>
      <c r="E1781" t="s">
        <v>5032</v>
      </c>
      <c r="F1781" t="s">
        <v>5046</v>
      </c>
      <c r="G1781" t="s">
        <v>5057</v>
      </c>
      <c r="H1781">
        <v>41658</v>
      </c>
      <c r="I1781">
        <v>11</v>
      </c>
      <c r="J1781" t="s">
        <v>5070</v>
      </c>
      <c r="K1781">
        <v>5125.8</v>
      </c>
      <c r="L1781" t="s">
        <v>5075</v>
      </c>
      <c r="M1781">
        <f>MONTH(Helper_Columns[Order_Date])</f>
        <v>5</v>
      </c>
      <c r="N1781">
        <f>YEAR(Helper_Columns[Order_Date])</f>
        <v>2024</v>
      </c>
      <c r="O1781" t="str">
        <f>TEXT(Helper_Columns[Order_Date],"mmm")</f>
        <v>May</v>
      </c>
      <c r="P1781" s="7">
        <f>IFERROR(Helper_Columns[Profit]/Helper_Columns[Sales_Amount],0)</f>
        <v>0.12304479331700995</v>
      </c>
      <c r="Q1781" s="5" t="str">
        <f>IF(VALUE(SUBSTITUTE(Helper_Columns[[#This Row],[Discount]],"%",""))&gt;=10,"High Discount", "Normal")</f>
        <v>Normal</v>
      </c>
      <c r="R1781" s="5" t="str">
        <f xml:space="preserve"> IF(Helper_Columns[[#This Row],[Profit]]&gt;5000,"High","Low")</f>
        <v>High</v>
      </c>
    </row>
    <row r="1782" spans="1:18" x14ac:dyDescent="0.25">
      <c r="A1782" t="s">
        <v>1792</v>
      </c>
      <c r="B1782" s="4">
        <v>45421.965993198632</v>
      </c>
      <c r="C1782" t="s">
        <v>5024</v>
      </c>
      <c r="D1782" t="s">
        <v>5028</v>
      </c>
      <c r="E1782" t="s">
        <v>5036</v>
      </c>
      <c r="F1782" t="s">
        <v>5046</v>
      </c>
      <c r="G1782" t="s">
        <v>5066</v>
      </c>
      <c r="H1782">
        <v>69582</v>
      </c>
      <c r="I1782">
        <v>6</v>
      </c>
      <c r="J1782" t="s">
        <v>5070</v>
      </c>
      <c r="K1782">
        <v>10762.06</v>
      </c>
      <c r="L1782" t="s">
        <v>5075</v>
      </c>
      <c r="M1782">
        <f>MONTH(Helper_Columns[Order_Date])</f>
        <v>5</v>
      </c>
      <c r="N1782">
        <f>YEAR(Helper_Columns[Order_Date])</f>
        <v>2024</v>
      </c>
      <c r="O1782" t="str">
        <f>TEXT(Helper_Columns[Order_Date],"mmm")</f>
        <v>May</v>
      </c>
      <c r="P1782" s="7">
        <f>IFERROR(Helper_Columns[Profit]/Helper_Columns[Sales_Amount],0)</f>
        <v>0.15466729901411283</v>
      </c>
      <c r="Q1782" s="5" t="str">
        <f>IF(VALUE(SUBSTITUTE(Helper_Columns[[#This Row],[Discount]],"%",""))&gt;=10,"High Discount", "Normal")</f>
        <v>Normal</v>
      </c>
      <c r="R1782" s="5" t="str">
        <f xml:space="preserve"> IF(Helper_Columns[[#This Row],[Profit]]&gt;5000,"High","Low")</f>
        <v>High</v>
      </c>
    </row>
    <row r="1783" spans="1:18" x14ac:dyDescent="0.25">
      <c r="A1783" t="s">
        <v>1793</v>
      </c>
      <c r="B1783" s="4">
        <v>45422.039007801548</v>
      </c>
      <c r="C1783" t="s">
        <v>5016</v>
      </c>
      <c r="D1783" t="s">
        <v>5028</v>
      </c>
      <c r="E1783" t="s">
        <v>5032</v>
      </c>
      <c r="F1783" t="s">
        <v>5046</v>
      </c>
      <c r="G1783" t="s">
        <v>5049</v>
      </c>
      <c r="H1783">
        <v>26909</v>
      </c>
      <c r="I1783">
        <v>9</v>
      </c>
      <c r="J1783" t="s">
        <v>5071</v>
      </c>
      <c r="K1783">
        <v>5709.98</v>
      </c>
      <c r="L1783" t="s">
        <v>5077</v>
      </c>
      <c r="M1783">
        <f>MONTH(Helper_Columns[Order_Date])</f>
        <v>5</v>
      </c>
      <c r="N1783">
        <f>YEAR(Helper_Columns[Order_Date])</f>
        <v>2024</v>
      </c>
      <c r="O1783" t="str">
        <f>TEXT(Helper_Columns[Order_Date],"mmm")</f>
        <v>May</v>
      </c>
      <c r="P1783" s="7">
        <f>IFERROR(Helper_Columns[Profit]/Helper_Columns[Sales_Amount],0)</f>
        <v>0.21219591958080938</v>
      </c>
      <c r="Q1783" s="5" t="str">
        <f>IF(VALUE(SUBSTITUTE(Helper_Columns[[#This Row],[Discount]],"%",""))&gt;=10,"High Discount", "Normal")</f>
        <v>High Discount</v>
      </c>
      <c r="R1783" s="5" t="str">
        <f xml:space="preserve"> IF(Helper_Columns[[#This Row],[Profit]]&gt;5000,"High","Low")</f>
        <v>High</v>
      </c>
    </row>
    <row r="1784" spans="1:18" x14ac:dyDescent="0.25">
      <c r="A1784" t="s">
        <v>1794</v>
      </c>
      <c r="B1784" s="4">
        <v>45422.112022404479</v>
      </c>
      <c r="C1784" t="s">
        <v>5020</v>
      </c>
      <c r="D1784" t="s">
        <v>5026</v>
      </c>
      <c r="E1784" t="s">
        <v>5043</v>
      </c>
      <c r="F1784" t="s">
        <v>5047</v>
      </c>
      <c r="G1784" t="s">
        <v>5067</v>
      </c>
      <c r="H1784">
        <v>18458</v>
      </c>
      <c r="I1784">
        <v>11</v>
      </c>
      <c r="J1784" t="s">
        <v>5070</v>
      </c>
      <c r="K1784">
        <v>3115.1</v>
      </c>
      <c r="L1784" t="s">
        <v>5078</v>
      </c>
      <c r="M1784">
        <f>MONTH(Helper_Columns[Order_Date])</f>
        <v>5</v>
      </c>
      <c r="N1784">
        <f>YEAR(Helper_Columns[Order_Date])</f>
        <v>2024</v>
      </c>
      <c r="O1784" t="str">
        <f>TEXT(Helper_Columns[Order_Date],"mmm")</f>
        <v>May</v>
      </c>
      <c r="P1784" s="7">
        <f>IFERROR(Helper_Columns[Profit]/Helper_Columns[Sales_Amount],0)</f>
        <v>0.16876693032831291</v>
      </c>
      <c r="Q1784" s="5" t="str">
        <f>IF(VALUE(SUBSTITUTE(Helper_Columns[[#This Row],[Discount]],"%",""))&gt;=10,"High Discount", "Normal")</f>
        <v>Normal</v>
      </c>
      <c r="R1784" s="5" t="str">
        <f xml:space="preserve"> IF(Helper_Columns[[#This Row],[Profit]]&gt;5000,"High","Low")</f>
        <v>Low</v>
      </c>
    </row>
    <row r="1785" spans="1:18" x14ac:dyDescent="0.25">
      <c r="A1785" t="s">
        <v>1795</v>
      </c>
      <c r="B1785" s="4">
        <v>45422.185037007403</v>
      </c>
      <c r="C1785" t="s">
        <v>5025</v>
      </c>
      <c r="D1785" t="s">
        <v>5027</v>
      </c>
      <c r="E1785" t="s">
        <v>5038</v>
      </c>
      <c r="F1785" t="s">
        <v>5047</v>
      </c>
      <c r="G1785" t="s">
        <v>5064</v>
      </c>
      <c r="H1785">
        <v>36178</v>
      </c>
      <c r="I1785">
        <v>1</v>
      </c>
      <c r="J1785" t="s">
        <v>5072</v>
      </c>
      <c r="K1785">
        <v>6938.55</v>
      </c>
      <c r="L1785" t="s">
        <v>5076</v>
      </c>
      <c r="M1785">
        <f>MONTH(Helper_Columns[Order_Date])</f>
        <v>5</v>
      </c>
      <c r="N1785">
        <f>YEAR(Helper_Columns[Order_Date])</f>
        <v>2024</v>
      </c>
      <c r="O1785" t="str">
        <f>TEXT(Helper_Columns[Order_Date],"mmm")</f>
        <v>May</v>
      </c>
      <c r="P1785" s="7">
        <f>IFERROR(Helper_Columns[Profit]/Helper_Columns[Sales_Amount],0)</f>
        <v>0.19178920891149318</v>
      </c>
      <c r="Q1785" s="5" t="str">
        <f>IF(VALUE(SUBSTITUTE(Helper_Columns[[#This Row],[Discount]],"%",""))&gt;=10,"High Discount", "Normal")</f>
        <v>High Discount</v>
      </c>
      <c r="R1785" s="5" t="str">
        <f xml:space="preserve"> IF(Helper_Columns[[#This Row],[Profit]]&gt;5000,"High","Low")</f>
        <v>High</v>
      </c>
    </row>
    <row r="1786" spans="1:18" x14ac:dyDescent="0.25">
      <c r="A1786" t="s">
        <v>1796</v>
      </c>
      <c r="B1786" s="4">
        <v>45422.258051610312</v>
      </c>
      <c r="C1786" t="s">
        <v>5025</v>
      </c>
      <c r="D1786" t="s">
        <v>5029</v>
      </c>
      <c r="E1786" t="s">
        <v>5039</v>
      </c>
      <c r="F1786" t="s">
        <v>5047</v>
      </c>
      <c r="G1786" t="s">
        <v>5062</v>
      </c>
      <c r="H1786">
        <v>43500</v>
      </c>
      <c r="I1786">
        <v>14</v>
      </c>
      <c r="J1786" t="s">
        <v>5069</v>
      </c>
      <c r="K1786">
        <v>6802.48</v>
      </c>
      <c r="L1786" t="s">
        <v>5076</v>
      </c>
      <c r="M1786">
        <f>MONTH(Helper_Columns[Order_Date])</f>
        <v>5</v>
      </c>
      <c r="N1786">
        <f>YEAR(Helper_Columns[Order_Date])</f>
        <v>2024</v>
      </c>
      <c r="O1786" t="str">
        <f>TEXT(Helper_Columns[Order_Date],"mmm")</f>
        <v>May</v>
      </c>
      <c r="P1786" s="7">
        <f>IFERROR(Helper_Columns[Profit]/Helper_Columns[Sales_Amount],0)</f>
        <v>0.15637885057471262</v>
      </c>
      <c r="Q1786" s="5" t="str">
        <f>IF(VALUE(SUBSTITUTE(Helper_Columns[[#This Row],[Discount]],"%",""))&gt;=10,"High Discount", "Normal")</f>
        <v>High Discount</v>
      </c>
      <c r="R1786" s="5" t="str">
        <f xml:space="preserve"> IF(Helper_Columns[[#This Row],[Profit]]&gt;5000,"High","Low")</f>
        <v>High</v>
      </c>
    </row>
    <row r="1787" spans="1:18" x14ac:dyDescent="0.25">
      <c r="A1787" t="s">
        <v>1797</v>
      </c>
      <c r="B1787" s="4">
        <v>45422.331066213243</v>
      </c>
      <c r="C1787" t="s">
        <v>5014</v>
      </c>
      <c r="D1787" t="s">
        <v>5027</v>
      </c>
      <c r="E1787" t="s">
        <v>5038</v>
      </c>
      <c r="F1787" t="s">
        <v>5048</v>
      </c>
      <c r="G1787" t="s">
        <v>5065</v>
      </c>
      <c r="H1787">
        <v>58072</v>
      </c>
      <c r="I1787">
        <v>9</v>
      </c>
      <c r="J1787" t="s">
        <v>5069</v>
      </c>
      <c r="K1787">
        <v>10372.629999999999</v>
      </c>
      <c r="L1787" t="s">
        <v>5079</v>
      </c>
      <c r="M1787">
        <f>MONTH(Helper_Columns[Order_Date])</f>
        <v>5</v>
      </c>
      <c r="N1787">
        <f>YEAR(Helper_Columns[Order_Date])</f>
        <v>2024</v>
      </c>
      <c r="O1787" t="str">
        <f>TEXT(Helper_Columns[Order_Date],"mmm")</f>
        <v>May</v>
      </c>
      <c r="P1787" s="7">
        <f>IFERROR(Helper_Columns[Profit]/Helper_Columns[Sales_Amount],0)</f>
        <v>0.17861671717867472</v>
      </c>
      <c r="Q1787" s="5" t="str">
        <f>IF(VALUE(SUBSTITUTE(Helper_Columns[[#This Row],[Discount]],"%",""))&gt;=10,"High Discount", "Normal")</f>
        <v>High Discount</v>
      </c>
      <c r="R1787" s="5" t="str">
        <f xml:space="preserve"> IF(Helper_Columns[[#This Row],[Profit]]&gt;5000,"High","Low")</f>
        <v>High</v>
      </c>
    </row>
    <row r="1788" spans="1:18" x14ac:dyDescent="0.25">
      <c r="A1788" t="s">
        <v>1798</v>
      </c>
      <c r="B1788" s="4">
        <v>45422.404080816159</v>
      </c>
      <c r="C1788" t="s">
        <v>5024</v>
      </c>
      <c r="D1788" t="s">
        <v>5028</v>
      </c>
      <c r="E1788" t="s">
        <v>5036</v>
      </c>
      <c r="F1788" t="s">
        <v>5046</v>
      </c>
      <c r="G1788" t="s">
        <v>5061</v>
      </c>
      <c r="H1788">
        <v>69783</v>
      </c>
      <c r="I1788">
        <v>12</v>
      </c>
      <c r="J1788" t="s">
        <v>5071</v>
      </c>
      <c r="K1788">
        <v>11850.54</v>
      </c>
      <c r="L1788" t="s">
        <v>5079</v>
      </c>
      <c r="M1788">
        <f>MONTH(Helper_Columns[Order_Date])</f>
        <v>5</v>
      </c>
      <c r="N1788">
        <f>YEAR(Helper_Columns[Order_Date])</f>
        <v>2024</v>
      </c>
      <c r="O1788" t="str">
        <f>TEXT(Helper_Columns[Order_Date],"mmm")</f>
        <v>May</v>
      </c>
      <c r="P1788" s="7">
        <f>IFERROR(Helper_Columns[Profit]/Helper_Columns[Sales_Amount],0)</f>
        <v>0.16981987016895234</v>
      </c>
      <c r="Q1788" s="5" t="str">
        <f>IF(VALUE(SUBSTITUTE(Helper_Columns[[#This Row],[Discount]],"%",""))&gt;=10,"High Discount", "Normal")</f>
        <v>High Discount</v>
      </c>
      <c r="R1788" s="5" t="str">
        <f xml:space="preserve"> IF(Helper_Columns[[#This Row],[Profit]]&gt;5000,"High","Low")</f>
        <v>High</v>
      </c>
    </row>
    <row r="1789" spans="1:18" x14ac:dyDescent="0.25">
      <c r="A1789" t="s">
        <v>1799</v>
      </c>
      <c r="B1789" s="4">
        <v>45422.477095419083</v>
      </c>
      <c r="C1789" t="s">
        <v>5012</v>
      </c>
      <c r="D1789" t="s">
        <v>5028</v>
      </c>
      <c r="E1789" t="s">
        <v>5036</v>
      </c>
      <c r="F1789" t="s">
        <v>5048</v>
      </c>
      <c r="G1789" t="s">
        <v>5052</v>
      </c>
      <c r="H1789">
        <v>12066</v>
      </c>
      <c r="I1789">
        <v>7</v>
      </c>
      <c r="J1789" t="s">
        <v>5073</v>
      </c>
      <c r="K1789">
        <v>1724.74</v>
      </c>
      <c r="L1789" t="s">
        <v>5078</v>
      </c>
      <c r="M1789">
        <f>MONTH(Helper_Columns[Order_Date])</f>
        <v>5</v>
      </c>
      <c r="N1789">
        <f>YEAR(Helper_Columns[Order_Date])</f>
        <v>2024</v>
      </c>
      <c r="O1789" t="str">
        <f>TEXT(Helper_Columns[Order_Date],"mmm")</f>
        <v>May</v>
      </c>
      <c r="P1789" s="7">
        <f>IFERROR(Helper_Columns[Profit]/Helper_Columns[Sales_Amount],0)</f>
        <v>0.14294215150008288</v>
      </c>
      <c r="Q1789" s="5" t="str">
        <f>IF(VALUE(SUBSTITUTE(Helper_Columns[[#This Row],[Discount]],"%",""))&gt;=10,"High Discount", "Normal")</f>
        <v>Normal</v>
      </c>
      <c r="R1789" s="5" t="str">
        <f xml:space="preserve"> IF(Helper_Columns[[#This Row],[Profit]]&gt;5000,"High","Low")</f>
        <v>Low</v>
      </c>
    </row>
    <row r="1790" spans="1:18" x14ac:dyDescent="0.25">
      <c r="A1790" t="s">
        <v>1800</v>
      </c>
      <c r="B1790" s="4">
        <v>45422.550110021999</v>
      </c>
      <c r="C1790" t="s">
        <v>5019</v>
      </c>
      <c r="D1790" t="s">
        <v>5029</v>
      </c>
      <c r="E1790" t="s">
        <v>5041</v>
      </c>
      <c r="F1790" t="s">
        <v>5046</v>
      </c>
      <c r="G1790" t="s">
        <v>5061</v>
      </c>
      <c r="H1790">
        <v>50104</v>
      </c>
      <c r="I1790">
        <v>1</v>
      </c>
      <c r="J1790" t="s">
        <v>5069</v>
      </c>
      <c r="K1790">
        <v>6559.01</v>
      </c>
      <c r="L1790" t="s">
        <v>5076</v>
      </c>
      <c r="M1790">
        <f>MONTH(Helper_Columns[Order_Date])</f>
        <v>5</v>
      </c>
      <c r="N1790">
        <f>YEAR(Helper_Columns[Order_Date])</f>
        <v>2024</v>
      </c>
      <c r="O1790" t="str">
        <f>TEXT(Helper_Columns[Order_Date],"mmm")</f>
        <v>May</v>
      </c>
      <c r="P1790" s="7">
        <f>IFERROR(Helper_Columns[Profit]/Helper_Columns[Sales_Amount],0)</f>
        <v>0.13090791154398851</v>
      </c>
      <c r="Q1790" s="5" t="str">
        <f>IF(VALUE(SUBSTITUTE(Helper_Columns[[#This Row],[Discount]],"%",""))&gt;=10,"High Discount", "Normal")</f>
        <v>High Discount</v>
      </c>
      <c r="R1790" s="5" t="str">
        <f xml:space="preserve"> IF(Helper_Columns[[#This Row],[Profit]]&gt;5000,"High","Low")</f>
        <v>High</v>
      </c>
    </row>
    <row r="1791" spans="1:18" x14ac:dyDescent="0.25">
      <c r="A1791" t="s">
        <v>1801</v>
      </c>
      <c r="B1791" s="4">
        <v>45422.623124624923</v>
      </c>
      <c r="C1791" t="s">
        <v>5015</v>
      </c>
      <c r="D1791" t="s">
        <v>5027</v>
      </c>
      <c r="E1791" t="s">
        <v>5031</v>
      </c>
      <c r="F1791" t="s">
        <v>5048</v>
      </c>
      <c r="G1791" t="s">
        <v>5065</v>
      </c>
      <c r="H1791">
        <v>62274</v>
      </c>
      <c r="I1791">
        <v>3</v>
      </c>
      <c r="J1791" t="s">
        <v>5072</v>
      </c>
      <c r="K1791">
        <v>11219.53</v>
      </c>
      <c r="L1791" t="s">
        <v>5075</v>
      </c>
      <c r="M1791">
        <f>MONTH(Helper_Columns[Order_Date])</f>
        <v>5</v>
      </c>
      <c r="N1791">
        <f>YEAR(Helper_Columns[Order_Date])</f>
        <v>2024</v>
      </c>
      <c r="O1791" t="str">
        <f>TEXT(Helper_Columns[Order_Date],"mmm")</f>
        <v>May</v>
      </c>
      <c r="P1791" s="7">
        <f>IFERROR(Helper_Columns[Profit]/Helper_Columns[Sales_Amount],0)</f>
        <v>0.18016395285351833</v>
      </c>
      <c r="Q1791" s="5" t="str">
        <f>IF(VALUE(SUBSTITUTE(Helper_Columns[[#This Row],[Discount]],"%",""))&gt;=10,"High Discount", "Normal")</f>
        <v>High Discount</v>
      </c>
      <c r="R1791" s="5" t="str">
        <f xml:space="preserve"> IF(Helper_Columns[[#This Row],[Profit]]&gt;5000,"High","Low")</f>
        <v>High</v>
      </c>
    </row>
    <row r="1792" spans="1:18" x14ac:dyDescent="0.25">
      <c r="A1792" t="s">
        <v>1802</v>
      </c>
      <c r="B1792" s="4">
        <v>45422.696139227839</v>
      </c>
      <c r="C1792" t="s">
        <v>5021</v>
      </c>
      <c r="D1792" t="s">
        <v>5029</v>
      </c>
      <c r="E1792" t="s">
        <v>5033</v>
      </c>
      <c r="F1792" t="s">
        <v>5047</v>
      </c>
      <c r="G1792" t="s">
        <v>5050</v>
      </c>
      <c r="H1792">
        <v>5787</v>
      </c>
      <c r="I1792">
        <v>12</v>
      </c>
      <c r="J1792" t="s">
        <v>5068</v>
      </c>
      <c r="K1792">
        <v>642.82000000000005</v>
      </c>
      <c r="L1792" t="s">
        <v>5077</v>
      </c>
      <c r="M1792">
        <f>MONTH(Helper_Columns[Order_Date])</f>
        <v>5</v>
      </c>
      <c r="N1792">
        <f>YEAR(Helper_Columns[Order_Date])</f>
        <v>2024</v>
      </c>
      <c r="O1792" t="str">
        <f>TEXT(Helper_Columns[Order_Date],"mmm")</f>
        <v>May</v>
      </c>
      <c r="P1792" s="7">
        <f>IFERROR(Helper_Columns[Profit]/Helper_Columns[Sales_Amount],0)</f>
        <v>0.11108000691204424</v>
      </c>
      <c r="Q1792" s="5" t="str">
        <f>IF(VALUE(SUBSTITUTE(Helper_Columns[[#This Row],[Discount]],"%",""))&gt;=10,"High Discount", "Normal")</f>
        <v>Normal</v>
      </c>
      <c r="R1792" s="5" t="str">
        <f xml:space="preserve"> IF(Helper_Columns[[#This Row],[Profit]]&gt;5000,"High","Low")</f>
        <v>Low</v>
      </c>
    </row>
    <row r="1793" spans="1:18" x14ac:dyDescent="0.25">
      <c r="A1793" t="s">
        <v>1803</v>
      </c>
      <c r="B1793" s="4">
        <v>45422.769153830763</v>
      </c>
      <c r="C1793" t="s">
        <v>5025</v>
      </c>
      <c r="D1793" t="s">
        <v>5026</v>
      </c>
      <c r="E1793" t="s">
        <v>5030</v>
      </c>
      <c r="F1793" t="s">
        <v>5046</v>
      </c>
      <c r="G1793" t="s">
        <v>5061</v>
      </c>
      <c r="H1793">
        <v>47627</v>
      </c>
      <c r="I1793">
        <v>6</v>
      </c>
      <c r="J1793" t="s">
        <v>5072</v>
      </c>
      <c r="K1793">
        <v>9184.08</v>
      </c>
      <c r="L1793" t="s">
        <v>5076</v>
      </c>
      <c r="M1793">
        <f>MONTH(Helper_Columns[Order_Date])</f>
        <v>5</v>
      </c>
      <c r="N1793">
        <f>YEAR(Helper_Columns[Order_Date])</f>
        <v>2024</v>
      </c>
      <c r="O1793" t="str">
        <f>TEXT(Helper_Columns[Order_Date],"mmm")</f>
        <v>May</v>
      </c>
      <c r="P1793" s="7">
        <f>IFERROR(Helper_Columns[Profit]/Helper_Columns[Sales_Amount],0)</f>
        <v>0.19283347680937282</v>
      </c>
      <c r="Q1793" s="5" t="str">
        <f>IF(VALUE(SUBSTITUTE(Helper_Columns[[#This Row],[Discount]],"%",""))&gt;=10,"High Discount", "Normal")</f>
        <v>High Discount</v>
      </c>
      <c r="R1793" s="5" t="str">
        <f xml:space="preserve"> IF(Helper_Columns[[#This Row],[Profit]]&gt;5000,"High","Low")</f>
        <v>High</v>
      </c>
    </row>
    <row r="1794" spans="1:18" x14ac:dyDescent="0.25">
      <c r="A1794" t="s">
        <v>1804</v>
      </c>
      <c r="B1794" s="4">
        <v>45422.842168433679</v>
      </c>
      <c r="C1794" t="s">
        <v>5017</v>
      </c>
      <c r="D1794" t="s">
        <v>5026</v>
      </c>
      <c r="E1794" t="s">
        <v>5043</v>
      </c>
      <c r="F1794" t="s">
        <v>5047</v>
      </c>
      <c r="G1794" t="s">
        <v>5062</v>
      </c>
      <c r="H1794">
        <v>7033</v>
      </c>
      <c r="I1794">
        <v>14</v>
      </c>
      <c r="J1794" t="s">
        <v>5071</v>
      </c>
      <c r="K1794">
        <v>1322.44</v>
      </c>
      <c r="L1794" t="s">
        <v>5078</v>
      </c>
      <c r="M1794">
        <f>MONTH(Helper_Columns[Order_Date])</f>
        <v>5</v>
      </c>
      <c r="N1794">
        <f>YEAR(Helper_Columns[Order_Date])</f>
        <v>2024</v>
      </c>
      <c r="O1794" t="str">
        <f>TEXT(Helper_Columns[Order_Date],"mmm")</f>
        <v>May</v>
      </c>
      <c r="P1794" s="7">
        <f>IFERROR(Helper_Columns[Profit]/Helper_Columns[Sales_Amount],0)</f>
        <v>0.18803355609270583</v>
      </c>
      <c r="Q1794" s="5" t="str">
        <f>IF(VALUE(SUBSTITUTE(Helper_Columns[[#This Row],[Discount]],"%",""))&gt;=10,"High Discount", "Normal")</f>
        <v>High Discount</v>
      </c>
      <c r="R1794" s="5" t="str">
        <f xml:space="preserve"> IF(Helper_Columns[[#This Row],[Profit]]&gt;5000,"High","Low")</f>
        <v>Low</v>
      </c>
    </row>
    <row r="1795" spans="1:18" x14ac:dyDescent="0.25">
      <c r="A1795" t="s">
        <v>1805</v>
      </c>
      <c r="B1795" s="4">
        <v>45422.915183036603</v>
      </c>
      <c r="C1795" t="s">
        <v>5022</v>
      </c>
      <c r="D1795" t="s">
        <v>5026</v>
      </c>
      <c r="E1795" t="s">
        <v>5043</v>
      </c>
      <c r="F1795" t="s">
        <v>5048</v>
      </c>
      <c r="G1795" t="s">
        <v>5065</v>
      </c>
      <c r="H1795">
        <v>24057</v>
      </c>
      <c r="I1795">
        <v>1</v>
      </c>
      <c r="J1795" t="s">
        <v>5072</v>
      </c>
      <c r="K1795">
        <v>2506.0700000000002</v>
      </c>
      <c r="L1795" t="s">
        <v>5078</v>
      </c>
      <c r="M1795">
        <f>MONTH(Helper_Columns[Order_Date])</f>
        <v>5</v>
      </c>
      <c r="N1795">
        <f>YEAR(Helper_Columns[Order_Date])</f>
        <v>2024</v>
      </c>
      <c r="O1795" t="str">
        <f>TEXT(Helper_Columns[Order_Date],"mmm")</f>
        <v>May</v>
      </c>
      <c r="P1795" s="7">
        <f>IFERROR(Helper_Columns[Profit]/Helper_Columns[Sales_Amount],0)</f>
        <v>0.10417217441908801</v>
      </c>
      <c r="Q1795" s="5" t="str">
        <f>IF(VALUE(SUBSTITUTE(Helper_Columns[[#This Row],[Discount]],"%",""))&gt;=10,"High Discount", "Normal")</f>
        <v>High Discount</v>
      </c>
      <c r="R1795" s="5" t="str">
        <f xml:space="preserve"> IF(Helper_Columns[[#This Row],[Profit]]&gt;5000,"High","Low")</f>
        <v>Low</v>
      </c>
    </row>
    <row r="1796" spans="1:18" x14ac:dyDescent="0.25">
      <c r="A1796" t="s">
        <v>1806</v>
      </c>
      <c r="B1796" s="4">
        <v>45422.988197639534</v>
      </c>
      <c r="C1796" t="s">
        <v>5021</v>
      </c>
      <c r="D1796" t="s">
        <v>5027</v>
      </c>
      <c r="E1796" t="s">
        <v>5031</v>
      </c>
      <c r="F1796" t="s">
        <v>5048</v>
      </c>
      <c r="G1796" t="s">
        <v>5059</v>
      </c>
      <c r="H1796">
        <v>71739</v>
      </c>
      <c r="I1796">
        <v>8</v>
      </c>
      <c r="J1796" t="s">
        <v>5073</v>
      </c>
      <c r="K1796">
        <v>15480.18</v>
      </c>
      <c r="L1796" t="s">
        <v>5077</v>
      </c>
      <c r="M1796">
        <f>MONTH(Helper_Columns[Order_Date])</f>
        <v>5</v>
      </c>
      <c r="N1796">
        <f>YEAR(Helper_Columns[Order_Date])</f>
        <v>2024</v>
      </c>
      <c r="O1796" t="str">
        <f>TEXT(Helper_Columns[Order_Date],"mmm")</f>
        <v>May</v>
      </c>
      <c r="P1796" s="7">
        <f>IFERROR(Helper_Columns[Profit]/Helper_Columns[Sales_Amount],0)</f>
        <v>0.21578471960858112</v>
      </c>
      <c r="Q1796" s="5" t="str">
        <f>IF(VALUE(SUBSTITUTE(Helper_Columns[[#This Row],[Discount]],"%",""))&gt;=10,"High Discount", "Normal")</f>
        <v>Normal</v>
      </c>
      <c r="R1796" s="5" t="str">
        <f xml:space="preserve"> IF(Helper_Columns[[#This Row],[Profit]]&gt;5000,"High","Low")</f>
        <v>High</v>
      </c>
    </row>
    <row r="1797" spans="1:18" x14ac:dyDescent="0.25">
      <c r="A1797" t="s">
        <v>1807</v>
      </c>
      <c r="B1797" s="4">
        <v>45423.061212242443</v>
      </c>
      <c r="C1797" t="s">
        <v>5023</v>
      </c>
      <c r="D1797" t="s">
        <v>5029</v>
      </c>
      <c r="E1797" t="s">
        <v>5039</v>
      </c>
      <c r="F1797" t="s">
        <v>5047</v>
      </c>
      <c r="G1797" t="s">
        <v>5062</v>
      </c>
      <c r="H1797">
        <v>58879</v>
      </c>
      <c r="I1797">
        <v>13</v>
      </c>
      <c r="J1797" t="s">
        <v>5071</v>
      </c>
      <c r="K1797">
        <v>7651.41</v>
      </c>
      <c r="L1797" t="s">
        <v>5076</v>
      </c>
      <c r="M1797">
        <f>MONTH(Helper_Columns[Order_Date])</f>
        <v>5</v>
      </c>
      <c r="N1797">
        <f>YEAR(Helper_Columns[Order_Date])</f>
        <v>2024</v>
      </c>
      <c r="O1797" t="str">
        <f>TEXT(Helper_Columns[Order_Date],"mmm")</f>
        <v>May</v>
      </c>
      <c r="P1797" s="7">
        <f>IFERROR(Helper_Columns[Profit]/Helper_Columns[Sales_Amount],0)</f>
        <v>0.12995142580546545</v>
      </c>
      <c r="Q1797" s="5" t="str">
        <f>IF(VALUE(SUBSTITUTE(Helper_Columns[[#This Row],[Discount]],"%",""))&gt;=10,"High Discount", "Normal")</f>
        <v>High Discount</v>
      </c>
      <c r="R1797" s="5" t="str">
        <f xml:space="preserve"> IF(Helper_Columns[[#This Row],[Profit]]&gt;5000,"High","Low")</f>
        <v>High</v>
      </c>
    </row>
    <row r="1798" spans="1:18" x14ac:dyDescent="0.25">
      <c r="A1798" t="s">
        <v>1808</v>
      </c>
      <c r="B1798" s="4">
        <v>45423.134226845359</v>
      </c>
      <c r="C1798" t="s">
        <v>5022</v>
      </c>
      <c r="D1798" t="s">
        <v>5027</v>
      </c>
      <c r="E1798" t="s">
        <v>5031</v>
      </c>
      <c r="F1798" t="s">
        <v>5046</v>
      </c>
      <c r="G1798" t="s">
        <v>5053</v>
      </c>
      <c r="H1798">
        <v>69748</v>
      </c>
      <c r="I1798">
        <v>9</v>
      </c>
      <c r="J1798" t="s">
        <v>5070</v>
      </c>
      <c r="K1798">
        <v>13287.14</v>
      </c>
      <c r="L1798" t="s">
        <v>5074</v>
      </c>
      <c r="M1798">
        <f>MONTH(Helper_Columns[Order_Date])</f>
        <v>5</v>
      </c>
      <c r="N1798">
        <f>YEAR(Helper_Columns[Order_Date])</f>
        <v>2024</v>
      </c>
      <c r="O1798" t="str">
        <f>TEXT(Helper_Columns[Order_Date],"mmm")</f>
        <v>May</v>
      </c>
      <c r="P1798" s="7">
        <f>IFERROR(Helper_Columns[Profit]/Helper_Columns[Sales_Amount],0)</f>
        <v>0.19050209324998565</v>
      </c>
      <c r="Q1798" s="5" t="str">
        <f>IF(VALUE(SUBSTITUTE(Helper_Columns[[#This Row],[Discount]],"%",""))&gt;=10,"High Discount", "Normal")</f>
        <v>Normal</v>
      </c>
      <c r="R1798" s="5" t="str">
        <f xml:space="preserve"> IF(Helper_Columns[[#This Row],[Profit]]&gt;5000,"High","Low")</f>
        <v>High</v>
      </c>
    </row>
    <row r="1799" spans="1:18" x14ac:dyDescent="0.25">
      <c r="A1799" t="s">
        <v>1809</v>
      </c>
      <c r="B1799" s="4">
        <v>45423.20724144829</v>
      </c>
      <c r="C1799" t="s">
        <v>5015</v>
      </c>
      <c r="D1799" t="s">
        <v>5027</v>
      </c>
      <c r="E1799" t="s">
        <v>5042</v>
      </c>
      <c r="F1799" t="s">
        <v>5047</v>
      </c>
      <c r="G1799" t="s">
        <v>5067</v>
      </c>
      <c r="H1799">
        <v>59260</v>
      </c>
      <c r="I1799">
        <v>2</v>
      </c>
      <c r="J1799" t="s">
        <v>5071</v>
      </c>
      <c r="K1799">
        <v>10684.08</v>
      </c>
      <c r="L1799" t="s">
        <v>5079</v>
      </c>
      <c r="M1799">
        <f>MONTH(Helper_Columns[Order_Date])</f>
        <v>5</v>
      </c>
      <c r="N1799">
        <f>YEAR(Helper_Columns[Order_Date])</f>
        <v>2024</v>
      </c>
      <c r="O1799" t="str">
        <f>TEXT(Helper_Columns[Order_Date],"mmm")</f>
        <v>May</v>
      </c>
      <c r="P1799" s="7">
        <f>IFERROR(Helper_Columns[Profit]/Helper_Columns[Sales_Amount],0)</f>
        <v>0.18029159635504555</v>
      </c>
      <c r="Q1799" s="5" t="str">
        <f>IF(VALUE(SUBSTITUTE(Helper_Columns[[#This Row],[Discount]],"%",""))&gt;=10,"High Discount", "Normal")</f>
        <v>High Discount</v>
      </c>
      <c r="R1799" s="5" t="str">
        <f xml:space="preserve"> IF(Helper_Columns[[#This Row],[Profit]]&gt;5000,"High","Low")</f>
        <v>High</v>
      </c>
    </row>
    <row r="1800" spans="1:18" x14ac:dyDescent="0.25">
      <c r="A1800" t="s">
        <v>1810</v>
      </c>
      <c r="B1800" s="4">
        <v>45423.280256051206</v>
      </c>
      <c r="C1800" t="s">
        <v>5016</v>
      </c>
      <c r="D1800" t="s">
        <v>5028</v>
      </c>
      <c r="E1800" t="s">
        <v>5035</v>
      </c>
      <c r="F1800" t="s">
        <v>5046</v>
      </c>
      <c r="G1800" t="s">
        <v>5049</v>
      </c>
      <c r="H1800">
        <v>4936</v>
      </c>
      <c r="I1800">
        <v>12</v>
      </c>
      <c r="J1800" t="s">
        <v>5070</v>
      </c>
      <c r="K1800">
        <v>490.55</v>
      </c>
      <c r="L1800" t="s">
        <v>5078</v>
      </c>
      <c r="M1800">
        <f>MONTH(Helper_Columns[Order_Date])</f>
        <v>5</v>
      </c>
      <c r="N1800">
        <f>YEAR(Helper_Columns[Order_Date])</f>
        <v>2024</v>
      </c>
      <c r="O1800" t="str">
        <f>TEXT(Helper_Columns[Order_Date],"mmm")</f>
        <v>May</v>
      </c>
      <c r="P1800" s="7">
        <f>IFERROR(Helper_Columns[Profit]/Helper_Columns[Sales_Amount],0)</f>
        <v>9.9382090761750405E-2</v>
      </c>
      <c r="Q1800" s="5" t="str">
        <f>IF(VALUE(SUBSTITUTE(Helper_Columns[[#This Row],[Discount]],"%",""))&gt;=10,"High Discount", "Normal")</f>
        <v>Normal</v>
      </c>
      <c r="R1800" s="5" t="str">
        <f xml:space="preserve"> IF(Helper_Columns[[#This Row],[Profit]]&gt;5000,"High","Low")</f>
        <v>Low</v>
      </c>
    </row>
    <row r="1801" spans="1:18" x14ac:dyDescent="0.25">
      <c r="A1801" t="s">
        <v>1811</v>
      </c>
      <c r="B1801" s="4">
        <v>45423.353270654123</v>
      </c>
      <c r="C1801" t="s">
        <v>5020</v>
      </c>
      <c r="D1801" t="s">
        <v>5028</v>
      </c>
      <c r="E1801" t="s">
        <v>5036</v>
      </c>
      <c r="F1801" t="s">
        <v>5046</v>
      </c>
      <c r="G1801" t="s">
        <v>5061</v>
      </c>
      <c r="H1801">
        <v>23061</v>
      </c>
      <c r="I1801">
        <v>7</v>
      </c>
      <c r="J1801" t="s">
        <v>5073</v>
      </c>
      <c r="K1801">
        <v>4588.05</v>
      </c>
      <c r="L1801" t="s">
        <v>5079</v>
      </c>
      <c r="M1801">
        <f>MONTH(Helper_Columns[Order_Date])</f>
        <v>5</v>
      </c>
      <c r="N1801">
        <f>YEAR(Helper_Columns[Order_Date])</f>
        <v>2024</v>
      </c>
      <c r="O1801" t="str">
        <f>TEXT(Helper_Columns[Order_Date],"mmm")</f>
        <v>May</v>
      </c>
      <c r="P1801" s="7">
        <f>IFERROR(Helper_Columns[Profit]/Helper_Columns[Sales_Amount],0)</f>
        <v>0.19895277741641734</v>
      </c>
      <c r="Q1801" s="5" t="str">
        <f>IF(VALUE(SUBSTITUTE(Helper_Columns[[#This Row],[Discount]],"%",""))&gt;=10,"High Discount", "Normal")</f>
        <v>Normal</v>
      </c>
      <c r="R1801" s="5" t="str">
        <f xml:space="preserve"> IF(Helper_Columns[[#This Row],[Profit]]&gt;5000,"High","Low")</f>
        <v>Low</v>
      </c>
    </row>
    <row r="1802" spans="1:18" x14ac:dyDescent="0.25">
      <c r="A1802" t="s">
        <v>1812</v>
      </c>
      <c r="B1802" s="4">
        <v>45423.426285257046</v>
      </c>
      <c r="C1802" t="s">
        <v>5015</v>
      </c>
      <c r="D1802" t="s">
        <v>5027</v>
      </c>
      <c r="E1802" t="s">
        <v>5042</v>
      </c>
      <c r="F1802" t="s">
        <v>5046</v>
      </c>
      <c r="G1802" t="s">
        <v>5057</v>
      </c>
      <c r="H1802">
        <v>35593</v>
      </c>
      <c r="I1802">
        <v>10</v>
      </c>
      <c r="J1802" t="s">
        <v>5073</v>
      </c>
      <c r="K1802">
        <v>6209.35</v>
      </c>
      <c r="L1802" t="s">
        <v>5079</v>
      </c>
      <c r="M1802">
        <f>MONTH(Helper_Columns[Order_Date])</f>
        <v>5</v>
      </c>
      <c r="N1802">
        <f>YEAR(Helper_Columns[Order_Date])</f>
        <v>2024</v>
      </c>
      <c r="O1802" t="str">
        <f>TEXT(Helper_Columns[Order_Date],"mmm")</f>
        <v>May</v>
      </c>
      <c r="P1802" s="7">
        <f>IFERROR(Helper_Columns[Profit]/Helper_Columns[Sales_Amount],0)</f>
        <v>0.17445424662152673</v>
      </c>
      <c r="Q1802" s="5" t="str">
        <f>IF(VALUE(SUBSTITUTE(Helper_Columns[[#This Row],[Discount]],"%",""))&gt;=10,"High Discount", "Normal")</f>
        <v>Normal</v>
      </c>
      <c r="R1802" s="5" t="str">
        <f xml:space="preserve"> IF(Helper_Columns[[#This Row],[Profit]]&gt;5000,"High","Low")</f>
        <v>High</v>
      </c>
    </row>
    <row r="1803" spans="1:18" x14ac:dyDescent="0.25">
      <c r="A1803" t="s">
        <v>1813</v>
      </c>
      <c r="B1803" s="4">
        <v>45423.499299859963</v>
      </c>
      <c r="C1803" t="s">
        <v>5012</v>
      </c>
      <c r="D1803" t="s">
        <v>5026</v>
      </c>
      <c r="E1803" t="s">
        <v>5045</v>
      </c>
      <c r="F1803" t="s">
        <v>5046</v>
      </c>
      <c r="G1803" t="s">
        <v>5066</v>
      </c>
      <c r="H1803">
        <v>74356</v>
      </c>
      <c r="I1803">
        <v>12</v>
      </c>
      <c r="J1803" t="s">
        <v>5073</v>
      </c>
      <c r="K1803">
        <v>10951.66</v>
      </c>
      <c r="L1803" t="s">
        <v>5075</v>
      </c>
      <c r="M1803">
        <f>MONTH(Helper_Columns[Order_Date])</f>
        <v>5</v>
      </c>
      <c r="N1803">
        <f>YEAR(Helper_Columns[Order_Date])</f>
        <v>2024</v>
      </c>
      <c r="O1803" t="str">
        <f>TEXT(Helper_Columns[Order_Date],"mmm")</f>
        <v>May</v>
      </c>
      <c r="P1803" s="7">
        <f>IFERROR(Helper_Columns[Profit]/Helper_Columns[Sales_Amount],0)</f>
        <v>0.14728683630103825</v>
      </c>
      <c r="Q1803" s="5" t="str">
        <f>IF(VALUE(SUBSTITUTE(Helper_Columns[[#This Row],[Discount]],"%",""))&gt;=10,"High Discount", "Normal")</f>
        <v>Normal</v>
      </c>
      <c r="R1803" s="5" t="str">
        <f xml:space="preserve"> IF(Helper_Columns[[#This Row],[Profit]]&gt;5000,"High","Low")</f>
        <v>High</v>
      </c>
    </row>
    <row r="1804" spans="1:18" x14ac:dyDescent="0.25">
      <c r="A1804" t="s">
        <v>1814</v>
      </c>
      <c r="B1804" s="4">
        <v>45423.572314462879</v>
      </c>
      <c r="C1804" t="s">
        <v>5025</v>
      </c>
      <c r="D1804" t="s">
        <v>5026</v>
      </c>
      <c r="E1804" t="s">
        <v>5043</v>
      </c>
      <c r="F1804" t="s">
        <v>5047</v>
      </c>
      <c r="G1804" t="s">
        <v>5058</v>
      </c>
      <c r="H1804">
        <v>52940</v>
      </c>
      <c r="I1804">
        <v>10</v>
      </c>
      <c r="J1804" t="s">
        <v>5072</v>
      </c>
      <c r="K1804">
        <v>4946.3900000000003</v>
      </c>
      <c r="L1804" t="s">
        <v>5074</v>
      </c>
      <c r="M1804">
        <f>MONTH(Helper_Columns[Order_Date])</f>
        <v>5</v>
      </c>
      <c r="N1804">
        <f>YEAR(Helper_Columns[Order_Date])</f>
        <v>2024</v>
      </c>
      <c r="O1804" t="str">
        <f>TEXT(Helper_Columns[Order_Date],"mmm")</f>
        <v>May</v>
      </c>
      <c r="P1804" s="7">
        <f>IFERROR(Helper_Columns[Profit]/Helper_Columns[Sales_Amount],0)</f>
        <v>9.3433887419720446E-2</v>
      </c>
      <c r="Q1804" s="5" t="str">
        <f>IF(VALUE(SUBSTITUTE(Helper_Columns[[#This Row],[Discount]],"%",""))&gt;=10,"High Discount", "Normal")</f>
        <v>High Discount</v>
      </c>
      <c r="R1804" s="5" t="str">
        <f xml:space="preserve"> IF(Helper_Columns[[#This Row],[Profit]]&gt;5000,"High","Low")</f>
        <v>Low</v>
      </c>
    </row>
    <row r="1805" spans="1:18" x14ac:dyDescent="0.25">
      <c r="A1805" t="s">
        <v>1815</v>
      </c>
      <c r="B1805" s="4">
        <v>45423.64532906581</v>
      </c>
      <c r="C1805" t="s">
        <v>5018</v>
      </c>
      <c r="D1805" t="s">
        <v>5026</v>
      </c>
      <c r="E1805" t="s">
        <v>5034</v>
      </c>
      <c r="F1805" t="s">
        <v>5048</v>
      </c>
      <c r="G1805" t="s">
        <v>5065</v>
      </c>
      <c r="H1805">
        <v>49285</v>
      </c>
      <c r="I1805">
        <v>8</v>
      </c>
      <c r="J1805" t="s">
        <v>5071</v>
      </c>
      <c r="K1805">
        <v>10335.950000000001</v>
      </c>
      <c r="L1805" t="s">
        <v>5074</v>
      </c>
      <c r="M1805">
        <f>MONTH(Helper_Columns[Order_Date])</f>
        <v>5</v>
      </c>
      <c r="N1805">
        <f>YEAR(Helper_Columns[Order_Date])</f>
        <v>2024</v>
      </c>
      <c r="O1805" t="str">
        <f>TEXT(Helper_Columns[Order_Date],"mmm")</f>
        <v>May</v>
      </c>
      <c r="P1805" s="7">
        <f>IFERROR(Helper_Columns[Profit]/Helper_Columns[Sales_Amount],0)</f>
        <v>0.20971796692705694</v>
      </c>
      <c r="Q1805" s="5" t="str">
        <f>IF(VALUE(SUBSTITUTE(Helper_Columns[[#This Row],[Discount]],"%",""))&gt;=10,"High Discount", "Normal")</f>
        <v>High Discount</v>
      </c>
      <c r="R1805" s="5" t="str">
        <f xml:space="preserve"> IF(Helper_Columns[[#This Row],[Profit]]&gt;5000,"High","Low")</f>
        <v>High</v>
      </c>
    </row>
    <row r="1806" spans="1:18" x14ac:dyDescent="0.25">
      <c r="A1806" t="s">
        <v>1816</v>
      </c>
      <c r="B1806" s="4">
        <v>45423.718343668726</v>
      </c>
      <c r="C1806" t="s">
        <v>5014</v>
      </c>
      <c r="D1806" t="s">
        <v>5027</v>
      </c>
      <c r="E1806" t="s">
        <v>5031</v>
      </c>
      <c r="F1806" t="s">
        <v>5048</v>
      </c>
      <c r="G1806" t="s">
        <v>5056</v>
      </c>
      <c r="H1806">
        <v>77907</v>
      </c>
      <c r="I1806">
        <v>2</v>
      </c>
      <c r="J1806" t="s">
        <v>5073</v>
      </c>
      <c r="K1806">
        <v>15765.88</v>
      </c>
      <c r="L1806" t="s">
        <v>5078</v>
      </c>
      <c r="M1806">
        <f>MONTH(Helper_Columns[Order_Date])</f>
        <v>5</v>
      </c>
      <c r="N1806">
        <f>YEAR(Helper_Columns[Order_Date])</f>
        <v>2024</v>
      </c>
      <c r="O1806" t="str">
        <f>TEXT(Helper_Columns[Order_Date],"mmm")</f>
        <v>May</v>
      </c>
      <c r="P1806" s="7">
        <f>IFERROR(Helper_Columns[Profit]/Helper_Columns[Sales_Amount],0)</f>
        <v>0.20236795153195475</v>
      </c>
      <c r="Q1806" s="5" t="str">
        <f>IF(VALUE(SUBSTITUTE(Helper_Columns[[#This Row],[Discount]],"%",""))&gt;=10,"High Discount", "Normal")</f>
        <v>Normal</v>
      </c>
      <c r="R1806" s="5" t="str">
        <f xml:space="preserve"> IF(Helper_Columns[[#This Row],[Profit]]&gt;5000,"High","Low")</f>
        <v>High</v>
      </c>
    </row>
    <row r="1807" spans="1:18" x14ac:dyDescent="0.25">
      <c r="A1807" t="s">
        <v>1817</v>
      </c>
      <c r="B1807" s="4">
        <v>45423.791358271643</v>
      </c>
      <c r="C1807" t="s">
        <v>5024</v>
      </c>
      <c r="D1807" t="s">
        <v>5029</v>
      </c>
      <c r="E1807" t="s">
        <v>5040</v>
      </c>
      <c r="F1807" t="s">
        <v>5048</v>
      </c>
      <c r="G1807" t="s">
        <v>5065</v>
      </c>
      <c r="H1807">
        <v>58277</v>
      </c>
      <c r="I1807">
        <v>9</v>
      </c>
      <c r="J1807" t="s">
        <v>5069</v>
      </c>
      <c r="K1807">
        <v>5497.62</v>
      </c>
      <c r="L1807" t="s">
        <v>5078</v>
      </c>
      <c r="M1807">
        <f>MONTH(Helper_Columns[Order_Date])</f>
        <v>5</v>
      </c>
      <c r="N1807">
        <f>YEAR(Helper_Columns[Order_Date])</f>
        <v>2024</v>
      </c>
      <c r="O1807" t="str">
        <f>TEXT(Helper_Columns[Order_Date],"mmm")</f>
        <v>May</v>
      </c>
      <c r="P1807" s="7">
        <f>IFERROR(Helper_Columns[Profit]/Helper_Columns[Sales_Amount],0)</f>
        <v>9.4336015923949412E-2</v>
      </c>
      <c r="Q1807" s="5" t="str">
        <f>IF(VALUE(SUBSTITUTE(Helper_Columns[[#This Row],[Discount]],"%",""))&gt;=10,"High Discount", "Normal")</f>
        <v>High Discount</v>
      </c>
      <c r="R1807" s="5" t="str">
        <f xml:space="preserve"> IF(Helper_Columns[[#This Row],[Profit]]&gt;5000,"High","Low")</f>
        <v>High</v>
      </c>
    </row>
    <row r="1808" spans="1:18" x14ac:dyDescent="0.25">
      <c r="A1808" t="s">
        <v>1818</v>
      </c>
      <c r="B1808" s="4">
        <v>45423.864372874566</v>
      </c>
      <c r="C1808" t="s">
        <v>5022</v>
      </c>
      <c r="D1808" t="s">
        <v>5026</v>
      </c>
      <c r="E1808" t="s">
        <v>5045</v>
      </c>
      <c r="F1808" t="s">
        <v>5048</v>
      </c>
      <c r="G1808" t="s">
        <v>5056</v>
      </c>
      <c r="H1808">
        <v>7360</v>
      </c>
      <c r="I1808">
        <v>3</v>
      </c>
      <c r="J1808" t="s">
        <v>5070</v>
      </c>
      <c r="K1808">
        <v>1429.18</v>
      </c>
      <c r="L1808" t="s">
        <v>5077</v>
      </c>
      <c r="M1808">
        <f>MONTH(Helper_Columns[Order_Date])</f>
        <v>5</v>
      </c>
      <c r="N1808">
        <f>YEAR(Helper_Columns[Order_Date])</f>
        <v>2024</v>
      </c>
      <c r="O1808" t="str">
        <f>TEXT(Helper_Columns[Order_Date],"mmm")</f>
        <v>May</v>
      </c>
      <c r="P1808" s="7">
        <f>IFERROR(Helper_Columns[Profit]/Helper_Columns[Sales_Amount],0)</f>
        <v>0.19418206521739131</v>
      </c>
      <c r="Q1808" s="5" t="str">
        <f>IF(VALUE(SUBSTITUTE(Helper_Columns[[#This Row],[Discount]],"%",""))&gt;=10,"High Discount", "Normal")</f>
        <v>Normal</v>
      </c>
      <c r="R1808" s="5" t="str">
        <f xml:space="preserve"> IF(Helper_Columns[[#This Row],[Profit]]&gt;5000,"High","Low")</f>
        <v>Low</v>
      </c>
    </row>
    <row r="1809" spans="1:18" x14ac:dyDescent="0.25">
      <c r="A1809" t="s">
        <v>1819</v>
      </c>
      <c r="B1809" s="4">
        <v>45423.93738747749</v>
      </c>
      <c r="C1809" t="s">
        <v>5023</v>
      </c>
      <c r="D1809" t="s">
        <v>5029</v>
      </c>
      <c r="E1809" t="s">
        <v>5033</v>
      </c>
      <c r="F1809" t="s">
        <v>5046</v>
      </c>
      <c r="G1809" t="s">
        <v>5061</v>
      </c>
      <c r="H1809">
        <v>43348</v>
      </c>
      <c r="I1809">
        <v>10</v>
      </c>
      <c r="J1809" t="s">
        <v>5068</v>
      </c>
      <c r="K1809">
        <v>6407.18</v>
      </c>
      <c r="L1809" t="s">
        <v>5075</v>
      </c>
      <c r="M1809">
        <f>MONTH(Helper_Columns[Order_Date])</f>
        <v>5</v>
      </c>
      <c r="N1809">
        <f>YEAR(Helper_Columns[Order_Date])</f>
        <v>2024</v>
      </c>
      <c r="O1809" t="str">
        <f>TEXT(Helper_Columns[Order_Date],"mmm")</f>
        <v>May</v>
      </c>
      <c r="P1809" s="7">
        <f>IFERROR(Helper_Columns[Profit]/Helper_Columns[Sales_Amount],0)</f>
        <v>0.14780797268616777</v>
      </c>
      <c r="Q1809" s="5" t="str">
        <f>IF(VALUE(SUBSTITUTE(Helper_Columns[[#This Row],[Discount]],"%",""))&gt;=10,"High Discount", "Normal")</f>
        <v>Normal</v>
      </c>
      <c r="R1809" s="5" t="str">
        <f xml:space="preserve"> IF(Helper_Columns[[#This Row],[Profit]]&gt;5000,"High","Low")</f>
        <v>High</v>
      </c>
    </row>
    <row r="1810" spans="1:18" x14ac:dyDescent="0.25">
      <c r="A1810" t="s">
        <v>1820</v>
      </c>
      <c r="B1810" s="4">
        <v>45424.010402080406</v>
      </c>
      <c r="C1810" t="s">
        <v>5024</v>
      </c>
      <c r="D1810" t="s">
        <v>5027</v>
      </c>
      <c r="E1810" t="s">
        <v>5038</v>
      </c>
      <c r="F1810" t="s">
        <v>5046</v>
      </c>
      <c r="G1810" t="s">
        <v>5066</v>
      </c>
      <c r="H1810">
        <v>9083</v>
      </c>
      <c r="I1810">
        <v>5</v>
      </c>
      <c r="J1810" t="s">
        <v>5070</v>
      </c>
      <c r="K1810">
        <v>1151.46</v>
      </c>
      <c r="L1810" t="s">
        <v>5076</v>
      </c>
      <c r="M1810">
        <f>MONTH(Helper_Columns[Order_Date])</f>
        <v>5</v>
      </c>
      <c r="N1810">
        <f>YEAR(Helper_Columns[Order_Date])</f>
        <v>2024</v>
      </c>
      <c r="O1810" t="str">
        <f>TEXT(Helper_Columns[Order_Date],"mmm")</f>
        <v>May</v>
      </c>
      <c r="P1810" s="7">
        <f>IFERROR(Helper_Columns[Profit]/Helper_Columns[Sales_Amount],0)</f>
        <v>0.12677089067488714</v>
      </c>
      <c r="Q1810" s="5" t="str">
        <f>IF(VALUE(SUBSTITUTE(Helper_Columns[[#This Row],[Discount]],"%",""))&gt;=10,"High Discount", "Normal")</f>
        <v>Normal</v>
      </c>
      <c r="R1810" s="5" t="str">
        <f xml:space="preserve"> IF(Helper_Columns[[#This Row],[Profit]]&gt;5000,"High","Low")</f>
        <v>Low</v>
      </c>
    </row>
    <row r="1811" spans="1:18" x14ac:dyDescent="0.25">
      <c r="A1811" t="s">
        <v>1821</v>
      </c>
      <c r="B1811" s="4">
        <v>45424.08341668333</v>
      </c>
      <c r="C1811" t="s">
        <v>5017</v>
      </c>
      <c r="D1811" t="s">
        <v>5027</v>
      </c>
      <c r="E1811" t="s">
        <v>5042</v>
      </c>
      <c r="F1811" t="s">
        <v>5046</v>
      </c>
      <c r="G1811" t="s">
        <v>5057</v>
      </c>
      <c r="H1811">
        <v>67863</v>
      </c>
      <c r="I1811">
        <v>2</v>
      </c>
      <c r="J1811" t="s">
        <v>5072</v>
      </c>
      <c r="K1811">
        <v>5616.51</v>
      </c>
      <c r="L1811" t="s">
        <v>5074</v>
      </c>
      <c r="M1811">
        <f>MONTH(Helper_Columns[Order_Date])</f>
        <v>5</v>
      </c>
      <c r="N1811">
        <f>YEAR(Helper_Columns[Order_Date])</f>
        <v>2024</v>
      </c>
      <c r="O1811" t="str">
        <f>TEXT(Helper_Columns[Order_Date],"mmm")</f>
        <v>May</v>
      </c>
      <c r="P1811" s="7">
        <f>IFERROR(Helper_Columns[Profit]/Helper_Columns[Sales_Amount],0)</f>
        <v>8.2762477344060836E-2</v>
      </c>
      <c r="Q1811" s="5" t="str">
        <f>IF(VALUE(SUBSTITUTE(Helper_Columns[[#This Row],[Discount]],"%",""))&gt;=10,"High Discount", "Normal")</f>
        <v>High Discount</v>
      </c>
      <c r="R1811" s="5" t="str">
        <f xml:space="preserve"> IF(Helper_Columns[[#This Row],[Profit]]&gt;5000,"High","Low")</f>
        <v>High</v>
      </c>
    </row>
    <row r="1812" spans="1:18" x14ac:dyDescent="0.25">
      <c r="A1812" t="s">
        <v>1822</v>
      </c>
      <c r="B1812" s="4">
        <v>45424.156431286247</v>
      </c>
      <c r="C1812" t="s">
        <v>5013</v>
      </c>
      <c r="D1812" t="s">
        <v>5028</v>
      </c>
      <c r="E1812" t="s">
        <v>5035</v>
      </c>
      <c r="F1812" t="s">
        <v>5047</v>
      </c>
      <c r="G1812" t="s">
        <v>5064</v>
      </c>
      <c r="H1812">
        <v>6769</v>
      </c>
      <c r="I1812">
        <v>6</v>
      </c>
      <c r="J1812" t="s">
        <v>5069</v>
      </c>
      <c r="K1812">
        <v>1209.5899999999999</v>
      </c>
      <c r="L1812" t="s">
        <v>5075</v>
      </c>
      <c r="M1812">
        <f>MONTH(Helper_Columns[Order_Date])</f>
        <v>5</v>
      </c>
      <c r="N1812">
        <f>YEAR(Helper_Columns[Order_Date])</f>
        <v>2024</v>
      </c>
      <c r="O1812" t="str">
        <f>TEXT(Helper_Columns[Order_Date],"mmm")</f>
        <v>May</v>
      </c>
      <c r="P1812" s="7">
        <f>IFERROR(Helper_Columns[Profit]/Helper_Columns[Sales_Amount],0)</f>
        <v>0.17869552371103559</v>
      </c>
      <c r="Q1812" s="5" t="str">
        <f>IF(VALUE(SUBSTITUTE(Helper_Columns[[#This Row],[Discount]],"%",""))&gt;=10,"High Discount", "Normal")</f>
        <v>High Discount</v>
      </c>
      <c r="R1812" s="5" t="str">
        <f xml:space="preserve"> IF(Helper_Columns[[#This Row],[Profit]]&gt;5000,"High","Low")</f>
        <v>Low</v>
      </c>
    </row>
    <row r="1813" spans="1:18" x14ac:dyDescent="0.25">
      <c r="A1813" t="s">
        <v>1823</v>
      </c>
      <c r="B1813" s="4">
        <v>45424.22944588917</v>
      </c>
      <c r="C1813" t="s">
        <v>5018</v>
      </c>
      <c r="D1813" t="s">
        <v>5026</v>
      </c>
      <c r="E1813" t="s">
        <v>5045</v>
      </c>
      <c r="F1813" t="s">
        <v>5046</v>
      </c>
      <c r="G1813" t="s">
        <v>5060</v>
      </c>
      <c r="H1813">
        <v>22536</v>
      </c>
      <c r="I1813">
        <v>7</v>
      </c>
      <c r="J1813" t="s">
        <v>5069</v>
      </c>
      <c r="K1813">
        <v>4636.4799999999996</v>
      </c>
      <c r="L1813" t="s">
        <v>5075</v>
      </c>
      <c r="M1813">
        <f>MONTH(Helper_Columns[Order_Date])</f>
        <v>5</v>
      </c>
      <c r="N1813">
        <f>YEAR(Helper_Columns[Order_Date])</f>
        <v>2024</v>
      </c>
      <c r="O1813" t="str">
        <f>TEXT(Helper_Columns[Order_Date],"mmm")</f>
        <v>May</v>
      </c>
      <c r="P1813" s="7">
        <f>IFERROR(Helper_Columns[Profit]/Helper_Columns[Sales_Amount],0)</f>
        <v>0.20573659921902732</v>
      </c>
      <c r="Q1813" s="5" t="str">
        <f>IF(VALUE(SUBSTITUTE(Helper_Columns[[#This Row],[Discount]],"%",""))&gt;=10,"High Discount", "Normal")</f>
        <v>High Discount</v>
      </c>
      <c r="R1813" s="5" t="str">
        <f xml:space="preserve"> IF(Helper_Columns[[#This Row],[Profit]]&gt;5000,"High","Low")</f>
        <v>Low</v>
      </c>
    </row>
    <row r="1814" spans="1:18" x14ac:dyDescent="0.25">
      <c r="A1814" t="s">
        <v>1824</v>
      </c>
      <c r="B1814" s="4">
        <v>45424.302460492087</v>
      </c>
      <c r="C1814" t="s">
        <v>5021</v>
      </c>
      <c r="D1814" t="s">
        <v>5026</v>
      </c>
      <c r="E1814" t="s">
        <v>5030</v>
      </c>
      <c r="F1814" t="s">
        <v>5046</v>
      </c>
      <c r="G1814" t="s">
        <v>5066</v>
      </c>
      <c r="H1814">
        <v>24088</v>
      </c>
      <c r="I1814">
        <v>10</v>
      </c>
      <c r="J1814" t="s">
        <v>5070</v>
      </c>
      <c r="K1814">
        <v>4217.51</v>
      </c>
      <c r="L1814" t="s">
        <v>5075</v>
      </c>
      <c r="M1814">
        <f>MONTH(Helper_Columns[Order_Date])</f>
        <v>5</v>
      </c>
      <c r="N1814">
        <f>YEAR(Helper_Columns[Order_Date])</f>
        <v>2024</v>
      </c>
      <c r="O1814" t="str">
        <f>TEXT(Helper_Columns[Order_Date],"mmm")</f>
        <v>May</v>
      </c>
      <c r="P1814" s="7">
        <f>IFERROR(Helper_Columns[Profit]/Helper_Columns[Sales_Amount],0)</f>
        <v>0.17508759548322816</v>
      </c>
      <c r="Q1814" s="5" t="str">
        <f>IF(VALUE(SUBSTITUTE(Helper_Columns[[#This Row],[Discount]],"%",""))&gt;=10,"High Discount", "Normal")</f>
        <v>Normal</v>
      </c>
      <c r="R1814" s="5" t="str">
        <f xml:space="preserve"> IF(Helper_Columns[[#This Row],[Profit]]&gt;5000,"High","Low")</f>
        <v>Low</v>
      </c>
    </row>
    <row r="1815" spans="1:18" x14ac:dyDescent="0.25">
      <c r="A1815" t="s">
        <v>1825</v>
      </c>
      <c r="B1815" s="4">
        <v>45424.37547509501</v>
      </c>
      <c r="C1815" t="s">
        <v>5024</v>
      </c>
      <c r="D1815" t="s">
        <v>5026</v>
      </c>
      <c r="E1815" t="s">
        <v>5034</v>
      </c>
      <c r="F1815" t="s">
        <v>5046</v>
      </c>
      <c r="G1815" t="s">
        <v>5061</v>
      </c>
      <c r="H1815">
        <v>9389</v>
      </c>
      <c r="I1815">
        <v>2</v>
      </c>
      <c r="J1815" t="s">
        <v>5070</v>
      </c>
      <c r="K1815">
        <v>1956.51</v>
      </c>
      <c r="L1815" t="s">
        <v>5077</v>
      </c>
      <c r="M1815">
        <f>MONTH(Helper_Columns[Order_Date])</f>
        <v>5</v>
      </c>
      <c r="N1815">
        <f>YEAR(Helper_Columns[Order_Date])</f>
        <v>2024</v>
      </c>
      <c r="O1815" t="str">
        <f>TEXT(Helper_Columns[Order_Date],"mmm")</f>
        <v>May</v>
      </c>
      <c r="P1815" s="7">
        <f>IFERROR(Helper_Columns[Profit]/Helper_Columns[Sales_Amount],0)</f>
        <v>0.2083832143998296</v>
      </c>
      <c r="Q1815" s="5" t="str">
        <f>IF(VALUE(SUBSTITUTE(Helper_Columns[[#This Row],[Discount]],"%",""))&gt;=10,"High Discount", "Normal")</f>
        <v>Normal</v>
      </c>
      <c r="R1815" s="5" t="str">
        <f xml:space="preserve"> IF(Helper_Columns[[#This Row],[Profit]]&gt;5000,"High","Low")</f>
        <v>Low</v>
      </c>
    </row>
    <row r="1816" spans="1:18" x14ac:dyDescent="0.25">
      <c r="A1816" t="s">
        <v>1826</v>
      </c>
      <c r="B1816" s="4">
        <v>45424.448489697927</v>
      </c>
      <c r="C1816" t="s">
        <v>5014</v>
      </c>
      <c r="D1816" t="s">
        <v>5028</v>
      </c>
      <c r="E1816" t="s">
        <v>5036</v>
      </c>
      <c r="F1816" t="s">
        <v>5046</v>
      </c>
      <c r="G1816" t="s">
        <v>5049</v>
      </c>
      <c r="H1816">
        <v>58114</v>
      </c>
      <c r="I1816">
        <v>8</v>
      </c>
      <c r="J1816" t="s">
        <v>5071</v>
      </c>
      <c r="K1816">
        <v>7836.2</v>
      </c>
      <c r="L1816" t="s">
        <v>5076</v>
      </c>
      <c r="M1816">
        <f>MONTH(Helper_Columns[Order_Date])</f>
        <v>5</v>
      </c>
      <c r="N1816">
        <f>YEAR(Helper_Columns[Order_Date])</f>
        <v>2024</v>
      </c>
      <c r="O1816" t="str">
        <f>TEXT(Helper_Columns[Order_Date],"mmm")</f>
        <v>May</v>
      </c>
      <c r="P1816" s="7">
        <f>IFERROR(Helper_Columns[Profit]/Helper_Columns[Sales_Amount],0)</f>
        <v>0.1348418625460302</v>
      </c>
      <c r="Q1816" s="5" t="str">
        <f>IF(VALUE(SUBSTITUTE(Helper_Columns[[#This Row],[Discount]],"%",""))&gt;=10,"High Discount", "Normal")</f>
        <v>High Discount</v>
      </c>
      <c r="R1816" s="5" t="str">
        <f xml:space="preserve"> IF(Helper_Columns[[#This Row],[Profit]]&gt;5000,"High","Low")</f>
        <v>High</v>
      </c>
    </row>
    <row r="1817" spans="1:18" x14ac:dyDescent="0.25">
      <c r="A1817" t="s">
        <v>1827</v>
      </c>
      <c r="B1817" s="4">
        <v>45424.521504300857</v>
      </c>
      <c r="C1817" t="s">
        <v>5013</v>
      </c>
      <c r="D1817" t="s">
        <v>5026</v>
      </c>
      <c r="E1817" t="s">
        <v>5045</v>
      </c>
      <c r="F1817" t="s">
        <v>5046</v>
      </c>
      <c r="G1817" t="s">
        <v>5049</v>
      </c>
      <c r="H1817">
        <v>60395</v>
      </c>
      <c r="I1817">
        <v>12</v>
      </c>
      <c r="J1817" t="s">
        <v>5072</v>
      </c>
      <c r="K1817">
        <v>10621.82</v>
      </c>
      <c r="L1817" t="s">
        <v>5077</v>
      </c>
      <c r="M1817">
        <f>MONTH(Helper_Columns[Order_Date])</f>
        <v>5</v>
      </c>
      <c r="N1817">
        <f>YEAR(Helper_Columns[Order_Date])</f>
        <v>2024</v>
      </c>
      <c r="O1817" t="str">
        <f>TEXT(Helper_Columns[Order_Date],"mmm")</f>
        <v>May</v>
      </c>
      <c r="P1817" s="7">
        <f>IFERROR(Helper_Columns[Profit]/Helper_Columns[Sales_Amount],0)</f>
        <v>0.17587250600215248</v>
      </c>
      <c r="Q1817" s="5" t="str">
        <f>IF(VALUE(SUBSTITUTE(Helper_Columns[[#This Row],[Discount]],"%",""))&gt;=10,"High Discount", "Normal")</f>
        <v>High Discount</v>
      </c>
      <c r="R1817" s="5" t="str">
        <f xml:space="preserve"> IF(Helper_Columns[[#This Row],[Profit]]&gt;5000,"High","Low")</f>
        <v>High</v>
      </c>
    </row>
    <row r="1818" spans="1:18" x14ac:dyDescent="0.25">
      <c r="A1818" t="s">
        <v>1828</v>
      </c>
      <c r="B1818" s="4">
        <v>45424.594518903767</v>
      </c>
      <c r="C1818" t="s">
        <v>5021</v>
      </c>
      <c r="D1818" t="s">
        <v>5029</v>
      </c>
      <c r="E1818" t="s">
        <v>5039</v>
      </c>
      <c r="F1818" t="s">
        <v>5047</v>
      </c>
      <c r="G1818" t="s">
        <v>5050</v>
      </c>
      <c r="H1818">
        <v>35111</v>
      </c>
      <c r="I1818">
        <v>8</v>
      </c>
      <c r="J1818" t="s">
        <v>5068</v>
      </c>
      <c r="K1818">
        <v>7422.55</v>
      </c>
      <c r="L1818" t="s">
        <v>5075</v>
      </c>
      <c r="M1818">
        <f>MONTH(Helper_Columns[Order_Date])</f>
        <v>5</v>
      </c>
      <c r="N1818">
        <f>YEAR(Helper_Columns[Order_Date])</f>
        <v>2024</v>
      </c>
      <c r="O1818" t="str">
        <f>TEXT(Helper_Columns[Order_Date],"mmm")</f>
        <v>May</v>
      </c>
      <c r="P1818" s="7">
        <f>IFERROR(Helper_Columns[Profit]/Helper_Columns[Sales_Amount],0)</f>
        <v>0.21140240950129591</v>
      </c>
      <c r="Q1818" s="5" t="str">
        <f>IF(VALUE(SUBSTITUTE(Helper_Columns[[#This Row],[Discount]],"%",""))&gt;=10,"High Discount", "Normal")</f>
        <v>Normal</v>
      </c>
      <c r="R1818" s="5" t="str">
        <f xml:space="preserve"> IF(Helper_Columns[[#This Row],[Profit]]&gt;5000,"High","Low")</f>
        <v>High</v>
      </c>
    </row>
    <row r="1819" spans="1:18" x14ac:dyDescent="0.25">
      <c r="A1819" t="s">
        <v>1829</v>
      </c>
      <c r="B1819" s="4">
        <v>45424.66753350669</v>
      </c>
      <c r="C1819" t="s">
        <v>5021</v>
      </c>
      <c r="D1819" t="s">
        <v>5029</v>
      </c>
      <c r="E1819" t="s">
        <v>5039</v>
      </c>
      <c r="F1819" t="s">
        <v>5047</v>
      </c>
      <c r="G1819" t="s">
        <v>5058</v>
      </c>
      <c r="H1819">
        <v>39233</v>
      </c>
      <c r="I1819">
        <v>5</v>
      </c>
      <c r="J1819" t="s">
        <v>5073</v>
      </c>
      <c r="K1819">
        <v>3723.67</v>
      </c>
      <c r="L1819" t="s">
        <v>5078</v>
      </c>
      <c r="M1819">
        <f>MONTH(Helper_Columns[Order_Date])</f>
        <v>5</v>
      </c>
      <c r="N1819">
        <f>YEAR(Helper_Columns[Order_Date])</f>
        <v>2024</v>
      </c>
      <c r="O1819" t="str">
        <f>TEXT(Helper_Columns[Order_Date],"mmm")</f>
        <v>May</v>
      </c>
      <c r="P1819" s="7">
        <f>IFERROR(Helper_Columns[Profit]/Helper_Columns[Sales_Amount],0)</f>
        <v>9.4911681492621011E-2</v>
      </c>
      <c r="Q1819" s="5" t="str">
        <f>IF(VALUE(SUBSTITUTE(Helper_Columns[[#This Row],[Discount]],"%",""))&gt;=10,"High Discount", "Normal")</f>
        <v>Normal</v>
      </c>
      <c r="R1819" s="5" t="str">
        <f xml:space="preserve"> IF(Helper_Columns[[#This Row],[Profit]]&gt;5000,"High","Low")</f>
        <v>Low</v>
      </c>
    </row>
    <row r="1820" spans="1:18" x14ac:dyDescent="0.25">
      <c r="A1820" t="s">
        <v>1830</v>
      </c>
      <c r="B1820" s="4">
        <v>45424.740548109621</v>
      </c>
      <c r="C1820" t="s">
        <v>5013</v>
      </c>
      <c r="D1820" t="s">
        <v>5029</v>
      </c>
      <c r="E1820" t="s">
        <v>5039</v>
      </c>
      <c r="F1820" t="s">
        <v>5046</v>
      </c>
      <c r="G1820" t="s">
        <v>5049</v>
      </c>
      <c r="H1820">
        <v>20861</v>
      </c>
      <c r="I1820">
        <v>3</v>
      </c>
      <c r="J1820" t="s">
        <v>5071</v>
      </c>
      <c r="K1820">
        <v>4256.26</v>
      </c>
      <c r="L1820" t="s">
        <v>5079</v>
      </c>
      <c r="M1820">
        <f>MONTH(Helper_Columns[Order_Date])</f>
        <v>5</v>
      </c>
      <c r="N1820">
        <f>YEAR(Helper_Columns[Order_Date])</f>
        <v>2024</v>
      </c>
      <c r="O1820" t="str">
        <f>TEXT(Helper_Columns[Order_Date],"mmm")</f>
        <v>May</v>
      </c>
      <c r="P1820" s="7">
        <f>IFERROR(Helper_Columns[Profit]/Helper_Columns[Sales_Amount],0)</f>
        <v>0.20402952878577252</v>
      </c>
      <c r="Q1820" s="5" t="str">
        <f>IF(VALUE(SUBSTITUTE(Helper_Columns[[#This Row],[Discount]],"%",""))&gt;=10,"High Discount", "Normal")</f>
        <v>High Discount</v>
      </c>
      <c r="R1820" s="5" t="str">
        <f xml:space="preserve"> IF(Helper_Columns[[#This Row],[Profit]]&gt;5000,"High","Low")</f>
        <v>Low</v>
      </c>
    </row>
    <row r="1821" spans="1:18" x14ac:dyDescent="0.25">
      <c r="A1821" t="s">
        <v>1831</v>
      </c>
      <c r="B1821" s="4">
        <v>45424.813562712538</v>
      </c>
      <c r="C1821" t="s">
        <v>5023</v>
      </c>
      <c r="D1821" t="s">
        <v>5028</v>
      </c>
      <c r="E1821" t="s">
        <v>5037</v>
      </c>
      <c r="F1821" t="s">
        <v>5046</v>
      </c>
      <c r="G1821" t="s">
        <v>5049</v>
      </c>
      <c r="H1821">
        <v>54420</v>
      </c>
      <c r="I1821">
        <v>11</v>
      </c>
      <c r="J1821" t="s">
        <v>5068</v>
      </c>
      <c r="K1821">
        <v>11329.31</v>
      </c>
      <c r="L1821" t="s">
        <v>5078</v>
      </c>
      <c r="M1821">
        <f>MONTH(Helper_Columns[Order_Date])</f>
        <v>5</v>
      </c>
      <c r="N1821">
        <f>YEAR(Helper_Columns[Order_Date])</f>
        <v>2024</v>
      </c>
      <c r="O1821" t="str">
        <f>TEXT(Helper_Columns[Order_Date],"mmm")</f>
        <v>May</v>
      </c>
      <c r="P1821" s="7">
        <f>IFERROR(Helper_Columns[Profit]/Helper_Columns[Sales_Amount],0)</f>
        <v>0.20818283719220873</v>
      </c>
      <c r="Q1821" s="5" t="str">
        <f>IF(VALUE(SUBSTITUTE(Helper_Columns[[#This Row],[Discount]],"%",""))&gt;=10,"High Discount", "Normal")</f>
        <v>Normal</v>
      </c>
      <c r="R1821" s="5" t="str">
        <f xml:space="preserve"> IF(Helper_Columns[[#This Row],[Profit]]&gt;5000,"High","Low")</f>
        <v>High</v>
      </c>
    </row>
    <row r="1822" spans="1:18" x14ac:dyDescent="0.25">
      <c r="A1822" t="s">
        <v>1832</v>
      </c>
      <c r="B1822" s="4">
        <v>45424.886577315461</v>
      </c>
      <c r="C1822" t="s">
        <v>5014</v>
      </c>
      <c r="D1822" t="s">
        <v>5027</v>
      </c>
      <c r="E1822" t="s">
        <v>5038</v>
      </c>
      <c r="F1822" t="s">
        <v>5046</v>
      </c>
      <c r="G1822" t="s">
        <v>5066</v>
      </c>
      <c r="H1822">
        <v>39090</v>
      </c>
      <c r="I1822">
        <v>12</v>
      </c>
      <c r="J1822" t="s">
        <v>5071</v>
      </c>
      <c r="K1822">
        <v>3458</v>
      </c>
      <c r="L1822" t="s">
        <v>5078</v>
      </c>
      <c r="M1822">
        <f>MONTH(Helper_Columns[Order_Date])</f>
        <v>5</v>
      </c>
      <c r="N1822">
        <f>YEAR(Helper_Columns[Order_Date])</f>
        <v>2024</v>
      </c>
      <c r="O1822" t="str">
        <f>TEXT(Helper_Columns[Order_Date],"mmm")</f>
        <v>May</v>
      </c>
      <c r="P1822" s="7">
        <f>IFERROR(Helper_Columns[Profit]/Helper_Columns[Sales_Amount],0)</f>
        <v>8.8462522384241488E-2</v>
      </c>
      <c r="Q1822" s="5" t="str">
        <f>IF(VALUE(SUBSTITUTE(Helper_Columns[[#This Row],[Discount]],"%",""))&gt;=10,"High Discount", "Normal")</f>
        <v>High Discount</v>
      </c>
      <c r="R1822" s="5" t="str">
        <f xml:space="preserve"> IF(Helper_Columns[[#This Row],[Profit]]&gt;5000,"High","Low")</f>
        <v>Low</v>
      </c>
    </row>
    <row r="1823" spans="1:18" x14ac:dyDescent="0.25">
      <c r="A1823" t="s">
        <v>1833</v>
      </c>
      <c r="B1823" s="4">
        <v>45424.959591918378</v>
      </c>
      <c r="C1823" t="s">
        <v>5020</v>
      </c>
      <c r="D1823" t="s">
        <v>5027</v>
      </c>
      <c r="E1823" t="s">
        <v>5038</v>
      </c>
      <c r="F1823" t="s">
        <v>5047</v>
      </c>
      <c r="G1823" t="s">
        <v>5050</v>
      </c>
      <c r="H1823">
        <v>5721</v>
      </c>
      <c r="I1823">
        <v>3</v>
      </c>
      <c r="J1823" t="s">
        <v>5070</v>
      </c>
      <c r="K1823">
        <v>728.94</v>
      </c>
      <c r="L1823" t="s">
        <v>5075</v>
      </c>
      <c r="M1823">
        <f>MONTH(Helper_Columns[Order_Date])</f>
        <v>5</v>
      </c>
      <c r="N1823">
        <f>YEAR(Helper_Columns[Order_Date])</f>
        <v>2024</v>
      </c>
      <c r="O1823" t="str">
        <f>TEXT(Helper_Columns[Order_Date],"mmm")</f>
        <v>May</v>
      </c>
      <c r="P1823" s="7">
        <f>IFERROR(Helper_Columns[Profit]/Helper_Columns[Sales_Amount],0)</f>
        <v>0.12741478762454117</v>
      </c>
      <c r="Q1823" s="5" t="str">
        <f>IF(VALUE(SUBSTITUTE(Helper_Columns[[#This Row],[Discount]],"%",""))&gt;=10,"High Discount", "Normal")</f>
        <v>Normal</v>
      </c>
      <c r="R1823" s="5" t="str">
        <f xml:space="preserve"> IF(Helper_Columns[[#This Row],[Profit]]&gt;5000,"High","Low")</f>
        <v>Low</v>
      </c>
    </row>
    <row r="1824" spans="1:18" x14ac:dyDescent="0.25">
      <c r="A1824" t="s">
        <v>1834</v>
      </c>
      <c r="B1824" s="4">
        <v>45425.032606521287</v>
      </c>
      <c r="C1824" t="s">
        <v>5019</v>
      </c>
      <c r="D1824" t="s">
        <v>5026</v>
      </c>
      <c r="E1824" t="s">
        <v>5045</v>
      </c>
      <c r="F1824" t="s">
        <v>5047</v>
      </c>
      <c r="G1824" t="s">
        <v>5050</v>
      </c>
      <c r="H1824">
        <v>51155</v>
      </c>
      <c r="I1824">
        <v>11</v>
      </c>
      <c r="J1824" t="s">
        <v>5069</v>
      </c>
      <c r="K1824">
        <v>10187.66</v>
      </c>
      <c r="L1824" t="s">
        <v>5078</v>
      </c>
      <c r="M1824">
        <f>MONTH(Helper_Columns[Order_Date])</f>
        <v>5</v>
      </c>
      <c r="N1824">
        <f>YEAR(Helper_Columns[Order_Date])</f>
        <v>2024</v>
      </c>
      <c r="O1824" t="str">
        <f>TEXT(Helper_Columns[Order_Date],"mmm")</f>
        <v>May</v>
      </c>
      <c r="P1824" s="7">
        <f>IFERROR(Helper_Columns[Profit]/Helper_Columns[Sales_Amount],0)</f>
        <v>0.19915277099012804</v>
      </c>
      <c r="Q1824" s="5" t="str">
        <f>IF(VALUE(SUBSTITUTE(Helper_Columns[[#This Row],[Discount]],"%",""))&gt;=10,"High Discount", "Normal")</f>
        <v>High Discount</v>
      </c>
      <c r="R1824" s="5" t="str">
        <f xml:space="preserve"> IF(Helper_Columns[[#This Row],[Profit]]&gt;5000,"High","Low")</f>
        <v>High</v>
      </c>
    </row>
    <row r="1825" spans="1:18" x14ac:dyDescent="0.25">
      <c r="A1825" t="s">
        <v>1835</v>
      </c>
      <c r="B1825" s="4">
        <v>45425.105621124218</v>
      </c>
      <c r="C1825" t="s">
        <v>5016</v>
      </c>
      <c r="D1825" t="s">
        <v>5026</v>
      </c>
      <c r="E1825" t="s">
        <v>5043</v>
      </c>
      <c r="F1825" t="s">
        <v>5046</v>
      </c>
      <c r="G1825" t="s">
        <v>5049</v>
      </c>
      <c r="H1825">
        <v>4970</v>
      </c>
      <c r="I1825">
        <v>11</v>
      </c>
      <c r="J1825" t="s">
        <v>5071</v>
      </c>
      <c r="K1825">
        <v>464.07</v>
      </c>
      <c r="L1825" t="s">
        <v>5079</v>
      </c>
      <c r="M1825">
        <f>MONTH(Helper_Columns[Order_Date])</f>
        <v>5</v>
      </c>
      <c r="N1825">
        <f>YEAR(Helper_Columns[Order_Date])</f>
        <v>2024</v>
      </c>
      <c r="O1825" t="str">
        <f>TEXT(Helper_Columns[Order_Date],"mmm")</f>
        <v>May</v>
      </c>
      <c r="P1825" s="7">
        <f>IFERROR(Helper_Columns[Profit]/Helper_Columns[Sales_Amount],0)</f>
        <v>9.3374245472837014E-2</v>
      </c>
      <c r="Q1825" s="5" t="str">
        <f>IF(VALUE(SUBSTITUTE(Helper_Columns[[#This Row],[Discount]],"%",""))&gt;=10,"High Discount", "Normal")</f>
        <v>High Discount</v>
      </c>
      <c r="R1825" s="5" t="str">
        <f xml:space="preserve"> IF(Helper_Columns[[#This Row],[Profit]]&gt;5000,"High","Low")</f>
        <v>Low</v>
      </c>
    </row>
    <row r="1826" spans="1:18" x14ac:dyDescent="0.25">
      <c r="A1826" t="s">
        <v>1836</v>
      </c>
      <c r="B1826" s="4">
        <v>45425.178635727141</v>
      </c>
      <c r="C1826" t="s">
        <v>5017</v>
      </c>
      <c r="D1826" t="s">
        <v>5027</v>
      </c>
      <c r="E1826" t="s">
        <v>5038</v>
      </c>
      <c r="F1826" t="s">
        <v>5046</v>
      </c>
      <c r="G1826" t="s">
        <v>5054</v>
      </c>
      <c r="H1826">
        <v>6950</v>
      </c>
      <c r="I1826">
        <v>5</v>
      </c>
      <c r="J1826" t="s">
        <v>5068</v>
      </c>
      <c r="K1826">
        <v>1065.06</v>
      </c>
      <c r="L1826" t="s">
        <v>5078</v>
      </c>
      <c r="M1826">
        <f>MONTH(Helper_Columns[Order_Date])</f>
        <v>5</v>
      </c>
      <c r="N1826">
        <f>YEAR(Helper_Columns[Order_Date])</f>
        <v>2024</v>
      </c>
      <c r="O1826" t="str">
        <f>TEXT(Helper_Columns[Order_Date],"mmm")</f>
        <v>May</v>
      </c>
      <c r="P1826" s="7">
        <f>IFERROR(Helper_Columns[Profit]/Helper_Columns[Sales_Amount],0)</f>
        <v>0.15324604316546761</v>
      </c>
      <c r="Q1826" s="5" t="str">
        <f>IF(VALUE(SUBSTITUTE(Helper_Columns[[#This Row],[Discount]],"%",""))&gt;=10,"High Discount", "Normal")</f>
        <v>Normal</v>
      </c>
      <c r="R1826" s="5" t="str">
        <f xml:space="preserve"> IF(Helper_Columns[[#This Row],[Profit]]&gt;5000,"High","Low")</f>
        <v>Low</v>
      </c>
    </row>
    <row r="1827" spans="1:18" x14ac:dyDescent="0.25">
      <c r="A1827" t="s">
        <v>1837</v>
      </c>
      <c r="B1827" s="4">
        <v>45425.251650330058</v>
      </c>
      <c r="C1827" t="s">
        <v>5012</v>
      </c>
      <c r="D1827" t="s">
        <v>5027</v>
      </c>
      <c r="E1827" t="s">
        <v>5031</v>
      </c>
      <c r="F1827" t="s">
        <v>5048</v>
      </c>
      <c r="G1827" t="s">
        <v>5051</v>
      </c>
      <c r="H1827">
        <v>73123</v>
      </c>
      <c r="I1827">
        <v>11</v>
      </c>
      <c r="J1827" t="s">
        <v>5070</v>
      </c>
      <c r="K1827">
        <v>8166.57</v>
      </c>
      <c r="L1827" t="s">
        <v>5076</v>
      </c>
      <c r="M1827">
        <f>MONTH(Helper_Columns[Order_Date])</f>
        <v>5</v>
      </c>
      <c r="N1827">
        <f>YEAR(Helper_Columns[Order_Date])</f>
        <v>2024</v>
      </c>
      <c r="O1827" t="str">
        <f>TEXT(Helper_Columns[Order_Date],"mmm")</f>
        <v>May</v>
      </c>
      <c r="P1827" s="7">
        <f>IFERROR(Helper_Columns[Profit]/Helper_Columns[Sales_Amount],0)</f>
        <v>0.1116826443116393</v>
      </c>
      <c r="Q1827" s="5" t="str">
        <f>IF(VALUE(SUBSTITUTE(Helper_Columns[[#This Row],[Discount]],"%",""))&gt;=10,"High Discount", "Normal")</f>
        <v>Normal</v>
      </c>
      <c r="R1827" s="5" t="str">
        <f xml:space="preserve"> IF(Helper_Columns[[#This Row],[Profit]]&gt;5000,"High","Low")</f>
        <v>High</v>
      </c>
    </row>
    <row r="1828" spans="1:18" x14ac:dyDescent="0.25">
      <c r="A1828" t="s">
        <v>1838</v>
      </c>
      <c r="B1828" s="4">
        <v>45425.324664932989</v>
      </c>
      <c r="C1828" t="s">
        <v>5020</v>
      </c>
      <c r="D1828" t="s">
        <v>5029</v>
      </c>
      <c r="E1828" t="s">
        <v>5041</v>
      </c>
      <c r="F1828" t="s">
        <v>5048</v>
      </c>
      <c r="G1828" t="s">
        <v>5065</v>
      </c>
      <c r="H1828">
        <v>65482</v>
      </c>
      <c r="I1828">
        <v>3</v>
      </c>
      <c r="J1828" t="s">
        <v>5070</v>
      </c>
      <c r="K1828">
        <v>6976.67</v>
      </c>
      <c r="L1828" t="s">
        <v>5078</v>
      </c>
      <c r="M1828">
        <f>MONTH(Helper_Columns[Order_Date])</f>
        <v>5</v>
      </c>
      <c r="N1828">
        <f>YEAR(Helper_Columns[Order_Date])</f>
        <v>2024</v>
      </c>
      <c r="O1828" t="str">
        <f>TEXT(Helper_Columns[Order_Date],"mmm")</f>
        <v>May</v>
      </c>
      <c r="P1828" s="7">
        <f>IFERROR(Helper_Columns[Profit]/Helper_Columns[Sales_Amount],0)</f>
        <v>0.106543324883174</v>
      </c>
      <c r="Q1828" s="5" t="str">
        <f>IF(VALUE(SUBSTITUTE(Helper_Columns[[#This Row],[Discount]],"%",""))&gt;=10,"High Discount", "Normal")</f>
        <v>Normal</v>
      </c>
      <c r="R1828" s="5" t="str">
        <f xml:space="preserve"> IF(Helper_Columns[[#This Row],[Profit]]&gt;5000,"High","Low")</f>
        <v>High</v>
      </c>
    </row>
    <row r="1829" spans="1:18" x14ac:dyDescent="0.25">
      <c r="A1829" t="s">
        <v>1839</v>
      </c>
      <c r="B1829" s="4">
        <v>45425.397679535898</v>
      </c>
      <c r="C1829" t="s">
        <v>5024</v>
      </c>
      <c r="D1829" t="s">
        <v>5026</v>
      </c>
      <c r="E1829" t="s">
        <v>5030</v>
      </c>
      <c r="F1829" t="s">
        <v>5047</v>
      </c>
      <c r="G1829" t="s">
        <v>5062</v>
      </c>
      <c r="H1829">
        <v>40909</v>
      </c>
      <c r="I1829">
        <v>8</v>
      </c>
      <c r="J1829" t="s">
        <v>5070</v>
      </c>
      <c r="K1829">
        <v>8842.39</v>
      </c>
      <c r="L1829" t="s">
        <v>5076</v>
      </c>
      <c r="M1829">
        <f>MONTH(Helper_Columns[Order_Date])</f>
        <v>5</v>
      </c>
      <c r="N1829">
        <f>YEAR(Helper_Columns[Order_Date])</f>
        <v>2024</v>
      </c>
      <c r="O1829" t="str">
        <f>TEXT(Helper_Columns[Order_Date],"mmm")</f>
        <v>May</v>
      </c>
      <c r="P1829" s="7">
        <f>IFERROR(Helper_Columns[Profit]/Helper_Columns[Sales_Amount],0)</f>
        <v>0.21614779143953652</v>
      </c>
      <c r="Q1829" s="5" t="str">
        <f>IF(VALUE(SUBSTITUTE(Helper_Columns[[#This Row],[Discount]],"%",""))&gt;=10,"High Discount", "Normal")</f>
        <v>Normal</v>
      </c>
      <c r="R1829" s="5" t="str">
        <f xml:space="preserve"> IF(Helper_Columns[[#This Row],[Profit]]&gt;5000,"High","Low")</f>
        <v>High</v>
      </c>
    </row>
    <row r="1830" spans="1:18" x14ac:dyDescent="0.25">
      <c r="A1830" t="s">
        <v>1840</v>
      </c>
      <c r="B1830" s="4">
        <v>45425.470694138821</v>
      </c>
      <c r="C1830" t="s">
        <v>5017</v>
      </c>
      <c r="D1830" t="s">
        <v>5026</v>
      </c>
      <c r="E1830" t="s">
        <v>5034</v>
      </c>
      <c r="F1830" t="s">
        <v>5047</v>
      </c>
      <c r="G1830" t="s">
        <v>5063</v>
      </c>
      <c r="H1830">
        <v>5758</v>
      </c>
      <c r="I1830">
        <v>3</v>
      </c>
      <c r="J1830" t="s">
        <v>5069</v>
      </c>
      <c r="K1830">
        <v>1044.26</v>
      </c>
      <c r="L1830" t="s">
        <v>5078</v>
      </c>
      <c r="M1830">
        <f>MONTH(Helper_Columns[Order_Date])</f>
        <v>5</v>
      </c>
      <c r="N1830">
        <f>YEAR(Helper_Columns[Order_Date])</f>
        <v>2024</v>
      </c>
      <c r="O1830" t="str">
        <f>TEXT(Helper_Columns[Order_Date],"mmm")</f>
        <v>May</v>
      </c>
      <c r="P1830" s="7">
        <f>IFERROR(Helper_Columns[Profit]/Helper_Columns[Sales_Amount],0)</f>
        <v>0.18135811045501909</v>
      </c>
      <c r="Q1830" s="5" t="str">
        <f>IF(VALUE(SUBSTITUTE(Helper_Columns[[#This Row],[Discount]],"%",""))&gt;=10,"High Discount", "Normal")</f>
        <v>High Discount</v>
      </c>
      <c r="R1830" s="5" t="str">
        <f xml:space="preserve"> IF(Helper_Columns[[#This Row],[Profit]]&gt;5000,"High","Low")</f>
        <v>Low</v>
      </c>
    </row>
    <row r="1831" spans="1:18" x14ac:dyDescent="0.25">
      <c r="A1831" t="s">
        <v>1841</v>
      </c>
      <c r="B1831" s="4">
        <v>45425.543708741738</v>
      </c>
      <c r="C1831" t="s">
        <v>5013</v>
      </c>
      <c r="D1831" t="s">
        <v>5027</v>
      </c>
      <c r="E1831" t="s">
        <v>5031</v>
      </c>
      <c r="F1831" t="s">
        <v>5046</v>
      </c>
      <c r="G1831" t="s">
        <v>5057</v>
      </c>
      <c r="H1831">
        <v>42862</v>
      </c>
      <c r="I1831">
        <v>10</v>
      </c>
      <c r="J1831" t="s">
        <v>5070</v>
      </c>
      <c r="K1831">
        <v>3739.32</v>
      </c>
      <c r="L1831" t="s">
        <v>5078</v>
      </c>
      <c r="M1831">
        <f>MONTH(Helper_Columns[Order_Date])</f>
        <v>5</v>
      </c>
      <c r="N1831">
        <f>YEAR(Helper_Columns[Order_Date])</f>
        <v>2024</v>
      </c>
      <c r="O1831" t="str">
        <f>TEXT(Helper_Columns[Order_Date],"mmm")</f>
        <v>May</v>
      </c>
      <c r="P1831" s="7">
        <f>IFERROR(Helper_Columns[Profit]/Helper_Columns[Sales_Amount],0)</f>
        <v>8.7240912696561063E-2</v>
      </c>
      <c r="Q1831" s="5" t="str">
        <f>IF(VALUE(SUBSTITUTE(Helper_Columns[[#This Row],[Discount]],"%",""))&gt;=10,"High Discount", "Normal")</f>
        <v>Normal</v>
      </c>
      <c r="R1831" s="5" t="str">
        <f xml:space="preserve"> IF(Helper_Columns[[#This Row],[Profit]]&gt;5000,"High","Low")</f>
        <v>Low</v>
      </c>
    </row>
    <row r="1832" spans="1:18" x14ac:dyDescent="0.25">
      <c r="A1832" t="s">
        <v>1842</v>
      </c>
      <c r="B1832" s="4">
        <v>45425.616723344661</v>
      </c>
      <c r="C1832" t="s">
        <v>5024</v>
      </c>
      <c r="D1832" t="s">
        <v>5026</v>
      </c>
      <c r="E1832" t="s">
        <v>5045</v>
      </c>
      <c r="F1832" t="s">
        <v>5047</v>
      </c>
      <c r="G1832" t="s">
        <v>5063</v>
      </c>
      <c r="H1832">
        <v>3164</v>
      </c>
      <c r="I1832">
        <v>5</v>
      </c>
      <c r="J1832" t="s">
        <v>5068</v>
      </c>
      <c r="K1832">
        <v>364.99</v>
      </c>
      <c r="L1832" t="s">
        <v>5079</v>
      </c>
      <c r="M1832">
        <f>MONTH(Helper_Columns[Order_Date])</f>
        <v>5</v>
      </c>
      <c r="N1832">
        <f>YEAR(Helper_Columns[Order_Date])</f>
        <v>2024</v>
      </c>
      <c r="O1832" t="str">
        <f>TEXT(Helper_Columns[Order_Date],"mmm")</f>
        <v>May</v>
      </c>
      <c r="P1832" s="7">
        <f>IFERROR(Helper_Columns[Profit]/Helper_Columns[Sales_Amount],0)</f>
        <v>0.11535714285714287</v>
      </c>
      <c r="Q1832" s="5" t="str">
        <f>IF(VALUE(SUBSTITUTE(Helper_Columns[[#This Row],[Discount]],"%",""))&gt;=10,"High Discount", "Normal")</f>
        <v>Normal</v>
      </c>
      <c r="R1832" s="5" t="str">
        <f xml:space="preserve"> IF(Helper_Columns[[#This Row],[Profit]]&gt;5000,"High","Low")</f>
        <v>Low</v>
      </c>
    </row>
    <row r="1833" spans="1:18" x14ac:dyDescent="0.25">
      <c r="A1833" t="s">
        <v>1843</v>
      </c>
      <c r="B1833" s="4">
        <v>45425.689737947578</v>
      </c>
      <c r="C1833" t="s">
        <v>5015</v>
      </c>
      <c r="D1833" t="s">
        <v>5029</v>
      </c>
      <c r="E1833" t="s">
        <v>5041</v>
      </c>
      <c r="F1833" t="s">
        <v>5047</v>
      </c>
      <c r="G1833" t="s">
        <v>5067</v>
      </c>
      <c r="H1833">
        <v>47454</v>
      </c>
      <c r="I1833">
        <v>10</v>
      </c>
      <c r="J1833" t="s">
        <v>5073</v>
      </c>
      <c r="K1833">
        <v>7891.94</v>
      </c>
      <c r="L1833" t="s">
        <v>5077</v>
      </c>
      <c r="M1833">
        <f>MONTH(Helper_Columns[Order_Date])</f>
        <v>5</v>
      </c>
      <c r="N1833">
        <f>YEAR(Helper_Columns[Order_Date])</f>
        <v>2024</v>
      </c>
      <c r="O1833" t="str">
        <f>TEXT(Helper_Columns[Order_Date],"mmm")</f>
        <v>May</v>
      </c>
      <c r="P1833" s="7">
        <f>IFERROR(Helper_Columns[Profit]/Helper_Columns[Sales_Amount],0)</f>
        <v>0.16630716061870443</v>
      </c>
      <c r="Q1833" s="5" t="str">
        <f>IF(VALUE(SUBSTITUTE(Helper_Columns[[#This Row],[Discount]],"%",""))&gt;=10,"High Discount", "Normal")</f>
        <v>Normal</v>
      </c>
      <c r="R1833" s="5" t="str">
        <f xml:space="preserve"> IF(Helper_Columns[[#This Row],[Profit]]&gt;5000,"High","Low")</f>
        <v>High</v>
      </c>
    </row>
    <row r="1834" spans="1:18" x14ac:dyDescent="0.25">
      <c r="A1834" t="s">
        <v>1844</v>
      </c>
      <c r="B1834" s="4">
        <v>45425.762752550509</v>
      </c>
      <c r="C1834" t="s">
        <v>5013</v>
      </c>
      <c r="D1834" t="s">
        <v>5028</v>
      </c>
      <c r="E1834" t="s">
        <v>5037</v>
      </c>
      <c r="F1834" t="s">
        <v>5048</v>
      </c>
      <c r="G1834" t="s">
        <v>5059</v>
      </c>
      <c r="H1834">
        <v>70081</v>
      </c>
      <c r="I1834">
        <v>4</v>
      </c>
      <c r="J1834" t="s">
        <v>5072</v>
      </c>
      <c r="K1834">
        <v>6770.82</v>
      </c>
      <c r="L1834" t="s">
        <v>5079</v>
      </c>
      <c r="M1834">
        <f>MONTH(Helper_Columns[Order_Date])</f>
        <v>5</v>
      </c>
      <c r="N1834">
        <f>YEAR(Helper_Columns[Order_Date])</f>
        <v>2024</v>
      </c>
      <c r="O1834" t="str">
        <f>TEXT(Helper_Columns[Order_Date],"mmm")</f>
        <v>May</v>
      </c>
      <c r="P1834" s="7">
        <f>IFERROR(Helper_Columns[Profit]/Helper_Columns[Sales_Amount],0)</f>
        <v>9.6614203564446846E-2</v>
      </c>
      <c r="Q1834" s="5" t="str">
        <f>IF(VALUE(SUBSTITUTE(Helper_Columns[[#This Row],[Discount]],"%",""))&gt;=10,"High Discount", "Normal")</f>
        <v>High Discount</v>
      </c>
      <c r="R1834" s="5" t="str">
        <f xml:space="preserve"> IF(Helper_Columns[[#This Row],[Profit]]&gt;5000,"High","Low")</f>
        <v>High</v>
      </c>
    </row>
    <row r="1835" spans="1:18" x14ac:dyDescent="0.25">
      <c r="A1835" t="s">
        <v>1845</v>
      </c>
      <c r="B1835" s="4">
        <v>45425.835767153418</v>
      </c>
      <c r="C1835" t="s">
        <v>5015</v>
      </c>
      <c r="D1835" t="s">
        <v>5029</v>
      </c>
      <c r="E1835" t="s">
        <v>5039</v>
      </c>
      <c r="F1835" t="s">
        <v>5048</v>
      </c>
      <c r="G1835" t="s">
        <v>5052</v>
      </c>
      <c r="H1835">
        <v>28041</v>
      </c>
      <c r="I1835">
        <v>12</v>
      </c>
      <c r="J1835" t="s">
        <v>5069</v>
      </c>
      <c r="K1835">
        <v>5578.88</v>
      </c>
      <c r="L1835" t="s">
        <v>5077</v>
      </c>
      <c r="M1835">
        <f>MONTH(Helper_Columns[Order_Date])</f>
        <v>5</v>
      </c>
      <c r="N1835">
        <f>YEAR(Helper_Columns[Order_Date])</f>
        <v>2024</v>
      </c>
      <c r="O1835" t="str">
        <f>TEXT(Helper_Columns[Order_Date],"mmm")</f>
        <v>May</v>
      </c>
      <c r="P1835" s="7">
        <f>IFERROR(Helper_Columns[Profit]/Helper_Columns[Sales_Amount],0)</f>
        <v>0.19895438821725331</v>
      </c>
      <c r="Q1835" s="5" t="str">
        <f>IF(VALUE(SUBSTITUTE(Helper_Columns[[#This Row],[Discount]],"%",""))&gt;=10,"High Discount", "Normal")</f>
        <v>High Discount</v>
      </c>
      <c r="R1835" s="5" t="str">
        <f xml:space="preserve"> IF(Helper_Columns[[#This Row],[Profit]]&gt;5000,"High","Low")</f>
        <v>High</v>
      </c>
    </row>
    <row r="1836" spans="1:18" x14ac:dyDescent="0.25">
      <c r="A1836" t="s">
        <v>1846</v>
      </c>
      <c r="B1836" s="4">
        <v>45425.908781756341</v>
      </c>
      <c r="C1836" t="s">
        <v>5024</v>
      </c>
      <c r="D1836" t="s">
        <v>5029</v>
      </c>
      <c r="E1836" t="s">
        <v>5040</v>
      </c>
      <c r="F1836" t="s">
        <v>5048</v>
      </c>
      <c r="G1836" t="s">
        <v>5055</v>
      </c>
      <c r="H1836">
        <v>17285</v>
      </c>
      <c r="I1836">
        <v>7</v>
      </c>
      <c r="J1836" t="s">
        <v>5071</v>
      </c>
      <c r="K1836">
        <v>3792.07</v>
      </c>
      <c r="L1836" t="s">
        <v>5078</v>
      </c>
      <c r="M1836">
        <f>MONTH(Helper_Columns[Order_Date])</f>
        <v>5</v>
      </c>
      <c r="N1836">
        <f>YEAR(Helper_Columns[Order_Date])</f>
        <v>2024</v>
      </c>
      <c r="O1836" t="str">
        <f>TEXT(Helper_Columns[Order_Date],"mmm")</f>
        <v>May</v>
      </c>
      <c r="P1836" s="7">
        <f>IFERROR(Helper_Columns[Profit]/Helper_Columns[Sales_Amount],0)</f>
        <v>0.21938501590974835</v>
      </c>
      <c r="Q1836" s="5" t="str">
        <f>IF(VALUE(SUBSTITUTE(Helper_Columns[[#This Row],[Discount]],"%",""))&gt;=10,"High Discount", "Normal")</f>
        <v>High Discount</v>
      </c>
      <c r="R1836" s="5" t="str">
        <f xml:space="preserve"> IF(Helper_Columns[[#This Row],[Profit]]&gt;5000,"High","Low")</f>
        <v>Low</v>
      </c>
    </row>
    <row r="1837" spans="1:18" x14ac:dyDescent="0.25">
      <c r="A1837" t="s">
        <v>1847</v>
      </c>
      <c r="B1837" s="4">
        <v>45425.981796359272</v>
      </c>
      <c r="C1837" t="s">
        <v>5012</v>
      </c>
      <c r="D1837" t="s">
        <v>5027</v>
      </c>
      <c r="E1837" t="s">
        <v>5042</v>
      </c>
      <c r="F1837" t="s">
        <v>5047</v>
      </c>
      <c r="G1837" t="s">
        <v>5062</v>
      </c>
      <c r="H1837">
        <v>72469</v>
      </c>
      <c r="I1837">
        <v>14</v>
      </c>
      <c r="J1837" t="s">
        <v>5073</v>
      </c>
      <c r="K1837">
        <v>14701.75</v>
      </c>
      <c r="L1837" t="s">
        <v>5076</v>
      </c>
      <c r="M1837">
        <f>MONTH(Helper_Columns[Order_Date])</f>
        <v>5</v>
      </c>
      <c r="N1837">
        <f>YEAR(Helper_Columns[Order_Date])</f>
        <v>2024</v>
      </c>
      <c r="O1837" t="str">
        <f>TEXT(Helper_Columns[Order_Date],"mmm")</f>
        <v>May</v>
      </c>
      <c r="P1837" s="7">
        <f>IFERROR(Helper_Columns[Profit]/Helper_Columns[Sales_Amount],0)</f>
        <v>0.20286950282189625</v>
      </c>
      <c r="Q1837" s="5" t="str">
        <f>IF(VALUE(SUBSTITUTE(Helper_Columns[[#This Row],[Discount]],"%",""))&gt;=10,"High Discount", "Normal")</f>
        <v>Normal</v>
      </c>
      <c r="R1837" s="5" t="str">
        <f xml:space="preserve"> IF(Helper_Columns[[#This Row],[Profit]]&gt;5000,"High","Low")</f>
        <v>High</v>
      </c>
    </row>
    <row r="1838" spans="1:18" x14ac:dyDescent="0.25">
      <c r="A1838" t="s">
        <v>1848</v>
      </c>
      <c r="B1838" s="4">
        <v>45426.054810962189</v>
      </c>
      <c r="C1838" t="s">
        <v>5017</v>
      </c>
      <c r="D1838" t="s">
        <v>5028</v>
      </c>
      <c r="E1838" t="s">
        <v>5035</v>
      </c>
      <c r="F1838" t="s">
        <v>5046</v>
      </c>
      <c r="G1838" t="s">
        <v>5060</v>
      </c>
      <c r="H1838">
        <v>10047</v>
      </c>
      <c r="I1838">
        <v>7</v>
      </c>
      <c r="J1838" t="s">
        <v>5068</v>
      </c>
      <c r="K1838">
        <v>2102.2399999999998</v>
      </c>
      <c r="L1838" t="s">
        <v>5074</v>
      </c>
      <c r="M1838">
        <f>MONTH(Helper_Columns[Order_Date])</f>
        <v>5</v>
      </c>
      <c r="N1838">
        <f>YEAR(Helper_Columns[Order_Date])</f>
        <v>2024</v>
      </c>
      <c r="O1838" t="str">
        <f>TEXT(Helper_Columns[Order_Date],"mmm")</f>
        <v>May</v>
      </c>
      <c r="P1838" s="7">
        <f>IFERROR(Helper_Columns[Profit]/Helper_Columns[Sales_Amount],0)</f>
        <v>0.20924056932417634</v>
      </c>
      <c r="Q1838" s="5" t="str">
        <f>IF(VALUE(SUBSTITUTE(Helper_Columns[[#This Row],[Discount]],"%",""))&gt;=10,"High Discount", "Normal")</f>
        <v>Normal</v>
      </c>
      <c r="R1838" s="5" t="str">
        <f xml:space="preserve"> IF(Helper_Columns[[#This Row],[Profit]]&gt;5000,"High","Low")</f>
        <v>Low</v>
      </c>
    </row>
    <row r="1839" spans="1:18" x14ac:dyDescent="0.25">
      <c r="A1839" t="s">
        <v>1849</v>
      </c>
      <c r="B1839" s="4">
        <v>45426.127825565112</v>
      </c>
      <c r="C1839" t="s">
        <v>5022</v>
      </c>
      <c r="D1839" t="s">
        <v>5028</v>
      </c>
      <c r="E1839" t="s">
        <v>5037</v>
      </c>
      <c r="F1839" t="s">
        <v>5046</v>
      </c>
      <c r="G1839" t="s">
        <v>5057</v>
      </c>
      <c r="H1839">
        <v>40491</v>
      </c>
      <c r="I1839">
        <v>2</v>
      </c>
      <c r="J1839" t="s">
        <v>5070</v>
      </c>
      <c r="K1839">
        <v>4793.5</v>
      </c>
      <c r="L1839" t="s">
        <v>5079</v>
      </c>
      <c r="M1839">
        <f>MONTH(Helper_Columns[Order_Date])</f>
        <v>5</v>
      </c>
      <c r="N1839">
        <f>YEAR(Helper_Columns[Order_Date])</f>
        <v>2024</v>
      </c>
      <c r="O1839" t="str">
        <f>TEXT(Helper_Columns[Order_Date],"mmm")</f>
        <v>May</v>
      </c>
      <c r="P1839" s="7">
        <f>IFERROR(Helper_Columns[Profit]/Helper_Columns[Sales_Amount],0)</f>
        <v>0.11838433232076263</v>
      </c>
      <c r="Q1839" s="5" t="str">
        <f>IF(VALUE(SUBSTITUTE(Helper_Columns[[#This Row],[Discount]],"%",""))&gt;=10,"High Discount", "Normal")</f>
        <v>Normal</v>
      </c>
      <c r="R1839" s="5" t="str">
        <f xml:space="preserve"> IF(Helper_Columns[[#This Row],[Profit]]&gt;5000,"High","Low")</f>
        <v>Low</v>
      </c>
    </row>
    <row r="1840" spans="1:18" x14ac:dyDescent="0.25">
      <c r="A1840" t="s">
        <v>1850</v>
      </c>
      <c r="B1840" s="4">
        <v>45426.200840168043</v>
      </c>
      <c r="C1840" t="s">
        <v>5018</v>
      </c>
      <c r="D1840" t="s">
        <v>5026</v>
      </c>
      <c r="E1840" t="s">
        <v>5043</v>
      </c>
      <c r="F1840" t="s">
        <v>5047</v>
      </c>
      <c r="G1840" t="s">
        <v>5058</v>
      </c>
      <c r="H1840">
        <v>65320</v>
      </c>
      <c r="I1840">
        <v>14</v>
      </c>
      <c r="J1840" t="s">
        <v>5068</v>
      </c>
      <c r="K1840">
        <v>13019.13</v>
      </c>
      <c r="L1840" t="s">
        <v>5078</v>
      </c>
      <c r="M1840">
        <f>MONTH(Helper_Columns[Order_Date])</f>
        <v>5</v>
      </c>
      <c r="N1840">
        <f>YEAR(Helper_Columns[Order_Date])</f>
        <v>2024</v>
      </c>
      <c r="O1840" t="str">
        <f>TEXT(Helper_Columns[Order_Date],"mmm")</f>
        <v>May</v>
      </c>
      <c r="P1840" s="7">
        <f>IFERROR(Helper_Columns[Profit]/Helper_Columns[Sales_Amount],0)</f>
        <v>0.19931307409675442</v>
      </c>
      <c r="Q1840" s="5" t="str">
        <f>IF(VALUE(SUBSTITUTE(Helper_Columns[[#This Row],[Discount]],"%",""))&gt;=10,"High Discount", "Normal")</f>
        <v>Normal</v>
      </c>
      <c r="R1840" s="5" t="str">
        <f xml:space="preserve"> IF(Helper_Columns[[#This Row],[Profit]]&gt;5000,"High","Low")</f>
        <v>High</v>
      </c>
    </row>
    <row r="1841" spans="1:18" x14ac:dyDescent="0.25">
      <c r="A1841" t="s">
        <v>1851</v>
      </c>
      <c r="B1841" s="4">
        <v>45426.273854770952</v>
      </c>
      <c r="C1841" t="s">
        <v>5021</v>
      </c>
      <c r="D1841" t="s">
        <v>5029</v>
      </c>
      <c r="E1841" t="s">
        <v>5039</v>
      </c>
      <c r="F1841" t="s">
        <v>5048</v>
      </c>
      <c r="G1841" t="s">
        <v>5056</v>
      </c>
      <c r="H1841">
        <v>39292</v>
      </c>
      <c r="I1841">
        <v>5</v>
      </c>
      <c r="J1841" t="s">
        <v>5070</v>
      </c>
      <c r="K1841">
        <v>5636.12</v>
      </c>
      <c r="L1841" t="s">
        <v>5078</v>
      </c>
      <c r="M1841">
        <f>MONTH(Helper_Columns[Order_Date])</f>
        <v>5</v>
      </c>
      <c r="N1841">
        <f>YEAR(Helper_Columns[Order_Date])</f>
        <v>2024</v>
      </c>
      <c r="O1841" t="str">
        <f>TEXT(Helper_Columns[Order_Date],"mmm")</f>
        <v>May</v>
      </c>
      <c r="P1841" s="7">
        <f>IFERROR(Helper_Columns[Profit]/Helper_Columns[Sales_Amount],0)</f>
        <v>0.14344192201974956</v>
      </c>
      <c r="Q1841" s="5" t="str">
        <f>IF(VALUE(SUBSTITUTE(Helper_Columns[[#This Row],[Discount]],"%",""))&gt;=10,"High Discount", "Normal")</f>
        <v>Normal</v>
      </c>
      <c r="R1841" s="5" t="str">
        <f xml:space="preserve"> IF(Helper_Columns[[#This Row],[Profit]]&gt;5000,"High","Low")</f>
        <v>High</v>
      </c>
    </row>
    <row r="1842" spans="1:18" x14ac:dyDescent="0.25">
      <c r="A1842" t="s">
        <v>1852</v>
      </c>
      <c r="B1842" s="4">
        <v>45426.346869373869</v>
      </c>
      <c r="C1842" t="s">
        <v>5019</v>
      </c>
      <c r="D1842" t="s">
        <v>5027</v>
      </c>
      <c r="E1842" t="s">
        <v>5031</v>
      </c>
      <c r="F1842" t="s">
        <v>5046</v>
      </c>
      <c r="G1842" t="s">
        <v>5053</v>
      </c>
      <c r="H1842">
        <v>62040</v>
      </c>
      <c r="I1842">
        <v>6</v>
      </c>
      <c r="J1842" t="s">
        <v>5072</v>
      </c>
      <c r="K1842">
        <v>12982.46</v>
      </c>
      <c r="L1842" t="s">
        <v>5076</v>
      </c>
      <c r="M1842">
        <f>MONTH(Helper_Columns[Order_Date])</f>
        <v>5</v>
      </c>
      <c r="N1842">
        <f>YEAR(Helper_Columns[Order_Date])</f>
        <v>2024</v>
      </c>
      <c r="O1842" t="str">
        <f>TEXT(Helper_Columns[Order_Date],"mmm")</f>
        <v>May</v>
      </c>
      <c r="P1842" s="7">
        <f>IFERROR(Helper_Columns[Profit]/Helper_Columns[Sales_Amount],0)</f>
        <v>0.20925950999355253</v>
      </c>
      <c r="Q1842" s="5" t="str">
        <f>IF(VALUE(SUBSTITUTE(Helper_Columns[[#This Row],[Discount]],"%",""))&gt;=10,"High Discount", "Normal")</f>
        <v>High Discount</v>
      </c>
      <c r="R1842" s="5" t="str">
        <f xml:space="preserve"> IF(Helper_Columns[[#This Row],[Profit]]&gt;5000,"High","Low")</f>
        <v>High</v>
      </c>
    </row>
    <row r="1843" spans="1:18" x14ac:dyDescent="0.25">
      <c r="A1843" t="s">
        <v>1853</v>
      </c>
      <c r="B1843" s="4">
        <v>45426.419883976792</v>
      </c>
      <c r="C1843" t="s">
        <v>5025</v>
      </c>
      <c r="D1843" t="s">
        <v>5026</v>
      </c>
      <c r="E1843" t="s">
        <v>5030</v>
      </c>
      <c r="F1843" t="s">
        <v>5046</v>
      </c>
      <c r="G1843" t="s">
        <v>5061</v>
      </c>
      <c r="H1843">
        <v>49070</v>
      </c>
      <c r="I1843">
        <v>2</v>
      </c>
      <c r="J1843" t="s">
        <v>5068</v>
      </c>
      <c r="K1843">
        <v>9686.17</v>
      </c>
      <c r="L1843" t="s">
        <v>5076</v>
      </c>
      <c r="M1843">
        <f>MONTH(Helper_Columns[Order_Date])</f>
        <v>5</v>
      </c>
      <c r="N1843">
        <f>YEAR(Helper_Columns[Order_Date])</f>
        <v>2024</v>
      </c>
      <c r="O1843" t="str">
        <f>TEXT(Helper_Columns[Order_Date],"mmm")</f>
        <v>May</v>
      </c>
      <c r="P1843" s="7">
        <f>IFERROR(Helper_Columns[Profit]/Helper_Columns[Sales_Amount],0)</f>
        <v>0.1973949459955166</v>
      </c>
      <c r="Q1843" s="5" t="str">
        <f>IF(VALUE(SUBSTITUTE(Helper_Columns[[#This Row],[Discount]],"%",""))&gt;=10,"High Discount", "Normal")</f>
        <v>Normal</v>
      </c>
      <c r="R1843" s="5" t="str">
        <f xml:space="preserve"> IF(Helper_Columns[[#This Row],[Profit]]&gt;5000,"High","Low")</f>
        <v>High</v>
      </c>
    </row>
    <row r="1844" spans="1:18" x14ac:dyDescent="0.25">
      <c r="A1844" t="s">
        <v>1854</v>
      </c>
      <c r="B1844" s="4">
        <v>45426.492898579709</v>
      </c>
      <c r="C1844" t="s">
        <v>5024</v>
      </c>
      <c r="D1844" t="s">
        <v>5029</v>
      </c>
      <c r="E1844" t="s">
        <v>5040</v>
      </c>
      <c r="F1844" t="s">
        <v>5047</v>
      </c>
      <c r="G1844" t="s">
        <v>5058</v>
      </c>
      <c r="H1844">
        <v>23443</v>
      </c>
      <c r="I1844">
        <v>14</v>
      </c>
      <c r="J1844" t="s">
        <v>5071</v>
      </c>
      <c r="K1844">
        <v>3003.87</v>
      </c>
      <c r="L1844" t="s">
        <v>5076</v>
      </c>
      <c r="M1844">
        <f>MONTH(Helper_Columns[Order_Date])</f>
        <v>5</v>
      </c>
      <c r="N1844">
        <f>YEAR(Helper_Columns[Order_Date])</f>
        <v>2024</v>
      </c>
      <c r="O1844" t="str">
        <f>TEXT(Helper_Columns[Order_Date],"mmm")</f>
        <v>May</v>
      </c>
      <c r="P1844" s="7">
        <f>IFERROR(Helper_Columns[Profit]/Helper_Columns[Sales_Amount],0)</f>
        <v>0.1281350509747046</v>
      </c>
      <c r="Q1844" s="5" t="str">
        <f>IF(VALUE(SUBSTITUTE(Helper_Columns[[#This Row],[Discount]],"%",""))&gt;=10,"High Discount", "Normal")</f>
        <v>High Discount</v>
      </c>
      <c r="R1844" s="5" t="str">
        <f xml:space="preserve"> IF(Helper_Columns[[#This Row],[Profit]]&gt;5000,"High","Low")</f>
        <v>Low</v>
      </c>
    </row>
    <row r="1845" spans="1:18" x14ac:dyDescent="0.25">
      <c r="A1845" t="s">
        <v>1855</v>
      </c>
      <c r="B1845" s="4">
        <v>45426.565913182632</v>
      </c>
      <c r="C1845" t="s">
        <v>5017</v>
      </c>
      <c r="D1845" t="s">
        <v>5028</v>
      </c>
      <c r="E1845" t="s">
        <v>5036</v>
      </c>
      <c r="F1845" t="s">
        <v>5046</v>
      </c>
      <c r="G1845" t="s">
        <v>5057</v>
      </c>
      <c r="H1845">
        <v>31129</v>
      </c>
      <c r="I1845">
        <v>6</v>
      </c>
      <c r="J1845" t="s">
        <v>5071</v>
      </c>
      <c r="K1845">
        <v>2817.87</v>
      </c>
      <c r="L1845" t="s">
        <v>5079</v>
      </c>
      <c r="M1845">
        <f>MONTH(Helper_Columns[Order_Date])</f>
        <v>5</v>
      </c>
      <c r="N1845">
        <f>YEAR(Helper_Columns[Order_Date])</f>
        <v>2024</v>
      </c>
      <c r="O1845" t="str">
        <f>TEXT(Helper_Columns[Order_Date],"mmm")</f>
        <v>May</v>
      </c>
      <c r="P1845" s="7">
        <f>IFERROR(Helper_Columns[Profit]/Helper_Columns[Sales_Amount],0)</f>
        <v>9.0522342510199486E-2</v>
      </c>
      <c r="Q1845" s="5" t="str">
        <f>IF(VALUE(SUBSTITUTE(Helper_Columns[[#This Row],[Discount]],"%",""))&gt;=10,"High Discount", "Normal")</f>
        <v>High Discount</v>
      </c>
      <c r="R1845" s="5" t="str">
        <f xml:space="preserve"> IF(Helper_Columns[[#This Row],[Profit]]&gt;5000,"High","Low")</f>
        <v>Low</v>
      </c>
    </row>
    <row r="1846" spans="1:18" x14ac:dyDescent="0.25">
      <c r="A1846" t="s">
        <v>1856</v>
      </c>
      <c r="B1846" s="4">
        <v>45426.638927785563</v>
      </c>
      <c r="C1846" t="s">
        <v>5016</v>
      </c>
      <c r="D1846" t="s">
        <v>5029</v>
      </c>
      <c r="E1846" t="s">
        <v>5033</v>
      </c>
      <c r="F1846" t="s">
        <v>5046</v>
      </c>
      <c r="G1846" t="s">
        <v>5061</v>
      </c>
      <c r="H1846">
        <v>28190</v>
      </c>
      <c r="I1846">
        <v>3</v>
      </c>
      <c r="J1846" t="s">
        <v>5070</v>
      </c>
      <c r="K1846">
        <v>2672.67</v>
      </c>
      <c r="L1846" t="s">
        <v>5077</v>
      </c>
      <c r="M1846">
        <f>MONTH(Helper_Columns[Order_Date])</f>
        <v>5</v>
      </c>
      <c r="N1846">
        <f>YEAR(Helper_Columns[Order_Date])</f>
        <v>2024</v>
      </c>
      <c r="O1846" t="str">
        <f>TEXT(Helper_Columns[Order_Date],"mmm")</f>
        <v>May</v>
      </c>
      <c r="P1846" s="7">
        <f>IFERROR(Helper_Columns[Profit]/Helper_Columns[Sales_Amount],0)</f>
        <v>9.4809152181624695E-2</v>
      </c>
      <c r="Q1846" s="5" t="str">
        <f>IF(VALUE(SUBSTITUTE(Helper_Columns[[#This Row],[Discount]],"%",""))&gt;=10,"High Discount", "Normal")</f>
        <v>Normal</v>
      </c>
      <c r="R1846" s="5" t="str">
        <f xml:space="preserve"> IF(Helper_Columns[[#This Row],[Profit]]&gt;5000,"High","Low")</f>
        <v>Low</v>
      </c>
    </row>
    <row r="1847" spans="1:18" x14ac:dyDescent="0.25">
      <c r="A1847" t="s">
        <v>1857</v>
      </c>
      <c r="B1847" s="4">
        <v>45426.711942388472</v>
      </c>
      <c r="C1847" t="s">
        <v>5020</v>
      </c>
      <c r="D1847" t="s">
        <v>5029</v>
      </c>
      <c r="E1847" t="s">
        <v>5041</v>
      </c>
      <c r="F1847" t="s">
        <v>5047</v>
      </c>
      <c r="G1847" t="s">
        <v>5067</v>
      </c>
      <c r="H1847">
        <v>23820</v>
      </c>
      <c r="I1847">
        <v>10</v>
      </c>
      <c r="J1847" t="s">
        <v>5070</v>
      </c>
      <c r="K1847">
        <v>4650.46</v>
      </c>
      <c r="L1847" t="s">
        <v>5077</v>
      </c>
      <c r="M1847">
        <f>MONTH(Helper_Columns[Order_Date])</f>
        <v>5</v>
      </c>
      <c r="N1847">
        <f>YEAR(Helper_Columns[Order_Date])</f>
        <v>2024</v>
      </c>
      <c r="O1847" t="str">
        <f>TEXT(Helper_Columns[Order_Date],"mmm")</f>
        <v>May</v>
      </c>
      <c r="P1847" s="7">
        <f>IFERROR(Helper_Columns[Profit]/Helper_Columns[Sales_Amount],0)</f>
        <v>0.1952334172963896</v>
      </c>
      <c r="Q1847" s="5" t="str">
        <f>IF(VALUE(SUBSTITUTE(Helper_Columns[[#This Row],[Discount]],"%",""))&gt;=10,"High Discount", "Normal")</f>
        <v>Normal</v>
      </c>
      <c r="R1847" s="5" t="str">
        <f xml:space="preserve"> IF(Helper_Columns[[#This Row],[Profit]]&gt;5000,"High","Low")</f>
        <v>Low</v>
      </c>
    </row>
    <row r="1848" spans="1:18" x14ac:dyDescent="0.25">
      <c r="A1848" t="s">
        <v>1858</v>
      </c>
      <c r="B1848" s="4">
        <v>45426.784956991389</v>
      </c>
      <c r="C1848" t="s">
        <v>5025</v>
      </c>
      <c r="D1848" t="s">
        <v>5026</v>
      </c>
      <c r="E1848" t="s">
        <v>5045</v>
      </c>
      <c r="F1848" t="s">
        <v>5047</v>
      </c>
      <c r="G1848" t="s">
        <v>5064</v>
      </c>
      <c r="H1848">
        <v>33406</v>
      </c>
      <c r="I1848">
        <v>9</v>
      </c>
      <c r="J1848" t="s">
        <v>5072</v>
      </c>
      <c r="K1848">
        <v>5447.11</v>
      </c>
      <c r="L1848" t="s">
        <v>5076</v>
      </c>
      <c r="M1848">
        <f>MONTH(Helper_Columns[Order_Date])</f>
        <v>5</v>
      </c>
      <c r="N1848">
        <f>YEAR(Helper_Columns[Order_Date])</f>
        <v>2024</v>
      </c>
      <c r="O1848" t="str">
        <f>TEXT(Helper_Columns[Order_Date],"mmm")</f>
        <v>May</v>
      </c>
      <c r="P1848" s="7">
        <f>IFERROR(Helper_Columns[Profit]/Helper_Columns[Sales_Amount],0)</f>
        <v>0.16305783392204992</v>
      </c>
      <c r="Q1848" s="5" t="str">
        <f>IF(VALUE(SUBSTITUTE(Helper_Columns[[#This Row],[Discount]],"%",""))&gt;=10,"High Discount", "Normal")</f>
        <v>High Discount</v>
      </c>
      <c r="R1848" s="5" t="str">
        <f xml:space="preserve"> IF(Helper_Columns[[#This Row],[Profit]]&gt;5000,"High","Low")</f>
        <v>High</v>
      </c>
    </row>
    <row r="1849" spans="1:18" x14ac:dyDescent="0.25">
      <c r="A1849" t="s">
        <v>1859</v>
      </c>
      <c r="B1849" s="4">
        <v>45426.85797159432</v>
      </c>
      <c r="C1849" t="s">
        <v>5024</v>
      </c>
      <c r="D1849" t="s">
        <v>5028</v>
      </c>
      <c r="E1849" t="s">
        <v>5035</v>
      </c>
      <c r="F1849" t="s">
        <v>5046</v>
      </c>
      <c r="G1849" t="s">
        <v>5066</v>
      </c>
      <c r="H1849">
        <v>15333</v>
      </c>
      <c r="I1849">
        <v>12</v>
      </c>
      <c r="J1849" t="s">
        <v>5072</v>
      </c>
      <c r="K1849">
        <v>1573.57</v>
      </c>
      <c r="L1849" t="s">
        <v>5078</v>
      </c>
      <c r="M1849">
        <f>MONTH(Helper_Columns[Order_Date])</f>
        <v>5</v>
      </c>
      <c r="N1849">
        <f>YEAR(Helper_Columns[Order_Date])</f>
        <v>2024</v>
      </c>
      <c r="O1849" t="str">
        <f>TEXT(Helper_Columns[Order_Date],"mmm")</f>
        <v>May</v>
      </c>
      <c r="P1849" s="7">
        <f>IFERROR(Helper_Columns[Profit]/Helper_Columns[Sales_Amount],0)</f>
        <v>0.10262636144264005</v>
      </c>
      <c r="Q1849" s="5" t="str">
        <f>IF(VALUE(SUBSTITUTE(Helper_Columns[[#This Row],[Discount]],"%",""))&gt;=10,"High Discount", "Normal")</f>
        <v>High Discount</v>
      </c>
      <c r="R1849" s="5" t="str">
        <f xml:space="preserve"> IF(Helper_Columns[[#This Row],[Profit]]&gt;5000,"High","Low")</f>
        <v>Low</v>
      </c>
    </row>
    <row r="1850" spans="1:18" x14ac:dyDescent="0.25">
      <c r="A1850" t="s">
        <v>1860</v>
      </c>
      <c r="B1850" s="4">
        <v>45426.930986197243</v>
      </c>
      <c r="C1850" t="s">
        <v>5024</v>
      </c>
      <c r="D1850" t="s">
        <v>5026</v>
      </c>
      <c r="E1850" t="s">
        <v>5030</v>
      </c>
      <c r="F1850" t="s">
        <v>5046</v>
      </c>
      <c r="G1850" t="s">
        <v>5066</v>
      </c>
      <c r="H1850">
        <v>22236</v>
      </c>
      <c r="I1850">
        <v>13</v>
      </c>
      <c r="J1850" t="s">
        <v>5070</v>
      </c>
      <c r="K1850">
        <v>1818.08</v>
      </c>
      <c r="L1850" t="s">
        <v>5079</v>
      </c>
      <c r="M1850">
        <f>MONTH(Helper_Columns[Order_Date])</f>
        <v>5</v>
      </c>
      <c r="N1850">
        <f>YEAR(Helper_Columns[Order_Date])</f>
        <v>2024</v>
      </c>
      <c r="O1850" t="str">
        <f>TEXT(Helper_Columns[Order_Date],"mmm")</f>
        <v>May</v>
      </c>
      <c r="P1850" s="7">
        <f>IFERROR(Helper_Columns[Profit]/Helper_Columns[Sales_Amount],0)</f>
        <v>8.176290699766145E-2</v>
      </c>
      <c r="Q1850" s="5" t="str">
        <f>IF(VALUE(SUBSTITUTE(Helper_Columns[[#This Row],[Discount]],"%",""))&gt;=10,"High Discount", "Normal")</f>
        <v>Normal</v>
      </c>
      <c r="R1850" s="5" t="str">
        <f xml:space="preserve"> IF(Helper_Columns[[#This Row],[Profit]]&gt;5000,"High","Low")</f>
        <v>Low</v>
      </c>
    </row>
    <row r="1851" spans="1:18" x14ac:dyDescent="0.25">
      <c r="A1851" t="s">
        <v>1861</v>
      </c>
      <c r="B1851" s="4">
        <v>45427.004000800152</v>
      </c>
      <c r="C1851" t="s">
        <v>5015</v>
      </c>
      <c r="D1851" t="s">
        <v>5029</v>
      </c>
      <c r="E1851" t="s">
        <v>5033</v>
      </c>
      <c r="F1851" t="s">
        <v>5047</v>
      </c>
      <c r="G1851" t="s">
        <v>5064</v>
      </c>
      <c r="H1851">
        <v>15878</v>
      </c>
      <c r="I1851">
        <v>1</v>
      </c>
      <c r="J1851" t="s">
        <v>5071</v>
      </c>
      <c r="K1851">
        <v>2651.43</v>
      </c>
      <c r="L1851" t="s">
        <v>5074</v>
      </c>
      <c r="M1851">
        <f>MONTH(Helper_Columns[Order_Date])</f>
        <v>5</v>
      </c>
      <c r="N1851">
        <f>YEAR(Helper_Columns[Order_Date])</f>
        <v>2024</v>
      </c>
      <c r="O1851" t="str">
        <f>TEXT(Helper_Columns[Order_Date],"mmm")</f>
        <v>May</v>
      </c>
      <c r="P1851" s="7">
        <f>IFERROR(Helper_Columns[Profit]/Helper_Columns[Sales_Amount],0)</f>
        <v>0.16698765587605491</v>
      </c>
      <c r="Q1851" s="5" t="str">
        <f>IF(VALUE(SUBSTITUTE(Helper_Columns[[#This Row],[Discount]],"%",""))&gt;=10,"High Discount", "Normal")</f>
        <v>High Discount</v>
      </c>
      <c r="R1851" s="5" t="str">
        <f xml:space="preserve"> IF(Helper_Columns[[#This Row],[Profit]]&gt;5000,"High","Low")</f>
        <v>Low</v>
      </c>
    </row>
    <row r="1852" spans="1:18" x14ac:dyDescent="0.25">
      <c r="A1852" t="s">
        <v>1862</v>
      </c>
      <c r="B1852" s="4">
        <v>45427.077015403083</v>
      </c>
      <c r="C1852" t="s">
        <v>5021</v>
      </c>
      <c r="D1852" t="s">
        <v>5027</v>
      </c>
      <c r="E1852" t="s">
        <v>5031</v>
      </c>
      <c r="F1852" t="s">
        <v>5048</v>
      </c>
      <c r="G1852" t="s">
        <v>5065</v>
      </c>
      <c r="H1852">
        <v>63126</v>
      </c>
      <c r="I1852">
        <v>14</v>
      </c>
      <c r="J1852" t="s">
        <v>5068</v>
      </c>
      <c r="K1852">
        <v>5947.76</v>
      </c>
      <c r="L1852" t="s">
        <v>5076</v>
      </c>
      <c r="M1852">
        <f>MONTH(Helper_Columns[Order_Date])</f>
        <v>5</v>
      </c>
      <c r="N1852">
        <f>YEAR(Helper_Columns[Order_Date])</f>
        <v>2024</v>
      </c>
      <c r="O1852" t="str">
        <f>TEXT(Helper_Columns[Order_Date],"mmm")</f>
        <v>May</v>
      </c>
      <c r="P1852" s="7">
        <f>IFERROR(Helper_Columns[Profit]/Helper_Columns[Sales_Amount],0)</f>
        <v>9.4220447992903092E-2</v>
      </c>
      <c r="Q1852" s="5" t="str">
        <f>IF(VALUE(SUBSTITUTE(Helper_Columns[[#This Row],[Discount]],"%",""))&gt;=10,"High Discount", "Normal")</f>
        <v>Normal</v>
      </c>
      <c r="R1852" s="5" t="str">
        <f xml:space="preserve"> IF(Helper_Columns[[#This Row],[Profit]]&gt;5000,"High","Low")</f>
        <v>High</v>
      </c>
    </row>
    <row r="1853" spans="1:18" x14ac:dyDescent="0.25">
      <c r="A1853" t="s">
        <v>1863</v>
      </c>
      <c r="B1853" s="4">
        <v>45427.150030005992</v>
      </c>
      <c r="C1853" t="s">
        <v>5020</v>
      </c>
      <c r="D1853" t="s">
        <v>5029</v>
      </c>
      <c r="E1853" t="s">
        <v>5033</v>
      </c>
      <c r="F1853" t="s">
        <v>5046</v>
      </c>
      <c r="G1853" t="s">
        <v>5057</v>
      </c>
      <c r="H1853">
        <v>25512</v>
      </c>
      <c r="I1853">
        <v>2</v>
      </c>
      <c r="J1853" t="s">
        <v>5071</v>
      </c>
      <c r="K1853">
        <v>3241.43</v>
      </c>
      <c r="L1853" t="s">
        <v>5075</v>
      </c>
      <c r="M1853">
        <f>MONTH(Helper_Columns[Order_Date])</f>
        <v>5</v>
      </c>
      <c r="N1853">
        <f>YEAR(Helper_Columns[Order_Date])</f>
        <v>2024</v>
      </c>
      <c r="O1853" t="str">
        <f>TEXT(Helper_Columns[Order_Date],"mmm")</f>
        <v>May</v>
      </c>
      <c r="P1853" s="7">
        <f>IFERROR(Helper_Columns[Profit]/Helper_Columns[Sales_Amount],0)</f>
        <v>0.12705511132016306</v>
      </c>
      <c r="Q1853" s="5" t="str">
        <f>IF(VALUE(SUBSTITUTE(Helper_Columns[[#This Row],[Discount]],"%",""))&gt;=10,"High Discount", "Normal")</f>
        <v>High Discount</v>
      </c>
      <c r="R1853" s="5" t="str">
        <f xml:space="preserve"> IF(Helper_Columns[[#This Row],[Profit]]&gt;5000,"High","Low")</f>
        <v>Low</v>
      </c>
    </row>
    <row r="1854" spans="1:18" x14ac:dyDescent="0.25">
      <c r="A1854" t="s">
        <v>1864</v>
      </c>
      <c r="B1854" s="4">
        <v>45427.223044608909</v>
      </c>
      <c r="C1854" t="s">
        <v>5015</v>
      </c>
      <c r="D1854" t="s">
        <v>5028</v>
      </c>
      <c r="E1854" t="s">
        <v>5036</v>
      </c>
      <c r="F1854" t="s">
        <v>5046</v>
      </c>
      <c r="G1854" t="s">
        <v>5053</v>
      </c>
      <c r="H1854">
        <v>59920</v>
      </c>
      <c r="I1854">
        <v>14</v>
      </c>
      <c r="J1854" t="s">
        <v>5069</v>
      </c>
      <c r="K1854">
        <v>6719.56</v>
      </c>
      <c r="L1854" t="s">
        <v>5075</v>
      </c>
      <c r="M1854">
        <f>MONTH(Helper_Columns[Order_Date])</f>
        <v>5</v>
      </c>
      <c r="N1854">
        <f>YEAR(Helper_Columns[Order_Date])</f>
        <v>2024</v>
      </c>
      <c r="O1854" t="str">
        <f>TEXT(Helper_Columns[Order_Date],"mmm")</f>
        <v>May</v>
      </c>
      <c r="P1854" s="7">
        <f>IFERROR(Helper_Columns[Profit]/Helper_Columns[Sales_Amount],0)</f>
        <v>0.11214218958611483</v>
      </c>
      <c r="Q1854" s="5" t="str">
        <f>IF(VALUE(SUBSTITUTE(Helper_Columns[[#This Row],[Discount]],"%",""))&gt;=10,"High Discount", "Normal")</f>
        <v>High Discount</v>
      </c>
      <c r="R1854" s="5" t="str">
        <f xml:space="preserve"> IF(Helper_Columns[[#This Row],[Profit]]&gt;5000,"High","Low")</f>
        <v>High</v>
      </c>
    </row>
    <row r="1855" spans="1:18" x14ac:dyDescent="0.25">
      <c r="A1855" t="s">
        <v>1865</v>
      </c>
      <c r="B1855" s="4">
        <v>45427.29605921184</v>
      </c>
      <c r="C1855" t="s">
        <v>5023</v>
      </c>
      <c r="D1855" t="s">
        <v>5028</v>
      </c>
      <c r="E1855" t="s">
        <v>5035</v>
      </c>
      <c r="F1855" t="s">
        <v>5046</v>
      </c>
      <c r="G1855" t="s">
        <v>5066</v>
      </c>
      <c r="H1855">
        <v>71459</v>
      </c>
      <c r="I1855">
        <v>11</v>
      </c>
      <c r="J1855" t="s">
        <v>5069</v>
      </c>
      <c r="K1855">
        <v>13438.11</v>
      </c>
      <c r="L1855" t="s">
        <v>5077</v>
      </c>
      <c r="M1855">
        <f>MONTH(Helper_Columns[Order_Date])</f>
        <v>5</v>
      </c>
      <c r="N1855">
        <f>YEAR(Helper_Columns[Order_Date])</f>
        <v>2024</v>
      </c>
      <c r="O1855" t="str">
        <f>TEXT(Helper_Columns[Order_Date],"mmm")</f>
        <v>May</v>
      </c>
      <c r="P1855" s="7">
        <f>IFERROR(Helper_Columns[Profit]/Helper_Columns[Sales_Amount],0)</f>
        <v>0.18805342923914414</v>
      </c>
      <c r="Q1855" s="5" t="str">
        <f>IF(VALUE(SUBSTITUTE(Helper_Columns[[#This Row],[Discount]],"%",""))&gt;=10,"High Discount", "Normal")</f>
        <v>High Discount</v>
      </c>
      <c r="R1855" s="5" t="str">
        <f xml:space="preserve"> IF(Helper_Columns[[#This Row],[Profit]]&gt;5000,"High","Low")</f>
        <v>High</v>
      </c>
    </row>
    <row r="1856" spans="1:18" x14ac:dyDescent="0.25">
      <c r="A1856" t="s">
        <v>1866</v>
      </c>
      <c r="B1856" s="4">
        <v>45427.369073814763</v>
      </c>
      <c r="C1856" t="s">
        <v>5024</v>
      </c>
      <c r="D1856" t="s">
        <v>5028</v>
      </c>
      <c r="E1856" t="s">
        <v>5035</v>
      </c>
      <c r="F1856" t="s">
        <v>5048</v>
      </c>
      <c r="G1856" t="s">
        <v>5055</v>
      </c>
      <c r="H1856">
        <v>51511</v>
      </c>
      <c r="I1856">
        <v>14</v>
      </c>
      <c r="J1856" t="s">
        <v>5070</v>
      </c>
      <c r="K1856">
        <v>5082.87</v>
      </c>
      <c r="L1856" t="s">
        <v>5076</v>
      </c>
      <c r="M1856">
        <f>MONTH(Helper_Columns[Order_Date])</f>
        <v>5</v>
      </c>
      <c r="N1856">
        <f>YEAR(Helper_Columns[Order_Date])</f>
        <v>2024</v>
      </c>
      <c r="O1856" t="str">
        <f>TEXT(Helper_Columns[Order_Date],"mmm")</f>
        <v>May</v>
      </c>
      <c r="P1856" s="7">
        <f>IFERROR(Helper_Columns[Profit]/Helper_Columns[Sales_Amount],0)</f>
        <v>9.8675428549241911E-2</v>
      </c>
      <c r="Q1856" s="5" t="str">
        <f>IF(VALUE(SUBSTITUTE(Helper_Columns[[#This Row],[Discount]],"%",""))&gt;=10,"High Discount", "Normal")</f>
        <v>Normal</v>
      </c>
      <c r="R1856" s="5" t="str">
        <f xml:space="preserve"> IF(Helper_Columns[[#This Row],[Profit]]&gt;5000,"High","Low")</f>
        <v>High</v>
      </c>
    </row>
    <row r="1857" spans="1:18" x14ac:dyDescent="0.25">
      <c r="A1857" t="s">
        <v>1867</v>
      </c>
      <c r="B1857" s="4">
        <v>45427.442088417672</v>
      </c>
      <c r="C1857" t="s">
        <v>5020</v>
      </c>
      <c r="D1857" t="s">
        <v>5028</v>
      </c>
      <c r="E1857" t="s">
        <v>5037</v>
      </c>
      <c r="F1857" t="s">
        <v>5047</v>
      </c>
      <c r="G1857" t="s">
        <v>5063</v>
      </c>
      <c r="H1857">
        <v>62671</v>
      </c>
      <c r="I1857">
        <v>3</v>
      </c>
      <c r="J1857" t="s">
        <v>5070</v>
      </c>
      <c r="K1857">
        <v>10721.87</v>
      </c>
      <c r="L1857" t="s">
        <v>5077</v>
      </c>
      <c r="M1857">
        <f>MONTH(Helper_Columns[Order_Date])</f>
        <v>5</v>
      </c>
      <c r="N1857">
        <f>YEAR(Helper_Columns[Order_Date])</f>
        <v>2024</v>
      </c>
      <c r="O1857" t="str">
        <f>TEXT(Helper_Columns[Order_Date],"mmm")</f>
        <v>May</v>
      </c>
      <c r="P1857" s="7">
        <f>IFERROR(Helper_Columns[Profit]/Helper_Columns[Sales_Amount],0)</f>
        <v>0.17108184008552602</v>
      </c>
      <c r="Q1857" s="5" t="str">
        <f>IF(VALUE(SUBSTITUTE(Helper_Columns[[#This Row],[Discount]],"%",""))&gt;=10,"High Discount", "Normal")</f>
        <v>Normal</v>
      </c>
      <c r="R1857" s="5" t="str">
        <f xml:space="preserve"> IF(Helper_Columns[[#This Row],[Profit]]&gt;5000,"High","Low")</f>
        <v>High</v>
      </c>
    </row>
    <row r="1858" spans="1:18" x14ac:dyDescent="0.25">
      <c r="A1858" t="s">
        <v>1868</v>
      </c>
      <c r="B1858" s="4">
        <v>45427.515103020603</v>
      </c>
      <c r="C1858" t="s">
        <v>5014</v>
      </c>
      <c r="D1858" t="s">
        <v>5028</v>
      </c>
      <c r="E1858" t="s">
        <v>5035</v>
      </c>
      <c r="F1858" t="s">
        <v>5046</v>
      </c>
      <c r="G1858" t="s">
        <v>5057</v>
      </c>
      <c r="H1858">
        <v>60757</v>
      </c>
      <c r="I1858">
        <v>14</v>
      </c>
      <c r="J1858" t="s">
        <v>5069</v>
      </c>
      <c r="K1858">
        <v>9398.57</v>
      </c>
      <c r="L1858" t="s">
        <v>5079</v>
      </c>
      <c r="M1858">
        <f>MONTH(Helper_Columns[Order_Date])</f>
        <v>5</v>
      </c>
      <c r="N1858">
        <f>YEAR(Helper_Columns[Order_Date])</f>
        <v>2024</v>
      </c>
      <c r="O1858" t="str">
        <f>TEXT(Helper_Columns[Order_Date],"mmm")</f>
        <v>May</v>
      </c>
      <c r="P1858" s="7">
        <f>IFERROR(Helper_Columns[Profit]/Helper_Columns[Sales_Amount],0)</f>
        <v>0.15469114669914577</v>
      </c>
      <c r="Q1858" s="5" t="str">
        <f>IF(VALUE(SUBSTITUTE(Helper_Columns[[#This Row],[Discount]],"%",""))&gt;=10,"High Discount", "Normal")</f>
        <v>High Discount</v>
      </c>
      <c r="R1858" s="5" t="str">
        <f xml:space="preserve"> IF(Helper_Columns[[#This Row],[Profit]]&gt;5000,"High","Low")</f>
        <v>High</v>
      </c>
    </row>
    <row r="1859" spans="1:18" x14ac:dyDescent="0.25">
      <c r="A1859" t="s">
        <v>1869</v>
      </c>
      <c r="B1859" s="4">
        <v>45427.58811762352</v>
      </c>
      <c r="C1859" t="s">
        <v>5014</v>
      </c>
      <c r="D1859" t="s">
        <v>5027</v>
      </c>
      <c r="E1859" t="s">
        <v>5031</v>
      </c>
      <c r="F1859" t="s">
        <v>5046</v>
      </c>
      <c r="G1859" t="s">
        <v>5049</v>
      </c>
      <c r="H1859">
        <v>45258</v>
      </c>
      <c r="I1859">
        <v>10</v>
      </c>
      <c r="J1859" t="s">
        <v>5069</v>
      </c>
      <c r="K1859">
        <v>8542.74</v>
      </c>
      <c r="L1859" t="s">
        <v>5079</v>
      </c>
      <c r="M1859">
        <f>MONTH(Helper_Columns[Order_Date])</f>
        <v>5</v>
      </c>
      <c r="N1859">
        <f>YEAR(Helper_Columns[Order_Date])</f>
        <v>2024</v>
      </c>
      <c r="O1859" t="str">
        <f>TEXT(Helper_Columns[Order_Date],"mmm")</f>
        <v>May</v>
      </c>
      <c r="P1859" s="7">
        <f>IFERROR(Helper_Columns[Profit]/Helper_Columns[Sales_Amount],0)</f>
        <v>0.18875646294577753</v>
      </c>
      <c r="Q1859" s="5" t="str">
        <f>IF(VALUE(SUBSTITUTE(Helper_Columns[[#This Row],[Discount]],"%",""))&gt;=10,"High Discount", "Normal")</f>
        <v>High Discount</v>
      </c>
      <c r="R1859" s="5" t="str">
        <f xml:space="preserve"> IF(Helper_Columns[[#This Row],[Profit]]&gt;5000,"High","Low")</f>
        <v>High</v>
      </c>
    </row>
    <row r="1860" spans="1:18" x14ac:dyDescent="0.25">
      <c r="A1860" t="s">
        <v>1870</v>
      </c>
      <c r="B1860" s="4">
        <v>45427.661132226443</v>
      </c>
      <c r="C1860" t="s">
        <v>5025</v>
      </c>
      <c r="D1860" t="s">
        <v>5028</v>
      </c>
      <c r="E1860" t="s">
        <v>5035</v>
      </c>
      <c r="F1860" t="s">
        <v>5048</v>
      </c>
      <c r="G1860" t="s">
        <v>5056</v>
      </c>
      <c r="H1860">
        <v>78255</v>
      </c>
      <c r="I1860">
        <v>1</v>
      </c>
      <c r="J1860" t="s">
        <v>5071</v>
      </c>
      <c r="K1860">
        <v>16383.84</v>
      </c>
      <c r="L1860" t="s">
        <v>5079</v>
      </c>
      <c r="M1860">
        <f>MONTH(Helper_Columns[Order_Date])</f>
        <v>5</v>
      </c>
      <c r="N1860">
        <f>YEAR(Helper_Columns[Order_Date])</f>
        <v>2024</v>
      </c>
      <c r="O1860" t="str">
        <f>TEXT(Helper_Columns[Order_Date],"mmm")</f>
        <v>May</v>
      </c>
      <c r="P1860" s="7">
        <f>IFERROR(Helper_Columns[Profit]/Helper_Columns[Sales_Amount],0)</f>
        <v>0.20936476902434351</v>
      </c>
      <c r="Q1860" s="5" t="str">
        <f>IF(VALUE(SUBSTITUTE(Helper_Columns[[#This Row],[Discount]],"%",""))&gt;=10,"High Discount", "Normal")</f>
        <v>High Discount</v>
      </c>
      <c r="R1860" s="5" t="str">
        <f xml:space="preserve"> IF(Helper_Columns[[#This Row],[Profit]]&gt;5000,"High","Low")</f>
        <v>High</v>
      </c>
    </row>
    <row r="1861" spans="1:18" x14ac:dyDescent="0.25">
      <c r="A1861" t="s">
        <v>1871</v>
      </c>
      <c r="B1861" s="4">
        <v>45427.73414682936</v>
      </c>
      <c r="C1861" t="s">
        <v>5022</v>
      </c>
      <c r="D1861" t="s">
        <v>5028</v>
      </c>
      <c r="E1861" t="s">
        <v>5037</v>
      </c>
      <c r="F1861" t="s">
        <v>5047</v>
      </c>
      <c r="G1861" t="s">
        <v>5058</v>
      </c>
      <c r="H1861">
        <v>15071</v>
      </c>
      <c r="I1861">
        <v>6</v>
      </c>
      <c r="J1861" t="s">
        <v>5071</v>
      </c>
      <c r="K1861">
        <v>2768.74</v>
      </c>
      <c r="L1861" t="s">
        <v>5079</v>
      </c>
      <c r="M1861">
        <f>MONTH(Helper_Columns[Order_Date])</f>
        <v>5</v>
      </c>
      <c r="N1861">
        <f>YEAR(Helper_Columns[Order_Date])</f>
        <v>2024</v>
      </c>
      <c r="O1861" t="str">
        <f>TEXT(Helper_Columns[Order_Date],"mmm")</f>
        <v>May</v>
      </c>
      <c r="P1861" s="7">
        <f>IFERROR(Helper_Columns[Profit]/Helper_Columns[Sales_Amount],0)</f>
        <v>0.18371309136752703</v>
      </c>
      <c r="Q1861" s="5" t="str">
        <f>IF(VALUE(SUBSTITUTE(Helper_Columns[[#This Row],[Discount]],"%",""))&gt;=10,"High Discount", "Normal")</f>
        <v>High Discount</v>
      </c>
      <c r="R1861" s="5" t="str">
        <f xml:space="preserve"> IF(Helper_Columns[[#This Row],[Profit]]&gt;5000,"High","Low")</f>
        <v>Low</v>
      </c>
    </row>
    <row r="1862" spans="1:18" x14ac:dyDescent="0.25">
      <c r="A1862" t="s">
        <v>1872</v>
      </c>
      <c r="B1862" s="4">
        <v>45427.807161432283</v>
      </c>
      <c r="C1862" t="s">
        <v>5014</v>
      </c>
      <c r="D1862" t="s">
        <v>5026</v>
      </c>
      <c r="E1862" t="s">
        <v>5030</v>
      </c>
      <c r="F1862" t="s">
        <v>5047</v>
      </c>
      <c r="G1862" t="s">
        <v>5058</v>
      </c>
      <c r="H1862">
        <v>20874</v>
      </c>
      <c r="I1862">
        <v>2</v>
      </c>
      <c r="J1862" t="s">
        <v>5069</v>
      </c>
      <c r="K1862">
        <v>3556.92</v>
      </c>
      <c r="L1862" t="s">
        <v>5075</v>
      </c>
      <c r="M1862">
        <f>MONTH(Helper_Columns[Order_Date])</f>
        <v>5</v>
      </c>
      <c r="N1862">
        <f>YEAR(Helper_Columns[Order_Date])</f>
        <v>2024</v>
      </c>
      <c r="O1862" t="str">
        <f>TEXT(Helper_Columns[Order_Date],"mmm")</f>
        <v>May</v>
      </c>
      <c r="P1862" s="7">
        <f>IFERROR(Helper_Columns[Profit]/Helper_Columns[Sales_Amount],0)</f>
        <v>0.17039954009772923</v>
      </c>
      <c r="Q1862" s="5" t="str">
        <f>IF(VALUE(SUBSTITUTE(Helper_Columns[[#This Row],[Discount]],"%",""))&gt;=10,"High Discount", "Normal")</f>
        <v>High Discount</v>
      </c>
      <c r="R1862" s="5" t="str">
        <f xml:space="preserve"> IF(Helper_Columns[[#This Row],[Profit]]&gt;5000,"High","Low")</f>
        <v>Low</v>
      </c>
    </row>
    <row r="1863" spans="1:18" x14ac:dyDescent="0.25">
      <c r="A1863" t="s">
        <v>1873</v>
      </c>
      <c r="B1863" s="4">
        <v>45427.8801760352</v>
      </c>
      <c r="C1863" t="s">
        <v>5025</v>
      </c>
      <c r="D1863" t="s">
        <v>5027</v>
      </c>
      <c r="E1863" t="s">
        <v>5042</v>
      </c>
      <c r="F1863" t="s">
        <v>5048</v>
      </c>
      <c r="G1863" t="s">
        <v>5051</v>
      </c>
      <c r="H1863">
        <v>45653</v>
      </c>
      <c r="I1863">
        <v>9</v>
      </c>
      <c r="J1863" t="s">
        <v>5073</v>
      </c>
      <c r="K1863">
        <v>9327.19</v>
      </c>
      <c r="L1863" t="s">
        <v>5078</v>
      </c>
      <c r="M1863">
        <f>MONTH(Helper_Columns[Order_Date])</f>
        <v>5</v>
      </c>
      <c r="N1863">
        <f>YEAR(Helper_Columns[Order_Date])</f>
        <v>2024</v>
      </c>
      <c r="O1863" t="str">
        <f>TEXT(Helper_Columns[Order_Date],"mmm")</f>
        <v>May</v>
      </c>
      <c r="P1863" s="7">
        <f>IFERROR(Helper_Columns[Profit]/Helper_Columns[Sales_Amount],0)</f>
        <v>0.20430617922151886</v>
      </c>
      <c r="Q1863" s="5" t="str">
        <f>IF(VALUE(SUBSTITUTE(Helper_Columns[[#This Row],[Discount]],"%",""))&gt;=10,"High Discount", "Normal")</f>
        <v>Normal</v>
      </c>
      <c r="R1863" s="5" t="str">
        <f xml:space="preserve"> IF(Helper_Columns[[#This Row],[Profit]]&gt;5000,"High","Low")</f>
        <v>High</v>
      </c>
    </row>
    <row r="1864" spans="1:18" x14ac:dyDescent="0.25">
      <c r="A1864" t="s">
        <v>1874</v>
      </c>
      <c r="B1864" s="4">
        <v>45427.953190638123</v>
      </c>
      <c r="C1864" t="s">
        <v>5012</v>
      </c>
      <c r="D1864" t="s">
        <v>5028</v>
      </c>
      <c r="E1864" t="s">
        <v>5032</v>
      </c>
      <c r="F1864" t="s">
        <v>5048</v>
      </c>
      <c r="G1864" t="s">
        <v>5056</v>
      </c>
      <c r="H1864">
        <v>21343</v>
      </c>
      <c r="I1864">
        <v>3</v>
      </c>
      <c r="J1864" t="s">
        <v>5068</v>
      </c>
      <c r="K1864">
        <v>3804.89</v>
      </c>
      <c r="L1864" t="s">
        <v>5078</v>
      </c>
      <c r="M1864">
        <f>MONTH(Helper_Columns[Order_Date])</f>
        <v>5</v>
      </c>
      <c r="N1864">
        <f>YEAR(Helper_Columns[Order_Date])</f>
        <v>2024</v>
      </c>
      <c r="O1864" t="str">
        <f>TEXT(Helper_Columns[Order_Date],"mmm")</f>
        <v>May</v>
      </c>
      <c r="P1864" s="7">
        <f>IFERROR(Helper_Columns[Profit]/Helper_Columns[Sales_Amount],0)</f>
        <v>0.17827343859813521</v>
      </c>
      <c r="Q1864" s="5" t="str">
        <f>IF(VALUE(SUBSTITUTE(Helper_Columns[[#This Row],[Discount]],"%",""))&gt;=10,"High Discount", "Normal")</f>
        <v>Normal</v>
      </c>
      <c r="R1864" s="5" t="str">
        <f xml:space="preserve"> IF(Helper_Columns[[#This Row],[Profit]]&gt;5000,"High","Low")</f>
        <v>Low</v>
      </c>
    </row>
    <row r="1865" spans="1:18" x14ac:dyDescent="0.25">
      <c r="A1865" t="s">
        <v>1875</v>
      </c>
      <c r="B1865" s="4">
        <v>45428.02620524104</v>
      </c>
      <c r="C1865" t="s">
        <v>5014</v>
      </c>
      <c r="D1865" t="s">
        <v>5026</v>
      </c>
      <c r="E1865" t="s">
        <v>5034</v>
      </c>
      <c r="F1865" t="s">
        <v>5046</v>
      </c>
      <c r="G1865" t="s">
        <v>5060</v>
      </c>
      <c r="H1865">
        <v>21910</v>
      </c>
      <c r="I1865">
        <v>14</v>
      </c>
      <c r="J1865" t="s">
        <v>5073</v>
      </c>
      <c r="K1865">
        <v>3189.99</v>
      </c>
      <c r="L1865" t="s">
        <v>5078</v>
      </c>
      <c r="M1865">
        <f>MONTH(Helper_Columns[Order_Date])</f>
        <v>5</v>
      </c>
      <c r="N1865">
        <f>YEAR(Helper_Columns[Order_Date])</f>
        <v>2024</v>
      </c>
      <c r="O1865" t="str">
        <f>TEXT(Helper_Columns[Order_Date],"mmm")</f>
        <v>May</v>
      </c>
      <c r="P1865" s="7">
        <f>IFERROR(Helper_Columns[Profit]/Helper_Columns[Sales_Amount],0)</f>
        <v>0.14559516202647191</v>
      </c>
      <c r="Q1865" s="5" t="str">
        <f>IF(VALUE(SUBSTITUTE(Helper_Columns[[#This Row],[Discount]],"%",""))&gt;=10,"High Discount", "Normal")</f>
        <v>Normal</v>
      </c>
      <c r="R1865" s="5" t="str">
        <f xml:space="preserve"> IF(Helper_Columns[[#This Row],[Profit]]&gt;5000,"High","Low")</f>
        <v>Low</v>
      </c>
    </row>
    <row r="1866" spans="1:18" x14ac:dyDescent="0.25">
      <c r="A1866" t="s">
        <v>1876</v>
      </c>
      <c r="B1866" s="4">
        <v>45428.099219843964</v>
      </c>
      <c r="C1866" t="s">
        <v>5023</v>
      </c>
      <c r="D1866" t="s">
        <v>5026</v>
      </c>
      <c r="E1866" t="s">
        <v>5030</v>
      </c>
      <c r="F1866" t="s">
        <v>5046</v>
      </c>
      <c r="G1866" t="s">
        <v>5061</v>
      </c>
      <c r="H1866">
        <v>4449</v>
      </c>
      <c r="I1866">
        <v>5</v>
      </c>
      <c r="J1866" t="s">
        <v>5071</v>
      </c>
      <c r="K1866">
        <v>779.26</v>
      </c>
      <c r="L1866" t="s">
        <v>5076</v>
      </c>
      <c r="M1866">
        <f>MONTH(Helper_Columns[Order_Date])</f>
        <v>5</v>
      </c>
      <c r="N1866">
        <f>YEAR(Helper_Columns[Order_Date])</f>
        <v>2024</v>
      </c>
      <c r="O1866" t="str">
        <f>TEXT(Helper_Columns[Order_Date],"mmm")</f>
        <v>May</v>
      </c>
      <c r="P1866" s="7">
        <f>IFERROR(Helper_Columns[Profit]/Helper_Columns[Sales_Amount],0)</f>
        <v>0.17515396718363677</v>
      </c>
      <c r="Q1866" s="5" t="str">
        <f>IF(VALUE(SUBSTITUTE(Helper_Columns[[#This Row],[Discount]],"%",""))&gt;=10,"High Discount", "Normal")</f>
        <v>High Discount</v>
      </c>
      <c r="R1866" s="5" t="str">
        <f xml:space="preserve"> IF(Helper_Columns[[#This Row],[Profit]]&gt;5000,"High","Low")</f>
        <v>Low</v>
      </c>
    </row>
    <row r="1867" spans="1:18" x14ac:dyDescent="0.25">
      <c r="A1867" t="s">
        <v>1877</v>
      </c>
      <c r="B1867" s="4">
        <v>45428.172234446887</v>
      </c>
      <c r="C1867" t="s">
        <v>5019</v>
      </c>
      <c r="D1867" t="s">
        <v>5029</v>
      </c>
      <c r="E1867" t="s">
        <v>5041</v>
      </c>
      <c r="F1867" t="s">
        <v>5046</v>
      </c>
      <c r="G1867" t="s">
        <v>5049</v>
      </c>
      <c r="H1867">
        <v>33322</v>
      </c>
      <c r="I1867">
        <v>5</v>
      </c>
      <c r="J1867" t="s">
        <v>5072</v>
      </c>
      <c r="K1867">
        <v>4813.6899999999996</v>
      </c>
      <c r="L1867" t="s">
        <v>5078</v>
      </c>
      <c r="M1867">
        <f>MONTH(Helper_Columns[Order_Date])</f>
        <v>5</v>
      </c>
      <c r="N1867">
        <f>YEAR(Helper_Columns[Order_Date])</f>
        <v>2024</v>
      </c>
      <c r="O1867" t="str">
        <f>TEXT(Helper_Columns[Order_Date],"mmm")</f>
        <v>May</v>
      </c>
      <c r="P1867" s="7">
        <f>IFERROR(Helper_Columns[Profit]/Helper_Columns[Sales_Amount],0)</f>
        <v>0.14445981633755475</v>
      </c>
      <c r="Q1867" s="5" t="str">
        <f>IF(VALUE(SUBSTITUTE(Helper_Columns[[#This Row],[Discount]],"%",""))&gt;=10,"High Discount", "Normal")</f>
        <v>High Discount</v>
      </c>
      <c r="R1867" s="5" t="str">
        <f xml:space="preserve"> IF(Helper_Columns[[#This Row],[Profit]]&gt;5000,"High","Low")</f>
        <v>Low</v>
      </c>
    </row>
    <row r="1868" spans="1:18" x14ac:dyDescent="0.25">
      <c r="A1868" t="s">
        <v>1878</v>
      </c>
      <c r="B1868" s="4">
        <v>45428.245249049804</v>
      </c>
      <c r="C1868" t="s">
        <v>5015</v>
      </c>
      <c r="D1868" t="s">
        <v>5028</v>
      </c>
      <c r="E1868" t="s">
        <v>5036</v>
      </c>
      <c r="F1868" t="s">
        <v>5047</v>
      </c>
      <c r="G1868" t="s">
        <v>5067</v>
      </c>
      <c r="H1868">
        <v>52030</v>
      </c>
      <c r="I1868">
        <v>2</v>
      </c>
      <c r="J1868" t="s">
        <v>5069</v>
      </c>
      <c r="K1868">
        <v>6148.03</v>
      </c>
      <c r="L1868" t="s">
        <v>5078</v>
      </c>
      <c r="M1868">
        <f>MONTH(Helper_Columns[Order_Date])</f>
        <v>5</v>
      </c>
      <c r="N1868">
        <f>YEAR(Helper_Columns[Order_Date])</f>
        <v>2024</v>
      </c>
      <c r="O1868" t="str">
        <f>TEXT(Helper_Columns[Order_Date],"mmm")</f>
        <v>May</v>
      </c>
      <c r="P1868" s="7">
        <f>IFERROR(Helper_Columns[Profit]/Helper_Columns[Sales_Amount],0)</f>
        <v>0.11816317509129348</v>
      </c>
      <c r="Q1868" s="5" t="str">
        <f>IF(VALUE(SUBSTITUTE(Helper_Columns[[#This Row],[Discount]],"%",""))&gt;=10,"High Discount", "Normal")</f>
        <v>High Discount</v>
      </c>
      <c r="R1868" s="5" t="str">
        <f xml:space="preserve"> IF(Helper_Columns[[#This Row],[Profit]]&gt;5000,"High","Low")</f>
        <v>High</v>
      </c>
    </row>
    <row r="1869" spans="1:18" x14ac:dyDescent="0.25">
      <c r="A1869" t="s">
        <v>1879</v>
      </c>
      <c r="B1869" s="4">
        <v>45428.31826365272</v>
      </c>
      <c r="C1869" t="s">
        <v>5020</v>
      </c>
      <c r="D1869" t="s">
        <v>5029</v>
      </c>
      <c r="E1869" t="s">
        <v>5040</v>
      </c>
      <c r="F1869" t="s">
        <v>5046</v>
      </c>
      <c r="G1869" t="s">
        <v>5049</v>
      </c>
      <c r="H1869">
        <v>32795</v>
      </c>
      <c r="I1869">
        <v>1</v>
      </c>
      <c r="J1869" t="s">
        <v>5068</v>
      </c>
      <c r="K1869">
        <v>3043.31</v>
      </c>
      <c r="L1869" t="s">
        <v>5074</v>
      </c>
      <c r="M1869">
        <f>MONTH(Helper_Columns[Order_Date])</f>
        <v>5</v>
      </c>
      <c r="N1869">
        <f>YEAR(Helper_Columns[Order_Date])</f>
        <v>2024</v>
      </c>
      <c r="O1869" t="str">
        <f>TEXT(Helper_Columns[Order_Date],"mmm")</f>
        <v>May</v>
      </c>
      <c r="P1869" s="7">
        <f>IFERROR(Helper_Columns[Profit]/Helper_Columns[Sales_Amount],0)</f>
        <v>9.2797987498094217E-2</v>
      </c>
      <c r="Q1869" s="5" t="str">
        <f>IF(VALUE(SUBSTITUTE(Helper_Columns[[#This Row],[Discount]],"%",""))&gt;=10,"High Discount", "Normal")</f>
        <v>Normal</v>
      </c>
      <c r="R1869" s="5" t="str">
        <f xml:space="preserve"> IF(Helper_Columns[[#This Row],[Profit]]&gt;5000,"High","Low")</f>
        <v>Low</v>
      </c>
    </row>
    <row r="1870" spans="1:18" x14ac:dyDescent="0.25">
      <c r="A1870" t="s">
        <v>1880</v>
      </c>
      <c r="B1870" s="4">
        <v>45428.391278255651</v>
      </c>
      <c r="C1870" t="s">
        <v>5018</v>
      </c>
      <c r="D1870" t="s">
        <v>5027</v>
      </c>
      <c r="E1870" t="s">
        <v>5031</v>
      </c>
      <c r="F1870" t="s">
        <v>5047</v>
      </c>
      <c r="G1870" t="s">
        <v>5062</v>
      </c>
      <c r="H1870">
        <v>18426</v>
      </c>
      <c r="I1870">
        <v>7</v>
      </c>
      <c r="J1870" t="s">
        <v>5072</v>
      </c>
      <c r="K1870">
        <v>3175.95</v>
      </c>
      <c r="L1870" t="s">
        <v>5074</v>
      </c>
      <c r="M1870">
        <f>MONTH(Helper_Columns[Order_Date])</f>
        <v>5</v>
      </c>
      <c r="N1870">
        <f>YEAR(Helper_Columns[Order_Date])</f>
        <v>2024</v>
      </c>
      <c r="O1870" t="str">
        <f>TEXT(Helper_Columns[Order_Date],"mmm")</f>
        <v>May</v>
      </c>
      <c r="P1870" s="7">
        <f>IFERROR(Helper_Columns[Profit]/Helper_Columns[Sales_Amount],0)</f>
        <v>0.17236242266362747</v>
      </c>
      <c r="Q1870" s="5" t="str">
        <f>IF(VALUE(SUBSTITUTE(Helper_Columns[[#This Row],[Discount]],"%",""))&gt;=10,"High Discount", "Normal")</f>
        <v>High Discount</v>
      </c>
      <c r="R1870" s="5" t="str">
        <f xml:space="preserve"> IF(Helper_Columns[[#This Row],[Profit]]&gt;5000,"High","Low")</f>
        <v>Low</v>
      </c>
    </row>
    <row r="1871" spans="1:18" x14ac:dyDescent="0.25">
      <c r="A1871" t="s">
        <v>1881</v>
      </c>
      <c r="B1871" s="4">
        <v>45428.464292858567</v>
      </c>
      <c r="C1871" t="s">
        <v>5021</v>
      </c>
      <c r="D1871" t="s">
        <v>5028</v>
      </c>
      <c r="E1871" t="s">
        <v>5032</v>
      </c>
      <c r="F1871" t="s">
        <v>5047</v>
      </c>
      <c r="G1871" t="s">
        <v>5058</v>
      </c>
      <c r="H1871">
        <v>35720</v>
      </c>
      <c r="I1871">
        <v>2</v>
      </c>
      <c r="J1871" t="s">
        <v>5073</v>
      </c>
      <c r="K1871">
        <v>6807.97</v>
      </c>
      <c r="L1871" t="s">
        <v>5075</v>
      </c>
      <c r="M1871">
        <f>MONTH(Helper_Columns[Order_Date])</f>
        <v>5</v>
      </c>
      <c r="N1871">
        <f>YEAR(Helper_Columns[Order_Date])</f>
        <v>2024</v>
      </c>
      <c r="O1871" t="str">
        <f>TEXT(Helper_Columns[Order_Date],"mmm")</f>
        <v>May</v>
      </c>
      <c r="P1871" s="7">
        <f>IFERROR(Helper_Columns[Profit]/Helper_Columns[Sales_Amount],0)</f>
        <v>0.19059266517357223</v>
      </c>
      <c r="Q1871" s="5" t="str">
        <f>IF(VALUE(SUBSTITUTE(Helper_Columns[[#This Row],[Discount]],"%",""))&gt;=10,"High Discount", "Normal")</f>
        <v>Normal</v>
      </c>
      <c r="R1871" s="5" t="str">
        <f xml:space="preserve"> IF(Helper_Columns[[#This Row],[Profit]]&gt;5000,"High","Low")</f>
        <v>High</v>
      </c>
    </row>
    <row r="1872" spans="1:18" x14ac:dyDescent="0.25">
      <c r="A1872" t="s">
        <v>1882</v>
      </c>
      <c r="B1872" s="4">
        <v>45428.537307461484</v>
      </c>
      <c r="C1872" t="s">
        <v>5016</v>
      </c>
      <c r="D1872" t="s">
        <v>5028</v>
      </c>
      <c r="E1872" t="s">
        <v>5035</v>
      </c>
      <c r="F1872" t="s">
        <v>5047</v>
      </c>
      <c r="G1872" t="s">
        <v>5058</v>
      </c>
      <c r="H1872">
        <v>14368</v>
      </c>
      <c r="I1872">
        <v>1</v>
      </c>
      <c r="J1872" t="s">
        <v>5068</v>
      </c>
      <c r="K1872">
        <v>3070.5</v>
      </c>
      <c r="L1872" t="s">
        <v>5078</v>
      </c>
      <c r="M1872">
        <f>MONTH(Helper_Columns[Order_Date])</f>
        <v>5</v>
      </c>
      <c r="N1872">
        <f>YEAR(Helper_Columns[Order_Date])</f>
        <v>2024</v>
      </c>
      <c r="O1872" t="str">
        <f>TEXT(Helper_Columns[Order_Date],"mmm")</f>
        <v>May</v>
      </c>
      <c r="P1872" s="7">
        <f>IFERROR(Helper_Columns[Profit]/Helper_Columns[Sales_Amount],0)</f>
        <v>0.21370406458797328</v>
      </c>
      <c r="Q1872" s="5" t="str">
        <f>IF(VALUE(SUBSTITUTE(Helper_Columns[[#This Row],[Discount]],"%",""))&gt;=10,"High Discount", "Normal")</f>
        <v>Normal</v>
      </c>
      <c r="R1872" s="5" t="str">
        <f xml:space="preserve"> IF(Helper_Columns[[#This Row],[Profit]]&gt;5000,"High","Low")</f>
        <v>Low</v>
      </c>
    </row>
    <row r="1873" spans="1:18" x14ac:dyDescent="0.25">
      <c r="A1873" t="s">
        <v>1883</v>
      </c>
      <c r="B1873" s="4">
        <v>45428.610322064407</v>
      </c>
      <c r="C1873" t="s">
        <v>5016</v>
      </c>
      <c r="D1873" t="s">
        <v>5026</v>
      </c>
      <c r="E1873" t="s">
        <v>5043</v>
      </c>
      <c r="F1873" t="s">
        <v>5048</v>
      </c>
      <c r="G1873" t="s">
        <v>5059</v>
      </c>
      <c r="H1873">
        <v>59073</v>
      </c>
      <c r="I1873">
        <v>8</v>
      </c>
      <c r="J1873" t="s">
        <v>5071</v>
      </c>
      <c r="K1873">
        <v>8296.07</v>
      </c>
      <c r="L1873" t="s">
        <v>5075</v>
      </c>
      <c r="M1873">
        <f>MONTH(Helper_Columns[Order_Date])</f>
        <v>5</v>
      </c>
      <c r="N1873">
        <f>YEAR(Helper_Columns[Order_Date])</f>
        <v>2024</v>
      </c>
      <c r="O1873" t="str">
        <f>TEXT(Helper_Columns[Order_Date],"mmm")</f>
        <v>May</v>
      </c>
      <c r="P1873" s="7">
        <f>IFERROR(Helper_Columns[Profit]/Helper_Columns[Sales_Amount],0)</f>
        <v>0.14043759416315407</v>
      </c>
      <c r="Q1873" s="5" t="str">
        <f>IF(VALUE(SUBSTITUTE(Helper_Columns[[#This Row],[Discount]],"%",""))&gt;=10,"High Discount", "Normal")</f>
        <v>High Discount</v>
      </c>
      <c r="R1873" s="5" t="str">
        <f xml:space="preserve"> IF(Helper_Columns[[#This Row],[Profit]]&gt;5000,"High","Low")</f>
        <v>High</v>
      </c>
    </row>
    <row r="1874" spans="1:18" x14ac:dyDescent="0.25">
      <c r="A1874" t="s">
        <v>1884</v>
      </c>
      <c r="B1874" s="4">
        <v>45428.683336667324</v>
      </c>
      <c r="C1874" t="s">
        <v>5024</v>
      </c>
      <c r="D1874" t="s">
        <v>5027</v>
      </c>
      <c r="E1874" t="s">
        <v>5038</v>
      </c>
      <c r="F1874" t="s">
        <v>5046</v>
      </c>
      <c r="G1874" t="s">
        <v>5061</v>
      </c>
      <c r="H1874">
        <v>73663</v>
      </c>
      <c r="I1874">
        <v>2</v>
      </c>
      <c r="J1874" t="s">
        <v>5070</v>
      </c>
      <c r="K1874">
        <v>9558.73</v>
      </c>
      <c r="L1874" t="s">
        <v>5074</v>
      </c>
      <c r="M1874">
        <f>MONTH(Helper_Columns[Order_Date])</f>
        <v>5</v>
      </c>
      <c r="N1874">
        <f>YEAR(Helper_Columns[Order_Date])</f>
        <v>2024</v>
      </c>
      <c r="O1874" t="str">
        <f>TEXT(Helper_Columns[Order_Date],"mmm")</f>
        <v>May</v>
      </c>
      <c r="P1874" s="7">
        <f>IFERROR(Helper_Columns[Profit]/Helper_Columns[Sales_Amount],0)</f>
        <v>0.1297629746276964</v>
      </c>
      <c r="Q1874" s="5" t="str">
        <f>IF(VALUE(SUBSTITUTE(Helper_Columns[[#This Row],[Discount]],"%",""))&gt;=10,"High Discount", "Normal")</f>
        <v>Normal</v>
      </c>
      <c r="R1874" s="5" t="str">
        <f xml:space="preserve"> IF(Helper_Columns[[#This Row],[Profit]]&gt;5000,"High","Low")</f>
        <v>High</v>
      </c>
    </row>
    <row r="1875" spans="1:18" x14ac:dyDescent="0.25">
      <c r="A1875" t="s">
        <v>1885</v>
      </c>
      <c r="B1875" s="4">
        <v>45428.75635127024</v>
      </c>
      <c r="C1875" t="s">
        <v>5021</v>
      </c>
      <c r="D1875" t="s">
        <v>5028</v>
      </c>
      <c r="E1875" t="s">
        <v>5032</v>
      </c>
      <c r="F1875" t="s">
        <v>5046</v>
      </c>
      <c r="G1875" t="s">
        <v>5060</v>
      </c>
      <c r="H1875">
        <v>19883</v>
      </c>
      <c r="I1875">
        <v>5</v>
      </c>
      <c r="J1875" t="s">
        <v>5070</v>
      </c>
      <c r="K1875">
        <v>2050.84</v>
      </c>
      <c r="L1875" t="s">
        <v>5078</v>
      </c>
      <c r="M1875">
        <f>MONTH(Helper_Columns[Order_Date])</f>
        <v>5</v>
      </c>
      <c r="N1875">
        <f>YEAR(Helper_Columns[Order_Date])</f>
        <v>2024</v>
      </c>
      <c r="O1875" t="str">
        <f>TEXT(Helper_Columns[Order_Date],"mmm")</f>
        <v>May</v>
      </c>
      <c r="P1875" s="7">
        <f>IFERROR(Helper_Columns[Profit]/Helper_Columns[Sales_Amount],0)</f>
        <v>0.10314540059347181</v>
      </c>
      <c r="Q1875" s="5" t="str">
        <f>IF(VALUE(SUBSTITUTE(Helper_Columns[[#This Row],[Discount]],"%",""))&gt;=10,"High Discount", "Normal")</f>
        <v>Normal</v>
      </c>
      <c r="R1875" s="5" t="str">
        <f xml:space="preserve"> IF(Helper_Columns[[#This Row],[Profit]]&gt;5000,"High","Low")</f>
        <v>Low</v>
      </c>
    </row>
    <row r="1876" spans="1:18" x14ac:dyDescent="0.25">
      <c r="A1876" t="s">
        <v>1886</v>
      </c>
      <c r="B1876" s="4">
        <v>45428.829365873171</v>
      </c>
      <c r="C1876" t="s">
        <v>5014</v>
      </c>
      <c r="D1876" t="s">
        <v>5029</v>
      </c>
      <c r="E1876" t="s">
        <v>5039</v>
      </c>
      <c r="F1876" t="s">
        <v>5047</v>
      </c>
      <c r="G1876" t="s">
        <v>5050</v>
      </c>
      <c r="H1876">
        <v>34556</v>
      </c>
      <c r="I1876">
        <v>1</v>
      </c>
      <c r="J1876" t="s">
        <v>5068</v>
      </c>
      <c r="K1876">
        <v>5542.18</v>
      </c>
      <c r="L1876" t="s">
        <v>5076</v>
      </c>
      <c r="M1876">
        <f>MONTH(Helper_Columns[Order_Date])</f>
        <v>5</v>
      </c>
      <c r="N1876">
        <f>YEAR(Helper_Columns[Order_Date])</f>
        <v>2024</v>
      </c>
      <c r="O1876" t="str">
        <f>TEXT(Helper_Columns[Order_Date],"mmm")</f>
        <v>May</v>
      </c>
      <c r="P1876" s="7">
        <f>IFERROR(Helper_Columns[Profit]/Helper_Columns[Sales_Amount],0)</f>
        <v>0.16038256742678553</v>
      </c>
      <c r="Q1876" s="5" t="str">
        <f>IF(VALUE(SUBSTITUTE(Helper_Columns[[#This Row],[Discount]],"%",""))&gt;=10,"High Discount", "Normal")</f>
        <v>Normal</v>
      </c>
      <c r="R1876" s="5" t="str">
        <f xml:space="preserve"> IF(Helper_Columns[[#This Row],[Profit]]&gt;5000,"High","Low")</f>
        <v>High</v>
      </c>
    </row>
    <row r="1877" spans="1:18" x14ac:dyDescent="0.25">
      <c r="A1877" t="s">
        <v>1887</v>
      </c>
      <c r="B1877" s="4">
        <v>45428.902380476087</v>
      </c>
      <c r="C1877" t="s">
        <v>5022</v>
      </c>
      <c r="D1877" t="s">
        <v>5029</v>
      </c>
      <c r="E1877" t="s">
        <v>5039</v>
      </c>
      <c r="F1877" t="s">
        <v>5046</v>
      </c>
      <c r="G1877" t="s">
        <v>5061</v>
      </c>
      <c r="H1877">
        <v>45864</v>
      </c>
      <c r="I1877">
        <v>1</v>
      </c>
      <c r="J1877" t="s">
        <v>5069</v>
      </c>
      <c r="K1877">
        <v>9311.8700000000008</v>
      </c>
      <c r="L1877" t="s">
        <v>5079</v>
      </c>
      <c r="M1877">
        <f>MONTH(Helper_Columns[Order_Date])</f>
        <v>5</v>
      </c>
      <c r="N1877">
        <f>YEAR(Helper_Columns[Order_Date])</f>
        <v>2024</v>
      </c>
      <c r="O1877" t="str">
        <f>TEXT(Helper_Columns[Order_Date],"mmm")</f>
        <v>May</v>
      </c>
      <c r="P1877" s="7">
        <f>IFERROR(Helper_Columns[Profit]/Helper_Columns[Sales_Amount],0)</f>
        <v>0.20303222571079715</v>
      </c>
      <c r="Q1877" s="5" t="str">
        <f>IF(VALUE(SUBSTITUTE(Helper_Columns[[#This Row],[Discount]],"%",""))&gt;=10,"High Discount", "Normal")</f>
        <v>High Discount</v>
      </c>
      <c r="R1877" s="5" t="str">
        <f xml:space="preserve"> IF(Helper_Columns[[#This Row],[Profit]]&gt;5000,"High","Low")</f>
        <v>High</v>
      </c>
    </row>
    <row r="1878" spans="1:18" x14ac:dyDescent="0.25">
      <c r="A1878" t="s">
        <v>1888</v>
      </c>
      <c r="B1878" s="4">
        <v>45428.975395078996</v>
      </c>
      <c r="C1878" t="s">
        <v>5022</v>
      </c>
      <c r="D1878" t="s">
        <v>5029</v>
      </c>
      <c r="E1878" t="s">
        <v>5033</v>
      </c>
      <c r="F1878" t="s">
        <v>5047</v>
      </c>
      <c r="G1878" t="s">
        <v>5063</v>
      </c>
      <c r="H1878">
        <v>16784</v>
      </c>
      <c r="I1878">
        <v>9</v>
      </c>
      <c r="J1878" t="s">
        <v>5072</v>
      </c>
      <c r="K1878">
        <v>2718.47</v>
      </c>
      <c r="L1878" t="s">
        <v>5079</v>
      </c>
      <c r="M1878">
        <f>MONTH(Helper_Columns[Order_Date])</f>
        <v>5</v>
      </c>
      <c r="N1878">
        <f>YEAR(Helper_Columns[Order_Date])</f>
        <v>2024</v>
      </c>
      <c r="O1878" t="str">
        <f>TEXT(Helper_Columns[Order_Date],"mmm")</f>
        <v>May</v>
      </c>
      <c r="P1878" s="7">
        <f>IFERROR(Helper_Columns[Profit]/Helper_Columns[Sales_Amount],0)</f>
        <v>0.16196794566253572</v>
      </c>
      <c r="Q1878" s="5" t="str">
        <f>IF(VALUE(SUBSTITUTE(Helper_Columns[[#This Row],[Discount]],"%",""))&gt;=10,"High Discount", "Normal")</f>
        <v>High Discount</v>
      </c>
      <c r="R1878" s="5" t="str">
        <f xml:space="preserve"> IF(Helper_Columns[[#This Row],[Profit]]&gt;5000,"High","Low")</f>
        <v>Low</v>
      </c>
    </row>
    <row r="1879" spans="1:18" x14ac:dyDescent="0.25">
      <c r="A1879" t="s">
        <v>1889</v>
      </c>
      <c r="B1879" s="4">
        <v>45429.048409681927</v>
      </c>
      <c r="C1879" t="s">
        <v>5012</v>
      </c>
      <c r="D1879" t="s">
        <v>5028</v>
      </c>
      <c r="E1879" t="s">
        <v>5037</v>
      </c>
      <c r="F1879" t="s">
        <v>5048</v>
      </c>
      <c r="G1879" t="s">
        <v>5056</v>
      </c>
      <c r="H1879">
        <v>27832</v>
      </c>
      <c r="I1879">
        <v>13</v>
      </c>
      <c r="J1879" t="s">
        <v>5073</v>
      </c>
      <c r="K1879">
        <v>4711.0600000000004</v>
      </c>
      <c r="L1879" t="s">
        <v>5078</v>
      </c>
      <c r="M1879">
        <f>MONTH(Helper_Columns[Order_Date])</f>
        <v>5</v>
      </c>
      <c r="N1879">
        <f>YEAR(Helper_Columns[Order_Date])</f>
        <v>2024</v>
      </c>
      <c r="O1879" t="str">
        <f>TEXT(Helper_Columns[Order_Date],"mmm")</f>
        <v>May</v>
      </c>
      <c r="P1879" s="7">
        <f>IFERROR(Helper_Columns[Profit]/Helper_Columns[Sales_Amount],0)</f>
        <v>0.16926774935326244</v>
      </c>
      <c r="Q1879" s="5" t="str">
        <f>IF(VALUE(SUBSTITUTE(Helper_Columns[[#This Row],[Discount]],"%",""))&gt;=10,"High Discount", "Normal")</f>
        <v>Normal</v>
      </c>
      <c r="R1879" s="5" t="str">
        <f xml:space="preserve"> IF(Helper_Columns[[#This Row],[Profit]]&gt;5000,"High","Low")</f>
        <v>Low</v>
      </c>
    </row>
    <row r="1880" spans="1:18" x14ac:dyDescent="0.25">
      <c r="A1880" t="s">
        <v>1890</v>
      </c>
      <c r="B1880" s="4">
        <v>45429.121424284851</v>
      </c>
      <c r="C1880" t="s">
        <v>5012</v>
      </c>
      <c r="D1880" t="s">
        <v>5029</v>
      </c>
      <c r="E1880" t="s">
        <v>5039</v>
      </c>
      <c r="F1880" t="s">
        <v>5047</v>
      </c>
      <c r="G1880" t="s">
        <v>5064</v>
      </c>
      <c r="H1880">
        <v>52954</v>
      </c>
      <c r="I1880">
        <v>3</v>
      </c>
      <c r="J1880" t="s">
        <v>5068</v>
      </c>
      <c r="K1880">
        <v>5846.97</v>
      </c>
      <c r="L1880" t="s">
        <v>5077</v>
      </c>
      <c r="M1880">
        <f>MONTH(Helper_Columns[Order_Date])</f>
        <v>5</v>
      </c>
      <c r="N1880">
        <f>YEAR(Helper_Columns[Order_Date])</f>
        <v>2024</v>
      </c>
      <c r="O1880" t="str">
        <f>TEXT(Helper_Columns[Order_Date],"mmm")</f>
        <v>May</v>
      </c>
      <c r="P1880" s="7">
        <f>IFERROR(Helper_Columns[Profit]/Helper_Columns[Sales_Amount],0)</f>
        <v>0.11041602145258149</v>
      </c>
      <c r="Q1880" s="5" t="str">
        <f>IF(VALUE(SUBSTITUTE(Helper_Columns[[#This Row],[Discount]],"%",""))&gt;=10,"High Discount", "Normal")</f>
        <v>Normal</v>
      </c>
      <c r="R1880" s="5" t="str">
        <f xml:space="preserve"> IF(Helper_Columns[[#This Row],[Profit]]&gt;5000,"High","Low")</f>
        <v>High</v>
      </c>
    </row>
    <row r="1881" spans="1:18" x14ac:dyDescent="0.25">
      <c r="A1881" t="s">
        <v>1891</v>
      </c>
      <c r="B1881" s="4">
        <v>45429.194438887767</v>
      </c>
      <c r="C1881" t="s">
        <v>5015</v>
      </c>
      <c r="D1881" t="s">
        <v>5027</v>
      </c>
      <c r="E1881" t="s">
        <v>5042</v>
      </c>
      <c r="F1881" t="s">
        <v>5047</v>
      </c>
      <c r="G1881" t="s">
        <v>5064</v>
      </c>
      <c r="H1881">
        <v>18533</v>
      </c>
      <c r="I1881">
        <v>4</v>
      </c>
      <c r="J1881" t="s">
        <v>5069</v>
      </c>
      <c r="K1881">
        <v>1853.11</v>
      </c>
      <c r="L1881" t="s">
        <v>5074</v>
      </c>
      <c r="M1881">
        <f>MONTH(Helper_Columns[Order_Date])</f>
        <v>5</v>
      </c>
      <c r="N1881">
        <f>YEAR(Helper_Columns[Order_Date])</f>
        <v>2024</v>
      </c>
      <c r="O1881" t="str">
        <f>TEXT(Helper_Columns[Order_Date],"mmm")</f>
        <v>May</v>
      </c>
      <c r="P1881" s="7">
        <f>IFERROR(Helper_Columns[Profit]/Helper_Columns[Sales_Amount],0)</f>
        <v>9.9989748017050656E-2</v>
      </c>
      <c r="Q1881" s="5" t="str">
        <f>IF(VALUE(SUBSTITUTE(Helper_Columns[[#This Row],[Discount]],"%",""))&gt;=10,"High Discount", "Normal")</f>
        <v>High Discount</v>
      </c>
      <c r="R1881" s="5" t="str">
        <f xml:space="preserve"> IF(Helper_Columns[[#This Row],[Profit]]&gt;5000,"High","Low")</f>
        <v>Low</v>
      </c>
    </row>
    <row r="1882" spans="1:18" x14ac:dyDescent="0.25">
      <c r="A1882" t="s">
        <v>1892</v>
      </c>
      <c r="B1882" s="4">
        <v>45429.267453490691</v>
      </c>
      <c r="C1882" t="s">
        <v>5022</v>
      </c>
      <c r="D1882" t="s">
        <v>5029</v>
      </c>
      <c r="E1882" t="s">
        <v>5039</v>
      </c>
      <c r="F1882" t="s">
        <v>5046</v>
      </c>
      <c r="G1882" t="s">
        <v>5053</v>
      </c>
      <c r="H1882">
        <v>49988</v>
      </c>
      <c r="I1882">
        <v>2</v>
      </c>
      <c r="J1882" t="s">
        <v>5072</v>
      </c>
      <c r="K1882">
        <v>10547.29</v>
      </c>
      <c r="L1882" t="s">
        <v>5077</v>
      </c>
      <c r="M1882">
        <f>MONTH(Helper_Columns[Order_Date])</f>
        <v>5</v>
      </c>
      <c r="N1882">
        <f>YEAR(Helper_Columns[Order_Date])</f>
        <v>2024</v>
      </c>
      <c r="O1882" t="str">
        <f>TEXT(Helper_Columns[Order_Date],"mmm")</f>
        <v>May</v>
      </c>
      <c r="P1882" s="7">
        <f>IFERROR(Helper_Columns[Profit]/Helper_Columns[Sales_Amount],0)</f>
        <v>0.2109964391453949</v>
      </c>
      <c r="Q1882" s="5" t="str">
        <f>IF(VALUE(SUBSTITUTE(Helper_Columns[[#This Row],[Discount]],"%",""))&gt;=10,"High Discount", "Normal")</f>
        <v>High Discount</v>
      </c>
      <c r="R1882" s="5" t="str">
        <f xml:space="preserve"> IF(Helper_Columns[[#This Row],[Profit]]&gt;5000,"High","Low")</f>
        <v>High</v>
      </c>
    </row>
    <row r="1883" spans="1:18" x14ac:dyDescent="0.25">
      <c r="A1883" t="s">
        <v>1893</v>
      </c>
      <c r="B1883" s="4">
        <v>45429.340468093607</v>
      </c>
      <c r="C1883" t="s">
        <v>5022</v>
      </c>
      <c r="D1883" t="s">
        <v>5027</v>
      </c>
      <c r="E1883" t="s">
        <v>5038</v>
      </c>
      <c r="F1883" t="s">
        <v>5048</v>
      </c>
      <c r="G1883" t="s">
        <v>5059</v>
      </c>
      <c r="H1883">
        <v>41416</v>
      </c>
      <c r="I1883">
        <v>10</v>
      </c>
      <c r="J1883" t="s">
        <v>5068</v>
      </c>
      <c r="K1883">
        <v>8292.67</v>
      </c>
      <c r="L1883" t="s">
        <v>5078</v>
      </c>
      <c r="M1883">
        <f>MONTH(Helper_Columns[Order_Date])</f>
        <v>5</v>
      </c>
      <c r="N1883">
        <f>YEAR(Helper_Columns[Order_Date])</f>
        <v>2024</v>
      </c>
      <c r="O1883" t="str">
        <f>TEXT(Helper_Columns[Order_Date],"mmm")</f>
        <v>May</v>
      </c>
      <c r="P1883" s="7">
        <f>IFERROR(Helper_Columns[Profit]/Helper_Columns[Sales_Amount],0)</f>
        <v>0.20022865559204173</v>
      </c>
      <c r="Q1883" s="5" t="str">
        <f>IF(VALUE(SUBSTITUTE(Helper_Columns[[#This Row],[Discount]],"%",""))&gt;=10,"High Discount", "Normal")</f>
        <v>Normal</v>
      </c>
      <c r="R1883" s="5" t="str">
        <f xml:space="preserve"> IF(Helper_Columns[[#This Row],[Profit]]&gt;5000,"High","Low")</f>
        <v>High</v>
      </c>
    </row>
    <row r="1884" spans="1:18" x14ac:dyDescent="0.25">
      <c r="A1884" t="s">
        <v>1894</v>
      </c>
      <c r="B1884" s="4">
        <v>45429.413482696531</v>
      </c>
      <c r="C1884" t="s">
        <v>5013</v>
      </c>
      <c r="D1884" t="s">
        <v>5028</v>
      </c>
      <c r="E1884" t="s">
        <v>5036</v>
      </c>
      <c r="F1884" t="s">
        <v>5046</v>
      </c>
      <c r="G1884" t="s">
        <v>5054</v>
      </c>
      <c r="H1884">
        <v>43926</v>
      </c>
      <c r="I1884">
        <v>9</v>
      </c>
      <c r="J1884" t="s">
        <v>5069</v>
      </c>
      <c r="K1884">
        <v>5553.86</v>
      </c>
      <c r="L1884" t="s">
        <v>5076</v>
      </c>
      <c r="M1884">
        <f>MONTH(Helper_Columns[Order_Date])</f>
        <v>5</v>
      </c>
      <c r="N1884">
        <f>YEAR(Helper_Columns[Order_Date])</f>
        <v>2024</v>
      </c>
      <c r="O1884" t="str">
        <f>TEXT(Helper_Columns[Order_Date],"mmm")</f>
        <v>May</v>
      </c>
      <c r="P1884" s="7">
        <f>IFERROR(Helper_Columns[Profit]/Helper_Columns[Sales_Amount],0)</f>
        <v>0.12643673450803625</v>
      </c>
      <c r="Q1884" s="5" t="str">
        <f>IF(VALUE(SUBSTITUTE(Helper_Columns[[#This Row],[Discount]],"%",""))&gt;=10,"High Discount", "Normal")</f>
        <v>High Discount</v>
      </c>
      <c r="R1884" s="5" t="str">
        <f xml:space="preserve"> IF(Helper_Columns[[#This Row],[Profit]]&gt;5000,"High","Low")</f>
        <v>High</v>
      </c>
    </row>
    <row r="1885" spans="1:18" x14ac:dyDescent="0.25">
      <c r="A1885" t="s">
        <v>1895</v>
      </c>
      <c r="B1885" s="4">
        <v>45429.486497299447</v>
      </c>
      <c r="C1885" t="s">
        <v>5021</v>
      </c>
      <c r="D1885" t="s">
        <v>5029</v>
      </c>
      <c r="E1885" t="s">
        <v>5040</v>
      </c>
      <c r="F1885" t="s">
        <v>5048</v>
      </c>
      <c r="G1885" t="s">
        <v>5055</v>
      </c>
      <c r="H1885">
        <v>31486</v>
      </c>
      <c r="I1885">
        <v>10</v>
      </c>
      <c r="J1885" t="s">
        <v>5072</v>
      </c>
      <c r="K1885">
        <v>3541.41</v>
      </c>
      <c r="L1885" t="s">
        <v>5078</v>
      </c>
      <c r="M1885">
        <f>MONTH(Helper_Columns[Order_Date])</f>
        <v>5</v>
      </c>
      <c r="N1885">
        <f>YEAR(Helper_Columns[Order_Date])</f>
        <v>2024</v>
      </c>
      <c r="O1885" t="str">
        <f>TEXT(Helper_Columns[Order_Date],"mmm")</f>
        <v>May</v>
      </c>
      <c r="P1885" s="7">
        <f>IFERROR(Helper_Columns[Profit]/Helper_Columns[Sales_Amount],0)</f>
        <v>0.11247570348726417</v>
      </c>
      <c r="Q1885" s="5" t="str">
        <f>IF(VALUE(SUBSTITUTE(Helper_Columns[[#This Row],[Discount]],"%",""))&gt;=10,"High Discount", "Normal")</f>
        <v>High Discount</v>
      </c>
      <c r="R1885" s="5" t="str">
        <f xml:space="preserve"> IF(Helper_Columns[[#This Row],[Profit]]&gt;5000,"High","Low")</f>
        <v>Low</v>
      </c>
    </row>
    <row r="1886" spans="1:18" x14ac:dyDescent="0.25">
      <c r="A1886" t="s">
        <v>1896</v>
      </c>
      <c r="B1886" s="4">
        <v>45429.559511902371</v>
      </c>
      <c r="C1886" t="s">
        <v>5016</v>
      </c>
      <c r="D1886" t="s">
        <v>5027</v>
      </c>
      <c r="E1886" t="s">
        <v>5031</v>
      </c>
      <c r="F1886" t="s">
        <v>5047</v>
      </c>
      <c r="G1886" t="s">
        <v>5064</v>
      </c>
      <c r="H1886">
        <v>36255</v>
      </c>
      <c r="I1886">
        <v>5</v>
      </c>
      <c r="J1886" t="s">
        <v>5068</v>
      </c>
      <c r="K1886">
        <v>5240.55</v>
      </c>
      <c r="L1886" t="s">
        <v>5076</v>
      </c>
      <c r="M1886">
        <f>MONTH(Helper_Columns[Order_Date])</f>
        <v>5</v>
      </c>
      <c r="N1886">
        <f>YEAR(Helper_Columns[Order_Date])</f>
        <v>2024</v>
      </c>
      <c r="O1886" t="str">
        <f>TEXT(Helper_Columns[Order_Date],"mmm")</f>
        <v>May</v>
      </c>
      <c r="P1886" s="7">
        <f>IFERROR(Helper_Columns[Profit]/Helper_Columns[Sales_Amount],0)</f>
        <v>0.1445469590401324</v>
      </c>
      <c r="Q1886" s="5" t="str">
        <f>IF(VALUE(SUBSTITUTE(Helper_Columns[[#This Row],[Discount]],"%",""))&gt;=10,"High Discount", "Normal")</f>
        <v>Normal</v>
      </c>
      <c r="R1886" s="5" t="str">
        <f xml:space="preserve"> IF(Helper_Columns[[#This Row],[Profit]]&gt;5000,"High","Low")</f>
        <v>High</v>
      </c>
    </row>
    <row r="1887" spans="1:18" x14ac:dyDescent="0.25">
      <c r="A1887" t="s">
        <v>1897</v>
      </c>
      <c r="B1887" s="4">
        <v>45429.632526505302</v>
      </c>
      <c r="C1887" t="s">
        <v>5017</v>
      </c>
      <c r="D1887" t="s">
        <v>5029</v>
      </c>
      <c r="E1887" t="s">
        <v>5039</v>
      </c>
      <c r="F1887" t="s">
        <v>5046</v>
      </c>
      <c r="G1887" t="s">
        <v>5054</v>
      </c>
      <c r="H1887">
        <v>66555</v>
      </c>
      <c r="I1887">
        <v>11</v>
      </c>
      <c r="J1887" t="s">
        <v>5069</v>
      </c>
      <c r="K1887">
        <v>7433.28</v>
      </c>
      <c r="L1887" t="s">
        <v>5078</v>
      </c>
      <c r="M1887">
        <f>MONTH(Helper_Columns[Order_Date])</f>
        <v>5</v>
      </c>
      <c r="N1887">
        <f>YEAR(Helper_Columns[Order_Date])</f>
        <v>2024</v>
      </c>
      <c r="O1887" t="str">
        <f>TEXT(Helper_Columns[Order_Date],"mmm")</f>
        <v>May</v>
      </c>
      <c r="P1887" s="7">
        <f>IFERROR(Helper_Columns[Profit]/Helper_Columns[Sales_Amount],0)</f>
        <v>0.11168627450980392</v>
      </c>
      <c r="Q1887" s="5" t="str">
        <f>IF(VALUE(SUBSTITUTE(Helper_Columns[[#This Row],[Discount]],"%",""))&gt;=10,"High Discount", "Normal")</f>
        <v>High Discount</v>
      </c>
      <c r="R1887" s="5" t="str">
        <f xml:space="preserve"> IF(Helper_Columns[[#This Row],[Profit]]&gt;5000,"High","Low")</f>
        <v>High</v>
      </c>
    </row>
    <row r="1888" spans="1:18" x14ac:dyDescent="0.25">
      <c r="A1888" t="s">
        <v>1898</v>
      </c>
      <c r="B1888" s="4">
        <v>45429.705541108218</v>
      </c>
      <c r="C1888" t="s">
        <v>5019</v>
      </c>
      <c r="D1888" t="s">
        <v>5029</v>
      </c>
      <c r="E1888" t="s">
        <v>5033</v>
      </c>
      <c r="F1888" t="s">
        <v>5046</v>
      </c>
      <c r="G1888" t="s">
        <v>5049</v>
      </c>
      <c r="H1888">
        <v>38790</v>
      </c>
      <c r="I1888">
        <v>11</v>
      </c>
      <c r="J1888" t="s">
        <v>5071</v>
      </c>
      <c r="K1888">
        <v>7347</v>
      </c>
      <c r="L1888" t="s">
        <v>5076</v>
      </c>
      <c r="M1888">
        <f>MONTH(Helper_Columns[Order_Date])</f>
        <v>5</v>
      </c>
      <c r="N1888">
        <f>YEAR(Helper_Columns[Order_Date])</f>
        <v>2024</v>
      </c>
      <c r="O1888" t="str">
        <f>TEXT(Helper_Columns[Order_Date],"mmm")</f>
        <v>May</v>
      </c>
      <c r="P1888" s="7">
        <f>IFERROR(Helper_Columns[Profit]/Helper_Columns[Sales_Amount],0)</f>
        <v>0.18940448569218871</v>
      </c>
      <c r="Q1888" s="5" t="str">
        <f>IF(VALUE(SUBSTITUTE(Helper_Columns[[#This Row],[Discount]],"%",""))&gt;=10,"High Discount", "Normal")</f>
        <v>High Discount</v>
      </c>
      <c r="R1888" s="5" t="str">
        <f xml:space="preserve"> IF(Helper_Columns[[#This Row],[Profit]]&gt;5000,"High","Low")</f>
        <v>High</v>
      </c>
    </row>
    <row r="1889" spans="1:18" x14ac:dyDescent="0.25">
      <c r="A1889" t="s">
        <v>1899</v>
      </c>
      <c r="B1889" s="4">
        <v>45429.778555711127</v>
      </c>
      <c r="C1889" t="s">
        <v>5017</v>
      </c>
      <c r="D1889" t="s">
        <v>5029</v>
      </c>
      <c r="E1889" t="s">
        <v>5041</v>
      </c>
      <c r="F1889" t="s">
        <v>5046</v>
      </c>
      <c r="G1889" t="s">
        <v>5060</v>
      </c>
      <c r="H1889">
        <v>37171</v>
      </c>
      <c r="I1889">
        <v>7</v>
      </c>
      <c r="J1889" t="s">
        <v>5069</v>
      </c>
      <c r="K1889">
        <v>5335.92</v>
      </c>
      <c r="L1889" t="s">
        <v>5074</v>
      </c>
      <c r="M1889">
        <f>MONTH(Helper_Columns[Order_Date])</f>
        <v>5</v>
      </c>
      <c r="N1889">
        <f>YEAR(Helper_Columns[Order_Date])</f>
        <v>2024</v>
      </c>
      <c r="O1889" t="str">
        <f>TEXT(Helper_Columns[Order_Date],"mmm")</f>
        <v>May</v>
      </c>
      <c r="P1889" s="7">
        <f>IFERROR(Helper_Columns[Profit]/Helper_Columns[Sales_Amount],0)</f>
        <v>0.14355061741680342</v>
      </c>
      <c r="Q1889" s="5" t="str">
        <f>IF(VALUE(SUBSTITUTE(Helper_Columns[[#This Row],[Discount]],"%",""))&gt;=10,"High Discount", "Normal")</f>
        <v>High Discount</v>
      </c>
      <c r="R1889" s="5" t="str">
        <f xml:space="preserve"> IF(Helper_Columns[[#This Row],[Profit]]&gt;5000,"High","Low")</f>
        <v>High</v>
      </c>
    </row>
    <row r="1890" spans="1:18" x14ac:dyDescent="0.25">
      <c r="A1890" t="s">
        <v>1900</v>
      </c>
      <c r="B1890" s="4">
        <v>45429.851570314073</v>
      </c>
      <c r="C1890" t="s">
        <v>5022</v>
      </c>
      <c r="D1890" t="s">
        <v>5028</v>
      </c>
      <c r="E1890" t="s">
        <v>5032</v>
      </c>
      <c r="F1890" t="s">
        <v>5047</v>
      </c>
      <c r="G1890" t="s">
        <v>5062</v>
      </c>
      <c r="H1890">
        <v>32016</v>
      </c>
      <c r="I1890">
        <v>9</v>
      </c>
      <c r="J1890" t="s">
        <v>5073</v>
      </c>
      <c r="K1890">
        <v>4239.1400000000003</v>
      </c>
      <c r="L1890" t="s">
        <v>5078</v>
      </c>
      <c r="M1890">
        <f>MONTH(Helper_Columns[Order_Date])</f>
        <v>5</v>
      </c>
      <c r="N1890">
        <f>YEAR(Helper_Columns[Order_Date])</f>
        <v>2024</v>
      </c>
      <c r="O1890" t="str">
        <f>TEXT(Helper_Columns[Order_Date],"mmm")</f>
        <v>May</v>
      </c>
      <c r="P1890" s="7">
        <f>IFERROR(Helper_Columns[Profit]/Helper_Columns[Sales_Amount],0)</f>
        <v>0.13240692153923039</v>
      </c>
      <c r="Q1890" s="5" t="str">
        <f>IF(VALUE(SUBSTITUTE(Helper_Columns[[#This Row],[Discount]],"%",""))&gt;=10,"High Discount", "Normal")</f>
        <v>Normal</v>
      </c>
      <c r="R1890" s="5" t="str">
        <f xml:space="preserve"> IF(Helper_Columns[[#This Row],[Profit]]&gt;5000,"High","Low")</f>
        <v>Low</v>
      </c>
    </row>
    <row r="1891" spans="1:18" x14ac:dyDescent="0.25">
      <c r="A1891" t="s">
        <v>1901</v>
      </c>
      <c r="B1891" s="4">
        <v>45429.924584916982</v>
      </c>
      <c r="C1891" t="s">
        <v>5019</v>
      </c>
      <c r="D1891" t="s">
        <v>5026</v>
      </c>
      <c r="E1891" t="s">
        <v>5043</v>
      </c>
      <c r="F1891" t="s">
        <v>5048</v>
      </c>
      <c r="G1891" t="s">
        <v>5056</v>
      </c>
      <c r="H1891">
        <v>46331</v>
      </c>
      <c r="I1891">
        <v>4</v>
      </c>
      <c r="J1891" t="s">
        <v>5073</v>
      </c>
      <c r="K1891">
        <v>5078.53</v>
      </c>
      <c r="L1891" t="s">
        <v>5078</v>
      </c>
      <c r="M1891">
        <f>MONTH(Helper_Columns[Order_Date])</f>
        <v>5</v>
      </c>
      <c r="N1891">
        <f>YEAR(Helper_Columns[Order_Date])</f>
        <v>2024</v>
      </c>
      <c r="O1891" t="str">
        <f>TEXT(Helper_Columns[Order_Date],"mmm")</f>
        <v>May</v>
      </c>
      <c r="P1891" s="7">
        <f>IFERROR(Helper_Columns[Profit]/Helper_Columns[Sales_Amount],0)</f>
        <v>0.10961408128466901</v>
      </c>
      <c r="Q1891" s="5" t="str">
        <f>IF(VALUE(SUBSTITUTE(Helper_Columns[[#This Row],[Discount]],"%",""))&gt;=10,"High Discount", "Normal")</f>
        <v>Normal</v>
      </c>
      <c r="R1891" s="5" t="str">
        <f xml:space="preserve"> IF(Helper_Columns[[#This Row],[Profit]]&gt;5000,"High","Low")</f>
        <v>High</v>
      </c>
    </row>
    <row r="1892" spans="1:18" x14ac:dyDescent="0.25">
      <c r="A1892" t="s">
        <v>1902</v>
      </c>
      <c r="B1892" s="4">
        <v>45429.997599519898</v>
      </c>
      <c r="C1892" t="s">
        <v>5017</v>
      </c>
      <c r="D1892" t="s">
        <v>5026</v>
      </c>
      <c r="E1892" t="s">
        <v>5043</v>
      </c>
      <c r="F1892" t="s">
        <v>5046</v>
      </c>
      <c r="G1892" t="s">
        <v>5066</v>
      </c>
      <c r="H1892">
        <v>9833</v>
      </c>
      <c r="I1892">
        <v>5</v>
      </c>
      <c r="J1892" t="s">
        <v>5073</v>
      </c>
      <c r="K1892">
        <v>1497.29</v>
      </c>
      <c r="L1892" t="s">
        <v>5078</v>
      </c>
      <c r="M1892">
        <f>MONTH(Helper_Columns[Order_Date])</f>
        <v>5</v>
      </c>
      <c r="N1892">
        <f>YEAR(Helper_Columns[Order_Date])</f>
        <v>2024</v>
      </c>
      <c r="O1892" t="str">
        <f>TEXT(Helper_Columns[Order_Date],"mmm")</f>
        <v>May</v>
      </c>
      <c r="P1892" s="7">
        <f>IFERROR(Helper_Columns[Profit]/Helper_Columns[Sales_Amount],0)</f>
        <v>0.15227194142174311</v>
      </c>
      <c r="Q1892" s="5" t="str">
        <f>IF(VALUE(SUBSTITUTE(Helper_Columns[[#This Row],[Discount]],"%",""))&gt;=10,"High Discount", "Normal")</f>
        <v>Normal</v>
      </c>
      <c r="R1892" s="5" t="str">
        <f xml:space="preserve"> IF(Helper_Columns[[#This Row],[Profit]]&gt;5000,"High","Low")</f>
        <v>Low</v>
      </c>
    </row>
    <row r="1893" spans="1:18" x14ac:dyDescent="0.25">
      <c r="A1893" t="s">
        <v>1903</v>
      </c>
      <c r="B1893" s="4">
        <v>45430.070614122822</v>
      </c>
      <c r="C1893" t="s">
        <v>5014</v>
      </c>
      <c r="D1893" t="s">
        <v>5029</v>
      </c>
      <c r="E1893" t="s">
        <v>5041</v>
      </c>
      <c r="F1893" t="s">
        <v>5047</v>
      </c>
      <c r="G1893" t="s">
        <v>5064</v>
      </c>
      <c r="H1893">
        <v>66875</v>
      </c>
      <c r="I1893">
        <v>2</v>
      </c>
      <c r="J1893" t="s">
        <v>5070</v>
      </c>
      <c r="K1893">
        <v>10425.379999999999</v>
      </c>
      <c r="L1893" t="s">
        <v>5075</v>
      </c>
      <c r="M1893">
        <f>MONTH(Helper_Columns[Order_Date])</f>
        <v>5</v>
      </c>
      <c r="N1893">
        <f>YEAR(Helper_Columns[Order_Date])</f>
        <v>2024</v>
      </c>
      <c r="O1893" t="str">
        <f>TEXT(Helper_Columns[Order_Date],"mmm")</f>
        <v>May</v>
      </c>
      <c r="P1893" s="7">
        <f>IFERROR(Helper_Columns[Profit]/Helper_Columns[Sales_Amount],0)</f>
        <v>0.15589353271028036</v>
      </c>
      <c r="Q1893" s="5" t="str">
        <f>IF(VALUE(SUBSTITUTE(Helper_Columns[[#This Row],[Discount]],"%",""))&gt;=10,"High Discount", "Normal")</f>
        <v>Normal</v>
      </c>
      <c r="R1893" s="5" t="str">
        <f xml:space="preserve"> IF(Helper_Columns[[#This Row],[Profit]]&gt;5000,"High","Low")</f>
        <v>High</v>
      </c>
    </row>
    <row r="1894" spans="1:18" x14ac:dyDescent="0.25">
      <c r="A1894" t="s">
        <v>1904</v>
      </c>
      <c r="B1894" s="4">
        <v>45430.143628725738</v>
      </c>
      <c r="C1894" t="s">
        <v>5024</v>
      </c>
      <c r="D1894" t="s">
        <v>5026</v>
      </c>
      <c r="E1894" t="s">
        <v>5034</v>
      </c>
      <c r="F1894" t="s">
        <v>5048</v>
      </c>
      <c r="G1894" t="s">
        <v>5055</v>
      </c>
      <c r="H1894">
        <v>67909</v>
      </c>
      <c r="I1894">
        <v>5</v>
      </c>
      <c r="J1894" t="s">
        <v>5073</v>
      </c>
      <c r="K1894">
        <v>14526.88</v>
      </c>
      <c r="L1894" t="s">
        <v>5076</v>
      </c>
      <c r="M1894">
        <f>MONTH(Helper_Columns[Order_Date])</f>
        <v>5</v>
      </c>
      <c r="N1894">
        <f>YEAR(Helper_Columns[Order_Date])</f>
        <v>2024</v>
      </c>
      <c r="O1894" t="str">
        <f>TEXT(Helper_Columns[Order_Date],"mmm")</f>
        <v>May</v>
      </c>
      <c r="P1894" s="7">
        <f>IFERROR(Helper_Columns[Profit]/Helper_Columns[Sales_Amount],0)</f>
        <v>0.21391685932645157</v>
      </c>
      <c r="Q1894" s="5" t="str">
        <f>IF(VALUE(SUBSTITUTE(Helper_Columns[[#This Row],[Discount]],"%",""))&gt;=10,"High Discount", "Normal")</f>
        <v>Normal</v>
      </c>
      <c r="R1894" s="5" t="str">
        <f xml:space="preserve"> IF(Helper_Columns[[#This Row],[Profit]]&gt;5000,"High","Low")</f>
        <v>High</v>
      </c>
    </row>
    <row r="1895" spans="1:18" x14ac:dyDescent="0.25">
      <c r="A1895" t="s">
        <v>1905</v>
      </c>
      <c r="B1895" s="4">
        <v>45430.216643328647</v>
      </c>
      <c r="C1895" t="s">
        <v>5019</v>
      </c>
      <c r="D1895" t="s">
        <v>5026</v>
      </c>
      <c r="E1895" t="s">
        <v>5043</v>
      </c>
      <c r="F1895" t="s">
        <v>5047</v>
      </c>
      <c r="G1895" t="s">
        <v>5050</v>
      </c>
      <c r="H1895">
        <v>19680</v>
      </c>
      <c r="I1895">
        <v>5</v>
      </c>
      <c r="J1895" t="s">
        <v>5073</v>
      </c>
      <c r="K1895">
        <v>2997.02</v>
      </c>
      <c r="L1895" t="s">
        <v>5074</v>
      </c>
      <c r="M1895">
        <f>MONTH(Helper_Columns[Order_Date])</f>
        <v>5</v>
      </c>
      <c r="N1895">
        <f>YEAR(Helper_Columns[Order_Date])</f>
        <v>2024</v>
      </c>
      <c r="O1895" t="str">
        <f>TEXT(Helper_Columns[Order_Date],"mmm")</f>
        <v>May</v>
      </c>
      <c r="P1895" s="7">
        <f>IFERROR(Helper_Columns[Profit]/Helper_Columns[Sales_Amount],0)</f>
        <v>0.15228760162601626</v>
      </c>
      <c r="Q1895" s="5" t="str">
        <f>IF(VALUE(SUBSTITUTE(Helper_Columns[[#This Row],[Discount]],"%",""))&gt;=10,"High Discount", "Normal")</f>
        <v>Normal</v>
      </c>
      <c r="R1895" s="5" t="str">
        <f xml:space="preserve"> IF(Helper_Columns[[#This Row],[Profit]]&gt;5000,"High","Low")</f>
        <v>Low</v>
      </c>
    </row>
    <row r="1896" spans="1:18" x14ac:dyDescent="0.25">
      <c r="A1896" t="s">
        <v>1906</v>
      </c>
      <c r="B1896" s="4">
        <v>45430.289657931593</v>
      </c>
      <c r="C1896" t="s">
        <v>5024</v>
      </c>
      <c r="D1896" t="s">
        <v>5029</v>
      </c>
      <c r="E1896" t="s">
        <v>5033</v>
      </c>
      <c r="F1896" t="s">
        <v>5046</v>
      </c>
      <c r="G1896" t="s">
        <v>5054</v>
      </c>
      <c r="H1896">
        <v>66206</v>
      </c>
      <c r="I1896">
        <v>5</v>
      </c>
      <c r="J1896" t="s">
        <v>5069</v>
      </c>
      <c r="K1896">
        <v>13551.25</v>
      </c>
      <c r="L1896" t="s">
        <v>5076</v>
      </c>
      <c r="M1896">
        <f>MONTH(Helper_Columns[Order_Date])</f>
        <v>5</v>
      </c>
      <c r="N1896">
        <f>YEAR(Helper_Columns[Order_Date])</f>
        <v>2024</v>
      </c>
      <c r="O1896" t="str">
        <f>TEXT(Helper_Columns[Order_Date],"mmm")</f>
        <v>May</v>
      </c>
      <c r="P1896" s="7">
        <f>IFERROR(Helper_Columns[Profit]/Helper_Columns[Sales_Amount],0)</f>
        <v>0.20468311029211853</v>
      </c>
      <c r="Q1896" s="5" t="str">
        <f>IF(VALUE(SUBSTITUTE(Helper_Columns[[#This Row],[Discount]],"%",""))&gt;=10,"High Discount", "Normal")</f>
        <v>High Discount</v>
      </c>
      <c r="R1896" s="5" t="str">
        <f xml:space="preserve"> IF(Helper_Columns[[#This Row],[Profit]]&gt;5000,"High","Low")</f>
        <v>High</v>
      </c>
    </row>
    <row r="1897" spans="1:18" x14ac:dyDescent="0.25">
      <c r="A1897" t="s">
        <v>1907</v>
      </c>
      <c r="B1897" s="4">
        <v>45430.362672534502</v>
      </c>
      <c r="C1897" t="s">
        <v>5017</v>
      </c>
      <c r="D1897" t="s">
        <v>5026</v>
      </c>
      <c r="E1897" t="s">
        <v>5034</v>
      </c>
      <c r="F1897" t="s">
        <v>5046</v>
      </c>
      <c r="G1897" t="s">
        <v>5061</v>
      </c>
      <c r="H1897">
        <v>37523</v>
      </c>
      <c r="I1897">
        <v>13</v>
      </c>
      <c r="J1897" t="s">
        <v>5071</v>
      </c>
      <c r="K1897">
        <v>4705.24</v>
      </c>
      <c r="L1897" t="s">
        <v>5079</v>
      </c>
      <c r="M1897">
        <f>MONTH(Helper_Columns[Order_Date])</f>
        <v>5</v>
      </c>
      <c r="N1897">
        <f>YEAR(Helper_Columns[Order_Date])</f>
        <v>2024</v>
      </c>
      <c r="O1897" t="str">
        <f>TEXT(Helper_Columns[Order_Date],"mmm")</f>
        <v>May</v>
      </c>
      <c r="P1897" s="7">
        <f>IFERROR(Helper_Columns[Profit]/Helper_Columns[Sales_Amount],0)</f>
        <v>0.12539615702369214</v>
      </c>
      <c r="Q1897" s="5" t="str">
        <f>IF(VALUE(SUBSTITUTE(Helper_Columns[[#This Row],[Discount]],"%",""))&gt;=10,"High Discount", "Normal")</f>
        <v>High Discount</v>
      </c>
      <c r="R1897" s="5" t="str">
        <f xml:space="preserve"> IF(Helper_Columns[[#This Row],[Profit]]&gt;5000,"High","Low")</f>
        <v>Low</v>
      </c>
    </row>
    <row r="1898" spans="1:18" x14ac:dyDescent="0.25">
      <c r="A1898" t="s">
        <v>1908</v>
      </c>
      <c r="B1898" s="4">
        <v>45430.435687137418</v>
      </c>
      <c r="C1898" t="s">
        <v>5018</v>
      </c>
      <c r="D1898" t="s">
        <v>5027</v>
      </c>
      <c r="E1898" t="s">
        <v>5031</v>
      </c>
      <c r="F1898" t="s">
        <v>5046</v>
      </c>
      <c r="G1898" t="s">
        <v>5066</v>
      </c>
      <c r="H1898">
        <v>77620</v>
      </c>
      <c r="I1898">
        <v>10</v>
      </c>
      <c r="J1898" t="s">
        <v>5069</v>
      </c>
      <c r="K1898">
        <v>12514.26</v>
      </c>
      <c r="L1898" t="s">
        <v>5077</v>
      </c>
      <c r="M1898">
        <f>MONTH(Helper_Columns[Order_Date])</f>
        <v>5</v>
      </c>
      <c r="N1898">
        <f>YEAR(Helper_Columns[Order_Date])</f>
        <v>2024</v>
      </c>
      <c r="O1898" t="str">
        <f>TEXT(Helper_Columns[Order_Date],"mmm")</f>
        <v>May</v>
      </c>
      <c r="P1898" s="7">
        <f>IFERROR(Helper_Columns[Profit]/Helper_Columns[Sales_Amount],0)</f>
        <v>0.16122468435970111</v>
      </c>
      <c r="Q1898" s="5" t="str">
        <f>IF(VALUE(SUBSTITUTE(Helper_Columns[[#This Row],[Discount]],"%",""))&gt;=10,"High Discount", "Normal")</f>
        <v>High Discount</v>
      </c>
      <c r="R1898" s="5" t="str">
        <f xml:space="preserve"> IF(Helper_Columns[[#This Row],[Profit]]&gt;5000,"High","Low")</f>
        <v>High</v>
      </c>
    </row>
    <row r="1899" spans="1:18" x14ac:dyDescent="0.25">
      <c r="A1899" t="s">
        <v>1909</v>
      </c>
      <c r="B1899" s="4">
        <v>45430.508701740349</v>
      </c>
      <c r="C1899" t="s">
        <v>5023</v>
      </c>
      <c r="D1899" t="s">
        <v>5026</v>
      </c>
      <c r="E1899" t="s">
        <v>5030</v>
      </c>
      <c r="F1899" t="s">
        <v>5046</v>
      </c>
      <c r="G1899" t="s">
        <v>5049</v>
      </c>
      <c r="H1899">
        <v>18540</v>
      </c>
      <c r="I1899">
        <v>11</v>
      </c>
      <c r="J1899" t="s">
        <v>5071</v>
      </c>
      <c r="K1899">
        <v>3938.23</v>
      </c>
      <c r="L1899" t="s">
        <v>5076</v>
      </c>
      <c r="M1899">
        <f>MONTH(Helper_Columns[Order_Date])</f>
        <v>5</v>
      </c>
      <c r="N1899">
        <f>YEAR(Helper_Columns[Order_Date])</f>
        <v>2024</v>
      </c>
      <c r="O1899" t="str">
        <f>TEXT(Helper_Columns[Order_Date],"mmm")</f>
        <v>May</v>
      </c>
      <c r="P1899" s="7">
        <f>IFERROR(Helper_Columns[Profit]/Helper_Columns[Sales_Amount],0)</f>
        <v>0.21241801510248112</v>
      </c>
      <c r="Q1899" s="5" t="str">
        <f>IF(VALUE(SUBSTITUTE(Helper_Columns[[#This Row],[Discount]],"%",""))&gt;=10,"High Discount", "Normal")</f>
        <v>High Discount</v>
      </c>
      <c r="R1899" s="5" t="str">
        <f xml:space="preserve"> IF(Helper_Columns[[#This Row],[Profit]]&gt;5000,"High","Low")</f>
        <v>Low</v>
      </c>
    </row>
    <row r="1900" spans="1:18" x14ac:dyDescent="0.25">
      <c r="A1900" t="s">
        <v>1910</v>
      </c>
      <c r="B1900" s="4">
        <v>45430.581716343273</v>
      </c>
      <c r="C1900" t="s">
        <v>5016</v>
      </c>
      <c r="D1900" t="s">
        <v>5029</v>
      </c>
      <c r="E1900" t="s">
        <v>5040</v>
      </c>
      <c r="F1900" t="s">
        <v>5046</v>
      </c>
      <c r="G1900" t="s">
        <v>5066</v>
      </c>
      <c r="H1900">
        <v>10752</v>
      </c>
      <c r="I1900">
        <v>5</v>
      </c>
      <c r="J1900" t="s">
        <v>5072</v>
      </c>
      <c r="K1900">
        <v>1827.95</v>
      </c>
      <c r="L1900" t="s">
        <v>5075</v>
      </c>
      <c r="M1900">
        <f>MONTH(Helper_Columns[Order_Date])</f>
        <v>5</v>
      </c>
      <c r="N1900">
        <f>YEAR(Helper_Columns[Order_Date])</f>
        <v>2024</v>
      </c>
      <c r="O1900" t="str">
        <f>TEXT(Helper_Columns[Order_Date],"mmm")</f>
        <v>May</v>
      </c>
      <c r="P1900" s="7">
        <f>IFERROR(Helper_Columns[Profit]/Helper_Columns[Sales_Amount],0)</f>
        <v>0.1700102306547619</v>
      </c>
      <c r="Q1900" s="5" t="str">
        <f>IF(VALUE(SUBSTITUTE(Helper_Columns[[#This Row],[Discount]],"%",""))&gt;=10,"High Discount", "Normal")</f>
        <v>High Discount</v>
      </c>
      <c r="R1900" s="5" t="str">
        <f xml:space="preserve"> IF(Helper_Columns[[#This Row],[Profit]]&gt;5000,"High","Low")</f>
        <v>Low</v>
      </c>
    </row>
    <row r="1901" spans="1:18" x14ac:dyDescent="0.25">
      <c r="A1901" t="s">
        <v>1911</v>
      </c>
      <c r="B1901" s="4">
        <v>45430.654730946182</v>
      </c>
      <c r="C1901" t="s">
        <v>5018</v>
      </c>
      <c r="D1901" t="s">
        <v>5028</v>
      </c>
      <c r="E1901" t="s">
        <v>5032</v>
      </c>
      <c r="F1901" t="s">
        <v>5047</v>
      </c>
      <c r="G1901" t="s">
        <v>5067</v>
      </c>
      <c r="H1901">
        <v>35841</v>
      </c>
      <c r="I1901">
        <v>4</v>
      </c>
      <c r="J1901" t="s">
        <v>5071</v>
      </c>
      <c r="K1901">
        <v>6053.49</v>
      </c>
      <c r="L1901" t="s">
        <v>5079</v>
      </c>
      <c r="M1901">
        <f>MONTH(Helper_Columns[Order_Date])</f>
        <v>5</v>
      </c>
      <c r="N1901">
        <f>YEAR(Helper_Columns[Order_Date])</f>
        <v>2024</v>
      </c>
      <c r="O1901" t="str">
        <f>TEXT(Helper_Columns[Order_Date],"mmm")</f>
        <v>May</v>
      </c>
      <c r="P1901" s="7">
        <f>IFERROR(Helper_Columns[Profit]/Helper_Columns[Sales_Amount],0)</f>
        <v>0.16889846823470325</v>
      </c>
      <c r="Q1901" s="5" t="str">
        <f>IF(VALUE(SUBSTITUTE(Helper_Columns[[#This Row],[Discount]],"%",""))&gt;=10,"High Discount", "Normal")</f>
        <v>High Discount</v>
      </c>
      <c r="R1901" s="5" t="str">
        <f xml:space="preserve"> IF(Helper_Columns[[#This Row],[Profit]]&gt;5000,"High","Low")</f>
        <v>High</v>
      </c>
    </row>
    <row r="1902" spans="1:18" x14ac:dyDescent="0.25">
      <c r="A1902" t="s">
        <v>1912</v>
      </c>
      <c r="B1902" s="4">
        <v>45430.727745549113</v>
      </c>
      <c r="C1902" t="s">
        <v>5018</v>
      </c>
      <c r="D1902" t="s">
        <v>5028</v>
      </c>
      <c r="E1902" t="s">
        <v>5037</v>
      </c>
      <c r="F1902" t="s">
        <v>5047</v>
      </c>
      <c r="G1902" t="s">
        <v>5050</v>
      </c>
      <c r="H1902">
        <v>28425</v>
      </c>
      <c r="I1902">
        <v>3</v>
      </c>
      <c r="J1902" t="s">
        <v>5071</v>
      </c>
      <c r="K1902">
        <v>3263.73</v>
      </c>
      <c r="L1902" t="s">
        <v>5079</v>
      </c>
      <c r="M1902">
        <f>MONTH(Helper_Columns[Order_Date])</f>
        <v>5</v>
      </c>
      <c r="N1902">
        <f>YEAR(Helper_Columns[Order_Date])</f>
        <v>2024</v>
      </c>
      <c r="O1902" t="str">
        <f>TEXT(Helper_Columns[Order_Date],"mmm")</f>
        <v>May</v>
      </c>
      <c r="P1902" s="7">
        <f>IFERROR(Helper_Columns[Profit]/Helper_Columns[Sales_Amount],0)</f>
        <v>0.11481899736147758</v>
      </c>
      <c r="Q1902" s="5" t="str">
        <f>IF(VALUE(SUBSTITUTE(Helper_Columns[[#This Row],[Discount]],"%",""))&gt;=10,"High Discount", "Normal")</f>
        <v>High Discount</v>
      </c>
      <c r="R1902" s="5" t="str">
        <f xml:space="preserve"> IF(Helper_Columns[[#This Row],[Profit]]&gt;5000,"High","Low")</f>
        <v>Low</v>
      </c>
    </row>
    <row r="1903" spans="1:18" x14ac:dyDescent="0.25">
      <c r="A1903" t="s">
        <v>1913</v>
      </c>
      <c r="B1903" s="4">
        <v>45430.800760152022</v>
      </c>
      <c r="C1903" t="s">
        <v>5023</v>
      </c>
      <c r="D1903" t="s">
        <v>5026</v>
      </c>
      <c r="E1903" t="s">
        <v>5034</v>
      </c>
      <c r="F1903" t="s">
        <v>5048</v>
      </c>
      <c r="G1903" t="s">
        <v>5055</v>
      </c>
      <c r="H1903">
        <v>12957</v>
      </c>
      <c r="I1903">
        <v>14</v>
      </c>
      <c r="J1903" t="s">
        <v>5072</v>
      </c>
      <c r="K1903">
        <v>2670.26</v>
      </c>
      <c r="L1903" t="s">
        <v>5076</v>
      </c>
      <c r="M1903">
        <f>MONTH(Helper_Columns[Order_Date])</f>
        <v>5</v>
      </c>
      <c r="N1903">
        <f>YEAR(Helper_Columns[Order_Date])</f>
        <v>2024</v>
      </c>
      <c r="O1903" t="str">
        <f>TEXT(Helper_Columns[Order_Date],"mmm")</f>
        <v>May</v>
      </c>
      <c r="P1903" s="7">
        <f>IFERROR(Helper_Columns[Profit]/Helper_Columns[Sales_Amount],0)</f>
        <v>0.20608628540557231</v>
      </c>
      <c r="Q1903" s="5" t="str">
        <f>IF(VALUE(SUBSTITUTE(Helper_Columns[[#This Row],[Discount]],"%",""))&gt;=10,"High Discount", "Normal")</f>
        <v>High Discount</v>
      </c>
      <c r="R1903" s="5" t="str">
        <f xml:space="preserve"> IF(Helper_Columns[[#This Row],[Profit]]&gt;5000,"High","Low")</f>
        <v>Low</v>
      </c>
    </row>
    <row r="1904" spans="1:18" x14ac:dyDescent="0.25">
      <c r="A1904" t="s">
        <v>1914</v>
      </c>
      <c r="B1904" s="4">
        <v>45430.873774754938</v>
      </c>
      <c r="C1904" t="s">
        <v>5024</v>
      </c>
      <c r="D1904" t="s">
        <v>5029</v>
      </c>
      <c r="E1904" t="s">
        <v>5040</v>
      </c>
      <c r="F1904" t="s">
        <v>5047</v>
      </c>
      <c r="G1904" t="s">
        <v>5063</v>
      </c>
      <c r="H1904">
        <v>57319</v>
      </c>
      <c r="I1904">
        <v>8</v>
      </c>
      <c r="J1904" t="s">
        <v>5073</v>
      </c>
      <c r="K1904">
        <v>8627.7999999999993</v>
      </c>
      <c r="L1904" t="s">
        <v>5079</v>
      </c>
      <c r="M1904">
        <f>MONTH(Helper_Columns[Order_Date])</f>
        <v>5</v>
      </c>
      <c r="N1904">
        <f>YEAR(Helper_Columns[Order_Date])</f>
        <v>2024</v>
      </c>
      <c r="O1904" t="str">
        <f>TEXT(Helper_Columns[Order_Date],"mmm")</f>
        <v>May</v>
      </c>
      <c r="P1904" s="7">
        <f>IFERROR(Helper_Columns[Profit]/Helper_Columns[Sales_Amount],0)</f>
        <v>0.15052251434951761</v>
      </c>
      <c r="Q1904" s="5" t="str">
        <f>IF(VALUE(SUBSTITUTE(Helper_Columns[[#This Row],[Discount]],"%",""))&gt;=10,"High Discount", "Normal")</f>
        <v>Normal</v>
      </c>
      <c r="R1904" s="5" t="str">
        <f xml:space="preserve"> IF(Helper_Columns[[#This Row],[Profit]]&gt;5000,"High","Low")</f>
        <v>High</v>
      </c>
    </row>
    <row r="1905" spans="1:18" x14ac:dyDescent="0.25">
      <c r="A1905" t="s">
        <v>1915</v>
      </c>
      <c r="B1905" s="4">
        <v>45430.946789357869</v>
      </c>
      <c r="C1905" t="s">
        <v>5021</v>
      </c>
      <c r="D1905" t="s">
        <v>5026</v>
      </c>
      <c r="E1905" t="s">
        <v>5045</v>
      </c>
      <c r="F1905" t="s">
        <v>5046</v>
      </c>
      <c r="G1905" t="s">
        <v>5060</v>
      </c>
      <c r="H1905">
        <v>17025</v>
      </c>
      <c r="I1905">
        <v>8</v>
      </c>
      <c r="J1905" t="s">
        <v>5072</v>
      </c>
      <c r="K1905">
        <v>1744.18</v>
      </c>
      <c r="L1905" t="s">
        <v>5075</v>
      </c>
      <c r="M1905">
        <f>MONTH(Helper_Columns[Order_Date])</f>
        <v>5</v>
      </c>
      <c r="N1905">
        <f>YEAR(Helper_Columns[Order_Date])</f>
        <v>2024</v>
      </c>
      <c r="O1905" t="str">
        <f>TEXT(Helper_Columns[Order_Date],"mmm")</f>
        <v>May</v>
      </c>
      <c r="P1905" s="7">
        <f>IFERROR(Helper_Columns[Profit]/Helper_Columns[Sales_Amount],0)</f>
        <v>0.10244816446402349</v>
      </c>
      <c r="Q1905" s="5" t="str">
        <f>IF(VALUE(SUBSTITUTE(Helper_Columns[[#This Row],[Discount]],"%",""))&gt;=10,"High Discount", "Normal")</f>
        <v>High Discount</v>
      </c>
      <c r="R1905" s="5" t="str">
        <f xml:space="preserve"> IF(Helper_Columns[[#This Row],[Profit]]&gt;5000,"High","Low")</f>
        <v>Low</v>
      </c>
    </row>
    <row r="1906" spans="1:18" x14ac:dyDescent="0.25">
      <c r="A1906" t="s">
        <v>1916</v>
      </c>
      <c r="B1906" s="4">
        <v>45431.019803960793</v>
      </c>
      <c r="C1906" t="s">
        <v>5022</v>
      </c>
      <c r="D1906" t="s">
        <v>5027</v>
      </c>
      <c r="E1906" t="s">
        <v>5042</v>
      </c>
      <c r="F1906" t="s">
        <v>5048</v>
      </c>
      <c r="G1906" t="s">
        <v>5052</v>
      </c>
      <c r="H1906">
        <v>4975</v>
      </c>
      <c r="I1906">
        <v>3</v>
      </c>
      <c r="J1906" t="s">
        <v>5071</v>
      </c>
      <c r="K1906">
        <v>930.87</v>
      </c>
      <c r="L1906" t="s">
        <v>5077</v>
      </c>
      <c r="M1906">
        <f>MONTH(Helper_Columns[Order_Date])</f>
        <v>5</v>
      </c>
      <c r="N1906">
        <f>YEAR(Helper_Columns[Order_Date])</f>
        <v>2024</v>
      </c>
      <c r="O1906" t="str">
        <f>TEXT(Helper_Columns[Order_Date],"mmm")</f>
        <v>May</v>
      </c>
      <c r="P1906" s="7">
        <f>IFERROR(Helper_Columns[Profit]/Helper_Columns[Sales_Amount],0)</f>
        <v>0.18710954773869345</v>
      </c>
      <c r="Q1906" s="5" t="str">
        <f>IF(VALUE(SUBSTITUTE(Helper_Columns[[#This Row],[Discount]],"%",""))&gt;=10,"High Discount", "Normal")</f>
        <v>High Discount</v>
      </c>
      <c r="R1906" s="5" t="str">
        <f xml:space="preserve"> IF(Helper_Columns[[#This Row],[Profit]]&gt;5000,"High","Low")</f>
        <v>Low</v>
      </c>
    </row>
    <row r="1907" spans="1:18" x14ac:dyDescent="0.25">
      <c r="A1907" t="s">
        <v>1917</v>
      </c>
      <c r="B1907" s="4">
        <v>45431.092818563702</v>
      </c>
      <c r="C1907" t="s">
        <v>5013</v>
      </c>
      <c r="D1907" t="s">
        <v>5026</v>
      </c>
      <c r="E1907" t="s">
        <v>5045</v>
      </c>
      <c r="F1907" t="s">
        <v>5047</v>
      </c>
      <c r="G1907" t="s">
        <v>5062</v>
      </c>
      <c r="H1907">
        <v>73126</v>
      </c>
      <c r="I1907">
        <v>13</v>
      </c>
      <c r="J1907" t="s">
        <v>5068</v>
      </c>
      <c r="K1907">
        <v>12254.3</v>
      </c>
      <c r="L1907" t="s">
        <v>5079</v>
      </c>
      <c r="M1907">
        <f>MONTH(Helper_Columns[Order_Date])</f>
        <v>5</v>
      </c>
      <c r="N1907">
        <f>YEAR(Helper_Columns[Order_Date])</f>
        <v>2024</v>
      </c>
      <c r="O1907" t="str">
        <f>TEXT(Helper_Columns[Order_Date],"mmm")</f>
        <v>May</v>
      </c>
      <c r="P1907" s="7">
        <f>IFERROR(Helper_Columns[Profit]/Helper_Columns[Sales_Amount],0)</f>
        <v>0.16757787927686457</v>
      </c>
      <c r="Q1907" s="5" t="str">
        <f>IF(VALUE(SUBSTITUTE(Helper_Columns[[#This Row],[Discount]],"%",""))&gt;=10,"High Discount", "Normal")</f>
        <v>Normal</v>
      </c>
      <c r="R1907" s="5" t="str">
        <f xml:space="preserve"> IF(Helper_Columns[[#This Row],[Profit]]&gt;5000,"High","Low")</f>
        <v>High</v>
      </c>
    </row>
    <row r="1908" spans="1:18" x14ac:dyDescent="0.25">
      <c r="A1908" t="s">
        <v>1918</v>
      </c>
      <c r="B1908" s="4">
        <v>45431.165833166633</v>
      </c>
      <c r="C1908" t="s">
        <v>5023</v>
      </c>
      <c r="D1908" t="s">
        <v>5026</v>
      </c>
      <c r="E1908" t="s">
        <v>5030</v>
      </c>
      <c r="F1908" t="s">
        <v>5048</v>
      </c>
      <c r="G1908" t="s">
        <v>5055</v>
      </c>
      <c r="H1908">
        <v>7647</v>
      </c>
      <c r="I1908">
        <v>1</v>
      </c>
      <c r="J1908" t="s">
        <v>5073</v>
      </c>
      <c r="K1908">
        <v>1121.24</v>
      </c>
      <c r="L1908" t="s">
        <v>5075</v>
      </c>
      <c r="M1908">
        <f>MONTH(Helper_Columns[Order_Date])</f>
        <v>5</v>
      </c>
      <c r="N1908">
        <f>YEAR(Helper_Columns[Order_Date])</f>
        <v>2024</v>
      </c>
      <c r="O1908" t="str">
        <f>TEXT(Helper_Columns[Order_Date],"mmm")</f>
        <v>May</v>
      </c>
      <c r="P1908" s="7">
        <f>IFERROR(Helper_Columns[Profit]/Helper_Columns[Sales_Amount],0)</f>
        <v>0.14662482019092454</v>
      </c>
      <c r="Q1908" s="5" t="str">
        <f>IF(VALUE(SUBSTITUTE(Helper_Columns[[#This Row],[Discount]],"%",""))&gt;=10,"High Discount", "Normal")</f>
        <v>Normal</v>
      </c>
      <c r="R1908" s="5" t="str">
        <f xml:space="preserve"> IF(Helper_Columns[[#This Row],[Profit]]&gt;5000,"High","Low")</f>
        <v>Low</v>
      </c>
    </row>
    <row r="1909" spans="1:18" x14ac:dyDescent="0.25">
      <c r="A1909" t="s">
        <v>1919</v>
      </c>
      <c r="B1909" s="4">
        <v>45431.238847769549</v>
      </c>
      <c r="C1909" t="s">
        <v>5017</v>
      </c>
      <c r="D1909" t="s">
        <v>5027</v>
      </c>
      <c r="E1909" t="s">
        <v>5042</v>
      </c>
      <c r="F1909" t="s">
        <v>5048</v>
      </c>
      <c r="G1909" t="s">
        <v>5059</v>
      </c>
      <c r="H1909">
        <v>30328</v>
      </c>
      <c r="I1909">
        <v>8</v>
      </c>
      <c r="J1909" t="s">
        <v>5070</v>
      </c>
      <c r="K1909">
        <v>6228.55</v>
      </c>
      <c r="L1909" t="s">
        <v>5076</v>
      </c>
      <c r="M1909">
        <f>MONTH(Helper_Columns[Order_Date])</f>
        <v>5</v>
      </c>
      <c r="N1909">
        <f>YEAR(Helper_Columns[Order_Date])</f>
        <v>2024</v>
      </c>
      <c r="O1909" t="str">
        <f>TEXT(Helper_Columns[Order_Date],"mmm")</f>
        <v>May</v>
      </c>
      <c r="P1909" s="7">
        <f>IFERROR(Helper_Columns[Profit]/Helper_Columns[Sales_Amount],0)</f>
        <v>0.20537292271168558</v>
      </c>
      <c r="Q1909" s="5" t="str">
        <f>IF(VALUE(SUBSTITUTE(Helper_Columns[[#This Row],[Discount]],"%",""))&gt;=10,"High Discount", "Normal")</f>
        <v>Normal</v>
      </c>
      <c r="R1909" s="5" t="str">
        <f xml:space="preserve"> IF(Helper_Columns[[#This Row],[Profit]]&gt;5000,"High","Low")</f>
        <v>High</v>
      </c>
    </row>
    <row r="1910" spans="1:18" x14ac:dyDescent="0.25">
      <c r="A1910" t="s">
        <v>1920</v>
      </c>
      <c r="B1910" s="4">
        <v>45431.311862372473</v>
      </c>
      <c r="C1910" t="s">
        <v>5025</v>
      </c>
      <c r="D1910" t="s">
        <v>5027</v>
      </c>
      <c r="E1910" t="s">
        <v>5038</v>
      </c>
      <c r="F1910" t="s">
        <v>5047</v>
      </c>
      <c r="G1910" t="s">
        <v>5058</v>
      </c>
      <c r="H1910">
        <v>2629</v>
      </c>
      <c r="I1910">
        <v>8</v>
      </c>
      <c r="J1910" t="s">
        <v>5071</v>
      </c>
      <c r="K1910">
        <v>312.89999999999998</v>
      </c>
      <c r="L1910" t="s">
        <v>5079</v>
      </c>
      <c r="M1910">
        <f>MONTH(Helper_Columns[Order_Date])</f>
        <v>5</v>
      </c>
      <c r="N1910">
        <f>YEAR(Helper_Columns[Order_Date])</f>
        <v>2024</v>
      </c>
      <c r="O1910" t="str">
        <f>TEXT(Helper_Columns[Order_Date],"mmm")</f>
        <v>May</v>
      </c>
      <c r="P1910" s="7">
        <f>IFERROR(Helper_Columns[Profit]/Helper_Columns[Sales_Amount],0)</f>
        <v>0.11901863826550019</v>
      </c>
      <c r="Q1910" s="5" t="str">
        <f>IF(VALUE(SUBSTITUTE(Helper_Columns[[#This Row],[Discount]],"%",""))&gt;=10,"High Discount", "Normal")</f>
        <v>High Discount</v>
      </c>
      <c r="R1910" s="5" t="str">
        <f xml:space="preserve"> IF(Helper_Columns[[#This Row],[Profit]]&gt;5000,"High","Low")</f>
        <v>Low</v>
      </c>
    </row>
    <row r="1911" spans="1:18" x14ac:dyDescent="0.25">
      <c r="A1911" t="s">
        <v>1921</v>
      </c>
      <c r="B1911" s="4">
        <v>45431.384876975397</v>
      </c>
      <c r="C1911" t="s">
        <v>5023</v>
      </c>
      <c r="D1911" t="s">
        <v>5028</v>
      </c>
      <c r="E1911" t="s">
        <v>5036</v>
      </c>
      <c r="F1911" t="s">
        <v>5048</v>
      </c>
      <c r="G1911" t="s">
        <v>5059</v>
      </c>
      <c r="H1911">
        <v>26574</v>
      </c>
      <c r="I1911">
        <v>4</v>
      </c>
      <c r="J1911" t="s">
        <v>5070</v>
      </c>
      <c r="K1911">
        <v>4808.38</v>
      </c>
      <c r="L1911" t="s">
        <v>5078</v>
      </c>
      <c r="M1911">
        <f>MONTH(Helper_Columns[Order_Date])</f>
        <v>5</v>
      </c>
      <c r="N1911">
        <f>YEAR(Helper_Columns[Order_Date])</f>
        <v>2024</v>
      </c>
      <c r="O1911" t="str">
        <f>TEXT(Helper_Columns[Order_Date],"mmm")</f>
        <v>May</v>
      </c>
      <c r="P1911" s="7">
        <f>IFERROR(Helper_Columns[Profit]/Helper_Columns[Sales_Amount],0)</f>
        <v>0.18094302701889065</v>
      </c>
      <c r="Q1911" s="5" t="str">
        <f>IF(VALUE(SUBSTITUTE(Helper_Columns[[#This Row],[Discount]],"%",""))&gt;=10,"High Discount", "Normal")</f>
        <v>Normal</v>
      </c>
      <c r="R1911" s="5" t="str">
        <f xml:space="preserve"> IF(Helper_Columns[[#This Row],[Profit]]&gt;5000,"High","Low")</f>
        <v>Low</v>
      </c>
    </row>
    <row r="1912" spans="1:18" x14ac:dyDescent="0.25">
      <c r="A1912" t="s">
        <v>1922</v>
      </c>
      <c r="B1912" s="4">
        <v>45431.457891578313</v>
      </c>
      <c r="C1912" t="s">
        <v>5018</v>
      </c>
      <c r="D1912" t="s">
        <v>5028</v>
      </c>
      <c r="E1912" t="s">
        <v>5036</v>
      </c>
      <c r="F1912" t="s">
        <v>5047</v>
      </c>
      <c r="G1912" t="s">
        <v>5064</v>
      </c>
      <c r="H1912">
        <v>35814</v>
      </c>
      <c r="I1912">
        <v>10</v>
      </c>
      <c r="J1912" t="s">
        <v>5070</v>
      </c>
      <c r="K1912">
        <v>5266.93</v>
      </c>
      <c r="L1912" t="s">
        <v>5079</v>
      </c>
      <c r="M1912">
        <f>MONTH(Helper_Columns[Order_Date])</f>
        <v>5</v>
      </c>
      <c r="N1912">
        <f>YEAR(Helper_Columns[Order_Date])</f>
        <v>2024</v>
      </c>
      <c r="O1912" t="str">
        <f>TEXT(Helper_Columns[Order_Date],"mmm")</f>
        <v>May</v>
      </c>
      <c r="P1912" s="7">
        <f>IFERROR(Helper_Columns[Profit]/Helper_Columns[Sales_Amount],0)</f>
        <v>0.14706343887865081</v>
      </c>
      <c r="Q1912" s="5" t="str">
        <f>IF(VALUE(SUBSTITUTE(Helper_Columns[[#This Row],[Discount]],"%",""))&gt;=10,"High Discount", "Normal")</f>
        <v>Normal</v>
      </c>
      <c r="R1912" s="5" t="str">
        <f xml:space="preserve"> IF(Helper_Columns[[#This Row],[Profit]]&gt;5000,"High","Low")</f>
        <v>High</v>
      </c>
    </row>
    <row r="1913" spans="1:18" x14ac:dyDescent="0.25">
      <c r="A1913" t="s">
        <v>1923</v>
      </c>
      <c r="B1913" s="4">
        <v>45431.53090618123</v>
      </c>
      <c r="C1913" t="s">
        <v>5014</v>
      </c>
      <c r="D1913" t="s">
        <v>5028</v>
      </c>
      <c r="E1913" t="s">
        <v>5035</v>
      </c>
      <c r="F1913" t="s">
        <v>5047</v>
      </c>
      <c r="G1913" t="s">
        <v>5062</v>
      </c>
      <c r="H1913">
        <v>74100</v>
      </c>
      <c r="I1913">
        <v>11</v>
      </c>
      <c r="J1913" t="s">
        <v>5069</v>
      </c>
      <c r="K1913">
        <v>11508.41</v>
      </c>
      <c r="L1913" t="s">
        <v>5077</v>
      </c>
      <c r="M1913">
        <f>MONTH(Helper_Columns[Order_Date])</f>
        <v>5</v>
      </c>
      <c r="N1913">
        <f>YEAR(Helper_Columns[Order_Date])</f>
        <v>2024</v>
      </c>
      <c r="O1913" t="str">
        <f>TEXT(Helper_Columns[Order_Date],"mmm")</f>
        <v>May</v>
      </c>
      <c r="P1913" s="7">
        <f>IFERROR(Helper_Columns[Profit]/Helper_Columns[Sales_Amount],0)</f>
        <v>0.15530917678812414</v>
      </c>
      <c r="Q1913" s="5" t="str">
        <f>IF(VALUE(SUBSTITUTE(Helper_Columns[[#This Row],[Discount]],"%",""))&gt;=10,"High Discount", "Normal")</f>
        <v>High Discount</v>
      </c>
      <c r="R1913" s="5" t="str">
        <f xml:space="preserve"> IF(Helper_Columns[[#This Row],[Profit]]&gt;5000,"High","Low")</f>
        <v>High</v>
      </c>
    </row>
    <row r="1914" spans="1:18" x14ac:dyDescent="0.25">
      <c r="A1914" t="s">
        <v>1924</v>
      </c>
      <c r="B1914" s="4">
        <v>45431.603920784153</v>
      </c>
      <c r="C1914" t="s">
        <v>5025</v>
      </c>
      <c r="D1914" t="s">
        <v>5029</v>
      </c>
      <c r="E1914" t="s">
        <v>5041</v>
      </c>
      <c r="F1914" t="s">
        <v>5047</v>
      </c>
      <c r="G1914" t="s">
        <v>5063</v>
      </c>
      <c r="H1914">
        <v>78015</v>
      </c>
      <c r="I1914">
        <v>13</v>
      </c>
      <c r="J1914" t="s">
        <v>5072</v>
      </c>
      <c r="K1914">
        <v>14393.67</v>
      </c>
      <c r="L1914" t="s">
        <v>5078</v>
      </c>
      <c r="M1914">
        <f>MONTH(Helper_Columns[Order_Date])</f>
        <v>5</v>
      </c>
      <c r="N1914">
        <f>YEAR(Helper_Columns[Order_Date])</f>
        <v>2024</v>
      </c>
      <c r="O1914" t="str">
        <f>TEXT(Helper_Columns[Order_Date],"mmm")</f>
        <v>May</v>
      </c>
      <c r="P1914" s="7">
        <f>IFERROR(Helper_Columns[Profit]/Helper_Columns[Sales_Amount],0)</f>
        <v>0.1844987502403384</v>
      </c>
      <c r="Q1914" s="5" t="str">
        <f>IF(VALUE(SUBSTITUTE(Helper_Columns[[#This Row],[Discount]],"%",""))&gt;=10,"High Discount", "Normal")</f>
        <v>High Discount</v>
      </c>
      <c r="R1914" s="5" t="str">
        <f xml:space="preserve"> IF(Helper_Columns[[#This Row],[Profit]]&gt;5000,"High","Low")</f>
        <v>High</v>
      </c>
    </row>
    <row r="1915" spans="1:18" x14ac:dyDescent="0.25">
      <c r="A1915" t="s">
        <v>1925</v>
      </c>
      <c r="B1915" s="4">
        <v>45431.67693538707</v>
      </c>
      <c r="C1915" t="s">
        <v>5022</v>
      </c>
      <c r="D1915" t="s">
        <v>5029</v>
      </c>
      <c r="E1915" t="s">
        <v>5039</v>
      </c>
      <c r="F1915" t="s">
        <v>5046</v>
      </c>
      <c r="G1915" t="s">
        <v>5057</v>
      </c>
      <c r="H1915">
        <v>6015</v>
      </c>
      <c r="I1915">
        <v>1</v>
      </c>
      <c r="J1915" t="s">
        <v>5068</v>
      </c>
      <c r="K1915">
        <v>653.04999999999995</v>
      </c>
      <c r="L1915" t="s">
        <v>5078</v>
      </c>
      <c r="M1915">
        <f>MONTH(Helper_Columns[Order_Date])</f>
        <v>5</v>
      </c>
      <c r="N1915">
        <f>YEAR(Helper_Columns[Order_Date])</f>
        <v>2024</v>
      </c>
      <c r="O1915" t="str">
        <f>TEXT(Helper_Columns[Order_Date],"mmm")</f>
        <v>May</v>
      </c>
      <c r="P1915" s="7">
        <f>IFERROR(Helper_Columns[Profit]/Helper_Columns[Sales_Amount],0)</f>
        <v>0.10857024106400665</v>
      </c>
      <c r="Q1915" s="5" t="str">
        <f>IF(VALUE(SUBSTITUTE(Helper_Columns[[#This Row],[Discount]],"%",""))&gt;=10,"High Discount", "Normal")</f>
        <v>Normal</v>
      </c>
      <c r="R1915" s="5" t="str">
        <f xml:space="preserve"> IF(Helper_Columns[[#This Row],[Profit]]&gt;5000,"High","Low")</f>
        <v>Low</v>
      </c>
    </row>
    <row r="1916" spans="1:18" x14ac:dyDescent="0.25">
      <c r="A1916" t="s">
        <v>1926</v>
      </c>
      <c r="B1916" s="4">
        <v>45431.749949989993</v>
      </c>
      <c r="C1916" t="s">
        <v>5015</v>
      </c>
      <c r="D1916" t="s">
        <v>5027</v>
      </c>
      <c r="E1916" t="s">
        <v>5042</v>
      </c>
      <c r="F1916" t="s">
        <v>5046</v>
      </c>
      <c r="G1916" t="s">
        <v>5049</v>
      </c>
      <c r="H1916">
        <v>18568</v>
      </c>
      <c r="I1916">
        <v>8</v>
      </c>
      <c r="J1916" t="s">
        <v>5069</v>
      </c>
      <c r="K1916">
        <v>2240.9899999999998</v>
      </c>
      <c r="L1916" t="s">
        <v>5075</v>
      </c>
      <c r="M1916">
        <f>MONTH(Helper_Columns[Order_Date])</f>
        <v>5</v>
      </c>
      <c r="N1916">
        <f>YEAR(Helper_Columns[Order_Date])</f>
        <v>2024</v>
      </c>
      <c r="O1916" t="str">
        <f>TEXT(Helper_Columns[Order_Date],"mmm")</f>
        <v>May</v>
      </c>
      <c r="P1916" s="7">
        <f>IFERROR(Helper_Columns[Profit]/Helper_Columns[Sales_Amount],0)</f>
        <v>0.12069097371822489</v>
      </c>
      <c r="Q1916" s="5" t="str">
        <f>IF(VALUE(SUBSTITUTE(Helper_Columns[[#This Row],[Discount]],"%",""))&gt;=10,"High Discount", "Normal")</f>
        <v>High Discount</v>
      </c>
      <c r="R1916" s="5" t="str">
        <f xml:space="preserve"> IF(Helper_Columns[[#This Row],[Profit]]&gt;5000,"High","Low")</f>
        <v>Low</v>
      </c>
    </row>
    <row r="1917" spans="1:18" x14ac:dyDescent="0.25">
      <c r="A1917" t="s">
        <v>1927</v>
      </c>
      <c r="B1917" s="4">
        <v>45431.822964592917</v>
      </c>
      <c r="C1917" t="s">
        <v>5017</v>
      </c>
      <c r="D1917" t="s">
        <v>5026</v>
      </c>
      <c r="E1917" t="s">
        <v>5045</v>
      </c>
      <c r="F1917" t="s">
        <v>5046</v>
      </c>
      <c r="G1917" t="s">
        <v>5049</v>
      </c>
      <c r="H1917">
        <v>20763</v>
      </c>
      <c r="I1917">
        <v>10</v>
      </c>
      <c r="J1917" t="s">
        <v>5068</v>
      </c>
      <c r="K1917">
        <v>2434.92</v>
      </c>
      <c r="L1917" t="s">
        <v>5077</v>
      </c>
      <c r="M1917">
        <f>MONTH(Helper_Columns[Order_Date])</f>
        <v>5</v>
      </c>
      <c r="N1917">
        <f>YEAR(Helper_Columns[Order_Date])</f>
        <v>2024</v>
      </c>
      <c r="O1917" t="str">
        <f>TEXT(Helper_Columns[Order_Date],"mmm")</f>
        <v>May</v>
      </c>
      <c r="P1917" s="7">
        <f>IFERROR(Helper_Columns[Profit]/Helper_Columns[Sales_Amount],0)</f>
        <v>0.1172720705100419</v>
      </c>
      <c r="Q1917" s="5" t="str">
        <f>IF(VALUE(SUBSTITUTE(Helper_Columns[[#This Row],[Discount]],"%",""))&gt;=10,"High Discount", "Normal")</f>
        <v>Normal</v>
      </c>
      <c r="R1917" s="5" t="str">
        <f xml:space="preserve"> IF(Helper_Columns[[#This Row],[Profit]]&gt;5000,"High","Low")</f>
        <v>Low</v>
      </c>
    </row>
    <row r="1918" spans="1:18" x14ac:dyDescent="0.25">
      <c r="A1918" t="s">
        <v>1928</v>
      </c>
      <c r="B1918" s="4">
        <v>45431.895979195833</v>
      </c>
      <c r="C1918" t="s">
        <v>5024</v>
      </c>
      <c r="D1918" t="s">
        <v>5027</v>
      </c>
      <c r="E1918" t="s">
        <v>5038</v>
      </c>
      <c r="F1918" t="s">
        <v>5046</v>
      </c>
      <c r="G1918" t="s">
        <v>5057</v>
      </c>
      <c r="H1918">
        <v>68525</v>
      </c>
      <c r="I1918">
        <v>4</v>
      </c>
      <c r="J1918" t="s">
        <v>5072</v>
      </c>
      <c r="K1918">
        <v>13754.47</v>
      </c>
      <c r="L1918" t="s">
        <v>5078</v>
      </c>
      <c r="M1918">
        <f>MONTH(Helper_Columns[Order_Date])</f>
        <v>5</v>
      </c>
      <c r="N1918">
        <f>YEAR(Helper_Columns[Order_Date])</f>
        <v>2024</v>
      </c>
      <c r="O1918" t="str">
        <f>TEXT(Helper_Columns[Order_Date],"mmm")</f>
        <v>May</v>
      </c>
      <c r="P1918" s="7">
        <f>IFERROR(Helper_Columns[Profit]/Helper_Columns[Sales_Amount],0)</f>
        <v>0.20072192630426849</v>
      </c>
      <c r="Q1918" s="5" t="str">
        <f>IF(VALUE(SUBSTITUTE(Helper_Columns[[#This Row],[Discount]],"%",""))&gt;=10,"High Discount", "Normal")</f>
        <v>High Discount</v>
      </c>
      <c r="R1918" s="5" t="str">
        <f xml:space="preserve"> IF(Helper_Columns[[#This Row],[Profit]]&gt;5000,"High","Low")</f>
        <v>High</v>
      </c>
    </row>
    <row r="1919" spans="1:18" x14ac:dyDescent="0.25">
      <c r="A1919" t="s">
        <v>1929</v>
      </c>
      <c r="B1919" s="4">
        <v>45431.96899379875</v>
      </c>
      <c r="C1919" t="s">
        <v>5016</v>
      </c>
      <c r="D1919" t="s">
        <v>5027</v>
      </c>
      <c r="E1919" t="s">
        <v>5031</v>
      </c>
      <c r="F1919" t="s">
        <v>5047</v>
      </c>
      <c r="G1919" t="s">
        <v>5067</v>
      </c>
      <c r="H1919">
        <v>31847</v>
      </c>
      <c r="I1919">
        <v>2</v>
      </c>
      <c r="J1919" t="s">
        <v>5071</v>
      </c>
      <c r="K1919">
        <v>4242.05</v>
      </c>
      <c r="L1919" t="s">
        <v>5076</v>
      </c>
      <c r="M1919">
        <f>MONTH(Helper_Columns[Order_Date])</f>
        <v>5</v>
      </c>
      <c r="N1919">
        <f>YEAR(Helper_Columns[Order_Date])</f>
        <v>2024</v>
      </c>
      <c r="O1919" t="str">
        <f>TEXT(Helper_Columns[Order_Date],"mmm")</f>
        <v>May</v>
      </c>
      <c r="P1919" s="7">
        <f>IFERROR(Helper_Columns[Profit]/Helper_Columns[Sales_Amount],0)</f>
        <v>0.13320092944390366</v>
      </c>
      <c r="Q1919" s="5" t="str">
        <f>IF(VALUE(SUBSTITUTE(Helper_Columns[[#This Row],[Discount]],"%",""))&gt;=10,"High Discount", "Normal")</f>
        <v>High Discount</v>
      </c>
      <c r="R1919" s="5" t="str">
        <f xml:space="preserve"> IF(Helper_Columns[[#This Row],[Profit]]&gt;5000,"High","Low")</f>
        <v>Low</v>
      </c>
    </row>
    <row r="1920" spans="1:18" x14ac:dyDescent="0.25">
      <c r="A1920" t="s">
        <v>1930</v>
      </c>
      <c r="B1920" s="4">
        <v>45432.042008401681</v>
      </c>
      <c r="C1920" t="s">
        <v>5017</v>
      </c>
      <c r="D1920" t="s">
        <v>5029</v>
      </c>
      <c r="E1920" t="s">
        <v>5039</v>
      </c>
      <c r="F1920" t="s">
        <v>5047</v>
      </c>
      <c r="G1920" t="s">
        <v>5050</v>
      </c>
      <c r="H1920">
        <v>11349</v>
      </c>
      <c r="I1920">
        <v>8</v>
      </c>
      <c r="J1920" t="s">
        <v>5072</v>
      </c>
      <c r="K1920">
        <v>1173.32</v>
      </c>
      <c r="L1920" t="s">
        <v>5077</v>
      </c>
      <c r="M1920">
        <f>MONTH(Helper_Columns[Order_Date])</f>
        <v>5</v>
      </c>
      <c r="N1920">
        <f>YEAR(Helper_Columns[Order_Date])</f>
        <v>2024</v>
      </c>
      <c r="O1920" t="str">
        <f>TEXT(Helper_Columns[Order_Date],"mmm")</f>
        <v>May</v>
      </c>
      <c r="P1920" s="7">
        <f>IFERROR(Helper_Columns[Profit]/Helper_Columns[Sales_Amount],0)</f>
        <v>0.10338532029253678</v>
      </c>
      <c r="Q1920" s="5" t="str">
        <f>IF(VALUE(SUBSTITUTE(Helper_Columns[[#This Row],[Discount]],"%",""))&gt;=10,"High Discount", "Normal")</f>
        <v>High Discount</v>
      </c>
      <c r="R1920" s="5" t="str">
        <f xml:space="preserve"> IF(Helper_Columns[[#This Row],[Profit]]&gt;5000,"High","Low")</f>
        <v>Low</v>
      </c>
    </row>
    <row r="1921" spans="1:18" x14ac:dyDescent="0.25">
      <c r="A1921" t="s">
        <v>1931</v>
      </c>
      <c r="B1921" s="4">
        <v>45432.115023004597</v>
      </c>
      <c r="C1921" t="s">
        <v>5012</v>
      </c>
      <c r="D1921" t="s">
        <v>5026</v>
      </c>
      <c r="E1921" t="s">
        <v>5030</v>
      </c>
      <c r="F1921" t="s">
        <v>5047</v>
      </c>
      <c r="G1921" t="s">
        <v>5067</v>
      </c>
      <c r="H1921">
        <v>1238</v>
      </c>
      <c r="I1921">
        <v>6</v>
      </c>
      <c r="J1921" t="s">
        <v>5070</v>
      </c>
      <c r="K1921">
        <v>258.74</v>
      </c>
      <c r="L1921" t="s">
        <v>5076</v>
      </c>
      <c r="M1921">
        <f>MONTH(Helper_Columns[Order_Date])</f>
        <v>5</v>
      </c>
      <c r="N1921">
        <f>YEAR(Helper_Columns[Order_Date])</f>
        <v>2024</v>
      </c>
      <c r="O1921" t="str">
        <f>TEXT(Helper_Columns[Order_Date],"mmm")</f>
        <v>May</v>
      </c>
      <c r="P1921" s="7">
        <f>IFERROR(Helper_Columns[Profit]/Helper_Columns[Sales_Amount],0)</f>
        <v>0.20899838449111471</v>
      </c>
      <c r="Q1921" s="5" t="str">
        <f>IF(VALUE(SUBSTITUTE(Helper_Columns[[#This Row],[Discount]],"%",""))&gt;=10,"High Discount", "Normal")</f>
        <v>Normal</v>
      </c>
      <c r="R1921" s="5" t="str">
        <f xml:space="preserve"> IF(Helper_Columns[[#This Row],[Profit]]&gt;5000,"High","Low")</f>
        <v>Low</v>
      </c>
    </row>
    <row r="1922" spans="1:18" x14ac:dyDescent="0.25">
      <c r="A1922" t="s">
        <v>1932</v>
      </c>
      <c r="B1922" s="4">
        <v>45432.188037607513</v>
      </c>
      <c r="C1922" t="s">
        <v>5023</v>
      </c>
      <c r="D1922" t="s">
        <v>5026</v>
      </c>
      <c r="E1922" t="s">
        <v>5043</v>
      </c>
      <c r="F1922" t="s">
        <v>5047</v>
      </c>
      <c r="G1922" t="s">
        <v>5064</v>
      </c>
      <c r="H1922">
        <v>29274</v>
      </c>
      <c r="I1922">
        <v>12</v>
      </c>
      <c r="J1922" t="s">
        <v>5071</v>
      </c>
      <c r="K1922">
        <v>5350.38</v>
      </c>
      <c r="L1922" t="s">
        <v>5075</v>
      </c>
      <c r="M1922">
        <f>MONTH(Helper_Columns[Order_Date])</f>
        <v>5</v>
      </c>
      <c r="N1922">
        <f>YEAR(Helper_Columns[Order_Date])</f>
        <v>2024</v>
      </c>
      <c r="O1922" t="str">
        <f>TEXT(Helper_Columns[Order_Date],"mmm")</f>
        <v>May</v>
      </c>
      <c r="P1922" s="7">
        <f>IFERROR(Helper_Columns[Profit]/Helper_Columns[Sales_Amount],0)</f>
        <v>0.18276901004304161</v>
      </c>
      <c r="Q1922" s="5" t="str">
        <f>IF(VALUE(SUBSTITUTE(Helper_Columns[[#This Row],[Discount]],"%",""))&gt;=10,"High Discount", "Normal")</f>
        <v>High Discount</v>
      </c>
      <c r="R1922" s="5" t="str">
        <f xml:space="preserve"> IF(Helper_Columns[[#This Row],[Profit]]&gt;5000,"High","Low")</f>
        <v>High</v>
      </c>
    </row>
    <row r="1923" spans="1:18" x14ac:dyDescent="0.25">
      <c r="A1923" t="s">
        <v>1933</v>
      </c>
      <c r="B1923" s="4">
        <v>45432.261052210437</v>
      </c>
      <c r="C1923" t="s">
        <v>5022</v>
      </c>
      <c r="D1923" t="s">
        <v>5028</v>
      </c>
      <c r="E1923" t="s">
        <v>5032</v>
      </c>
      <c r="F1923" t="s">
        <v>5048</v>
      </c>
      <c r="G1923" t="s">
        <v>5055</v>
      </c>
      <c r="H1923">
        <v>65910</v>
      </c>
      <c r="I1923">
        <v>9</v>
      </c>
      <c r="J1923" t="s">
        <v>5071</v>
      </c>
      <c r="K1923">
        <v>6562.24</v>
      </c>
      <c r="L1923" t="s">
        <v>5078</v>
      </c>
      <c r="M1923">
        <f>MONTH(Helper_Columns[Order_Date])</f>
        <v>5</v>
      </c>
      <c r="N1923">
        <f>YEAR(Helper_Columns[Order_Date])</f>
        <v>2024</v>
      </c>
      <c r="O1923" t="str">
        <f>TEXT(Helper_Columns[Order_Date],"mmm")</f>
        <v>May</v>
      </c>
      <c r="P1923" s="7">
        <f>IFERROR(Helper_Columns[Profit]/Helper_Columns[Sales_Amount],0)</f>
        <v>9.9563647397966915E-2</v>
      </c>
      <c r="Q1923" s="5" t="str">
        <f>IF(VALUE(SUBSTITUTE(Helper_Columns[[#This Row],[Discount]],"%",""))&gt;=10,"High Discount", "Normal")</f>
        <v>High Discount</v>
      </c>
      <c r="R1923" s="5" t="str">
        <f xml:space="preserve"> IF(Helper_Columns[[#This Row],[Profit]]&gt;5000,"High","Low")</f>
        <v>High</v>
      </c>
    </row>
    <row r="1924" spans="1:18" x14ac:dyDescent="0.25">
      <c r="A1924" t="s">
        <v>1934</v>
      </c>
      <c r="B1924" s="4">
        <v>45432.334066813353</v>
      </c>
      <c r="C1924" t="s">
        <v>5013</v>
      </c>
      <c r="D1924" t="s">
        <v>5027</v>
      </c>
      <c r="E1924" t="s">
        <v>5038</v>
      </c>
      <c r="F1924" t="s">
        <v>5047</v>
      </c>
      <c r="G1924" t="s">
        <v>5063</v>
      </c>
      <c r="H1924">
        <v>64081</v>
      </c>
      <c r="I1924">
        <v>11</v>
      </c>
      <c r="J1924" t="s">
        <v>5070</v>
      </c>
      <c r="K1924">
        <v>11600.46</v>
      </c>
      <c r="L1924" t="s">
        <v>5074</v>
      </c>
      <c r="M1924">
        <f>MONTH(Helper_Columns[Order_Date])</f>
        <v>5</v>
      </c>
      <c r="N1924">
        <f>YEAR(Helper_Columns[Order_Date])</f>
        <v>2024</v>
      </c>
      <c r="O1924" t="str">
        <f>TEXT(Helper_Columns[Order_Date],"mmm")</f>
        <v>May</v>
      </c>
      <c r="P1924" s="7">
        <f>IFERROR(Helper_Columns[Profit]/Helper_Columns[Sales_Amount],0)</f>
        <v>0.18102807384404113</v>
      </c>
      <c r="Q1924" s="5" t="str">
        <f>IF(VALUE(SUBSTITUTE(Helper_Columns[[#This Row],[Discount]],"%",""))&gt;=10,"High Discount", "Normal")</f>
        <v>Normal</v>
      </c>
      <c r="R1924" s="5" t="str">
        <f xml:space="preserve"> IF(Helper_Columns[[#This Row],[Profit]]&gt;5000,"High","Low")</f>
        <v>High</v>
      </c>
    </row>
    <row r="1925" spans="1:18" x14ac:dyDescent="0.25">
      <c r="A1925" t="s">
        <v>1935</v>
      </c>
      <c r="B1925" s="4">
        <v>45432.40708141627</v>
      </c>
      <c r="C1925" t="s">
        <v>5023</v>
      </c>
      <c r="D1925" t="s">
        <v>5029</v>
      </c>
      <c r="E1925" t="s">
        <v>5033</v>
      </c>
      <c r="F1925" t="s">
        <v>5048</v>
      </c>
      <c r="G1925" t="s">
        <v>5052</v>
      </c>
      <c r="H1925">
        <v>44578</v>
      </c>
      <c r="I1925">
        <v>8</v>
      </c>
      <c r="J1925" t="s">
        <v>5069</v>
      </c>
      <c r="K1925">
        <v>5614.96</v>
      </c>
      <c r="L1925" t="s">
        <v>5076</v>
      </c>
      <c r="M1925">
        <f>MONTH(Helper_Columns[Order_Date])</f>
        <v>5</v>
      </c>
      <c r="N1925">
        <f>YEAR(Helper_Columns[Order_Date])</f>
        <v>2024</v>
      </c>
      <c r="O1925" t="str">
        <f>TEXT(Helper_Columns[Order_Date],"mmm")</f>
        <v>May</v>
      </c>
      <c r="P1925" s="7">
        <f>IFERROR(Helper_Columns[Profit]/Helper_Columns[Sales_Amount],0)</f>
        <v>0.12595809592175514</v>
      </c>
      <c r="Q1925" s="5" t="str">
        <f>IF(VALUE(SUBSTITUTE(Helper_Columns[[#This Row],[Discount]],"%",""))&gt;=10,"High Discount", "Normal")</f>
        <v>High Discount</v>
      </c>
      <c r="R1925" s="5" t="str">
        <f xml:space="preserve"> IF(Helper_Columns[[#This Row],[Profit]]&gt;5000,"High","Low")</f>
        <v>High</v>
      </c>
    </row>
    <row r="1926" spans="1:18" x14ac:dyDescent="0.25">
      <c r="A1926" t="s">
        <v>1936</v>
      </c>
      <c r="B1926" s="4">
        <v>45432.480096019201</v>
      </c>
      <c r="C1926" t="s">
        <v>5025</v>
      </c>
      <c r="D1926" t="s">
        <v>5026</v>
      </c>
      <c r="E1926" t="s">
        <v>5043</v>
      </c>
      <c r="F1926" t="s">
        <v>5047</v>
      </c>
      <c r="G1926" t="s">
        <v>5067</v>
      </c>
      <c r="H1926">
        <v>63002</v>
      </c>
      <c r="I1926">
        <v>10</v>
      </c>
      <c r="J1926" t="s">
        <v>5072</v>
      </c>
      <c r="K1926">
        <v>11600.4</v>
      </c>
      <c r="L1926" t="s">
        <v>5075</v>
      </c>
      <c r="M1926">
        <f>MONTH(Helper_Columns[Order_Date])</f>
        <v>5</v>
      </c>
      <c r="N1926">
        <f>YEAR(Helper_Columns[Order_Date])</f>
        <v>2024</v>
      </c>
      <c r="O1926" t="str">
        <f>TEXT(Helper_Columns[Order_Date],"mmm")</f>
        <v>May</v>
      </c>
      <c r="P1926" s="7">
        <f>IFERROR(Helper_Columns[Profit]/Helper_Columns[Sales_Amount],0)</f>
        <v>0.18412748801625345</v>
      </c>
      <c r="Q1926" s="5" t="str">
        <f>IF(VALUE(SUBSTITUTE(Helper_Columns[[#This Row],[Discount]],"%",""))&gt;=10,"High Discount", "Normal")</f>
        <v>High Discount</v>
      </c>
      <c r="R1926" s="5" t="str">
        <f xml:space="preserve"> IF(Helper_Columns[[#This Row],[Profit]]&gt;5000,"High","Low")</f>
        <v>High</v>
      </c>
    </row>
    <row r="1927" spans="1:18" x14ac:dyDescent="0.25">
      <c r="A1927" t="s">
        <v>1937</v>
      </c>
      <c r="B1927" s="4">
        <v>45432.553110622117</v>
      </c>
      <c r="C1927" t="s">
        <v>5015</v>
      </c>
      <c r="D1927" t="s">
        <v>5028</v>
      </c>
      <c r="E1927" t="s">
        <v>5032</v>
      </c>
      <c r="F1927" t="s">
        <v>5046</v>
      </c>
      <c r="G1927" t="s">
        <v>5066</v>
      </c>
      <c r="H1927">
        <v>56535</v>
      </c>
      <c r="I1927">
        <v>4</v>
      </c>
      <c r="J1927" t="s">
        <v>5070</v>
      </c>
      <c r="K1927">
        <v>10049.24</v>
      </c>
      <c r="L1927" t="s">
        <v>5077</v>
      </c>
      <c r="M1927">
        <f>MONTH(Helper_Columns[Order_Date])</f>
        <v>5</v>
      </c>
      <c r="N1927">
        <f>YEAR(Helper_Columns[Order_Date])</f>
        <v>2024</v>
      </c>
      <c r="O1927" t="str">
        <f>TEXT(Helper_Columns[Order_Date],"mmm")</f>
        <v>May</v>
      </c>
      <c r="P1927" s="7">
        <f>IFERROR(Helper_Columns[Profit]/Helper_Columns[Sales_Amount],0)</f>
        <v>0.17775254267268065</v>
      </c>
      <c r="Q1927" s="5" t="str">
        <f>IF(VALUE(SUBSTITUTE(Helper_Columns[[#This Row],[Discount]],"%",""))&gt;=10,"High Discount", "Normal")</f>
        <v>Normal</v>
      </c>
      <c r="R1927" s="5" t="str">
        <f xml:space="preserve"> IF(Helper_Columns[[#This Row],[Profit]]&gt;5000,"High","Low")</f>
        <v>High</v>
      </c>
    </row>
    <row r="1928" spans="1:18" x14ac:dyDescent="0.25">
      <c r="A1928" t="s">
        <v>1938</v>
      </c>
      <c r="B1928" s="4">
        <v>45432.626125225033</v>
      </c>
      <c r="C1928" t="s">
        <v>5019</v>
      </c>
      <c r="D1928" t="s">
        <v>5026</v>
      </c>
      <c r="E1928" t="s">
        <v>5043</v>
      </c>
      <c r="F1928" t="s">
        <v>5048</v>
      </c>
      <c r="G1928" t="s">
        <v>5059</v>
      </c>
      <c r="H1928">
        <v>42495</v>
      </c>
      <c r="I1928">
        <v>12</v>
      </c>
      <c r="J1928" t="s">
        <v>5073</v>
      </c>
      <c r="K1928">
        <v>6728.92</v>
      </c>
      <c r="L1928" t="s">
        <v>5078</v>
      </c>
      <c r="M1928">
        <f>MONTH(Helper_Columns[Order_Date])</f>
        <v>5</v>
      </c>
      <c r="N1928">
        <f>YEAR(Helper_Columns[Order_Date])</f>
        <v>2024</v>
      </c>
      <c r="O1928" t="str">
        <f>TEXT(Helper_Columns[Order_Date],"mmm")</f>
        <v>May</v>
      </c>
      <c r="P1928" s="7">
        <f>IFERROR(Helper_Columns[Profit]/Helper_Columns[Sales_Amount],0)</f>
        <v>0.15834615837157312</v>
      </c>
      <c r="Q1928" s="5" t="str">
        <f>IF(VALUE(SUBSTITUTE(Helper_Columns[[#This Row],[Discount]],"%",""))&gt;=10,"High Discount", "Normal")</f>
        <v>Normal</v>
      </c>
      <c r="R1928" s="5" t="str">
        <f xml:space="preserve"> IF(Helper_Columns[[#This Row],[Profit]]&gt;5000,"High","Low")</f>
        <v>High</v>
      </c>
    </row>
    <row r="1929" spans="1:18" x14ac:dyDescent="0.25">
      <c r="A1929" t="s">
        <v>1939</v>
      </c>
      <c r="B1929" s="4">
        <v>45432.699139827957</v>
      </c>
      <c r="C1929" t="s">
        <v>5012</v>
      </c>
      <c r="D1929" t="s">
        <v>5028</v>
      </c>
      <c r="E1929" t="s">
        <v>5037</v>
      </c>
      <c r="F1929" t="s">
        <v>5048</v>
      </c>
      <c r="G1929" t="s">
        <v>5055</v>
      </c>
      <c r="H1929">
        <v>77737</v>
      </c>
      <c r="I1929">
        <v>3</v>
      </c>
      <c r="J1929" t="s">
        <v>5072</v>
      </c>
      <c r="K1929">
        <v>16266.05</v>
      </c>
      <c r="L1929" t="s">
        <v>5074</v>
      </c>
      <c r="M1929">
        <f>MONTH(Helper_Columns[Order_Date])</f>
        <v>5</v>
      </c>
      <c r="N1929">
        <f>YEAR(Helper_Columns[Order_Date])</f>
        <v>2024</v>
      </c>
      <c r="O1929" t="str">
        <f>TEXT(Helper_Columns[Order_Date],"mmm")</f>
        <v>May</v>
      </c>
      <c r="P1929" s="7">
        <f>IFERROR(Helper_Columns[Profit]/Helper_Columns[Sales_Amount],0)</f>
        <v>0.20924463254306186</v>
      </c>
      <c r="Q1929" s="5" t="str">
        <f>IF(VALUE(SUBSTITUTE(Helper_Columns[[#This Row],[Discount]],"%",""))&gt;=10,"High Discount", "Normal")</f>
        <v>High Discount</v>
      </c>
      <c r="R1929" s="5" t="str">
        <f xml:space="preserve"> IF(Helper_Columns[[#This Row],[Profit]]&gt;5000,"High","Low")</f>
        <v>High</v>
      </c>
    </row>
    <row r="1930" spans="1:18" x14ac:dyDescent="0.25">
      <c r="A1930" t="s">
        <v>1940</v>
      </c>
      <c r="B1930" s="4">
        <v>45432.772154430881</v>
      </c>
      <c r="C1930" t="s">
        <v>5017</v>
      </c>
      <c r="D1930" t="s">
        <v>5027</v>
      </c>
      <c r="E1930" t="s">
        <v>5038</v>
      </c>
      <c r="F1930" t="s">
        <v>5048</v>
      </c>
      <c r="G1930" t="s">
        <v>5051</v>
      </c>
      <c r="H1930">
        <v>69896</v>
      </c>
      <c r="I1930">
        <v>13</v>
      </c>
      <c r="J1930" t="s">
        <v>5068</v>
      </c>
      <c r="K1930">
        <v>9183.67</v>
      </c>
      <c r="L1930" t="s">
        <v>5078</v>
      </c>
      <c r="M1930">
        <f>MONTH(Helper_Columns[Order_Date])</f>
        <v>5</v>
      </c>
      <c r="N1930">
        <f>YEAR(Helper_Columns[Order_Date])</f>
        <v>2024</v>
      </c>
      <c r="O1930" t="str">
        <f>TEXT(Helper_Columns[Order_Date],"mmm")</f>
        <v>May</v>
      </c>
      <c r="P1930" s="7">
        <f>IFERROR(Helper_Columns[Profit]/Helper_Columns[Sales_Amount],0)</f>
        <v>0.1313904944488955</v>
      </c>
      <c r="Q1930" s="5" t="str">
        <f>IF(VALUE(SUBSTITUTE(Helper_Columns[[#This Row],[Discount]],"%",""))&gt;=10,"High Discount", "Normal")</f>
        <v>Normal</v>
      </c>
      <c r="R1930" s="5" t="str">
        <f xml:space="preserve"> IF(Helper_Columns[[#This Row],[Profit]]&gt;5000,"High","Low")</f>
        <v>High</v>
      </c>
    </row>
    <row r="1931" spans="1:18" x14ac:dyDescent="0.25">
      <c r="A1931" t="s">
        <v>1941</v>
      </c>
      <c r="B1931" s="4">
        <v>45432.845169033797</v>
      </c>
      <c r="C1931" t="s">
        <v>5016</v>
      </c>
      <c r="D1931" t="s">
        <v>5029</v>
      </c>
      <c r="E1931" t="s">
        <v>5039</v>
      </c>
      <c r="F1931" t="s">
        <v>5048</v>
      </c>
      <c r="G1931" t="s">
        <v>5051</v>
      </c>
      <c r="H1931">
        <v>38760</v>
      </c>
      <c r="I1931">
        <v>4</v>
      </c>
      <c r="J1931" t="s">
        <v>5070</v>
      </c>
      <c r="K1931">
        <v>3844.59</v>
      </c>
      <c r="L1931" t="s">
        <v>5074</v>
      </c>
      <c r="M1931">
        <f>MONTH(Helper_Columns[Order_Date])</f>
        <v>5</v>
      </c>
      <c r="N1931">
        <f>YEAR(Helper_Columns[Order_Date])</f>
        <v>2024</v>
      </c>
      <c r="O1931" t="str">
        <f>TEXT(Helper_Columns[Order_Date],"mmm")</f>
        <v>May</v>
      </c>
      <c r="P1931" s="7">
        <f>IFERROR(Helper_Columns[Profit]/Helper_Columns[Sales_Amount],0)</f>
        <v>9.9189628482972136E-2</v>
      </c>
      <c r="Q1931" s="5" t="str">
        <f>IF(VALUE(SUBSTITUTE(Helper_Columns[[#This Row],[Discount]],"%",""))&gt;=10,"High Discount", "Normal")</f>
        <v>Normal</v>
      </c>
      <c r="R1931" s="5" t="str">
        <f xml:space="preserve"> IF(Helper_Columns[[#This Row],[Profit]]&gt;5000,"High","Low")</f>
        <v>Low</v>
      </c>
    </row>
    <row r="1932" spans="1:18" x14ac:dyDescent="0.25">
      <c r="A1932" t="s">
        <v>1942</v>
      </c>
      <c r="B1932" s="4">
        <v>45432.918183636728</v>
      </c>
      <c r="C1932" t="s">
        <v>5013</v>
      </c>
      <c r="D1932" t="s">
        <v>5026</v>
      </c>
      <c r="E1932" t="s">
        <v>5045</v>
      </c>
      <c r="F1932" t="s">
        <v>5046</v>
      </c>
      <c r="G1932" t="s">
        <v>5061</v>
      </c>
      <c r="H1932">
        <v>13941</v>
      </c>
      <c r="I1932">
        <v>1</v>
      </c>
      <c r="J1932" t="s">
        <v>5068</v>
      </c>
      <c r="K1932">
        <v>2417.8000000000002</v>
      </c>
      <c r="L1932" t="s">
        <v>5079</v>
      </c>
      <c r="M1932">
        <f>MONTH(Helper_Columns[Order_Date])</f>
        <v>5</v>
      </c>
      <c r="N1932">
        <f>YEAR(Helper_Columns[Order_Date])</f>
        <v>2024</v>
      </c>
      <c r="O1932" t="str">
        <f>TEXT(Helper_Columns[Order_Date],"mmm")</f>
        <v>May</v>
      </c>
      <c r="P1932" s="7">
        <f>IFERROR(Helper_Columns[Profit]/Helper_Columns[Sales_Amount],0)</f>
        <v>0.17343088731080986</v>
      </c>
      <c r="Q1932" s="5" t="str">
        <f>IF(VALUE(SUBSTITUTE(Helper_Columns[[#This Row],[Discount]],"%",""))&gt;=10,"High Discount", "Normal")</f>
        <v>Normal</v>
      </c>
      <c r="R1932" s="5" t="str">
        <f xml:space="preserve"> IF(Helper_Columns[[#This Row],[Profit]]&gt;5000,"High","Low")</f>
        <v>Low</v>
      </c>
    </row>
    <row r="1933" spans="1:18" x14ac:dyDescent="0.25">
      <c r="A1933" t="s">
        <v>1943</v>
      </c>
      <c r="B1933" s="4">
        <v>45432.991198239637</v>
      </c>
      <c r="C1933" t="s">
        <v>5015</v>
      </c>
      <c r="D1933" t="s">
        <v>5028</v>
      </c>
      <c r="E1933" t="s">
        <v>5036</v>
      </c>
      <c r="F1933" t="s">
        <v>5047</v>
      </c>
      <c r="G1933" t="s">
        <v>5067</v>
      </c>
      <c r="H1933">
        <v>10012</v>
      </c>
      <c r="I1933">
        <v>13</v>
      </c>
      <c r="J1933" t="s">
        <v>5069</v>
      </c>
      <c r="K1933">
        <v>1188.7</v>
      </c>
      <c r="L1933" t="s">
        <v>5075</v>
      </c>
      <c r="M1933">
        <f>MONTH(Helper_Columns[Order_Date])</f>
        <v>5</v>
      </c>
      <c r="N1933">
        <f>YEAR(Helper_Columns[Order_Date])</f>
        <v>2024</v>
      </c>
      <c r="O1933" t="str">
        <f>TEXT(Helper_Columns[Order_Date],"mmm")</f>
        <v>May</v>
      </c>
      <c r="P1933" s="7">
        <f>IFERROR(Helper_Columns[Profit]/Helper_Columns[Sales_Amount],0)</f>
        <v>0.11872752696763884</v>
      </c>
      <c r="Q1933" s="5" t="str">
        <f>IF(VALUE(SUBSTITUTE(Helper_Columns[[#This Row],[Discount]],"%",""))&gt;=10,"High Discount", "Normal")</f>
        <v>High Discount</v>
      </c>
      <c r="R1933" s="5" t="str">
        <f xml:space="preserve"> IF(Helper_Columns[[#This Row],[Profit]]&gt;5000,"High","Low")</f>
        <v>Low</v>
      </c>
    </row>
    <row r="1934" spans="1:18" x14ac:dyDescent="0.25">
      <c r="A1934" t="s">
        <v>1944</v>
      </c>
      <c r="B1934" s="4">
        <v>45433.064212842561</v>
      </c>
      <c r="C1934" t="s">
        <v>5024</v>
      </c>
      <c r="D1934" t="s">
        <v>5027</v>
      </c>
      <c r="E1934" t="s">
        <v>5031</v>
      </c>
      <c r="F1934" t="s">
        <v>5047</v>
      </c>
      <c r="G1934" t="s">
        <v>5063</v>
      </c>
      <c r="H1934">
        <v>57234</v>
      </c>
      <c r="I1934">
        <v>2</v>
      </c>
      <c r="J1934" t="s">
        <v>5070</v>
      </c>
      <c r="K1934">
        <v>9476.9599999999991</v>
      </c>
      <c r="L1934" t="s">
        <v>5076</v>
      </c>
      <c r="M1934">
        <f>MONTH(Helper_Columns[Order_Date])</f>
        <v>5</v>
      </c>
      <c r="N1934">
        <f>YEAR(Helper_Columns[Order_Date])</f>
        <v>2024</v>
      </c>
      <c r="O1934" t="str">
        <f>TEXT(Helper_Columns[Order_Date],"mmm")</f>
        <v>May</v>
      </c>
      <c r="P1934" s="7">
        <f>IFERROR(Helper_Columns[Profit]/Helper_Columns[Sales_Amount],0)</f>
        <v>0.16558269560051717</v>
      </c>
      <c r="Q1934" s="5" t="str">
        <f>IF(VALUE(SUBSTITUTE(Helper_Columns[[#This Row],[Discount]],"%",""))&gt;=10,"High Discount", "Normal")</f>
        <v>Normal</v>
      </c>
      <c r="R1934" s="5" t="str">
        <f xml:space="preserve"> IF(Helper_Columns[[#This Row],[Profit]]&gt;5000,"High","Low")</f>
        <v>High</v>
      </c>
    </row>
    <row r="1935" spans="1:18" x14ac:dyDescent="0.25">
      <c r="A1935" t="s">
        <v>1945</v>
      </c>
      <c r="B1935" s="4">
        <v>45433.137227445477</v>
      </c>
      <c r="C1935" t="s">
        <v>5017</v>
      </c>
      <c r="D1935" t="s">
        <v>5029</v>
      </c>
      <c r="E1935" t="s">
        <v>5041</v>
      </c>
      <c r="F1935" t="s">
        <v>5047</v>
      </c>
      <c r="G1935" t="s">
        <v>5067</v>
      </c>
      <c r="H1935">
        <v>46489</v>
      </c>
      <c r="I1935">
        <v>2</v>
      </c>
      <c r="J1935" t="s">
        <v>5071</v>
      </c>
      <c r="K1935">
        <v>8487.35</v>
      </c>
      <c r="L1935" t="s">
        <v>5077</v>
      </c>
      <c r="M1935">
        <f>MONTH(Helper_Columns[Order_Date])</f>
        <v>5</v>
      </c>
      <c r="N1935">
        <f>YEAR(Helper_Columns[Order_Date])</f>
        <v>2024</v>
      </c>
      <c r="O1935" t="str">
        <f>TEXT(Helper_Columns[Order_Date],"mmm")</f>
        <v>May</v>
      </c>
      <c r="P1935" s="7">
        <f>IFERROR(Helper_Columns[Profit]/Helper_Columns[Sales_Amount],0)</f>
        <v>0.18256684376949386</v>
      </c>
      <c r="Q1935" s="5" t="str">
        <f>IF(VALUE(SUBSTITUTE(Helper_Columns[[#This Row],[Discount]],"%",""))&gt;=10,"High Discount", "Normal")</f>
        <v>High Discount</v>
      </c>
      <c r="R1935" s="5" t="str">
        <f xml:space="preserve"> IF(Helper_Columns[[#This Row],[Profit]]&gt;5000,"High","Low")</f>
        <v>High</v>
      </c>
    </row>
    <row r="1936" spans="1:18" x14ac:dyDescent="0.25">
      <c r="A1936" t="s">
        <v>1946</v>
      </c>
      <c r="B1936" s="4">
        <v>45433.210242048401</v>
      </c>
      <c r="C1936" t="s">
        <v>5020</v>
      </c>
      <c r="D1936" t="s">
        <v>5027</v>
      </c>
      <c r="E1936" t="s">
        <v>5044</v>
      </c>
      <c r="F1936" t="s">
        <v>5048</v>
      </c>
      <c r="G1936" t="s">
        <v>5065</v>
      </c>
      <c r="H1936">
        <v>30379</v>
      </c>
      <c r="I1936">
        <v>4</v>
      </c>
      <c r="J1936" t="s">
        <v>5072</v>
      </c>
      <c r="K1936">
        <v>4738.46</v>
      </c>
      <c r="L1936" t="s">
        <v>5074</v>
      </c>
      <c r="M1936">
        <f>MONTH(Helper_Columns[Order_Date])</f>
        <v>5</v>
      </c>
      <c r="N1936">
        <f>YEAR(Helper_Columns[Order_Date])</f>
        <v>2024</v>
      </c>
      <c r="O1936" t="str">
        <f>TEXT(Helper_Columns[Order_Date],"mmm")</f>
        <v>May</v>
      </c>
      <c r="P1936" s="7">
        <f>IFERROR(Helper_Columns[Profit]/Helper_Columns[Sales_Amount],0)</f>
        <v>0.15597814279601041</v>
      </c>
      <c r="Q1936" s="5" t="str">
        <f>IF(VALUE(SUBSTITUTE(Helper_Columns[[#This Row],[Discount]],"%",""))&gt;=10,"High Discount", "Normal")</f>
        <v>High Discount</v>
      </c>
      <c r="R1936" s="5" t="str">
        <f xml:space="preserve"> IF(Helper_Columns[[#This Row],[Profit]]&gt;5000,"High","Low")</f>
        <v>Low</v>
      </c>
    </row>
    <row r="1937" spans="1:18" x14ac:dyDescent="0.25">
      <c r="A1937" t="s">
        <v>1947</v>
      </c>
      <c r="B1937" s="4">
        <v>45433.283256651317</v>
      </c>
      <c r="C1937" t="s">
        <v>5020</v>
      </c>
      <c r="D1937" t="s">
        <v>5026</v>
      </c>
      <c r="E1937" t="s">
        <v>5043</v>
      </c>
      <c r="F1937" t="s">
        <v>5047</v>
      </c>
      <c r="G1937" t="s">
        <v>5058</v>
      </c>
      <c r="H1937">
        <v>38499</v>
      </c>
      <c r="I1937">
        <v>2</v>
      </c>
      <c r="J1937" t="s">
        <v>5068</v>
      </c>
      <c r="K1937">
        <v>4657.66</v>
      </c>
      <c r="L1937" t="s">
        <v>5076</v>
      </c>
      <c r="M1937">
        <f>MONTH(Helper_Columns[Order_Date])</f>
        <v>5</v>
      </c>
      <c r="N1937">
        <f>YEAR(Helper_Columns[Order_Date])</f>
        <v>2024</v>
      </c>
      <c r="O1937" t="str">
        <f>TEXT(Helper_Columns[Order_Date],"mmm")</f>
        <v>May</v>
      </c>
      <c r="P1937" s="7">
        <f>IFERROR(Helper_Columns[Profit]/Helper_Columns[Sales_Amount],0)</f>
        <v>0.1209813241902387</v>
      </c>
      <c r="Q1937" s="5" t="str">
        <f>IF(VALUE(SUBSTITUTE(Helper_Columns[[#This Row],[Discount]],"%",""))&gt;=10,"High Discount", "Normal")</f>
        <v>Normal</v>
      </c>
      <c r="R1937" s="5" t="str">
        <f xml:space="preserve"> IF(Helper_Columns[[#This Row],[Profit]]&gt;5000,"High","Low")</f>
        <v>Low</v>
      </c>
    </row>
    <row r="1938" spans="1:18" x14ac:dyDescent="0.25">
      <c r="A1938" t="s">
        <v>1948</v>
      </c>
      <c r="B1938" s="4">
        <v>45433.356271254248</v>
      </c>
      <c r="C1938" t="s">
        <v>5024</v>
      </c>
      <c r="D1938" t="s">
        <v>5028</v>
      </c>
      <c r="E1938" t="s">
        <v>5035</v>
      </c>
      <c r="F1938" t="s">
        <v>5046</v>
      </c>
      <c r="G1938" t="s">
        <v>5049</v>
      </c>
      <c r="H1938">
        <v>36788</v>
      </c>
      <c r="I1938">
        <v>1</v>
      </c>
      <c r="J1938" t="s">
        <v>5073</v>
      </c>
      <c r="K1938">
        <v>6805.73</v>
      </c>
      <c r="L1938" t="s">
        <v>5074</v>
      </c>
      <c r="M1938">
        <f>MONTH(Helper_Columns[Order_Date])</f>
        <v>5</v>
      </c>
      <c r="N1938">
        <f>YEAR(Helper_Columns[Order_Date])</f>
        <v>2024</v>
      </c>
      <c r="O1938" t="str">
        <f>TEXT(Helper_Columns[Order_Date],"mmm")</f>
        <v>May</v>
      </c>
      <c r="P1938" s="7">
        <f>IFERROR(Helper_Columns[Profit]/Helper_Columns[Sales_Amount],0)</f>
        <v>0.18499864086115037</v>
      </c>
      <c r="Q1938" s="5" t="str">
        <f>IF(VALUE(SUBSTITUTE(Helper_Columns[[#This Row],[Discount]],"%",""))&gt;=10,"High Discount", "Normal")</f>
        <v>Normal</v>
      </c>
      <c r="R1938" s="5" t="str">
        <f xml:space="preserve"> IF(Helper_Columns[[#This Row],[Profit]]&gt;5000,"High","Low")</f>
        <v>High</v>
      </c>
    </row>
    <row r="1939" spans="1:18" x14ac:dyDescent="0.25">
      <c r="A1939" t="s">
        <v>1949</v>
      </c>
      <c r="B1939" s="4">
        <v>45433.429285857157</v>
      </c>
      <c r="C1939" t="s">
        <v>5018</v>
      </c>
      <c r="D1939" t="s">
        <v>5026</v>
      </c>
      <c r="E1939" t="s">
        <v>5034</v>
      </c>
      <c r="F1939" t="s">
        <v>5047</v>
      </c>
      <c r="G1939" t="s">
        <v>5062</v>
      </c>
      <c r="H1939">
        <v>47176</v>
      </c>
      <c r="I1939">
        <v>9</v>
      </c>
      <c r="J1939" t="s">
        <v>5070</v>
      </c>
      <c r="K1939">
        <v>8372.65</v>
      </c>
      <c r="L1939" t="s">
        <v>5078</v>
      </c>
      <c r="M1939">
        <f>MONTH(Helper_Columns[Order_Date])</f>
        <v>5</v>
      </c>
      <c r="N1939">
        <f>YEAR(Helper_Columns[Order_Date])</f>
        <v>2024</v>
      </c>
      <c r="O1939" t="str">
        <f>TEXT(Helper_Columns[Order_Date],"mmm")</f>
        <v>May</v>
      </c>
      <c r="P1939" s="7">
        <f>IFERROR(Helper_Columns[Profit]/Helper_Columns[Sales_Amount],0)</f>
        <v>0.17747689503137187</v>
      </c>
      <c r="Q1939" s="5" t="str">
        <f>IF(VALUE(SUBSTITUTE(Helper_Columns[[#This Row],[Discount]],"%",""))&gt;=10,"High Discount", "Normal")</f>
        <v>Normal</v>
      </c>
      <c r="R1939" s="5" t="str">
        <f xml:space="preserve"> IF(Helper_Columns[[#This Row],[Profit]]&gt;5000,"High","Low")</f>
        <v>High</v>
      </c>
    </row>
    <row r="1940" spans="1:18" x14ac:dyDescent="0.25">
      <c r="A1940" t="s">
        <v>1950</v>
      </c>
      <c r="B1940" s="4">
        <v>45433.502300460081</v>
      </c>
      <c r="C1940" t="s">
        <v>5022</v>
      </c>
      <c r="D1940" t="s">
        <v>5027</v>
      </c>
      <c r="E1940" t="s">
        <v>5044</v>
      </c>
      <c r="F1940" t="s">
        <v>5047</v>
      </c>
      <c r="G1940" t="s">
        <v>5058</v>
      </c>
      <c r="H1940">
        <v>76829</v>
      </c>
      <c r="I1940">
        <v>8</v>
      </c>
      <c r="J1940" t="s">
        <v>5073</v>
      </c>
      <c r="K1940">
        <v>12564.06</v>
      </c>
      <c r="L1940" t="s">
        <v>5077</v>
      </c>
      <c r="M1940">
        <f>MONTH(Helper_Columns[Order_Date])</f>
        <v>5</v>
      </c>
      <c r="N1940">
        <f>YEAR(Helper_Columns[Order_Date])</f>
        <v>2024</v>
      </c>
      <c r="O1940" t="str">
        <f>TEXT(Helper_Columns[Order_Date],"mmm")</f>
        <v>May</v>
      </c>
      <c r="P1940" s="7">
        <f>IFERROR(Helper_Columns[Profit]/Helper_Columns[Sales_Amount],0)</f>
        <v>0.16353278059066237</v>
      </c>
      <c r="Q1940" s="5" t="str">
        <f>IF(VALUE(SUBSTITUTE(Helper_Columns[[#This Row],[Discount]],"%",""))&gt;=10,"High Discount", "Normal")</f>
        <v>Normal</v>
      </c>
      <c r="R1940" s="5" t="str">
        <f xml:space="preserve"> IF(Helper_Columns[[#This Row],[Profit]]&gt;5000,"High","Low")</f>
        <v>High</v>
      </c>
    </row>
    <row r="1941" spans="1:18" x14ac:dyDescent="0.25">
      <c r="A1941" t="s">
        <v>1951</v>
      </c>
      <c r="B1941" s="4">
        <v>45433.575315063012</v>
      </c>
      <c r="C1941" t="s">
        <v>5019</v>
      </c>
      <c r="D1941" t="s">
        <v>5029</v>
      </c>
      <c r="E1941" t="s">
        <v>5033</v>
      </c>
      <c r="F1941" t="s">
        <v>5047</v>
      </c>
      <c r="G1941" t="s">
        <v>5064</v>
      </c>
      <c r="H1941">
        <v>30372</v>
      </c>
      <c r="I1941">
        <v>1</v>
      </c>
      <c r="J1941" t="s">
        <v>5072</v>
      </c>
      <c r="K1941">
        <v>6664.18</v>
      </c>
      <c r="L1941" t="s">
        <v>5077</v>
      </c>
      <c r="M1941">
        <f>MONTH(Helper_Columns[Order_Date])</f>
        <v>5</v>
      </c>
      <c r="N1941">
        <f>YEAR(Helper_Columns[Order_Date])</f>
        <v>2024</v>
      </c>
      <c r="O1941" t="str">
        <f>TEXT(Helper_Columns[Order_Date],"mmm")</f>
        <v>May</v>
      </c>
      <c r="P1941" s="7">
        <f>IFERROR(Helper_Columns[Profit]/Helper_Columns[Sales_Amount],0)</f>
        <v>0.21941854339523245</v>
      </c>
      <c r="Q1941" s="5" t="str">
        <f>IF(VALUE(SUBSTITUTE(Helper_Columns[[#This Row],[Discount]],"%",""))&gt;=10,"High Discount", "Normal")</f>
        <v>High Discount</v>
      </c>
      <c r="R1941" s="5" t="str">
        <f xml:space="preserve"> IF(Helper_Columns[[#This Row],[Profit]]&gt;5000,"High","Low")</f>
        <v>High</v>
      </c>
    </row>
    <row r="1942" spans="1:18" x14ac:dyDescent="0.25">
      <c r="A1942" t="s">
        <v>1952</v>
      </c>
      <c r="B1942" s="4">
        <v>45433.648329665928</v>
      </c>
      <c r="C1942" t="s">
        <v>5020</v>
      </c>
      <c r="D1942" t="s">
        <v>5029</v>
      </c>
      <c r="E1942" t="s">
        <v>5033</v>
      </c>
      <c r="F1942" t="s">
        <v>5046</v>
      </c>
      <c r="G1942" t="s">
        <v>5057</v>
      </c>
      <c r="H1942">
        <v>70001</v>
      </c>
      <c r="I1942">
        <v>11</v>
      </c>
      <c r="J1942" t="s">
        <v>5071</v>
      </c>
      <c r="K1942">
        <v>11617.32</v>
      </c>
      <c r="L1942" t="s">
        <v>5076</v>
      </c>
      <c r="M1942">
        <f>MONTH(Helper_Columns[Order_Date])</f>
        <v>5</v>
      </c>
      <c r="N1942">
        <f>YEAR(Helper_Columns[Order_Date])</f>
        <v>2024</v>
      </c>
      <c r="O1942" t="str">
        <f>TEXT(Helper_Columns[Order_Date],"mmm")</f>
        <v>May</v>
      </c>
      <c r="P1942" s="7">
        <f>IFERROR(Helper_Columns[Profit]/Helper_Columns[Sales_Amount],0)</f>
        <v>0.16595934343795088</v>
      </c>
      <c r="Q1942" s="5" t="str">
        <f>IF(VALUE(SUBSTITUTE(Helper_Columns[[#This Row],[Discount]],"%",""))&gt;=10,"High Discount", "Normal")</f>
        <v>High Discount</v>
      </c>
      <c r="R1942" s="5" t="str">
        <f xml:space="preserve"> IF(Helper_Columns[[#This Row],[Profit]]&gt;5000,"High","Low")</f>
        <v>High</v>
      </c>
    </row>
    <row r="1943" spans="1:18" x14ac:dyDescent="0.25">
      <c r="A1943" t="s">
        <v>1953</v>
      </c>
      <c r="B1943" s="4">
        <v>45433.721344268837</v>
      </c>
      <c r="C1943" t="s">
        <v>5023</v>
      </c>
      <c r="D1943" t="s">
        <v>5027</v>
      </c>
      <c r="E1943" t="s">
        <v>5042</v>
      </c>
      <c r="F1943" t="s">
        <v>5046</v>
      </c>
      <c r="G1943" t="s">
        <v>5049</v>
      </c>
      <c r="H1943">
        <v>30369</v>
      </c>
      <c r="I1943">
        <v>12</v>
      </c>
      <c r="J1943" t="s">
        <v>5071</v>
      </c>
      <c r="K1943">
        <v>2529.44</v>
      </c>
      <c r="L1943" t="s">
        <v>5075</v>
      </c>
      <c r="M1943">
        <f>MONTH(Helper_Columns[Order_Date])</f>
        <v>5</v>
      </c>
      <c r="N1943">
        <f>YEAR(Helper_Columns[Order_Date])</f>
        <v>2024</v>
      </c>
      <c r="O1943" t="str">
        <f>TEXT(Helper_Columns[Order_Date],"mmm")</f>
        <v>May</v>
      </c>
      <c r="P1943" s="7">
        <f>IFERROR(Helper_Columns[Profit]/Helper_Columns[Sales_Amount],0)</f>
        <v>8.3290197240607197E-2</v>
      </c>
      <c r="Q1943" s="5" t="str">
        <f>IF(VALUE(SUBSTITUTE(Helper_Columns[[#This Row],[Discount]],"%",""))&gt;=10,"High Discount", "Normal")</f>
        <v>High Discount</v>
      </c>
      <c r="R1943" s="5" t="str">
        <f xml:space="preserve"> IF(Helper_Columns[[#This Row],[Profit]]&gt;5000,"High","Low")</f>
        <v>Low</v>
      </c>
    </row>
    <row r="1944" spans="1:18" x14ac:dyDescent="0.25">
      <c r="A1944" t="s">
        <v>1954</v>
      </c>
      <c r="B1944" s="4">
        <v>45433.794358871768</v>
      </c>
      <c r="C1944" t="s">
        <v>5014</v>
      </c>
      <c r="D1944" t="s">
        <v>5026</v>
      </c>
      <c r="E1944" t="s">
        <v>5043</v>
      </c>
      <c r="F1944" t="s">
        <v>5047</v>
      </c>
      <c r="G1944" t="s">
        <v>5064</v>
      </c>
      <c r="H1944">
        <v>70074</v>
      </c>
      <c r="I1944">
        <v>13</v>
      </c>
      <c r="J1944" t="s">
        <v>5071</v>
      </c>
      <c r="K1944">
        <v>11740.89</v>
      </c>
      <c r="L1944" t="s">
        <v>5075</v>
      </c>
      <c r="M1944">
        <f>MONTH(Helper_Columns[Order_Date])</f>
        <v>5</v>
      </c>
      <c r="N1944">
        <f>YEAR(Helper_Columns[Order_Date])</f>
        <v>2024</v>
      </c>
      <c r="O1944" t="str">
        <f>TEXT(Helper_Columns[Order_Date],"mmm")</f>
        <v>May</v>
      </c>
      <c r="P1944" s="7">
        <f>IFERROR(Helper_Columns[Profit]/Helper_Columns[Sales_Amount],0)</f>
        <v>0.16754987584553471</v>
      </c>
      <c r="Q1944" s="5" t="str">
        <f>IF(VALUE(SUBSTITUTE(Helper_Columns[[#This Row],[Discount]],"%",""))&gt;=10,"High Discount", "Normal")</f>
        <v>High Discount</v>
      </c>
      <c r="R1944" s="5" t="str">
        <f xml:space="preserve"> IF(Helper_Columns[[#This Row],[Profit]]&gt;5000,"High","Low")</f>
        <v>High</v>
      </c>
    </row>
    <row r="1945" spans="1:18" x14ac:dyDescent="0.25">
      <c r="A1945" t="s">
        <v>1955</v>
      </c>
      <c r="B1945" s="4">
        <v>45433.867373474677</v>
      </c>
      <c r="C1945" t="s">
        <v>5017</v>
      </c>
      <c r="D1945" t="s">
        <v>5026</v>
      </c>
      <c r="E1945" t="s">
        <v>5030</v>
      </c>
      <c r="F1945" t="s">
        <v>5047</v>
      </c>
      <c r="G1945" t="s">
        <v>5050</v>
      </c>
      <c r="H1945">
        <v>13442</v>
      </c>
      <c r="I1945">
        <v>2</v>
      </c>
      <c r="J1945" t="s">
        <v>5073</v>
      </c>
      <c r="K1945">
        <v>1938.06</v>
      </c>
      <c r="L1945" t="s">
        <v>5078</v>
      </c>
      <c r="M1945">
        <f>MONTH(Helper_Columns[Order_Date])</f>
        <v>5</v>
      </c>
      <c r="N1945">
        <f>YEAR(Helper_Columns[Order_Date])</f>
        <v>2024</v>
      </c>
      <c r="O1945" t="str">
        <f>TEXT(Helper_Columns[Order_Date],"mmm")</f>
        <v>May</v>
      </c>
      <c r="P1945" s="7">
        <f>IFERROR(Helper_Columns[Profit]/Helper_Columns[Sales_Amount],0)</f>
        <v>0.14417943758369289</v>
      </c>
      <c r="Q1945" s="5" t="str">
        <f>IF(VALUE(SUBSTITUTE(Helper_Columns[[#This Row],[Discount]],"%",""))&gt;=10,"High Discount", "Normal")</f>
        <v>Normal</v>
      </c>
      <c r="R1945" s="5" t="str">
        <f xml:space="preserve"> IF(Helper_Columns[[#This Row],[Profit]]&gt;5000,"High","Low")</f>
        <v>Low</v>
      </c>
    </row>
    <row r="1946" spans="1:18" x14ac:dyDescent="0.25">
      <c r="A1946" t="s">
        <v>1956</v>
      </c>
      <c r="B1946" s="4">
        <v>45433.940388077601</v>
      </c>
      <c r="C1946" t="s">
        <v>5020</v>
      </c>
      <c r="D1946" t="s">
        <v>5028</v>
      </c>
      <c r="E1946" t="s">
        <v>5037</v>
      </c>
      <c r="F1946" t="s">
        <v>5047</v>
      </c>
      <c r="G1946" t="s">
        <v>5063</v>
      </c>
      <c r="H1946">
        <v>39798</v>
      </c>
      <c r="I1946">
        <v>4</v>
      </c>
      <c r="J1946" t="s">
        <v>5073</v>
      </c>
      <c r="K1946">
        <v>5689.59</v>
      </c>
      <c r="L1946" t="s">
        <v>5077</v>
      </c>
      <c r="M1946">
        <f>MONTH(Helper_Columns[Order_Date])</f>
        <v>5</v>
      </c>
      <c r="N1946">
        <f>YEAR(Helper_Columns[Order_Date])</f>
        <v>2024</v>
      </c>
      <c r="O1946" t="str">
        <f>TEXT(Helper_Columns[Order_Date],"mmm")</f>
        <v>May</v>
      </c>
      <c r="P1946" s="7">
        <f>IFERROR(Helper_Columns[Profit]/Helper_Columns[Sales_Amount],0)</f>
        <v>0.14296170661842303</v>
      </c>
      <c r="Q1946" s="5" t="str">
        <f>IF(VALUE(SUBSTITUTE(Helper_Columns[[#This Row],[Discount]],"%",""))&gt;=10,"High Discount", "Normal")</f>
        <v>Normal</v>
      </c>
      <c r="R1946" s="5" t="str">
        <f xml:space="preserve"> IF(Helper_Columns[[#This Row],[Profit]]&gt;5000,"High","Low")</f>
        <v>High</v>
      </c>
    </row>
    <row r="1947" spans="1:18" x14ac:dyDescent="0.25">
      <c r="A1947" t="s">
        <v>1957</v>
      </c>
      <c r="B1947" s="4">
        <v>45434.013402680532</v>
      </c>
      <c r="C1947" t="s">
        <v>5019</v>
      </c>
      <c r="D1947" t="s">
        <v>5028</v>
      </c>
      <c r="E1947" t="s">
        <v>5037</v>
      </c>
      <c r="F1947" t="s">
        <v>5046</v>
      </c>
      <c r="G1947" t="s">
        <v>5049</v>
      </c>
      <c r="H1947">
        <v>35571</v>
      </c>
      <c r="I1947">
        <v>2</v>
      </c>
      <c r="J1947" t="s">
        <v>5071</v>
      </c>
      <c r="K1947">
        <v>3966.46</v>
      </c>
      <c r="L1947" t="s">
        <v>5075</v>
      </c>
      <c r="M1947">
        <f>MONTH(Helper_Columns[Order_Date])</f>
        <v>5</v>
      </c>
      <c r="N1947">
        <f>YEAR(Helper_Columns[Order_Date])</f>
        <v>2024</v>
      </c>
      <c r="O1947" t="str">
        <f>TEXT(Helper_Columns[Order_Date],"mmm")</f>
        <v>May</v>
      </c>
      <c r="P1947" s="7">
        <f>IFERROR(Helper_Columns[Profit]/Helper_Columns[Sales_Amount],0)</f>
        <v>0.11150825110342695</v>
      </c>
      <c r="Q1947" s="5" t="str">
        <f>IF(VALUE(SUBSTITUTE(Helper_Columns[[#This Row],[Discount]],"%",""))&gt;=10,"High Discount", "Normal")</f>
        <v>High Discount</v>
      </c>
      <c r="R1947" s="5" t="str">
        <f xml:space="preserve"> IF(Helper_Columns[[#This Row],[Profit]]&gt;5000,"High","Low")</f>
        <v>Low</v>
      </c>
    </row>
    <row r="1948" spans="1:18" x14ac:dyDescent="0.25">
      <c r="A1948" t="s">
        <v>1958</v>
      </c>
      <c r="B1948" s="4">
        <v>45434.086417283448</v>
      </c>
      <c r="C1948" t="s">
        <v>5020</v>
      </c>
      <c r="D1948" t="s">
        <v>5028</v>
      </c>
      <c r="E1948" t="s">
        <v>5037</v>
      </c>
      <c r="F1948" t="s">
        <v>5047</v>
      </c>
      <c r="G1948" t="s">
        <v>5050</v>
      </c>
      <c r="H1948">
        <v>6902</v>
      </c>
      <c r="I1948">
        <v>6</v>
      </c>
      <c r="J1948" t="s">
        <v>5073</v>
      </c>
      <c r="K1948">
        <v>665.48</v>
      </c>
      <c r="L1948" t="s">
        <v>5078</v>
      </c>
      <c r="M1948">
        <f>MONTH(Helper_Columns[Order_Date])</f>
        <v>5</v>
      </c>
      <c r="N1948">
        <f>YEAR(Helper_Columns[Order_Date])</f>
        <v>2024</v>
      </c>
      <c r="O1948" t="str">
        <f>TEXT(Helper_Columns[Order_Date],"mmm")</f>
        <v>May</v>
      </c>
      <c r="P1948" s="7">
        <f>IFERROR(Helper_Columns[Profit]/Helper_Columns[Sales_Amount],0)</f>
        <v>9.6418429440741818E-2</v>
      </c>
      <c r="Q1948" s="5" t="str">
        <f>IF(VALUE(SUBSTITUTE(Helper_Columns[[#This Row],[Discount]],"%",""))&gt;=10,"High Discount", "Normal")</f>
        <v>Normal</v>
      </c>
      <c r="R1948" s="5" t="str">
        <f xml:space="preserve"> IF(Helper_Columns[[#This Row],[Profit]]&gt;5000,"High","Low")</f>
        <v>Low</v>
      </c>
    </row>
    <row r="1949" spans="1:18" x14ac:dyDescent="0.25">
      <c r="A1949" t="s">
        <v>1959</v>
      </c>
      <c r="B1949" s="4">
        <v>45434.159431886357</v>
      </c>
      <c r="C1949" t="s">
        <v>5016</v>
      </c>
      <c r="D1949" t="s">
        <v>5029</v>
      </c>
      <c r="E1949" t="s">
        <v>5040</v>
      </c>
      <c r="F1949" t="s">
        <v>5046</v>
      </c>
      <c r="G1949" t="s">
        <v>5066</v>
      </c>
      <c r="H1949">
        <v>15962</v>
      </c>
      <c r="I1949">
        <v>10</v>
      </c>
      <c r="J1949" t="s">
        <v>5073</v>
      </c>
      <c r="K1949">
        <v>2442.17</v>
      </c>
      <c r="L1949" t="s">
        <v>5077</v>
      </c>
      <c r="M1949">
        <f>MONTH(Helper_Columns[Order_Date])</f>
        <v>5</v>
      </c>
      <c r="N1949">
        <f>YEAR(Helper_Columns[Order_Date])</f>
        <v>2024</v>
      </c>
      <c r="O1949" t="str">
        <f>TEXT(Helper_Columns[Order_Date],"mmm")</f>
        <v>May</v>
      </c>
      <c r="P1949" s="7">
        <f>IFERROR(Helper_Columns[Profit]/Helper_Columns[Sales_Amount],0)</f>
        <v>0.15299899761934596</v>
      </c>
      <c r="Q1949" s="5" t="str">
        <f>IF(VALUE(SUBSTITUTE(Helper_Columns[[#This Row],[Discount]],"%",""))&gt;=10,"High Discount", "Normal")</f>
        <v>Normal</v>
      </c>
      <c r="R1949" s="5" t="str">
        <f xml:space="preserve"> IF(Helper_Columns[[#This Row],[Profit]]&gt;5000,"High","Low")</f>
        <v>Low</v>
      </c>
    </row>
    <row r="1950" spans="1:18" x14ac:dyDescent="0.25">
      <c r="A1950" t="s">
        <v>1960</v>
      </c>
      <c r="B1950" s="4">
        <v>45434.232446489303</v>
      </c>
      <c r="C1950" t="s">
        <v>5020</v>
      </c>
      <c r="D1950" t="s">
        <v>5028</v>
      </c>
      <c r="E1950" t="s">
        <v>5037</v>
      </c>
      <c r="F1950" t="s">
        <v>5046</v>
      </c>
      <c r="G1950" t="s">
        <v>5060</v>
      </c>
      <c r="H1950">
        <v>46037</v>
      </c>
      <c r="I1950">
        <v>7</v>
      </c>
      <c r="J1950" t="s">
        <v>5073</v>
      </c>
      <c r="K1950">
        <v>9367.5300000000007</v>
      </c>
      <c r="L1950" t="s">
        <v>5079</v>
      </c>
      <c r="M1950">
        <f>MONTH(Helper_Columns[Order_Date])</f>
        <v>5</v>
      </c>
      <c r="N1950">
        <f>YEAR(Helper_Columns[Order_Date])</f>
        <v>2024</v>
      </c>
      <c r="O1950" t="str">
        <f>TEXT(Helper_Columns[Order_Date],"mmm")</f>
        <v>May</v>
      </c>
      <c r="P1950" s="7">
        <f>IFERROR(Helper_Columns[Profit]/Helper_Columns[Sales_Amount],0)</f>
        <v>0.20347828920216349</v>
      </c>
      <c r="Q1950" s="5" t="str">
        <f>IF(VALUE(SUBSTITUTE(Helper_Columns[[#This Row],[Discount]],"%",""))&gt;=10,"High Discount", "Normal")</f>
        <v>Normal</v>
      </c>
      <c r="R1950" s="5" t="str">
        <f xml:space="preserve"> IF(Helper_Columns[[#This Row],[Profit]]&gt;5000,"High","Low")</f>
        <v>High</v>
      </c>
    </row>
    <row r="1951" spans="1:18" x14ac:dyDescent="0.25">
      <c r="A1951" t="s">
        <v>1961</v>
      </c>
      <c r="B1951" s="4">
        <v>45434.305461092212</v>
      </c>
      <c r="C1951" t="s">
        <v>5013</v>
      </c>
      <c r="D1951" t="s">
        <v>5029</v>
      </c>
      <c r="E1951" t="s">
        <v>5039</v>
      </c>
      <c r="F1951" t="s">
        <v>5047</v>
      </c>
      <c r="G1951" t="s">
        <v>5067</v>
      </c>
      <c r="H1951">
        <v>38075</v>
      </c>
      <c r="I1951">
        <v>1</v>
      </c>
      <c r="J1951" t="s">
        <v>5069</v>
      </c>
      <c r="K1951">
        <v>6375.35</v>
      </c>
      <c r="L1951" t="s">
        <v>5078</v>
      </c>
      <c r="M1951">
        <f>MONTH(Helper_Columns[Order_Date])</f>
        <v>5</v>
      </c>
      <c r="N1951">
        <f>YEAR(Helper_Columns[Order_Date])</f>
        <v>2024</v>
      </c>
      <c r="O1951" t="str">
        <f>TEXT(Helper_Columns[Order_Date],"mmm")</f>
        <v>May</v>
      </c>
      <c r="P1951" s="7">
        <f>IFERROR(Helper_Columns[Profit]/Helper_Columns[Sales_Amount],0)</f>
        <v>0.16744189100459619</v>
      </c>
      <c r="Q1951" s="5" t="str">
        <f>IF(VALUE(SUBSTITUTE(Helper_Columns[[#This Row],[Discount]],"%",""))&gt;=10,"High Discount", "Normal")</f>
        <v>High Discount</v>
      </c>
      <c r="R1951" s="5" t="str">
        <f xml:space="preserve"> IF(Helper_Columns[[#This Row],[Profit]]&gt;5000,"High","Low")</f>
        <v>High</v>
      </c>
    </row>
    <row r="1952" spans="1:18" x14ac:dyDescent="0.25">
      <c r="A1952" t="s">
        <v>1962</v>
      </c>
      <c r="B1952" s="4">
        <v>45434.378475695143</v>
      </c>
      <c r="C1952" t="s">
        <v>5025</v>
      </c>
      <c r="D1952" t="s">
        <v>5027</v>
      </c>
      <c r="E1952" t="s">
        <v>5042</v>
      </c>
      <c r="F1952" t="s">
        <v>5048</v>
      </c>
      <c r="G1952" t="s">
        <v>5051</v>
      </c>
      <c r="H1952">
        <v>23555</v>
      </c>
      <c r="I1952">
        <v>9</v>
      </c>
      <c r="J1952" t="s">
        <v>5070</v>
      </c>
      <c r="K1952">
        <v>2260.13</v>
      </c>
      <c r="L1952" t="s">
        <v>5078</v>
      </c>
      <c r="M1952">
        <f>MONTH(Helper_Columns[Order_Date])</f>
        <v>5</v>
      </c>
      <c r="N1952">
        <f>YEAR(Helper_Columns[Order_Date])</f>
        <v>2024</v>
      </c>
      <c r="O1952" t="str">
        <f>TEXT(Helper_Columns[Order_Date],"mmm")</f>
        <v>May</v>
      </c>
      <c r="P1952" s="7">
        <f>IFERROR(Helper_Columns[Profit]/Helper_Columns[Sales_Amount],0)</f>
        <v>9.5951178093822975E-2</v>
      </c>
      <c r="Q1952" s="5" t="str">
        <f>IF(VALUE(SUBSTITUTE(Helper_Columns[[#This Row],[Discount]],"%",""))&gt;=10,"High Discount", "Normal")</f>
        <v>Normal</v>
      </c>
      <c r="R1952" s="5" t="str">
        <f xml:space="preserve"> IF(Helper_Columns[[#This Row],[Profit]]&gt;5000,"High","Low")</f>
        <v>Low</v>
      </c>
    </row>
    <row r="1953" spans="1:18" x14ac:dyDescent="0.25">
      <c r="A1953" t="s">
        <v>1963</v>
      </c>
      <c r="B1953" s="4">
        <v>45434.451490298059</v>
      </c>
      <c r="C1953" t="s">
        <v>5013</v>
      </c>
      <c r="D1953" t="s">
        <v>5028</v>
      </c>
      <c r="E1953" t="s">
        <v>5037</v>
      </c>
      <c r="F1953" t="s">
        <v>5048</v>
      </c>
      <c r="G1953" t="s">
        <v>5051</v>
      </c>
      <c r="H1953">
        <v>10808</v>
      </c>
      <c r="I1953">
        <v>3</v>
      </c>
      <c r="J1953" t="s">
        <v>5073</v>
      </c>
      <c r="K1953">
        <v>1714.52</v>
      </c>
      <c r="L1953" t="s">
        <v>5075</v>
      </c>
      <c r="M1953">
        <f>MONTH(Helper_Columns[Order_Date])</f>
        <v>5</v>
      </c>
      <c r="N1953">
        <f>YEAR(Helper_Columns[Order_Date])</f>
        <v>2024</v>
      </c>
      <c r="O1953" t="str">
        <f>TEXT(Helper_Columns[Order_Date],"mmm")</f>
        <v>May</v>
      </c>
      <c r="P1953" s="7">
        <f>IFERROR(Helper_Columns[Profit]/Helper_Columns[Sales_Amount],0)</f>
        <v>0.1586343449296817</v>
      </c>
      <c r="Q1953" s="5" t="str">
        <f>IF(VALUE(SUBSTITUTE(Helper_Columns[[#This Row],[Discount]],"%",""))&gt;=10,"High Discount", "Normal")</f>
        <v>Normal</v>
      </c>
      <c r="R1953" s="5" t="str">
        <f xml:space="preserve"> IF(Helper_Columns[[#This Row],[Profit]]&gt;5000,"High","Low")</f>
        <v>Low</v>
      </c>
    </row>
    <row r="1954" spans="1:18" x14ac:dyDescent="0.25">
      <c r="A1954" t="s">
        <v>1964</v>
      </c>
      <c r="B1954" s="4">
        <v>45434.524504900983</v>
      </c>
      <c r="C1954" t="s">
        <v>5025</v>
      </c>
      <c r="D1954" t="s">
        <v>5029</v>
      </c>
      <c r="E1954" t="s">
        <v>5039</v>
      </c>
      <c r="F1954" t="s">
        <v>5047</v>
      </c>
      <c r="G1954" t="s">
        <v>5062</v>
      </c>
      <c r="H1954">
        <v>22883</v>
      </c>
      <c r="I1954">
        <v>4</v>
      </c>
      <c r="J1954" t="s">
        <v>5073</v>
      </c>
      <c r="K1954">
        <v>4673.18</v>
      </c>
      <c r="L1954" t="s">
        <v>5077</v>
      </c>
      <c r="M1954">
        <f>MONTH(Helper_Columns[Order_Date])</f>
        <v>5</v>
      </c>
      <c r="N1954">
        <f>YEAR(Helper_Columns[Order_Date])</f>
        <v>2024</v>
      </c>
      <c r="O1954" t="str">
        <f>TEXT(Helper_Columns[Order_Date],"mmm")</f>
        <v>May</v>
      </c>
      <c r="P1954" s="7">
        <f>IFERROR(Helper_Columns[Profit]/Helper_Columns[Sales_Amount],0)</f>
        <v>0.20422060044574578</v>
      </c>
      <c r="Q1954" s="5" t="str">
        <f>IF(VALUE(SUBSTITUTE(Helper_Columns[[#This Row],[Discount]],"%",""))&gt;=10,"High Discount", "Normal")</f>
        <v>Normal</v>
      </c>
      <c r="R1954" s="5" t="str">
        <f xml:space="preserve"> IF(Helper_Columns[[#This Row],[Profit]]&gt;5000,"High","Low")</f>
        <v>Low</v>
      </c>
    </row>
    <row r="1955" spans="1:18" x14ac:dyDescent="0.25">
      <c r="A1955" t="s">
        <v>1965</v>
      </c>
      <c r="B1955" s="4">
        <v>45434.597519503899</v>
      </c>
      <c r="C1955" t="s">
        <v>5018</v>
      </c>
      <c r="D1955" t="s">
        <v>5028</v>
      </c>
      <c r="E1955" t="s">
        <v>5037</v>
      </c>
      <c r="F1955" t="s">
        <v>5047</v>
      </c>
      <c r="G1955" t="s">
        <v>5050</v>
      </c>
      <c r="H1955">
        <v>52319</v>
      </c>
      <c r="I1955">
        <v>10</v>
      </c>
      <c r="J1955" t="s">
        <v>5070</v>
      </c>
      <c r="K1955">
        <v>10513.05</v>
      </c>
      <c r="L1955" t="s">
        <v>5079</v>
      </c>
      <c r="M1955">
        <f>MONTH(Helper_Columns[Order_Date])</f>
        <v>5</v>
      </c>
      <c r="N1955">
        <f>YEAR(Helper_Columns[Order_Date])</f>
        <v>2024</v>
      </c>
      <c r="O1955" t="str">
        <f>TEXT(Helper_Columns[Order_Date],"mmm")</f>
        <v>May</v>
      </c>
      <c r="P1955" s="7">
        <f>IFERROR(Helper_Columns[Profit]/Helper_Columns[Sales_Amount],0)</f>
        <v>0.20094134062195376</v>
      </c>
      <c r="Q1955" s="5" t="str">
        <f>IF(VALUE(SUBSTITUTE(Helper_Columns[[#This Row],[Discount]],"%",""))&gt;=10,"High Discount", "Normal")</f>
        <v>Normal</v>
      </c>
      <c r="R1955" s="5" t="str">
        <f xml:space="preserve"> IF(Helper_Columns[[#This Row],[Profit]]&gt;5000,"High","Low")</f>
        <v>High</v>
      </c>
    </row>
    <row r="1956" spans="1:18" x14ac:dyDescent="0.25">
      <c r="A1956" t="s">
        <v>1966</v>
      </c>
      <c r="B1956" s="4">
        <v>45434.670534106823</v>
      </c>
      <c r="C1956" t="s">
        <v>5021</v>
      </c>
      <c r="D1956" t="s">
        <v>5027</v>
      </c>
      <c r="E1956" t="s">
        <v>5044</v>
      </c>
      <c r="F1956" t="s">
        <v>5046</v>
      </c>
      <c r="G1956" t="s">
        <v>5054</v>
      </c>
      <c r="H1956">
        <v>34971</v>
      </c>
      <c r="I1956">
        <v>8</v>
      </c>
      <c r="J1956" t="s">
        <v>5070</v>
      </c>
      <c r="K1956">
        <v>5609.07</v>
      </c>
      <c r="L1956" t="s">
        <v>5078</v>
      </c>
      <c r="M1956">
        <f>MONTH(Helper_Columns[Order_Date])</f>
        <v>5</v>
      </c>
      <c r="N1956">
        <f>YEAR(Helper_Columns[Order_Date])</f>
        <v>2024</v>
      </c>
      <c r="O1956" t="str">
        <f>TEXT(Helper_Columns[Order_Date],"mmm")</f>
        <v>May</v>
      </c>
      <c r="P1956" s="7">
        <f>IFERROR(Helper_Columns[Profit]/Helper_Columns[Sales_Amount],0)</f>
        <v>0.16039203911812644</v>
      </c>
      <c r="Q1956" s="5" t="str">
        <f>IF(VALUE(SUBSTITUTE(Helper_Columns[[#This Row],[Discount]],"%",""))&gt;=10,"High Discount", "Normal")</f>
        <v>Normal</v>
      </c>
      <c r="R1956" s="5" t="str">
        <f xml:space="preserve"> IF(Helper_Columns[[#This Row],[Profit]]&gt;5000,"High","Low")</f>
        <v>High</v>
      </c>
    </row>
    <row r="1957" spans="1:18" x14ac:dyDescent="0.25">
      <c r="A1957" t="s">
        <v>1967</v>
      </c>
      <c r="B1957" s="4">
        <v>45434.743548709732</v>
      </c>
      <c r="C1957" t="s">
        <v>5015</v>
      </c>
      <c r="D1957" t="s">
        <v>5027</v>
      </c>
      <c r="E1957" t="s">
        <v>5044</v>
      </c>
      <c r="F1957" t="s">
        <v>5046</v>
      </c>
      <c r="G1957" t="s">
        <v>5057</v>
      </c>
      <c r="H1957">
        <v>24010</v>
      </c>
      <c r="I1957">
        <v>10</v>
      </c>
      <c r="J1957" t="s">
        <v>5073</v>
      </c>
      <c r="K1957">
        <v>3223.57</v>
      </c>
      <c r="L1957" t="s">
        <v>5074</v>
      </c>
      <c r="M1957">
        <f>MONTH(Helper_Columns[Order_Date])</f>
        <v>5</v>
      </c>
      <c r="N1957">
        <f>YEAR(Helper_Columns[Order_Date])</f>
        <v>2024</v>
      </c>
      <c r="O1957" t="str">
        <f>TEXT(Helper_Columns[Order_Date],"mmm")</f>
        <v>May</v>
      </c>
      <c r="P1957" s="7">
        <f>IFERROR(Helper_Columns[Profit]/Helper_Columns[Sales_Amount],0)</f>
        <v>0.13425947521865889</v>
      </c>
      <c r="Q1957" s="5" t="str">
        <f>IF(VALUE(SUBSTITUTE(Helper_Columns[[#This Row],[Discount]],"%",""))&gt;=10,"High Discount", "Normal")</f>
        <v>Normal</v>
      </c>
      <c r="R1957" s="5" t="str">
        <f xml:space="preserve"> IF(Helper_Columns[[#This Row],[Profit]]&gt;5000,"High","Low")</f>
        <v>Low</v>
      </c>
    </row>
    <row r="1958" spans="1:18" x14ac:dyDescent="0.25">
      <c r="A1958" t="s">
        <v>1968</v>
      </c>
      <c r="B1958" s="4">
        <v>45434.816563312663</v>
      </c>
      <c r="C1958" t="s">
        <v>5015</v>
      </c>
      <c r="D1958" t="s">
        <v>5029</v>
      </c>
      <c r="E1958" t="s">
        <v>5041</v>
      </c>
      <c r="F1958" t="s">
        <v>5047</v>
      </c>
      <c r="G1958" t="s">
        <v>5067</v>
      </c>
      <c r="H1958">
        <v>39973</v>
      </c>
      <c r="I1958">
        <v>13</v>
      </c>
      <c r="J1958" t="s">
        <v>5069</v>
      </c>
      <c r="K1958">
        <v>5203.34</v>
      </c>
      <c r="L1958" t="s">
        <v>5075</v>
      </c>
      <c r="M1958">
        <f>MONTH(Helper_Columns[Order_Date])</f>
        <v>5</v>
      </c>
      <c r="N1958">
        <f>YEAR(Helper_Columns[Order_Date])</f>
        <v>2024</v>
      </c>
      <c r="O1958" t="str">
        <f>TEXT(Helper_Columns[Order_Date],"mmm")</f>
        <v>May</v>
      </c>
      <c r="P1958" s="7">
        <f>IFERROR(Helper_Columns[Profit]/Helper_Columns[Sales_Amount],0)</f>
        <v>0.13017136567182849</v>
      </c>
      <c r="Q1958" s="5" t="str">
        <f>IF(VALUE(SUBSTITUTE(Helper_Columns[[#This Row],[Discount]],"%",""))&gt;=10,"High Discount", "Normal")</f>
        <v>High Discount</v>
      </c>
      <c r="R1958" s="5" t="str">
        <f xml:space="preserve"> IF(Helper_Columns[[#This Row],[Profit]]&gt;5000,"High","Low")</f>
        <v>High</v>
      </c>
    </row>
    <row r="1959" spans="1:18" x14ac:dyDescent="0.25">
      <c r="A1959" t="s">
        <v>1969</v>
      </c>
      <c r="B1959" s="4">
        <v>45434.889577915579</v>
      </c>
      <c r="C1959" t="s">
        <v>5014</v>
      </c>
      <c r="D1959" t="s">
        <v>5026</v>
      </c>
      <c r="E1959" t="s">
        <v>5034</v>
      </c>
      <c r="F1959" t="s">
        <v>5046</v>
      </c>
      <c r="G1959" t="s">
        <v>5053</v>
      </c>
      <c r="H1959">
        <v>29223</v>
      </c>
      <c r="I1959">
        <v>14</v>
      </c>
      <c r="J1959" t="s">
        <v>5069</v>
      </c>
      <c r="K1959">
        <v>3722.64</v>
      </c>
      <c r="L1959" t="s">
        <v>5076</v>
      </c>
      <c r="M1959">
        <f>MONTH(Helper_Columns[Order_Date])</f>
        <v>5</v>
      </c>
      <c r="N1959">
        <f>YEAR(Helper_Columns[Order_Date])</f>
        <v>2024</v>
      </c>
      <c r="O1959" t="str">
        <f>TEXT(Helper_Columns[Order_Date],"mmm")</f>
        <v>May</v>
      </c>
      <c r="P1959" s="7">
        <f>IFERROR(Helper_Columns[Profit]/Helper_Columns[Sales_Amount],0)</f>
        <v>0.12738733189610923</v>
      </c>
      <c r="Q1959" s="5" t="str">
        <f>IF(VALUE(SUBSTITUTE(Helper_Columns[[#This Row],[Discount]],"%",""))&gt;=10,"High Discount", "Normal")</f>
        <v>High Discount</v>
      </c>
      <c r="R1959" s="5" t="str">
        <f xml:space="preserve"> IF(Helper_Columns[[#This Row],[Profit]]&gt;5000,"High","Low")</f>
        <v>Low</v>
      </c>
    </row>
    <row r="1960" spans="1:18" x14ac:dyDescent="0.25">
      <c r="A1960" t="s">
        <v>1970</v>
      </c>
      <c r="B1960" s="4">
        <v>45434.962592518503</v>
      </c>
      <c r="C1960" t="s">
        <v>5021</v>
      </c>
      <c r="D1960" t="s">
        <v>5027</v>
      </c>
      <c r="E1960" t="s">
        <v>5038</v>
      </c>
      <c r="F1960" t="s">
        <v>5046</v>
      </c>
      <c r="G1960" t="s">
        <v>5057</v>
      </c>
      <c r="H1960">
        <v>51119</v>
      </c>
      <c r="I1960">
        <v>12</v>
      </c>
      <c r="J1960" t="s">
        <v>5072</v>
      </c>
      <c r="K1960">
        <v>10541</v>
      </c>
      <c r="L1960" t="s">
        <v>5075</v>
      </c>
      <c r="M1960">
        <f>MONTH(Helper_Columns[Order_Date])</f>
        <v>5</v>
      </c>
      <c r="N1960">
        <f>YEAR(Helper_Columns[Order_Date])</f>
        <v>2024</v>
      </c>
      <c r="O1960" t="str">
        <f>TEXT(Helper_Columns[Order_Date],"mmm")</f>
        <v>May</v>
      </c>
      <c r="P1960" s="7">
        <f>IFERROR(Helper_Columns[Profit]/Helper_Columns[Sales_Amount],0)</f>
        <v>0.20620512920831785</v>
      </c>
      <c r="Q1960" s="5" t="str">
        <f>IF(VALUE(SUBSTITUTE(Helper_Columns[[#This Row],[Discount]],"%",""))&gt;=10,"High Discount", "Normal")</f>
        <v>High Discount</v>
      </c>
      <c r="R1960" s="5" t="str">
        <f xml:space="preserve"> IF(Helper_Columns[[#This Row],[Profit]]&gt;5000,"High","Low")</f>
        <v>High</v>
      </c>
    </row>
    <row r="1961" spans="1:18" x14ac:dyDescent="0.25">
      <c r="A1961" t="s">
        <v>1971</v>
      </c>
      <c r="B1961" s="4">
        <v>45435.035607121426</v>
      </c>
      <c r="C1961" t="s">
        <v>5024</v>
      </c>
      <c r="D1961" t="s">
        <v>5028</v>
      </c>
      <c r="E1961" t="s">
        <v>5032</v>
      </c>
      <c r="F1961" t="s">
        <v>5048</v>
      </c>
      <c r="G1961" t="s">
        <v>5055</v>
      </c>
      <c r="H1961">
        <v>72988</v>
      </c>
      <c r="I1961">
        <v>12</v>
      </c>
      <c r="J1961" t="s">
        <v>5068</v>
      </c>
      <c r="K1961">
        <v>8045.44</v>
      </c>
      <c r="L1961" t="s">
        <v>5074</v>
      </c>
      <c r="M1961">
        <f>MONTH(Helper_Columns[Order_Date])</f>
        <v>5</v>
      </c>
      <c r="N1961">
        <f>YEAR(Helper_Columns[Order_Date])</f>
        <v>2024</v>
      </c>
      <c r="O1961" t="str">
        <f>TEXT(Helper_Columns[Order_Date],"mmm")</f>
        <v>May</v>
      </c>
      <c r="P1961" s="7">
        <f>IFERROR(Helper_Columns[Profit]/Helper_Columns[Sales_Amount],0)</f>
        <v>0.11022962678796513</v>
      </c>
      <c r="Q1961" s="5" t="str">
        <f>IF(VALUE(SUBSTITUTE(Helper_Columns[[#This Row],[Discount]],"%",""))&gt;=10,"High Discount", "Normal")</f>
        <v>Normal</v>
      </c>
      <c r="R1961" s="5" t="str">
        <f xml:space="preserve"> IF(Helper_Columns[[#This Row],[Profit]]&gt;5000,"High","Low")</f>
        <v>High</v>
      </c>
    </row>
    <row r="1962" spans="1:18" x14ac:dyDescent="0.25">
      <c r="A1962" t="s">
        <v>1972</v>
      </c>
      <c r="B1962" s="4">
        <v>45435.108621724343</v>
      </c>
      <c r="C1962" t="s">
        <v>5019</v>
      </c>
      <c r="D1962" t="s">
        <v>5028</v>
      </c>
      <c r="E1962" t="s">
        <v>5036</v>
      </c>
      <c r="F1962" t="s">
        <v>5048</v>
      </c>
      <c r="G1962" t="s">
        <v>5051</v>
      </c>
      <c r="H1962">
        <v>3155</v>
      </c>
      <c r="I1962">
        <v>5</v>
      </c>
      <c r="J1962" t="s">
        <v>5069</v>
      </c>
      <c r="K1962">
        <v>448.4</v>
      </c>
      <c r="L1962" t="s">
        <v>5078</v>
      </c>
      <c r="M1962">
        <f>MONTH(Helper_Columns[Order_Date])</f>
        <v>5</v>
      </c>
      <c r="N1962">
        <f>YEAR(Helper_Columns[Order_Date])</f>
        <v>2024</v>
      </c>
      <c r="O1962" t="str">
        <f>TEXT(Helper_Columns[Order_Date],"mmm")</f>
        <v>May</v>
      </c>
      <c r="P1962" s="7">
        <f>IFERROR(Helper_Columns[Profit]/Helper_Columns[Sales_Amount],0)</f>
        <v>0.14212361331220286</v>
      </c>
      <c r="Q1962" s="5" t="str">
        <f>IF(VALUE(SUBSTITUTE(Helper_Columns[[#This Row],[Discount]],"%",""))&gt;=10,"High Discount", "Normal")</f>
        <v>High Discount</v>
      </c>
      <c r="R1962" s="5" t="str">
        <f xml:space="preserve"> IF(Helper_Columns[[#This Row],[Profit]]&gt;5000,"High","Low")</f>
        <v>Low</v>
      </c>
    </row>
    <row r="1963" spans="1:18" x14ac:dyDescent="0.25">
      <c r="A1963" t="s">
        <v>1973</v>
      </c>
      <c r="B1963" s="4">
        <v>45435.181636327259</v>
      </c>
      <c r="C1963" t="s">
        <v>5018</v>
      </c>
      <c r="D1963" t="s">
        <v>5026</v>
      </c>
      <c r="E1963" t="s">
        <v>5030</v>
      </c>
      <c r="F1963" t="s">
        <v>5046</v>
      </c>
      <c r="G1963" t="s">
        <v>5054</v>
      </c>
      <c r="H1963">
        <v>49974</v>
      </c>
      <c r="I1963">
        <v>7</v>
      </c>
      <c r="J1963" t="s">
        <v>5072</v>
      </c>
      <c r="K1963">
        <v>4191.2299999999996</v>
      </c>
      <c r="L1963" t="s">
        <v>5078</v>
      </c>
      <c r="M1963">
        <f>MONTH(Helper_Columns[Order_Date])</f>
        <v>5</v>
      </c>
      <c r="N1963">
        <f>YEAR(Helper_Columns[Order_Date])</f>
        <v>2024</v>
      </c>
      <c r="O1963" t="str">
        <f>TEXT(Helper_Columns[Order_Date],"mmm")</f>
        <v>May</v>
      </c>
      <c r="P1963" s="7">
        <f>IFERROR(Helper_Columns[Profit]/Helper_Columns[Sales_Amount],0)</f>
        <v>8.3868211469964371E-2</v>
      </c>
      <c r="Q1963" s="5" t="str">
        <f>IF(VALUE(SUBSTITUTE(Helper_Columns[[#This Row],[Discount]],"%",""))&gt;=10,"High Discount", "Normal")</f>
        <v>High Discount</v>
      </c>
      <c r="R1963" s="5" t="str">
        <f xml:space="preserve"> IF(Helper_Columns[[#This Row],[Profit]]&gt;5000,"High","Low")</f>
        <v>Low</v>
      </c>
    </row>
    <row r="1964" spans="1:18" x14ac:dyDescent="0.25">
      <c r="A1964" t="s">
        <v>1974</v>
      </c>
      <c r="B1964" s="4">
        <v>45435.254650930183</v>
      </c>
      <c r="C1964" t="s">
        <v>5023</v>
      </c>
      <c r="D1964" t="s">
        <v>5027</v>
      </c>
      <c r="E1964" t="s">
        <v>5044</v>
      </c>
      <c r="F1964" t="s">
        <v>5048</v>
      </c>
      <c r="G1964" t="s">
        <v>5051</v>
      </c>
      <c r="H1964">
        <v>30692</v>
      </c>
      <c r="I1964">
        <v>3</v>
      </c>
      <c r="J1964" t="s">
        <v>5070</v>
      </c>
      <c r="K1964">
        <v>4617.8500000000004</v>
      </c>
      <c r="L1964" t="s">
        <v>5077</v>
      </c>
      <c r="M1964">
        <f>MONTH(Helper_Columns[Order_Date])</f>
        <v>5</v>
      </c>
      <c r="N1964">
        <f>YEAR(Helper_Columns[Order_Date])</f>
        <v>2024</v>
      </c>
      <c r="O1964" t="str">
        <f>TEXT(Helper_Columns[Order_Date],"mmm")</f>
        <v>May</v>
      </c>
      <c r="P1964" s="7">
        <f>IFERROR(Helper_Columns[Profit]/Helper_Columns[Sales_Amount],0)</f>
        <v>0.15045777401277208</v>
      </c>
      <c r="Q1964" s="5" t="str">
        <f>IF(VALUE(SUBSTITUTE(Helper_Columns[[#This Row],[Discount]],"%",""))&gt;=10,"High Discount", "Normal")</f>
        <v>Normal</v>
      </c>
      <c r="R1964" s="5" t="str">
        <f xml:space="preserve"> IF(Helper_Columns[[#This Row],[Profit]]&gt;5000,"High","Low")</f>
        <v>Low</v>
      </c>
    </row>
    <row r="1965" spans="1:18" x14ac:dyDescent="0.25">
      <c r="A1965" t="s">
        <v>1975</v>
      </c>
      <c r="B1965" s="4">
        <v>45435.327665533099</v>
      </c>
      <c r="C1965" t="s">
        <v>5015</v>
      </c>
      <c r="D1965" t="s">
        <v>5029</v>
      </c>
      <c r="E1965" t="s">
        <v>5039</v>
      </c>
      <c r="F1965" t="s">
        <v>5046</v>
      </c>
      <c r="G1965" t="s">
        <v>5066</v>
      </c>
      <c r="H1965">
        <v>45608</v>
      </c>
      <c r="I1965">
        <v>6</v>
      </c>
      <c r="J1965" t="s">
        <v>5072</v>
      </c>
      <c r="K1965">
        <v>3873.15</v>
      </c>
      <c r="L1965" t="s">
        <v>5079</v>
      </c>
      <c r="M1965">
        <f>MONTH(Helper_Columns[Order_Date])</f>
        <v>5</v>
      </c>
      <c r="N1965">
        <f>YEAR(Helper_Columns[Order_Date])</f>
        <v>2024</v>
      </c>
      <c r="O1965" t="str">
        <f>TEXT(Helper_Columns[Order_Date],"mmm")</f>
        <v>May</v>
      </c>
      <c r="P1965" s="7">
        <f>IFERROR(Helper_Columns[Profit]/Helper_Columns[Sales_Amount],0)</f>
        <v>8.4922601298017888E-2</v>
      </c>
      <c r="Q1965" s="5" t="str">
        <f>IF(VALUE(SUBSTITUTE(Helper_Columns[[#This Row],[Discount]],"%",""))&gt;=10,"High Discount", "Normal")</f>
        <v>High Discount</v>
      </c>
      <c r="R1965" s="5" t="str">
        <f xml:space="preserve"> IF(Helper_Columns[[#This Row],[Profit]]&gt;5000,"High","Low")</f>
        <v>Low</v>
      </c>
    </row>
    <row r="1966" spans="1:18" x14ac:dyDescent="0.25">
      <c r="A1966" t="s">
        <v>1976</v>
      </c>
      <c r="B1966" s="4">
        <v>45435.400680136023</v>
      </c>
      <c r="C1966" t="s">
        <v>5023</v>
      </c>
      <c r="D1966" t="s">
        <v>5029</v>
      </c>
      <c r="E1966" t="s">
        <v>5033</v>
      </c>
      <c r="F1966" t="s">
        <v>5048</v>
      </c>
      <c r="G1966" t="s">
        <v>5052</v>
      </c>
      <c r="H1966">
        <v>59618</v>
      </c>
      <c r="I1966">
        <v>4</v>
      </c>
      <c r="J1966" t="s">
        <v>5071</v>
      </c>
      <c r="K1966">
        <v>7640.31</v>
      </c>
      <c r="L1966" t="s">
        <v>5075</v>
      </c>
      <c r="M1966">
        <f>MONTH(Helper_Columns[Order_Date])</f>
        <v>5</v>
      </c>
      <c r="N1966">
        <f>YEAR(Helper_Columns[Order_Date])</f>
        <v>2024</v>
      </c>
      <c r="O1966" t="str">
        <f>TEXT(Helper_Columns[Order_Date],"mmm")</f>
        <v>May</v>
      </c>
      <c r="P1966" s="7">
        <f>IFERROR(Helper_Columns[Profit]/Helper_Columns[Sales_Amount],0)</f>
        <v>0.12815441645140729</v>
      </c>
      <c r="Q1966" s="5" t="str">
        <f>IF(VALUE(SUBSTITUTE(Helper_Columns[[#This Row],[Discount]],"%",""))&gt;=10,"High Discount", "Normal")</f>
        <v>High Discount</v>
      </c>
      <c r="R1966" s="5" t="str">
        <f xml:space="preserve"> IF(Helper_Columns[[#This Row],[Profit]]&gt;5000,"High","Low")</f>
        <v>High</v>
      </c>
    </row>
    <row r="1967" spans="1:18" x14ac:dyDescent="0.25">
      <c r="A1967" t="s">
        <v>1977</v>
      </c>
      <c r="B1967" s="4">
        <v>45435.473694738947</v>
      </c>
      <c r="C1967" t="s">
        <v>5023</v>
      </c>
      <c r="D1967" t="s">
        <v>5029</v>
      </c>
      <c r="E1967" t="s">
        <v>5040</v>
      </c>
      <c r="F1967" t="s">
        <v>5046</v>
      </c>
      <c r="G1967" t="s">
        <v>5049</v>
      </c>
      <c r="H1967">
        <v>38538</v>
      </c>
      <c r="I1967">
        <v>4</v>
      </c>
      <c r="J1967" t="s">
        <v>5068</v>
      </c>
      <c r="K1967">
        <v>6013.84</v>
      </c>
      <c r="L1967" t="s">
        <v>5076</v>
      </c>
      <c r="M1967">
        <f>MONTH(Helper_Columns[Order_Date])</f>
        <v>5</v>
      </c>
      <c r="N1967">
        <f>YEAR(Helper_Columns[Order_Date])</f>
        <v>2024</v>
      </c>
      <c r="O1967" t="str">
        <f>TEXT(Helper_Columns[Order_Date],"mmm")</f>
        <v>May</v>
      </c>
      <c r="P1967" s="7">
        <f>IFERROR(Helper_Columns[Profit]/Helper_Columns[Sales_Amount],0)</f>
        <v>0.15604961336862319</v>
      </c>
      <c r="Q1967" s="5" t="str">
        <f>IF(VALUE(SUBSTITUTE(Helper_Columns[[#This Row],[Discount]],"%",""))&gt;=10,"High Discount", "Normal")</f>
        <v>Normal</v>
      </c>
      <c r="R1967" s="5" t="str">
        <f xml:space="preserve"> IF(Helper_Columns[[#This Row],[Profit]]&gt;5000,"High","Low")</f>
        <v>High</v>
      </c>
    </row>
    <row r="1968" spans="1:18" x14ac:dyDescent="0.25">
      <c r="A1968" t="s">
        <v>1978</v>
      </c>
      <c r="B1968" s="4">
        <v>45435.546709341863</v>
      </c>
      <c r="C1968" t="s">
        <v>5016</v>
      </c>
      <c r="D1968" t="s">
        <v>5029</v>
      </c>
      <c r="E1968" t="s">
        <v>5033</v>
      </c>
      <c r="F1968" t="s">
        <v>5046</v>
      </c>
      <c r="G1968" t="s">
        <v>5061</v>
      </c>
      <c r="H1968">
        <v>78857</v>
      </c>
      <c r="I1968">
        <v>1</v>
      </c>
      <c r="J1968" t="s">
        <v>5073</v>
      </c>
      <c r="K1968">
        <v>13958.26</v>
      </c>
      <c r="L1968" t="s">
        <v>5075</v>
      </c>
      <c r="M1968">
        <f>MONTH(Helper_Columns[Order_Date])</f>
        <v>5</v>
      </c>
      <c r="N1968">
        <f>YEAR(Helper_Columns[Order_Date])</f>
        <v>2024</v>
      </c>
      <c r="O1968" t="str">
        <f>TEXT(Helper_Columns[Order_Date],"mmm")</f>
        <v>May</v>
      </c>
      <c r="P1968" s="7">
        <f>IFERROR(Helper_Columns[Profit]/Helper_Columns[Sales_Amount],0)</f>
        <v>0.17700724095514667</v>
      </c>
      <c r="Q1968" s="5" t="str">
        <f>IF(VALUE(SUBSTITUTE(Helper_Columns[[#This Row],[Discount]],"%",""))&gt;=10,"High Discount", "Normal")</f>
        <v>Normal</v>
      </c>
      <c r="R1968" s="5" t="str">
        <f xml:space="preserve"> IF(Helper_Columns[[#This Row],[Profit]]&gt;5000,"High","Low")</f>
        <v>High</v>
      </c>
    </row>
    <row r="1969" spans="1:18" x14ac:dyDescent="0.25">
      <c r="A1969" t="s">
        <v>1979</v>
      </c>
      <c r="B1969" s="4">
        <v>45435.619723944779</v>
      </c>
      <c r="C1969" t="s">
        <v>5017</v>
      </c>
      <c r="D1969" t="s">
        <v>5028</v>
      </c>
      <c r="E1969" t="s">
        <v>5035</v>
      </c>
      <c r="F1969" t="s">
        <v>5046</v>
      </c>
      <c r="G1969" t="s">
        <v>5049</v>
      </c>
      <c r="H1969">
        <v>30075</v>
      </c>
      <c r="I1969">
        <v>2</v>
      </c>
      <c r="J1969" t="s">
        <v>5068</v>
      </c>
      <c r="K1969">
        <v>3222.52</v>
      </c>
      <c r="L1969" t="s">
        <v>5078</v>
      </c>
      <c r="M1969">
        <f>MONTH(Helper_Columns[Order_Date])</f>
        <v>5</v>
      </c>
      <c r="N1969">
        <f>YEAR(Helper_Columns[Order_Date])</f>
        <v>2024</v>
      </c>
      <c r="O1969" t="str">
        <f>TEXT(Helper_Columns[Order_Date],"mmm")</f>
        <v>May</v>
      </c>
      <c r="P1969" s="7">
        <f>IFERROR(Helper_Columns[Profit]/Helper_Columns[Sales_Amount],0)</f>
        <v>0.10714945968412302</v>
      </c>
      <c r="Q1969" s="5" t="str">
        <f>IF(VALUE(SUBSTITUTE(Helper_Columns[[#This Row],[Discount]],"%",""))&gt;=10,"High Discount", "Normal")</f>
        <v>Normal</v>
      </c>
      <c r="R1969" s="5" t="str">
        <f xml:space="preserve"> IF(Helper_Columns[[#This Row],[Profit]]&gt;5000,"High","Low")</f>
        <v>Low</v>
      </c>
    </row>
    <row r="1970" spans="1:18" x14ac:dyDescent="0.25">
      <c r="A1970" t="s">
        <v>1980</v>
      </c>
      <c r="B1970" s="4">
        <v>45435.69273854771</v>
      </c>
      <c r="C1970" t="s">
        <v>5018</v>
      </c>
      <c r="D1970" t="s">
        <v>5029</v>
      </c>
      <c r="E1970" t="s">
        <v>5039</v>
      </c>
      <c r="F1970" t="s">
        <v>5047</v>
      </c>
      <c r="G1970" t="s">
        <v>5058</v>
      </c>
      <c r="H1970">
        <v>77521</v>
      </c>
      <c r="I1970">
        <v>9</v>
      </c>
      <c r="J1970" t="s">
        <v>5070</v>
      </c>
      <c r="K1970">
        <v>12339.44</v>
      </c>
      <c r="L1970" t="s">
        <v>5074</v>
      </c>
      <c r="M1970">
        <f>MONTH(Helper_Columns[Order_Date])</f>
        <v>5</v>
      </c>
      <c r="N1970">
        <f>YEAR(Helper_Columns[Order_Date])</f>
        <v>2024</v>
      </c>
      <c r="O1970" t="str">
        <f>TEXT(Helper_Columns[Order_Date],"mmm")</f>
        <v>May</v>
      </c>
      <c r="P1970" s="7">
        <f>IFERROR(Helper_Columns[Profit]/Helper_Columns[Sales_Amount],0)</f>
        <v>0.15917544923311103</v>
      </c>
      <c r="Q1970" s="5" t="str">
        <f>IF(VALUE(SUBSTITUTE(Helper_Columns[[#This Row],[Discount]],"%",""))&gt;=10,"High Discount", "Normal")</f>
        <v>Normal</v>
      </c>
      <c r="R1970" s="5" t="str">
        <f xml:space="preserve"> IF(Helper_Columns[[#This Row],[Profit]]&gt;5000,"High","Low")</f>
        <v>High</v>
      </c>
    </row>
    <row r="1971" spans="1:18" x14ac:dyDescent="0.25">
      <c r="A1971" t="s">
        <v>1981</v>
      </c>
      <c r="B1971" s="4">
        <v>45435.765753150627</v>
      </c>
      <c r="C1971" t="s">
        <v>5019</v>
      </c>
      <c r="D1971" t="s">
        <v>5027</v>
      </c>
      <c r="E1971" t="s">
        <v>5044</v>
      </c>
      <c r="F1971" t="s">
        <v>5046</v>
      </c>
      <c r="G1971" t="s">
        <v>5061</v>
      </c>
      <c r="H1971">
        <v>44560</v>
      </c>
      <c r="I1971">
        <v>5</v>
      </c>
      <c r="J1971" t="s">
        <v>5070</v>
      </c>
      <c r="K1971">
        <v>8328.14</v>
      </c>
      <c r="L1971" t="s">
        <v>5076</v>
      </c>
      <c r="M1971">
        <f>MONTH(Helper_Columns[Order_Date])</f>
        <v>5</v>
      </c>
      <c r="N1971">
        <f>YEAR(Helper_Columns[Order_Date])</f>
        <v>2024</v>
      </c>
      <c r="O1971" t="str">
        <f>TEXT(Helper_Columns[Order_Date],"mmm")</f>
        <v>May</v>
      </c>
      <c r="P1971" s="7">
        <f>IFERROR(Helper_Columns[Profit]/Helper_Columns[Sales_Amount],0)</f>
        <v>0.18689721723518848</v>
      </c>
      <c r="Q1971" s="5" t="str">
        <f>IF(VALUE(SUBSTITUTE(Helper_Columns[[#This Row],[Discount]],"%",""))&gt;=10,"High Discount", "Normal")</f>
        <v>Normal</v>
      </c>
      <c r="R1971" s="5" t="str">
        <f xml:space="preserve"> IF(Helper_Columns[[#This Row],[Profit]]&gt;5000,"High","Low")</f>
        <v>High</v>
      </c>
    </row>
    <row r="1972" spans="1:18" x14ac:dyDescent="0.25">
      <c r="A1972" t="s">
        <v>1982</v>
      </c>
      <c r="B1972" s="4">
        <v>45435.838767753543</v>
      </c>
      <c r="C1972" t="s">
        <v>5016</v>
      </c>
      <c r="D1972" t="s">
        <v>5026</v>
      </c>
      <c r="E1972" t="s">
        <v>5030</v>
      </c>
      <c r="F1972" t="s">
        <v>5046</v>
      </c>
      <c r="G1972" t="s">
        <v>5057</v>
      </c>
      <c r="H1972">
        <v>21113</v>
      </c>
      <c r="I1972">
        <v>10</v>
      </c>
      <c r="J1972" t="s">
        <v>5073</v>
      </c>
      <c r="K1972">
        <v>3344.18</v>
      </c>
      <c r="L1972" t="s">
        <v>5078</v>
      </c>
      <c r="M1972">
        <f>MONTH(Helper_Columns[Order_Date])</f>
        <v>5</v>
      </c>
      <c r="N1972">
        <f>YEAR(Helper_Columns[Order_Date])</f>
        <v>2024</v>
      </c>
      <c r="O1972" t="str">
        <f>TEXT(Helper_Columns[Order_Date],"mmm")</f>
        <v>May</v>
      </c>
      <c r="P1972" s="7">
        <f>IFERROR(Helper_Columns[Profit]/Helper_Columns[Sales_Amount],0)</f>
        <v>0.15839435418936199</v>
      </c>
      <c r="Q1972" s="5" t="str">
        <f>IF(VALUE(SUBSTITUTE(Helper_Columns[[#This Row],[Discount]],"%",""))&gt;=10,"High Discount", "Normal")</f>
        <v>Normal</v>
      </c>
      <c r="R1972" s="5" t="str">
        <f xml:space="preserve"> IF(Helper_Columns[[#This Row],[Profit]]&gt;5000,"High","Low")</f>
        <v>Low</v>
      </c>
    </row>
    <row r="1973" spans="1:18" x14ac:dyDescent="0.25">
      <c r="A1973" t="s">
        <v>1983</v>
      </c>
      <c r="B1973" s="4">
        <v>45435.911782356467</v>
      </c>
      <c r="C1973" t="s">
        <v>5020</v>
      </c>
      <c r="D1973" t="s">
        <v>5026</v>
      </c>
      <c r="E1973" t="s">
        <v>5043</v>
      </c>
      <c r="F1973" t="s">
        <v>5047</v>
      </c>
      <c r="G1973" t="s">
        <v>5064</v>
      </c>
      <c r="H1973">
        <v>65575</v>
      </c>
      <c r="I1973">
        <v>2</v>
      </c>
      <c r="J1973" t="s">
        <v>5068</v>
      </c>
      <c r="K1973">
        <v>6953.65</v>
      </c>
      <c r="L1973" t="s">
        <v>5078</v>
      </c>
      <c r="M1973">
        <f>MONTH(Helper_Columns[Order_Date])</f>
        <v>5</v>
      </c>
      <c r="N1973">
        <f>YEAR(Helper_Columns[Order_Date])</f>
        <v>2024</v>
      </c>
      <c r="O1973" t="str">
        <f>TEXT(Helper_Columns[Order_Date],"mmm")</f>
        <v>May</v>
      </c>
      <c r="P1973" s="7">
        <f>IFERROR(Helper_Columns[Profit]/Helper_Columns[Sales_Amount],0)</f>
        <v>0.10604117422798322</v>
      </c>
      <c r="Q1973" s="5" t="str">
        <f>IF(VALUE(SUBSTITUTE(Helper_Columns[[#This Row],[Discount]],"%",""))&gt;=10,"High Discount", "Normal")</f>
        <v>Normal</v>
      </c>
      <c r="R1973" s="5" t="str">
        <f xml:space="preserve"> IF(Helper_Columns[[#This Row],[Profit]]&gt;5000,"High","Low")</f>
        <v>High</v>
      </c>
    </row>
    <row r="1974" spans="1:18" x14ac:dyDescent="0.25">
      <c r="A1974" t="s">
        <v>1984</v>
      </c>
      <c r="B1974" s="4">
        <v>45435.984796959383</v>
      </c>
      <c r="C1974" t="s">
        <v>5018</v>
      </c>
      <c r="D1974" t="s">
        <v>5028</v>
      </c>
      <c r="E1974" t="s">
        <v>5032</v>
      </c>
      <c r="F1974" t="s">
        <v>5048</v>
      </c>
      <c r="G1974" t="s">
        <v>5059</v>
      </c>
      <c r="H1974">
        <v>16198</v>
      </c>
      <c r="I1974">
        <v>9</v>
      </c>
      <c r="J1974" t="s">
        <v>5070</v>
      </c>
      <c r="K1974">
        <v>3002.96</v>
      </c>
      <c r="L1974" t="s">
        <v>5075</v>
      </c>
      <c r="M1974">
        <f>MONTH(Helper_Columns[Order_Date])</f>
        <v>5</v>
      </c>
      <c r="N1974">
        <f>YEAR(Helper_Columns[Order_Date])</f>
        <v>2024</v>
      </c>
      <c r="O1974" t="str">
        <f>TEXT(Helper_Columns[Order_Date],"mmm")</f>
        <v>May</v>
      </c>
      <c r="P1974" s="7">
        <f>IFERROR(Helper_Columns[Profit]/Helper_Columns[Sales_Amount],0)</f>
        <v>0.1853907889862946</v>
      </c>
      <c r="Q1974" s="5" t="str">
        <f>IF(VALUE(SUBSTITUTE(Helper_Columns[[#This Row],[Discount]],"%",""))&gt;=10,"High Discount", "Normal")</f>
        <v>Normal</v>
      </c>
      <c r="R1974" s="5" t="str">
        <f xml:space="preserve"> IF(Helper_Columns[[#This Row],[Profit]]&gt;5000,"High","Low")</f>
        <v>Low</v>
      </c>
    </row>
    <row r="1975" spans="1:18" x14ac:dyDescent="0.25">
      <c r="A1975" t="s">
        <v>1985</v>
      </c>
      <c r="B1975" s="4">
        <v>45436.057811562307</v>
      </c>
      <c r="C1975" t="s">
        <v>5017</v>
      </c>
      <c r="D1975" t="s">
        <v>5029</v>
      </c>
      <c r="E1975" t="s">
        <v>5039</v>
      </c>
      <c r="F1975" t="s">
        <v>5047</v>
      </c>
      <c r="G1975" t="s">
        <v>5063</v>
      </c>
      <c r="H1975">
        <v>59186</v>
      </c>
      <c r="I1975">
        <v>4</v>
      </c>
      <c r="J1975" t="s">
        <v>5069</v>
      </c>
      <c r="K1975">
        <v>12820.83</v>
      </c>
      <c r="L1975" t="s">
        <v>5077</v>
      </c>
      <c r="M1975">
        <f>MONTH(Helper_Columns[Order_Date])</f>
        <v>5</v>
      </c>
      <c r="N1975">
        <f>YEAR(Helper_Columns[Order_Date])</f>
        <v>2024</v>
      </c>
      <c r="O1975" t="str">
        <f>TEXT(Helper_Columns[Order_Date],"mmm")</f>
        <v>May</v>
      </c>
      <c r="P1975" s="7">
        <f>IFERROR(Helper_Columns[Profit]/Helper_Columns[Sales_Amount],0)</f>
        <v>0.21661930186192679</v>
      </c>
      <c r="Q1975" s="5" t="str">
        <f>IF(VALUE(SUBSTITUTE(Helper_Columns[[#This Row],[Discount]],"%",""))&gt;=10,"High Discount", "Normal")</f>
        <v>High Discount</v>
      </c>
      <c r="R1975" s="5" t="str">
        <f xml:space="preserve"> IF(Helper_Columns[[#This Row],[Profit]]&gt;5000,"High","Low")</f>
        <v>High</v>
      </c>
    </row>
    <row r="1976" spans="1:18" x14ac:dyDescent="0.25">
      <c r="A1976" t="s">
        <v>1986</v>
      </c>
      <c r="B1976" s="4">
        <v>45436.13082616523</v>
      </c>
      <c r="C1976" t="s">
        <v>5017</v>
      </c>
      <c r="D1976" t="s">
        <v>5027</v>
      </c>
      <c r="E1976" t="s">
        <v>5038</v>
      </c>
      <c r="F1976" t="s">
        <v>5046</v>
      </c>
      <c r="G1976" t="s">
        <v>5049</v>
      </c>
      <c r="H1976">
        <v>26041</v>
      </c>
      <c r="I1976">
        <v>9</v>
      </c>
      <c r="J1976" t="s">
        <v>5071</v>
      </c>
      <c r="K1976">
        <v>5660.95</v>
      </c>
      <c r="L1976" t="s">
        <v>5077</v>
      </c>
      <c r="M1976">
        <f>MONTH(Helper_Columns[Order_Date])</f>
        <v>5</v>
      </c>
      <c r="N1976">
        <f>YEAR(Helper_Columns[Order_Date])</f>
        <v>2024</v>
      </c>
      <c r="O1976" t="str">
        <f>TEXT(Helper_Columns[Order_Date],"mmm")</f>
        <v>May</v>
      </c>
      <c r="P1976" s="7">
        <f>IFERROR(Helper_Columns[Profit]/Helper_Columns[Sales_Amount],0)</f>
        <v>0.21738604508275411</v>
      </c>
      <c r="Q1976" s="5" t="str">
        <f>IF(VALUE(SUBSTITUTE(Helper_Columns[[#This Row],[Discount]],"%",""))&gt;=10,"High Discount", "Normal")</f>
        <v>High Discount</v>
      </c>
      <c r="R1976" s="5" t="str">
        <f xml:space="preserve"> IF(Helper_Columns[[#This Row],[Profit]]&gt;5000,"High","Low")</f>
        <v>High</v>
      </c>
    </row>
    <row r="1977" spans="1:18" x14ac:dyDescent="0.25">
      <c r="A1977" t="s">
        <v>1987</v>
      </c>
      <c r="B1977" s="4">
        <v>45436.203840768147</v>
      </c>
      <c r="C1977" t="s">
        <v>5014</v>
      </c>
      <c r="D1977" t="s">
        <v>5029</v>
      </c>
      <c r="E1977" t="s">
        <v>5040</v>
      </c>
      <c r="F1977" t="s">
        <v>5047</v>
      </c>
      <c r="G1977" t="s">
        <v>5058</v>
      </c>
      <c r="H1977">
        <v>13693</v>
      </c>
      <c r="I1977">
        <v>3</v>
      </c>
      <c r="J1977" t="s">
        <v>5068</v>
      </c>
      <c r="K1977">
        <v>1807.02</v>
      </c>
      <c r="L1977" t="s">
        <v>5075</v>
      </c>
      <c r="M1977">
        <f>MONTH(Helper_Columns[Order_Date])</f>
        <v>5</v>
      </c>
      <c r="N1977">
        <f>YEAR(Helper_Columns[Order_Date])</f>
        <v>2024</v>
      </c>
      <c r="O1977" t="str">
        <f>TEXT(Helper_Columns[Order_Date],"mmm")</f>
        <v>May</v>
      </c>
      <c r="P1977" s="7">
        <f>IFERROR(Helper_Columns[Profit]/Helper_Columns[Sales_Amount],0)</f>
        <v>0.13196669831300664</v>
      </c>
      <c r="Q1977" s="5" t="str">
        <f>IF(VALUE(SUBSTITUTE(Helper_Columns[[#This Row],[Discount]],"%",""))&gt;=10,"High Discount", "Normal")</f>
        <v>Normal</v>
      </c>
      <c r="R1977" s="5" t="str">
        <f xml:space="preserve"> IF(Helper_Columns[[#This Row],[Profit]]&gt;5000,"High","Low")</f>
        <v>Low</v>
      </c>
    </row>
    <row r="1978" spans="1:18" x14ac:dyDescent="0.25">
      <c r="A1978" t="s">
        <v>1988</v>
      </c>
      <c r="B1978" s="4">
        <v>45436.276855371063</v>
      </c>
      <c r="C1978" t="s">
        <v>5016</v>
      </c>
      <c r="D1978" t="s">
        <v>5026</v>
      </c>
      <c r="E1978" t="s">
        <v>5034</v>
      </c>
      <c r="F1978" t="s">
        <v>5046</v>
      </c>
      <c r="G1978" t="s">
        <v>5053</v>
      </c>
      <c r="H1978">
        <v>40727</v>
      </c>
      <c r="I1978">
        <v>6</v>
      </c>
      <c r="J1978" t="s">
        <v>5068</v>
      </c>
      <c r="K1978">
        <v>4901.51</v>
      </c>
      <c r="L1978" t="s">
        <v>5079</v>
      </c>
      <c r="M1978">
        <f>MONTH(Helper_Columns[Order_Date])</f>
        <v>5</v>
      </c>
      <c r="N1978">
        <f>YEAR(Helper_Columns[Order_Date])</f>
        <v>2024</v>
      </c>
      <c r="O1978" t="str">
        <f>TEXT(Helper_Columns[Order_Date],"mmm")</f>
        <v>May</v>
      </c>
      <c r="P1978" s="7">
        <f>IFERROR(Helper_Columns[Profit]/Helper_Columns[Sales_Amount],0)</f>
        <v>0.12035038181059249</v>
      </c>
      <c r="Q1978" s="5" t="str">
        <f>IF(VALUE(SUBSTITUTE(Helper_Columns[[#This Row],[Discount]],"%",""))&gt;=10,"High Discount", "Normal")</f>
        <v>Normal</v>
      </c>
      <c r="R1978" s="5" t="str">
        <f xml:space="preserve"> IF(Helper_Columns[[#This Row],[Profit]]&gt;5000,"High","Low")</f>
        <v>Low</v>
      </c>
    </row>
    <row r="1979" spans="1:18" x14ac:dyDescent="0.25">
      <c r="A1979" t="s">
        <v>1989</v>
      </c>
      <c r="B1979" s="4">
        <v>45436.349869973987</v>
      </c>
      <c r="C1979" t="s">
        <v>5018</v>
      </c>
      <c r="D1979" t="s">
        <v>5029</v>
      </c>
      <c r="E1979" t="s">
        <v>5040</v>
      </c>
      <c r="F1979" t="s">
        <v>5048</v>
      </c>
      <c r="G1979" t="s">
        <v>5051</v>
      </c>
      <c r="H1979">
        <v>63878</v>
      </c>
      <c r="I1979">
        <v>11</v>
      </c>
      <c r="J1979" t="s">
        <v>5069</v>
      </c>
      <c r="K1979">
        <v>9641.51</v>
      </c>
      <c r="L1979" t="s">
        <v>5079</v>
      </c>
      <c r="M1979">
        <f>MONTH(Helper_Columns[Order_Date])</f>
        <v>5</v>
      </c>
      <c r="N1979">
        <f>YEAR(Helper_Columns[Order_Date])</f>
        <v>2024</v>
      </c>
      <c r="O1979" t="str">
        <f>TEXT(Helper_Columns[Order_Date],"mmm")</f>
        <v>May</v>
      </c>
      <c r="P1979" s="7">
        <f>IFERROR(Helper_Columns[Profit]/Helper_Columns[Sales_Amount],0)</f>
        <v>0.15093631610257052</v>
      </c>
      <c r="Q1979" s="5" t="str">
        <f>IF(VALUE(SUBSTITUTE(Helper_Columns[[#This Row],[Discount]],"%",""))&gt;=10,"High Discount", "Normal")</f>
        <v>High Discount</v>
      </c>
      <c r="R1979" s="5" t="str">
        <f xml:space="preserve"> IF(Helper_Columns[[#This Row],[Profit]]&gt;5000,"High","Low")</f>
        <v>High</v>
      </c>
    </row>
    <row r="1980" spans="1:18" x14ac:dyDescent="0.25">
      <c r="A1980" t="s">
        <v>1990</v>
      </c>
      <c r="B1980" s="4">
        <v>45436.42288457691</v>
      </c>
      <c r="C1980" t="s">
        <v>5013</v>
      </c>
      <c r="D1980" t="s">
        <v>5027</v>
      </c>
      <c r="E1980" t="s">
        <v>5031</v>
      </c>
      <c r="F1980" t="s">
        <v>5046</v>
      </c>
      <c r="G1980" t="s">
        <v>5054</v>
      </c>
      <c r="H1980">
        <v>7577</v>
      </c>
      <c r="I1980">
        <v>12</v>
      </c>
      <c r="J1980" t="s">
        <v>5069</v>
      </c>
      <c r="K1980">
        <v>894.53</v>
      </c>
      <c r="L1980" t="s">
        <v>5078</v>
      </c>
      <c r="M1980">
        <f>MONTH(Helper_Columns[Order_Date])</f>
        <v>5</v>
      </c>
      <c r="N1980">
        <f>YEAR(Helper_Columns[Order_Date])</f>
        <v>2024</v>
      </c>
      <c r="O1980" t="str">
        <f>TEXT(Helper_Columns[Order_Date],"mmm")</f>
        <v>May</v>
      </c>
      <c r="P1980" s="7">
        <f>IFERROR(Helper_Columns[Profit]/Helper_Columns[Sales_Amount],0)</f>
        <v>0.11805859838986406</v>
      </c>
      <c r="Q1980" s="5" t="str">
        <f>IF(VALUE(SUBSTITUTE(Helper_Columns[[#This Row],[Discount]],"%",""))&gt;=10,"High Discount", "Normal")</f>
        <v>High Discount</v>
      </c>
      <c r="R1980" s="5" t="str">
        <f xml:space="preserve"> IF(Helper_Columns[[#This Row],[Profit]]&gt;5000,"High","Low")</f>
        <v>Low</v>
      </c>
    </row>
    <row r="1981" spans="1:18" x14ac:dyDescent="0.25">
      <c r="A1981" t="s">
        <v>1991</v>
      </c>
      <c r="B1981" s="4">
        <v>45436.495899179827</v>
      </c>
      <c r="C1981" t="s">
        <v>5014</v>
      </c>
      <c r="D1981" t="s">
        <v>5029</v>
      </c>
      <c r="E1981" t="s">
        <v>5033</v>
      </c>
      <c r="F1981" t="s">
        <v>5048</v>
      </c>
      <c r="G1981" t="s">
        <v>5055</v>
      </c>
      <c r="H1981">
        <v>14003</v>
      </c>
      <c r="I1981">
        <v>7</v>
      </c>
      <c r="J1981" t="s">
        <v>5068</v>
      </c>
      <c r="K1981">
        <v>1452.85</v>
      </c>
      <c r="L1981" t="s">
        <v>5076</v>
      </c>
      <c r="M1981">
        <f>MONTH(Helper_Columns[Order_Date])</f>
        <v>5</v>
      </c>
      <c r="N1981">
        <f>YEAR(Helper_Columns[Order_Date])</f>
        <v>2024</v>
      </c>
      <c r="O1981" t="str">
        <f>TEXT(Helper_Columns[Order_Date],"mmm")</f>
        <v>May</v>
      </c>
      <c r="P1981" s="7">
        <f>IFERROR(Helper_Columns[Profit]/Helper_Columns[Sales_Amount],0)</f>
        <v>0.10375276726415768</v>
      </c>
      <c r="Q1981" s="5" t="str">
        <f>IF(VALUE(SUBSTITUTE(Helper_Columns[[#This Row],[Discount]],"%",""))&gt;=10,"High Discount", "Normal")</f>
        <v>Normal</v>
      </c>
      <c r="R1981" s="5" t="str">
        <f xml:space="preserve"> IF(Helper_Columns[[#This Row],[Profit]]&gt;5000,"High","Low")</f>
        <v>Low</v>
      </c>
    </row>
    <row r="1982" spans="1:18" x14ac:dyDescent="0.25">
      <c r="A1982" t="s">
        <v>1992</v>
      </c>
      <c r="B1982" s="4">
        <v>45436.568913782758</v>
      </c>
      <c r="C1982" t="s">
        <v>5023</v>
      </c>
      <c r="D1982" t="s">
        <v>5026</v>
      </c>
      <c r="E1982" t="s">
        <v>5043</v>
      </c>
      <c r="F1982" t="s">
        <v>5046</v>
      </c>
      <c r="G1982" t="s">
        <v>5060</v>
      </c>
      <c r="H1982">
        <v>40042</v>
      </c>
      <c r="I1982">
        <v>14</v>
      </c>
      <c r="J1982" t="s">
        <v>5068</v>
      </c>
      <c r="K1982">
        <v>8634.67</v>
      </c>
      <c r="L1982" t="s">
        <v>5076</v>
      </c>
      <c r="M1982">
        <f>MONTH(Helper_Columns[Order_Date])</f>
        <v>5</v>
      </c>
      <c r="N1982">
        <f>YEAR(Helper_Columns[Order_Date])</f>
        <v>2024</v>
      </c>
      <c r="O1982" t="str">
        <f>TEXT(Helper_Columns[Order_Date],"mmm")</f>
        <v>May</v>
      </c>
      <c r="P1982" s="7">
        <f>IFERROR(Helper_Columns[Profit]/Helper_Columns[Sales_Amount],0)</f>
        <v>0.21564032765596125</v>
      </c>
      <c r="Q1982" s="5" t="str">
        <f>IF(VALUE(SUBSTITUTE(Helper_Columns[[#This Row],[Discount]],"%",""))&gt;=10,"High Discount", "Normal")</f>
        <v>Normal</v>
      </c>
      <c r="R1982" s="5" t="str">
        <f xml:space="preserve"> IF(Helper_Columns[[#This Row],[Profit]]&gt;5000,"High","Low")</f>
        <v>High</v>
      </c>
    </row>
    <row r="1983" spans="1:18" x14ac:dyDescent="0.25">
      <c r="A1983" t="s">
        <v>1993</v>
      </c>
      <c r="B1983" s="4">
        <v>45436.641928385667</v>
      </c>
      <c r="C1983" t="s">
        <v>5024</v>
      </c>
      <c r="D1983" t="s">
        <v>5028</v>
      </c>
      <c r="E1983" t="s">
        <v>5037</v>
      </c>
      <c r="F1983" t="s">
        <v>5048</v>
      </c>
      <c r="G1983" t="s">
        <v>5051</v>
      </c>
      <c r="H1983">
        <v>40116</v>
      </c>
      <c r="I1983">
        <v>4</v>
      </c>
      <c r="J1983" t="s">
        <v>5073</v>
      </c>
      <c r="K1983">
        <v>3806.32</v>
      </c>
      <c r="L1983" t="s">
        <v>5077</v>
      </c>
      <c r="M1983">
        <f>MONTH(Helper_Columns[Order_Date])</f>
        <v>5</v>
      </c>
      <c r="N1983">
        <f>YEAR(Helper_Columns[Order_Date])</f>
        <v>2024</v>
      </c>
      <c r="O1983" t="str">
        <f>TEXT(Helper_Columns[Order_Date],"mmm")</f>
        <v>May</v>
      </c>
      <c r="P1983" s="7">
        <f>IFERROR(Helper_Columns[Profit]/Helper_Columns[Sales_Amount],0)</f>
        <v>9.4882839764682425E-2</v>
      </c>
      <c r="Q1983" s="5" t="str">
        <f>IF(VALUE(SUBSTITUTE(Helper_Columns[[#This Row],[Discount]],"%",""))&gt;=10,"High Discount", "Normal")</f>
        <v>Normal</v>
      </c>
      <c r="R1983" s="5" t="str">
        <f xml:space="preserve"> IF(Helper_Columns[[#This Row],[Profit]]&gt;5000,"High","Low")</f>
        <v>Low</v>
      </c>
    </row>
    <row r="1984" spans="1:18" x14ac:dyDescent="0.25">
      <c r="A1984" t="s">
        <v>1994</v>
      </c>
      <c r="B1984" s="4">
        <v>45436.71494298859</v>
      </c>
      <c r="C1984" t="s">
        <v>5016</v>
      </c>
      <c r="D1984" t="s">
        <v>5027</v>
      </c>
      <c r="E1984" t="s">
        <v>5044</v>
      </c>
      <c r="F1984" t="s">
        <v>5046</v>
      </c>
      <c r="G1984" t="s">
        <v>5066</v>
      </c>
      <c r="H1984">
        <v>11607</v>
      </c>
      <c r="I1984">
        <v>8</v>
      </c>
      <c r="J1984" t="s">
        <v>5072</v>
      </c>
      <c r="K1984">
        <v>1678.75</v>
      </c>
      <c r="L1984" t="s">
        <v>5078</v>
      </c>
      <c r="M1984">
        <f>MONTH(Helper_Columns[Order_Date])</f>
        <v>5</v>
      </c>
      <c r="N1984">
        <f>YEAR(Helper_Columns[Order_Date])</f>
        <v>2024</v>
      </c>
      <c r="O1984" t="str">
        <f>TEXT(Helper_Columns[Order_Date],"mmm")</f>
        <v>May</v>
      </c>
      <c r="P1984" s="7">
        <f>IFERROR(Helper_Columns[Profit]/Helper_Columns[Sales_Amount],0)</f>
        <v>0.144632549323684</v>
      </c>
      <c r="Q1984" s="5" t="str">
        <f>IF(VALUE(SUBSTITUTE(Helper_Columns[[#This Row],[Discount]],"%",""))&gt;=10,"High Discount", "Normal")</f>
        <v>High Discount</v>
      </c>
      <c r="R1984" s="5" t="str">
        <f xml:space="preserve"> IF(Helper_Columns[[#This Row],[Profit]]&gt;5000,"High","Low")</f>
        <v>Low</v>
      </c>
    </row>
    <row r="1985" spans="1:18" x14ac:dyDescent="0.25">
      <c r="A1985" t="s">
        <v>1995</v>
      </c>
      <c r="B1985" s="4">
        <v>45436.787957591507</v>
      </c>
      <c r="C1985" t="s">
        <v>5023</v>
      </c>
      <c r="D1985" t="s">
        <v>5029</v>
      </c>
      <c r="E1985" t="s">
        <v>5039</v>
      </c>
      <c r="F1985" t="s">
        <v>5048</v>
      </c>
      <c r="G1985" t="s">
        <v>5065</v>
      </c>
      <c r="H1985">
        <v>37668</v>
      </c>
      <c r="I1985">
        <v>1</v>
      </c>
      <c r="J1985" t="s">
        <v>5068</v>
      </c>
      <c r="K1985">
        <v>7419.97</v>
      </c>
      <c r="L1985" t="s">
        <v>5074</v>
      </c>
      <c r="M1985">
        <f>MONTH(Helper_Columns[Order_Date])</f>
        <v>5</v>
      </c>
      <c r="N1985">
        <f>YEAR(Helper_Columns[Order_Date])</f>
        <v>2024</v>
      </c>
      <c r="O1985" t="str">
        <f>TEXT(Helper_Columns[Order_Date],"mmm")</f>
        <v>May</v>
      </c>
      <c r="P1985" s="7">
        <f>IFERROR(Helper_Columns[Profit]/Helper_Columns[Sales_Amount],0)</f>
        <v>0.19698338111925243</v>
      </c>
      <c r="Q1985" s="5" t="str">
        <f>IF(VALUE(SUBSTITUTE(Helper_Columns[[#This Row],[Discount]],"%",""))&gt;=10,"High Discount", "Normal")</f>
        <v>Normal</v>
      </c>
      <c r="R1985" s="5" t="str">
        <f xml:space="preserve"> IF(Helper_Columns[[#This Row],[Profit]]&gt;5000,"High","Low")</f>
        <v>High</v>
      </c>
    </row>
    <row r="1986" spans="1:18" x14ac:dyDescent="0.25">
      <c r="A1986" t="s">
        <v>1996</v>
      </c>
      <c r="B1986" s="4">
        <v>45436.86097219443</v>
      </c>
      <c r="C1986" t="s">
        <v>5017</v>
      </c>
      <c r="D1986" t="s">
        <v>5026</v>
      </c>
      <c r="E1986" t="s">
        <v>5034</v>
      </c>
      <c r="F1986" t="s">
        <v>5046</v>
      </c>
      <c r="G1986" t="s">
        <v>5066</v>
      </c>
      <c r="H1986">
        <v>79349</v>
      </c>
      <c r="I1986">
        <v>1</v>
      </c>
      <c r="J1986" t="s">
        <v>5072</v>
      </c>
      <c r="K1986">
        <v>10175.08</v>
      </c>
      <c r="L1986" t="s">
        <v>5079</v>
      </c>
      <c r="M1986">
        <f>MONTH(Helper_Columns[Order_Date])</f>
        <v>5</v>
      </c>
      <c r="N1986">
        <f>YEAR(Helper_Columns[Order_Date])</f>
        <v>2024</v>
      </c>
      <c r="O1986" t="str">
        <f>TEXT(Helper_Columns[Order_Date],"mmm")</f>
        <v>May</v>
      </c>
      <c r="P1986" s="7">
        <f>IFERROR(Helper_Columns[Profit]/Helper_Columns[Sales_Amount],0)</f>
        <v>0.12823198780072842</v>
      </c>
      <c r="Q1986" s="5" t="str">
        <f>IF(VALUE(SUBSTITUTE(Helper_Columns[[#This Row],[Discount]],"%",""))&gt;=10,"High Discount", "Normal")</f>
        <v>High Discount</v>
      </c>
      <c r="R1986" s="5" t="str">
        <f xml:space="preserve"> IF(Helper_Columns[[#This Row],[Profit]]&gt;5000,"High","Low")</f>
        <v>High</v>
      </c>
    </row>
    <row r="1987" spans="1:18" x14ac:dyDescent="0.25">
      <c r="A1987" t="s">
        <v>1997</v>
      </c>
      <c r="B1987" s="4">
        <v>45436.933986797347</v>
      </c>
      <c r="C1987" t="s">
        <v>5019</v>
      </c>
      <c r="D1987" t="s">
        <v>5027</v>
      </c>
      <c r="E1987" t="s">
        <v>5044</v>
      </c>
      <c r="F1987" t="s">
        <v>5046</v>
      </c>
      <c r="G1987" t="s">
        <v>5061</v>
      </c>
      <c r="H1987">
        <v>41854</v>
      </c>
      <c r="I1987">
        <v>9</v>
      </c>
      <c r="J1987" t="s">
        <v>5073</v>
      </c>
      <c r="K1987">
        <v>8812.0400000000009</v>
      </c>
      <c r="L1987" t="s">
        <v>5078</v>
      </c>
      <c r="M1987">
        <f>MONTH(Helper_Columns[Order_Date])</f>
        <v>5</v>
      </c>
      <c r="N1987">
        <f>YEAR(Helper_Columns[Order_Date])</f>
        <v>2024</v>
      </c>
      <c r="O1987" t="str">
        <f>TEXT(Helper_Columns[Order_Date],"mmm")</f>
        <v>May</v>
      </c>
      <c r="P1987" s="7">
        <f>IFERROR(Helper_Columns[Profit]/Helper_Columns[Sales_Amount],0)</f>
        <v>0.21054236154250491</v>
      </c>
      <c r="Q1987" s="5" t="str">
        <f>IF(VALUE(SUBSTITUTE(Helper_Columns[[#This Row],[Discount]],"%",""))&gt;=10,"High Discount", "Normal")</f>
        <v>Normal</v>
      </c>
      <c r="R1987" s="5" t="str">
        <f xml:space="preserve"> IF(Helper_Columns[[#This Row],[Profit]]&gt;5000,"High","Low")</f>
        <v>High</v>
      </c>
    </row>
    <row r="1988" spans="1:18" x14ac:dyDescent="0.25">
      <c r="A1988" t="s">
        <v>1998</v>
      </c>
      <c r="B1988" s="4">
        <v>45437.007001400278</v>
      </c>
      <c r="C1988" t="s">
        <v>5013</v>
      </c>
      <c r="D1988" t="s">
        <v>5026</v>
      </c>
      <c r="E1988" t="s">
        <v>5043</v>
      </c>
      <c r="F1988" t="s">
        <v>5047</v>
      </c>
      <c r="G1988" t="s">
        <v>5063</v>
      </c>
      <c r="H1988">
        <v>60261</v>
      </c>
      <c r="I1988">
        <v>1</v>
      </c>
      <c r="J1988" t="s">
        <v>5069</v>
      </c>
      <c r="K1988">
        <v>6267.86</v>
      </c>
      <c r="L1988" t="s">
        <v>5075</v>
      </c>
      <c r="M1988">
        <f>MONTH(Helper_Columns[Order_Date])</f>
        <v>5</v>
      </c>
      <c r="N1988">
        <f>YEAR(Helper_Columns[Order_Date])</f>
        <v>2024</v>
      </c>
      <c r="O1988" t="str">
        <f>TEXT(Helper_Columns[Order_Date],"mmm")</f>
        <v>May</v>
      </c>
      <c r="P1988" s="7">
        <f>IFERROR(Helper_Columns[Profit]/Helper_Columns[Sales_Amount],0)</f>
        <v>0.10401188164816381</v>
      </c>
      <c r="Q1988" s="5" t="str">
        <f>IF(VALUE(SUBSTITUTE(Helper_Columns[[#This Row],[Discount]],"%",""))&gt;=10,"High Discount", "Normal")</f>
        <v>High Discount</v>
      </c>
      <c r="R1988" s="5" t="str">
        <f xml:space="preserve"> IF(Helper_Columns[[#This Row],[Profit]]&gt;5000,"High","Low")</f>
        <v>High</v>
      </c>
    </row>
    <row r="1989" spans="1:18" x14ac:dyDescent="0.25">
      <c r="A1989" t="s">
        <v>1999</v>
      </c>
      <c r="B1989" s="4">
        <v>45437.080016003187</v>
      </c>
      <c r="C1989" t="s">
        <v>5020</v>
      </c>
      <c r="D1989" t="s">
        <v>5026</v>
      </c>
      <c r="E1989" t="s">
        <v>5045</v>
      </c>
      <c r="F1989" t="s">
        <v>5048</v>
      </c>
      <c r="G1989" t="s">
        <v>5056</v>
      </c>
      <c r="H1989">
        <v>58505</v>
      </c>
      <c r="I1989">
        <v>8</v>
      </c>
      <c r="J1989" t="s">
        <v>5068</v>
      </c>
      <c r="K1989">
        <v>6836.37</v>
      </c>
      <c r="L1989" t="s">
        <v>5076</v>
      </c>
      <c r="M1989">
        <f>MONTH(Helper_Columns[Order_Date])</f>
        <v>5</v>
      </c>
      <c r="N1989">
        <f>YEAR(Helper_Columns[Order_Date])</f>
        <v>2024</v>
      </c>
      <c r="O1989" t="str">
        <f>TEXT(Helper_Columns[Order_Date],"mmm")</f>
        <v>May</v>
      </c>
      <c r="P1989" s="7">
        <f>IFERROR(Helper_Columns[Profit]/Helper_Columns[Sales_Amount],0)</f>
        <v>0.11685103837278865</v>
      </c>
      <c r="Q1989" s="5" t="str">
        <f>IF(VALUE(SUBSTITUTE(Helper_Columns[[#This Row],[Discount]],"%",""))&gt;=10,"High Discount", "Normal")</f>
        <v>Normal</v>
      </c>
      <c r="R1989" s="5" t="str">
        <f xml:space="preserve"> IF(Helper_Columns[[#This Row],[Profit]]&gt;5000,"High","Low")</f>
        <v>High</v>
      </c>
    </row>
    <row r="1990" spans="1:18" x14ac:dyDescent="0.25">
      <c r="A1990" t="s">
        <v>2000</v>
      </c>
      <c r="B1990" s="4">
        <v>45437.15303060611</v>
      </c>
      <c r="C1990" t="s">
        <v>5019</v>
      </c>
      <c r="D1990" t="s">
        <v>5027</v>
      </c>
      <c r="E1990" t="s">
        <v>5044</v>
      </c>
      <c r="F1990" t="s">
        <v>5047</v>
      </c>
      <c r="G1990" t="s">
        <v>5067</v>
      </c>
      <c r="H1990">
        <v>8551</v>
      </c>
      <c r="I1990">
        <v>3</v>
      </c>
      <c r="J1990" t="s">
        <v>5073</v>
      </c>
      <c r="K1990">
        <v>763.68</v>
      </c>
      <c r="L1990" t="s">
        <v>5077</v>
      </c>
      <c r="M1990">
        <f>MONTH(Helper_Columns[Order_Date])</f>
        <v>5</v>
      </c>
      <c r="N1990">
        <f>YEAR(Helper_Columns[Order_Date])</f>
        <v>2024</v>
      </c>
      <c r="O1990" t="str">
        <f>TEXT(Helper_Columns[Order_Date],"mmm")</f>
        <v>May</v>
      </c>
      <c r="P1990" s="7">
        <f>IFERROR(Helper_Columns[Profit]/Helper_Columns[Sales_Amount],0)</f>
        <v>8.9308852765758381E-2</v>
      </c>
      <c r="Q1990" s="5" t="str">
        <f>IF(VALUE(SUBSTITUTE(Helper_Columns[[#This Row],[Discount]],"%",""))&gt;=10,"High Discount", "Normal")</f>
        <v>Normal</v>
      </c>
      <c r="R1990" s="5" t="str">
        <f xml:space="preserve"> IF(Helper_Columns[[#This Row],[Profit]]&gt;5000,"High","Low")</f>
        <v>Low</v>
      </c>
    </row>
    <row r="1991" spans="1:18" x14ac:dyDescent="0.25">
      <c r="A1991" t="s">
        <v>2001</v>
      </c>
      <c r="B1991" s="4">
        <v>45437.226045209041</v>
      </c>
      <c r="C1991" t="s">
        <v>5025</v>
      </c>
      <c r="D1991" t="s">
        <v>5028</v>
      </c>
      <c r="E1991" t="s">
        <v>5035</v>
      </c>
      <c r="F1991" t="s">
        <v>5047</v>
      </c>
      <c r="G1991" t="s">
        <v>5050</v>
      </c>
      <c r="H1991">
        <v>64411</v>
      </c>
      <c r="I1991">
        <v>11</v>
      </c>
      <c r="J1991" t="s">
        <v>5071</v>
      </c>
      <c r="K1991">
        <v>9756.4699999999993</v>
      </c>
      <c r="L1991" t="s">
        <v>5079</v>
      </c>
      <c r="M1991">
        <f>MONTH(Helper_Columns[Order_Date])</f>
        <v>5</v>
      </c>
      <c r="N1991">
        <f>YEAR(Helper_Columns[Order_Date])</f>
        <v>2024</v>
      </c>
      <c r="O1991" t="str">
        <f>TEXT(Helper_Columns[Order_Date],"mmm")</f>
        <v>May</v>
      </c>
      <c r="P1991" s="7">
        <f>IFERROR(Helper_Columns[Profit]/Helper_Columns[Sales_Amount],0)</f>
        <v>0.15147210880129169</v>
      </c>
      <c r="Q1991" s="5" t="str">
        <f>IF(VALUE(SUBSTITUTE(Helper_Columns[[#This Row],[Discount]],"%",""))&gt;=10,"High Discount", "Normal")</f>
        <v>High Discount</v>
      </c>
      <c r="R1991" s="5" t="str">
        <f xml:space="preserve"> IF(Helper_Columns[[#This Row],[Profit]]&gt;5000,"High","Low")</f>
        <v>High</v>
      </c>
    </row>
    <row r="1992" spans="1:18" x14ac:dyDescent="0.25">
      <c r="A1992" t="s">
        <v>2002</v>
      </c>
      <c r="B1992" s="4">
        <v>45437.299059811958</v>
      </c>
      <c r="C1992" t="s">
        <v>5023</v>
      </c>
      <c r="D1992" t="s">
        <v>5027</v>
      </c>
      <c r="E1992" t="s">
        <v>5038</v>
      </c>
      <c r="F1992" t="s">
        <v>5046</v>
      </c>
      <c r="G1992" t="s">
        <v>5049</v>
      </c>
      <c r="H1992">
        <v>12075</v>
      </c>
      <c r="I1992">
        <v>3</v>
      </c>
      <c r="J1992" t="s">
        <v>5069</v>
      </c>
      <c r="K1992">
        <v>969.17</v>
      </c>
      <c r="L1992" t="s">
        <v>5078</v>
      </c>
      <c r="M1992">
        <f>MONTH(Helper_Columns[Order_Date])</f>
        <v>5</v>
      </c>
      <c r="N1992">
        <f>YEAR(Helper_Columns[Order_Date])</f>
        <v>2024</v>
      </c>
      <c r="O1992" t="str">
        <f>TEXT(Helper_Columns[Order_Date],"mmm")</f>
        <v>May</v>
      </c>
      <c r="P1992" s="7">
        <f>IFERROR(Helper_Columns[Profit]/Helper_Columns[Sales_Amount],0)</f>
        <v>8.0262525879917182E-2</v>
      </c>
      <c r="Q1992" s="5" t="str">
        <f>IF(VALUE(SUBSTITUTE(Helper_Columns[[#This Row],[Discount]],"%",""))&gt;=10,"High Discount", "Normal")</f>
        <v>High Discount</v>
      </c>
      <c r="R1992" s="5" t="str">
        <f xml:space="preserve"> IF(Helper_Columns[[#This Row],[Profit]]&gt;5000,"High","Low")</f>
        <v>Low</v>
      </c>
    </row>
    <row r="1993" spans="1:18" x14ac:dyDescent="0.25">
      <c r="A1993" t="s">
        <v>2003</v>
      </c>
      <c r="B1993" s="4">
        <v>45437.372074414867</v>
      </c>
      <c r="C1993" t="s">
        <v>5016</v>
      </c>
      <c r="D1993" t="s">
        <v>5029</v>
      </c>
      <c r="E1993" t="s">
        <v>5041</v>
      </c>
      <c r="F1993" t="s">
        <v>5047</v>
      </c>
      <c r="G1993" t="s">
        <v>5062</v>
      </c>
      <c r="H1993">
        <v>77023</v>
      </c>
      <c r="I1993">
        <v>6</v>
      </c>
      <c r="J1993" t="s">
        <v>5071</v>
      </c>
      <c r="K1993">
        <v>16027.17</v>
      </c>
      <c r="L1993" t="s">
        <v>5079</v>
      </c>
      <c r="M1993">
        <f>MONTH(Helper_Columns[Order_Date])</f>
        <v>5</v>
      </c>
      <c r="N1993">
        <f>YEAR(Helper_Columns[Order_Date])</f>
        <v>2024</v>
      </c>
      <c r="O1993" t="str">
        <f>TEXT(Helper_Columns[Order_Date],"mmm")</f>
        <v>May</v>
      </c>
      <c r="P1993" s="7">
        <f>IFERROR(Helper_Columns[Profit]/Helper_Columns[Sales_Amount],0)</f>
        <v>0.20808291029952092</v>
      </c>
      <c r="Q1993" s="5" t="str">
        <f>IF(VALUE(SUBSTITUTE(Helper_Columns[[#This Row],[Discount]],"%",""))&gt;=10,"High Discount", "Normal")</f>
        <v>High Discount</v>
      </c>
      <c r="R1993" s="5" t="str">
        <f xml:space="preserve"> IF(Helper_Columns[[#This Row],[Profit]]&gt;5000,"High","Low")</f>
        <v>High</v>
      </c>
    </row>
    <row r="1994" spans="1:18" x14ac:dyDescent="0.25">
      <c r="A1994" t="s">
        <v>2004</v>
      </c>
      <c r="B1994" s="4">
        <v>45437.445089017798</v>
      </c>
      <c r="C1994" t="s">
        <v>5025</v>
      </c>
      <c r="D1994" t="s">
        <v>5027</v>
      </c>
      <c r="E1994" t="s">
        <v>5044</v>
      </c>
      <c r="F1994" t="s">
        <v>5047</v>
      </c>
      <c r="G1994" t="s">
        <v>5058</v>
      </c>
      <c r="H1994">
        <v>4824</v>
      </c>
      <c r="I1994">
        <v>10</v>
      </c>
      <c r="J1994" t="s">
        <v>5072</v>
      </c>
      <c r="K1994">
        <v>929.1</v>
      </c>
      <c r="L1994" t="s">
        <v>5078</v>
      </c>
      <c r="M1994">
        <f>MONTH(Helper_Columns[Order_Date])</f>
        <v>5</v>
      </c>
      <c r="N1994">
        <f>YEAR(Helper_Columns[Order_Date])</f>
        <v>2024</v>
      </c>
      <c r="O1994" t="str">
        <f>TEXT(Helper_Columns[Order_Date],"mmm")</f>
        <v>May</v>
      </c>
      <c r="P1994" s="7">
        <f>IFERROR(Helper_Columns[Profit]/Helper_Columns[Sales_Amount],0)</f>
        <v>0.19259950248756219</v>
      </c>
      <c r="Q1994" s="5" t="str">
        <f>IF(VALUE(SUBSTITUTE(Helper_Columns[[#This Row],[Discount]],"%",""))&gt;=10,"High Discount", "Normal")</f>
        <v>High Discount</v>
      </c>
      <c r="R1994" s="5" t="str">
        <f xml:space="preserve"> IF(Helper_Columns[[#This Row],[Profit]]&gt;5000,"High","Low")</f>
        <v>Low</v>
      </c>
    </row>
    <row r="1995" spans="1:18" x14ac:dyDescent="0.25">
      <c r="A1995" t="s">
        <v>2005</v>
      </c>
      <c r="B1995" s="4">
        <v>45437.518103620707</v>
      </c>
      <c r="C1995" t="s">
        <v>5024</v>
      </c>
      <c r="D1995" t="s">
        <v>5026</v>
      </c>
      <c r="E1995" t="s">
        <v>5043</v>
      </c>
      <c r="F1995" t="s">
        <v>5048</v>
      </c>
      <c r="G1995" t="s">
        <v>5065</v>
      </c>
      <c r="H1995">
        <v>67013</v>
      </c>
      <c r="I1995">
        <v>2</v>
      </c>
      <c r="J1995" t="s">
        <v>5073</v>
      </c>
      <c r="K1995">
        <v>13179.91</v>
      </c>
      <c r="L1995" t="s">
        <v>5079</v>
      </c>
      <c r="M1995">
        <f>MONTH(Helper_Columns[Order_Date])</f>
        <v>5</v>
      </c>
      <c r="N1995">
        <f>YEAR(Helper_Columns[Order_Date])</f>
        <v>2024</v>
      </c>
      <c r="O1995" t="str">
        <f>TEXT(Helper_Columns[Order_Date],"mmm")</f>
        <v>May</v>
      </c>
      <c r="P1995" s="7">
        <f>IFERROR(Helper_Columns[Profit]/Helper_Columns[Sales_Amount],0)</f>
        <v>0.1966769134347067</v>
      </c>
      <c r="Q1995" s="5" t="str">
        <f>IF(VALUE(SUBSTITUTE(Helper_Columns[[#This Row],[Discount]],"%",""))&gt;=10,"High Discount", "Normal")</f>
        <v>Normal</v>
      </c>
      <c r="R1995" s="5" t="str">
        <f xml:space="preserve"> IF(Helper_Columns[[#This Row],[Profit]]&gt;5000,"High","Low")</f>
        <v>High</v>
      </c>
    </row>
    <row r="1996" spans="1:18" x14ac:dyDescent="0.25">
      <c r="A1996" t="s">
        <v>2006</v>
      </c>
      <c r="B1996" s="4">
        <v>45437.591118223638</v>
      </c>
      <c r="C1996" t="s">
        <v>5017</v>
      </c>
      <c r="D1996" t="s">
        <v>5029</v>
      </c>
      <c r="E1996" t="s">
        <v>5040</v>
      </c>
      <c r="F1996" t="s">
        <v>5048</v>
      </c>
      <c r="G1996" t="s">
        <v>5065</v>
      </c>
      <c r="H1996">
        <v>46330</v>
      </c>
      <c r="I1996">
        <v>3</v>
      </c>
      <c r="J1996" t="s">
        <v>5072</v>
      </c>
      <c r="K1996">
        <v>9940.31</v>
      </c>
      <c r="L1996" t="s">
        <v>5076</v>
      </c>
      <c r="M1996">
        <f>MONTH(Helper_Columns[Order_Date])</f>
        <v>5</v>
      </c>
      <c r="N1996">
        <f>YEAR(Helper_Columns[Order_Date])</f>
        <v>2024</v>
      </c>
      <c r="O1996" t="str">
        <f>TEXT(Helper_Columns[Order_Date],"mmm")</f>
        <v>May</v>
      </c>
      <c r="P1996" s="7">
        <f>IFERROR(Helper_Columns[Profit]/Helper_Columns[Sales_Amount],0)</f>
        <v>0.2145545003237643</v>
      </c>
      <c r="Q1996" s="5" t="str">
        <f>IF(VALUE(SUBSTITUTE(Helper_Columns[[#This Row],[Discount]],"%",""))&gt;=10,"High Discount", "Normal")</f>
        <v>High Discount</v>
      </c>
      <c r="R1996" s="5" t="str">
        <f xml:space="preserve"> IF(Helper_Columns[[#This Row],[Profit]]&gt;5000,"High","Low")</f>
        <v>High</v>
      </c>
    </row>
    <row r="1997" spans="1:18" x14ac:dyDescent="0.25">
      <c r="A1997" t="s">
        <v>2007</v>
      </c>
      <c r="B1997" s="4">
        <v>45437.664132826561</v>
      </c>
      <c r="C1997" t="s">
        <v>5024</v>
      </c>
      <c r="D1997" t="s">
        <v>5029</v>
      </c>
      <c r="E1997" t="s">
        <v>5041</v>
      </c>
      <c r="F1997" t="s">
        <v>5046</v>
      </c>
      <c r="G1997" t="s">
        <v>5053</v>
      </c>
      <c r="H1997">
        <v>49281</v>
      </c>
      <c r="I1997">
        <v>8</v>
      </c>
      <c r="J1997" t="s">
        <v>5072</v>
      </c>
      <c r="K1997">
        <v>7420.97</v>
      </c>
      <c r="L1997" t="s">
        <v>5076</v>
      </c>
      <c r="M1997">
        <f>MONTH(Helper_Columns[Order_Date])</f>
        <v>5</v>
      </c>
      <c r="N1997">
        <f>YEAR(Helper_Columns[Order_Date])</f>
        <v>2024</v>
      </c>
      <c r="O1997" t="str">
        <f>TEXT(Helper_Columns[Order_Date],"mmm")</f>
        <v>May</v>
      </c>
      <c r="P1997" s="7">
        <f>IFERROR(Helper_Columns[Profit]/Helper_Columns[Sales_Amount],0)</f>
        <v>0.15058480956149428</v>
      </c>
      <c r="Q1997" s="5" t="str">
        <f>IF(VALUE(SUBSTITUTE(Helper_Columns[[#This Row],[Discount]],"%",""))&gt;=10,"High Discount", "Normal")</f>
        <v>High Discount</v>
      </c>
      <c r="R1997" s="5" t="str">
        <f xml:space="preserve"> IF(Helper_Columns[[#This Row],[Profit]]&gt;5000,"High","Low")</f>
        <v>High</v>
      </c>
    </row>
    <row r="1998" spans="1:18" x14ac:dyDescent="0.25">
      <c r="A1998" t="s">
        <v>2008</v>
      </c>
      <c r="B1998" s="4">
        <v>45437.737147429478</v>
      </c>
      <c r="C1998" t="s">
        <v>5021</v>
      </c>
      <c r="D1998" t="s">
        <v>5029</v>
      </c>
      <c r="E1998" t="s">
        <v>5040</v>
      </c>
      <c r="F1998" t="s">
        <v>5047</v>
      </c>
      <c r="G1998" t="s">
        <v>5064</v>
      </c>
      <c r="H1998">
        <v>28277</v>
      </c>
      <c r="I1998">
        <v>6</v>
      </c>
      <c r="J1998" t="s">
        <v>5071</v>
      </c>
      <c r="K1998">
        <v>5577.89</v>
      </c>
      <c r="L1998" t="s">
        <v>5076</v>
      </c>
      <c r="M1998">
        <f>MONTH(Helper_Columns[Order_Date])</f>
        <v>5</v>
      </c>
      <c r="N1998">
        <f>YEAR(Helper_Columns[Order_Date])</f>
        <v>2024</v>
      </c>
      <c r="O1998" t="str">
        <f>TEXT(Helper_Columns[Order_Date],"mmm")</f>
        <v>May</v>
      </c>
      <c r="P1998" s="7">
        <f>IFERROR(Helper_Columns[Profit]/Helper_Columns[Sales_Amount],0)</f>
        <v>0.19725890299536727</v>
      </c>
      <c r="Q1998" s="5" t="str">
        <f>IF(VALUE(SUBSTITUTE(Helper_Columns[[#This Row],[Discount]],"%",""))&gt;=10,"High Discount", "Normal")</f>
        <v>High Discount</v>
      </c>
      <c r="R1998" s="5" t="str">
        <f xml:space="preserve"> IF(Helper_Columns[[#This Row],[Profit]]&gt;5000,"High","Low")</f>
        <v>High</v>
      </c>
    </row>
    <row r="1999" spans="1:18" x14ac:dyDescent="0.25">
      <c r="A1999" t="s">
        <v>2009</v>
      </c>
      <c r="B1999" s="4">
        <v>45437.810162032387</v>
      </c>
      <c r="C1999" t="s">
        <v>5020</v>
      </c>
      <c r="D1999" t="s">
        <v>5027</v>
      </c>
      <c r="E1999" t="s">
        <v>5038</v>
      </c>
      <c r="F1999" t="s">
        <v>5046</v>
      </c>
      <c r="G1999" t="s">
        <v>5057</v>
      </c>
      <c r="H1999">
        <v>1792</v>
      </c>
      <c r="I1999">
        <v>1</v>
      </c>
      <c r="J1999" t="s">
        <v>5069</v>
      </c>
      <c r="K1999">
        <v>385.79</v>
      </c>
      <c r="L1999" t="s">
        <v>5074</v>
      </c>
      <c r="M1999">
        <f>MONTH(Helper_Columns[Order_Date])</f>
        <v>5</v>
      </c>
      <c r="N1999">
        <f>YEAR(Helper_Columns[Order_Date])</f>
        <v>2024</v>
      </c>
      <c r="O1999" t="str">
        <f>TEXT(Helper_Columns[Order_Date],"mmm")</f>
        <v>May</v>
      </c>
      <c r="P1999" s="7">
        <f>IFERROR(Helper_Columns[Profit]/Helper_Columns[Sales_Amount],0)</f>
        <v>0.21528459821428572</v>
      </c>
      <c r="Q1999" s="5" t="str">
        <f>IF(VALUE(SUBSTITUTE(Helper_Columns[[#This Row],[Discount]],"%",""))&gt;=10,"High Discount", "Normal")</f>
        <v>High Discount</v>
      </c>
      <c r="R1999" s="5" t="str">
        <f xml:space="preserve"> IF(Helper_Columns[[#This Row],[Profit]]&gt;5000,"High","Low")</f>
        <v>Low</v>
      </c>
    </row>
    <row r="2000" spans="1:18" x14ac:dyDescent="0.25">
      <c r="A2000" t="s">
        <v>2010</v>
      </c>
      <c r="B2000" s="4">
        <v>45437.883176635332</v>
      </c>
      <c r="C2000" t="s">
        <v>5019</v>
      </c>
      <c r="D2000" t="s">
        <v>5026</v>
      </c>
      <c r="E2000" t="s">
        <v>5045</v>
      </c>
      <c r="F2000" t="s">
        <v>5046</v>
      </c>
      <c r="G2000" t="s">
        <v>5049</v>
      </c>
      <c r="H2000">
        <v>31885</v>
      </c>
      <c r="I2000">
        <v>13</v>
      </c>
      <c r="J2000" t="s">
        <v>5070</v>
      </c>
      <c r="K2000">
        <v>4786.6099999999997</v>
      </c>
      <c r="L2000" t="s">
        <v>5074</v>
      </c>
      <c r="M2000">
        <f>MONTH(Helper_Columns[Order_Date])</f>
        <v>5</v>
      </c>
      <c r="N2000">
        <f>YEAR(Helper_Columns[Order_Date])</f>
        <v>2024</v>
      </c>
      <c r="O2000" t="str">
        <f>TEXT(Helper_Columns[Order_Date],"mmm")</f>
        <v>May</v>
      </c>
      <c r="P2000" s="7">
        <f>IFERROR(Helper_Columns[Profit]/Helper_Columns[Sales_Amount],0)</f>
        <v>0.15012106005958914</v>
      </c>
      <c r="Q2000" s="5" t="str">
        <f>IF(VALUE(SUBSTITUTE(Helper_Columns[[#This Row],[Discount]],"%",""))&gt;=10,"High Discount", "Normal")</f>
        <v>Normal</v>
      </c>
      <c r="R2000" s="5" t="str">
        <f xml:space="preserve"> IF(Helper_Columns[[#This Row],[Profit]]&gt;5000,"High","Low")</f>
        <v>Low</v>
      </c>
    </row>
    <row r="2001" spans="1:18" x14ac:dyDescent="0.25">
      <c r="A2001" t="s">
        <v>2011</v>
      </c>
      <c r="B2001" s="4">
        <v>45437.956191238241</v>
      </c>
      <c r="C2001" t="s">
        <v>5021</v>
      </c>
      <c r="D2001" t="s">
        <v>5027</v>
      </c>
      <c r="E2001" t="s">
        <v>5044</v>
      </c>
      <c r="F2001" t="s">
        <v>5048</v>
      </c>
      <c r="G2001" t="s">
        <v>5052</v>
      </c>
      <c r="H2001">
        <v>39227</v>
      </c>
      <c r="I2001">
        <v>7</v>
      </c>
      <c r="J2001" t="s">
        <v>5068</v>
      </c>
      <c r="K2001">
        <v>4327.7700000000004</v>
      </c>
      <c r="L2001" t="s">
        <v>5079</v>
      </c>
      <c r="M2001">
        <f>MONTH(Helper_Columns[Order_Date])</f>
        <v>5</v>
      </c>
      <c r="N2001">
        <f>YEAR(Helper_Columns[Order_Date])</f>
        <v>2024</v>
      </c>
      <c r="O2001" t="str">
        <f>TEXT(Helper_Columns[Order_Date],"mmm")</f>
        <v>May</v>
      </c>
      <c r="P2001" s="7">
        <f>IFERROR(Helper_Columns[Profit]/Helper_Columns[Sales_Amount],0)</f>
        <v>0.11032630586075919</v>
      </c>
      <c r="Q2001" s="5" t="str">
        <f>IF(VALUE(SUBSTITUTE(Helper_Columns[[#This Row],[Discount]],"%",""))&gt;=10,"High Discount", "Normal")</f>
        <v>Normal</v>
      </c>
      <c r="R2001" s="5" t="str">
        <f xml:space="preserve"> IF(Helper_Columns[[#This Row],[Profit]]&gt;5000,"High","Low")</f>
        <v>Low</v>
      </c>
    </row>
    <row r="2002" spans="1:18" x14ac:dyDescent="0.25">
      <c r="A2002" t="s">
        <v>2012</v>
      </c>
      <c r="B2002" s="4">
        <v>45438.029205841158</v>
      </c>
      <c r="C2002" t="s">
        <v>5015</v>
      </c>
      <c r="D2002" t="s">
        <v>5027</v>
      </c>
      <c r="E2002" t="s">
        <v>5042</v>
      </c>
      <c r="F2002" t="s">
        <v>5048</v>
      </c>
      <c r="G2002" t="s">
        <v>5051</v>
      </c>
      <c r="H2002">
        <v>46217</v>
      </c>
      <c r="I2002">
        <v>2</v>
      </c>
      <c r="J2002" t="s">
        <v>5073</v>
      </c>
      <c r="K2002">
        <v>5725.66</v>
      </c>
      <c r="L2002" t="s">
        <v>5076</v>
      </c>
      <c r="M2002">
        <f>MONTH(Helper_Columns[Order_Date])</f>
        <v>5</v>
      </c>
      <c r="N2002">
        <f>YEAR(Helper_Columns[Order_Date])</f>
        <v>2024</v>
      </c>
      <c r="O2002" t="str">
        <f>TEXT(Helper_Columns[Order_Date],"mmm")</f>
        <v>May</v>
      </c>
      <c r="P2002" s="7">
        <f>IFERROR(Helper_Columns[Profit]/Helper_Columns[Sales_Amount],0)</f>
        <v>0.12388644870934937</v>
      </c>
      <c r="Q2002" s="5" t="str">
        <f>IF(VALUE(SUBSTITUTE(Helper_Columns[[#This Row],[Discount]],"%",""))&gt;=10,"High Discount", "Normal")</f>
        <v>Normal</v>
      </c>
      <c r="R2002" s="5" t="str">
        <f xml:space="preserve"> IF(Helper_Columns[[#This Row],[Profit]]&gt;5000,"High","Low")</f>
        <v>High</v>
      </c>
    </row>
    <row r="2003" spans="1:18" x14ac:dyDescent="0.25">
      <c r="A2003" t="s">
        <v>2013</v>
      </c>
      <c r="B2003" s="4">
        <v>45438.102220444089</v>
      </c>
      <c r="C2003" t="s">
        <v>5025</v>
      </c>
      <c r="D2003" t="s">
        <v>5029</v>
      </c>
      <c r="E2003" t="s">
        <v>5033</v>
      </c>
      <c r="F2003" t="s">
        <v>5046</v>
      </c>
      <c r="G2003" t="s">
        <v>5061</v>
      </c>
      <c r="H2003">
        <v>64175</v>
      </c>
      <c r="I2003">
        <v>5</v>
      </c>
      <c r="J2003" t="s">
        <v>5068</v>
      </c>
      <c r="K2003">
        <v>12177.1</v>
      </c>
      <c r="L2003" t="s">
        <v>5079</v>
      </c>
      <c r="M2003">
        <f>MONTH(Helper_Columns[Order_Date])</f>
        <v>5</v>
      </c>
      <c r="N2003">
        <f>YEAR(Helper_Columns[Order_Date])</f>
        <v>2024</v>
      </c>
      <c r="O2003" t="str">
        <f>TEXT(Helper_Columns[Order_Date],"mmm")</f>
        <v>May</v>
      </c>
      <c r="P2003" s="7">
        <f>IFERROR(Helper_Columns[Profit]/Helper_Columns[Sales_Amount],0)</f>
        <v>0.18974834437086094</v>
      </c>
      <c r="Q2003" s="5" t="str">
        <f>IF(VALUE(SUBSTITUTE(Helper_Columns[[#This Row],[Discount]],"%",""))&gt;=10,"High Discount", "Normal")</f>
        <v>Normal</v>
      </c>
      <c r="R2003" s="5" t="str">
        <f xml:space="preserve"> IF(Helper_Columns[[#This Row],[Profit]]&gt;5000,"High","Low")</f>
        <v>High</v>
      </c>
    </row>
    <row r="2004" spans="1:18" x14ac:dyDescent="0.25">
      <c r="A2004" t="s">
        <v>2014</v>
      </c>
      <c r="B2004" s="4">
        <v>45438.175235047012</v>
      </c>
      <c r="C2004" t="s">
        <v>5013</v>
      </c>
      <c r="D2004" t="s">
        <v>5027</v>
      </c>
      <c r="E2004" t="s">
        <v>5042</v>
      </c>
      <c r="F2004" t="s">
        <v>5047</v>
      </c>
      <c r="G2004" t="s">
        <v>5063</v>
      </c>
      <c r="H2004">
        <v>12447</v>
      </c>
      <c r="I2004">
        <v>4</v>
      </c>
      <c r="J2004" t="s">
        <v>5073</v>
      </c>
      <c r="K2004">
        <v>1432.29</v>
      </c>
      <c r="L2004" t="s">
        <v>5075</v>
      </c>
      <c r="M2004">
        <f>MONTH(Helper_Columns[Order_Date])</f>
        <v>5</v>
      </c>
      <c r="N2004">
        <f>YEAR(Helper_Columns[Order_Date])</f>
        <v>2024</v>
      </c>
      <c r="O2004" t="str">
        <f>TEXT(Helper_Columns[Order_Date],"mmm")</f>
        <v>May</v>
      </c>
      <c r="P2004" s="7">
        <f>IFERROR(Helper_Columns[Profit]/Helper_Columns[Sales_Amount],0)</f>
        <v>0.11507110147023379</v>
      </c>
      <c r="Q2004" s="5" t="str">
        <f>IF(VALUE(SUBSTITUTE(Helper_Columns[[#This Row],[Discount]],"%",""))&gt;=10,"High Discount", "Normal")</f>
        <v>Normal</v>
      </c>
      <c r="R2004" s="5" t="str">
        <f xml:space="preserve"> IF(Helper_Columns[[#This Row],[Profit]]&gt;5000,"High","Low")</f>
        <v>Low</v>
      </c>
    </row>
    <row r="2005" spans="1:18" x14ac:dyDescent="0.25">
      <c r="A2005" t="s">
        <v>2015</v>
      </c>
      <c r="B2005" s="4">
        <v>45438.248249649921</v>
      </c>
      <c r="C2005" t="s">
        <v>5013</v>
      </c>
      <c r="D2005" t="s">
        <v>5029</v>
      </c>
      <c r="E2005" t="s">
        <v>5040</v>
      </c>
      <c r="F2005" t="s">
        <v>5048</v>
      </c>
      <c r="G2005" t="s">
        <v>5056</v>
      </c>
      <c r="H2005">
        <v>3589</v>
      </c>
      <c r="I2005">
        <v>2</v>
      </c>
      <c r="J2005" t="s">
        <v>5070</v>
      </c>
      <c r="K2005">
        <v>391.36</v>
      </c>
      <c r="L2005" t="s">
        <v>5079</v>
      </c>
      <c r="M2005">
        <f>MONTH(Helper_Columns[Order_Date])</f>
        <v>5</v>
      </c>
      <c r="N2005">
        <f>YEAR(Helper_Columns[Order_Date])</f>
        <v>2024</v>
      </c>
      <c r="O2005" t="str">
        <f>TEXT(Helper_Columns[Order_Date],"mmm")</f>
        <v>May</v>
      </c>
      <c r="P2005" s="7">
        <f>IFERROR(Helper_Columns[Profit]/Helper_Columns[Sales_Amount],0)</f>
        <v>0.10904430203399276</v>
      </c>
      <c r="Q2005" s="5" t="str">
        <f>IF(VALUE(SUBSTITUTE(Helper_Columns[[#This Row],[Discount]],"%",""))&gt;=10,"High Discount", "Normal")</f>
        <v>Normal</v>
      </c>
      <c r="R2005" s="5" t="str">
        <f xml:space="preserve"> IF(Helper_Columns[[#This Row],[Profit]]&gt;5000,"High","Low")</f>
        <v>Low</v>
      </c>
    </row>
    <row r="2006" spans="1:18" x14ac:dyDescent="0.25">
      <c r="A2006" t="s">
        <v>2016</v>
      </c>
      <c r="B2006" s="4">
        <v>45438.321264252852</v>
      </c>
      <c r="C2006" t="s">
        <v>5017</v>
      </c>
      <c r="D2006" t="s">
        <v>5028</v>
      </c>
      <c r="E2006" t="s">
        <v>5032</v>
      </c>
      <c r="F2006" t="s">
        <v>5048</v>
      </c>
      <c r="G2006" t="s">
        <v>5055</v>
      </c>
      <c r="H2006">
        <v>21936</v>
      </c>
      <c r="I2006">
        <v>1</v>
      </c>
      <c r="J2006" t="s">
        <v>5072</v>
      </c>
      <c r="K2006">
        <v>2063</v>
      </c>
      <c r="L2006" t="s">
        <v>5076</v>
      </c>
      <c r="M2006">
        <f>MONTH(Helper_Columns[Order_Date])</f>
        <v>5</v>
      </c>
      <c r="N2006">
        <f>YEAR(Helper_Columns[Order_Date])</f>
        <v>2024</v>
      </c>
      <c r="O2006" t="str">
        <f>TEXT(Helper_Columns[Order_Date],"mmm")</f>
        <v>May</v>
      </c>
      <c r="P2006" s="7">
        <f>IFERROR(Helper_Columns[Profit]/Helper_Columns[Sales_Amount],0)</f>
        <v>9.4046316557257481E-2</v>
      </c>
      <c r="Q2006" s="5" t="str">
        <f>IF(VALUE(SUBSTITUTE(Helper_Columns[[#This Row],[Discount]],"%",""))&gt;=10,"High Discount", "Normal")</f>
        <v>High Discount</v>
      </c>
      <c r="R2006" s="5" t="str">
        <f xml:space="preserve"> IF(Helper_Columns[[#This Row],[Profit]]&gt;5000,"High","Low")</f>
        <v>Low</v>
      </c>
    </row>
    <row r="2007" spans="1:18" x14ac:dyDescent="0.25">
      <c r="A2007" t="s">
        <v>2017</v>
      </c>
      <c r="B2007" s="4">
        <v>45438.394278855762</v>
      </c>
      <c r="C2007" t="s">
        <v>5019</v>
      </c>
      <c r="D2007" t="s">
        <v>5028</v>
      </c>
      <c r="E2007" t="s">
        <v>5035</v>
      </c>
      <c r="F2007" t="s">
        <v>5046</v>
      </c>
      <c r="G2007" t="s">
        <v>5060</v>
      </c>
      <c r="H2007">
        <v>28260</v>
      </c>
      <c r="I2007">
        <v>7</v>
      </c>
      <c r="J2007" t="s">
        <v>5070</v>
      </c>
      <c r="K2007">
        <v>3339.44</v>
      </c>
      <c r="L2007" t="s">
        <v>5075</v>
      </c>
      <c r="M2007">
        <f>MONTH(Helper_Columns[Order_Date])</f>
        <v>5</v>
      </c>
      <c r="N2007">
        <f>YEAR(Helper_Columns[Order_Date])</f>
        <v>2024</v>
      </c>
      <c r="O2007" t="str">
        <f>TEXT(Helper_Columns[Order_Date],"mmm")</f>
        <v>May</v>
      </c>
      <c r="P2007" s="7">
        <f>IFERROR(Helper_Columns[Profit]/Helper_Columns[Sales_Amount],0)</f>
        <v>0.11816843595187544</v>
      </c>
      <c r="Q2007" s="5" t="str">
        <f>IF(VALUE(SUBSTITUTE(Helper_Columns[[#This Row],[Discount]],"%",""))&gt;=10,"High Discount", "Normal")</f>
        <v>Normal</v>
      </c>
      <c r="R2007" s="5" t="str">
        <f xml:space="preserve"> IF(Helper_Columns[[#This Row],[Profit]]&gt;5000,"High","Low")</f>
        <v>Low</v>
      </c>
    </row>
    <row r="2008" spans="1:18" x14ac:dyDescent="0.25">
      <c r="A2008" t="s">
        <v>2018</v>
      </c>
      <c r="B2008" s="4">
        <v>45438.467293458678</v>
      </c>
      <c r="C2008" t="s">
        <v>5014</v>
      </c>
      <c r="D2008" t="s">
        <v>5027</v>
      </c>
      <c r="E2008" t="s">
        <v>5042</v>
      </c>
      <c r="F2008" t="s">
        <v>5047</v>
      </c>
      <c r="G2008" t="s">
        <v>5058</v>
      </c>
      <c r="H2008">
        <v>61197</v>
      </c>
      <c r="I2008">
        <v>2</v>
      </c>
      <c r="J2008" t="s">
        <v>5071</v>
      </c>
      <c r="K2008">
        <v>7172.56</v>
      </c>
      <c r="L2008" t="s">
        <v>5076</v>
      </c>
      <c r="M2008">
        <f>MONTH(Helper_Columns[Order_Date])</f>
        <v>5</v>
      </c>
      <c r="N2008">
        <f>YEAR(Helper_Columns[Order_Date])</f>
        <v>2024</v>
      </c>
      <c r="O2008" t="str">
        <f>TEXT(Helper_Columns[Order_Date],"mmm")</f>
        <v>May</v>
      </c>
      <c r="P2008" s="7">
        <f>IFERROR(Helper_Columns[Profit]/Helper_Columns[Sales_Amount],0)</f>
        <v>0.11720443812605194</v>
      </c>
      <c r="Q2008" s="5" t="str">
        <f>IF(VALUE(SUBSTITUTE(Helper_Columns[[#This Row],[Discount]],"%",""))&gt;=10,"High Discount", "Normal")</f>
        <v>High Discount</v>
      </c>
      <c r="R2008" s="5" t="str">
        <f xml:space="preserve"> IF(Helper_Columns[[#This Row],[Profit]]&gt;5000,"High","Low")</f>
        <v>High</v>
      </c>
    </row>
    <row r="2009" spans="1:18" x14ac:dyDescent="0.25">
      <c r="A2009" t="s">
        <v>2019</v>
      </c>
      <c r="B2009" s="4">
        <v>45438.540308061609</v>
      </c>
      <c r="C2009" t="s">
        <v>5022</v>
      </c>
      <c r="D2009" t="s">
        <v>5029</v>
      </c>
      <c r="E2009" t="s">
        <v>5039</v>
      </c>
      <c r="F2009" t="s">
        <v>5047</v>
      </c>
      <c r="G2009" t="s">
        <v>5064</v>
      </c>
      <c r="H2009">
        <v>23791</v>
      </c>
      <c r="I2009">
        <v>9</v>
      </c>
      <c r="J2009" t="s">
        <v>5071</v>
      </c>
      <c r="K2009">
        <v>2987.33</v>
      </c>
      <c r="L2009" t="s">
        <v>5078</v>
      </c>
      <c r="M2009">
        <f>MONTH(Helper_Columns[Order_Date])</f>
        <v>5</v>
      </c>
      <c r="N2009">
        <f>YEAR(Helper_Columns[Order_Date])</f>
        <v>2024</v>
      </c>
      <c r="O2009" t="str">
        <f>TEXT(Helper_Columns[Order_Date],"mmm")</f>
        <v>May</v>
      </c>
      <c r="P2009" s="7">
        <f>IFERROR(Helper_Columns[Profit]/Helper_Columns[Sales_Amount],0)</f>
        <v>0.12556554999789837</v>
      </c>
      <c r="Q2009" s="5" t="str">
        <f>IF(VALUE(SUBSTITUTE(Helper_Columns[[#This Row],[Discount]],"%",""))&gt;=10,"High Discount", "Normal")</f>
        <v>High Discount</v>
      </c>
      <c r="R2009" s="5" t="str">
        <f xml:space="preserve"> IF(Helper_Columns[[#This Row],[Profit]]&gt;5000,"High","Low")</f>
        <v>Low</v>
      </c>
    </row>
    <row r="2010" spans="1:18" x14ac:dyDescent="0.25">
      <c r="A2010" t="s">
        <v>2020</v>
      </c>
      <c r="B2010" s="4">
        <v>45438.613322664532</v>
      </c>
      <c r="C2010" t="s">
        <v>5025</v>
      </c>
      <c r="D2010" t="s">
        <v>5028</v>
      </c>
      <c r="E2010" t="s">
        <v>5036</v>
      </c>
      <c r="F2010" t="s">
        <v>5047</v>
      </c>
      <c r="G2010" t="s">
        <v>5050</v>
      </c>
      <c r="H2010">
        <v>50250</v>
      </c>
      <c r="I2010">
        <v>3</v>
      </c>
      <c r="J2010" t="s">
        <v>5073</v>
      </c>
      <c r="K2010">
        <v>5333.98</v>
      </c>
      <c r="L2010" t="s">
        <v>5075</v>
      </c>
      <c r="M2010">
        <f>MONTH(Helper_Columns[Order_Date])</f>
        <v>5</v>
      </c>
      <c r="N2010">
        <f>YEAR(Helper_Columns[Order_Date])</f>
        <v>2024</v>
      </c>
      <c r="O2010" t="str">
        <f>TEXT(Helper_Columns[Order_Date],"mmm")</f>
        <v>May</v>
      </c>
      <c r="P2010" s="7">
        <f>IFERROR(Helper_Columns[Profit]/Helper_Columns[Sales_Amount],0)</f>
        <v>0.10614885572139303</v>
      </c>
      <c r="Q2010" s="5" t="str">
        <f>IF(VALUE(SUBSTITUTE(Helper_Columns[[#This Row],[Discount]],"%",""))&gt;=10,"High Discount", "Normal")</f>
        <v>Normal</v>
      </c>
      <c r="R2010" s="5" t="str">
        <f xml:space="preserve"> IF(Helper_Columns[[#This Row],[Profit]]&gt;5000,"High","Low")</f>
        <v>High</v>
      </c>
    </row>
    <row r="2011" spans="1:18" x14ac:dyDescent="0.25">
      <c r="A2011" t="s">
        <v>2021</v>
      </c>
      <c r="B2011" s="4">
        <v>45438.686337267442</v>
      </c>
      <c r="C2011" t="s">
        <v>5025</v>
      </c>
      <c r="D2011" t="s">
        <v>5029</v>
      </c>
      <c r="E2011" t="s">
        <v>5041</v>
      </c>
      <c r="F2011" t="s">
        <v>5048</v>
      </c>
      <c r="G2011" t="s">
        <v>5055</v>
      </c>
      <c r="H2011">
        <v>33471</v>
      </c>
      <c r="I2011">
        <v>2</v>
      </c>
      <c r="J2011" t="s">
        <v>5070</v>
      </c>
      <c r="K2011">
        <v>3322.65</v>
      </c>
      <c r="L2011" t="s">
        <v>5074</v>
      </c>
      <c r="M2011">
        <f>MONTH(Helper_Columns[Order_Date])</f>
        <v>5</v>
      </c>
      <c r="N2011">
        <f>YEAR(Helper_Columns[Order_Date])</f>
        <v>2024</v>
      </c>
      <c r="O2011" t="str">
        <f>TEXT(Helper_Columns[Order_Date],"mmm")</f>
        <v>May</v>
      </c>
      <c r="P2011" s="7">
        <f>IFERROR(Helper_Columns[Profit]/Helper_Columns[Sales_Amount],0)</f>
        <v>9.9269516895222731E-2</v>
      </c>
      <c r="Q2011" s="5" t="str">
        <f>IF(VALUE(SUBSTITUTE(Helper_Columns[[#This Row],[Discount]],"%",""))&gt;=10,"High Discount", "Normal")</f>
        <v>Normal</v>
      </c>
      <c r="R2011" s="5" t="str">
        <f xml:space="preserve"> IF(Helper_Columns[[#This Row],[Profit]]&gt;5000,"High","Low")</f>
        <v>Low</v>
      </c>
    </row>
    <row r="2012" spans="1:18" x14ac:dyDescent="0.25">
      <c r="A2012" t="s">
        <v>2022</v>
      </c>
      <c r="B2012" s="4">
        <v>45438.759351870372</v>
      </c>
      <c r="C2012" t="s">
        <v>5012</v>
      </c>
      <c r="D2012" t="s">
        <v>5026</v>
      </c>
      <c r="E2012" t="s">
        <v>5034</v>
      </c>
      <c r="F2012" t="s">
        <v>5048</v>
      </c>
      <c r="G2012" t="s">
        <v>5056</v>
      </c>
      <c r="H2012">
        <v>61684</v>
      </c>
      <c r="I2012">
        <v>4</v>
      </c>
      <c r="J2012" t="s">
        <v>5071</v>
      </c>
      <c r="K2012">
        <v>12309.79</v>
      </c>
      <c r="L2012" t="s">
        <v>5077</v>
      </c>
      <c r="M2012">
        <f>MONTH(Helper_Columns[Order_Date])</f>
        <v>5</v>
      </c>
      <c r="N2012">
        <f>YEAR(Helper_Columns[Order_Date])</f>
        <v>2024</v>
      </c>
      <c r="O2012" t="str">
        <f>TEXT(Helper_Columns[Order_Date],"mmm")</f>
        <v>May</v>
      </c>
      <c r="P2012" s="7">
        <f>IFERROR(Helper_Columns[Profit]/Helper_Columns[Sales_Amount],0)</f>
        <v>0.19956212307891838</v>
      </c>
      <c r="Q2012" s="5" t="str">
        <f>IF(VALUE(SUBSTITUTE(Helper_Columns[[#This Row],[Discount]],"%",""))&gt;=10,"High Discount", "Normal")</f>
        <v>High Discount</v>
      </c>
      <c r="R2012" s="5" t="str">
        <f xml:space="preserve"> IF(Helper_Columns[[#This Row],[Profit]]&gt;5000,"High","Low")</f>
        <v>High</v>
      </c>
    </row>
    <row r="2013" spans="1:18" x14ac:dyDescent="0.25">
      <c r="A2013" t="s">
        <v>2023</v>
      </c>
      <c r="B2013" s="4">
        <v>45438.832366473289</v>
      </c>
      <c r="C2013" t="s">
        <v>5022</v>
      </c>
      <c r="D2013" t="s">
        <v>5028</v>
      </c>
      <c r="E2013" t="s">
        <v>5032</v>
      </c>
      <c r="F2013" t="s">
        <v>5048</v>
      </c>
      <c r="G2013" t="s">
        <v>5055</v>
      </c>
      <c r="H2013">
        <v>21115</v>
      </c>
      <c r="I2013">
        <v>5</v>
      </c>
      <c r="J2013" t="s">
        <v>5071</v>
      </c>
      <c r="K2013">
        <v>4060.42</v>
      </c>
      <c r="L2013" t="s">
        <v>5077</v>
      </c>
      <c r="M2013">
        <f>MONTH(Helper_Columns[Order_Date])</f>
        <v>5</v>
      </c>
      <c r="N2013">
        <f>YEAR(Helper_Columns[Order_Date])</f>
        <v>2024</v>
      </c>
      <c r="O2013" t="str">
        <f>TEXT(Helper_Columns[Order_Date],"mmm")</f>
        <v>May</v>
      </c>
      <c r="P2013" s="7">
        <f>IFERROR(Helper_Columns[Profit]/Helper_Columns[Sales_Amount],0)</f>
        <v>0.19230026047833293</v>
      </c>
      <c r="Q2013" s="5" t="str">
        <f>IF(VALUE(SUBSTITUTE(Helper_Columns[[#This Row],[Discount]],"%",""))&gt;=10,"High Discount", "Normal")</f>
        <v>High Discount</v>
      </c>
      <c r="R2013" s="5" t="str">
        <f xml:space="preserve"> IF(Helper_Columns[[#This Row],[Profit]]&gt;5000,"High","Low")</f>
        <v>Low</v>
      </c>
    </row>
    <row r="2014" spans="1:18" x14ac:dyDescent="0.25">
      <c r="A2014" t="s">
        <v>2024</v>
      </c>
      <c r="B2014" s="4">
        <v>45438.905381076213</v>
      </c>
      <c r="C2014" t="s">
        <v>5015</v>
      </c>
      <c r="D2014" t="s">
        <v>5027</v>
      </c>
      <c r="E2014" t="s">
        <v>5038</v>
      </c>
      <c r="F2014" t="s">
        <v>5047</v>
      </c>
      <c r="G2014" t="s">
        <v>5063</v>
      </c>
      <c r="H2014">
        <v>63881</v>
      </c>
      <c r="I2014">
        <v>6</v>
      </c>
      <c r="J2014" t="s">
        <v>5068</v>
      </c>
      <c r="K2014">
        <v>13561.36</v>
      </c>
      <c r="L2014" t="s">
        <v>5078</v>
      </c>
      <c r="M2014">
        <f>MONTH(Helper_Columns[Order_Date])</f>
        <v>5</v>
      </c>
      <c r="N2014">
        <f>YEAR(Helper_Columns[Order_Date])</f>
        <v>2024</v>
      </c>
      <c r="O2014" t="str">
        <f>TEXT(Helper_Columns[Order_Date],"mmm")</f>
        <v>May</v>
      </c>
      <c r="P2014" s="7">
        <f>IFERROR(Helper_Columns[Profit]/Helper_Columns[Sales_Amount],0)</f>
        <v>0.21229097853821952</v>
      </c>
      <c r="Q2014" s="5" t="str">
        <f>IF(VALUE(SUBSTITUTE(Helper_Columns[[#This Row],[Discount]],"%",""))&gt;=10,"High Discount", "Normal")</f>
        <v>Normal</v>
      </c>
      <c r="R2014" s="5" t="str">
        <f xml:space="preserve"> IF(Helper_Columns[[#This Row],[Profit]]&gt;5000,"High","Low")</f>
        <v>High</v>
      </c>
    </row>
    <row r="2015" spans="1:18" x14ac:dyDescent="0.25">
      <c r="A2015" t="s">
        <v>2025</v>
      </c>
      <c r="B2015" s="4">
        <v>45438.978395679129</v>
      </c>
      <c r="C2015" t="s">
        <v>5021</v>
      </c>
      <c r="D2015" t="s">
        <v>5029</v>
      </c>
      <c r="E2015" t="s">
        <v>5041</v>
      </c>
      <c r="F2015" t="s">
        <v>5046</v>
      </c>
      <c r="G2015" t="s">
        <v>5066</v>
      </c>
      <c r="H2015">
        <v>37214</v>
      </c>
      <c r="I2015">
        <v>8</v>
      </c>
      <c r="J2015" t="s">
        <v>5068</v>
      </c>
      <c r="K2015">
        <v>3460.84</v>
      </c>
      <c r="L2015" t="s">
        <v>5079</v>
      </c>
      <c r="M2015">
        <f>MONTH(Helper_Columns[Order_Date])</f>
        <v>5</v>
      </c>
      <c r="N2015">
        <f>YEAR(Helper_Columns[Order_Date])</f>
        <v>2024</v>
      </c>
      <c r="O2015" t="str">
        <f>TEXT(Helper_Columns[Order_Date],"mmm")</f>
        <v>May</v>
      </c>
      <c r="P2015" s="7">
        <f>IFERROR(Helper_Columns[Profit]/Helper_Columns[Sales_Amount],0)</f>
        <v>9.2998333960337506E-2</v>
      </c>
      <c r="Q2015" s="5" t="str">
        <f>IF(VALUE(SUBSTITUTE(Helper_Columns[[#This Row],[Discount]],"%",""))&gt;=10,"High Discount", "Normal")</f>
        <v>Normal</v>
      </c>
      <c r="R2015" s="5" t="str">
        <f xml:space="preserve"> IF(Helper_Columns[[#This Row],[Profit]]&gt;5000,"High","Low")</f>
        <v>Low</v>
      </c>
    </row>
    <row r="2016" spans="1:18" x14ac:dyDescent="0.25">
      <c r="A2016" t="s">
        <v>2026</v>
      </c>
      <c r="B2016" s="4">
        <v>45439.051410282053</v>
      </c>
      <c r="C2016" t="s">
        <v>5016</v>
      </c>
      <c r="D2016" t="s">
        <v>5027</v>
      </c>
      <c r="E2016" t="s">
        <v>5044</v>
      </c>
      <c r="F2016" t="s">
        <v>5048</v>
      </c>
      <c r="G2016" t="s">
        <v>5059</v>
      </c>
      <c r="H2016">
        <v>14423</v>
      </c>
      <c r="I2016">
        <v>13</v>
      </c>
      <c r="J2016" t="s">
        <v>5071</v>
      </c>
      <c r="K2016">
        <v>2433.6</v>
      </c>
      <c r="L2016" t="s">
        <v>5076</v>
      </c>
      <c r="M2016">
        <f>MONTH(Helper_Columns[Order_Date])</f>
        <v>5</v>
      </c>
      <c r="N2016">
        <f>YEAR(Helper_Columns[Order_Date])</f>
        <v>2024</v>
      </c>
      <c r="O2016" t="str">
        <f>TEXT(Helper_Columns[Order_Date],"mmm")</f>
        <v>May</v>
      </c>
      <c r="P2016" s="7">
        <f>IFERROR(Helper_Columns[Profit]/Helper_Columns[Sales_Amount],0)</f>
        <v>0.16873049989599945</v>
      </c>
      <c r="Q2016" s="5" t="str">
        <f>IF(VALUE(SUBSTITUTE(Helper_Columns[[#This Row],[Discount]],"%",""))&gt;=10,"High Discount", "Normal")</f>
        <v>High Discount</v>
      </c>
      <c r="R2016" s="5" t="str">
        <f xml:space="preserve"> IF(Helper_Columns[[#This Row],[Profit]]&gt;5000,"High","Low")</f>
        <v>Low</v>
      </c>
    </row>
    <row r="2017" spans="1:18" x14ac:dyDescent="0.25">
      <c r="A2017" t="s">
        <v>2027</v>
      </c>
      <c r="B2017" s="4">
        <v>45439.124424884983</v>
      </c>
      <c r="C2017" t="s">
        <v>5018</v>
      </c>
      <c r="D2017" t="s">
        <v>5029</v>
      </c>
      <c r="E2017" t="s">
        <v>5040</v>
      </c>
      <c r="F2017" t="s">
        <v>5047</v>
      </c>
      <c r="G2017" t="s">
        <v>5050</v>
      </c>
      <c r="H2017">
        <v>17636</v>
      </c>
      <c r="I2017">
        <v>4</v>
      </c>
      <c r="J2017" t="s">
        <v>5069</v>
      </c>
      <c r="K2017">
        <v>2545.62</v>
      </c>
      <c r="L2017" t="s">
        <v>5075</v>
      </c>
      <c r="M2017">
        <f>MONTH(Helper_Columns[Order_Date])</f>
        <v>5</v>
      </c>
      <c r="N2017">
        <f>YEAR(Helper_Columns[Order_Date])</f>
        <v>2024</v>
      </c>
      <c r="O2017" t="str">
        <f>TEXT(Helper_Columns[Order_Date],"mmm")</f>
        <v>May</v>
      </c>
      <c r="P2017" s="7">
        <f>IFERROR(Helper_Columns[Profit]/Helper_Columns[Sales_Amount],0)</f>
        <v>0.1443422544794738</v>
      </c>
      <c r="Q2017" s="5" t="str">
        <f>IF(VALUE(SUBSTITUTE(Helper_Columns[[#This Row],[Discount]],"%",""))&gt;=10,"High Discount", "Normal")</f>
        <v>High Discount</v>
      </c>
      <c r="R2017" s="5" t="str">
        <f xml:space="preserve"> IF(Helper_Columns[[#This Row],[Profit]]&gt;5000,"High","Low")</f>
        <v>Low</v>
      </c>
    </row>
    <row r="2018" spans="1:18" x14ac:dyDescent="0.25">
      <c r="A2018" t="s">
        <v>2028</v>
      </c>
      <c r="B2018" s="4">
        <v>45439.197439487893</v>
      </c>
      <c r="C2018" t="s">
        <v>5021</v>
      </c>
      <c r="D2018" t="s">
        <v>5028</v>
      </c>
      <c r="E2018" t="s">
        <v>5035</v>
      </c>
      <c r="F2018" t="s">
        <v>5048</v>
      </c>
      <c r="G2018" t="s">
        <v>5052</v>
      </c>
      <c r="H2018">
        <v>75888</v>
      </c>
      <c r="I2018">
        <v>2</v>
      </c>
      <c r="J2018" t="s">
        <v>5070</v>
      </c>
      <c r="K2018">
        <v>15501.07</v>
      </c>
      <c r="L2018" t="s">
        <v>5078</v>
      </c>
      <c r="M2018">
        <f>MONTH(Helper_Columns[Order_Date])</f>
        <v>5</v>
      </c>
      <c r="N2018">
        <f>YEAR(Helper_Columns[Order_Date])</f>
        <v>2024</v>
      </c>
      <c r="O2018" t="str">
        <f>TEXT(Helper_Columns[Order_Date],"mmm")</f>
        <v>May</v>
      </c>
      <c r="P2018" s="7">
        <f>IFERROR(Helper_Columns[Profit]/Helper_Columns[Sales_Amount],0)</f>
        <v>0.20426246573898377</v>
      </c>
      <c r="Q2018" s="5" t="str">
        <f>IF(VALUE(SUBSTITUTE(Helper_Columns[[#This Row],[Discount]],"%",""))&gt;=10,"High Discount", "Normal")</f>
        <v>Normal</v>
      </c>
      <c r="R2018" s="5" t="str">
        <f xml:space="preserve"> IF(Helper_Columns[[#This Row],[Profit]]&gt;5000,"High","Low")</f>
        <v>High</v>
      </c>
    </row>
    <row r="2019" spans="1:18" x14ac:dyDescent="0.25">
      <c r="A2019" t="s">
        <v>2029</v>
      </c>
      <c r="B2019" s="4">
        <v>45439.270454090809</v>
      </c>
      <c r="C2019" t="s">
        <v>5015</v>
      </c>
      <c r="D2019" t="s">
        <v>5028</v>
      </c>
      <c r="E2019" t="s">
        <v>5037</v>
      </c>
      <c r="F2019" t="s">
        <v>5046</v>
      </c>
      <c r="G2019" t="s">
        <v>5054</v>
      </c>
      <c r="H2019">
        <v>49355</v>
      </c>
      <c r="I2019">
        <v>13</v>
      </c>
      <c r="J2019" t="s">
        <v>5068</v>
      </c>
      <c r="K2019">
        <v>4297.8599999999997</v>
      </c>
      <c r="L2019" t="s">
        <v>5074</v>
      </c>
      <c r="M2019">
        <f>MONTH(Helper_Columns[Order_Date])</f>
        <v>5</v>
      </c>
      <c r="N2019">
        <f>YEAR(Helper_Columns[Order_Date])</f>
        <v>2024</v>
      </c>
      <c r="O2019" t="str">
        <f>TEXT(Helper_Columns[Order_Date],"mmm")</f>
        <v>May</v>
      </c>
      <c r="P2019" s="7">
        <f>IFERROR(Helper_Columns[Profit]/Helper_Columns[Sales_Amount],0)</f>
        <v>8.7080538952487074E-2</v>
      </c>
      <c r="Q2019" s="5" t="str">
        <f>IF(VALUE(SUBSTITUTE(Helper_Columns[[#This Row],[Discount]],"%",""))&gt;=10,"High Discount", "Normal")</f>
        <v>Normal</v>
      </c>
      <c r="R2019" s="5" t="str">
        <f xml:space="preserve"> IF(Helper_Columns[[#This Row],[Profit]]&gt;5000,"High","Low")</f>
        <v>Low</v>
      </c>
    </row>
    <row r="2020" spans="1:18" x14ac:dyDescent="0.25">
      <c r="A2020" t="s">
        <v>2030</v>
      </c>
      <c r="B2020" s="4">
        <v>45439.34346869374</v>
      </c>
      <c r="C2020" t="s">
        <v>5022</v>
      </c>
      <c r="D2020" t="s">
        <v>5028</v>
      </c>
      <c r="E2020" t="s">
        <v>5037</v>
      </c>
      <c r="F2020" t="s">
        <v>5048</v>
      </c>
      <c r="G2020" t="s">
        <v>5051</v>
      </c>
      <c r="H2020">
        <v>72246</v>
      </c>
      <c r="I2020">
        <v>8</v>
      </c>
      <c r="J2020" t="s">
        <v>5072</v>
      </c>
      <c r="K2020">
        <v>8927.75</v>
      </c>
      <c r="L2020" t="s">
        <v>5078</v>
      </c>
      <c r="M2020">
        <f>MONTH(Helper_Columns[Order_Date])</f>
        <v>5</v>
      </c>
      <c r="N2020">
        <f>YEAR(Helper_Columns[Order_Date])</f>
        <v>2024</v>
      </c>
      <c r="O2020" t="str">
        <f>TEXT(Helper_Columns[Order_Date],"mmm")</f>
        <v>May</v>
      </c>
      <c r="P2020" s="7">
        <f>IFERROR(Helper_Columns[Profit]/Helper_Columns[Sales_Amount],0)</f>
        <v>0.12357431553303989</v>
      </c>
      <c r="Q2020" s="5" t="str">
        <f>IF(VALUE(SUBSTITUTE(Helper_Columns[[#This Row],[Discount]],"%",""))&gt;=10,"High Discount", "Normal")</f>
        <v>High Discount</v>
      </c>
      <c r="R2020" s="5" t="str">
        <f xml:space="preserve"> IF(Helper_Columns[[#This Row],[Profit]]&gt;5000,"High","Low")</f>
        <v>High</v>
      </c>
    </row>
    <row r="2021" spans="1:18" x14ac:dyDescent="0.25">
      <c r="A2021" t="s">
        <v>2031</v>
      </c>
      <c r="B2021" s="4">
        <v>45439.416483296664</v>
      </c>
      <c r="C2021" t="s">
        <v>5023</v>
      </c>
      <c r="D2021" t="s">
        <v>5028</v>
      </c>
      <c r="E2021" t="s">
        <v>5032</v>
      </c>
      <c r="F2021" t="s">
        <v>5046</v>
      </c>
      <c r="G2021" t="s">
        <v>5066</v>
      </c>
      <c r="H2021">
        <v>59479</v>
      </c>
      <c r="I2021">
        <v>10</v>
      </c>
      <c r="J2021" t="s">
        <v>5072</v>
      </c>
      <c r="K2021">
        <v>12429.61</v>
      </c>
      <c r="L2021" t="s">
        <v>5077</v>
      </c>
      <c r="M2021">
        <f>MONTH(Helper_Columns[Order_Date])</f>
        <v>5</v>
      </c>
      <c r="N2021">
        <f>YEAR(Helper_Columns[Order_Date])</f>
        <v>2024</v>
      </c>
      <c r="O2021" t="str">
        <f>TEXT(Helper_Columns[Order_Date],"mmm")</f>
        <v>May</v>
      </c>
      <c r="P2021" s="7">
        <f>IFERROR(Helper_Columns[Profit]/Helper_Columns[Sales_Amount],0)</f>
        <v>0.20897476420249164</v>
      </c>
      <c r="Q2021" s="5" t="str">
        <f>IF(VALUE(SUBSTITUTE(Helper_Columns[[#This Row],[Discount]],"%",""))&gt;=10,"High Discount", "Normal")</f>
        <v>High Discount</v>
      </c>
      <c r="R2021" s="5" t="str">
        <f xml:space="preserve"> IF(Helper_Columns[[#This Row],[Profit]]&gt;5000,"High","Low")</f>
        <v>High</v>
      </c>
    </row>
    <row r="2022" spans="1:18" x14ac:dyDescent="0.25">
      <c r="A2022" t="s">
        <v>2032</v>
      </c>
      <c r="B2022" s="4">
        <v>45439.489497899573</v>
      </c>
      <c r="C2022" t="s">
        <v>5025</v>
      </c>
      <c r="D2022" t="s">
        <v>5029</v>
      </c>
      <c r="E2022" t="s">
        <v>5033</v>
      </c>
      <c r="F2022" t="s">
        <v>5046</v>
      </c>
      <c r="G2022" t="s">
        <v>5057</v>
      </c>
      <c r="H2022">
        <v>45840</v>
      </c>
      <c r="I2022">
        <v>8</v>
      </c>
      <c r="J2022" t="s">
        <v>5070</v>
      </c>
      <c r="K2022">
        <v>8027.37</v>
      </c>
      <c r="L2022" t="s">
        <v>5074</v>
      </c>
      <c r="M2022">
        <f>MONTH(Helper_Columns[Order_Date])</f>
        <v>5</v>
      </c>
      <c r="N2022">
        <f>YEAR(Helper_Columns[Order_Date])</f>
        <v>2024</v>
      </c>
      <c r="O2022" t="str">
        <f>TEXT(Helper_Columns[Order_Date],"mmm")</f>
        <v>May</v>
      </c>
      <c r="P2022" s="7">
        <f>IFERROR(Helper_Columns[Profit]/Helper_Columns[Sales_Amount],0)</f>
        <v>0.17511714659685865</v>
      </c>
      <c r="Q2022" s="5" t="str">
        <f>IF(VALUE(SUBSTITUTE(Helper_Columns[[#This Row],[Discount]],"%",""))&gt;=10,"High Discount", "Normal")</f>
        <v>Normal</v>
      </c>
      <c r="R2022" s="5" t="str">
        <f xml:space="preserve"> IF(Helper_Columns[[#This Row],[Profit]]&gt;5000,"High","Low")</f>
        <v>High</v>
      </c>
    </row>
    <row r="2023" spans="1:18" x14ac:dyDescent="0.25">
      <c r="A2023" t="s">
        <v>2033</v>
      </c>
      <c r="B2023" s="4">
        <v>45439.562512502504</v>
      </c>
      <c r="C2023" t="s">
        <v>5012</v>
      </c>
      <c r="D2023" t="s">
        <v>5028</v>
      </c>
      <c r="E2023" t="s">
        <v>5037</v>
      </c>
      <c r="F2023" t="s">
        <v>5048</v>
      </c>
      <c r="G2023" t="s">
        <v>5059</v>
      </c>
      <c r="H2023">
        <v>34741</v>
      </c>
      <c r="I2023">
        <v>4</v>
      </c>
      <c r="J2023" t="s">
        <v>5071</v>
      </c>
      <c r="K2023">
        <v>4953.67</v>
      </c>
      <c r="L2023" t="s">
        <v>5074</v>
      </c>
      <c r="M2023">
        <f>MONTH(Helper_Columns[Order_Date])</f>
        <v>5</v>
      </c>
      <c r="N2023">
        <f>YEAR(Helper_Columns[Order_Date])</f>
        <v>2024</v>
      </c>
      <c r="O2023" t="str">
        <f>TEXT(Helper_Columns[Order_Date],"mmm")</f>
        <v>May</v>
      </c>
      <c r="P2023" s="7">
        <f>IFERROR(Helper_Columns[Profit]/Helper_Columns[Sales_Amount],0)</f>
        <v>0.1425885840937221</v>
      </c>
      <c r="Q2023" s="5" t="str">
        <f>IF(VALUE(SUBSTITUTE(Helper_Columns[[#This Row],[Discount]],"%",""))&gt;=10,"High Discount", "Normal")</f>
        <v>High Discount</v>
      </c>
      <c r="R2023" s="5" t="str">
        <f xml:space="preserve"> IF(Helper_Columns[[#This Row],[Profit]]&gt;5000,"High","Low")</f>
        <v>Low</v>
      </c>
    </row>
    <row r="2024" spans="1:18" x14ac:dyDescent="0.25">
      <c r="A2024" t="s">
        <v>2034</v>
      </c>
      <c r="B2024" s="4">
        <v>45439.63552710542</v>
      </c>
      <c r="C2024" t="s">
        <v>5013</v>
      </c>
      <c r="D2024" t="s">
        <v>5028</v>
      </c>
      <c r="E2024" t="s">
        <v>5036</v>
      </c>
      <c r="F2024" t="s">
        <v>5046</v>
      </c>
      <c r="G2024" t="s">
        <v>5049</v>
      </c>
      <c r="H2024">
        <v>1765</v>
      </c>
      <c r="I2024">
        <v>9</v>
      </c>
      <c r="J2024" t="s">
        <v>5069</v>
      </c>
      <c r="K2024">
        <v>198.22</v>
      </c>
      <c r="L2024" t="s">
        <v>5074</v>
      </c>
      <c r="M2024">
        <f>MONTH(Helper_Columns[Order_Date])</f>
        <v>5</v>
      </c>
      <c r="N2024">
        <f>YEAR(Helper_Columns[Order_Date])</f>
        <v>2024</v>
      </c>
      <c r="O2024" t="str">
        <f>TEXT(Helper_Columns[Order_Date],"mmm")</f>
        <v>May</v>
      </c>
      <c r="P2024" s="7">
        <f>IFERROR(Helper_Columns[Profit]/Helper_Columns[Sales_Amount],0)</f>
        <v>0.11230594900849858</v>
      </c>
      <c r="Q2024" s="5" t="str">
        <f>IF(VALUE(SUBSTITUTE(Helper_Columns[[#This Row],[Discount]],"%",""))&gt;=10,"High Discount", "Normal")</f>
        <v>High Discount</v>
      </c>
      <c r="R2024" s="5" t="str">
        <f xml:space="preserve"> IF(Helper_Columns[[#This Row],[Profit]]&gt;5000,"High","Low")</f>
        <v>Low</v>
      </c>
    </row>
    <row r="2025" spans="1:18" x14ac:dyDescent="0.25">
      <c r="A2025" t="s">
        <v>2035</v>
      </c>
      <c r="B2025" s="4">
        <v>45439.708541708344</v>
      </c>
      <c r="C2025" t="s">
        <v>5016</v>
      </c>
      <c r="D2025" t="s">
        <v>5027</v>
      </c>
      <c r="E2025" t="s">
        <v>5044</v>
      </c>
      <c r="F2025" t="s">
        <v>5047</v>
      </c>
      <c r="G2025" t="s">
        <v>5062</v>
      </c>
      <c r="H2025">
        <v>41364</v>
      </c>
      <c r="I2025">
        <v>5</v>
      </c>
      <c r="J2025" t="s">
        <v>5069</v>
      </c>
      <c r="K2025">
        <v>8365.5499999999993</v>
      </c>
      <c r="L2025" t="s">
        <v>5075</v>
      </c>
      <c r="M2025">
        <f>MONTH(Helper_Columns[Order_Date])</f>
        <v>5</v>
      </c>
      <c r="N2025">
        <f>YEAR(Helper_Columns[Order_Date])</f>
        <v>2024</v>
      </c>
      <c r="O2025" t="str">
        <f>TEXT(Helper_Columns[Order_Date],"mmm")</f>
        <v>May</v>
      </c>
      <c r="P2025" s="7">
        <f>IFERROR(Helper_Columns[Profit]/Helper_Columns[Sales_Amount],0)</f>
        <v>0.20224228797988586</v>
      </c>
      <c r="Q2025" s="5" t="str">
        <f>IF(VALUE(SUBSTITUTE(Helper_Columns[[#This Row],[Discount]],"%",""))&gt;=10,"High Discount", "Normal")</f>
        <v>High Discount</v>
      </c>
      <c r="R2025" s="5" t="str">
        <f xml:space="preserve"> IF(Helper_Columns[[#This Row],[Profit]]&gt;5000,"High","Low")</f>
        <v>High</v>
      </c>
    </row>
    <row r="2026" spans="1:18" x14ac:dyDescent="0.25">
      <c r="A2026" t="s">
        <v>2036</v>
      </c>
      <c r="B2026" s="4">
        <v>45439.78155631126</v>
      </c>
      <c r="C2026" t="s">
        <v>5025</v>
      </c>
      <c r="D2026" t="s">
        <v>5027</v>
      </c>
      <c r="E2026" t="s">
        <v>5031</v>
      </c>
      <c r="F2026" t="s">
        <v>5046</v>
      </c>
      <c r="G2026" t="s">
        <v>5057</v>
      </c>
      <c r="H2026">
        <v>20631</v>
      </c>
      <c r="I2026">
        <v>10</v>
      </c>
      <c r="J2026" t="s">
        <v>5072</v>
      </c>
      <c r="K2026">
        <v>3350.23</v>
      </c>
      <c r="L2026" t="s">
        <v>5075</v>
      </c>
      <c r="M2026">
        <f>MONTH(Helper_Columns[Order_Date])</f>
        <v>5</v>
      </c>
      <c r="N2026">
        <f>YEAR(Helper_Columns[Order_Date])</f>
        <v>2024</v>
      </c>
      <c r="O2026" t="str">
        <f>TEXT(Helper_Columns[Order_Date],"mmm")</f>
        <v>May</v>
      </c>
      <c r="P2026" s="7">
        <f>IFERROR(Helper_Columns[Profit]/Helper_Columns[Sales_Amount],0)</f>
        <v>0.16238815374921234</v>
      </c>
      <c r="Q2026" s="5" t="str">
        <f>IF(VALUE(SUBSTITUTE(Helper_Columns[[#This Row],[Discount]],"%",""))&gt;=10,"High Discount", "Normal")</f>
        <v>High Discount</v>
      </c>
      <c r="R2026" s="5" t="str">
        <f xml:space="preserve"> IF(Helper_Columns[[#This Row],[Profit]]&gt;5000,"High","Low")</f>
        <v>Low</v>
      </c>
    </row>
    <row r="2027" spans="1:18" x14ac:dyDescent="0.25">
      <c r="A2027" t="s">
        <v>2037</v>
      </c>
      <c r="B2027" s="4">
        <v>45439.854570914184</v>
      </c>
      <c r="C2027" t="s">
        <v>5023</v>
      </c>
      <c r="D2027" t="s">
        <v>5029</v>
      </c>
      <c r="E2027" t="s">
        <v>5033</v>
      </c>
      <c r="F2027" t="s">
        <v>5046</v>
      </c>
      <c r="G2027" t="s">
        <v>5054</v>
      </c>
      <c r="H2027">
        <v>58320</v>
      </c>
      <c r="I2027">
        <v>1</v>
      </c>
      <c r="J2027" t="s">
        <v>5070</v>
      </c>
      <c r="K2027">
        <v>6129.65</v>
      </c>
      <c r="L2027" t="s">
        <v>5077</v>
      </c>
      <c r="M2027">
        <f>MONTH(Helper_Columns[Order_Date])</f>
        <v>5</v>
      </c>
      <c r="N2027">
        <f>YEAR(Helper_Columns[Order_Date])</f>
        <v>2024</v>
      </c>
      <c r="O2027" t="str">
        <f>TEXT(Helper_Columns[Order_Date],"mmm")</f>
        <v>May</v>
      </c>
      <c r="P2027" s="7">
        <f>IFERROR(Helper_Columns[Profit]/Helper_Columns[Sales_Amount],0)</f>
        <v>0.10510373799725652</v>
      </c>
      <c r="Q2027" s="5" t="str">
        <f>IF(VALUE(SUBSTITUTE(Helper_Columns[[#This Row],[Discount]],"%",""))&gt;=10,"High Discount", "Normal")</f>
        <v>Normal</v>
      </c>
      <c r="R2027" s="5" t="str">
        <f xml:space="preserve"> IF(Helper_Columns[[#This Row],[Profit]]&gt;5000,"High","Low")</f>
        <v>High</v>
      </c>
    </row>
    <row r="2028" spans="1:18" x14ac:dyDescent="0.25">
      <c r="A2028" t="s">
        <v>2038</v>
      </c>
      <c r="B2028" s="4">
        <v>45439.927585517093</v>
      </c>
      <c r="C2028" t="s">
        <v>5012</v>
      </c>
      <c r="D2028" t="s">
        <v>5026</v>
      </c>
      <c r="E2028" t="s">
        <v>5045</v>
      </c>
      <c r="F2028" t="s">
        <v>5046</v>
      </c>
      <c r="G2028" t="s">
        <v>5054</v>
      </c>
      <c r="H2028">
        <v>17447</v>
      </c>
      <c r="I2028">
        <v>2</v>
      </c>
      <c r="J2028" t="s">
        <v>5068</v>
      </c>
      <c r="K2028">
        <v>1589.88</v>
      </c>
      <c r="L2028" t="s">
        <v>5075</v>
      </c>
      <c r="M2028">
        <f>MONTH(Helper_Columns[Order_Date])</f>
        <v>5</v>
      </c>
      <c r="N2028">
        <f>YEAR(Helper_Columns[Order_Date])</f>
        <v>2024</v>
      </c>
      <c r="O2028" t="str">
        <f>TEXT(Helper_Columns[Order_Date],"mmm")</f>
        <v>May</v>
      </c>
      <c r="P2028" s="7">
        <f>IFERROR(Helper_Columns[Profit]/Helper_Columns[Sales_Amount],0)</f>
        <v>9.1126268126325446E-2</v>
      </c>
      <c r="Q2028" s="5" t="str">
        <f>IF(VALUE(SUBSTITUTE(Helper_Columns[[#This Row],[Discount]],"%",""))&gt;=10,"High Discount", "Normal")</f>
        <v>Normal</v>
      </c>
      <c r="R2028" s="5" t="str">
        <f xml:space="preserve"> IF(Helper_Columns[[#This Row],[Profit]]&gt;5000,"High","Low")</f>
        <v>Low</v>
      </c>
    </row>
    <row r="2029" spans="1:18" x14ac:dyDescent="0.25">
      <c r="A2029" t="s">
        <v>2039</v>
      </c>
      <c r="B2029" s="4">
        <v>45440.000600120024</v>
      </c>
      <c r="C2029" t="s">
        <v>5018</v>
      </c>
      <c r="D2029" t="s">
        <v>5028</v>
      </c>
      <c r="E2029" t="s">
        <v>5037</v>
      </c>
      <c r="F2029" t="s">
        <v>5046</v>
      </c>
      <c r="G2029" t="s">
        <v>5061</v>
      </c>
      <c r="H2029">
        <v>64983</v>
      </c>
      <c r="I2029">
        <v>12</v>
      </c>
      <c r="J2029" t="s">
        <v>5068</v>
      </c>
      <c r="K2029">
        <v>10902.09</v>
      </c>
      <c r="L2029" t="s">
        <v>5078</v>
      </c>
      <c r="M2029">
        <f>MONTH(Helper_Columns[Order_Date])</f>
        <v>5</v>
      </c>
      <c r="N2029">
        <f>YEAR(Helper_Columns[Order_Date])</f>
        <v>2024</v>
      </c>
      <c r="O2029" t="str">
        <f>TEXT(Helper_Columns[Order_Date],"mmm")</f>
        <v>May</v>
      </c>
      <c r="P2029" s="7">
        <f>IFERROR(Helper_Columns[Profit]/Helper_Columns[Sales_Amount],0)</f>
        <v>0.16776833941184618</v>
      </c>
      <c r="Q2029" s="5" t="str">
        <f>IF(VALUE(SUBSTITUTE(Helper_Columns[[#This Row],[Discount]],"%",""))&gt;=10,"High Discount", "Normal")</f>
        <v>Normal</v>
      </c>
      <c r="R2029" s="5" t="str">
        <f xml:space="preserve"> IF(Helper_Columns[[#This Row],[Profit]]&gt;5000,"High","Low")</f>
        <v>High</v>
      </c>
    </row>
    <row r="2030" spans="1:18" x14ac:dyDescent="0.25">
      <c r="A2030" t="s">
        <v>2040</v>
      </c>
      <c r="B2030" s="4">
        <v>45440.07361472294</v>
      </c>
      <c r="C2030" t="s">
        <v>5021</v>
      </c>
      <c r="D2030" t="s">
        <v>5029</v>
      </c>
      <c r="E2030" t="s">
        <v>5033</v>
      </c>
      <c r="F2030" t="s">
        <v>5047</v>
      </c>
      <c r="G2030" t="s">
        <v>5050</v>
      </c>
      <c r="H2030">
        <v>41075</v>
      </c>
      <c r="I2030">
        <v>1</v>
      </c>
      <c r="J2030" t="s">
        <v>5072</v>
      </c>
      <c r="K2030">
        <v>7449.36</v>
      </c>
      <c r="L2030" t="s">
        <v>5078</v>
      </c>
      <c r="M2030">
        <f>MONTH(Helper_Columns[Order_Date])</f>
        <v>5</v>
      </c>
      <c r="N2030">
        <f>YEAR(Helper_Columns[Order_Date])</f>
        <v>2024</v>
      </c>
      <c r="O2030" t="str">
        <f>TEXT(Helper_Columns[Order_Date],"mmm")</f>
        <v>May</v>
      </c>
      <c r="P2030" s="7">
        <f>IFERROR(Helper_Columns[Profit]/Helper_Columns[Sales_Amount],0)</f>
        <v>0.18135995130858185</v>
      </c>
      <c r="Q2030" s="5" t="str">
        <f>IF(VALUE(SUBSTITUTE(Helper_Columns[[#This Row],[Discount]],"%",""))&gt;=10,"High Discount", "Normal")</f>
        <v>High Discount</v>
      </c>
      <c r="R2030" s="5" t="str">
        <f xml:space="preserve"> IF(Helper_Columns[[#This Row],[Profit]]&gt;5000,"High","Low")</f>
        <v>High</v>
      </c>
    </row>
    <row r="2031" spans="1:18" x14ac:dyDescent="0.25">
      <c r="A2031" t="s">
        <v>2041</v>
      </c>
      <c r="B2031" s="4">
        <v>45440.146629325864</v>
      </c>
      <c r="C2031" t="s">
        <v>5019</v>
      </c>
      <c r="D2031" t="s">
        <v>5028</v>
      </c>
      <c r="E2031" t="s">
        <v>5035</v>
      </c>
      <c r="F2031" t="s">
        <v>5047</v>
      </c>
      <c r="G2031" t="s">
        <v>5063</v>
      </c>
      <c r="H2031">
        <v>6131</v>
      </c>
      <c r="I2031">
        <v>10</v>
      </c>
      <c r="J2031" t="s">
        <v>5069</v>
      </c>
      <c r="K2031">
        <v>804.12</v>
      </c>
      <c r="L2031" t="s">
        <v>5079</v>
      </c>
      <c r="M2031">
        <f>MONTH(Helper_Columns[Order_Date])</f>
        <v>5</v>
      </c>
      <c r="N2031">
        <f>YEAR(Helper_Columns[Order_Date])</f>
        <v>2024</v>
      </c>
      <c r="O2031" t="str">
        <f>TEXT(Helper_Columns[Order_Date],"mmm")</f>
        <v>May</v>
      </c>
      <c r="P2031" s="7">
        <f>IFERROR(Helper_Columns[Profit]/Helper_Columns[Sales_Amount],0)</f>
        <v>0.13115641820257706</v>
      </c>
      <c r="Q2031" s="5" t="str">
        <f>IF(VALUE(SUBSTITUTE(Helper_Columns[[#This Row],[Discount]],"%",""))&gt;=10,"High Discount", "Normal")</f>
        <v>High Discount</v>
      </c>
      <c r="R2031" s="5" t="str">
        <f xml:space="preserve"> IF(Helper_Columns[[#This Row],[Profit]]&gt;5000,"High","Low")</f>
        <v>Low</v>
      </c>
    </row>
    <row r="2032" spans="1:18" x14ac:dyDescent="0.25">
      <c r="A2032" t="s">
        <v>2042</v>
      </c>
      <c r="B2032" s="4">
        <v>45440.219643928787</v>
      </c>
      <c r="C2032" t="s">
        <v>5014</v>
      </c>
      <c r="D2032" t="s">
        <v>5029</v>
      </c>
      <c r="E2032" t="s">
        <v>5039</v>
      </c>
      <c r="F2032" t="s">
        <v>5046</v>
      </c>
      <c r="G2032" t="s">
        <v>5054</v>
      </c>
      <c r="H2032">
        <v>12301</v>
      </c>
      <c r="I2032">
        <v>1</v>
      </c>
      <c r="J2032" t="s">
        <v>5069</v>
      </c>
      <c r="K2032">
        <v>1594.65</v>
      </c>
      <c r="L2032" t="s">
        <v>5077</v>
      </c>
      <c r="M2032">
        <f>MONTH(Helper_Columns[Order_Date])</f>
        <v>5</v>
      </c>
      <c r="N2032">
        <f>YEAR(Helper_Columns[Order_Date])</f>
        <v>2024</v>
      </c>
      <c r="O2032" t="str">
        <f>TEXT(Helper_Columns[Order_Date],"mmm")</f>
        <v>May</v>
      </c>
      <c r="P2032" s="7">
        <f>IFERROR(Helper_Columns[Profit]/Helper_Columns[Sales_Amount],0)</f>
        <v>0.12963580196731975</v>
      </c>
      <c r="Q2032" s="5" t="str">
        <f>IF(VALUE(SUBSTITUTE(Helper_Columns[[#This Row],[Discount]],"%",""))&gt;=10,"High Discount", "Normal")</f>
        <v>High Discount</v>
      </c>
      <c r="R2032" s="5" t="str">
        <f xml:space="preserve"> IF(Helper_Columns[[#This Row],[Profit]]&gt;5000,"High","Low")</f>
        <v>Low</v>
      </c>
    </row>
    <row r="2033" spans="1:18" x14ac:dyDescent="0.25">
      <c r="A2033" t="s">
        <v>2043</v>
      </c>
      <c r="B2033" s="4">
        <v>45440.292658531704</v>
      </c>
      <c r="C2033" t="s">
        <v>5021</v>
      </c>
      <c r="D2033" t="s">
        <v>5029</v>
      </c>
      <c r="E2033" t="s">
        <v>5041</v>
      </c>
      <c r="F2033" t="s">
        <v>5046</v>
      </c>
      <c r="G2033" t="s">
        <v>5053</v>
      </c>
      <c r="H2033">
        <v>23836</v>
      </c>
      <c r="I2033">
        <v>1</v>
      </c>
      <c r="J2033" t="s">
        <v>5071</v>
      </c>
      <c r="K2033">
        <v>2145.27</v>
      </c>
      <c r="L2033" t="s">
        <v>5077</v>
      </c>
      <c r="M2033">
        <f>MONTH(Helper_Columns[Order_Date])</f>
        <v>5</v>
      </c>
      <c r="N2033">
        <f>YEAR(Helper_Columns[Order_Date])</f>
        <v>2024</v>
      </c>
      <c r="O2033" t="str">
        <f>TEXT(Helper_Columns[Order_Date],"mmm")</f>
        <v>May</v>
      </c>
      <c r="P2033" s="7">
        <f>IFERROR(Helper_Columns[Profit]/Helper_Columns[Sales_Amount],0)</f>
        <v>9.0001258600436312E-2</v>
      </c>
      <c r="Q2033" s="5" t="str">
        <f>IF(VALUE(SUBSTITUTE(Helper_Columns[[#This Row],[Discount]],"%",""))&gt;=10,"High Discount", "Normal")</f>
        <v>High Discount</v>
      </c>
      <c r="R2033" s="5" t="str">
        <f xml:space="preserve"> IF(Helper_Columns[[#This Row],[Profit]]&gt;5000,"High","Low")</f>
        <v>Low</v>
      </c>
    </row>
    <row r="2034" spans="1:18" x14ac:dyDescent="0.25">
      <c r="A2034" t="s">
        <v>2044</v>
      </c>
      <c r="B2034" s="4">
        <v>45440.36567313462</v>
      </c>
      <c r="C2034" t="s">
        <v>5014</v>
      </c>
      <c r="D2034" t="s">
        <v>5026</v>
      </c>
      <c r="E2034" t="s">
        <v>5034</v>
      </c>
      <c r="F2034" t="s">
        <v>5046</v>
      </c>
      <c r="G2034" t="s">
        <v>5054</v>
      </c>
      <c r="H2034">
        <v>58266</v>
      </c>
      <c r="I2034">
        <v>9</v>
      </c>
      <c r="J2034" t="s">
        <v>5072</v>
      </c>
      <c r="K2034">
        <v>12275.84</v>
      </c>
      <c r="L2034" t="s">
        <v>5077</v>
      </c>
      <c r="M2034">
        <f>MONTH(Helper_Columns[Order_Date])</f>
        <v>5</v>
      </c>
      <c r="N2034">
        <f>YEAR(Helper_Columns[Order_Date])</f>
        <v>2024</v>
      </c>
      <c r="O2034" t="str">
        <f>TEXT(Helper_Columns[Order_Date],"mmm")</f>
        <v>May</v>
      </c>
      <c r="P2034" s="7">
        <f>IFERROR(Helper_Columns[Profit]/Helper_Columns[Sales_Amount],0)</f>
        <v>0.2106861634572478</v>
      </c>
      <c r="Q2034" s="5" t="str">
        <f>IF(VALUE(SUBSTITUTE(Helper_Columns[[#This Row],[Discount]],"%",""))&gt;=10,"High Discount", "Normal")</f>
        <v>High Discount</v>
      </c>
      <c r="R2034" s="5" t="str">
        <f xml:space="preserve"> IF(Helper_Columns[[#This Row],[Profit]]&gt;5000,"High","Low")</f>
        <v>High</v>
      </c>
    </row>
    <row r="2035" spans="1:18" x14ac:dyDescent="0.25">
      <c r="A2035" t="s">
        <v>2045</v>
      </c>
      <c r="B2035" s="4">
        <v>45440.438687737536</v>
      </c>
      <c r="C2035" t="s">
        <v>5013</v>
      </c>
      <c r="D2035" t="s">
        <v>5029</v>
      </c>
      <c r="E2035" t="s">
        <v>5033</v>
      </c>
      <c r="F2035" t="s">
        <v>5047</v>
      </c>
      <c r="G2035" t="s">
        <v>5058</v>
      </c>
      <c r="H2035">
        <v>26972</v>
      </c>
      <c r="I2035">
        <v>2</v>
      </c>
      <c r="J2035" t="s">
        <v>5068</v>
      </c>
      <c r="K2035">
        <v>3466.15</v>
      </c>
      <c r="L2035" t="s">
        <v>5078</v>
      </c>
      <c r="M2035">
        <f>MONTH(Helper_Columns[Order_Date])</f>
        <v>5</v>
      </c>
      <c r="N2035">
        <f>YEAR(Helper_Columns[Order_Date])</f>
        <v>2024</v>
      </c>
      <c r="O2035" t="str">
        <f>TEXT(Helper_Columns[Order_Date],"mmm")</f>
        <v>May</v>
      </c>
      <c r="P2035" s="7">
        <f>IFERROR(Helper_Columns[Profit]/Helper_Columns[Sales_Amount],0)</f>
        <v>0.12850919472045083</v>
      </c>
      <c r="Q2035" s="5" t="str">
        <f>IF(VALUE(SUBSTITUTE(Helper_Columns[[#This Row],[Discount]],"%",""))&gt;=10,"High Discount", "Normal")</f>
        <v>Normal</v>
      </c>
      <c r="R2035" s="5" t="str">
        <f xml:space="preserve"> IF(Helper_Columns[[#This Row],[Profit]]&gt;5000,"High","Low")</f>
        <v>Low</v>
      </c>
    </row>
    <row r="2036" spans="1:18" x14ac:dyDescent="0.25">
      <c r="A2036" t="s">
        <v>2046</v>
      </c>
      <c r="B2036" s="4">
        <v>45440.51170234046</v>
      </c>
      <c r="C2036" t="s">
        <v>5018</v>
      </c>
      <c r="D2036" t="s">
        <v>5026</v>
      </c>
      <c r="E2036" t="s">
        <v>5043</v>
      </c>
      <c r="F2036" t="s">
        <v>5046</v>
      </c>
      <c r="G2036" t="s">
        <v>5054</v>
      </c>
      <c r="H2036">
        <v>78400</v>
      </c>
      <c r="I2036">
        <v>6</v>
      </c>
      <c r="J2036" t="s">
        <v>5072</v>
      </c>
      <c r="K2036">
        <v>9300.76</v>
      </c>
      <c r="L2036" t="s">
        <v>5076</v>
      </c>
      <c r="M2036">
        <f>MONTH(Helper_Columns[Order_Date])</f>
        <v>5</v>
      </c>
      <c r="N2036">
        <f>YEAR(Helper_Columns[Order_Date])</f>
        <v>2024</v>
      </c>
      <c r="O2036" t="str">
        <f>TEXT(Helper_Columns[Order_Date],"mmm")</f>
        <v>May</v>
      </c>
      <c r="P2036" s="7">
        <f>IFERROR(Helper_Columns[Profit]/Helper_Columns[Sales_Amount],0)</f>
        <v>0.11863214285714287</v>
      </c>
      <c r="Q2036" s="5" t="str">
        <f>IF(VALUE(SUBSTITUTE(Helper_Columns[[#This Row],[Discount]],"%",""))&gt;=10,"High Discount", "Normal")</f>
        <v>High Discount</v>
      </c>
      <c r="R2036" s="5" t="str">
        <f xml:space="preserve"> IF(Helper_Columns[[#This Row],[Profit]]&gt;5000,"High","Low")</f>
        <v>High</v>
      </c>
    </row>
    <row r="2037" spans="1:18" x14ac:dyDescent="0.25">
      <c r="A2037" t="s">
        <v>2047</v>
      </c>
      <c r="B2037" s="4">
        <v>45440.584716943376</v>
      </c>
      <c r="C2037" t="s">
        <v>5021</v>
      </c>
      <c r="D2037" t="s">
        <v>5029</v>
      </c>
      <c r="E2037" t="s">
        <v>5040</v>
      </c>
      <c r="F2037" t="s">
        <v>5046</v>
      </c>
      <c r="G2037" t="s">
        <v>5060</v>
      </c>
      <c r="H2037">
        <v>52057</v>
      </c>
      <c r="I2037">
        <v>8</v>
      </c>
      <c r="J2037" t="s">
        <v>5071</v>
      </c>
      <c r="K2037">
        <v>10398.82</v>
      </c>
      <c r="L2037" t="s">
        <v>5077</v>
      </c>
      <c r="M2037">
        <f>MONTH(Helper_Columns[Order_Date])</f>
        <v>5</v>
      </c>
      <c r="N2037">
        <f>YEAR(Helper_Columns[Order_Date])</f>
        <v>2024</v>
      </c>
      <c r="O2037" t="str">
        <f>TEXT(Helper_Columns[Order_Date],"mmm")</f>
        <v>May</v>
      </c>
      <c r="P2037" s="7">
        <f>IFERROR(Helper_Columns[Profit]/Helper_Columns[Sales_Amount],0)</f>
        <v>0.19975834181762298</v>
      </c>
      <c r="Q2037" s="5" t="str">
        <f>IF(VALUE(SUBSTITUTE(Helper_Columns[[#This Row],[Discount]],"%",""))&gt;=10,"High Discount", "Normal")</f>
        <v>High Discount</v>
      </c>
      <c r="R2037" s="5" t="str">
        <f xml:space="preserve"> IF(Helper_Columns[[#This Row],[Profit]]&gt;5000,"High","Low")</f>
        <v>High</v>
      </c>
    </row>
    <row r="2038" spans="1:18" x14ac:dyDescent="0.25">
      <c r="A2038" t="s">
        <v>2048</v>
      </c>
      <c r="B2038" s="4">
        <v>45440.657731546307</v>
      </c>
      <c r="C2038" t="s">
        <v>5025</v>
      </c>
      <c r="D2038" t="s">
        <v>5026</v>
      </c>
      <c r="E2038" t="s">
        <v>5043</v>
      </c>
      <c r="F2038" t="s">
        <v>5048</v>
      </c>
      <c r="G2038" t="s">
        <v>5065</v>
      </c>
      <c r="H2038">
        <v>8101</v>
      </c>
      <c r="I2038">
        <v>11</v>
      </c>
      <c r="J2038" t="s">
        <v>5072</v>
      </c>
      <c r="K2038">
        <v>1575.61</v>
      </c>
      <c r="L2038" t="s">
        <v>5078</v>
      </c>
      <c r="M2038">
        <f>MONTH(Helper_Columns[Order_Date])</f>
        <v>5</v>
      </c>
      <c r="N2038">
        <f>YEAR(Helper_Columns[Order_Date])</f>
        <v>2024</v>
      </c>
      <c r="O2038" t="str">
        <f>TEXT(Helper_Columns[Order_Date],"mmm")</f>
        <v>May</v>
      </c>
      <c r="P2038" s="7">
        <f>IFERROR(Helper_Columns[Profit]/Helper_Columns[Sales_Amount],0)</f>
        <v>0.19449574126651029</v>
      </c>
      <c r="Q2038" s="5" t="str">
        <f>IF(VALUE(SUBSTITUTE(Helper_Columns[[#This Row],[Discount]],"%",""))&gt;=10,"High Discount", "Normal")</f>
        <v>High Discount</v>
      </c>
      <c r="R2038" s="5" t="str">
        <f xml:space="preserve"> IF(Helper_Columns[[#This Row],[Profit]]&gt;5000,"High","Low")</f>
        <v>Low</v>
      </c>
    </row>
    <row r="2039" spans="1:18" x14ac:dyDescent="0.25">
      <c r="A2039" t="s">
        <v>2049</v>
      </c>
      <c r="B2039" s="4">
        <v>45440.730746149216</v>
      </c>
      <c r="C2039" t="s">
        <v>5013</v>
      </c>
      <c r="D2039" t="s">
        <v>5028</v>
      </c>
      <c r="E2039" t="s">
        <v>5036</v>
      </c>
      <c r="F2039" t="s">
        <v>5047</v>
      </c>
      <c r="G2039" t="s">
        <v>5064</v>
      </c>
      <c r="H2039">
        <v>3470</v>
      </c>
      <c r="I2039">
        <v>12</v>
      </c>
      <c r="J2039" t="s">
        <v>5073</v>
      </c>
      <c r="K2039">
        <v>361.14</v>
      </c>
      <c r="L2039" t="s">
        <v>5076</v>
      </c>
      <c r="M2039">
        <f>MONTH(Helper_Columns[Order_Date])</f>
        <v>5</v>
      </c>
      <c r="N2039">
        <f>YEAR(Helper_Columns[Order_Date])</f>
        <v>2024</v>
      </c>
      <c r="O2039" t="str">
        <f>TEXT(Helper_Columns[Order_Date],"mmm")</f>
        <v>May</v>
      </c>
      <c r="P2039" s="7">
        <f>IFERROR(Helper_Columns[Profit]/Helper_Columns[Sales_Amount],0)</f>
        <v>0.10407492795389049</v>
      </c>
      <c r="Q2039" s="5" t="str">
        <f>IF(VALUE(SUBSTITUTE(Helper_Columns[[#This Row],[Discount]],"%",""))&gt;=10,"High Discount", "Normal")</f>
        <v>Normal</v>
      </c>
      <c r="R2039" s="5" t="str">
        <f xml:space="preserve"> IF(Helper_Columns[[#This Row],[Profit]]&gt;5000,"High","Low")</f>
        <v>Low</v>
      </c>
    </row>
    <row r="2040" spans="1:18" x14ac:dyDescent="0.25">
      <c r="A2040" t="s">
        <v>2050</v>
      </c>
      <c r="B2040" s="4">
        <v>45440.80376075214</v>
      </c>
      <c r="C2040" t="s">
        <v>5017</v>
      </c>
      <c r="D2040" t="s">
        <v>5026</v>
      </c>
      <c r="E2040" t="s">
        <v>5034</v>
      </c>
      <c r="F2040" t="s">
        <v>5046</v>
      </c>
      <c r="G2040" t="s">
        <v>5060</v>
      </c>
      <c r="H2040">
        <v>26412</v>
      </c>
      <c r="I2040">
        <v>3</v>
      </c>
      <c r="J2040" t="s">
        <v>5071</v>
      </c>
      <c r="K2040">
        <v>3448.17</v>
      </c>
      <c r="L2040" t="s">
        <v>5077</v>
      </c>
      <c r="M2040">
        <f>MONTH(Helper_Columns[Order_Date])</f>
        <v>5</v>
      </c>
      <c r="N2040">
        <f>YEAR(Helper_Columns[Order_Date])</f>
        <v>2024</v>
      </c>
      <c r="O2040" t="str">
        <f>TEXT(Helper_Columns[Order_Date],"mmm")</f>
        <v>May</v>
      </c>
      <c r="P2040" s="7">
        <f>IFERROR(Helper_Columns[Profit]/Helper_Columns[Sales_Amount],0)</f>
        <v>0.1305531576556111</v>
      </c>
      <c r="Q2040" s="5" t="str">
        <f>IF(VALUE(SUBSTITUTE(Helper_Columns[[#This Row],[Discount]],"%",""))&gt;=10,"High Discount", "Normal")</f>
        <v>High Discount</v>
      </c>
      <c r="R2040" s="5" t="str">
        <f xml:space="preserve"> IF(Helper_Columns[[#This Row],[Profit]]&gt;5000,"High","Low")</f>
        <v>Low</v>
      </c>
    </row>
    <row r="2041" spans="1:18" x14ac:dyDescent="0.25">
      <c r="A2041" t="s">
        <v>2051</v>
      </c>
      <c r="B2041" s="4">
        <v>45440.876775355071</v>
      </c>
      <c r="C2041" t="s">
        <v>5014</v>
      </c>
      <c r="D2041" t="s">
        <v>5026</v>
      </c>
      <c r="E2041" t="s">
        <v>5030</v>
      </c>
      <c r="F2041" t="s">
        <v>5046</v>
      </c>
      <c r="G2041" t="s">
        <v>5054</v>
      </c>
      <c r="H2041">
        <v>13939</v>
      </c>
      <c r="I2041">
        <v>2</v>
      </c>
      <c r="J2041" t="s">
        <v>5069</v>
      </c>
      <c r="K2041">
        <v>1573.61</v>
      </c>
      <c r="L2041" t="s">
        <v>5076</v>
      </c>
      <c r="M2041">
        <f>MONTH(Helper_Columns[Order_Date])</f>
        <v>5</v>
      </c>
      <c r="N2041">
        <f>YEAR(Helper_Columns[Order_Date])</f>
        <v>2024</v>
      </c>
      <c r="O2041" t="str">
        <f>TEXT(Helper_Columns[Order_Date],"mmm")</f>
        <v>May</v>
      </c>
      <c r="P2041" s="7">
        <f>IFERROR(Helper_Columns[Profit]/Helper_Columns[Sales_Amount],0)</f>
        <v>0.11289260348662027</v>
      </c>
      <c r="Q2041" s="5" t="str">
        <f>IF(VALUE(SUBSTITUTE(Helper_Columns[[#This Row],[Discount]],"%",""))&gt;=10,"High Discount", "Normal")</f>
        <v>High Discount</v>
      </c>
      <c r="R2041" s="5" t="str">
        <f xml:space="preserve"> IF(Helper_Columns[[#This Row],[Profit]]&gt;5000,"High","Low")</f>
        <v>Low</v>
      </c>
    </row>
    <row r="2042" spans="1:18" x14ac:dyDescent="0.25">
      <c r="A2042" t="s">
        <v>2052</v>
      </c>
      <c r="B2042" s="4">
        <v>45440.949789957987</v>
      </c>
      <c r="C2042" t="s">
        <v>5024</v>
      </c>
      <c r="D2042" t="s">
        <v>5026</v>
      </c>
      <c r="E2042" t="s">
        <v>5045</v>
      </c>
      <c r="F2042" t="s">
        <v>5047</v>
      </c>
      <c r="G2042" t="s">
        <v>5064</v>
      </c>
      <c r="H2042">
        <v>45134</v>
      </c>
      <c r="I2042">
        <v>9</v>
      </c>
      <c r="J2042" t="s">
        <v>5068</v>
      </c>
      <c r="K2042">
        <v>6588.44</v>
      </c>
      <c r="L2042" t="s">
        <v>5077</v>
      </c>
      <c r="M2042">
        <f>MONTH(Helper_Columns[Order_Date])</f>
        <v>5</v>
      </c>
      <c r="N2042">
        <f>YEAR(Helper_Columns[Order_Date])</f>
        <v>2024</v>
      </c>
      <c r="O2042" t="str">
        <f>TEXT(Helper_Columns[Order_Date],"mmm")</f>
        <v>May</v>
      </c>
      <c r="P2042" s="7">
        <f>IFERROR(Helper_Columns[Profit]/Helper_Columns[Sales_Amount],0)</f>
        <v>0.14597509637966943</v>
      </c>
      <c r="Q2042" s="5" t="str">
        <f>IF(VALUE(SUBSTITUTE(Helper_Columns[[#This Row],[Discount]],"%",""))&gt;=10,"High Discount", "Normal")</f>
        <v>Normal</v>
      </c>
      <c r="R2042" s="5" t="str">
        <f xml:space="preserve"> IF(Helper_Columns[[#This Row],[Profit]]&gt;5000,"High","Low")</f>
        <v>High</v>
      </c>
    </row>
    <row r="2043" spans="1:18" x14ac:dyDescent="0.25">
      <c r="A2043" t="s">
        <v>2053</v>
      </c>
      <c r="B2043" s="4">
        <v>45441.022804560896</v>
      </c>
      <c r="C2043" t="s">
        <v>5015</v>
      </c>
      <c r="D2043" t="s">
        <v>5028</v>
      </c>
      <c r="E2043" t="s">
        <v>5036</v>
      </c>
      <c r="F2043" t="s">
        <v>5048</v>
      </c>
      <c r="G2043" t="s">
        <v>5051</v>
      </c>
      <c r="H2043">
        <v>59434</v>
      </c>
      <c r="I2043">
        <v>2</v>
      </c>
      <c r="J2043" t="s">
        <v>5071</v>
      </c>
      <c r="K2043">
        <v>10534.92</v>
      </c>
      <c r="L2043" t="s">
        <v>5078</v>
      </c>
      <c r="M2043">
        <f>MONTH(Helper_Columns[Order_Date])</f>
        <v>5</v>
      </c>
      <c r="N2043">
        <f>YEAR(Helper_Columns[Order_Date])</f>
        <v>2024</v>
      </c>
      <c r="O2043" t="str">
        <f>TEXT(Helper_Columns[Order_Date],"mmm")</f>
        <v>May</v>
      </c>
      <c r="P2043" s="7">
        <f>IFERROR(Helper_Columns[Profit]/Helper_Columns[Sales_Amount],0)</f>
        <v>0.17725409698152572</v>
      </c>
      <c r="Q2043" s="5" t="str">
        <f>IF(VALUE(SUBSTITUTE(Helper_Columns[[#This Row],[Discount]],"%",""))&gt;=10,"High Discount", "Normal")</f>
        <v>High Discount</v>
      </c>
      <c r="R2043" s="5" t="str">
        <f xml:space="preserve"> IF(Helper_Columns[[#This Row],[Profit]]&gt;5000,"High","Low")</f>
        <v>High</v>
      </c>
    </row>
    <row r="2044" spans="1:18" x14ac:dyDescent="0.25">
      <c r="A2044" t="s">
        <v>2054</v>
      </c>
      <c r="B2044" s="4">
        <v>45441.095819163827</v>
      </c>
      <c r="C2044" t="s">
        <v>5015</v>
      </c>
      <c r="D2044" t="s">
        <v>5029</v>
      </c>
      <c r="E2044" t="s">
        <v>5041</v>
      </c>
      <c r="F2044" t="s">
        <v>5047</v>
      </c>
      <c r="G2044" t="s">
        <v>5063</v>
      </c>
      <c r="H2044">
        <v>8645</v>
      </c>
      <c r="I2044">
        <v>12</v>
      </c>
      <c r="J2044" t="s">
        <v>5071</v>
      </c>
      <c r="K2044">
        <v>983.32</v>
      </c>
      <c r="L2044" t="s">
        <v>5079</v>
      </c>
      <c r="M2044">
        <f>MONTH(Helper_Columns[Order_Date])</f>
        <v>5</v>
      </c>
      <c r="N2044">
        <f>YEAR(Helper_Columns[Order_Date])</f>
        <v>2024</v>
      </c>
      <c r="O2044" t="str">
        <f>TEXT(Helper_Columns[Order_Date],"mmm")</f>
        <v>May</v>
      </c>
      <c r="P2044" s="7">
        <f>IFERROR(Helper_Columns[Profit]/Helper_Columns[Sales_Amount],0)</f>
        <v>0.11374436090225565</v>
      </c>
      <c r="Q2044" s="5" t="str">
        <f>IF(VALUE(SUBSTITUTE(Helper_Columns[[#This Row],[Discount]],"%",""))&gt;=10,"High Discount", "Normal")</f>
        <v>High Discount</v>
      </c>
      <c r="R2044" s="5" t="str">
        <f xml:space="preserve"> IF(Helper_Columns[[#This Row],[Profit]]&gt;5000,"High","Low")</f>
        <v>Low</v>
      </c>
    </row>
    <row r="2045" spans="1:18" x14ac:dyDescent="0.25">
      <c r="A2045" t="s">
        <v>2055</v>
      </c>
      <c r="B2045" s="4">
        <v>45441.168833766751</v>
      </c>
      <c r="C2045" t="s">
        <v>5023</v>
      </c>
      <c r="D2045" t="s">
        <v>5026</v>
      </c>
      <c r="E2045" t="s">
        <v>5043</v>
      </c>
      <c r="F2045" t="s">
        <v>5046</v>
      </c>
      <c r="G2045" t="s">
        <v>5054</v>
      </c>
      <c r="H2045">
        <v>34539</v>
      </c>
      <c r="I2045">
        <v>9</v>
      </c>
      <c r="J2045" t="s">
        <v>5070</v>
      </c>
      <c r="K2045">
        <v>4718.24</v>
      </c>
      <c r="L2045" t="s">
        <v>5078</v>
      </c>
      <c r="M2045">
        <f>MONTH(Helper_Columns[Order_Date])</f>
        <v>5</v>
      </c>
      <c r="N2045">
        <f>YEAR(Helper_Columns[Order_Date])</f>
        <v>2024</v>
      </c>
      <c r="O2045" t="str">
        <f>TEXT(Helper_Columns[Order_Date],"mmm")</f>
        <v>May</v>
      </c>
      <c r="P2045" s="7">
        <f>IFERROR(Helper_Columns[Profit]/Helper_Columns[Sales_Amount],0)</f>
        <v>0.13660615536060686</v>
      </c>
      <c r="Q2045" s="5" t="str">
        <f>IF(VALUE(SUBSTITUTE(Helper_Columns[[#This Row],[Discount]],"%",""))&gt;=10,"High Discount", "Normal")</f>
        <v>Normal</v>
      </c>
      <c r="R2045" s="5" t="str">
        <f xml:space="preserve"> IF(Helper_Columns[[#This Row],[Profit]]&gt;5000,"High","Low")</f>
        <v>Low</v>
      </c>
    </row>
    <row r="2046" spans="1:18" x14ac:dyDescent="0.25">
      <c r="A2046" t="s">
        <v>2056</v>
      </c>
      <c r="B2046" s="4">
        <v>45441.241848369667</v>
      </c>
      <c r="C2046" t="s">
        <v>5016</v>
      </c>
      <c r="D2046" t="s">
        <v>5027</v>
      </c>
      <c r="E2046" t="s">
        <v>5031</v>
      </c>
      <c r="F2046" t="s">
        <v>5047</v>
      </c>
      <c r="G2046" t="s">
        <v>5058</v>
      </c>
      <c r="H2046">
        <v>27807</v>
      </c>
      <c r="I2046">
        <v>2</v>
      </c>
      <c r="J2046" t="s">
        <v>5070</v>
      </c>
      <c r="K2046">
        <v>2863.85</v>
      </c>
      <c r="L2046" t="s">
        <v>5078</v>
      </c>
      <c r="M2046">
        <f>MONTH(Helper_Columns[Order_Date])</f>
        <v>5</v>
      </c>
      <c r="N2046">
        <f>YEAR(Helper_Columns[Order_Date])</f>
        <v>2024</v>
      </c>
      <c r="O2046" t="str">
        <f>TEXT(Helper_Columns[Order_Date],"mmm")</f>
        <v>May</v>
      </c>
      <c r="P2046" s="7">
        <f>IFERROR(Helper_Columns[Profit]/Helper_Columns[Sales_Amount],0)</f>
        <v>0.10299025425252634</v>
      </c>
      <c r="Q2046" s="5" t="str">
        <f>IF(VALUE(SUBSTITUTE(Helper_Columns[[#This Row],[Discount]],"%",""))&gt;=10,"High Discount", "Normal")</f>
        <v>Normal</v>
      </c>
      <c r="R2046" s="5" t="str">
        <f xml:space="preserve"> IF(Helper_Columns[[#This Row],[Profit]]&gt;5000,"High","Low")</f>
        <v>Low</v>
      </c>
    </row>
    <row r="2047" spans="1:18" x14ac:dyDescent="0.25">
      <c r="A2047" t="s">
        <v>2057</v>
      </c>
      <c r="B2047" s="4">
        <v>45441.314862972591</v>
      </c>
      <c r="C2047" t="s">
        <v>5016</v>
      </c>
      <c r="D2047" t="s">
        <v>5029</v>
      </c>
      <c r="E2047" t="s">
        <v>5040</v>
      </c>
      <c r="F2047" t="s">
        <v>5048</v>
      </c>
      <c r="G2047" t="s">
        <v>5056</v>
      </c>
      <c r="H2047">
        <v>56413</v>
      </c>
      <c r="I2047">
        <v>14</v>
      </c>
      <c r="J2047" t="s">
        <v>5069</v>
      </c>
      <c r="K2047">
        <v>6082.63</v>
      </c>
      <c r="L2047" t="s">
        <v>5074</v>
      </c>
      <c r="M2047">
        <f>MONTH(Helper_Columns[Order_Date])</f>
        <v>5</v>
      </c>
      <c r="N2047">
        <f>YEAR(Helper_Columns[Order_Date])</f>
        <v>2024</v>
      </c>
      <c r="O2047" t="str">
        <f>TEXT(Helper_Columns[Order_Date],"mmm")</f>
        <v>May</v>
      </c>
      <c r="P2047" s="7">
        <f>IFERROR(Helper_Columns[Profit]/Helper_Columns[Sales_Amount],0)</f>
        <v>0.10782319678088384</v>
      </c>
      <c r="Q2047" s="5" t="str">
        <f>IF(VALUE(SUBSTITUTE(Helper_Columns[[#This Row],[Discount]],"%",""))&gt;=10,"High Discount", "Normal")</f>
        <v>High Discount</v>
      </c>
      <c r="R2047" s="5" t="str">
        <f xml:space="preserve"> IF(Helper_Columns[[#This Row],[Profit]]&gt;5000,"High","Low")</f>
        <v>High</v>
      </c>
    </row>
    <row r="2048" spans="1:18" x14ac:dyDescent="0.25">
      <c r="A2048" t="s">
        <v>2058</v>
      </c>
      <c r="B2048" s="4">
        <v>45441.387877575507</v>
      </c>
      <c r="C2048" t="s">
        <v>5015</v>
      </c>
      <c r="D2048" t="s">
        <v>5026</v>
      </c>
      <c r="E2048" t="s">
        <v>5045</v>
      </c>
      <c r="F2048" t="s">
        <v>5046</v>
      </c>
      <c r="G2048" t="s">
        <v>5049</v>
      </c>
      <c r="H2048">
        <v>76486</v>
      </c>
      <c r="I2048">
        <v>14</v>
      </c>
      <c r="J2048" t="s">
        <v>5073</v>
      </c>
      <c r="K2048">
        <v>11119.44</v>
      </c>
      <c r="L2048" t="s">
        <v>5079</v>
      </c>
      <c r="M2048">
        <f>MONTH(Helper_Columns[Order_Date])</f>
        <v>5</v>
      </c>
      <c r="N2048">
        <f>YEAR(Helper_Columns[Order_Date])</f>
        <v>2024</v>
      </c>
      <c r="O2048" t="str">
        <f>TEXT(Helper_Columns[Order_Date],"mmm")</f>
        <v>May</v>
      </c>
      <c r="P2048" s="7">
        <f>IFERROR(Helper_Columns[Profit]/Helper_Columns[Sales_Amount],0)</f>
        <v>0.14537876212640222</v>
      </c>
      <c r="Q2048" s="5" t="str">
        <f>IF(VALUE(SUBSTITUTE(Helper_Columns[[#This Row],[Discount]],"%",""))&gt;=10,"High Discount", "Normal")</f>
        <v>Normal</v>
      </c>
      <c r="R2048" s="5" t="str">
        <f xml:space="preserve"> IF(Helper_Columns[[#This Row],[Profit]]&gt;5000,"High","Low")</f>
        <v>High</v>
      </c>
    </row>
    <row r="2049" spans="1:18" x14ac:dyDescent="0.25">
      <c r="A2049" t="s">
        <v>2059</v>
      </c>
      <c r="B2049" s="4">
        <v>45441.460892178417</v>
      </c>
      <c r="C2049" t="s">
        <v>5019</v>
      </c>
      <c r="D2049" t="s">
        <v>5029</v>
      </c>
      <c r="E2049" t="s">
        <v>5039</v>
      </c>
      <c r="F2049" t="s">
        <v>5047</v>
      </c>
      <c r="G2049" t="s">
        <v>5058</v>
      </c>
      <c r="H2049">
        <v>13901</v>
      </c>
      <c r="I2049">
        <v>10</v>
      </c>
      <c r="J2049" t="s">
        <v>5068</v>
      </c>
      <c r="K2049">
        <v>2417.8200000000002</v>
      </c>
      <c r="L2049" t="s">
        <v>5075</v>
      </c>
      <c r="M2049">
        <f>MONTH(Helper_Columns[Order_Date])</f>
        <v>5</v>
      </c>
      <c r="N2049">
        <f>YEAR(Helper_Columns[Order_Date])</f>
        <v>2024</v>
      </c>
      <c r="O2049" t="str">
        <f>TEXT(Helper_Columns[Order_Date],"mmm")</f>
        <v>May</v>
      </c>
      <c r="P2049" s="7">
        <f>IFERROR(Helper_Columns[Profit]/Helper_Columns[Sales_Amount],0)</f>
        <v>0.17393137184375226</v>
      </c>
      <c r="Q2049" s="5" t="str">
        <f>IF(VALUE(SUBSTITUTE(Helper_Columns[[#This Row],[Discount]],"%",""))&gt;=10,"High Discount", "Normal")</f>
        <v>Normal</v>
      </c>
      <c r="R2049" s="5" t="str">
        <f xml:space="preserve"> IF(Helper_Columns[[#This Row],[Profit]]&gt;5000,"High","Low")</f>
        <v>Low</v>
      </c>
    </row>
    <row r="2050" spans="1:18" x14ac:dyDescent="0.25">
      <c r="A2050" t="s">
        <v>2060</v>
      </c>
      <c r="B2050" s="4">
        <v>45441.533906781347</v>
      </c>
      <c r="C2050" t="s">
        <v>5021</v>
      </c>
      <c r="D2050" t="s">
        <v>5026</v>
      </c>
      <c r="E2050" t="s">
        <v>5043</v>
      </c>
      <c r="F2050" t="s">
        <v>5047</v>
      </c>
      <c r="G2050" t="s">
        <v>5064</v>
      </c>
      <c r="H2050">
        <v>8485</v>
      </c>
      <c r="I2050">
        <v>3</v>
      </c>
      <c r="J2050" t="s">
        <v>5072</v>
      </c>
      <c r="K2050">
        <v>1180.48</v>
      </c>
      <c r="L2050" t="s">
        <v>5075</v>
      </c>
      <c r="M2050">
        <f>MONTH(Helper_Columns[Order_Date])</f>
        <v>5</v>
      </c>
      <c r="N2050">
        <f>YEAR(Helper_Columns[Order_Date])</f>
        <v>2024</v>
      </c>
      <c r="O2050" t="str">
        <f>TEXT(Helper_Columns[Order_Date],"mmm")</f>
        <v>May</v>
      </c>
      <c r="P2050" s="7">
        <f>IFERROR(Helper_Columns[Profit]/Helper_Columns[Sales_Amount],0)</f>
        <v>0.13912551561579259</v>
      </c>
      <c r="Q2050" s="5" t="str">
        <f>IF(VALUE(SUBSTITUTE(Helper_Columns[[#This Row],[Discount]],"%",""))&gt;=10,"High Discount", "Normal")</f>
        <v>High Discount</v>
      </c>
      <c r="R2050" s="5" t="str">
        <f xml:space="preserve"> IF(Helper_Columns[[#This Row],[Profit]]&gt;5000,"High","Low")</f>
        <v>Low</v>
      </c>
    </row>
    <row r="2051" spans="1:18" x14ac:dyDescent="0.25">
      <c r="A2051" t="s">
        <v>2061</v>
      </c>
      <c r="B2051" s="4">
        <v>45441.606921384271</v>
      </c>
      <c r="C2051" t="s">
        <v>5023</v>
      </c>
      <c r="D2051" t="s">
        <v>5026</v>
      </c>
      <c r="E2051" t="s">
        <v>5043</v>
      </c>
      <c r="F2051" t="s">
        <v>5046</v>
      </c>
      <c r="G2051" t="s">
        <v>5049</v>
      </c>
      <c r="H2051">
        <v>21881</v>
      </c>
      <c r="I2051">
        <v>14</v>
      </c>
      <c r="J2051" t="s">
        <v>5073</v>
      </c>
      <c r="K2051">
        <v>4200.99</v>
      </c>
      <c r="L2051" t="s">
        <v>5078</v>
      </c>
      <c r="M2051">
        <f>MONTH(Helper_Columns[Order_Date])</f>
        <v>5</v>
      </c>
      <c r="N2051">
        <f>YEAR(Helper_Columns[Order_Date])</f>
        <v>2024</v>
      </c>
      <c r="O2051" t="str">
        <f>TEXT(Helper_Columns[Order_Date],"mmm")</f>
        <v>May</v>
      </c>
      <c r="P2051" s="7">
        <f>IFERROR(Helper_Columns[Profit]/Helper_Columns[Sales_Amount],0)</f>
        <v>0.19199259631643892</v>
      </c>
      <c r="Q2051" s="5" t="str">
        <f>IF(VALUE(SUBSTITUTE(Helper_Columns[[#This Row],[Discount]],"%",""))&gt;=10,"High Discount", "Normal")</f>
        <v>Normal</v>
      </c>
      <c r="R2051" s="5" t="str">
        <f xml:space="preserve"> IF(Helper_Columns[[#This Row],[Profit]]&gt;5000,"High","Low")</f>
        <v>Low</v>
      </c>
    </row>
    <row r="2052" spans="1:18" x14ac:dyDescent="0.25">
      <c r="A2052" t="s">
        <v>2062</v>
      </c>
      <c r="B2052" s="4">
        <v>45441.679935987187</v>
      </c>
      <c r="C2052" t="s">
        <v>5012</v>
      </c>
      <c r="D2052" t="s">
        <v>5029</v>
      </c>
      <c r="E2052" t="s">
        <v>5040</v>
      </c>
      <c r="F2052" t="s">
        <v>5048</v>
      </c>
      <c r="G2052" t="s">
        <v>5056</v>
      </c>
      <c r="H2052">
        <v>66792</v>
      </c>
      <c r="I2052">
        <v>2</v>
      </c>
      <c r="J2052" t="s">
        <v>5070</v>
      </c>
      <c r="K2052">
        <v>7392.93</v>
      </c>
      <c r="L2052" t="s">
        <v>5075</v>
      </c>
      <c r="M2052">
        <f>MONTH(Helper_Columns[Order_Date])</f>
        <v>5</v>
      </c>
      <c r="N2052">
        <f>YEAR(Helper_Columns[Order_Date])</f>
        <v>2024</v>
      </c>
      <c r="O2052" t="str">
        <f>TEXT(Helper_Columns[Order_Date],"mmm")</f>
        <v>May</v>
      </c>
      <c r="P2052" s="7">
        <f>IFERROR(Helper_Columns[Profit]/Helper_Columns[Sales_Amount],0)</f>
        <v>0.11068586058210565</v>
      </c>
      <c r="Q2052" s="5" t="str">
        <f>IF(VALUE(SUBSTITUTE(Helper_Columns[[#This Row],[Discount]],"%",""))&gt;=10,"High Discount", "Normal")</f>
        <v>Normal</v>
      </c>
      <c r="R2052" s="5" t="str">
        <f xml:space="preserve"> IF(Helper_Columns[[#This Row],[Profit]]&gt;5000,"High","Low")</f>
        <v>High</v>
      </c>
    </row>
    <row r="2053" spans="1:18" x14ac:dyDescent="0.25">
      <c r="A2053" t="s">
        <v>2063</v>
      </c>
      <c r="B2053" s="4">
        <v>45441.752950590118</v>
      </c>
      <c r="C2053" t="s">
        <v>5020</v>
      </c>
      <c r="D2053" t="s">
        <v>5028</v>
      </c>
      <c r="E2053" t="s">
        <v>5036</v>
      </c>
      <c r="F2053" t="s">
        <v>5047</v>
      </c>
      <c r="G2053" t="s">
        <v>5063</v>
      </c>
      <c r="H2053">
        <v>42410</v>
      </c>
      <c r="I2053">
        <v>3</v>
      </c>
      <c r="J2053" t="s">
        <v>5068</v>
      </c>
      <c r="K2053">
        <v>5453.24</v>
      </c>
      <c r="L2053" t="s">
        <v>5075</v>
      </c>
      <c r="M2053">
        <f>MONTH(Helper_Columns[Order_Date])</f>
        <v>5</v>
      </c>
      <c r="N2053">
        <f>YEAR(Helper_Columns[Order_Date])</f>
        <v>2024</v>
      </c>
      <c r="O2053" t="str">
        <f>TEXT(Helper_Columns[Order_Date],"mmm")</f>
        <v>May</v>
      </c>
      <c r="P2053" s="7">
        <f>IFERROR(Helper_Columns[Profit]/Helper_Columns[Sales_Amount],0)</f>
        <v>0.12858382456967696</v>
      </c>
      <c r="Q2053" s="5" t="str">
        <f>IF(VALUE(SUBSTITUTE(Helper_Columns[[#This Row],[Discount]],"%",""))&gt;=10,"High Discount", "Normal")</f>
        <v>Normal</v>
      </c>
      <c r="R2053" s="5" t="str">
        <f xml:space="preserve"> IF(Helper_Columns[[#This Row],[Profit]]&gt;5000,"High","Low")</f>
        <v>High</v>
      </c>
    </row>
    <row r="2054" spans="1:18" x14ac:dyDescent="0.25">
      <c r="A2054" t="s">
        <v>2064</v>
      </c>
      <c r="B2054" s="4">
        <v>45441.825965193028</v>
      </c>
      <c r="C2054" t="s">
        <v>5024</v>
      </c>
      <c r="D2054" t="s">
        <v>5029</v>
      </c>
      <c r="E2054" t="s">
        <v>5040</v>
      </c>
      <c r="F2054" t="s">
        <v>5047</v>
      </c>
      <c r="G2054" t="s">
        <v>5050</v>
      </c>
      <c r="H2054">
        <v>56578</v>
      </c>
      <c r="I2054">
        <v>9</v>
      </c>
      <c r="J2054" t="s">
        <v>5072</v>
      </c>
      <c r="K2054">
        <v>6022.61</v>
      </c>
      <c r="L2054" t="s">
        <v>5074</v>
      </c>
      <c r="M2054">
        <f>MONTH(Helper_Columns[Order_Date])</f>
        <v>5</v>
      </c>
      <c r="N2054">
        <f>YEAR(Helper_Columns[Order_Date])</f>
        <v>2024</v>
      </c>
      <c r="O2054" t="str">
        <f>TEXT(Helper_Columns[Order_Date],"mmm")</f>
        <v>May</v>
      </c>
      <c r="P2054" s="7">
        <f>IFERROR(Helper_Columns[Profit]/Helper_Columns[Sales_Amount],0)</f>
        <v>0.10644791261621124</v>
      </c>
      <c r="Q2054" s="5" t="str">
        <f>IF(VALUE(SUBSTITUTE(Helper_Columns[[#This Row],[Discount]],"%",""))&gt;=10,"High Discount", "Normal")</f>
        <v>High Discount</v>
      </c>
      <c r="R2054" s="5" t="str">
        <f xml:space="preserve"> IF(Helper_Columns[[#This Row],[Profit]]&gt;5000,"High","Low")</f>
        <v>High</v>
      </c>
    </row>
    <row r="2055" spans="1:18" x14ac:dyDescent="0.25">
      <c r="A2055" t="s">
        <v>2065</v>
      </c>
      <c r="B2055" s="4">
        <v>45441.898979795951</v>
      </c>
      <c r="C2055" t="s">
        <v>5025</v>
      </c>
      <c r="D2055" t="s">
        <v>5027</v>
      </c>
      <c r="E2055" t="s">
        <v>5042</v>
      </c>
      <c r="F2055" t="s">
        <v>5048</v>
      </c>
      <c r="G2055" t="s">
        <v>5055</v>
      </c>
      <c r="H2055">
        <v>14140</v>
      </c>
      <c r="I2055">
        <v>9</v>
      </c>
      <c r="J2055" t="s">
        <v>5071</v>
      </c>
      <c r="K2055">
        <v>2321.09</v>
      </c>
      <c r="L2055" t="s">
        <v>5075</v>
      </c>
      <c r="M2055">
        <f>MONTH(Helper_Columns[Order_Date])</f>
        <v>5</v>
      </c>
      <c r="N2055">
        <f>YEAR(Helper_Columns[Order_Date])</f>
        <v>2024</v>
      </c>
      <c r="O2055" t="str">
        <f>TEXT(Helper_Columns[Order_Date],"mmm")</f>
        <v>May</v>
      </c>
      <c r="P2055" s="7">
        <f>IFERROR(Helper_Columns[Profit]/Helper_Columns[Sales_Amount],0)</f>
        <v>0.16415063649222067</v>
      </c>
      <c r="Q2055" s="5" t="str">
        <f>IF(VALUE(SUBSTITUTE(Helper_Columns[[#This Row],[Discount]],"%",""))&gt;=10,"High Discount", "Normal")</f>
        <v>High Discount</v>
      </c>
      <c r="R2055" s="5" t="str">
        <f xml:space="preserve"> IF(Helper_Columns[[#This Row],[Profit]]&gt;5000,"High","Low")</f>
        <v>Low</v>
      </c>
    </row>
    <row r="2056" spans="1:18" x14ac:dyDescent="0.25">
      <c r="A2056" t="s">
        <v>2066</v>
      </c>
      <c r="B2056" s="4">
        <v>45441.971994398868</v>
      </c>
      <c r="C2056" t="s">
        <v>5014</v>
      </c>
      <c r="D2056" t="s">
        <v>5026</v>
      </c>
      <c r="E2056" t="s">
        <v>5034</v>
      </c>
      <c r="F2056" t="s">
        <v>5047</v>
      </c>
      <c r="G2056" t="s">
        <v>5063</v>
      </c>
      <c r="H2056">
        <v>48287</v>
      </c>
      <c r="I2056">
        <v>2</v>
      </c>
      <c r="J2056" t="s">
        <v>5069</v>
      </c>
      <c r="K2056">
        <v>10216.299999999999</v>
      </c>
      <c r="L2056" t="s">
        <v>5078</v>
      </c>
      <c r="M2056">
        <f>MONTH(Helper_Columns[Order_Date])</f>
        <v>5</v>
      </c>
      <c r="N2056">
        <f>YEAR(Helper_Columns[Order_Date])</f>
        <v>2024</v>
      </c>
      <c r="O2056" t="str">
        <f>TEXT(Helper_Columns[Order_Date],"mmm")</f>
        <v>May</v>
      </c>
      <c r="P2056" s="7">
        <f>IFERROR(Helper_Columns[Profit]/Helper_Columns[Sales_Amount],0)</f>
        <v>0.21157454387309213</v>
      </c>
      <c r="Q2056" s="5" t="str">
        <f>IF(VALUE(SUBSTITUTE(Helper_Columns[[#This Row],[Discount]],"%",""))&gt;=10,"High Discount", "Normal")</f>
        <v>High Discount</v>
      </c>
      <c r="R2056" s="5" t="str">
        <f xml:space="preserve"> IF(Helper_Columns[[#This Row],[Profit]]&gt;5000,"High","Low")</f>
        <v>High</v>
      </c>
    </row>
    <row r="2057" spans="1:18" x14ac:dyDescent="0.25">
      <c r="A2057" t="s">
        <v>2067</v>
      </c>
      <c r="B2057" s="4">
        <v>45442.045009001791</v>
      </c>
      <c r="C2057" t="s">
        <v>5012</v>
      </c>
      <c r="D2057" t="s">
        <v>5027</v>
      </c>
      <c r="E2057" t="s">
        <v>5038</v>
      </c>
      <c r="F2057" t="s">
        <v>5047</v>
      </c>
      <c r="G2057" t="s">
        <v>5058</v>
      </c>
      <c r="H2057">
        <v>71218</v>
      </c>
      <c r="I2057">
        <v>3</v>
      </c>
      <c r="J2057" t="s">
        <v>5069</v>
      </c>
      <c r="K2057">
        <v>13481.6</v>
      </c>
      <c r="L2057" t="s">
        <v>5074</v>
      </c>
      <c r="M2057">
        <f>MONTH(Helper_Columns[Order_Date])</f>
        <v>5</v>
      </c>
      <c r="N2057">
        <f>YEAR(Helper_Columns[Order_Date])</f>
        <v>2024</v>
      </c>
      <c r="O2057" t="str">
        <f>TEXT(Helper_Columns[Order_Date],"mmm")</f>
        <v>May</v>
      </c>
      <c r="P2057" s="7">
        <f>IFERROR(Helper_Columns[Profit]/Helper_Columns[Sales_Amount],0)</f>
        <v>0.18930045774944537</v>
      </c>
      <c r="Q2057" s="5" t="str">
        <f>IF(VALUE(SUBSTITUTE(Helper_Columns[[#This Row],[Discount]],"%",""))&gt;=10,"High Discount", "Normal")</f>
        <v>High Discount</v>
      </c>
      <c r="R2057" s="5" t="str">
        <f xml:space="preserve"> IF(Helper_Columns[[#This Row],[Profit]]&gt;5000,"High","Low")</f>
        <v>High</v>
      </c>
    </row>
    <row r="2058" spans="1:18" x14ac:dyDescent="0.25">
      <c r="A2058" t="s">
        <v>2068</v>
      </c>
      <c r="B2058" s="4">
        <v>45442.118023604708</v>
      </c>
      <c r="C2058" t="s">
        <v>5013</v>
      </c>
      <c r="D2058" t="s">
        <v>5029</v>
      </c>
      <c r="E2058" t="s">
        <v>5039</v>
      </c>
      <c r="F2058" t="s">
        <v>5048</v>
      </c>
      <c r="G2058" t="s">
        <v>5055</v>
      </c>
      <c r="H2058">
        <v>76246</v>
      </c>
      <c r="I2058">
        <v>8</v>
      </c>
      <c r="J2058" t="s">
        <v>5071</v>
      </c>
      <c r="K2058">
        <v>8280.09</v>
      </c>
      <c r="L2058" t="s">
        <v>5076</v>
      </c>
      <c r="M2058">
        <f>MONTH(Helper_Columns[Order_Date])</f>
        <v>5</v>
      </c>
      <c r="N2058">
        <f>YEAR(Helper_Columns[Order_Date])</f>
        <v>2024</v>
      </c>
      <c r="O2058" t="str">
        <f>TEXT(Helper_Columns[Order_Date],"mmm")</f>
        <v>May</v>
      </c>
      <c r="P2058" s="7">
        <f>IFERROR(Helper_Columns[Profit]/Helper_Columns[Sales_Amount],0)</f>
        <v>0.10859704115625737</v>
      </c>
      <c r="Q2058" s="5" t="str">
        <f>IF(VALUE(SUBSTITUTE(Helper_Columns[[#This Row],[Discount]],"%",""))&gt;=10,"High Discount", "Normal")</f>
        <v>High Discount</v>
      </c>
      <c r="R2058" s="5" t="str">
        <f xml:space="preserve"> IF(Helper_Columns[[#This Row],[Profit]]&gt;5000,"High","Low")</f>
        <v>High</v>
      </c>
    </row>
    <row r="2059" spans="1:18" x14ac:dyDescent="0.25">
      <c r="A2059" t="s">
        <v>2069</v>
      </c>
      <c r="B2059" s="4">
        <v>45442.191038207638</v>
      </c>
      <c r="C2059" t="s">
        <v>5023</v>
      </c>
      <c r="D2059" t="s">
        <v>5029</v>
      </c>
      <c r="E2059" t="s">
        <v>5041</v>
      </c>
      <c r="F2059" t="s">
        <v>5046</v>
      </c>
      <c r="G2059" t="s">
        <v>5061</v>
      </c>
      <c r="H2059">
        <v>23184</v>
      </c>
      <c r="I2059">
        <v>2</v>
      </c>
      <c r="J2059" t="s">
        <v>5073</v>
      </c>
      <c r="K2059">
        <v>1947.53</v>
      </c>
      <c r="L2059" t="s">
        <v>5075</v>
      </c>
      <c r="M2059">
        <f>MONTH(Helper_Columns[Order_Date])</f>
        <v>5</v>
      </c>
      <c r="N2059">
        <f>YEAR(Helper_Columns[Order_Date])</f>
        <v>2024</v>
      </c>
      <c r="O2059" t="str">
        <f>TEXT(Helper_Columns[Order_Date],"mmm")</f>
        <v>May</v>
      </c>
      <c r="P2059" s="7">
        <f>IFERROR(Helper_Columns[Profit]/Helper_Columns[Sales_Amount],0)</f>
        <v>8.4003191856452719E-2</v>
      </c>
      <c r="Q2059" s="5" t="str">
        <f>IF(VALUE(SUBSTITUTE(Helper_Columns[[#This Row],[Discount]],"%",""))&gt;=10,"High Discount", "Normal")</f>
        <v>Normal</v>
      </c>
      <c r="R2059" s="5" t="str">
        <f xml:space="preserve"> IF(Helper_Columns[[#This Row],[Profit]]&gt;5000,"High","Low")</f>
        <v>Low</v>
      </c>
    </row>
    <row r="2060" spans="1:18" x14ac:dyDescent="0.25">
      <c r="A2060" t="s">
        <v>2070</v>
      </c>
      <c r="B2060" s="4">
        <v>45442.264052810548</v>
      </c>
      <c r="C2060" t="s">
        <v>5016</v>
      </c>
      <c r="D2060" t="s">
        <v>5026</v>
      </c>
      <c r="E2060" t="s">
        <v>5043</v>
      </c>
      <c r="F2060" t="s">
        <v>5048</v>
      </c>
      <c r="G2060" t="s">
        <v>5059</v>
      </c>
      <c r="H2060">
        <v>49245</v>
      </c>
      <c r="I2060">
        <v>9</v>
      </c>
      <c r="J2060" t="s">
        <v>5071</v>
      </c>
      <c r="K2060">
        <v>7766</v>
      </c>
      <c r="L2060" t="s">
        <v>5077</v>
      </c>
      <c r="M2060">
        <f>MONTH(Helper_Columns[Order_Date])</f>
        <v>5</v>
      </c>
      <c r="N2060">
        <f>YEAR(Helper_Columns[Order_Date])</f>
        <v>2024</v>
      </c>
      <c r="O2060" t="str">
        <f>TEXT(Helper_Columns[Order_Date],"mmm")</f>
        <v>May</v>
      </c>
      <c r="P2060" s="7">
        <f>IFERROR(Helper_Columns[Profit]/Helper_Columns[Sales_Amount],0)</f>
        <v>0.15770128947101228</v>
      </c>
      <c r="Q2060" s="5" t="str">
        <f>IF(VALUE(SUBSTITUTE(Helper_Columns[[#This Row],[Discount]],"%",""))&gt;=10,"High Discount", "Normal")</f>
        <v>High Discount</v>
      </c>
      <c r="R2060" s="5" t="str">
        <f xml:space="preserve"> IF(Helper_Columns[[#This Row],[Profit]]&gt;5000,"High","Low")</f>
        <v>High</v>
      </c>
    </row>
    <row r="2061" spans="1:18" x14ac:dyDescent="0.25">
      <c r="A2061" t="s">
        <v>2071</v>
      </c>
      <c r="B2061" s="4">
        <v>45442.337067413471</v>
      </c>
      <c r="C2061" t="s">
        <v>5015</v>
      </c>
      <c r="D2061" t="s">
        <v>5026</v>
      </c>
      <c r="E2061" t="s">
        <v>5043</v>
      </c>
      <c r="F2061" t="s">
        <v>5047</v>
      </c>
      <c r="G2061" t="s">
        <v>5067</v>
      </c>
      <c r="H2061">
        <v>26575</v>
      </c>
      <c r="I2061">
        <v>6</v>
      </c>
      <c r="J2061" t="s">
        <v>5070</v>
      </c>
      <c r="K2061">
        <v>5507.6</v>
      </c>
      <c r="L2061" t="s">
        <v>5079</v>
      </c>
      <c r="M2061">
        <f>MONTH(Helper_Columns[Order_Date])</f>
        <v>5</v>
      </c>
      <c r="N2061">
        <f>YEAR(Helper_Columns[Order_Date])</f>
        <v>2024</v>
      </c>
      <c r="O2061" t="str">
        <f>TEXT(Helper_Columns[Order_Date],"mmm")</f>
        <v>May</v>
      </c>
      <c r="P2061" s="7">
        <f>IFERROR(Helper_Columns[Profit]/Helper_Columns[Sales_Amount],0)</f>
        <v>0.20724741298212607</v>
      </c>
      <c r="Q2061" s="5" t="str">
        <f>IF(VALUE(SUBSTITUTE(Helper_Columns[[#This Row],[Discount]],"%",""))&gt;=10,"High Discount", "Normal")</f>
        <v>Normal</v>
      </c>
      <c r="R2061" s="5" t="str">
        <f xml:space="preserve"> IF(Helper_Columns[[#This Row],[Profit]]&gt;5000,"High","Low")</f>
        <v>High</v>
      </c>
    </row>
    <row r="2062" spans="1:18" x14ac:dyDescent="0.25">
      <c r="A2062" t="s">
        <v>2072</v>
      </c>
      <c r="B2062" s="4">
        <v>45442.410082016402</v>
      </c>
      <c r="C2062" t="s">
        <v>5022</v>
      </c>
      <c r="D2062" t="s">
        <v>5026</v>
      </c>
      <c r="E2062" t="s">
        <v>5045</v>
      </c>
      <c r="F2062" t="s">
        <v>5047</v>
      </c>
      <c r="G2062" t="s">
        <v>5067</v>
      </c>
      <c r="H2062">
        <v>60682</v>
      </c>
      <c r="I2062">
        <v>3</v>
      </c>
      <c r="J2062" t="s">
        <v>5070</v>
      </c>
      <c r="K2062">
        <v>12379.41</v>
      </c>
      <c r="L2062" t="s">
        <v>5077</v>
      </c>
      <c r="M2062">
        <f>MONTH(Helper_Columns[Order_Date])</f>
        <v>5</v>
      </c>
      <c r="N2062">
        <f>YEAR(Helper_Columns[Order_Date])</f>
        <v>2024</v>
      </c>
      <c r="O2062" t="str">
        <f>TEXT(Helper_Columns[Order_Date],"mmm")</f>
        <v>May</v>
      </c>
      <c r="P2062" s="7">
        <f>IFERROR(Helper_Columns[Profit]/Helper_Columns[Sales_Amount],0)</f>
        <v>0.20400464717708711</v>
      </c>
      <c r="Q2062" s="5" t="str">
        <f>IF(VALUE(SUBSTITUTE(Helper_Columns[[#This Row],[Discount]],"%",""))&gt;=10,"High Discount", "Normal")</f>
        <v>Normal</v>
      </c>
      <c r="R2062" s="5" t="str">
        <f xml:space="preserve"> IF(Helper_Columns[[#This Row],[Profit]]&gt;5000,"High","Low")</f>
        <v>High</v>
      </c>
    </row>
    <row r="2063" spans="1:18" x14ac:dyDescent="0.25">
      <c r="A2063" t="s">
        <v>2073</v>
      </c>
      <c r="B2063" s="4">
        <v>45442.483096619319</v>
      </c>
      <c r="C2063" t="s">
        <v>5016</v>
      </c>
      <c r="D2063" t="s">
        <v>5026</v>
      </c>
      <c r="E2063" t="s">
        <v>5034</v>
      </c>
      <c r="F2063" t="s">
        <v>5048</v>
      </c>
      <c r="G2063" t="s">
        <v>5065</v>
      </c>
      <c r="H2063">
        <v>62915</v>
      </c>
      <c r="I2063">
        <v>12</v>
      </c>
      <c r="J2063" t="s">
        <v>5072</v>
      </c>
      <c r="K2063">
        <v>11610.4</v>
      </c>
      <c r="L2063" t="s">
        <v>5079</v>
      </c>
      <c r="M2063">
        <f>MONTH(Helper_Columns[Order_Date])</f>
        <v>5</v>
      </c>
      <c r="N2063">
        <f>YEAR(Helper_Columns[Order_Date])</f>
        <v>2024</v>
      </c>
      <c r="O2063" t="str">
        <f>TEXT(Helper_Columns[Order_Date],"mmm")</f>
        <v>May</v>
      </c>
      <c r="P2063" s="7">
        <f>IFERROR(Helper_Columns[Profit]/Helper_Columns[Sales_Amount],0)</f>
        <v>0.18454104744496541</v>
      </c>
      <c r="Q2063" s="5" t="str">
        <f>IF(VALUE(SUBSTITUTE(Helper_Columns[[#This Row],[Discount]],"%",""))&gt;=10,"High Discount", "Normal")</f>
        <v>High Discount</v>
      </c>
      <c r="R2063" s="5" t="str">
        <f xml:space="preserve"> IF(Helper_Columns[[#This Row],[Profit]]&gt;5000,"High","Low")</f>
        <v>High</v>
      </c>
    </row>
    <row r="2064" spans="1:18" x14ac:dyDescent="0.25">
      <c r="A2064" t="s">
        <v>2074</v>
      </c>
      <c r="B2064" s="4">
        <v>45442.556111222228</v>
      </c>
      <c r="C2064" t="s">
        <v>5023</v>
      </c>
      <c r="D2064" t="s">
        <v>5028</v>
      </c>
      <c r="E2064" t="s">
        <v>5036</v>
      </c>
      <c r="F2064" t="s">
        <v>5048</v>
      </c>
      <c r="G2064" t="s">
        <v>5059</v>
      </c>
      <c r="H2064">
        <v>44130</v>
      </c>
      <c r="I2064">
        <v>1</v>
      </c>
      <c r="J2064" t="s">
        <v>5068</v>
      </c>
      <c r="K2064">
        <v>8751.64</v>
      </c>
      <c r="L2064" t="s">
        <v>5078</v>
      </c>
      <c r="M2064">
        <f>MONTH(Helper_Columns[Order_Date])</f>
        <v>5</v>
      </c>
      <c r="N2064">
        <f>YEAR(Helper_Columns[Order_Date])</f>
        <v>2024</v>
      </c>
      <c r="O2064" t="str">
        <f>TEXT(Helper_Columns[Order_Date],"mmm")</f>
        <v>May</v>
      </c>
      <c r="P2064" s="7">
        <f>IFERROR(Helper_Columns[Profit]/Helper_Columns[Sales_Amount],0)</f>
        <v>0.1983149784726943</v>
      </c>
      <c r="Q2064" s="5" t="str">
        <f>IF(VALUE(SUBSTITUTE(Helper_Columns[[#This Row],[Discount]],"%",""))&gt;=10,"High Discount", "Normal")</f>
        <v>Normal</v>
      </c>
      <c r="R2064" s="5" t="str">
        <f xml:space="preserve"> IF(Helper_Columns[[#This Row],[Profit]]&gt;5000,"High","Low")</f>
        <v>High</v>
      </c>
    </row>
    <row r="2065" spans="1:18" x14ac:dyDescent="0.25">
      <c r="A2065" t="s">
        <v>2075</v>
      </c>
      <c r="B2065" s="4">
        <v>45442.629125825159</v>
      </c>
      <c r="C2065" t="s">
        <v>5023</v>
      </c>
      <c r="D2065" t="s">
        <v>5026</v>
      </c>
      <c r="E2065" t="s">
        <v>5034</v>
      </c>
      <c r="F2065" t="s">
        <v>5048</v>
      </c>
      <c r="G2065" t="s">
        <v>5056</v>
      </c>
      <c r="H2065">
        <v>14079</v>
      </c>
      <c r="I2065">
        <v>8</v>
      </c>
      <c r="J2065" t="s">
        <v>5069</v>
      </c>
      <c r="K2065">
        <v>3094.04</v>
      </c>
      <c r="L2065" t="s">
        <v>5079</v>
      </c>
      <c r="M2065">
        <f>MONTH(Helper_Columns[Order_Date])</f>
        <v>5</v>
      </c>
      <c r="N2065">
        <f>YEAR(Helper_Columns[Order_Date])</f>
        <v>2024</v>
      </c>
      <c r="O2065" t="str">
        <f>TEXT(Helper_Columns[Order_Date],"mmm")</f>
        <v>May</v>
      </c>
      <c r="P2065" s="7">
        <f>IFERROR(Helper_Columns[Profit]/Helper_Columns[Sales_Amount],0)</f>
        <v>0.21976276724199162</v>
      </c>
      <c r="Q2065" s="5" t="str">
        <f>IF(VALUE(SUBSTITUTE(Helper_Columns[[#This Row],[Discount]],"%",""))&gt;=10,"High Discount", "Normal")</f>
        <v>High Discount</v>
      </c>
      <c r="R2065" s="5" t="str">
        <f xml:space="preserve"> IF(Helper_Columns[[#This Row],[Profit]]&gt;5000,"High","Low")</f>
        <v>Low</v>
      </c>
    </row>
    <row r="2066" spans="1:18" x14ac:dyDescent="0.25">
      <c r="A2066" t="s">
        <v>2076</v>
      </c>
      <c r="B2066" s="4">
        <v>45442.702140428082</v>
      </c>
      <c r="C2066" t="s">
        <v>5025</v>
      </c>
      <c r="D2066" t="s">
        <v>5026</v>
      </c>
      <c r="E2066" t="s">
        <v>5043</v>
      </c>
      <c r="F2066" t="s">
        <v>5046</v>
      </c>
      <c r="G2066" t="s">
        <v>5049</v>
      </c>
      <c r="H2066">
        <v>18603</v>
      </c>
      <c r="I2066">
        <v>8</v>
      </c>
      <c r="J2066" t="s">
        <v>5069</v>
      </c>
      <c r="K2066">
        <v>2991.8</v>
      </c>
      <c r="L2066" t="s">
        <v>5074</v>
      </c>
      <c r="M2066">
        <f>MONTH(Helper_Columns[Order_Date])</f>
        <v>5</v>
      </c>
      <c r="N2066">
        <f>YEAR(Helper_Columns[Order_Date])</f>
        <v>2024</v>
      </c>
      <c r="O2066" t="str">
        <f>TEXT(Helper_Columns[Order_Date],"mmm")</f>
        <v>May</v>
      </c>
      <c r="P2066" s="7">
        <f>IFERROR(Helper_Columns[Profit]/Helper_Columns[Sales_Amount],0)</f>
        <v>0.16082352308767403</v>
      </c>
      <c r="Q2066" s="5" t="str">
        <f>IF(VALUE(SUBSTITUTE(Helper_Columns[[#This Row],[Discount]],"%",""))&gt;=10,"High Discount", "Normal")</f>
        <v>High Discount</v>
      </c>
      <c r="R2066" s="5" t="str">
        <f xml:space="preserve"> IF(Helper_Columns[[#This Row],[Profit]]&gt;5000,"High","Low")</f>
        <v>Low</v>
      </c>
    </row>
    <row r="2067" spans="1:18" x14ac:dyDescent="0.25">
      <c r="A2067" t="s">
        <v>2077</v>
      </c>
      <c r="B2067" s="4">
        <v>45442.775155030999</v>
      </c>
      <c r="C2067" t="s">
        <v>5012</v>
      </c>
      <c r="D2067" t="s">
        <v>5029</v>
      </c>
      <c r="E2067" t="s">
        <v>5040</v>
      </c>
      <c r="F2067" t="s">
        <v>5046</v>
      </c>
      <c r="G2067" t="s">
        <v>5060</v>
      </c>
      <c r="H2067">
        <v>18230</v>
      </c>
      <c r="I2067">
        <v>13</v>
      </c>
      <c r="J2067" t="s">
        <v>5071</v>
      </c>
      <c r="K2067">
        <v>3104.82</v>
      </c>
      <c r="L2067" t="s">
        <v>5075</v>
      </c>
      <c r="M2067">
        <f>MONTH(Helper_Columns[Order_Date])</f>
        <v>5</v>
      </c>
      <c r="N2067">
        <f>YEAR(Helper_Columns[Order_Date])</f>
        <v>2024</v>
      </c>
      <c r="O2067" t="str">
        <f>TEXT(Helper_Columns[Order_Date],"mmm")</f>
        <v>May</v>
      </c>
      <c r="P2067" s="7">
        <f>IFERROR(Helper_Columns[Profit]/Helper_Columns[Sales_Amount],0)</f>
        <v>0.17031376851343941</v>
      </c>
      <c r="Q2067" s="5" t="str">
        <f>IF(VALUE(SUBSTITUTE(Helper_Columns[[#This Row],[Discount]],"%",""))&gt;=10,"High Discount", "Normal")</f>
        <v>High Discount</v>
      </c>
      <c r="R2067" s="5" t="str">
        <f xml:space="preserve"> IF(Helper_Columns[[#This Row],[Profit]]&gt;5000,"High","Low")</f>
        <v>Low</v>
      </c>
    </row>
    <row r="2068" spans="1:18" x14ac:dyDescent="0.25">
      <c r="A2068" t="s">
        <v>2078</v>
      </c>
      <c r="B2068" s="4">
        <v>45442.848169633922</v>
      </c>
      <c r="C2068" t="s">
        <v>5017</v>
      </c>
      <c r="D2068" t="s">
        <v>5029</v>
      </c>
      <c r="E2068" t="s">
        <v>5039</v>
      </c>
      <c r="F2068" t="s">
        <v>5048</v>
      </c>
      <c r="G2068" t="s">
        <v>5056</v>
      </c>
      <c r="H2068">
        <v>51511</v>
      </c>
      <c r="I2068">
        <v>12</v>
      </c>
      <c r="J2068" t="s">
        <v>5073</v>
      </c>
      <c r="K2068">
        <v>7869.02</v>
      </c>
      <c r="L2068" t="s">
        <v>5075</v>
      </c>
      <c r="M2068">
        <f>MONTH(Helper_Columns[Order_Date])</f>
        <v>5</v>
      </c>
      <c r="N2068">
        <f>YEAR(Helper_Columns[Order_Date])</f>
        <v>2024</v>
      </c>
      <c r="O2068" t="str">
        <f>TEXT(Helper_Columns[Order_Date],"mmm")</f>
        <v>May</v>
      </c>
      <c r="P2068" s="7">
        <f>IFERROR(Helper_Columns[Profit]/Helper_Columns[Sales_Amount],0)</f>
        <v>0.15276387567703986</v>
      </c>
      <c r="Q2068" s="5" t="str">
        <f>IF(VALUE(SUBSTITUTE(Helper_Columns[[#This Row],[Discount]],"%",""))&gt;=10,"High Discount", "Normal")</f>
        <v>Normal</v>
      </c>
      <c r="R2068" s="5" t="str">
        <f xml:space="preserve"> IF(Helper_Columns[[#This Row],[Profit]]&gt;5000,"High","Low")</f>
        <v>High</v>
      </c>
    </row>
    <row r="2069" spans="1:18" x14ac:dyDescent="0.25">
      <c r="A2069" t="s">
        <v>2079</v>
      </c>
      <c r="B2069" s="4">
        <v>45442.921184236839</v>
      </c>
      <c r="C2069" t="s">
        <v>5022</v>
      </c>
      <c r="D2069" t="s">
        <v>5027</v>
      </c>
      <c r="E2069" t="s">
        <v>5042</v>
      </c>
      <c r="F2069" t="s">
        <v>5046</v>
      </c>
      <c r="G2069" t="s">
        <v>5054</v>
      </c>
      <c r="H2069">
        <v>14487</v>
      </c>
      <c r="I2069">
        <v>1</v>
      </c>
      <c r="J2069" t="s">
        <v>5070</v>
      </c>
      <c r="K2069">
        <v>2267.84</v>
      </c>
      <c r="L2069" t="s">
        <v>5077</v>
      </c>
      <c r="M2069">
        <f>MONTH(Helper_Columns[Order_Date])</f>
        <v>5</v>
      </c>
      <c r="N2069">
        <f>YEAR(Helper_Columns[Order_Date])</f>
        <v>2024</v>
      </c>
      <c r="O2069" t="str">
        <f>TEXT(Helper_Columns[Order_Date],"mmm")</f>
        <v>May</v>
      </c>
      <c r="P2069" s="7">
        <f>IFERROR(Helper_Columns[Profit]/Helper_Columns[Sales_Amount],0)</f>
        <v>0.15654310761372267</v>
      </c>
      <c r="Q2069" s="5" t="str">
        <f>IF(VALUE(SUBSTITUTE(Helper_Columns[[#This Row],[Discount]],"%",""))&gt;=10,"High Discount", "Normal")</f>
        <v>Normal</v>
      </c>
      <c r="R2069" s="5" t="str">
        <f xml:space="preserve"> IF(Helper_Columns[[#This Row],[Profit]]&gt;5000,"High","Low")</f>
        <v>Low</v>
      </c>
    </row>
    <row r="2070" spans="1:18" x14ac:dyDescent="0.25">
      <c r="A2070" t="s">
        <v>2080</v>
      </c>
      <c r="B2070" s="4">
        <v>45442.994198839748</v>
      </c>
      <c r="C2070" t="s">
        <v>5016</v>
      </c>
      <c r="D2070" t="s">
        <v>5027</v>
      </c>
      <c r="E2070" t="s">
        <v>5031</v>
      </c>
      <c r="F2070" t="s">
        <v>5048</v>
      </c>
      <c r="G2070" t="s">
        <v>5052</v>
      </c>
      <c r="H2070">
        <v>10734</v>
      </c>
      <c r="I2070">
        <v>11</v>
      </c>
      <c r="J2070" t="s">
        <v>5070</v>
      </c>
      <c r="K2070">
        <v>1129.5899999999999</v>
      </c>
      <c r="L2070" t="s">
        <v>5076</v>
      </c>
      <c r="M2070">
        <f>MONTH(Helper_Columns[Order_Date])</f>
        <v>5</v>
      </c>
      <c r="N2070">
        <f>YEAR(Helper_Columns[Order_Date])</f>
        <v>2024</v>
      </c>
      <c r="O2070" t="str">
        <f>TEXT(Helper_Columns[Order_Date],"mmm")</f>
        <v>May</v>
      </c>
      <c r="P2070" s="7">
        <f>IFERROR(Helper_Columns[Profit]/Helper_Columns[Sales_Amount],0)</f>
        <v>0.10523476802683063</v>
      </c>
      <c r="Q2070" s="5" t="str">
        <f>IF(VALUE(SUBSTITUTE(Helper_Columns[[#This Row],[Discount]],"%",""))&gt;=10,"High Discount", "Normal")</f>
        <v>Normal</v>
      </c>
      <c r="R2070" s="5" t="str">
        <f xml:space="preserve"> IF(Helper_Columns[[#This Row],[Profit]]&gt;5000,"High","Low")</f>
        <v>Low</v>
      </c>
    </row>
    <row r="2071" spans="1:18" x14ac:dyDescent="0.25">
      <c r="A2071" t="s">
        <v>2081</v>
      </c>
      <c r="B2071" s="4">
        <v>45443.067213442693</v>
      </c>
      <c r="C2071" t="s">
        <v>5024</v>
      </c>
      <c r="D2071" t="s">
        <v>5029</v>
      </c>
      <c r="E2071" t="s">
        <v>5041</v>
      </c>
      <c r="F2071" t="s">
        <v>5048</v>
      </c>
      <c r="G2071" t="s">
        <v>5052</v>
      </c>
      <c r="H2071">
        <v>36297</v>
      </c>
      <c r="I2071">
        <v>12</v>
      </c>
      <c r="J2071" t="s">
        <v>5068</v>
      </c>
      <c r="K2071">
        <v>4351.55</v>
      </c>
      <c r="L2071" t="s">
        <v>5077</v>
      </c>
      <c r="M2071">
        <f>MONTH(Helper_Columns[Order_Date])</f>
        <v>5</v>
      </c>
      <c r="N2071">
        <f>YEAR(Helper_Columns[Order_Date])</f>
        <v>2024</v>
      </c>
      <c r="O2071" t="str">
        <f>TEXT(Helper_Columns[Order_Date],"mmm")</f>
        <v>May</v>
      </c>
      <c r="P2071" s="7">
        <f>IFERROR(Helper_Columns[Profit]/Helper_Columns[Sales_Amount],0)</f>
        <v>0.11988731851117172</v>
      </c>
      <c r="Q2071" s="5" t="str">
        <f>IF(VALUE(SUBSTITUTE(Helper_Columns[[#This Row],[Discount]],"%",""))&gt;=10,"High Discount", "Normal")</f>
        <v>Normal</v>
      </c>
      <c r="R2071" s="5" t="str">
        <f xml:space="preserve"> IF(Helper_Columns[[#This Row],[Profit]]&gt;5000,"High","Low")</f>
        <v>Low</v>
      </c>
    </row>
    <row r="2072" spans="1:18" x14ac:dyDescent="0.25">
      <c r="A2072" t="s">
        <v>2082</v>
      </c>
      <c r="B2072" s="4">
        <v>45443.140228045602</v>
      </c>
      <c r="C2072" t="s">
        <v>5023</v>
      </c>
      <c r="D2072" t="s">
        <v>5027</v>
      </c>
      <c r="E2072" t="s">
        <v>5031</v>
      </c>
      <c r="F2072" t="s">
        <v>5048</v>
      </c>
      <c r="G2072" t="s">
        <v>5059</v>
      </c>
      <c r="H2072">
        <v>27445</v>
      </c>
      <c r="I2072">
        <v>3</v>
      </c>
      <c r="J2072" t="s">
        <v>5070</v>
      </c>
      <c r="K2072">
        <v>5262.54</v>
      </c>
      <c r="L2072" t="s">
        <v>5076</v>
      </c>
      <c r="M2072">
        <f>MONTH(Helper_Columns[Order_Date])</f>
        <v>5</v>
      </c>
      <c r="N2072">
        <f>YEAR(Helper_Columns[Order_Date])</f>
        <v>2024</v>
      </c>
      <c r="O2072" t="str">
        <f>TEXT(Helper_Columns[Order_Date],"mmm")</f>
        <v>May</v>
      </c>
      <c r="P2072" s="7">
        <f>IFERROR(Helper_Columns[Profit]/Helper_Columns[Sales_Amount],0)</f>
        <v>0.19174858808526143</v>
      </c>
      <c r="Q2072" s="5" t="str">
        <f>IF(VALUE(SUBSTITUTE(Helper_Columns[[#This Row],[Discount]],"%",""))&gt;=10,"High Discount", "Normal")</f>
        <v>Normal</v>
      </c>
      <c r="R2072" s="5" t="str">
        <f xml:space="preserve"> IF(Helper_Columns[[#This Row],[Profit]]&gt;5000,"High","Low")</f>
        <v>High</v>
      </c>
    </row>
    <row r="2073" spans="1:18" x14ac:dyDescent="0.25">
      <c r="A2073" t="s">
        <v>2083</v>
      </c>
      <c r="B2073" s="4">
        <v>45443.213242648519</v>
      </c>
      <c r="C2073" t="s">
        <v>5020</v>
      </c>
      <c r="D2073" t="s">
        <v>5029</v>
      </c>
      <c r="E2073" t="s">
        <v>5041</v>
      </c>
      <c r="F2073" t="s">
        <v>5046</v>
      </c>
      <c r="G2073" t="s">
        <v>5057</v>
      </c>
      <c r="H2073">
        <v>64090</v>
      </c>
      <c r="I2073">
        <v>9</v>
      </c>
      <c r="J2073" t="s">
        <v>5068</v>
      </c>
      <c r="K2073">
        <v>9450.39</v>
      </c>
      <c r="L2073" t="s">
        <v>5078</v>
      </c>
      <c r="M2073">
        <f>MONTH(Helper_Columns[Order_Date])</f>
        <v>5</v>
      </c>
      <c r="N2073">
        <f>YEAR(Helper_Columns[Order_Date])</f>
        <v>2024</v>
      </c>
      <c r="O2073" t="str">
        <f>TEXT(Helper_Columns[Order_Date],"mmm")</f>
        <v>May</v>
      </c>
      <c r="P2073" s="7">
        <f>IFERROR(Helper_Columns[Profit]/Helper_Columns[Sales_Amount],0)</f>
        <v>0.14745498517709471</v>
      </c>
      <c r="Q2073" s="5" t="str">
        <f>IF(VALUE(SUBSTITUTE(Helper_Columns[[#This Row],[Discount]],"%",""))&gt;=10,"High Discount", "Normal")</f>
        <v>Normal</v>
      </c>
      <c r="R2073" s="5" t="str">
        <f xml:space="preserve"> IF(Helper_Columns[[#This Row],[Profit]]&gt;5000,"High","Low")</f>
        <v>High</v>
      </c>
    </row>
    <row r="2074" spans="1:18" x14ac:dyDescent="0.25">
      <c r="A2074" t="s">
        <v>2084</v>
      </c>
      <c r="B2074" s="4">
        <v>45443.28625725145</v>
      </c>
      <c r="C2074" t="s">
        <v>5024</v>
      </c>
      <c r="D2074" t="s">
        <v>5026</v>
      </c>
      <c r="E2074" t="s">
        <v>5034</v>
      </c>
      <c r="F2074" t="s">
        <v>5048</v>
      </c>
      <c r="G2074" t="s">
        <v>5065</v>
      </c>
      <c r="H2074">
        <v>7678</v>
      </c>
      <c r="I2074">
        <v>5</v>
      </c>
      <c r="J2074" t="s">
        <v>5068</v>
      </c>
      <c r="K2074">
        <v>1230.4100000000001</v>
      </c>
      <c r="L2074" t="s">
        <v>5078</v>
      </c>
      <c r="M2074">
        <f>MONTH(Helper_Columns[Order_Date])</f>
        <v>5</v>
      </c>
      <c r="N2074">
        <f>YEAR(Helper_Columns[Order_Date])</f>
        <v>2024</v>
      </c>
      <c r="O2074" t="str">
        <f>TEXT(Helper_Columns[Order_Date],"mmm")</f>
        <v>May</v>
      </c>
      <c r="P2074" s="7">
        <f>IFERROR(Helper_Columns[Profit]/Helper_Columns[Sales_Amount],0)</f>
        <v>0.16025136754363117</v>
      </c>
      <c r="Q2074" s="5" t="str">
        <f>IF(VALUE(SUBSTITUTE(Helper_Columns[[#This Row],[Discount]],"%",""))&gt;=10,"High Discount", "Normal")</f>
        <v>Normal</v>
      </c>
      <c r="R2074" s="5" t="str">
        <f xml:space="preserve"> IF(Helper_Columns[[#This Row],[Profit]]&gt;5000,"High","Low")</f>
        <v>Low</v>
      </c>
    </row>
    <row r="2075" spans="1:18" x14ac:dyDescent="0.25">
      <c r="A2075" t="s">
        <v>2085</v>
      </c>
      <c r="B2075" s="4">
        <v>45443.359271854373</v>
      </c>
      <c r="C2075" t="s">
        <v>5023</v>
      </c>
      <c r="D2075" t="s">
        <v>5026</v>
      </c>
      <c r="E2075" t="s">
        <v>5045</v>
      </c>
      <c r="F2075" t="s">
        <v>5046</v>
      </c>
      <c r="G2075" t="s">
        <v>5061</v>
      </c>
      <c r="H2075">
        <v>68917</v>
      </c>
      <c r="I2075">
        <v>1</v>
      </c>
      <c r="J2075" t="s">
        <v>5068</v>
      </c>
      <c r="K2075">
        <v>10073.31</v>
      </c>
      <c r="L2075" t="s">
        <v>5076</v>
      </c>
      <c r="M2075">
        <f>MONTH(Helper_Columns[Order_Date])</f>
        <v>5</v>
      </c>
      <c r="N2075">
        <f>YEAR(Helper_Columns[Order_Date])</f>
        <v>2024</v>
      </c>
      <c r="O2075" t="str">
        <f>TEXT(Helper_Columns[Order_Date],"mmm")</f>
        <v>May</v>
      </c>
      <c r="P2075" s="7">
        <f>IFERROR(Helper_Columns[Profit]/Helper_Columns[Sales_Amount],0)</f>
        <v>0.14616582265623865</v>
      </c>
      <c r="Q2075" s="5" t="str">
        <f>IF(VALUE(SUBSTITUTE(Helper_Columns[[#This Row],[Discount]],"%",""))&gt;=10,"High Discount", "Normal")</f>
        <v>Normal</v>
      </c>
      <c r="R2075" s="5" t="str">
        <f xml:space="preserve"> IF(Helper_Columns[[#This Row],[Profit]]&gt;5000,"High","Low")</f>
        <v>High</v>
      </c>
    </row>
    <row r="2076" spans="1:18" x14ac:dyDescent="0.25">
      <c r="A2076" t="s">
        <v>2086</v>
      </c>
      <c r="B2076" s="4">
        <v>45443.432286457282</v>
      </c>
      <c r="C2076" t="s">
        <v>5012</v>
      </c>
      <c r="D2076" t="s">
        <v>5028</v>
      </c>
      <c r="E2076" t="s">
        <v>5032</v>
      </c>
      <c r="F2076" t="s">
        <v>5047</v>
      </c>
      <c r="G2076" t="s">
        <v>5067</v>
      </c>
      <c r="H2076">
        <v>70610</v>
      </c>
      <c r="I2076">
        <v>4</v>
      </c>
      <c r="J2076" t="s">
        <v>5072</v>
      </c>
      <c r="K2076">
        <v>14201.34</v>
      </c>
      <c r="L2076" t="s">
        <v>5074</v>
      </c>
      <c r="M2076">
        <f>MONTH(Helper_Columns[Order_Date])</f>
        <v>5</v>
      </c>
      <c r="N2076">
        <f>YEAR(Helper_Columns[Order_Date])</f>
        <v>2024</v>
      </c>
      <c r="O2076" t="str">
        <f>TEXT(Helper_Columns[Order_Date],"mmm")</f>
        <v>May</v>
      </c>
      <c r="P2076" s="7">
        <f>IFERROR(Helper_Columns[Profit]/Helper_Columns[Sales_Amount],0)</f>
        <v>0.20112363687862908</v>
      </c>
      <c r="Q2076" s="5" t="str">
        <f>IF(VALUE(SUBSTITUTE(Helper_Columns[[#This Row],[Discount]],"%",""))&gt;=10,"High Discount", "Normal")</f>
        <v>High Discount</v>
      </c>
      <c r="R2076" s="5" t="str">
        <f xml:space="preserve"> IF(Helper_Columns[[#This Row],[Profit]]&gt;5000,"High","Low")</f>
        <v>High</v>
      </c>
    </row>
    <row r="2077" spans="1:18" x14ac:dyDescent="0.25">
      <c r="A2077" t="s">
        <v>2087</v>
      </c>
      <c r="B2077" s="4">
        <v>45443.505301060213</v>
      </c>
      <c r="C2077" t="s">
        <v>5017</v>
      </c>
      <c r="D2077" t="s">
        <v>5029</v>
      </c>
      <c r="E2077" t="s">
        <v>5033</v>
      </c>
      <c r="F2077" t="s">
        <v>5047</v>
      </c>
      <c r="G2077" t="s">
        <v>5062</v>
      </c>
      <c r="H2077">
        <v>32957</v>
      </c>
      <c r="I2077">
        <v>7</v>
      </c>
      <c r="J2077" t="s">
        <v>5070</v>
      </c>
      <c r="K2077">
        <v>4917.13</v>
      </c>
      <c r="L2077" t="s">
        <v>5074</v>
      </c>
      <c r="M2077">
        <f>MONTH(Helper_Columns[Order_Date])</f>
        <v>5</v>
      </c>
      <c r="N2077">
        <f>YEAR(Helper_Columns[Order_Date])</f>
        <v>2024</v>
      </c>
      <c r="O2077" t="str">
        <f>TEXT(Helper_Columns[Order_Date],"mmm")</f>
        <v>May</v>
      </c>
      <c r="P2077" s="7">
        <f>IFERROR(Helper_Columns[Profit]/Helper_Columns[Sales_Amount],0)</f>
        <v>0.14919834936432322</v>
      </c>
      <c r="Q2077" s="5" t="str">
        <f>IF(VALUE(SUBSTITUTE(Helper_Columns[[#This Row],[Discount]],"%",""))&gt;=10,"High Discount", "Normal")</f>
        <v>Normal</v>
      </c>
      <c r="R2077" s="5" t="str">
        <f xml:space="preserve"> IF(Helper_Columns[[#This Row],[Profit]]&gt;5000,"High","Low")</f>
        <v>Low</v>
      </c>
    </row>
    <row r="2078" spans="1:18" x14ac:dyDescent="0.25">
      <c r="A2078" t="s">
        <v>2088</v>
      </c>
      <c r="B2078" s="4">
        <v>45443.578315663122</v>
      </c>
      <c r="C2078" t="s">
        <v>5022</v>
      </c>
      <c r="D2078" t="s">
        <v>5029</v>
      </c>
      <c r="E2078" t="s">
        <v>5033</v>
      </c>
      <c r="F2078" t="s">
        <v>5048</v>
      </c>
      <c r="G2078" t="s">
        <v>5065</v>
      </c>
      <c r="H2078">
        <v>12584</v>
      </c>
      <c r="I2078">
        <v>9</v>
      </c>
      <c r="J2078" t="s">
        <v>5073</v>
      </c>
      <c r="K2078">
        <v>1379.37</v>
      </c>
      <c r="L2078" t="s">
        <v>5074</v>
      </c>
      <c r="M2078">
        <f>MONTH(Helper_Columns[Order_Date])</f>
        <v>5</v>
      </c>
      <c r="N2078">
        <f>YEAR(Helper_Columns[Order_Date])</f>
        <v>2024</v>
      </c>
      <c r="O2078" t="str">
        <f>TEXT(Helper_Columns[Order_Date],"mmm")</f>
        <v>May</v>
      </c>
      <c r="P2078" s="7">
        <f>IFERROR(Helper_Columns[Profit]/Helper_Columns[Sales_Amount],0)</f>
        <v>0.1096130006357279</v>
      </c>
      <c r="Q2078" s="5" t="str">
        <f>IF(VALUE(SUBSTITUTE(Helper_Columns[[#This Row],[Discount]],"%",""))&gt;=10,"High Discount", "Normal")</f>
        <v>Normal</v>
      </c>
      <c r="R2078" s="5" t="str">
        <f xml:space="preserve"> IF(Helper_Columns[[#This Row],[Profit]]&gt;5000,"High","Low")</f>
        <v>Low</v>
      </c>
    </row>
    <row r="2079" spans="1:18" x14ac:dyDescent="0.25">
      <c r="A2079" t="s">
        <v>2089</v>
      </c>
      <c r="B2079" s="4">
        <v>45443.651330266039</v>
      </c>
      <c r="C2079" t="s">
        <v>5018</v>
      </c>
      <c r="D2079" t="s">
        <v>5026</v>
      </c>
      <c r="E2079" t="s">
        <v>5030</v>
      </c>
      <c r="F2079" t="s">
        <v>5048</v>
      </c>
      <c r="G2079" t="s">
        <v>5052</v>
      </c>
      <c r="H2079">
        <v>35143</v>
      </c>
      <c r="I2079">
        <v>2</v>
      </c>
      <c r="J2079" t="s">
        <v>5068</v>
      </c>
      <c r="K2079">
        <v>3514.31</v>
      </c>
      <c r="L2079" t="s">
        <v>5077</v>
      </c>
      <c r="M2079">
        <f>MONTH(Helper_Columns[Order_Date])</f>
        <v>5</v>
      </c>
      <c r="N2079">
        <f>YEAR(Helper_Columns[Order_Date])</f>
        <v>2024</v>
      </c>
      <c r="O2079" t="str">
        <f>TEXT(Helper_Columns[Order_Date],"mmm")</f>
        <v>May</v>
      </c>
      <c r="P2079" s="7">
        <f>IFERROR(Helper_Columns[Profit]/Helper_Columns[Sales_Amount],0)</f>
        <v>0.10000028455168881</v>
      </c>
      <c r="Q2079" s="5" t="str">
        <f>IF(VALUE(SUBSTITUTE(Helper_Columns[[#This Row],[Discount]],"%",""))&gt;=10,"High Discount", "Normal")</f>
        <v>Normal</v>
      </c>
      <c r="R2079" s="5" t="str">
        <f xml:space="preserve"> IF(Helper_Columns[[#This Row],[Profit]]&gt;5000,"High","Low")</f>
        <v>Low</v>
      </c>
    </row>
    <row r="2080" spans="1:18" x14ac:dyDescent="0.25">
      <c r="A2080" t="s">
        <v>2090</v>
      </c>
      <c r="B2080" s="4">
        <v>45443.72434486897</v>
      </c>
      <c r="C2080" t="s">
        <v>5017</v>
      </c>
      <c r="D2080" t="s">
        <v>5029</v>
      </c>
      <c r="E2080" t="s">
        <v>5039</v>
      </c>
      <c r="F2080" t="s">
        <v>5046</v>
      </c>
      <c r="G2080" t="s">
        <v>5057</v>
      </c>
      <c r="H2080">
        <v>52087</v>
      </c>
      <c r="I2080">
        <v>5</v>
      </c>
      <c r="J2080" t="s">
        <v>5071</v>
      </c>
      <c r="K2080">
        <v>5539.23</v>
      </c>
      <c r="L2080" t="s">
        <v>5079</v>
      </c>
      <c r="M2080">
        <f>MONTH(Helper_Columns[Order_Date])</f>
        <v>5</v>
      </c>
      <c r="N2080">
        <f>YEAR(Helper_Columns[Order_Date])</f>
        <v>2024</v>
      </c>
      <c r="O2080" t="str">
        <f>TEXT(Helper_Columns[Order_Date],"mmm")</f>
        <v>May</v>
      </c>
      <c r="P2080" s="7">
        <f>IFERROR(Helper_Columns[Profit]/Helper_Columns[Sales_Amount],0)</f>
        <v>0.10634572926066004</v>
      </c>
      <c r="Q2080" s="5" t="str">
        <f>IF(VALUE(SUBSTITUTE(Helper_Columns[[#This Row],[Discount]],"%",""))&gt;=10,"High Discount", "Normal")</f>
        <v>High Discount</v>
      </c>
      <c r="R2080" s="5" t="str">
        <f xml:space="preserve"> IF(Helper_Columns[[#This Row],[Profit]]&gt;5000,"High","Low")</f>
        <v>High</v>
      </c>
    </row>
    <row r="2081" spans="1:18" x14ac:dyDescent="0.25">
      <c r="A2081" t="s">
        <v>2091</v>
      </c>
      <c r="B2081" s="4">
        <v>45443.797359471893</v>
      </c>
      <c r="C2081" t="s">
        <v>5024</v>
      </c>
      <c r="D2081" t="s">
        <v>5027</v>
      </c>
      <c r="E2081" t="s">
        <v>5031</v>
      </c>
      <c r="F2081" t="s">
        <v>5046</v>
      </c>
      <c r="G2081" t="s">
        <v>5057</v>
      </c>
      <c r="H2081">
        <v>50314</v>
      </c>
      <c r="I2081">
        <v>3</v>
      </c>
      <c r="J2081" t="s">
        <v>5070</v>
      </c>
      <c r="K2081">
        <v>9125.01</v>
      </c>
      <c r="L2081" t="s">
        <v>5076</v>
      </c>
      <c r="M2081">
        <f>MONTH(Helper_Columns[Order_Date])</f>
        <v>5</v>
      </c>
      <c r="N2081">
        <f>YEAR(Helper_Columns[Order_Date])</f>
        <v>2024</v>
      </c>
      <c r="O2081" t="str">
        <f>TEXT(Helper_Columns[Order_Date],"mmm")</f>
        <v>May</v>
      </c>
      <c r="P2081" s="7">
        <f>IFERROR(Helper_Columns[Profit]/Helper_Columns[Sales_Amount],0)</f>
        <v>0.18136125134157491</v>
      </c>
      <c r="Q2081" s="5" t="str">
        <f>IF(VALUE(SUBSTITUTE(Helper_Columns[[#This Row],[Discount]],"%",""))&gt;=10,"High Discount", "Normal")</f>
        <v>Normal</v>
      </c>
      <c r="R2081" s="5" t="str">
        <f xml:space="preserve"> IF(Helper_Columns[[#This Row],[Profit]]&gt;5000,"High","Low")</f>
        <v>High</v>
      </c>
    </row>
    <row r="2082" spans="1:18" x14ac:dyDescent="0.25">
      <c r="A2082" t="s">
        <v>2092</v>
      </c>
      <c r="B2082" s="4">
        <v>45443.870374074817</v>
      </c>
      <c r="C2082" t="s">
        <v>5024</v>
      </c>
      <c r="D2082" t="s">
        <v>5027</v>
      </c>
      <c r="E2082" t="s">
        <v>5038</v>
      </c>
      <c r="F2082" t="s">
        <v>5047</v>
      </c>
      <c r="G2082" t="s">
        <v>5050</v>
      </c>
      <c r="H2082">
        <v>67753</v>
      </c>
      <c r="I2082">
        <v>8</v>
      </c>
      <c r="J2082" t="s">
        <v>5073</v>
      </c>
      <c r="K2082">
        <v>8002.62</v>
      </c>
      <c r="L2082" t="s">
        <v>5077</v>
      </c>
      <c r="M2082">
        <f>MONTH(Helper_Columns[Order_Date])</f>
        <v>5</v>
      </c>
      <c r="N2082">
        <f>YEAR(Helper_Columns[Order_Date])</f>
        <v>2024</v>
      </c>
      <c r="O2082" t="str">
        <f>TEXT(Helper_Columns[Order_Date],"mmm")</f>
        <v>May</v>
      </c>
      <c r="P2082" s="7">
        <f>IFERROR(Helper_Columns[Profit]/Helper_Columns[Sales_Amount],0)</f>
        <v>0.11811462223074992</v>
      </c>
      <c r="Q2082" s="5" t="str">
        <f>IF(VALUE(SUBSTITUTE(Helper_Columns[[#This Row],[Discount]],"%",""))&gt;=10,"High Discount", "Normal")</f>
        <v>Normal</v>
      </c>
      <c r="R2082" s="5" t="str">
        <f xml:space="preserve"> IF(Helper_Columns[[#This Row],[Profit]]&gt;5000,"High","Low")</f>
        <v>High</v>
      </c>
    </row>
    <row r="2083" spans="1:18" x14ac:dyDescent="0.25">
      <c r="A2083" t="s">
        <v>2093</v>
      </c>
      <c r="B2083" s="4">
        <v>45443.943388677733</v>
      </c>
      <c r="C2083" t="s">
        <v>5022</v>
      </c>
      <c r="D2083" t="s">
        <v>5028</v>
      </c>
      <c r="E2083" t="s">
        <v>5032</v>
      </c>
      <c r="F2083" t="s">
        <v>5047</v>
      </c>
      <c r="G2083" t="s">
        <v>5062</v>
      </c>
      <c r="H2083">
        <v>72347</v>
      </c>
      <c r="I2083">
        <v>6</v>
      </c>
      <c r="J2083" t="s">
        <v>5069</v>
      </c>
      <c r="K2083">
        <v>12659.26</v>
      </c>
      <c r="L2083" t="s">
        <v>5075</v>
      </c>
      <c r="M2083">
        <f>MONTH(Helper_Columns[Order_Date])</f>
        <v>5</v>
      </c>
      <c r="N2083">
        <f>YEAR(Helper_Columns[Order_Date])</f>
        <v>2024</v>
      </c>
      <c r="O2083" t="str">
        <f>TEXT(Helper_Columns[Order_Date],"mmm")</f>
        <v>May</v>
      </c>
      <c r="P2083" s="7">
        <f>IFERROR(Helper_Columns[Profit]/Helper_Columns[Sales_Amount],0)</f>
        <v>0.17497975036974581</v>
      </c>
      <c r="Q2083" s="5" t="str">
        <f>IF(VALUE(SUBSTITUTE(Helper_Columns[[#This Row],[Discount]],"%",""))&gt;=10,"High Discount", "Normal")</f>
        <v>High Discount</v>
      </c>
      <c r="R2083" s="5" t="str">
        <f xml:space="preserve"> IF(Helper_Columns[[#This Row],[Profit]]&gt;5000,"High","Low")</f>
        <v>High</v>
      </c>
    </row>
    <row r="2084" spans="1:18" x14ac:dyDescent="0.25">
      <c r="A2084" t="s">
        <v>2094</v>
      </c>
      <c r="B2084" s="4">
        <v>45444.01640328065</v>
      </c>
      <c r="C2084" t="s">
        <v>5025</v>
      </c>
      <c r="D2084" t="s">
        <v>5027</v>
      </c>
      <c r="E2084" t="s">
        <v>5038</v>
      </c>
      <c r="F2084" t="s">
        <v>5048</v>
      </c>
      <c r="G2084" t="s">
        <v>5056</v>
      </c>
      <c r="H2084">
        <v>45261</v>
      </c>
      <c r="I2084">
        <v>2</v>
      </c>
      <c r="J2084" t="s">
        <v>5070</v>
      </c>
      <c r="K2084">
        <v>5637.21</v>
      </c>
      <c r="L2084" t="s">
        <v>5078</v>
      </c>
      <c r="M2084">
        <f>MONTH(Helper_Columns[Order_Date])</f>
        <v>6</v>
      </c>
      <c r="N2084">
        <f>YEAR(Helper_Columns[Order_Date])</f>
        <v>2024</v>
      </c>
      <c r="O2084" t="str">
        <f>TEXT(Helper_Columns[Order_Date],"mmm")</f>
        <v>Jun</v>
      </c>
      <c r="P2084" s="7">
        <f>IFERROR(Helper_Columns[Profit]/Helper_Columns[Sales_Amount],0)</f>
        <v>0.12454894942665871</v>
      </c>
      <c r="Q2084" s="5" t="str">
        <f>IF(VALUE(SUBSTITUTE(Helper_Columns[[#This Row],[Discount]],"%",""))&gt;=10,"High Discount", "Normal")</f>
        <v>Normal</v>
      </c>
      <c r="R2084" s="5" t="str">
        <f xml:space="preserve"> IF(Helper_Columns[[#This Row],[Profit]]&gt;5000,"High","Low")</f>
        <v>High</v>
      </c>
    </row>
    <row r="2085" spans="1:18" x14ac:dyDescent="0.25">
      <c r="A2085" t="s">
        <v>2095</v>
      </c>
      <c r="B2085" s="4">
        <v>45444.089417883573</v>
      </c>
      <c r="C2085" t="s">
        <v>5021</v>
      </c>
      <c r="D2085" t="s">
        <v>5029</v>
      </c>
      <c r="E2085" t="s">
        <v>5039</v>
      </c>
      <c r="F2085" t="s">
        <v>5046</v>
      </c>
      <c r="G2085" t="s">
        <v>5060</v>
      </c>
      <c r="H2085">
        <v>71780</v>
      </c>
      <c r="I2085">
        <v>10</v>
      </c>
      <c r="J2085" t="s">
        <v>5070</v>
      </c>
      <c r="K2085">
        <v>10582.92</v>
      </c>
      <c r="L2085" t="s">
        <v>5078</v>
      </c>
      <c r="M2085">
        <f>MONTH(Helper_Columns[Order_Date])</f>
        <v>6</v>
      </c>
      <c r="N2085">
        <f>YEAR(Helper_Columns[Order_Date])</f>
        <v>2024</v>
      </c>
      <c r="O2085" t="str">
        <f>TEXT(Helper_Columns[Order_Date],"mmm")</f>
        <v>Jun</v>
      </c>
      <c r="P2085" s="7">
        <f>IFERROR(Helper_Columns[Profit]/Helper_Columns[Sales_Amount],0)</f>
        <v>0.14743549735302314</v>
      </c>
      <c r="Q2085" s="5" t="str">
        <f>IF(VALUE(SUBSTITUTE(Helper_Columns[[#This Row],[Discount]],"%",""))&gt;=10,"High Discount", "Normal")</f>
        <v>Normal</v>
      </c>
      <c r="R2085" s="5" t="str">
        <f xml:space="preserve"> IF(Helper_Columns[[#This Row],[Profit]]&gt;5000,"High","Low")</f>
        <v>High</v>
      </c>
    </row>
    <row r="2086" spans="1:18" x14ac:dyDescent="0.25">
      <c r="A2086" t="s">
        <v>2096</v>
      </c>
      <c r="B2086" s="4">
        <v>45444.16243248649</v>
      </c>
      <c r="C2086" t="s">
        <v>5019</v>
      </c>
      <c r="D2086" t="s">
        <v>5028</v>
      </c>
      <c r="E2086" t="s">
        <v>5032</v>
      </c>
      <c r="F2086" t="s">
        <v>5048</v>
      </c>
      <c r="G2086" t="s">
        <v>5051</v>
      </c>
      <c r="H2086">
        <v>53967</v>
      </c>
      <c r="I2086">
        <v>5</v>
      </c>
      <c r="J2086" t="s">
        <v>5071</v>
      </c>
      <c r="K2086">
        <v>10050.11</v>
      </c>
      <c r="L2086" t="s">
        <v>5077</v>
      </c>
      <c r="M2086">
        <f>MONTH(Helper_Columns[Order_Date])</f>
        <v>6</v>
      </c>
      <c r="N2086">
        <f>YEAR(Helper_Columns[Order_Date])</f>
        <v>2024</v>
      </c>
      <c r="O2086" t="str">
        <f>TEXT(Helper_Columns[Order_Date],"mmm")</f>
        <v>Jun</v>
      </c>
      <c r="P2086" s="7">
        <f>IFERROR(Helper_Columns[Profit]/Helper_Columns[Sales_Amount],0)</f>
        <v>0.18622695350862564</v>
      </c>
      <c r="Q2086" s="5" t="str">
        <f>IF(VALUE(SUBSTITUTE(Helper_Columns[[#This Row],[Discount]],"%",""))&gt;=10,"High Discount", "Normal")</f>
        <v>High Discount</v>
      </c>
      <c r="R2086" s="5" t="str">
        <f xml:space="preserve"> IF(Helper_Columns[[#This Row],[Profit]]&gt;5000,"High","Low")</f>
        <v>High</v>
      </c>
    </row>
    <row r="2087" spans="1:18" x14ac:dyDescent="0.25">
      <c r="A2087" t="s">
        <v>2097</v>
      </c>
      <c r="B2087" s="4">
        <v>45444.235447089413</v>
      </c>
      <c r="C2087" t="s">
        <v>5013</v>
      </c>
      <c r="D2087" t="s">
        <v>5028</v>
      </c>
      <c r="E2087" t="s">
        <v>5032</v>
      </c>
      <c r="F2087" t="s">
        <v>5048</v>
      </c>
      <c r="G2087" t="s">
        <v>5056</v>
      </c>
      <c r="H2087">
        <v>58995</v>
      </c>
      <c r="I2087">
        <v>3</v>
      </c>
      <c r="J2087" t="s">
        <v>5070</v>
      </c>
      <c r="K2087">
        <v>11982.2</v>
      </c>
      <c r="L2087" t="s">
        <v>5077</v>
      </c>
      <c r="M2087">
        <f>MONTH(Helper_Columns[Order_Date])</f>
        <v>6</v>
      </c>
      <c r="N2087">
        <f>YEAR(Helper_Columns[Order_Date])</f>
        <v>2024</v>
      </c>
      <c r="O2087" t="str">
        <f>TEXT(Helper_Columns[Order_Date],"mmm")</f>
        <v>Jun</v>
      </c>
      <c r="P2087" s="7">
        <f>IFERROR(Helper_Columns[Profit]/Helper_Columns[Sales_Amount],0)</f>
        <v>0.20310534791083992</v>
      </c>
      <c r="Q2087" s="5" t="str">
        <f>IF(VALUE(SUBSTITUTE(Helper_Columns[[#This Row],[Discount]],"%",""))&gt;=10,"High Discount", "Normal")</f>
        <v>Normal</v>
      </c>
      <c r="R2087" s="5" t="str">
        <f xml:space="preserve"> IF(Helper_Columns[[#This Row],[Profit]]&gt;5000,"High","Low")</f>
        <v>High</v>
      </c>
    </row>
    <row r="2088" spans="1:18" x14ac:dyDescent="0.25">
      <c r="A2088" t="s">
        <v>2098</v>
      </c>
      <c r="B2088" s="4">
        <v>45444.308461692337</v>
      </c>
      <c r="C2088" t="s">
        <v>5023</v>
      </c>
      <c r="D2088" t="s">
        <v>5028</v>
      </c>
      <c r="E2088" t="s">
        <v>5036</v>
      </c>
      <c r="F2088" t="s">
        <v>5047</v>
      </c>
      <c r="G2088" t="s">
        <v>5063</v>
      </c>
      <c r="H2088">
        <v>28106</v>
      </c>
      <c r="I2088">
        <v>2</v>
      </c>
      <c r="J2088" t="s">
        <v>5071</v>
      </c>
      <c r="K2088">
        <v>2302.3000000000002</v>
      </c>
      <c r="L2088" t="s">
        <v>5078</v>
      </c>
      <c r="M2088">
        <f>MONTH(Helper_Columns[Order_Date])</f>
        <v>6</v>
      </c>
      <c r="N2088">
        <f>YEAR(Helper_Columns[Order_Date])</f>
        <v>2024</v>
      </c>
      <c r="O2088" t="str">
        <f>TEXT(Helper_Columns[Order_Date],"mmm")</f>
        <v>Jun</v>
      </c>
      <c r="P2088" s="7">
        <f>IFERROR(Helper_Columns[Profit]/Helper_Columns[Sales_Amount],0)</f>
        <v>8.1914893617021284E-2</v>
      </c>
      <c r="Q2088" s="5" t="str">
        <f>IF(VALUE(SUBSTITUTE(Helper_Columns[[#This Row],[Discount]],"%",""))&gt;=10,"High Discount", "Normal")</f>
        <v>High Discount</v>
      </c>
      <c r="R2088" s="5" t="str">
        <f xml:space="preserve"> IF(Helper_Columns[[#This Row],[Profit]]&gt;5000,"High","Low")</f>
        <v>Low</v>
      </c>
    </row>
    <row r="2089" spans="1:18" x14ac:dyDescent="0.25">
      <c r="A2089" t="s">
        <v>2099</v>
      </c>
      <c r="B2089" s="4">
        <v>45444.381476295253</v>
      </c>
      <c r="C2089" t="s">
        <v>5020</v>
      </c>
      <c r="D2089" t="s">
        <v>5029</v>
      </c>
      <c r="E2089" t="s">
        <v>5041</v>
      </c>
      <c r="F2089" t="s">
        <v>5047</v>
      </c>
      <c r="G2089" t="s">
        <v>5063</v>
      </c>
      <c r="H2089">
        <v>75710</v>
      </c>
      <c r="I2089">
        <v>1</v>
      </c>
      <c r="J2089" t="s">
        <v>5070</v>
      </c>
      <c r="K2089">
        <v>6955.2</v>
      </c>
      <c r="L2089" t="s">
        <v>5077</v>
      </c>
      <c r="M2089">
        <f>MONTH(Helper_Columns[Order_Date])</f>
        <v>6</v>
      </c>
      <c r="N2089">
        <f>YEAR(Helper_Columns[Order_Date])</f>
        <v>2024</v>
      </c>
      <c r="O2089" t="str">
        <f>TEXT(Helper_Columns[Order_Date],"mmm")</f>
        <v>Jun</v>
      </c>
      <c r="P2089" s="7">
        <f>IFERROR(Helper_Columns[Profit]/Helper_Columns[Sales_Amount],0)</f>
        <v>9.1866332056531497E-2</v>
      </c>
      <c r="Q2089" s="5" t="str">
        <f>IF(VALUE(SUBSTITUTE(Helper_Columns[[#This Row],[Discount]],"%",""))&gt;=10,"High Discount", "Normal")</f>
        <v>Normal</v>
      </c>
      <c r="R2089" s="5" t="str">
        <f xml:space="preserve"> IF(Helper_Columns[[#This Row],[Profit]]&gt;5000,"High","Low")</f>
        <v>High</v>
      </c>
    </row>
    <row r="2090" spans="1:18" x14ac:dyDescent="0.25">
      <c r="A2090" t="s">
        <v>2100</v>
      </c>
      <c r="B2090" s="4">
        <v>45444.45449089817</v>
      </c>
      <c r="C2090" t="s">
        <v>5014</v>
      </c>
      <c r="D2090" t="s">
        <v>5026</v>
      </c>
      <c r="E2090" t="s">
        <v>5045</v>
      </c>
      <c r="F2090" t="s">
        <v>5048</v>
      </c>
      <c r="G2090" t="s">
        <v>5055</v>
      </c>
      <c r="H2090">
        <v>67003</v>
      </c>
      <c r="I2090">
        <v>9</v>
      </c>
      <c r="J2090" t="s">
        <v>5070</v>
      </c>
      <c r="K2090">
        <v>12509.73</v>
      </c>
      <c r="L2090" t="s">
        <v>5077</v>
      </c>
      <c r="M2090">
        <f>MONTH(Helper_Columns[Order_Date])</f>
        <v>6</v>
      </c>
      <c r="N2090">
        <f>YEAR(Helper_Columns[Order_Date])</f>
        <v>2024</v>
      </c>
      <c r="O2090" t="str">
        <f>TEXT(Helper_Columns[Order_Date],"mmm")</f>
        <v>Jun</v>
      </c>
      <c r="P2090" s="7">
        <f>IFERROR(Helper_Columns[Profit]/Helper_Columns[Sales_Amount],0)</f>
        <v>0.18670402817784279</v>
      </c>
      <c r="Q2090" s="5" t="str">
        <f>IF(VALUE(SUBSTITUTE(Helper_Columns[[#This Row],[Discount]],"%",""))&gt;=10,"High Discount", "Normal")</f>
        <v>Normal</v>
      </c>
      <c r="R2090" s="5" t="str">
        <f xml:space="preserve"> IF(Helper_Columns[[#This Row],[Profit]]&gt;5000,"High","Low")</f>
        <v>High</v>
      </c>
    </row>
    <row r="2091" spans="1:18" x14ac:dyDescent="0.25">
      <c r="A2091" t="s">
        <v>2101</v>
      </c>
      <c r="B2091" s="4">
        <v>45444.527505501101</v>
      </c>
      <c r="C2091" t="s">
        <v>5021</v>
      </c>
      <c r="D2091" t="s">
        <v>5029</v>
      </c>
      <c r="E2091" t="s">
        <v>5039</v>
      </c>
      <c r="F2091" t="s">
        <v>5048</v>
      </c>
      <c r="G2091" t="s">
        <v>5051</v>
      </c>
      <c r="H2091">
        <v>48553</v>
      </c>
      <c r="I2091">
        <v>2</v>
      </c>
      <c r="J2091" t="s">
        <v>5068</v>
      </c>
      <c r="K2091">
        <v>9965.67</v>
      </c>
      <c r="L2091" t="s">
        <v>5076</v>
      </c>
      <c r="M2091">
        <f>MONTH(Helper_Columns[Order_Date])</f>
        <v>6</v>
      </c>
      <c r="N2091">
        <f>YEAR(Helper_Columns[Order_Date])</f>
        <v>2024</v>
      </c>
      <c r="O2091" t="str">
        <f>TEXT(Helper_Columns[Order_Date],"mmm")</f>
        <v>Jun</v>
      </c>
      <c r="P2091" s="7">
        <f>IFERROR(Helper_Columns[Profit]/Helper_Columns[Sales_Amount],0)</f>
        <v>0.20525343439128374</v>
      </c>
      <c r="Q2091" s="5" t="str">
        <f>IF(VALUE(SUBSTITUTE(Helper_Columns[[#This Row],[Discount]],"%",""))&gt;=10,"High Discount", "Normal")</f>
        <v>Normal</v>
      </c>
      <c r="R2091" s="5" t="str">
        <f xml:space="preserve"> IF(Helper_Columns[[#This Row],[Profit]]&gt;5000,"High","Low")</f>
        <v>High</v>
      </c>
    </row>
    <row r="2092" spans="1:18" x14ac:dyDescent="0.25">
      <c r="A2092" t="s">
        <v>2102</v>
      </c>
      <c r="B2092" s="4">
        <v>45444.600520104017</v>
      </c>
      <c r="C2092" t="s">
        <v>5012</v>
      </c>
      <c r="D2092" t="s">
        <v>5026</v>
      </c>
      <c r="E2092" t="s">
        <v>5034</v>
      </c>
      <c r="F2092" t="s">
        <v>5048</v>
      </c>
      <c r="G2092" t="s">
        <v>5059</v>
      </c>
      <c r="H2092">
        <v>77574</v>
      </c>
      <c r="I2092">
        <v>10</v>
      </c>
      <c r="J2092" t="s">
        <v>5071</v>
      </c>
      <c r="K2092">
        <v>9485.5499999999993</v>
      </c>
      <c r="L2092" t="s">
        <v>5076</v>
      </c>
      <c r="M2092">
        <f>MONTH(Helper_Columns[Order_Date])</f>
        <v>6</v>
      </c>
      <c r="N2092">
        <f>YEAR(Helper_Columns[Order_Date])</f>
        <v>2024</v>
      </c>
      <c r="O2092" t="str">
        <f>TEXT(Helper_Columns[Order_Date],"mmm")</f>
        <v>Jun</v>
      </c>
      <c r="P2092" s="7">
        <f>IFERROR(Helper_Columns[Profit]/Helper_Columns[Sales_Amount],0)</f>
        <v>0.12227743831696186</v>
      </c>
      <c r="Q2092" s="5" t="str">
        <f>IF(VALUE(SUBSTITUTE(Helper_Columns[[#This Row],[Discount]],"%",""))&gt;=10,"High Discount", "Normal")</f>
        <v>High Discount</v>
      </c>
      <c r="R2092" s="5" t="str">
        <f xml:space="preserve"> IF(Helper_Columns[[#This Row],[Profit]]&gt;5000,"High","Low")</f>
        <v>High</v>
      </c>
    </row>
    <row r="2093" spans="1:18" x14ac:dyDescent="0.25">
      <c r="A2093" t="s">
        <v>2103</v>
      </c>
      <c r="B2093" s="4">
        <v>45444.673534706933</v>
      </c>
      <c r="C2093" t="s">
        <v>5023</v>
      </c>
      <c r="D2093" t="s">
        <v>5029</v>
      </c>
      <c r="E2093" t="s">
        <v>5039</v>
      </c>
      <c r="F2093" t="s">
        <v>5047</v>
      </c>
      <c r="G2093" t="s">
        <v>5062</v>
      </c>
      <c r="H2093">
        <v>12101</v>
      </c>
      <c r="I2093">
        <v>3</v>
      </c>
      <c r="J2093" t="s">
        <v>5070</v>
      </c>
      <c r="K2093">
        <v>1965.99</v>
      </c>
      <c r="L2093" t="s">
        <v>5078</v>
      </c>
      <c r="M2093">
        <f>MONTH(Helper_Columns[Order_Date])</f>
        <v>6</v>
      </c>
      <c r="N2093">
        <f>YEAR(Helper_Columns[Order_Date])</f>
        <v>2024</v>
      </c>
      <c r="O2093" t="str">
        <f>TEXT(Helper_Columns[Order_Date],"mmm")</f>
        <v>Jun</v>
      </c>
      <c r="P2093" s="7">
        <f>IFERROR(Helper_Columns[Profit]/Helper_Columns[Sales_Amount],0)</f>
        <v>0.16246508553012148</v>
      </c>
      <c r="Q2093" s="5" t="str">
        <f>IF(VALUE(SUBSTITUTE(Helper_Columns[[#This Row],[Discount]],"%",""))&gt;=10,"High Discount", "Normal")</f>
        <v>Normal</v>
      </c>
      <c r="R2093" s="5" t="str">
        <f xml:space="preserve"> IF(Helper_Columns[[#This Row],[Profit]]&gt;5000,"High","Low")</f>
        <v>Low</v>
      </c>
    </row>
    <row r="2094" spans="1:18" x14ac:dyDescent="0.25">
      <c r="A2094" t="s">
        <v>2104</v>
      </c>
      <c r="B2094" s="4">
        <v>45444.746549309857</v>
      </c>
      <c r="C2094" t="s">
        <v>5016</v>
      </c>
      <c r="D2094" t="s">
        <v>5027</v>
      </c>
      <c r="E2094" t="s">
        <v>5042</v>
      </c>
      <c r="F2094" t="s">
        <v>5048</v>
      </c>
      <c r="G2094" t="s">
        <v>5052</v>
      </c>
      <c r="H2094">
        <v>24569</v>
      </c>
      <c r="I2094">
        <v>13</v>
      </c>
      <c r="J2094" t="s">
        <v>5071</v>
      </c>
      <c r="K2094">
        <v>3299.76</v>
      </c>
      <c r="L2094" t="s">
        <v>5077</v>
      </c>
      <c r="M2094">
        <f>MONTH(Helper_Columns[Order_Date])</f>
        <v>6</v>
      </c>
      <c r="N2094">
        <f>YEAR(Helper_Columns[Order_Date])</f>
        <v>2024</v>
      </c>
      <c r="O2094" t="str">
        <f>TEXT(Helper_Columns[Order_Date],"mmm")</f>
        <v>Jun</v>
      </c>
      <c r="P2094" s="7">
        <f>IFERROR(Helper_Columns[Profit]/Helper_Columns[Sales_Amount],0)</f>
        <v>0.13430583255321749</v>
      </c>
      <c r="Q2094" s="5" t="str">
        <f>IF(VALUE(SUBSTITUTE(Helper_Columns[[#This Row],[Discount]],"%",""))&gt;=10,"High Discount", "Normal")</f>
        <v>High Discount</v>
      </c>
      <c r="R2094" s="5" t="str">
        <f xml:space="preserve"> IF(Helper_Columns[[#This Row],[Profit]]&gt;5000,"High","Low")</f>
        <v>Low</v>
      </c>
    </row>
    <row r="2095" spans="1:18" x14ac:dyDescent="0.25">
      <c r="A2095" t="s">
        <v>2105</v>
      </c>
      <c r="B2095" s="4">
        <v>45444.819563912781</v>
      </c>
      <c r="C2095" t="s">
        <v>5023</v>
      </c>
      <c r="D2095" t="s">
        <v>5027</v>
      </c>
      <c r="E2095" t="s">
        <v>5042</v>
      </c>
      <c r="F2095" t="s">
        <v>5046</v>
      </c>
      <c r="G2095" t="s">
        <v>5049</v>
      </c>
      <c r="H2095">
        <v>50531</v>
      </c>
      <c r="I2095">
        <v>8</v>
      </c>
      <c r="J2095" t="s">
        <v>5073</v>
      </c>
      <c r="K2095">
        <v>4566.82</v>
      </c>
      <c r="L2095" t="s">
        <v>5075</v>
      </c>
      <c r="M2095">
        <f>MONTH(Helper_Columns[Order_Date])</f>
        <v>6</v>
      </c>
      <c r="N2095">
        <f>YEAR(Helper_Columns[Order_Date])</f>
        <v>2024</v>
      </c>
      <c r="O2095" t="str">
        <f>TEXT(Helper_Columns[Order_Date],"mmm")</f>
        <v>Jun</v>
      </c>
      <c r="P2095" s="7">
        <f>IFERROR(Helper_Columns[Profit]/Helper_Columns[Sales_Amount],0)</f>
        <v>9.0376600502661733E-2</v>
      </c>
      <c r="Q2095" s="5" t="str">
        <f>IF(VALUE(SUBSTITUTE(Helper_Columns[[#This Row],[Discount]],"%",""))&gt;=10,"High Discount", "Normal")</f>
        <v>Normal</v>
      </c>
      <c r="R2095" s="5" t="str">
        <f xml:space="preserve"> IF(Helper_Columns[[#This Row],[Profit]]&gt;5000,"High","Low")</f>
        <v>Low</v>
      </c>
    </row>
    <row r="2096" spans="1:18" x14ac:dyDescent="0.25">
      <c r="A2096" t="s">
        <v>2106</v>
      </c>
      <c r="B2096" s="4">
        <v>45444.892578515697</v>
      </c>
      <c r="C2096" t="s">
        <v>5020</v>
      </c>
      <c r="D2096" t="s">
        <v>5026</v>
      </c>
      <c r="E2096" t="s">
        <v>5030</v>
      </c>
      <c r="F2096" t="s">
        <v>5048</v>
      </c>
      <c r="G2096" t="s">
        <v>5059</v>
      </c>
      <c r="H2096">
        <v>43427</v>
      </c>
      <c r="I2096">
        <v>7</v>
      </c>
      <c r="J2096" t="s">
        <v>5070</v>
      </c>
      <c r="K2096">
        <v>9510.7900000000009</v>
      </c>
      <c r="L2096" t="s">
        <v>5079</v>
      </c>
      <c r="M2096">
        <f>MONTH(Helper_Columns[Order_Date])</f>
        <v>6</v>
      </c>
      <c r="N2096">
        <f>YEAR(Helper_Columns[Order_Date])</f>
        <v>2024</v>
      </c>
      <c r="O2096" t="str">
        <f>TEXT(Helper_Columns[Order_Date],"mmm")</f>
        <v>Jun</v>
      </c>
      <c r="P2096" s="7">
        <f>IFERROR(Helper_Columns[Profit]/Helper_Columns[Sales_Amount],0)</f>
        <v>0.21900637852027544</v>
      </c>
      <c r="Q2096" s="5" t="str">
        <f>IF(VALUE(SUBSTITUTE(Helper_Columns[[#This Row],[Discount]],"%",""))&gt;=10,"High Discount", "Normal")</f>
        <v>Normal</v>
      </c>
      <c r="R2096" s="5" t="str">
        <f xml:space="preserve"> IF(Helper_Columns[[#This Row],[Profit]]&gt;5000,"High","Low")</f>
        <v>High</v>
      </c>
    </row>
    <row r="2097" spans="1:18" x14ac:dyDescent="0.25">
      <c r="A2097" t="s">
        <v>2107</v>
      </c>
      <c r="B2097" s="4">
        <v>45444.965593118621</v>
      </c>
      <c r="C2097" t="s">
        <v>5015</v>
      </c>
      <c r="D2097" t="s">
        <v>5029</v>
      </c>
      <c r="E2097" t="s">
        <v>5033</v>
      </c>
      <c r="F2097" t="s">
        <v>5047</v>
      </c>
      <c r="G2097" t="s">
        <v>5063</v>
      </c>
      <c r="H2097">
        <v>8288</v>
      </c>
      <c r="I2097">
        <v>3</v>
      </c>
      <c r="J2097" t="s">
        <v>5073</v>
      </c>
      <c r="K2097">
        <v>811.72</v>
      </c>
      <c r="L2097" t="s">
        <v>5079</v>
      </c>
      <c r="M2097">
        <f>MONTH(Helper_Columns[Order_Date])</f>
        <v>6</v>
      </c>
      <c r="N2097">
        <f>YEAR(Helper_Columns[Order_Date])</f>
        <v>2024</v>
      </c>
      <c r="O2097" t="str">
        <f>TEXT(Helper_Columns[Order_Date],"mmm")</f>
        <v>Jun</v>
      </c>
      <c r="P2097" s="7">
        <f>IFERROR(Helper_Columns[Profit]/Helper_Columns[Sales_Amount],0)</f>
        <v>9.7939189189189188E-2</v>
      </c>
      <c r="Q2097" s="5" t="str">
        <f>IF(VALUE(SUBSTITUTE(Helper_Columns[[#This Row],[Discount]],"%",""))&gt;=10,"High Discount", "Normal")</f>
        <v>Normal</v>
      </c>
      <c r="R2097" s="5" t="str">
        <f xml:space="preserve"> IF(Helper_Columns[[#This Row],[Profit]]&gt;5000,"High","Low")</f>
        <v>Low</v>
      </c>
    </row>
    <row r="2098" spans="1:18" x14ac:dyDescent="0.25">
      <c r="A2098" t="s">
        <v>2108</v>
      </c>
      <c r="B2098" s="4">
        <v>45445.038607721537</v>
      </c>
      <c r="C2098" t="s">
        <v>5018</v>
      </c>
      <c r="D2098" t="s">
        <v>5029</v>
      </c>
      <c r="E2098" t="s">
        <v>5039</v>
      </c>
      <c r="F2098" t="s">
        <v>5047</v>
      </c>
      <c r="G2098" t="s">
        <v>5058</v>
      </c>
      <c r="H2098">
        <v>12135</v>
      </c>
      <c r="I2098">
        <v>7</v>
      </c>
      <c r="J2098" t="s">
        <v>5072</v>
      </c>
      <c r="K2098">
        <v>2158.31</v>
      </c>
      <c r="L2098" t="s">
        <v>5074</v>
      </c>
      <c r="M2098">
        <f>MONTH(Helper_Columns[Order_Date])</f>
        <v>6</v>
      </c>
      <c r="N2098">
        <f>YEAR(Helper_Columns[Order_Date])</f>
        <v>2024</v>
      </c>
      <c r="O2098" t="str">
        <f>TEXT(Helper_Columns[Order_Date],"mmm")</f>
        <v>Jun</v>
      </c>
      <c r="P2098" s="7">
        <f>IFERROR(Helper_Columns[Profit]/Helper_Columns[Sales_Amount],0)</f>
        <v>0.17785826122785331</v>
      </c>
      <c r="Q2098" s="5" t="str">
        <f>IF(VALUE(SUBSTITUTE(Helper_Columns[[#This Row],[Discount]],"%",""))&gt;=10,"High Discount", "Normal")</f>
        <v>High Discount</v>
      </c>
      <c r="R2098" s="5" t="str">
        <f xml:space="preserve"> IF(Helper_Columns[[#This Row],[Profit]]&gt;5000,"High","Low")</f>
        <v>Low</v>
      </c>
    </row>
    <row r="2099" spans="1:18" x14ac:dyDescent="0.25">
      <c r="A2099" t="s">
        <v>2109</v>
      </c>
      <c r="B2099" s="4">
        <v>45445.111622324453</v>
      </c>
      <c r="C2099" t="s">
        <v>5019</v>
      </c>
      <c r="D2099" t="s">
        <v>5028</v>
      </c>
      <c r="E2099" t="s">
        <v>5037</v>
      </c>
      <c r="F2099" t="s">
        <v>5047</v>
      </c>
      <c r="G2099" t="s">
        <v>5067</v>
      </c>
      <c r="H2099">
        <v>2354</v>
      </c>
      <c r="I2099">
        <v>7</v>
      </c>
      <c r="J2099" t="s">
        <v>5068</v>
      </c>
      <c r="K2099">
        <v>323.94</v>
      </c>
      <c r="L2099" t="s">
        <v>5074</v>
      </c>
      <c r="M2099">
        <f>MONTH(Helper_Columns[Order_Date])</f>
        <v>6</v>
      </c>
      <c r="N2099">
        <f>YEAR(Helper_Columns[Order_Date])</f>
        <v>2024</v>
      </c>
      <c r="O2099" t="str">
        <f>TEXT(Helper_Columns[Order_Date],"mmm")</f>
        <v>Jun</v>
      </c>
      <c r="P2099" s="7">
        <f>IFERROR(Helper_Columns[Profit]/Helper_Columns[Sales_Amount],0)</f>
        <v>0.13761257434154631</v>
      </c>
      <c r="Q2099" s="5" t="str">
        <f>IF(VALUE(SUBSTITUTE(Helper_Columns[[#This Row],[Discount]],"%",""))&gt;=10,"High Discount", "Normal")</f>
        <v>Normal</v>
      </c>
      <c r="R2099" s="5" t="str">
        <f xml:space="preserve"> IF(Helper_Columns[[#This Row],[Profit]]&gt;5000,"High","Low")</f>
        <v>Low</v>
      </c>
    </row>
    <row r="2100" spans="1:18" x14ac:dyDescent="0.25">
      <c r="A2100" t="s">
        <v>2110</v>
      </c>
      <c r="B2100" s="4">
        <v>45445.184636927377</v>
      </c>
      <c r="C2100" t="s">
        <v>5018</v>
      </c>
      <c r="D2100" t="s">
        <v>5028</v>
      </c>
      <c r="E2100" t="s">
        <v>5032</v>
      </c>
      <c r="F2100" t="s">
        <v>5046</v>
      </c>
      <c r="G2100" t="s">
        <v>5060</v>
      </c>
      <c r="H2100">
        <v>8139</v>
      </c>
      <c r="I2100">
        <v>2</v>
      </c>
      <c r="J2100" t="s">
        <v>5073</v>
      </c>
      <c r="K2100">
        <v>1578.98</v>
      </c>
      <c r="L2100" t="s">
        <v>5077</v>
      </c>
      <c r="M2100">
        <f>MONTH(Helper_Columns[Order_Date])</f>
        <v>6</v>
      </c>
      <c r="N2100">
        <f>YEAR(Helper_Columns[Order_Date])</f>
        <v>2024</v>
      </c>
      <c r="O2100" t="str">
        <f>TEXT(Helper_Columns[Order_Date],"mmm")</f>
        <v>Jun</v>
      </c>
      <c r="P2100" s="7">
        <f>IFERROR(Helper_Columns[Profit]/Helper_Columns[Sales_Amount],0)</f>
        <v>0.19400172011303601</v>
      </c>
      <c r="Q2100" s="5" t="str">
        <f>IF(VALUE(SUBSTITUTE(Helper_Columns[[#This Row],[Discount]],"%",""))&gt;=10,"High Discount", "Normal")</f>
        <v>Normal</v>
      </c>
      <c r="R2100" s="5" t="str">
        <f xml:space="preserve"> IF(Helper_Columns[[#This Row],[Profit]]&gt;5000,"High","Low")</f>
        <v>Low</v>
      </c>
    </row>
    <row r="2101" spans="1:18" x14ac:dyDescent="0.25">
      <c r="A2101" t="s">
        <v>2111</v>
      </c>
      <c r="B2101" s="4">
        <v>45445.257651530301</v>
      </c>
      <c r="C2101" t="s">
        <v>5014</v>
      </c>
      <c r="D2101" t="s">
        <v>5027</v>
      </c>
      <c r="E2101" t="s">
        <v>5044</v>
      </c>
      <c r="F2101" t="s">
        <v>5047</v>
      </c>
      <c r="G2101" t="s">
        <v>5067</v>
      </c>
      <c r="H2101">
        <v>55020</v>
      </c>
      <c r="I2101">
        <v>13</v>
      </c>
      <c r="J2101" t="s">
        <v>5068</v>
      </c>
      <c r="K2101">
        <v>6382.1</v>
      </c>
      <c r="L2101" t="s">
        <v>5074</v>
      </c>
      <c r="M2101">
        <f>MONTH(Helper_Columns[Order_Date])</f>
        <v>6</v>
      </c>
      <c r="N2101">
        <f>YEAR(Helper_Columns[Order_Date])</f>
        <v>2024</v>
      </c>
      <c r="O2101" t="str">
        <f>TEXT(Helper_Columns[Order_Date],"mmm")</f>
        <v>Jun</v>
      </c>
      <c r="P2101" s="7">
        <f>IFERROR(Helper_Columns[Profit]/Helper_Columns[Sales_Amount],0)</f>
        <v>0.11599600145401673</v>
      </c>
      <c r="Q2101" s="5" t="str">
        <f>IF(VALUE(SUBSTITUTE(Helper_Columns[[#This Row],[Discount]],"%",""))&gt;=10,"High Discount", "Normal")</f>
        <v>Normal</v>
      </c>
      <c r="R2101" s="5" t="str">
        <f xml:space="preserve"> IF(Helper_Columns[[#This Row],[Profit]]&gt;5000,"High","Low")</f>
        <v>High</v>
      </c>
    </row>
    <row r="2102" spans="1:18" x14ac:dyDescent="0.25">
      <c r="A2102" t="s">
        <v>2112</v>
      </c>
      <c r="B2102" s="4">
        <v>45445.330666133217</v>
      </c>
      <c r="C2102" t="s">
        <v>5024</v>
      </c>
      <c r="D2102" t="s">
        <v>5028</v>
      </c>
      <c r="E2102" t="s">
        <v>5035</v>
      </c>
      <c r="F2102" t="s">
        <v>5047</v>
      </c>
      <c r="G2102" t="s">
        <v>5067</v>
      </c>
      <c r="H2102">
        <v>45789</v>
      </c>
      <c r="I2102">
        <v>1</v>
      </c>
      <c r="J2102" t="s">
        <v>5071</v>
      </c>
      <c r="K2102">
        <v>7044.77</v>
      </c>
      <c r="L2102" t="s">
        <v>5077</v>
      </c>
      <c r="M2102">
        <f>MONTH(Helper_Columns[Order_Date])</f>
        <v>6</v>
      </c>
      <c r="N2102">
        <f>YEAR(Helper_Columns[Order_Date])</f>
        <v>2024</v>
      </c>
      <c r="O2102" t="str">
        <f>TEXT(Helper_Columns[Order_Date],"mmm")</f>
        <v>Jun</v>
      </c>
      <c r="P2102" s="7">
        <f>IFERROR(Helper_Columns[Profit]/Helper_Columns[Sales_Amount],0)</f>
        <v>0.15385289043219988</v>
      </c>
      <c r="Q2102" s="5" t="str">
        <f>IF(VALUE(SUBSTITUTE(Helper_Columns[[#This Row],[Discount]],"%",""))&gt;=10,"High Discount", "Normal")</f>
        <v>High Discount</v>
      </c>
      <c r="R2102" s="5" t="str">
        <f xml:space="preserve"> IF(Helper_Columns[[#This Row],[Profit]]&gt;5000,"High","Low")</f>
        <v>High</v>
      </c>
    </row>
    <row r="2103" spans="1:18" x14ac:dyDescent="0.25">
      <c r="A2103" t="s">
        <v>2113</v>
      </c>
      <c r="B2103" s="4">
        <v>45445.403680736148</v>
      </c>
      <c r="C2103" t="s">
        <v>5015</v>
      </c>
      <c r="D2103" t="s">
        <v>5027</v>
      </c>
      <c r="E2103" t="s">
        <v>5031</v>
      </c>
      <c r="F2103" t="s">
        <v>5047</v>
      </c>
      <c r="G2103" t="s">
        <v>5062</v>
      </c>
      <c r="H2103">
        <v>64103</v>
      </c>
      <c r="I2103">
        <v>11</v>
      </c>
      <c r="J2103" t="s">
        <v>5071</v>
      </c>
      <c r="K2103">
        <v>8834.25</v>
      </c>
      <c r="L2103" t="s">
        <v>5075</v>
      </c>
      <c r="M2103">
        <f>MONTH(Helper_Columns[Order_Date])</f>
        <v>6</v>
      </c>
      <c r="N2103">
        <f>YEAR(Helper_Columns[Order_Date])</f>
        <v>2024</v>
      </c>
      <c r="O2103" t="str">
        <f>TEXT(Helper_Columns[Order_Date],"mmm")</f>
        <v>Jun</v>
      </c>
      <c r="P2103" s="7">
        <f>IFERROR(Helper_Columns[Profit]/Helper_Columns[Sales_Amount],0)</f>
        <v>0.13781336286913248</v>
      </c>
      <c r="Q2103" s="5" t="str">
        <f>IF(VALUE(SUBSTITUTE(Helper_Columns[[#This Row],[Discount]],"%",""))&gt;=10,"High Discount", "Normal")</f>
        <v>High Discount</v>
      </c>
      <c r="R2103" s="5" t="str">
        <f xml:space="preserve"> IF(Helper_Columns[[#This Row],[Profit]]&gt;5000,"High","Low")</f>
        <v>High</v>
      </c>
    </row>
    <row r="2104" spans="1:18" x14ac:dyDescent="0.25">
      <c r="A2104" t="s">
        <v>2114</v>
      </c>
      <c r="B2104" s="4">
        <v>45445.476695339057</v>
      </c>
      <c r="C2104" t="s">
        <v>5021</v>
      </c>
      <c r="D2104" t="s">
        <v>5029</v>
      </c>
      <c r="E2104" t="s">
        <v>5039</v>
      </c>
      <c r="F2104" t="s">
        <v>5047</v>
      </c>
      <c r="G2104" t="s">
        <v>5067</v>
      </c>
      <c r="H2104">
        <v>16029</v>
      </c>
      <c r="I2104">
        <v>10</v>
      </c>
      <c r="J2104" t="s">
        <v>5069</v>
      </c>
      <c r="K2104">
        <v>2305.7600000000002</v>
      </c>
      <c r="L2104" t="s">
        <v>5078</v>
      </c>
      <c r="M2104">
        <f>MONTH(Helper_Columns[Order_Date])</f>
        <v>6</v>
      </c>
      <c r="N2104">
        <f>YEAR(Helper_Columns[Order_Date])</f>
        <v>2024</v>
      </c>
      <c r="O2104" t="str">
        <f>TEXT(Helper_Columns[Order_Date],"mmm")</f>
        <v>Jun</v>
      </c>
      <c r="P2104" s="7">
        <f>IFERROR(Helper_Columns[Profit]/Helper_Columns[Sales_Amount],0)</f>
        <v>0.14384927319233889</v>
      </c>
      <c r="Q2104" s="5" t="str">
        <f>IF(VALUE(SUBSTITUTE(Helper_Columns[[#This Row],[Discount]],"%",""))&gt;=10,"High Discount", "Normal")</f>
        <v>High Discount</v>
      </c>
      <c r="R2104" s="5" t="str">
        <f xml:space="preserve"> IF(Helper_Columns[[#This Row],[Profit]]&gt;5000,"High","Low")</f>
        <v>Low</v>
      </c>
    </row>
    <row r="2105" spans="1:18" x14ac:dyDescent="0.25">
      <c r="A2105" t="s">
        <v>2115</v>
      </c>
      <c r="B2105" s="4">
        <v>45445.549709941981</v>
      </c>
      <c r="C2105" t="s">
        <v>5016</v>
      </c>
      <c r="D2105" t="s">
        <v>5027</v>
      </c>
      <c r="E2105" t="s">
        <v>5044</v>
      </c>
      <c r="F2105" t="s">
        <v>5048</v>
      </c>
      <c r="G2105" t="s">
        <v>5056</v>
      </c>
      <c r="H2105">
        <v>68952</v>
      </c>
      <c r="I2105">
        <v>13</v>
      </c>
      <c r="J2105" t="s">
        <v>5071</v>
      </c>
      <c r="K2105">
        <v>8336.6200000000008</v>
      </c>
      <c r="L2105" t="s">
        <v>5078</v>
      </c>
      <c r="M2105">
        <f>MONTH(Helper_Columns[Order_Date])</f>
        <v>6</v>
      </c>
      <c r="N2105">
        <f>YEAR(Helper_Columns[Order_Date])</f>
        <v>2024</v>
      </c>
      <c r="O2105" t="str">
        <f>TEXT(Helper_Columns[Order_Date],"mmm")</f>
        <v>Jun</v>
      </c>
      <c r="P2105" s="7">
        <f>IFERROR(Helper_Columns[Profit]/Helper_Columns[Sales_Amount],0)</f>
        <v>0.12090468731871448</v>
      </c>
      <c r="Q2105" s="5" t="str">
        <f>IF(VALUE(SUBSTITUTE(Helper_Columns[[#This Row],[Discount]],"%",""))&gt;=10,"High Discount", "Normal")</f>
        <v>High Discount</v>
      </c>
      <c r="R2105" s="5" t="str">
        <f xml:space="preserve"> IF(Helper_Columns[[#This Row],[Profit]]&gt;5000,"High","Low")</f>
        <v>High</v>
      </c>
    </row>
    <row r="2106" spans="1:18" x14ac:dyDescent="0.25">
      <c r="A2106" t="s">
        <v>2116</v>
      </c>
      <c r="B2106" s="4">
        <v>45445.622724544897</v>
      </c>
      <c r="C2106" t="s">
        <v>5014</v>
      </c>
      <c r="D2106" t="s">
        <v>5027</v>
      </c>
      <c r="E2106" t="s">
        <v>5031</v>
      </c>
      <c r="F2106" t="s">
        <v>5047</v>
      </c>
      <c r="G2106" t="s">
        <v>5058</v>
      </c>
      <c r="H2106">
        <v>45735</v>
      </c>
      <c r="I2106">
        <v>10</v>
      </c>
      <c r="J2106" t="s">
        <v>5068</v>
      </c>
      <c r="K2106">
        <v>4445.5600000000004</v>
      </c>
      <c r="L2106" t="s">
        <v>5077</v>
      </c>
      <c r="M2106">
        <f>MONTH(Helper_Columns[Order_Date])</f>
        <v>6</v>
      </c>
      <c r="N2106">
        <f>YEAR(Helper_Columns[Order_Date])</f>
        <v>2024</v>
      </c>
      <c r="O2106" t="str">
        <f>TEXT(Helper_Columns[Order_Date],"mmm")</f>
        <v>Jun</v>
      </c>
      <c r="P2106" s="7">
        <f>IFERROR(Helper_Columns[Profit]/Helper_Columns[Sales_Amount],0)</f>
        <v>9.7202580080900852E-2</v>
      </c>
      <c r="Q2106" s="5" t="str">
        <f>IF(VALUE(SUBSTITUTE(Helper_Columns[[#This Row],[Discount]],"%",""))&gt;=10,"High Discount", "Normal")</f>
        <v>Normal</v>
      </c>
      <c r="R2106" s="5" t="str">
        <f xml:space="preserve"> IF(Helper_Columns[[#This Row],[Profit]]&gt;5000,"High","Low")</f>
        <v>Low</v>
      </c>
    </row>
    <row r="2107" spans="1:18" x14ac:dyDescent="0.25">
      <c r="A2107" t="s">
        <v>2117</v>
      </c>
      <c r="B2107" s="4">
        <v>45445.695739147821</v>
      </c>
      <c r="C2107" t="s">
        <v>5015</v>
      </c>
      <c r="D2107" t="s">
        <v>5026</v>
      </c>
      <c r="E2107" t="s">
        <v>5043</v>
      </c>
      <c r="F2107" t="s">
        <v>5046</v>
      </c>
      <c r="G2107" t="s">
        <v>5066</v>
      </c>
      <c r="H2107">
        <v>72257</v>
      </c>
      <c r="I2107">
        <v>13</v>
      </c>
      <c r="J2107" t="s">
        <v>5073</v>
      </c>
      <c r="K2107">
        <v>15105.93</v>
      </c>
      <c r="L2107" t="s">
        <v>5078</v>
      </c>
      <c r="M2107">
        <f>MONTH(Helper_Columns[Order_Date])</f>
        <v>6</v>
      </c>
      <c r="N2107">
        <f>YEAR(Helper_Columns[Order_Date])</f>
        <v>2024</v>
      </c>
      <c r="O2107" t="str">
        <f>TEXT(Helper_Columns[Order_Date],"mmm")</f>
        <v>Jun</v>
      </c>
      <c r="P2107" s="7">
        <f>IFERROR(Helper_Columns[Profit]/Helper_Columns[Sales_Amount],0)</f>
        <v>0.20905836112764162</v>
      </c>
      <c r="Q2107" s="5" t="str">
        <f>IF(VALUE(SUBSTITUTE(Helper_Columns[[#This Row],[Discount]],"%",""))&gt;=10,"High Discount", "Normal")</f>
        <v>Normal</v>
      </c>
      <c r="R2107" s="5" t="str">
        <f xml:space="preserve"> IF(Helper_Columns[[#This Row],[Profit]]&gt;5000,"High","Low")</f>
        <v>High</v>
      </c>
    </row>
    <row r="2108" spans="1:18" x14ac:dyDescent="0.25">
      <c r="A2108" t="s">
        <v>2118</v>
      </c>
      <c r="B2108" s="4">
        <v>45445.768753750737</v>
      </c>
      <c r="C2108" t="s">
        <v>5021</v>
      </c>
      <c r="D2108" t="s">
        <v>5026</v>
      </c>
      <c r="E2108" t="s">
        <v>5045</v>
      </c>
      <c r="F2108" t="s">
        <v>5048</v>
      </c>
      <c r="G2108" t="s">
        <v>5052</v>
      </c>
      <c r="H2108">
        <v>74471</v>
      </c>
      <c r="I2108">
        <v>6</v>
      </c>
      <c r="J2108" t="s">
        <v>5069</v>
      </c>
      <c r="K2108">
        <v>7089.18</v>
      </c>
      <c r="L2108" t="s">
        <v>5077</v>
      </c>
      <c r="M2108">
        <f>MONTH(Helper_Columns[Order_Date])</f>
        <v>6</v>
      </c>
      <c r="N2108">
        <f>YEAR(Helper_Columns[Order_Date])</f>
        <v>2024</v>
      </c>
      <c r="O2108" t="str">
        <f>TEXT(Helper_Columns[Order_Date],"mmm")</f>
        <v>Jun</v>
      </c>
      <c r="P2108" s="7">
        <f>IFERROR(Helper_Columns[Profit]/Helper_Columns[Sales_Amount],0)</f>
        <v>9.519383384136107E-2</v>
      </c>
      <c r="Q2108" s="5" t="str">
        <f>IF(VALUE(SUBSTITUTE(Helper_Columns[[#This Row],[Discount]],"%",""))&gt;=10,"High Discount", "Normal")</f>
        <v>High Discount</v>
      </c>
      <c r="R2108" s="5" t="str">
        <f xml:space="preserve"> IF(Helper_Columns[[#This Row],[Profit]]&gt;5000,"High","Low")</f>
        <v>High</v>
      </c>
    </row>
    <row r="2109" spans="1:18" x14ac:dyDescent="0.25">
      <c r="A2109" t="s">
        <v>2119</v>
      </c>
      <c r="B2109" s="4">
        <v>45445.841768353668</v>
      </c>
      <c r="C2109" t="s">
        <v>5023</v>
      </c>
      <c r="D2109" t="s">
        <v>5029</v>
      </c>
      <c r="E2109" t="s">
        <v>5039</v>
      </c>
      <c r="F2109" t="s">
        <v>5046</v>
      </c>
      <c r="G2109" t="s">
        <v>5057</v>
      </c>
      <c r="H2109">
        <v>27836</v>
      </c>
      <c r="I2109">
        <v>5</v>
      </c>
      <c r="J2109" t="s">
        <v>5072</v>
      </c>
      <c r="K2109">
        <v>3968.21</v>
      </c>
      <c r="L2109" t="s">
        <v>5074</v>
      </c>
      <c r="M2109">
        <f>MONTH(Helper_Columns[Order_Date])</f>
        <v>6</v>
      </c>
      <c r="N2109">
        <f>YEAR(Helper_Columns[Order_Date])</f>
        <v>2024</v>
      </c>
      <c r="O2109" t="str">
        <f>TEXT(Helper_Columns[Order_Date],"mmm")</f>
        <v>Jun</v>
      </c>
      <c r="P2109" s="7">
        <f>IFERROR(Helper_Columns[Profit]/Helper_Columns[Sales_Amount],0)</f>
        <v>0.14255676102888346</v>
      </c>
      <c r="Q2109" s="5" t="str">
        <f>IF(VALUE(SUBSTITUTE(Helper_Columns[[#This Row],[Discount]],"%",""))&gt;=10,"High Discount", "Normal")</f>
        <v>High Discount</v>
      </c>
      <c r="R2109" s="5" t="str">
        <f xml:space="preserve"> IF(Helper_Columns[[#This Row],[Profit]]&gt;5000,"High","Low")</f>
        <v>Low</v>
      </c>
    </row>
    <row r="2110" spans="1:18" x14ac:dyDescent="0.25">
      <c r="A2110" t="s">
        <v>2120</v>
      </c>
      <c r="B2110" s="4">
        <v>45445.914782956577</v>
      </c>
      <c r="C2110" t="s">
        <v>5018</v>
      </c>
      <c r="D2110" t="s">
        <v>5029</v>
      </c>
      <c r="E2110" t="s">
        <v>5040</v>
      </c>
      <c r="F2110" t="s">
        <v>5047</v>
      </c>
      <c r="G2110" t="s">
        <v>5062</v>
      </c>
      <c r="H2110">
        <v>38855</v>
      </c>
      <c r="I2110">
        <v>13</v>
      </c>
      <c r="J2110" t="s">
        <v>5072</v>
      </c>
      <c r="K2110">
        <v>3320.19</v>
      </c>
      <c r="L2110" t="s">
        <v>5075</v>
      </c>
      <c r="M2110">
        <f>MONTH(Helper_Columns[Order_Date])</f>
        <v>6</v>
      </c>
      <c r="N2110">
        <f>YEAR(Helper_Columns[Order_Date])</f>
        <v>2024</v>
      </c>
      <c r="O2110" t="str">
        <f>TEXT(Helper_Columns[Order_Date],"mmm")</f>
        <v>Jun</v>
      </c>
      <c r="P2110" s="7">
        <f>IFERROR(Helper_Columns[Profit]/Helper_Columns[Sales_Amount],0)</f>
        <v>8.5450778535581001E-2</v>
      </c>
      <c r="Q2110" s="5" t="str">
        <f>IF(VALUE(SUBSTITUTE(Helper_Columns[[#This Row],[Discount]],"%",""))&gt;=10,"High Discount", "Normal")</f>
        <v>High Discount</v>
      </c>
      <c r="R2110" s="5" t="str">
        <f xml:space="preserve"> IF(Helper_Columns[[#This Row],[Profit]]&gt;5000,"High","Low")</f>
        <v>Low</v>
      </c>
    </row>
    <row r="2111" spans="1:18" x14ac:dyDescent="0.25">
      <c r="A2111" t="s">
        <v>2121</v>
      </c>
      <c r="B2111" s="4">
        <v>45445.987797559501</v>
      </c>
      <c r="C2111" t="s">
        <v>5023</v>
      </c>
      <c r="D2111" t="s">
        <v>5027</v>
      </c>
      <c r="E2111" t="s">
        <v>5038</v>
      </c>
      <c r="F2111" t="s">
        <v>5048</v>
      </c>
      <c r="G2111" t="s">
        <v>5051</v>
      </c>
      <c r="H2111">
        <v>9463</v>
      </c>
      <c r="I2111">
        <v>10</v>
      </c>
      <c r="J2111" t="s">
        <v>5070</v>
      </c>
      <c r="K2111">
        <v>850.04</v>
      </c>
      <c r="L2111" t="s">
        <v>5079</v>
      </c>
      <c r="M2111">
        <f>MONTH(Helper_Columns[Order_Date])</f>
        <v>6</v>
      </c>
      <c r="N2111">
        <f>YEAR(Helper_Columns[Order_Date])</f>
        <v>2024</v>
      </c>
      <c r="O2111" t="str">
        <f>TEXT(Helper_Columns[Order_Date],"mmm")</f>
        <v>Jun</v>
      </c>
      <c r="P2111" s="7">
        <f>IFERROR(Helper_Columns[Profit]/Helper_Columns[Sales_Amount],0)</f>
        <v>8.9827750184930777E-2</v>
      </c>
      <c r="Q2111" s="5" t="str">
        <f>IF(VALUE(SUBSTITUTE(Helper_Columns[[#This Row],[Discount]],"%",""))&gt;=10,"High Discount", "Normal")</f>
        <v>Normal</v>
      </c>
      <c r="R2111" s="5" t="str">
        <f xml:space="preserve"> IF(Helper_Columns[[#This Row],[Profit]]&gt;5000,"High","Low")</f>
        <v>Low</v>
      </c>
    </row>
    <row r="2112" spans="1:18" x14ac:dyDescent="0.25">
      <c r="A2112" t="s">
        <v>2122</v>
      </c>
      <c r="B2112" s="4">
        <v>45446.060812162432</v>
      </c>
      <c r="C2112" t="s">
        <v>5012</v>
      </c>
      <c r="D2112" t="s">
        <v>5026</v>
      </c>
      <c r="E2112" t="s">
        <v>5043</v>
      </c>
      <c r="F2112" t="s">
        <v>5047</v>
      </c>
      <c r="G2112" t="s">
        <v>5058</v>
      </c>
      <c r="H2112">
        <v>36939</v>
      </c>
      <c r="I2112">
        <v>9</v>
      </c>
      <c r="J2112" t="s">
        <v>5070</v>
      </c>
      <c r="K2112">
        <v>7411.02</v>
      </c>
      <c r="L2112" t="s">
        <v>5077</v>
      </c>
      <c r="M2112">
        <f>MONTH(Helper_Columns[Order_Date])</f>
        <v>6</v>
      </c>
      <c r="N2112">
        <f>YEAR(Helper_Columns[Order_Date])</f>
        <v>2024</v>
      </c>
      <c r="O2112" t="str">
        <f>TEXT(Helper_Columns[Order_Date],"mmm")</f>
        <v>Jun</v>
      </c>
      <c r="P2112" s="7">
        <f>IFERROR(Helper_Columns[Profit]/Helper_Columns[Sales_Amount],0)</f>
        <v>0.20062860391456186</v>
      </c>
      <c r="Q2112" s="5" t="str">
        <f>IF(VALUE(SUBSTITUTE(Helper_Columns[[#This Row],[Discount]],"%",""))&gt;=10,"High Discount", "Normal")</f>
        <v>Normal</v>
      </c>
      <c r="R2112" s="5" t="str">
        <f xml:space="preserve"> IF(Helper_Columns[[#This Row],[Profit]]&gt;5000,"High","Low")</f>
        <v>High</v>
      </c>
    </row>
    <row r="2113" spans="1:18" x14ac:dyDescent="0.25">
      <c r="A2113" t="s">
        <v>2123</v>
      </c>
      <c r="B2113" s="4">
        <v>45446.133826765348</v>
      </c>
      <c r="C2113" t="s">
        <v>5024</v>
      </c>
      <c r="D2113" t="s">
        <v>5026</v>
      </c>
      <c r="E2113" t="s">
        <v>5043</v>
      </c>
      <c r="F2113" t="s">
        <v>5047</v>
      </c>
      <c r="G2113" t="s">
        <v>5063</v>
      </c>
      <c r="H2113">
        <v>41733</v>
      </c>
      <c r="I2113">
        <v>13</v>
      </c>
      <c r="J2113" t="s">
        <v>5072</v>
      </c>
      <c r="K2113">
        <v>7678.85</v>
      </c>
      <c r="L2113" t="s">
        <v>5078</v>
      </c>
      <c r="M2113">
        <f>MONTH(Helper_Columns[Order_Date])</f>
        <v>6</v>
      </c>
      <c r="N2113">
        <f>YEAR(Helper_Columns[Order_Date])</f>
        <v>2024</v>
      </c>
      <c r="O2113" t="str">
        <f>TEXT(Helper_Columns[Order_Date],"mmm")</f>
        <v>Jun</v>
      </c>
      <c r="P2113" s="7">
        <f>IFERROR(Helper_Columns[Profit]/Helper_Columns[Sales_Amount],0)</f>
        <v>0.18399947283923995</v>
      </c>
      <c r="Q2113" s="5" t="str">
        <f>IF(VALUE(SUBSTITUTE(Helper_Columns[[#This Row],[Discount]],"%",""))&gt;=10,"High Discount", "Normal")</f>
        <v>High Discount</v>
      </c>
      <c r="R2113" s="5" t="str">
        <f xml:space="preserve"> IF(Helper_Columns[[#This Row],[Profit]]&gt;5000,"High","Low")</f>
        <v>High</v>
      </c>
    </row>
    <row r="2114" spans="1:18" x14ac:dyDescent="0.25">
      <c r="A2114" t="s">
        <v>2124</v>
      </c>
      <c r="B2114" s="4">
        <v>45446.206841368257</v>
      </c>
      <c r="C2114" t="s">
        <v>5024</v>
      </c>
      <c r="D2114" t="s">
        <v>5026</v>
      </c>
      <c r="E2114" t="s">
        <v>5030</v>
      </c>
      <c r="F2114" t="s">
        <v>5046</v>
      </c>
      <c r="G2114" t="s">
        <v>5060</v>
      </c>
      <c r="H2114">
        <v>53890</v>
      </c>
      <c r="I2114">
        <v>3</v>
      </c>
      <c r="J2114" t="s">
        <v>5069</v>
      </c>
      <c r="K2114">
        <v>5194.25</v>
      </c>
      <c r="L2114" t="s">
        <v>5079</v>
      </c>
      <c r="M2114">
        <f>MONTH(Helper_Columns[Order_Date])</f>
        <v>6</v>
      </c>
      <c r="N2114">
        <f>YEAR(Helper_Columns[Order_Date])</f>
        <v>2024</v>
      </c>
      <c r="O2114" t="str">
        <f>TEXT(Helper_Columns[Order_Date],"mmm")</f>
        <v>Jun</v>
      </c>
      <c r="P2114" s="7">
        <f>IFERROR(Helper_Columns[Profit]/Helper_Columns[Sales_Amount],0)</f>
        <v>9.6386156986453891E-2</v>
      </c>
      <c r="Q2114" s="5" t="str">
        <f>IF(VALUE(SUBSTITUTE(Helper_Columns[[#This Row],[Discount]],"%",""))&gt;=10,"High Discount", "Normal")</f>
        <v>High Discount</v>
      </c>
      <c r="R2114" s="5" t="str">
        <f xml:space="preserve"> IF(Helper_Columns[[#This Row],[Profit]]&gt;5000,"High","Low")</f>
        <v>High</v>
      </c>
    </row>
    <row r="2115" spans="1:18" x14ac:dyDescent="0.25">
      <c r="A2115" t="s">
        <v>2125</v>
      </c>
      <c r="B2115" s="4">
        <v>45446.279855971203</v>
      </c>
      <c r="C2115" t="s">
        <v>5021</v>
      </c>
      <c r="D2115" t="s">
        <v>5029</v>
      </c>
      <c r="E2115" t="s">
        <v>5040</v>
      </c>
      <c r="F2115" t="s">
        <v>5047</v>
      </c>
      <c r="G2115" t="s">
        <v>5067</v>
      </c>
      <c r="H2115">
        <v>46097</v>
      </c>
      <c r="I2115">
        <v>9</v>
      </c>
      <c r="J2115" t="s">
        <v>5073</v>
      </c>
      <c r="K2115">
        <v>7414.05</v>
      </c>
      <c r="L2115" t="s">
        <v>5078</v>
      </c>
      <c r="M2115">
        <f>MONTH(Helper_Columns[Order_Date])</f>
        <v>6</v>
      </c>
      <c r="N2115">
        <f>YEAR(Helper_Columns[Order_Date])</f>
        <v>2024</v>
      </c>
      <c r="O2115" t="str">
        <f>TEXT(Helper_Columns[Order_Date],"mmm")</f>
        <v>Jun</v>
      </c>
      <c r="P2115" s="7">
        <f>IFERROR(Helper_Columns[Profit]/Helper_Columns[Sales_Amount],0)</f>
        <v>0.16083584615050872</v>
      </c>
      <c r="Q2115" s="5" t="str">
        <f>IF(VALUE(SUBSTITUTE(Helper_Columns[[#This Row],[Discount]],"%",""))&gt;=10,"High Discount", "Normal")</f>
        <v>Normal</v>
      </c>
      <c r="R2115" s="5" t="str">
        <f xml:space="preserve"> IF(Helper_Columns[[#This Row],[Profit]]&gt;5000,"High","Low")</f>
        <v>High</v>
      </c>
    </row>
    <row r="2116" spans="1:18" x14ac:dyDescent="0.25">
      <c r="A2116" t="s">
        <v>2126</v>
      </c>
      <c r="B2116" s="4">
        <v>45446.352870574112</v>
      </c>
      <c r="C2116" t="s">
        <v>5018</v>
      </c>
      <c r="D2116" t="s">
        <v>5027</v>
      </c>
      <c r="E2116" t="s">
        <v>5042</v>
      </c>
      <c r="F2116" t="s">
        <v>5046</v>
      </c>
      <c r="G2116" t="s">
        <v>5054</v>
      </c>
      <c r="H2116">
        <v>72474</v>
      </c>
      <c r="I2116">
        <v>4</v>
      </c>
      <c r="J2116" t="s">
        <v>5071</v>
      </c>
      <c r="K2116">
        <v>13531.81</v>
      </c>
      <c r="L2116" t="s">
        <v>5078</v>
      </c>
      <c r="M2116">
        <f>MONTH(Helper_Columns[Order_Date])</f>
        <v>6</v>
      </c>
      <c r="N2116">
        <f>YEAR(Helper_Columns[Order_Date])</f>
        <v>2024</v>
      </c>
      <c r="O2116" t="str">
        <f>TEXT(Helper_Columns[Order_Date],"mmm")</f>
        <v>Jun</v>
      </c>
      <c r="P2116" s="7">
        <f>IFERROR(Helper_Columns[Profit]/Helper_Columns[Sales_Amount],0)</f>
        <v>0.18671261417887794</v>
      </c>
      <c r="Q2116" s="5" t="str">
        <f>IF(VALUE(SUBSTITUTE(Helper_Columns[[#This Row],[Discount]],"%",""))&gt;=10,"High Discount", "Normal")</f>
        <v>High Discount</v>
      </c>
      <c r="R2116" s="5" t="str">
        <f xml:space="preserve"> IF(Helper_Columns[[#This Row],[Profit]]&gt;5000,"High","Low")</f>
        <v>High</v>
      </c>
    </row>
    <row r="2117" spans="1:18" x14ac:dyDescent="0.25">
      <c r="A2117" t="s">
        <v>2127</v>
      </c>
      <c r="B2117" s="4">
        <v>45446.425885177028</v>
      </c>
      <c r="C2117" t="s">
        <v>5025</v>
      </c>
      <c r="D2117" t="s">
        <v>5027</v>
      </c>
      <c r="E2117" t="s">
        <v>5038</v>
      </c>
      <c r="F2117" t="s">
        <v>5047</v>
      </c>
      <c r="G2117" t="s">
        <v>5050</v>
      </c>
      <c r="H2117">
        <v>38827</v>
      </c>
      <c r="I2117">
        <v>2</v>
      </c>
      <c r="J2117" t="s">
        <v>5068</v>
      </c>
      <c r="K2117">
        <v>7398.86</v>
      </c>
      <c r="L2117" t="s">
        <v>5078</v>
      </c>
      <c r="M2117">
        <f>MONTH(Helper_Columns[Order_Date])</f>
        <v>6</v>
      </c>
      <c r="N2117">
        <f>YEAR(Helper_Columns[Order_Date])</f>
        <v>2024</v>
      </c>
      <c r="O2117" t="str">
        <f>TEXT(Helper_Columns[Order_Date],"mmm")</f>
        <v>Jun</v>
      </c>
      <c r="P2117" s="7">
        <f>IFERROR(Helper_Columns[Profit]/Helper_Columns[Sales_Amount],0)</f>
        <v>0.1905596620908131</v>
      </c>
      <c r="Q2117" s="5" t="str">
        <f>IF(VALUE(SUBSTITUTE(Helper_Columns[[#This Row],[Discount]],"%",""))&gt;=10,"High Discount", "Normal")</f>
        <v>Normal</v>
      </c>
      <c r="R2117" s="5" t="str">
        <f xml:space="preserve"> IF(Helper_Columns[[#This Row],[Profit]]&gt;5000,"High","Low")</f>
        <v>High</v>
      </c>
    </row>
    <row r="2118" spans="1:18" x14ac:dyDescent="0.25">
      <c r="A2118" t="s">
        <v>2128</v>
      </c>
      <c r="B2118" s="4">
        <v>45446.498899779952</v>
      </c>
      <c r="C2118" t="s">
        <v>5018</v>
      </c>
      <c r="D2118" t="s">
        <v>5029</v>
      </c>
      <c r="E2118" t="s">
        <v>5033</v>
      </c>
      <c r="F2118" t="s">
        <v>5046</v>
      </c>
      <c r="G2118" t="s">
        <v>5066</v>
      </c>
      <c r="H2118">
        <v>43078</v>
      </c>
      <c r="I2118">
        <v>11</v>
      </c>
      <c r="J2118" t="s">
        <v>5068</v>
      </c>
      <c r="K2118">
        <v>5839.01</v>
      </c>
      <c r="L2118" t="s">
        <v>5078</v>
      </c>
      <c r="M2118">
        <f>MONTH(Helper_Columns[Order_Date])</f>
        <v>6</v>
      </c>
      <c r="N2118">
        <f>YEAR(Helper_Columns[Order_Date])</f>
        <v>2024</v>
      </c>
      <c r="O2118" t="str">
        <f>TEXT(Helper_Columns[Order_Date],"mmm")</f>
        <v>Jun</v>
      </c>
      <c r="P2118" s="7">
        <f>IFERROR(Helper_Columns[Profit]/Helper_Columns[Sales_Amount],0)</f>
        <v>0.13554505780212639</v>
      </c>
      <c r="Q2118" s="5" t="str">
        <f>IF(VALUE(SUBSTITUTE(Helper_Columns[[#This Row],[Discount]],"%",""))&gt;=10,"High Discount", "Normal")</f>
        <v>Normal</v>
      </c>
      <c r="R2118" s="5" t="str">
        <f xml:space="preserve"> IF(Helper_Columns[[#This Row],[Profit]]&gt;5000,"High","Low")</f>
        <v>High</v>
      </c>
    </row>
    <row r="2119" spans="1:18" x14ac:dyDescent="0.25">
      <c r="A2119" t="s">
        <v>2129</v>
      </c>
      <c r="B2119" s="4">
        <v>45446.571914382868</v>
      </c>
      <c r="C2119" t="s">
        <v>5024</v>
      </c>
      <c r="D2119" t="s">
        <v>5026</v>
      </c>
      <c r="E2119" t="s">
        <v>5045</v>
      </c>
      <c r="F2119" t="s">
        <v>5047</v>
      </c>
      <c r="G2119" t="s">
        <v>5058</v>
      </c>
      <c r="H2119">
        <v>10262</v>
      </c>
      <c r="I2119">
        <v>7</v>
      </c>
      <c r="J2119" t="s">
        <v>5071</v>
      </c>
      <c r="K2119">
        <v>1768.78</v>
      </c>
      <c r="L2119" t="s">
        <v>5074</v>
      </c>
      <c r="M2119">
        <f>MONTH(Helper_Columns[Order_Date])</f>
        <v>6</v>
      </c>
      <c r="N2119">
        <f>YEAR(Helper_Columns[Order_Date])</f>
        <v>2024</v>
      </c>
      <c r="O2119" t="str">
        <f>TEXT(Helper_Columns[Order_Date],"mmm")</f>
        <v>Jun</v>
      </c>
      <c r="P2119" s="7">
        <f>IFERROR(Helper_Columns[Profit]/Helper_Columns[Sales_Amount],0)</f>
        <v>0.17236211264860651</v>
      </c>
      <c r="Q2119" s="5" t="str">
        <f>IF(VALUE(SUBSTITUTE(Helper_Columns[[#This Row],[Discount]],"%",""))&gt;=10,"High Discount", "Normal")</f>
        <v>High Discount</v>
      </c>
      <c r="R2119" s="5" t="str">
        <f xml:space="preserve"> IF(Helper_Columns[[#This Row],[Profit]]&gt;5000,"High","Low")</f>
        <v>Low</v>
      </c>
    </row>
    <row r="2120" spans="1:18" x14ac:dyDescent="0.25">
      <c r="A2120" t="s">
        <v>2130</v>
      </c>
      <c r="B2120" s="4">
        <v>45446.644928985777</v>
      </c>
      <c r="C2120" t="s">
        <v>5018</v>
      </c>
      <c r="D2120" t="s">
        <v>5028</v>
      </c>
      <c r="E2120" t="s">
        <v>5036</v>
      </c>
      <c r="F2120" t="s">
        <v>5048</v>
      </c>
      <c r="G2120" t="s">
        <v>5052</v>
      </c>
      <c r="H2120">
        <v>70108</v>
      </c>
      <c r="I2120">
        <v>4</v>
      </c>
      <c r="J2120" t="s">
        <v>5073</v>
      </c>
      <c r="K2120">
        <v>9773.57</v>
      </c>
      <c r="L2120" t="s">
        <v>5078</v>
      </c>
      <c r="M2120">
        <f>MONTH(Helper_Columns[Order_Date])</f>
        <v>6</v>
      </c>
      <c r="N2120">
        <f>YEAR(Helper_Columns[Order_Date])</f>
        <v>2024</v>
      </c>
      <c r="O2120" t="str">
        <f>TEXT(Helper_Columns[Order_Date],"mmm")</f>
        <v>Jun</v>
      </c>
      <c r="P2120" s="7">
        <f>IFERROR(Helper_Columns[Profit]/Helper_Columns[Sales_Amount],0)</f>
        <v>0.13940734295658128</v>
      </c>
      <c r="Q2120" s="5" t="str">
        <f>IF(VALUE(SUBSTITUTE(Helper_Columns[[#This Row],[Discount]],"%",""))&gt;=10,"High Discount", "Normal")</f>
        <v>Normal</v>
      </c>
      <c r="R2120" s="5" t="str">
        <f xml:space="preserve"> IF(Helper_Columns[[#This Row],[Profit]]&gt;5000,"High","Low")</f>
        <v>High</v>
      </c>
    </row>
    <row r="2121" spans="1:18" x14ac:dyDescent="0.25">
      <c r="A2121" t="s">
        <v>2131</v>
      </c>
      <c r="B2121" s="4">
        <v>45446.717943588723</v>
      </c>
      <c r="C2121" t="s">
        <v>5013</v>
      </c>
      <c r="D2121" t="s">
        <v>5029</v>
      </c>
      <c r="E2121" t="s">
        <v>5040</v>
      </c>
      <c r="F2121" t="s">
        <v>5048</v>
      </c>
      <c r="G2121" t="s">
        <v>5055</v>
      </c>
      <c r="H2121">
        <v>40673</v>
      </c>
      <c r="I2121">
        <v>6</v>
      </c>
      <c r="J2121" t="s">
        <v>5073</v>
      </c>
      <c r="K2121">
        <v>4785.66</v>
      </c>
      <c r="L2121" t="s">
        <v>5078</v>
      </c>
      <c r="M2121">
        <f>MONTH(Helper_Columns[Order_Date])</f>
        <v>6</v>
      </c>
      <c r="N2121">
        <f>YEAR(Helper_Columns[Order_Date])</f>
        <v>2024</v>
      </c>
      <c r="O2121" t="str">
        <f>TEXT(Helper_Columns[Order_Date],"mmm")</f>
        <v>Jun</v>
      </c>
      <c r="P2121" s="7">
        <f>IFERROR(Helper_Columns[Profit]/Helper_Columns[Sales_Amount],0)</f>
        <v>0.11766183954957835</v>
      </c>
      <c r="Q2121" s="5" t="str">
        <f>IF(VALUE(SUBSTITUTE(Helper_Columns[[#This Row],[Discount]],"%",""))&gt;=10,"High Discount", "Normal")</f>
        <v>Normal</v>
      </c>
      <c r="R2121" s="5" t="str">
        <f xml:space="preserve"> IF(Helper_Columns[[#This Row],[Profit]]&gt;5000,"High","Low")</f>
        <v>Low</v>
      </c>
    </row>
    <row r="2122" spans="1:18" x14ac:dyDescent="0.25">
      <c r="A2122" t="s">
        <v>2132</v>
      </c>
      <c r="B2122" s="4">
        <v>45446.790958191632</v>
      </c>
      <c r="C2122" t="s">
        <v>5015</v>
      </c>
      <c r="D2122" t="s">
        <v>5028</v>
      </c>
      <c r="E2122" t="s">
        <v>5035</v>
      </c>
      <c r="F2122" t="s">
        <v>5047</v>
      </c>
      <c r="G2122" t="s">
        <v>5050</v>
      </c>
      <c r="H2122">
        <v>22470</v>
      </c>
      <c r="I2122">
        <v>7</v>
      </c>
      <c r="J2122" t="s">
        <v>5072</v>
      </c>
      <c r="K2122">
        <v>3372.69</v>
      </c>
      <c r="L2122" t="s">
        <v>5078</v>
      </c>
      <c r="M2122">
        <f>MONTH(Helper_Columns[Order_Date])</f>
        <v>6</v>
      </c>
      <c r="N2122">
        <f>YEAR(Helper_Columns[Order_Date])</f>
        <v>2024</v>
      </c>
      <c r="O2122" t="str">
        <f>TEXT(Helper_Columns[Order_Date],"mmm")</f>
        <v>Jun</v>
      </c>
      <c r="P2122" s="7">
        <f>IFERROR(Helper_Columns[Profit]/Helper_Columns[Sales_Amount],0)</f>
        <v>0.15009746328437917</v>
      </c>
      <c r="Q2122" s="5" t="str">
        <f>IF(VALUE(SUBSTITUTE(Helper_Columns[[#This Row],[Discount]],"%",""))&gt;=10,"High Discount", "Normal")</f>
        <v>High Discount</v>
      </c>
      <c r="R2122" s="5" t="str">
        <f xml:space="preserve"> IF(Helper_Columns[[#This Row],[Profit]]&gt;5000,"High","Low")</f>
        <v>Low</v>
      </c>
    </row>
    <row r="2123" spans="1:18" x14ac:dyDescent="0.25">
      <c r="A2123" t="s">
        <v>2133</v>
      </c>
      <c r="B2123" s="4">
        <v>45446.863972794548</v>
      </c>
      <c r="C2123" t="s">
        <v>5021</v>
      </c>
      <c r="D2123" t="s">
        <v>5028</v>
      </c>
      <c r="E2123" t="s">
        <v>5032</v>
      </c>
      <c r="F2123" t="s">
        <v>5047</v>
      </c>
      <c r="G2123" t="s">
        <v>5062</v>
      </c>
      <c r="H2123">
        <v>75492</v>
      </c>
      <c r="I2123">
        <v>1</v>
      </c>
      <c r="J2123" t="s">
        <v>5071</v>
      </c>
      <c r="K2123">
        <v>9599.49</v>
      </c>
      <c r="L2123" t="s">
        <v>5076</v>
      </c>
      <c r="M2123">
        <f>MONTH(Helper_Columns[Order_Date])</f>
        <v>6</v>
      </c>
      <c r="N2123">
        <f>YEAR(Helper_Columns[Order_Date])</f>
        <v>2024</v>
      </c>
      <c r="O2123" t="str">
        <f>TEXT(Helper_Columns[Order_Date],"mmm")</f>
        <v>Jun</v>
      </c>
      <c r="P2123" s="7">
        <f>IFERROR(Helper_Columns[Profit]/Helper_Columns[Sales_Amount],0)</f>
        <v>0.12715903671912254</v>
      </c>
      <c r="Q2123" s="5" t="str">
        <f>IF(VALUE(SUBSTITUTE(Helper_Columns[[#This Row],[Discount]],"%",""))&gt;=10,"High Discount", "Normal")</f>
        <v>High Discount</v>
      </c>
      <c r="R2123" s="5" t="str">
        <f xml:space="preserve"> IF(Helper_Columns[[#This Row],[Profit]]&gt;5000,"High","Low")</f>
        <v>High</v>
      </c>
    </row>
    <row r="2124" spans="1:18" x14ac:dyDescent="0.25">
      <c r="A2124" t="s">
        <v>2134</v>
      </c>
      <c r="B2124" s="4">
        <v>45446.936987397479</v>
      </c>
      <c r="C2124" t="s">
        <v>5018</v>
      </c>
      <c r="D2124" t="s">
        <v>5026</v>
      </c>
      <c r="E2124" t="s">
        <v>5034</v>
      </c>
      <c r="F2124" t="s">
        <v>5047</v>
      </c>
      <c r="G2124" t="s">
        <v>5062</v>
      </c>
      <c r="H2124">
        <v>51337</v>
      </c>
      <c r="I2124">
        <v>14</v>
      </c>
      <c r="J2124" t="s">
        <v>5071</v>
      </c>
      <c r="K2124">
        <v>8239.3799999999992</v>
      </c>
      <c r="L2124" t="s">
        <v>5077</v>
      </c>
      <c r="M2124">
        <f>MONTH(Helper_Columns[Order_Date])</f>
        <v>6</v>
      </c>
      <c r="N2124">
        <f>YEAR(Helper_Columns[Order_Date])</f>
        <v>2024</v>
      </c>
      <c r="O2124" t="str">
        <f>TEXT(Helper_Columns[Order_Date],"mmm")</f>
        <v>Jun</v>
      </c>
      <c r="P2124" s="7">
        <f>IFERROR(Helper_Columns[Profit]/Helper_Columns[Sales_Amount],0)</f>
        <v>0.16049593860178818</v>
      </c>
      <c r="Q2124" s="5" t="str">
        <f>IF(VALUE(SUBSTITUTE(Helper_Columns[[#This Row],[Discount]],"%",""))&gt;=10,"High Discount", "Normal")</f>
        <v>High Discount</v>
      </c>
      <c r="R2124" s="5" t="str">
        <f xml:space="preserve"> IF(Helper_Columns[[#This Row],[Profit]]&gt;5000,"High","Low")</f>
        <v>High</v>
      </c>
    </row>
    <row r="2125" spans="1:18" x14ac:dyDescent="0.25">
      <c r="A2125" t="s">
        <v>2135</v>
      </c>
      <c r="B2125" s="4">
        <v>45447.010002000403</v>
      </c>
      <c r="C2125" t="s">
        <v>5020</v>
      </c>
      <c r="D2125" t="s">
        <v>5026</v>
      </c>
      <c r="E2125" t="s">
        <v>5034</v>
      </c>
      <c r="F2125" t="s">
        <v>5048</v>
      </c>
      <c r="G2125" t="s">
        <v>5055</v>
      </c>
      <c r="H2125">
        <v>52772</v>
      </c>
      <c r="I2125">
        <v>10</v>
      </c>
      <c r="J2125" t="s">
        <v>5068</v>
      </c>
      <c r="K2125">
        <v>9078.6299999999992</v>
      </c>
      <c r="L2125" t="s">
        <v>5076</v>
      </c>
      <c r="M2125">
        <f>MONTH(Helper_Columns[Order_Date])</f>
        <v>6</v>
      </c>
      <c r="N2125">
        <f>YEAR(Helper_Columns[Order_Date])</f>
        <v>2024</v>
      </c>
      <c r="O2125" t="str">
        <f>TEXT(Helper_Columns[Order_Date],"mmm")</f>
        <v>Jun</v>
      </c>
      <c r="P2125" s="7">
        <f>IFERROR(Helper_Columns[Profit]/Helper_Columns[Sales_Amount],0)</f>
        <v>0.17203498067156825</v>
      </c>
      <c r="Q2125" s="5" t="str">
        <f>IF(VALUE(SUBSTITUTE(Helper_Columns[[#This Row],[Discount]],"%",""))&gt;=10,"High Discount", "Normal")</f>
        <v>Normal</v>
      </c>
      <c r="R2125" s="5" t="str">
        <f xml:space="preserve"> IF(Helper_Columns[[#This Row],[Profit]]&gt;5000,"High","Low")</f>
        <v>High</v>
      </c>
    </row>
    <row r="2126" spans="1:18" x14ac:dyDescent="0.25">
      <c r="A2126" t="s">
        <v>2136</v>
      </c>
      <c r="B2126" s="4">
        <v>45447.083016603312</v>
      </c>
      <c r="C2126" t="s">
        <v>5017</v>
      </c>
      <c r="D2126" t="s">
        <v>5026</v>
      </c>
      <c r="E2126" t="s">
        <v>5030</v>
      </c>
      <c r="F2126" t="s">
        <v>5046</v>
      </c>
      <c r="G2126" t="s">
        <v>5054</v>
      </c>
      <c r="H2126">
        <v>36268</v>
      </c>
      <c r="I2126">
        <v>3</v>
      </c>
      <c r="J2126" t="s">
        <v>5070</v>
      </c>
      <c r="K2126">
        <v>3295.04</v>
      </c>
      <c r="L2126" t="s">
        <v>5078</v>
      </c>
      <c r="M2126">
        <f>MONTH(Helper_Columns[Order_Date])</f>
        <v>6</v>
      </c>
      <c r="N2126">
        <f>YEAR(Helper_Columns[Order_Date])</f>
        <v>2024</v>
      </c>
      <c r="O2126" t="str">
        <f>TEXT(Helper_Columns[Order_Date],"mmm")</f>
        <v>Jun</v>
      </c>
      <c r="P2126" s="7">
        <f>IFERROR(Helper_Columns[Profit]/Helper_Columns[Sales_Amount],0)</f>
        <v>9.0852542185949042E-2</v>
      </c>
      <c r="Q2126" s="5" t="str">
        <f>IF(VALUE(SUBSTITUTE(Helper_Columns[[#This Row],[Discount]],"%",""))&gt;=10,"High Discount", "Normal")</f>
        <v>Normal</v>
      </c>
      <c r="R2126" s="5" t="str">
        <f xml:space="preserve"> IF(Helper_Columns[[#This Row],[Profit]]&gt;5000,"High","Low")</f>
        <v>Low</v>
      </c>
    </row>
    <row r="2127" spans="1:18" x14ac:dyDescent="0.25">
      <c r="A2127" t="s">
        <v>2137</v>
      </c>
      <c r="B2127" s="4">
        <v>45447.156031206243</v>
      </c>
      <c r="C2127" t="s">
        <v>5025</v>
      </c>
      <c r="D2127" t="s">
        <v>5028</v>
      </c>
      <c r="E2127" t="s">
        <v>5036</v>
      </c>
      <c r="F2127" t="s">
        <v>5046</v>
      </c>
      <c r="G2127" t="s">
        <v>5057</v>
      </c>
      <c r="H2127">
        <v>48547</v>
      </c>
      <c r="I2127">
        <v>9</v>
      </c>
      <c r="J2127" t="s">
        <v>5072</v>
      </c>
      <c r="K2127">
        <v>6663.61</v>
      </c>
      <c r="L2127" t="s">
        <v>5078</v>
      </c>
      <c r="M2127">
        <f>MONTH(Helper_Columns[Order_Date])</f>
        <v>6</v>
      </c>
      <c r="N2127">
        <f>YEAR(Helper_Columns[Order_Date])</f>
        <v>2024</v>
      </c>
      <c r="O2127" t="str">
        <f>TEXT(Helper_Columns[Order_Date],"mmm")</f>
        <v>Jun</v>
      </c>
      <c r="P2127" s="7">
        <f>IFERROR(Helper_Columns[Profit]/Helper_Columns[Sales_Amount],0)</f>
        <v>0.13726100479947267</v>
      </c>
      <c r="Q2127" s="5" t="str">
        <f>IF(VALUE(SUBSTITUTE(Helper_Columns[[#This Row],[Discount]],"%",""))&gt;=10,"High Discount", "Normal")</f>
        <v>High Discount</v>
      </c>
      <c r="R2127" s="5" t="str">
        <f xml:space="preserve"> IF(Helper_Columns[[#This Row],[Profit]]&gt;5000,"High","Low")</f>
        <v>High</v>
      </c>
    </row>
    <row r="2128" spans="1:18" x14ac:dyDescent="0.25">
      <c r="A2128" t="s">
        <v>2138</v>
      </c>
      <c r="B2128" s="4">
        <v>45447.229045809152</v>
      </c>
      <c r="C2128" t="s">
        <v>5015</v>
      </c>
      <c r="D2128" t="s">
        <v>5028</v>
      </c>
      <c r="E2128" t="s">
        <v>5032</v>
      </c>
      <c r="F2128" t="s">
        <v>5046</v>
      </c>
      <c r="G2128" t="s">
        <v>5054</v>
      </c>
      <c r="H2128">
        <v>2461</v>
      </c>
      <c r="I2128">
        <v>13</v>
      </c>
      <c r="J2128" t="s">
        <v>5073</v>
      </c>
      <c r="K2128">
        <v>473.33</v>
      </c>
      <c r="L2128" t="s">
        <v>5075</v>
      </c>
      <c r="M2128">
        <f>MONTH(Helper_Columns[Order_Date])</f>
        <v>6</v>
      </c>
      <c r="N2128">
        <f>YEAR(Helper_Columns[Order_Date])</f>
        <v>2024</v>
      </c>
      <c r="O2128" t="str">
        <f>TEXT(Helper_Columns[Order_Date],"mmm")</f>
        <v>Jun</v>
      </c>
      <c r="P2128" s="7">
        <f>IFERROR(Helper_Columns[Profit]/Helper_Columns[Sales_Amount],0)</f>
        <v>0.19233238520926452</v>
      </c>
      <c r="Q2128" s="5" t="str">
        <f>IF(VALUE(SUBSTITUTE(Helper_Columns[[#This Row],[Discount]],"%",""))&gt;=10,"High Discount", "Normal")</f>
        <v>Normal</v>
      </c>
      <c r="R2128" s="5" t="str">
        <f xml:space="preserve"> IF(Helper_Columns[[#This Row],[Profit]]&gt;5000,"High","Low")</f>
        <v>Low</v>
      </c>
    </row>
    <row r="2129" spans="1:18" x14ac:dyDescent="0.25">
      <c r="A2129" t="s">
        <v>2139</v>
      </c>
      <c r="B2129" s="4">
        <v>45447.302060412068</v>
      </c>
      <c r="C2129" t="s">
        <v>5024</v>
      </c>
      <c r="D2129" t="s">
        <v>5028</v>
      </c>
      <c r="E2129" t="s">
        <v>5035</v>
      </c>
      <c r="F2129" t="s">
        <v>5046</v>
      </c>
      <c r="G2129" t="s">
        <v>5049</v>
      </c>
      <c r="H2129">
        <v>52645</v>
      </c>
      <c r="I2129">
        <v>5</v>
      </c>
      <c r="J2129" t="s">
        <v>5070</v>
      </c>
      <c r="K2129">
        <v>7044.81</v>
      </c>
      <c r="L2129" t="s">
        <v>5079</v>
      </c>
      <c r="M2129">
        <f>MONTH(Helper_Columns[Order_Date])</f>
        <v>6</v>
      </c>
      <c r="N2129">
        <f>YEAR(Helper_Columns[Order_Date])</f>
        <v>2024</v>
      </c>
      <c r="O2129" t="str">
        <f>TEXT(Helper_Columns[Order_Date],"mmm")</f>
        <v>Jun</v>
      </c>
      <c r="P2129" s="7">
        <f>IFERROR(Helper_Columns[Profit]/Helper_Columns[Sales_Amount],0)</f>
        <v>0.13381726659701776</v>
      </c>
      <c r="Q2129" s="5" t="str">
        <f>IF(VALUE(SUBSTITUTE(Helper_Columns[[#This Row],[Discount]],"%",""))&gt;=10,"High Discount", "Normal")</f>
        <v>Normal</v>
      </c>
      <c r="R2129" s="5" t="str">
        <f xml:space="preserve"> IF(Helper_Columns[[#This Row],[Profit]]&gt;5000,"High","Low")</f>
        <v>High</v>
      </c>
    </row>
    <row r="2130" spans="1:18" x14ac:dyDescent="0.25">
      <c r="A2130" t="s">
        <v>2140</v>
      </c>
      <c r="B2130" s="4">
        <v>45447.375075014999</v>
      </c>
      <c r="C2130" t="s">
        <v>5020</v>
      </c>
      <c r="D2130" t="s">
        <v>5028</v>
      </c>
      <c r="E2130" t="s">
        <v>5037</v>
      </c>
      <c r="F2130" t="s">
        <v>5047</v>
      </c>
      <c r="G2130" t="s">
        <v>5050</v>
      </c>
      <c r="H2130">
        <v>46805</v>
      </c>
      <c r="I2130">
        <v>5</v>
      </c>
      <c r="J2130" t="s">
        <v>5072</v>
      </c>
      <c r="K2130">
        <v>9134.23</v>
      </c>
      <c r="L2130" t="s">
        <v>5078</v>
      </c>
      <c r="M2130">
        <f>MONTH(Helper_Columns[Order_Date])</f>
        <v>6</v>
      </c>
      <c r="N2130">
        <f>YEAR(Helper_Columns[Order_Date])</f>
        <v>2024</v>
      </c>
      <c r="O2130" t="str">
        <f>TEXT(Helper_Columns[Order_Date],"mmm")</f>
        <v>Jun</v>
      </c>
      <c r="P2130" s="7">
        <f>IFERROR(Helper_Columns[Profit]/Helper_Columns[Sales_Amount],0)</f>
        <v>0.19515500480717871</v>
      </c>
      <c r="Q2130" s="5" t="str">
        <f>IF(VALUE(SUBSTITUTE(Helper_Columns[[#This Row],[Discount]],"%",""))&gt;=10,"High Discount", "Normal")</f>
        <v>High Discount</v>
      </c>
      <c r="R2130" s="5" t="str">
        <f xml:space="preserve"> IF(Helper_Columns[[#This Row],[Profit]]&gt;5000,"High","Low")</f>
        <v>High</v>
      </c>
    </row>
    <row r="2131" spans="1:18" x14ac:dyDescent="0.25">
      <c r="A2131" t="s">
        <v>2141</v>
      </c>
      <c r="B2131" s="4">
        <v>45447.448089617923</v>
      </c>
      <c r="C2131" t="s">
        <v>5022</v>
      </c>
      <c r="D2131" t="s">
        <v>5026</v>
      </c>
      <c r="E2131" t="s">
        <v>5043</v>
      </c>
      <c r="F2131" t="s">
        <v>5048</v>
      </c>
      <c r="G2131" t="s">
        <v>5056</v>
      </c>
      <c r="H2131">
        <v>60004</v>
      </c>
      <c r="I2131">
        <v>12</v>
      </c>
      <c r="J2131" t="s">
        <v>5073</v>
      </c>
      <c r="K2131">
        <v>8779.59</v>
      </c>
      <c r="L2131" t="s">
        <v>5077</v>
      </c>
      <c r="M2131">
        <f>MONTH(Helper_Columns[Order_Date])</f>
        <v>6</v>
      </c>
      <c r="N2131">
        <f>YEAR(Helper_Columns[Order_Date])</f>
        <v>2024</v>
      </c>
      <c r="O2131" t="str">
        <f>TEXT(Helper_Columns[Order_Date],"mmm")</f>
        <v>Jun</v>
      </c>
      <c r="P2131" s="7">
        <f>IFERROR(Helper_Columns[Profit]/Helper_Columns[Sales_Amount],0)</f>
        <v>0.14631674555029664</v>
      </c>
      <c r="Q2131" s="5" t="str">
        <f>IF(VALUE(SUBSTITUTE(Helper_Columns[[#This Row],[Discount]],"%",""))&gt;=10,"High Discount", "Normal")</f>
        <v>Normal</v>
      </c>
      <c r="R2131" s="5" t="str">
        <f xml:space="preserve"> IF(Helper_Columns[[#This Row],[Profit]]&gt;5000,"High","Low")</f>
        <v>High</v>
      </c>
    </row>
    <row r="2132" spans="1:18" x14ac:dyDescent="0.25">
      <c r="A2132" t="s">
        <v>2142</v>
      </c>
      <c r="B2132" s="4">
        <v>45447.521104220832</v>
      </c>
      <c r="C2132" t="s">
        <v>5018</v>
      </c>
      <c r="D2132" t="s">
        <v>5026</v>
      </c>
      <c r="E2132" t="s">
        <v>5043</v>
      </c>
      <c r="F2132" t="s">
        <v>5047</v>
      </c>
      <c r="G2132" t="s">
        <v>5063</v>
      </c>
      <c r="H2132">
        <v>56744</v>
      </c>
      <c r="I2132">
        <v>7</v>
      </c>
      <c r="J2132" t="s">
        <v>5071</v>
      </c>
      <c r="K2132">
        <v>8732.7999999999993</v>
      </c>
      <c r="L2132" t="s">
        <v>5075</v>
      </c>
      <c r="M2132">
        <f>MONTH(Helper_Columns[Order_Date])</f>
        <v>6</v>
      </c>
      <c r="N2132">
        <f>YEAR(Helper_Columns[Order_Date])</f>
        <v>2024</v>
      </c>
      <c r="O2132" t="str">
        <f>TEXT(Helper_Columns[Order_Date],"mmm")</f>
        <v>Jun</v>
      </c>
      <c r="P2132" s="7">
        <f>IFERROR(Helper_Columns[Profit]/Helper_Columns[Sales_Amount],0)</f>
        <v>0.15389820950232622</v>
      </c>
      <c r="Q2132" s="5" t="str">
        <f>IF(VALUE(SUBSTITUTE(Helper_Columns[[#This Row],[Discount]],"%",""))&gt;=10,"High Discount", "Normal")</f>
        <v>High Discount</v>
      </c>
      <c r="R2132" s="5" t="str">
        <f xml:space="preserve"> IF(Helper_Columns[[#This Row],[Profit]]&gt;5000,"High","Low")</f>
        <v>High</v>
      </c>
    </row>
    <row r="2133" spans="1:18" x14ac:dyDescent="0.25">
      <c r="A2133" t="s">
        <v>2143</v>
      </c>
      <c r="B2133" s="4">
        <v>45447.594118823763</v>
      </c>
      <c r="C2133" t="s">
        <v>5016</v>
      </c>
      <c r="D2133" t="s">
        <v>5026</v>
      </c>
      <c r="E2133" t="s">
        <v>5043</v>
      </c>
      <c r="F2133" t="s">
        <v>5047</v>
      </c>
      <c r="G2133" t="s">
        <v>5067</v>
      </c>
      <c r="H2133">
        <v>14105</v>
      </c>
      <c r="I2133">
        <v>8</v>
      </c>
      <c r="J2133" t="s">
        <v>5070</v>
      </c>
      <c r="K2133">
        <v>2377.1999999999998</v>
      </c>
      <c r="L2133" t="s">
        <v>5079</v>
      </c>
      <c r="M2133">
        <f>MONTH(Helper_Columns[Order_Date])</f>
        <v>6</v>
      </c>
      <c r="N2133">
        <f>YEAR(Helper_Columns[Order_Date])</f>
        <v>2024</v>
      </c>
      <c r="O2133" t="str">
        <f>TEXT(Helper_Columns[Order_Date],"mmm")</f>
        <v>Jun</v>
      </c>
      <c r="P2133" s="7">
        <f>IFERROR(Helper_Columns[Profit]/Helper_Columns[Sales_Amount],0)</f>
        <v>0.16853598014888335</v>
      </c>
      <c r="Q2133" s="5" t="str">
        <f>IF(VALUE(SUBSTITUTE(Helper_Columns[[#This Row],[Discount]],"%",""))&gt;=10,"High Discount", "Normal")</f>
        <v>Normal</v>
      </c>
      <c r="R2133" s="5" t="str">
        <f xml:space="preserve"> IF(Helper_Columns[[#This Row],[Profit]]&gt;5000,"High","Low")</f>
        <v>Low</v>
      </c>
    </row>
    <row r="2134" spans="1:18" x14ac:dyDescent="0.25">
      <c r="A2134" t="s">
        <v>2144</v>
      </c>
      <c r="B2134" s="4">
        <v>45447.667133426679</v>
      </c>
      <c r="C2134" t="s">
        <v>5015</v>
      </c>
      <c r="D2134" t="s">
        <v>5026</v>
      </c>
      <c r="E2134" t="s">
        <v>5030</v>
      </c>
      <c r="F2134" t="s">
        <v>5047</v>
      </c>
      <c r="G2134" t="s">
        <v>5062</v>
      </c>
      <c r="H2134">
        <v>59397</v>
      </c>
      <c r="I2134">
        <v>4</v>
      </c>
      <c r="J2134" t="s">
        <v>5070</v>
      </c>
      <c r="K2134">
        <v>11409.41</v>
      </c>
      <c r="L2134" t="s">
        <v>5076</v>
      </c>
      <c r="M2134">
        <f>MONTH(Helper_Columns[Order_Date])</f>
        <v>6</v>
      </c>
      <c r="N2134">
        <f>YEAR(Helper_Columns[Order_Date])</f>
        <v>2024</v>
      </c>
      <c r="O2134" t="str">
        <f>TEXT(Helper_Columns[Order_Date],"mmm")</f>
        <v>Jun</v>
      </c>
      <c r="P2134" s="7">
        <f>IFERROR(Helper_Columns[Profit]/Helper_Columns[Sales_Amount],0)</f>
        <v>0.19208731080694311</v>
      </c>
      <c r="Q2134" s="5" t="str">
        <f>IF(VALUE(SUBSTITUTE(Helper_Columns[[#This Row],[Discount]],"%",""))&gt;=10,"High Discount", "Normal")</f>
        <v>Normal</v>
      </c>
      <c r="R2134" s="5" t="str">
        <f xml:space="preserve"> IF(Helper_Columns[[#This Row],[Profit]]&gt;5000,"High","Low")</f>
        <v>High</v>
      </c>
    </row>
    <row r="2135" spans="1:18" x14ac:dyDescent="0.25">
      <c r="A2135" t="s">
        <v>2145</v>
      </c>
      <c r="B2135" s="4">
        <v>45447.740148029603</v>
      </c>
      <c r="C2135" t="s">
        <v>5020</v>
      </c>
      <c r="D2135" t="s">
        <v>5029</v>
      </c>
      <c r="E2135" t="s">
        <v>5041</v>
      </c>
      <c r="F2135" t="s">
        <v>5048</v>
      </c>
      <c r="G2135" t="s">
        <v>5065</v>
      </c>
      <c r="H2135">
        <v>65067</v>
      </c>
      <c r="I2135">
        <v>13</v>
      </c>
      <c r="J2135" t="s">
        <v>5072</v>
      </c>
      <c r="K2135">
        <v>5386.45</v>
      </c>
      <c r="L2135" t="s">
        <v>5077</v>
      </c>
      <c r="M2135">
        <f>MONTH(Helper_Columns[Order_Date])</f>
        <v>6</v>
      </c>
      <c r="N2135">
        <f>YEAR(Helper_Columns[Order_Date])</f>
        <v>2024</v>
      </c>
      <c r="O2135" t="str">
        <f>TEXT(Helper_Columns[Order_Date],"mmm")</f>
        <v>Jun</v>
      </c>
      <c r="P2135" s="7">
        <f>IFERROR(Helper_Columns[Profit]/Helper_Columns[Sales_Amount],0)</f>
        <v>8.2783131233958834E-2</v>
      </c>
      <c r="Q2135" s="5" t="str">
        <f>IF(VALUE(SUBSTITUTE(Helper_Columns[[#This Row],[Discount]],"%",""))&gt;=10,"High Discount", "Normal")</f>
        <v>High Discount</v>
      </c>
      <c r="R2135" s="5" t="str">
        <f xml:space="preserve"> IF(Helper_Columns[[#This Row],[Profit]]&gt;5000,"High","Low")</f>
        <v>High</v>
      </c>
    </row>
    <row r="2136" spans="1:18" x14ac:dyDescent="0.25">
      <c r="A2136" t="s">
        <v>2146</v>
      </c>
      <c r="B2136" s="4">
        <v>45447.813162632527</v>
      </c>
      <c r="C2136" t="s">
        <v>5012</v>
      </c>
      <c r="D2136" t="s">
        <v>5027</v>
      </c>
      <c r="E2136" t="s">
        <v>5042</v>
      </c>
      <c r="F2136" t="s">
        <v>5046</v>
      </c>
      <c r="G2136" t="s">
        <v>5054</v>
      </c>
      <c r="H2136">
        <v>10127</v>
      </c>
      <c r="I2136">
        <v>7</v>
      </c>
      <c r="J2136" t="s">
        <v>5069</v>
      </c>
      <c r="K2136">
        <v>1496.43</v>
      </c>
      <c r="L2136" t="s">
        <v>5075</v>
      </c>
      <c r="M2136">
        <f>MONTH(Helper_Columns[Order_Date])</f>
        <v>6</v>
      </c>
      <c r="N2136">
        <f>YEAR(Helper_Columns[Order_Date])</f>
        <v>2024</v>
      </c>
      <c r="O2136" t="str">
        <f>TEXT(Helper_Columns[Order_Date],"mmm")</f>
        <v>Jun</v>
      </c>
      <c r="P2136" s="7">
        <f>IFERROR(Helper_Columns[Profit]/Helper_Columns[Sales_Amount],0)</f>
        <v>0.14776636713735558</v>
      </c>
      <c r="Q2136" s="5" t="str">
        <f>IF(VALUE(SUBSTITUTE(Helper_Columns[[#This Row],[Discount]],"%",""))&gt;=10,"High Discount", "Normal")</f>
        <v>High Discount</v>
      </c>
      <c r="R2136" s="5" t="str">
        <f xml:space="preserve"> IF(Helper_Columns[[#This Row],[Profit]]&gt;5000,"High","Low")</f>
        <v>Low</v>
      </c>
    </row>
    <row r="2137" spans="1:18" x14ac:dyDescent="0.25">
      <c r="A2137" t="s">
        <v>2147</v>
      </c>
      <c r="B2137" s="4">
        <v>45447.886177235443</v>
      </c>
      <c r="C2137" t="s">
        <v>5016</v>
      </c>
      <c r="D2137" t="s">
        <v>5028</v>
      </c>
      <c r="E2137" t="s">
        <v>5036</v>
      </c>
      <c r="F2137" t="s">
        <v>5046</v>
      </c>
      <c r="G2137" t="s">
        <v>5053</v>
      </c>
      <c r="H2137">
        <v>33333</v>
      </c>
      <c r="I2137">
        <v>12</v>
      </c>
      <c r="J2137" t="s">
        <v>5072</v>
      </c>
      <c r="K2137">
        <v>6097.15</v>
      </c>
      <c r="L2137" t="s">
        <v>5075</v>
      </c>
      <c r="M2137">
        <f>MONTH(Helper_Columns[Order_Date])</f>
        <v>6</v>
      </c>
      <c r="N2137">
        <f>YEAR(Helper_Columns[Order_Date])</f>
        <v>2024</v>
      </c>
      <c r="O2137" t="str">
        <f>TEXT(Helper_Columns[Order_Date],"mmm")</f>
        <v>Jun</v>
      </c>
      <c r="P2137" s="7">
        <f>IFERROR(Helper_Columns[Profit]/Helper_Columns[Sales_Amount],0)</f>
        <v>0.18291632916329162</v>
      </c>
      <c r="Q2137" s="5" t="str">
        <f>IF(VALUE(SUBSTITUTE(Helper_Columns[[#This Row],[Discount]],"%",""))&gt;=10,"High Discount", "Normal")</f>
        <v>High Discount</v>
      </c>
      <c r="R2137" s="5" t="str">
        <f xml:space="preserve"> IF(Helper_Columns[[#This Row],[Profit]]&gt;5000,"High","Low")</f>
        <v>High</v>
      </c>
    </row>
    <row r="2138" spans="1:18" x14ac:dyDescent="0.25">
      <c r="A2138" t="s">
        <v>2148</v>
      </c>
      <c r="B2138" s="4">
        <v>45447.959191838359</v>
      </c>
      <c r="C2138" t="s">
        <v>5025</v>
      </c>
      <c r="D2138" t="s">
        <v>5027</v>
      </c>
      <c r="E2138" t="s">
        <v>5044</v>
      </c>
      <c r="F2138" t="s">
        <v>5047</v>
      </c>
      <c r="G2138" t="s">
        <v>5064</v>
      </c>
      <c r="H2138">
        <v>39230</v>
      </c>
      <c r="I2138">
        <v>6</v>
      </c>
      <c r="J2138" t="s">
        <v>5072</v>
      </c>
      <c r="K2138">
        <v>4727.74</v>
      </c>
      <c r="L2138" t="s">
        <v>5074</v>
      </c>
      <c r="M2138">
        <f>MONTH(Helper_Columns[Order_Date])</f>
        <v>6</v>
      </c>
      <c r="N2138">
        <f>YEAR(Helper_Columns[Order_Date])</f>
        <v>2024</v>
      </c>
      <c r="O2138" t="str">
        <f>TEXT(Helper_Columns[Order_Date],"mmm")</f>
        <v>Jun</v>
      </c>
      <c r="P2138" s="7">
        <f>IFERROR(Helper_Columns[Profit]/Helper_Columns[Sales_Amount],0)</f>
        <v>0.12051338261534539</v>
      </c>
      <c r="Q2138" s="5" t="str">
        <f>IF(VALUE(SUBSTITUTE(Helper_Columns[[#This Row],[Discount]],"%",""))&gt;=10,"High Discount", "Normal")</f>
        <v>High Discount</v>
      </c>
      <c r="R2138" s="5" t="str">
        <f xml:space="preserve"> IF(Helper_Columns[[#This Row],[Profit]]&gt;5000,"High","Low")</f>
        <v>Low</v>
      </c>
    </row>
    <row r="2139" spans="1:18" x14ac:dyDescent="0.25">
      <c r="A2139" t="s">
        <v>2149</v>
      </c>
      <c r="B2139" s="4">
        <v>45448.032206441283</v>
      </c>
      <c r="C2139" t="s">
        <v>5023</v>
      </c>
      <c r="D2139" t="s">
        <v>5026</v>
      </c>
      <c r="E2139" t="s">
        <v>5043</v>
      </c>
      <c r="F2139" t="s">
        <v>5046</v>
      </c>
      <c r="G2139" t="s">
        <v>5061</v>
      </c>
      <c r="H2139">
        <v>33795</v>
      </c>
      <c r="I2139">
        <v>11</v>
      </c>
      <c r="J2139" t="s">
        <v>5072</v>
      </c>
      <c r="K2139">
        <v>3587.93</v>
      </c>
      <c r="L2139" t="s">
        <v>5076</v>
      </c>
      <c r="M2139">
        <f>MONTH(Helper_Columns[Order_Date])</f>
        <v>6</v>
      </c>
      <c r="N2139">
        <f>YEAR(Helper_Columns[Order_Date])</f>
        <v>2024</v>
      </c>
      <c r="O2139" t="str">
        <f>TEXT(Helper_Columns[Order_Date],"mmm")</f>
        <v>Jun</v>
      </c>
      <c r="P2139" s="7">
        <f>IFERROR(Helper_Columns[Profit]/Helper_Columns[Sales_Amount],0)</f>
        <v>0.10616748039650835</v>
      </c>
      <c r="Q2139" s="5" t="str">
        <f>IF(VALUE(SUBSTITUTE(Helper_Columns[[#This Row],[Discount]],"%",""))&gt;=10,"High Discount", "Normal")</f>
        <v>High Discount</v>
      </c>
      <c r="R2139" s="5" t="str">
        <f xml:space="preserve"> IF(Helper_Columns[[#This Row],[Profit]]&gt;5000,"High","Low")</f>
        <v>Low</v>
      </c>
    </row>
    <row r="2140" spans="1:18" x14ac:dyDescent="0.25">
      <c r="A2140" t="s">
        <v>2150</v>
      </c>
      <c r="B2140" s="4">
        <v>45448.105221044199</v>
      </c>
      <c r="C2140" t="s">
        <v>5023</v>
      </c>
      <c r="D2140" t="s">
        <v>5028</v>
      </c>
      <c r="E2140" t="s">
        <v>5035</v>
      </c>
      <c r="F2140" t="s">
        <v>5047</v>
      </c>
      <c r="G2140" t="s">
        <v>5067</v>
      </c>
      <c r="H2140">
        <v>50993</v>
      </c>
      <c r="I2140">
        <v>6</v>
      </c>
      <c r="J2140" t="s">
        <v>5072</v>
      </c>
      <c r="K2140">
        <v>7415.47</v>
      </c>
      <c r="L2140" t="s">
        <v>5078</v>
      </c>
      <c r="M2140">
        <f>MONTH(Helper_Columns[Order_Date])</f>
        <v>6</v>
      </c>
      <c r="N2140">
        <f>YEAR(Helper_Columns[Order_Date])</f>
        <v>2024</v>
      </c>
      <c r="O2140" t="str">
        <f>TEXT(Helper_Columns[Order_Date],"mmm")</f>
        <v>Jun</v>
      </c>
      <c r="P2140" s="7">
        <f>IFERROR(Helper_Columns[Profit]/Helper_Columns[Sales_Amount],0)</f>
        <v>0.14542133233973292</v>
      </c>
      <c r="Q2140" s="5" t="str">
        <f>IF(VALUE(SUBSTITUTE(Helper_Columns[[#This Row],[Discount]],"%",""))&gt;=10,"High Discount", "Normal")</f>
        <v>High Discount</v>
      </c>
      <c r="R2140" s="5" t="str">
        <f xml:space="preserve"> IF(Helper_Columns[[#This Row],[Profit]]&gt;5000,"High","Low")</f>
        <v>High</v>
      </c>
    </row>
    <row r="2141" spans="1:18" x14ac:dyDescent="0.25">
      <c r="A2141" t="s">
        <v>2151</v>
      </c>
      <c r="B2141" s="4">
        <v>45448.178235647123</v>
      </c>
      <c r="C2141" t="s">
        <v>5022</v>
      </c>
      <c r="D2141" t="s">
        <v>5028</v>
      </c>
      <c r="E2141" t="s">
        <v>5037</v>
      </c>
      <c r="F2141" t="s">
        <v>5047</v>
      </c>
      <c r="G2141" t="s">
        <v>5058</v>
      </c>
      <c r="H2141">
        <v>54678</v>
      </c>
      <c r="I2141">
        <v>5</v>
      </c>
      <c r="J2141" t="s">
        <v>5069</v>
      </c>
      <c r="K2141">
        <v>9531.75</v>
      </c>
      <c r="L2141" t="s">
        <v>5078</v>
      </c>
      <c r="M2141">
        <f>MONTH(Helper_Columns[Order_Date])</f>
        <v>6</v>
      </c>
      <c r="N2141">
        <f>YEAR(Helper_Columns[Order_Date])</f>
        <v>2024</v>
      </c>
      <c r="O2141" t="str">
        <f>TEXT(Helper_Columns[Order_Date],"mmm")</f>
        <v>Jun</v>
      </c>
      <c r="P2141" s="7">
        <f>IFERROR(Helper_Columns[Profit]/Helper_Columns[Sales_Amount],0)</f>
        <v>0.17432513991001866</v>
      </c>
      <c r="Q2141" s="5" t="str">
        <f>IF(VALUE(SUBSTITUTE(Helper_Columns[[#This Row],[Discount]],"%",""))&gt;=10,"High Discount", "Normal")</f>
        <v>High Discount</v>
      </c>
      <c r="R2141" s="5" t="str">
        <f xml:space="preserve"> IF(Helper_Columns[[#This Row],[Profit]]&gt;5000,"High","Low")</f>
        <v>High</v>
      </c>
    </row>
    <row r="2142" spans="1:18" x14ac:dyDescent="0.25">
      <c r="A2142" t="s">
        <v>2152</v>
      </c>
      <c r="B2142" s="4">
        <v>45448.251250250047</v>
      </c>
      <c r="C2142" t="s">
        <v>5017</v>
      </c>
      <c r="D2142" t="s">
        <v>5028</v>
      </c>
      <c r="E2142" t="s">
        <v>5032</v>
      </c>
      <c r="F2142" t="s">
        <v>5047</v>
      </c>
      <c r="G2142" t="s">
        <v>5067</v>
      </c>
      <c r="H2142">
        <v>20861</v>
      </c>
      <c r="I2142">
        <v>13</v>
      </c>
      <c r="J2142" t="s">
        <v>5070</v>
      </c>
      <c r="K2142">
        <v>3190.78</v>
      </c>
      <c r="L2142" t="s">
        <v>5076</v>
      </c>
      <c r="M2142">
        <f>MONTH(Helper_Columns[Order_Date])</f>
        <v>6</v>
      </c>
      <c r="N2142">
        <f>YEAR(Helper_Columns[Order_Date])</f>
        <v>2024</v>
      </c>
      <c r="O2142" t="str">
        <f>TEXT(Helper_Columns[Order_Date],"mmm")</f>
        <v>Jun</v>
      </c>
      <c r="P2142" s="7">
        <f>IFERROR(Helper_Columns[Profit]/Helper_Columns[Sales_Amount],0)</f>
        <v>0.15295431666746562</v>
      </c>
      <c r="Q2142" s="5" t="str">
        <f>IF(VALUE(SUBSTITUTE(Helper_Columns[[#This Row],[Discount]],"%",""))&gt;=10,"High Discount", "Normal")</f>
        <v>Normal</v>
      </c>
      <c r="R2142" s="5" t="str">
        <f xml:space="preserve"> IF(Helper_Columns[[#This Row],[Profit]]&gt;5000,"High","Low")</f>
        <v>Low</v>
      </c>
    </row>
    <row r="2143" spans="1:18" x14ac:dyDescent="0.25">
      <c r="A2143" t="s">
        <v>2153</v>
      </c>
      <c r="B2143" s="4">
        <v>45448.324264852963</v>
      </c>
      <c r="C2143" t="s">
        <v>5023</v>
      </c>
      <c r="D2143" t="s">
        <v>5028</v>
      </c>
      <c r="E2143" t="s">
        <v>5036</v>
      </c>
      <c r="F2143" t="s">
        <v>5048</v>
      </c>
      <c r="G2143" t="s">
        <v>5056</v>
      </c>
      <c r="H2143">
        <v>26437</v>
      </c>
      <c r="I2143">
        <v>13</v>
      </c>
      <c r="J2143" t="s">
        <v>5071</v>
      </c>
      <c r="K2143">
        <v>3281.87</v>
      </c>
      <c r="L2143" t="s">
        <v>5076</v>
      </c>
      <c r="M2143">
        <f>MONTH(Helper_Columns[Order_Date])</f>
        <v>6</v>
      </c>
      <c r="N2143">
        <f>YEAR(Helper_Columns[Order_Date])</f>
        <v>2024</v>
      </c>
      <c r="O2143" t="str">
        <f>TEXT(Helper_Columns[Order_Date],"mmm")</f>
        <v>Jun</v>
      </c>
      <c r="P2143" s="7">
        <f>IFERROR(Helper_Columns[Profit]/Helper_Columns[Sales_Amount],0)</f>
        <v>0.12413927450164541</v>
      </c>
      <c r="Q2143" s="5" t="str">
        <f>IF(VALUE(SUBSTITUTE(Helper_Columns[[#This Row],[Discount]],"%",""))&gt;=10,"High Discount", "Normal")</f>
        <v>High Discount</v>
      </c>
      <c r="R2143" s="5" t="str">
        <f xml:space="preserve"> IF(Helper_Columns[[#This Row],[Profit]]&gt;5000,"High","Low")</f>
        <v>Low</v>
      </c>
    </row>
    <row r="2144" spans="1:18" x14ac:dyDescent="0.25">
      <c r="A2144" t="s">
        <v>2154</v>
      </c>
      <c r="B2144" s="4">
        <v>45448.397279455879</v>
      </c>
      <c r="C2144" t="s">
        <v>5021</v>
      </c>
      <c r="D2144" t="s">
        <v>5027</v>
      </c>
      <c r="E2144" t="s">
        <v>5042</v>
      </c>
      <c r="F2144" t="s">
        <v>5047</v>
      </c>
      <c r="G2144" t="s">
        <v>5050</v>
      </c>
      <c r="H2144">
        <v>61805</v>
      </c>
      <c r="I2144">
        <v>4</v>
      </c>
      <c r="J2144" t="s">
        <v>5068</v>
      </c>
      <c r="K2144">
        <v>6886.28</v>
      </c>
      <c r="L2144" t="s">
        <v>5074</v>
      </c>
      <c r="M2144">
        <f>MONTH(Helper_Columns[Order_Date])</f>
        <v>6</v>
      </c>
      <c r="N2144">
        <f>YEAR(Helper_Columns[Order_Date])</f>
        <v>2024</v>
      </c>
      <c r="O2144" t="str">
        <f>TEXT(Helper_Columns[Order_Date],"mmm")</f>
        <v>Jun</v>
      </c>
      <c r="P2144" s="7">
        <f>IFERROR(Helper_Columns[Profit]/Helper_Columns[Sales_Amount],0)</f>
        <v>0.11141946444462422</v>
      </c>
      <c r="Q2144" s="5" t="str">
        <f>IF(VALUE(SUBSTITUTE(Helper_Columns[[#This Row],[Discount]],"%",""))&gt;=10,"High Discount", "Normal")</f>
        <v>Normal</v>
      </c>
      <c r="R2144" s="5" t="str">
        <f xml:space="preserve"> IF(Helper_Columns[[#This Row],[Profit]]&gt;5000,"High","Low")</f>
        <v>High</v>
      </c>
    </row>
    <row r="2145" spans="1:18" x14ac:dyDescent="0.25">
      <c r="A2145" t="s">
        <v>2155</v>
      </c>
      <c r="B2145" s="4">
        <v>45448.47029405881</v>
      </c>
      <c r="C2145" t="s">
        <v>5022</v>
      </c>
      <c r="D2145" t="s">
        <v>5029</v>
      </c>
      <c r="E2145" t="s">
        <v>5041</v>
      </c>
      <c r="F2145" t="s">
        <v>5047</v>
      </c>
      <c r="G2145" t="s">
        <v>5058</v>
      </c>
      <c r="H2145">
        <v>7798</v>
      </c>
      <c r="I2145">
        <v>5</v>
      </c>
      <c r="J2145" t="s">
        <v>5068</v>
      </c>
      <c r="K2145">
        <v>1131.97</v>
      </c>
      <c r="L2145" t="s">
        <v>5074</v>
      </c>
      <c r="M2145">
        <f>MONTH(Helper_Columns[Order_Date])</f>
        <v>6</v>
      </c>
      <c r="N2145">
        <f>YEAR(Helper_Columns[Order_Date])</f>
        <v>2024</v>
      </c>
      <c r="O2145" t="str">
        <f>TEXT(Helper_Columns[Order_Date],"mmm")</f>
        <v>Jun</v>
      </c>
      <c r="P2145" s="7">
        <f>IFERROR(Helper_Columns[Profit]/Helper_Columns[Sales_Amount],0)</f>
        <v>0.14516157989228007</v>
      </c>
      <c r="Q2145" s="5" t="str">
        <f>IF(VALUE(SUBSTITUTE(Helper_Columns[[#This Row],[Discount]],"%",""))&gt;=10,"High Discount", "Normal")</f>
        <v>Normal</v>
      </c>
      <c r="R2145" s="5" t="str">
        <f xml:space="preserve"> IF(Helper_Columns[[#This Row],[Profit]]&gt;5000,"High","Low")</f>
        <v>Low</v>
      </c>
    </row>
    <row r="2146" spans="1:18" x14ac:dyDescent="0.25">
      <c r="A2146" t="s">
        <v>2156</v>
      </c>
      <c r="B2146" s="4">
        <v>45448.543308661727</v>
      </c>
      <c r="C2146" t="s">
        <v>5015</v>
      </c>
      <c r="D2146" t="s">
        <v>5028</v>
      </c>
      <c r="E2146" t="s">
        <v>5037</v>
      </c>
      <c r="F2146" t="s">
        <v>5048</v>
      </c>
      <c r="G2146" t="s">
        <v>5059</v>
      </c>
      <c r="H2146">
        <v>46955</v>
      </c>
      <c r="I2146">
        <v>7</v>
      </c>
      <c r="J2146" t="s">
        <v>5068</v>
      </c>
      <c r="K2146">
        <v>9228.94</v>
      </c>
      <c r="L2146" t="s">
        <v>5074</v>
      </c>
      <c r="M2146">
        <f>MONTH(Helper_Columns[Order_Date])</f>
        <v>6</v>
      </c>
      <c r="N2146">
        <f>YEAR(Helper_Columns[Order_Date])</f>
        <v>2024</v>
      </c>
      <c r="O2146" t="str">
        <f>TEXT(Helper_Columns[Order_Date],"mmm")</f>
        <v>Jun</v>
      </c>
      <c r="P2146" s="7">
        <f>IFERROR(Helper_Columns[Profit]/Helper_Columns[Sales_Amount],0)</f>
        <v>0.19654861037163243</v>
      </c>
      <c r="Q2146" s="5" t="str">
        <f>IF(VALUE(SUBSTITUTE(Helper_Columns[[#This Row],[Discount]],"%",""))&gt;=10,"High Discount", "Normal")</f>
        <v>Normal</v>
      </c>
      <c r="R2146" s="5" t="str">
        <f xml:space="preserve"> IF(Helper_Columns[[#This Row],[Profit]]&gt;5000,"High","Low")</f>
        <v>High</v>
      </c>
    </row>
    <row r="2147" spans="1:18" x14ac:dyDescent="0.25">
      <c r="A2147" t="s">
        <v>2157</v>
      </c>
      <c r="B2147" s="4">
        <v>45448.61632326465</v>
      </c>
      <c r="C2147" t="s">
        <v>5020</v>
      </c>
      <c r="D2147" t="s">
        <v>5029</v>
      </c>
      <c r="E2147" t="s">
        <v>5041</v>
      </c>
      <c r="F2147" t="s">
        <v>5047</v>
      </c>
      <c r="G2147" t="s">
        <v>5058</v>
      </c>
      <c r="H2147">
        <v>70815</v>
      </c>
      <c r="I2147">
        <v>1</v>
      </c>
      <c r="J2147" t="s">
        <v>5072</v>
      </c>
      <c r="K2147">
        <v>12730.03</v>
      </c>
      <c r="L2147" t="s">
        <v>5078</v>
      </c>
      <c r="M2147">
        <f>MONTH(Helper_Columns[Order_Date])</f>
        <v>6</v>
      </c>
      <c r="N2147">
        <f>YEAR(Helper_Columns[Order_Date])</f>
        <v>2024</v>
      </c>
      <c r="O2147" t="str">
        <f>TEXT(Helper_Columns[Order_Date],"mmm")</f>
        <v>Jun</v>
      </c>
      <c r="P2147" s="7">
        <f>IFERROR(Helper_Columns[Profit]/Helper_Columns[Sales_Amount],0)</f>
        <v>0.17976459789592603</v>
      </c>
      <c r="Q2147" s="5" t="str">
        <f>IF(VALUE(SUBSTITUTE(Helper_Columns[[#This Row],[Discount]],"%",""))&gt;=10,"High Discount", "Normal")</f>
        <v>High Discount</v>
      </c>
      <c r="R2147" s="5" t="str">
        <f xml:space="preserve"> IF(Helper_Columns[[#This Row],[Profit]]&gt;5000,"High","Low")</f>
        <v>High</v>
      </c>
    </row>
    <row r="2148" spans="1:18" x14ac:dyDescent="0.25">
      <c r="A2148" t="s">
        <v>2158</v>
      </c>
      <c r="B2148" s="4">
        <v>45448.689337867567</v>
      </c>
      <c r="C2148" t="s">
        <v>5022</v>
      </c>
      <c r="D2148" t="s">
        <v>5028</v>
      </c>
      <c r="E2148" t="s">
        <v>5035</v>
      </c>
      <c r="F2148" t="s">
        <v>5047</v>
      </c>
      <c r="G2148" t="s">
        <v>5063</v>
      </c>
      <c r="H2148">
        <v>6432</v>
      </c>
      <c r="I2148">
        <v>11</v>
      </c>
      <c r="J2148" t="s">
        <v>5068</v>
      </c>
      <c r="K2148">
        <v>828.9</v>
      </c>
      <c r="L2148" t="s">
        <v>5077</v>
      </c>
      <c r="M2148">
        <f>MONTH(Helper_Columns[Order_Date])</f>
        <v>6</v>
      </c>
      <c r="N2148">
        <f>YEAR(Helper_Columns[Order_Date])</f>
        <v>2024</v>
      </c>
      <c r="O2148" t="str">
        <f>TEXT(Helper_Columns[Order_Date],"mmm")</f>
        <v>Jun</v>
      </c>
      <c r="P2148" s="7">
        <f>IFERROR(Helper_Columns[Profit]/Helper_Columns[Sales_Amount],0)</f>
        <v>0.12887126865671641</v>
      </c>
      <c r="Q2148" s="5" t="str">
        <f>IF(VALUE(SUBSTITUTE(Helper_Columns[[#This Row],[Discount]],"%",""))&gt;=10,"High Discount", "Normal")</f>
        <v>Normal</v>
      </c>
      <c r="R2148" s="5" t="str">
        <f xml:space="preserve"> IF(Helper_Columns[[#This Row],[Profit]]&gt;5000,"High","Low")</f>
        <v>Low</v>
      </c>
    </row>
    <row r="2149" spans="1:18" x14ac:dyDescent="0.25">
      <c r="A2149" t="s">
        <v>2159</v>
      </c>
      <c r="B2149" s="4">
        <v>45448.762352470483</v>
      </c>
      <c r="C2149" t="s">
        <v>5024</v>
      </c>
      <c r="D2149" t="s">
        <v>5027</v>
      </c>
      <c r="E2149" t="s">
        <v>5038</v>
      </c>
      <c r="F2149" t="s">
        <v>5047</v>
      </c>
      <c r="G2149" t="s">
        <v>5050</v>
      </c>
      <c r="H2149">
        <v>73427</v>
      </c>
      <c r="I2149">
        <v>3</v>
      </c>
      <c r="J2149" t="s">
        <v>5068</v>
      </c>
      <c r="K2149">
        <v>14882.3</v>
      </c>
      <c r="L2149" t="s">
        <v>5079</v>
      </c>
      <c r="M2149">
        <f>MONTH(Helper_Columns[Order_Date])</f>
        <v>6</v>
      </c>
      <c r="N2149">
        <f>YEAR(Helper_Columns[Order_Date])</f>
        <v>2024</v>
      </c>
      <c r="O2149" t="str">
        <f>TEXT(Helper_Columns[Order_Date],"mmm")</f>
        <v>Jun</v>
      </c>
      <c r="P2149" s="7">
        <f>IFERROR(Helper_Columns[Profit]/Helper_Columns[Sales_Amount],0)</f>
        <v>0.20268157489751726</v>
      </c>
      <c r="Q2149" s="5" t="str">
        <f>IF(VALUE(SUBSTITUTE(Helper_Columns[[#This Row],[Discount]],"%",""))&gt;=10,"High Discount", "Normal")</f>
        <v>Normal</v>
      </c>
      <c r="R2149" s="5" t="str">
        <f xml:space="preserve"> IF(Helper_Columns[[#This Row],[Profit]]&gt;5000,"High","Low")</f>
        <v>High</v>
      </c>
    </row>
    <row r="2150" spans="1:18" x14ac:dyDescent="0.25">
      <c r="A2150" t="s">
        <v>2160</v>
      </c>
      <c r="B2150" s="4">
        <v>45448.835367073407</v>
      </c>
      <c r="C2150" t="s">
        <v>5023</v>
      </c>
      <c r="D2150" t="s">
        <v>5029</v>
      </c>
      <c r="E2150" t="s">
        <v>5040</v>
      </c>
      <c r="F2150" t="s">
        <v>5047</v>
      </c>
      <c r="G2150" t="s">
        <v>5063</v>
      </c>
      <c r="H2150">
        <v>63771</v>
      </c>
      <c r="I2150">
        <v>7</v>
      </c>
      <c r="J2150" t="s">
        <v>5069</v>
      </c>
      <c r="K2150">
        <v>7915.65</v>
      </c>
      <c r="L2150" t="s">
        <v>5079</v>
      </c>
      <c r="M2150">
        <f>MONTH(Helper_Columns[Order_Date])</f>
        <v>6</v>
      </c>
      <c r="N2150">
        <f>YEAR(Helper_Columns[Order_Date])</f>
        <v>2024</v>
      </c>
      <c r="O2150" t="str">
        <f>TEXT(Helper_Columns[Order_Date],"mmm")</f>
        <v>Jun</v>
      </c>
      <c r="P2150" s="7">
        <f>IFERROR(Helper_Columns[Profit]/Helper_Columns[Sales_Amount],0)</f>
        <v>0.12412617020275674</v>
      </c>
      <c r="Q2150" s="5" t="str">
        <f>IF(VALUE(SUBSTITUTE(Helper_Columns[[#This Row],[Discount]],"%",""))&gt;=10,"High Discount", "Normal")</f>
        <v>High Discount</v>
      </c>
      <c r="R2150" s="5" t="str">
        <f xml:space="preserve"> IF(Helper_Columns[[#This Row],[Profit]]&gt;5000,"High","Low")</f>
        <v>High</v>
      </c>
    </row>
    <row r="2151" spans="1:18" x14ac:dyDescent="0.25">
      <c r="A2151" t="s">
        <v>2161</v>
      </c>
      <c r="B2151" s="4">
        <v>45448.90838167633</v>
      </c>
      <c r="C2151" t="s">
        <v>5020</v>
      </c>
      <c r="D2151" t="s">
        <v>5029</v>
      </c>
      <c r="E2151" t="s">
        <v>5041</v>
      </c>
      <c r="F2151" t="s">
        <v>5048</v>
      </c>
      <c r="G2151" t="s">
        <v>5055</v>
      </c>
      <c r="H2151">
        <v>4543</v>
      </c>
      <c r="I2151">
        <v>3</v>
      </c>
      <c r="J2151" t="s">
        <v>5069</v>
      </c>
      <c r="K2151">
        <v>551.79999999999995</v>
      </c>
      <c r="L2151" t="s">
        <v>5074</v>
      </c>
      <c r="M2151">
        <f>MONTH(Helper_Columns[Order_Date])</f>
        <v>6</v>
      </c>
      <c r="N2151">
        <f>YEAR(Helper_Columns[Order_Date])</f>
        <v>2024</v>
      </c>
      <c r="O2151" t="str">
        <f>TEXT(Helper_Columns[Order_Date],"mmm")</f>
        <v>Jun</v>
      </c>
      <c r="P2151" s="7">
        <f>IFERROR(Helper_Columns[Profit]/Helper_Columns[Sales_Amount],0)</f>
        <v>0.12146158925819941</v>
      </c>
      <c r="Q2151" s="5" t="str">
        <f>IF(VALUE(SUBSTITUTE(Helper_Columns[[#This Row],[Discount]],"%",""))&gt;=10,"High Discount", "Normal")</f>
        <v>High Discount</v>
      </c>
      <c r="R2151" s="5" t="str">
        <f xml:space="preserve"> IF(Helper_Columns[[#This Row],[Profit]]&gt;5000,"High","Low")</f>
        <v>Low</v>
      </c>
    </row>
    <row r="2152" spans="1:18" x14ac:dyDescent="0.25">
      <c r="A2152" t="s">
        <v>2162</v>
      </c>
      <c r="B2152" s="4">
        <v>45448.981396279247</v>
      </c>
      <c r="C2152" t="s">
        <v>5014</v>
      </c>
      <c r="D2152" t="s">
        <v>5026</v>
      </c>
      <c r="E2152" t="s">
        <v>5045</v>
      </c>
      <c r="F2152" t="s">
        <v>5048</v>
      </c>
      <c r="G2152" t="s">
        <v>5056</v>
      </c>
      <c r="H2152">
        <v>73317</v>
      </c>
      <c r="I2152">
        <v>4</v>
      </c>
      <c r="J2152" t="s">
        <v>5073</v>
      </c>
      <c r="K2152">
        <v>6786.19</v>
      </c>
      <c r="L2152" t="s">
        <v>5079</v>
      </c>
      <c r="M2152">
        <f>MONTH(Helper_Columns[Order_Date])</f>
        <v>6</v>
      </c>
      <c r="N2152">
        <f>YEAR(Helper_Columns[Order_Date])</f>
        <v>2024</v>
      </c>
      <c r="O2152" t="str">
        <f>TEXT(Helper_Columns[Order_Date],"mmm")</f>
        <v>Jun</v>
      </c>
      <c r="P2152" s="7">
        <f>IFERROR(Helper_Columns[Profit]/Helper_Columns[Sales_Amount],0)</f>
        <v>9.2559570086064621E-2</v>
      </c>
      <c r="Q2152" s="5" t="str">
        <f>IF(VALUE(SUBSTITUTE(Helper_Columns[[#This Row],[Discount]],"%",""))&gt;=10,"High Discount", "Normal")</f>
        <v>Normal</v>
      </c>
      <c r="R2152" s="5" t="str">
        <f xml:space="preserve"> IF(Helper_Columns[[#This Row],[Profit]]&gt;5000,"High","Low")</f>
        <v>High</v>
      </c>
    </row>
    <row r="2153" spans="1:18" x14ac:dyDescent="0.25">
      <c r="A2153" t="s">
        <v>2163</v>
      </c>
      <c r="B2153" s="4">
        <v>45449.054410882178</v>
      </c>
      <c r="C2153" t="s">
        <v>5023</v>
      </c>
      <c r="D2153" t="s">
        <v>5027</v>
      </c>
      <c r="E2153" t="s">
        <v>5044</v>
      </c>
      <c r="F2153" t="s">
        <v>5046</v>
      </c>
      <c r="G2153" t="s">
        <v>5057</v>
      </c>
      <c r="H2153">
        <v>66836</v>
      </c>
      <c r="I2153">
        <v>13</v>
      </c>
      <c r="J2153" t="s">
        <v>5070</v>
      </c>
      <c r="K2153">
        <v>10709.73</v>
      </c>
      <c r="L2153" t="s">
        <v>5078</v>
      </c>
      <c r="M2153">
        <f>MONTH(Helper_Columns[Order_Date])</f>
        <v>6</v>
      </c>
      <c r="N2153">
        <f>YEAR(Helper_Columns[Order_Date])</f>
        <v>2024</v>
      </c>
      <c r="O2153" t="str">
        <f>TEXT(Helper_Columns[Order_Date],"mmm")</f>
        <v>Jun</v>
      </c>
      <c r="P2153" s="7">
        <f>IFERROR(Helper_Columns[Profit]/Helper_Columns[Sales_Amount],0)</f>
        <v>0.16023894308456521</v>
      </c>
      <c r="Q2153" s="5" t="str">
        <f>IF(VALUE(SUBSTITUTE(Helper_Columns[[#This Row],[Discount]],"%",""))&gt;=10,"High Discount", "Normal")</f>
        <v>Normal</v>
      </c>
      <c r="R2153" s="5" t="str">
        <f xml:space="preserve"> IF(Helper_Columns[[#This Row],[Profit]]&gt;5000,"High","Low")</f>
        <v>High</v>
      </c>
    </row>
    <row r="2154" spans="1:18" x14ac:dyDescent="0.25">
      <c r="A2154" t="s">
        <v>2164</v>
      </c>
      <c r="B2154" s="4">
        <v>45449.127425485087</v>
      </c>
      <c r="C2154" t="s">
        <v>5017</v>
      </c>
      <c r="D2154" t="s">
        <v>5029</v>
      </c>
      <c r="E2154" t="s">
        <v>5039</v>
      </c>
      <c r="F2154" t="s">
        <v>5048</v>
      </c>
      <c r="G2154" t="s">
        <v>5055</v>
      </c>
      <c r="H2154">
        <v>75418</v>
      </c>
      <c r="I2154">
        <v>11</v>
      </c>
      <c r="J2154" t="s">
        <v>5072</v>
      </c>
      <c r="K2154">
        <v>13444</v>
      </c>
      <c r="L2154" t="s">
        <v>5078</v>
      </c>
      <c r="M2154">
        <f>MONTH(Helper_Columns[Order_Date])</f>
        <v>6</v>
      </c>
      <c r="N2154">
        <f>YEAR(Helper_Columns[Order_Date])</f>
        <v>2024</v>
      </c>
      <c r="O2154" t="str">
        <f>TEXT(Helper_Columns[Order_Date],"mmm")</f>
        <v>Jun</v>
      </c>
      <c r="P2154" s="7">
        <f>IFERROR(Helper_Columns[Profit]/Helper_Columns[Sales_Amount],0)</f>
        <v>0.17825983187037578</v>
      </c>
      <c r="Q2154" s="5" t="str">
        <f>IF(VALUE(SUBSTITUTE(Helper_Columns[[#This Row],[Discount]],"%",""))&gt;=10,"High Discount", "Normal")</f>
        <v>High Discount</v>
      </c>
      <c r="R2154" s="5" t="str">
        <f xml:space="preserve"> IF(Helper_Columns[[#This Row],[Profit]]&gt;5000,"High","Low")</f>
        <v>High</v>
      </c>
    </row>
    <row r="2155" spans="1:18" x14ac:dyDescent="0.25">
      <c r="A2155" t="s">
        <v>2165</v>
      </c>
      <c r="B2155" s="4">
        <v>45449.200440088011</v>
      </c>
      <c r="C2155" t="s">
        <v>5015</v>
      </c>
      <c r="D2155" t="s">
        <v>5026</v>
      </c>
      <c r="E2155" t="s">
        <v>5030</v>
      </c>
      <c r="F2155" t="s">
        <v>5048</v>
      </c>
      <c r="G2155" t="s">
        <v>5059</v>
      </c>
      <c r="H2155">
        <v>6037</v>
      </c>
      <c r="I2155">
        <v>12</v>
      </c>
      <c r="J2155" t="s">
        <v>5073</v>
      </c>
      <c r="K2155">
        <v>598.75</v>
      </c>
      <c r="L2155" t="s">
        <v>5074</v>
      </c>
      <c r="M2155">
        <f>MONTH(Helper_Columns[Order_Date])</f>
        <v>6</v>
      </c>
      <c r="N2155">
        <f>YEAR(Helper_Columns[Order_Date])</f>
        <v>2024</v>
      </c>
      <c r="O2155" t="str">
        <f>TEXT(Helper_Columns[Order_Date],"mmm")</f>
        <v>Jun</v>
      </c>
      <c r="P2155" s="7">
        <f>IFERROR(Helper_Columns[Profit]/Helper_Columns[Sales_Amount],0)</f>
        <v>9.9180056319363927E-2</v>
      </c>
      <c r="Q2155" s="5" t="str">
        <f>IF(VALUE(SUBSTITUTE(Helper_Columns[[#This Row],[Discount]],"%",""))&gt;=10,"High Discount", "Normal")</f>
        <v>Normal</v>
      </c>
      <c r="R2155" s="5" t="str">
        <f xml:space="preserve"> IF(Helper_Columns[[#This Row],[Profit]]&gt;5000,"High","Low")</f>
        <v>Low</v>
      </c>
    </row>
    <row r="2156" spans="1:18" x14ac:dyDescent="0.25">
      <c r="A2156" t="s">
        <v>2166</v>
      </c>
      <c r="B2156" s="4">
        <v>45449.273454690927</v>
      </c>
      <c r="C2156" t="s">
        <v>5019</v>
      </c>
      <c r="D2156" t="s">
        <v>5027</v>
      </c>
      <c r="E2156" t="s">
        <v>5031</v>
      </c>
      <c r="F2156" t="s">
        <v>5047</v>
      </c>
      <c r="G2156" t="s">
        <v>5067</v>
      </c>
      <c r="H2156">
        <v>17444</v>
      </c>
      <c r="I2156">
        <v>8</v>
      </c>
      <c r="J2156" t="s">
        <v>5069</v>
      </c>
      <c r="K2156">
        <v>3442.76</v>
      </c>
      <c r="L2156" t="s">
        <v>5074</v>
      </c>
      <c r="M2156">
        <f>MONTH(Helper_Columns[Order_Date])</f>
        <v>6</v>
      </c>
      <c r="N2156">
        <f>YEAR(Helper_Columns[Order_Date])</f>
        <v>2024</v>
      </c>
      <c r="O2156" t="str">
        <f>TEXT(Helper_Columns[Order_Date],"mmm")</f>
        <v>Jun</v>
      </c>
      <c r="P2156" s="7">
        <f>IFERROR(Helper_Columns[Profit]/Helper_Columns[Sales_Amount],0)</f>
        <v>0.19736069708782392</v>
      </c>
      <c r="Q2156" s="5" t="str">
        <f>IF(VALUE(SUBSTITUTE(Helper_Columns[[#This Row],[Discount]],"%",""))&gt;=10,"High Discount", "Normal")</f>
        <v>High Discount</v>
      </c>
      <c r="R2156" s="5" t="str">
        <f xml:space="preserve"> IF(Helper_Columns[[#This Row],[Profit]]&gt;5000,"High","Low")</f>
        <v>Low</v>
      </c>
    </row>
    <row r="2157" spans="1:18" x14ac:dyDescent="0.25">
      <c r="A2157" t="s">
        <v>2167</v>
      </c>
      <c r="B2157" s="4">
        <v>45449.346469293851</v>
      </c>
      <c r="C2157" t="s">
        <v>5021</v>
      </c>
      <c r="D2157" t="s">
        <v>5029</v>
      </c>
      <c r="E2157" t="s">
        <v>5033</v>
      </c>
      <c r="F2157" t="s">
        <v>5047</v>
      </c>
      <c r="G2157" t="s">
        <v>5063</v>
      </c>
      <c r="H2157">
        <v>43690</v>
      </c>
      <c r="I2157">
        <v>3</v>
      </c>
      <c r="J2157" t="s">
        <v>5068</v>
      </c>
      <c r="K2157">
        <v>3548.87</v>
      </c>
      <c r="L2157" t="s">
        <v>5076</v>
      </c>
      <c r="M2157">
        <f>MONTH(Helper_Columns[Order_Date])</f>
        <v>6</v>
      </c>
      <c r="N2157">
        <f>YEAR(Helper_Columns[Order_Date])</f>
        <v>2024</v>
      </c>
      <c r="O2157" t="str">
        <f>TEXT(Helper_Columns[Order_Date],"mmm")</f>
        <v>Jun</v>
      </c>
      <c r="P2157" s="7">
        <f>IFERROR(Helper_Columns[Profit]/Helper_Columns[Sales_Amount],0)</f>
        <v>8.1228427557793539E-2</v>
      </c>
      <c r="Q2157" s="5" t="str">
        <f>IF(VALUE(SUBSTITUTE(Helper_Columns[[#This Row],[Discount]],"%",""))&gt;=10,"High Discount", "Normal")</f>
        <v>Normal</v>
      </c>
      <c r="R2157" s="5" t="str">
        <f xml:space="preserve"> IF(Helper_Columns[[#This Row],[Profit]]&gt;5000,"High","Low")</f>
        <v>Low</v>
      </c>
    </row>
    <row r="2158" spans="1:18" x14ac:dyDescent="0.25">
      <c r="A2158" t="s">
        <v>2168</v>
      </c>
      <c r="B2158" s="4">
        <v>45449.419483896767</v>
      </c>
      <c r="C2158" t="s">
        <v>5021</v>
      </c>
      <c r="D2158" t="s">
        <v>5029</v>
      </c>
      <c r="E2158" t="s">
        <v>5039</v>
      </c>
      <c r="F2158" t="s">
        <v>5047</v>
      </c>
      <c r="G2158" t="s">
        <v>5067</v>
      </c>
      <c r="H2158">
        <v>35980</v>
      </c>
      <c r="I2158">
        <v>9</v>
      </c>
      <c r="J2158" t="s">
        <v>5068</v>
      </c>
      <c r="K2158">
        <v>4640.68</v>
      </c>
      <c r="L2158" t="s">
        <v>5074</v>
      </c>
      <c r="M2158">
        <f>MONTH(Helper_Columns[Order_Date])</f>
        <v>6</v>
      </c>
      <c r="N2158">
        <f>YEAR(Helper_Columns[Order_Date])</f>
        <v>2024</v>
      </c>
      <c r="O2158" t="str">
        <f>TEXT(Helper_Columns[Order_Date],"mmm")</f>
        <v>Jun</v>
      </c>
      <c r="P2158" s="7">
        <f>IFERROR(Helper_Columns[Profit]/Helper_Columns[Sales_Amount],0)</f>
        <v>0.12897943301834353</v>
      </c>
      <c r="Q2158" s="5" t="str">
        <f>IF(VALUE(SUBSTITUTE(Helper_Columns[[#This Row],[Discount]],"%",""))&gt;=10,"High Discount", "Normal")</f>
        <v>Normal</v>
      </c>
      <c r="R2158" s="5" t="str">
        <f xml:space="preserve"> IF(Helper_Columns[[#This Row],[Profit]]&gt;5000,"High","Low")</f>
        <v>Low</v>
      </c>
    </row>
    <row r="2159" spans="1:18" x14ac:dyDescent="0.25">
      <c r="A2159" t="s">
        <v>2169</v>
      </c>
      <c r="B2159" s="4">
        <v>45449.492498499698</v>
      </c>
      <c r="C2159" t="s">
        <v>5023</v>
      </c>
      <c r="D2159" t="s">
        <v>5029</v>
      </c>
      <c r="E2159" t="s">
        <v>5039</v>
      </c>
      <c r="F2159" t="s">
        <v>5048</v>
      </c>
      <c r="G2159" t="s">
        <v>5052</v>
      </c>
      <c r="H2159">
        <v>41428</v>
      </c>
      <c r="I2159">
        <v>8</v>
      </c>
      <c r="J2159" t="s">
        <v>5069</v>
      </c>
      <c r="K2159">
        <v>8467.07</v>
      </c>
      <c r="L2159" t="s">
        <v>5075</v>
      </c>
      <c r="M2159">
        <f>MONTH(Helper_Columns[Order_Date])</f>
        <v>6</v>
      </c>
      <c r="N2159">
        <f>YEAR(Helper_Columns[Order_Date])</f>
        <v>2024</v>
      </c>
      <c r="O2159" t="str">
        <f>TEXT(Helper_Columns[Order_Date],"mmm")</f>
        <v>Jun</v>
      </c>
      <c r="P2159" s="7">
        <f>IFERROR(Helper_Columns[Profit]/Helper_Columns[Sales_Amount],0)</f>
        <v>0.20438037076373466</v>
      </c>
      <c r="Q2159" s="5" t="str">
        <f>IF(VALUE(SUBSTITUTE(Helper_Columns[[#This Row],[Discount]],"%",""))&gt;=10,"High Discount", "Normal")</f>
        <v>High Discount</v>
      </c>
      <c r="R2159" s="5" t="str">
        <f xml:space="preserve"> IF(Helper_Columns[[#This Row],[Profit]]&gt;5000,"High","Low")</f>
        <v>High</v>
      </c>
    </row>
    <row r="2160" spans="1:18" x14ac:dyDescent="0.25">
      <c r="A2160" t="s">
        <v>2170</v>
      </c>
      <c r="B2160" s="4">
        <v>45449.565513102607</v>
      </c>
      <c r="C2160" t="s">
        <v>5025</v>
      </c>
      <c r="D2160" t="s">
        <v>5028</v>
      </c>
      <c r="E2160" t="s">
        <v>5037</v>
      </c>
      <c r="F2160" t="s">
        <v>5047</v>
      </c>
      <c r="G2160" t="s">
        <v>5064</v>
      </c>
      <c r="H2160">
        <v>24116</v>
      </c>
      <c r="I2160">
        <v>10</v>
      </c>
      <c r="J2160" t="s">
        <v>5073</v>
      </c>
      <c r="K2160">
        <v>2521.4299999999998</v>
      </c>
      <c r="L2160" t="s">
        <v>5079</v>
      </c>
      <c r="M2160">
        <f>MONTH(Helper_Columns[Order_Date])</f>
        <v>6</v>
      </c>
      <c r="N2160">
        <f>YEAR(Helper_Columns[Order_Date])</f>
        <v>2024</v>
      </c>
      <c r="O2160" t="str">
        <f>TEXT(Helper_Columns[Order_Date],"mmm")</f>
        <v>Jun</v>
      </c>
      <c r="P2160" s="7">
        <f>IFERROR(Helper_Columns[Profit]/Helper_Columns[Sales_Amount],0)</f>
        <v>0.10455423785038978</v>
      </c>
      <c r="Q2160" s="5" t="str">
        <f>IF(VALUE(SUBSTITUTE(Helper_Columns[[#This Row],[Discount]],"%",""))&gt;=10,"High Discount", "Normal")</f>
        <v>Normal</v>
      </c>
      <c r="R2160" s="5" t="str">
        <f xml:space="preserve"> IF(Helper_Columns[[#This Row],[Profit]]&gt;5000,"High","Low")</f>
        <v>Low</v>
      </c>
    </row>
    <row r="2161" spans="1:18" x14ac:dyDescent="0.25">
      <c r="A2161" t="s">
        <v>2171</v>
      </c>
      <c r="B2161" s="4">
        <v>45449.638527705531</v>
      </c>
      <c r="C2161" t="s">
        <v>5022</v>
      </c>
      <c r="D2161" t="s">
        <v>5027</v>
      </c>
      <c r="E2161" t="s">
        <v>5044</v>
      </c>
      <c r="F2161" t="s">
        <v>5047</v>
      </c>
      <c r="G2161" t="s">
        <v>5062</v>
      </c>
      <c r="H2161">
        <v>8543</v>
      </c>
      <c r="I2161">
        <v>9</v>
      </c>
      <c r="J2161" t="s">
        <v>5069</v>
      </c>
      <c r="K2161">
        <v>1660.74</v>
      </c>
      <c r="L2161" t="s">
        <v>5075</v>
      </c>
      <c r="M2161">
        <f>MONTH(Helper_Columns[Order_Date])</f>
        <v>6</v>
      </c>
      <c r="N2161">
        <f>YEAR(Helper_Columns[Order_Date])</f>
        <v>2024</v>
      </c>
      <c r="O2161" t="str">
        <f>TEXT(Helper_Columns[Order_Date],"mmm")</f>
        <v>Jun</v>
      </c>
      <c r="P2161" s="7">
        <f>IFERROR(Helper_Columns[Profit]/Helper_Columns[Sales_Amount],0)</f>
        <v>0.19439775254594405</v>
      </c>
      <c r="Q2161" s="5" t="str">
        <f>IF(VALUE(SUBSTITUTE(Helper_Columns[[#This Row],[Discount]],"%",""))&gt;=10,"High Discount", "Normal")</f>
        <v>High Discount</v>
      </c>
      <c r="R2161" s="5" t="str">
        <f xml:space="preserve"> IF(Helper_Columns[[#This Row],[Profit]]&gt;5000,"High","Low")</f>
        <v>Low</v>
      </c>
    </row>
    <row r="2162" spans="1:18" x14ac:dyDescent="0.25">
      <c r="A2162" t="s">
        <v>2172</v>
      </c>
      <c r="B2162" s="4">
        <v>45449.711542308462</v>
      </c>
      <c r="C2162" t="s">
        <v>5020</v>
      </c>
      <c r="D2162" t="s">
        <v>5027</v>
      </c>
      <c r="E2162" t="s">
        <v>5044</v>
      </c>
      <c r="F2162" t="s">
        <v>5048</v>
      </c>
      <c r="G2162" t="s">
        <v>5056</v>
      </c>
      <c r="H2162">
        <v>67968</v>
      </c>
      <c r="I2162">
        <v>8</v>
      </c>
      <c r="J2162" t="s">
        <v>5073</v>
      </c>
      <c r="K2162">
        <v>10583.55</v>
      </c>
      <c r="L2162" t="s">
        <v>5074</v>
      </c>
      <c r="M2162">
        <f>MONTH(Helper_Columns[Order_Date])</f>
        <v>6</v>
      </c>
      <c r="N2162">
        <f>YEAR(Helper_Columns[Order_Date])</f>
        <v>2024</v>
      </c>
      <c r="O2162" t="str">
        <f>TEXT(Helper_Columns[Order_Date],"mmm")</f>
        <v>Jun</v>
      </c>
      <c r="P2162" s="7">
        <f>IFERROR(Helper_Columns[Profit]/Helper_Columns[Sales_Amount],0)</f>
        <v>0.15571371822033897</v>
      </c>
      <c r="Q2162" s="5" t="str">
        <f>IF(VALUE(SUBSTITUTE(Helper_Columns[[#This Row],[Discount]],"%",""))&gt;=10,"High Discount", "Normal")</f>
        <v>Normal</v>
      </c>
      <c r="R2162" s="5" t="str">
        <f xml:space="preserve"> IF(Helper_Columns[[#This Row],[Profit]]&gt;5000,"High","Low")</f>
        <v>High</v>
      </c>
    </row>
    <row r="2163" spans="1:18" x14ac:dyDescent="0.25">
      <c r="A2163" t="s">
        <v>2173</v>
      </c>
      <c r="B2163" s="4">
        <v>45449.784556911378</v>
      </c>
      <c r="C2163" t="s">
        <v>5023</v>
      </c>
      <c r="D2163" t="s">
        <v>5026</v>
      </c>
      <c r="E2163" t="s">
        <v>5034</v>
      </c>
      <c r="F2163" t="s">
        <v>5047</v>
      </c>
      <c r="G2163" t="s">
        <v>5058</v>
      </c>
      <c r="H2163">
        <v>67704</v>
      </c>
      <c r="I2163">
        <v>13</v>
      </c>
      <c r="J2163" t="s">
        <v>5068</v>
      </c>
      <c r="K2163">
        <v>10157</v>
      </c>
      <c r="L2163" t="s">
        <v>5077</v>
      </c>
      <c r="M2163">
        <f>MONTH(Helper_Columns[Order_Date])</f>
        <v>6</v>
      </c>
      <c r="N2163">
        <f>YEAR(Helper_Columns[Order_Date])</f>
        <v>2024</v>
      </c>
      <c r="O2163" t="str">
        <f>TEXT(Helper_Columns[Order_Date],"mmm")</f>
        <v>Jun</v>
      </c>
      <c r="P2163" s="7">
        <f>IFERROR(Helper_Columns[Profit]/Helper_Columns[Sales_Amount],0)</f>
        <v>0.15002067824648468</v>
      </c>
      <c r="Q2163" s="5" t="str">
        <f>IF(VALUE(SUBSTITUTE(Helper_Columns[[#This Row],[Discount]],"%",""))&gt;=10,"High Discount", "Normal")</f>
        <v>Normal</v>
      </c>
      <c r="R2163" s="5" t="str">
        <f xml:space="preserve"> IF(Helper_Columns[[#This Row],[Profit]]&gt;5000,"High","Low")</f>
        <v>High</v>
      </c>
    </row>
    <row r="2164" spans="1:18" x14ac:dyDescent="0.25">
      <c r="A2164" t="s">
        <v>2174</v>
      </c>
      <c r="B2164" s="4">
        <v>45449.857571514287</v>
      </c>
      <c r="C2164" t="s">
        <v>5012</v>
      </c>
      <c r="D2164" t="s">
        <v>5028</v>
      </c>
      <c r="E2164" t="s">
        <v>5036</v>
      </c>
      <c r="F2164" t="s">
        <v>5047</v>
      </c>
      <c r="G2164" t="s">
        <v>5063</v>
      </c>
      <c r="H2164">
        <v>46299</v>
      </c>
      <c r="I2164">
        <v>1</v>
      </c>
      <c r="J2164" t="s">
        <v>5071</v>
      </c>
      <c r="K2164">
        <v>4916.3999999999996</v>
      </c>
      <c r="L2164" t="s">
        <v>5078</v>
      </c>
      <c r="M2164">
        <f>MONTH(Helper_Columns[Order_Date])</f>
        <v>6</v>
      </c>
      <c r="N2164">
        <f>YEAR(Helper_Columns[Order_Date])</f>
        <v>2024</v>
      </c>
      <c r="O2164" t="str">
        <f>TEXT(Helper_Columns[Order_Date],"mmm")</f>
        <v>Jun</v>
      </c>
      <c r="P2164" s="7">
        <f>IFERROR(Helper_Columns[Profit]/Helper_Columns[Sales_Amount],0)</f>
        <v>0.10618803861854467</v>
      </c>
      <c r="Q2164" s="5" t="str">
        <f>IF(VALUE(SUBSTITUTE(Helper_Columns[[#This Row],[Discount]],"%",""))&gt;=10,"High Discount", "Normal")</f>
        <v>High Discount</v>
      </c>
      <c r="R2164" s="5" t="str">
        <f xml:space="preserve"> IF(Helper_Columns[[#This Row],[Profit]]&gt;5000,"High","Low")</f>
        <v>Low</v>
      </c>
    </row>
    <row r="2165" spans="1:18" x14ac:dyDescent="0.25">
      <c r="A2165" t="s">
        <v>2175</v>
      </c>
      <c r="B2165" s="4">
        <v>45449.930586117232</v>
      </c>
      <c r="C2165" t="s">
        <v>5012</v>
      </c>
      <c r="D2165" t="s">
        <v>5028</v>
      </c>
      <c r="E2165" t="s">
        <v>5032</v>
      </c>
      <c r="F2165" t="s">
        <v>5047</v>
      </c>
      <c r="G2165" t="s">
        <v>5063</v>
      </c>
      <c r="H2165">
        <v>21140</v>
      </c>
      <c r="I2165">
        <v>9</v>
      </c>
      <c r="J2165" t="s">
        <v>5068</v>
      </c>
      <c r="K2165">
        <v>3874.9</v>
      </c>
      <c r="L2165" t="s">
        <v>5076</v>
      </c>
      <c r="M2165">
        <f>MONTH(Helper_Columns[Order_Date])</f>
        <v>6</v>
      </c>
      <c r="N2165">
        <f>YEAR(Helper_Columns[Order_Date])</f>
        <v>2024</v>
      </c>
      <c r="O2165" t="str">
        <f>TEXT(Helper_Columns[Order_Date],"mmm")</f>
        <v>Jun</v>
      </c>
      <c r="P2165" s="7">
        <f>IFERROR(Helper_Columns[Profit]/Helper_Columns[Sales_Amount],0)</f>
        <v>0.18329706717123936</v>
      </c>
      <c r="Q2165" s="5" t="str">
        <f>IF(VALUE(SUBSTITUTE(Helper_Columns[[#This Row],[Discount]],"%",""))&gt;=10,"High Discount", "Normal")</f>
        <v>Normal</v>
      </c>
      <c r="R2165" s="5" t="str">
        <f xml:space="preserve"> IF(Helper_Columns[[#This Row],[Profit]]&gt;5000,"High","Low")</f>
        <v>Low</v>
      </c>
    </row>
    <row r="2166" spans="1:18" x14ac:dyDescent="0.25">
      <c r="A2166" t="s">
        <v>2176</v>
      </c>
      <c r="B2166" s="4">
        <v>45450.003600720142</v>
      </c>
      <c r="C2166" t="s">
        <v>5019</v>
      </c>
      <c r="D2166" t="s">
        <v>5026</v>
      </c>
      <c r="E2166" t="s">
        <v>5045</v>
      </c>
      <c r="F2166" t="s">
        <v>5046</v>
      </c>
      <c r="G2166" t="s">
        <v>5049</v>
      </c>
      <c r="H2166">
        <v>2982</v>
      </c>
      <c r="I2166">
        <v>9</v>
      </c>
      <c r="J2166" t="s">
        <v>5073</v>
      </c>
      <c r="K2166">
        <v>255.36</v>
      </c>
      <c r="L2166" t="s">
        <v>5078</v>
      </c>
      <c r="M2166">
        <f>MONTH(Helper_Columns[Order_Date])</f>
        <v>6</v>
      </c>
      <c r="N2166">
        <f>YEAR(Helper_Columns[Order_Date])</f>
        <v>2024</v>
      </c>
      <c r="O2166" t="str">
        <f>TEXT(Helper_Columns[Order_Date],"mmm")</f>
        <v>Jun</v>
      </c>
      <c r="P2166" s="7">
        <f>IFERROR(Helper_Columns[Profit]/Helper_Columns[Sales_Amount],0)</f>
        <v>8.5633802816901416E-2</v>
      </c>
      <c r="Q2166" s="5" t="str">
        <f>IF(VALUE(SUBSTITUTE(Helper_Columns[[#This Row],[Discount]],"%",""))&gt;=10,"High Discount", "Normal")</f>
        <v>Normal</v>
      </c>
      <c r="R2166" s="5" t="str">
        <f xml:space="preserve"> IF(Helper_Columns[[#This Row],[Profit]]&gt;5000,"High","Low")</f>
        <v>Low</v>
      </c>
    </row>
    <row r="2167" spans="1:18" x14ac:dyDescent="0.25">
      <c r="A2167" t="s">
        <v>2177</v>
      </c>
      <c r="B2167" s="4">
        <v>45450.076615323058</v>
      </c>
      <c r="C2167" t="s">
        <v>5018</v>
      </c>
      <c r="D2167" t="s">
        <v>5028</v>
      </c>
      <c r="E2167" t="s">
        <v>5035</v>
      </c>
      <c r="F2167" t="s">
        <v>5047</v>
      </c>
      <c r="G2167" t="s">
        <v>5062</v>
      </c>
      <c r="H2167">
        <v>24618</v>
      </c>
      <c r="I2167">
        <v>1</v>
      </c>
      <c r="J2167" t="s">
        <v>5070</v>
      </c>
      <c r="K2167">
        <v>4637.12</v>
      </c>
      <c r="L2167" t="s">
        <v>5074</v>
      </c>
      <c r="M2167">
        <f>MONTH(Helper_Columns[Order_Date])</f>
        <v>6</v>
      </c>
      <c r="N2167">
        <f>YEAR(Helper_Columns[Order_Date])</f>
        <v>2024</v>
      </c>
      <c r="O2167" t="str">
        <f>TEXT(Helper_Columns[Order_Date],"mmm")</f>
        <v>Jun</v>
      </c>
      <c r="P2167" s="7">
        <f>IFERROR(Helper_Columns[Profit]/Helper_Columns[Sales_Amount],0)</f>
        <v>0.18836298643269153</v>
      </c>
      <c r="Q2167" s="5" t="str">
        <f>IF(VALUE(SUBSTITUTE(Helper_Columns[[#This Row],[Discount]],"%",""))&gt;=10,"High Discount", "Normal")</f>
        <v>Normal</v>
      </c>
      <c r="R2167" s="5" t="str">
        <f xml:space="preserve"> IF(Helper_Columns[[#This Row],[Profit]]&gt;5000,"High","Low")</f>
        <v>Low</v>
      </c>
    </row>
    <row r="2168" spans="1:18" x14ac:dyDescent="0.25">
      <c r="A2168" t="s">
        <v>2178</v>
      </c>
      <c r="B2168" s="4">
        <v>45450.149629925982</v>
      </c>
      <c r="C2168" t="s">
        <v>5022</v>
      </c>
      <c r="D2168" t="s">
        <v>5026</v>
      </c>
      <c r="E2168" t="s">
        <v>5043</v>
      </c>
      <c r="F2168" t="s">
        <v>5046</v>
      </c>
      <c r="G2168" t="s">
        <v>5057</v>
      </c>
      <c r="H2168">
        <v>69225</v>
      </c>
      <c r="I2168">
        <v>2</v>
      </c>
      <c r="J2168" t="s">
        <v>5072</v>
      </c>
      <c r="K2168">
        <v>11872.03</v>
      </c>
      <c r="L2168" t="s">
        <v>5074</v>
      </c>
      <c r="M2168">
        <f>MONTH(Helper_Columns[Order_Date])</f>
        <v>6</v>
      </c>
      <c r="N2168">
        <f>YEAR(Helper_Columns[Order_Date])</f>
        <v>2024</v>
      </c>
      <c r="O2168" t="str">
        <f>TEXT(Helper_Columns[Order_Date],"mmm")</f>
        <v>Jun</v>
      </c>
      <c r="P2168" s="7">
        <f>IFERROR(Helper_Columns[Profit]/Helper_Columns[Sales_Amount],0)</f>
        <v>0.17149916937522572</v>
      </c>
      <c r="Q2168" s="5" t="str">
        <f>IF(VALUE(SUBSTITUTE(Helper_Columns[[#This Row],[Discount]],"%",""))&gt;=10,"High Discount", "Normal")</f>
        <v>High Discount</v>
      </c>
      <c r="R2168" s="5" t="str">
        <f xml:space="preserve"> IF(Helper_Columns[[#This Row],[Profit]]&gt;5000,"High","Low")</f>
        <v>High</v>
      </c>
    </row>
    <row r="2169" spans="1:18" x14ac:dyDescent="0.25">
      <c r="A2169" t="s">
        <v>2179</v>
      </c>
      <c r="B2169" s="4">
        <v>45450.222644528898</v>
      </c>
      <c r="C2169" t="s">
        <v>5013</v>
      </c>
      <c r="D2169" t="s">
        <v>5027</v>
      </c>
      <c r="E2169" t="s">
        <v>5044</v>
      </c>
      <c r="F2169" t="s">
        <v>5048</v>
      </c>
      <c r="G2169" t="s">
        <v>5059</v>
      </c>
      <c r="H2169">
        <v>32368</v>
      </c>
      <c r="I2169">
        <v>12</v>
      </c>
      <c r="J2169" t="s">
        <v>5072</v>
      </c>
      <c r="K2169">
        <v>5144.21</v>
      </c>
      <c r="L2169" t="s">
        <v>5076</v>
      </c>
      <c r="M2169">
        <f>MONTH(Helper_Columns[Order_Date])</f>
        <v>6</v>
      </c>
      <c r="N2169">
        <f>YEAR(Helper_Columns[Order_Date])</f>
        <v>2024</v>
      </c>
      <c r="O2169" t="str">
        <f>TEXT(Helper_Columns[Order_Date],"mmm")</f>
        <v>Jun</v>
      </c>
      <c r="P2169" s="7">
        <f>IFERROR(Helper_Columns[Profit]/Helper_Columns[Sales_Amount],0)</f>
        <v>0.15892888037567968</v>
      </c>
      <c r="Q2169" s="5" t="str">
        <f>IF(VALUE(SUBSTITUTE(Helper_Columns[[#This Row],[Discount]],"%",""))&gt;=10,"High Discount", "Normal")</f>
        <v>High Discount</v>
      </c>
      <c r="R2169" s="5" t="str">
        <f xml:space="preserve"> IF(Helper_Columns[[#This Row],[Profit]]&gt;5000,"High","Low")</f>
        <v>High</v>
      </c>
    </row>
    <row r="2170" spans="1:18" x14ac:dyDescent="0.25">
      <c r="A2170" t="s">
        <v>2180</v>
      </c>
      <c r="B2170" s="4">
        <v>45450.295659131807</v>
      </c>
      <c r="C2170" t="s">
        <v>5025</v>
      </c>
      <c r="D2170" t="s">
        <v>5027</v>
      </c>
      <c r="E2170" t="s">
        <v>5042</v>
      </c>
      <c r="F2170" t="s">
        <v>5047</v>
      </c>
      <c r="G2170" t="s">
        <v>5058</v>
      </c>
      <c r="H2170">
        <v>5435</v>
      </c>
      <c r="I2170">
        <v>14</v>
      </c>
      <c r="J2170" t="s">
        <v>5073</v>
      </c>
      <c r="K2170">
        <v>471.96</v>
      </c>
      <c r="L2170" t="s">
        <v>5078</v>
      </c>
      <c r="M2170">
        <f>MONTH(Helper_Columns[Order_Date])</f>
        <v>6</v>
      </c>
      <c r="N2170">
        <f>YEAR(Helper_Columns[Order_Date])</f>
        <v>2024</v>
      </c>
      <c r="O2170" t="str">
        <f>TEXT(Helper_Columns[Order_Date],"mmm")</f>
        <v>Jun</v>
      </c>
      <c r="P2170" s="7">
        <f>IFERROR(Helper_Columns[Profit]/Helper_Columns[Sales_Amount],0)</f>
        <v>8.6837166513339462E-2</v>
      </c>
      <c r="Q2170" s="5" t="str">
        <f>IF(VALUE(SUBSTITUTE(Helper_Columns[[#This Row],[Discount]],"%",""))&gt;=10,"High Discount", "Normal")</f>
        <v>Normal</v>
      </c>
      <c r="R2170" s="5" t="str">
        <f xml:space="preserve"> IF(Helper_Columns[[#This Row],[Profit]]&gt;5000,"High","Low")</f>
        <v>Low</v>
      </c>
    </row>
    <row r="2171" spans="1:18" x14ac:dyDescent="0.25">
      <c r="A2171" t="s">
        <v>2181</v>
      </c>
      <c r="B2171" s="4">
        <v>45450.368673734753</v>
      </c>
      <c r="C2171" t="s">
        <v>5015</v>
      </c>
      <c r="D2171" t="s">
        <v>5027</v>
      </c>
      <c r="E2171" t="s">
        <v>5031</v>
      </c>
      <c r="F2171" t="s">
        <v>5046</v>
      </c>
      <c r="G2171" t="s">
        <v>5061</v>
      </c>
      <c r="H2171">
        <v>43721</v>
      </c>
      <c r="I2171">
        <v>14</v>
      </c>
      <c r="J2171" t="s">
        <v>5072</v>
      </c>
      <c r="K2171">
        <v>7062.34</v>
      </c>
      <c r="L2171" t="s">
        <v>5076</v>
      </c>
      <c r="M2171">
        <f>MONTH(Helper_Columns[Order_Date])</f>
        <v>6</v>
      </c>
      <c r="N2171">
        <f>YEAR(Helper_Columns[Order_Date])</f>
        <v>2024</v>
      </c>
      <c r="O2171" t="str">
        <f>TEXT(Helper_Columns[Order_Date],"mmm")</f>
        <v>Jun</v>
      </c>
      <c r="P2171" s="7">
        <f>IFERROR(Helper_Columns[Profit]/Helper_Columns[Sales_Amount],0)</f>
        <v>0.16153198691704215</v>
      </c>
      <c r="Q2171" s="5" t="str">
        <f>IF(VALUE(SUBSTITUTE(Helper_Columns[[#This Row],[Discount]],"%",""))&gt;=10,"High Discount", "Normal")</f>
        <v>High Discount</v>
      </c>
      <c r="R2171" s="5" t="str">
        <f xml:space="preserve"> IF(Helper_Columns[[#This Row],[Profit]]&gt;5000,"High","Low")</f>
        <v>High</v>
      </c>
    </row>
    <row r="2172" spans="1:18" x14ac:dyDescent="0.25">
      <c r="A2172" t="s">
        <v>2182</v>
      </c>
      <c r="B2172" s="4">
        <v>45450.441688337662</v>
      </c>
      <c r="C2172" t="s">
        <v>5018</v>
      </c>
      <c r="D2172" t="s">
        <v>5029</v>
      </c>
      <c r="E2172" t="s">
        <v>5040</v>
      </c>
      <c r="F2172" t="s">
        <v>5046</v>
      </c>
      <c r="G2172" t="s">
        <v>5057</v>
      </c>
      <c r="H2172">
        <v>10182</v>
      </c>
      <c r="I2172">
        <v>7</v>
      </c>
      <c r="J2172" t="s">
        <v>5068</v>
      </c>
      <c r="K2172">
        <v>1011.4</v>
      </c>
      <c r="L2172" t="s">
        <v>5075</v>
      </c>
      <c r="M2172">
        <f>MONTH(Helper_Columns[Order_Date])</f>
        <v>6</v>
      </c>
      <c r="N2172">
        <f>YEAR(Helper_Columns[Order_Date])</f>
        <v>2024</v>
      </c>
      <c r="O2172" t="str">
        <f>TEXT(Helper_Columns[Order_Date],"mmm")</f>
        <v>Jun</v>
      </c>
      <c r="P2172" s="7">
        <f>IFERROR(Helper_Columns[Profit]/Helper_Columns[Sales_Amount],0)</f>
        <v>9.9332154782950308E-2</v>
      </c>
      <c r="Q2172" s="5" t="str">
        <f>IF(VALUE(SUBSTITUTE(Helper_Columns[[#This Row],[Discount]],"%",""))&gt;=10,"High Discount", "Normal")</f>
        <v>Normal</v>
      </c>
      <c r="R2172" s="5" t="str">
        <f xml:space="preserve"> IF(Helper_Columns[[#This Row],[Profit]]&gt;5000,"High","Low")</f>
        <v>Low</v>
      </c>
    </row>
    <row r="2173" spans="1:18" x14ac:dyDescent="0.25">
      <c r="A2173" t="s">
        <v>2183</v>
      </c>
      <c r="B2173" s="4">
        <v>45450.514702940578</v>
      </c>
      <c r="C2173" t="s">
        <v>5020</v>
      </c>
      <c r="D2173" t="s">
        <v>5026</v>
      </c>
      <c r="E2173" t="s">
        <v>5034</v>
      </c>
      <c r="F2173" t="s">
        <v>5046</v>
      </c>
      <c r="G2173" t="s">
        <v>5053</v>
      </c>
      <c r="H2173">
        <v>3565</v>
      </c>
      <c r="I2173">
        <v>3</v>
      </c>
      <c r="J2173" t="s">
        <v>5071</v>
      </c>
      <c r="K2173">
        <v>573.91999999999996</v>
      </c>
      <c r="L2173" t="s">
        <v>5075</v>
      </c>
      <c r="M2173">
        <f>MONTH(Helper_Columns[Order_Date])</f>
        <v>6</v>
      </c>
      <c r="N2173">
        <f>YEAR(Helper_Columns[Order_Date])</f>
        <v>2024</v>
      </c>
      <c r="O2173" t="str">
        <f>TEXT(Helper_Columns[Order_Date],"mmm")</f>
        <v>Jun</v>
      </c>
      <c r="P2173" s="7">
        <f>IFERROR(Helper_Columns[Profit]/Helper_Columns[Sales_Amount],0)</f>
        <v>0.16098737727910237</v>
      </c>
      <c r="Q2173" s="5" t="str">
        <f>IF(VALUE(SUBSTITUTE(Helper_Columns[[#This Row],[Discount]],"%",""))&gt;=10,"High Discount", "Normal")</f>
        <v>High Discount</v>
      </c>
      <c r="R2173" s="5" t="str">
        <f xml:space="preserve"> IF(Helper_Columns[[#This Row],[Profit]]&gt;5000,"High","Low")</f>
        <v>Low</v>
      </c>
    </row>
    <row r="2174" spans="1:18" x14ac:dyDescent="0.25">
      <c r="A2174" t="s">
        <v>2184</v>
      </c>
      <c r="B2174" s="4">
        <v>45450.587717543509</v>
      </c>
      <c r="C2174" t="s">
        <v>5020</v>
      </c>
      <c r="D2174" t="s">
        <v>5029</v>
      </c>
      <c r="E2174" t="s">
        <v>5039</v>
      </c>
      <c r="F2174" t="s">
        <v>5048</v>
      </c>
      <c r="G2174" t="s">
        <v>5051</v>
      </c>
      <c r="H2174">
        <v>78366</v>
      </c>
      <c r="I2174">
        <v>4</v>
      </c>
      <c r="J2174" t="s">
        <v>5073</v>
      </c>
      <c r="K2174">
        <v>16637.97</v>
      </c>
      <c r="L2174" t="s">
        <v>5075</v>
      </c>
      <c r="M2174">
        <f>MONTH(Helper_Columns[Order_Date])</f>
        <v>6</v>
      </c>
      <c r="N2174">
        <f>YEAR(Helper_Columns[Order_Date])</f>
        <v>2024</v>
      </c>
      <c r="O2174" t="str">
        <f>TEXT(Helper_Columns[Order_Date],"mmm")</f>
        <v>Jun</v>
      </c>
      <c r="P2174" s="7">
        <f>IFERROR(Helper_Columns[Profit]/Helper_Columns[Sales_Amount],0)</f>
        <v>0.21231107878416661</v>
      </c>
      <c r="Q2174" s="5" t="str">
        <f>IF(VALUE(SUBSTITUTE(Helper_Columns[[#This Row],[Discount]],"%",""))&gt;=10,"High Discount", "Normal")</f>
        <v>Normal</v>
      </c>
      <c r="R2174" s="5" t="str">
        <f xml:space="preserve"> IF(Helper_Columns[[#This Row],[Profit]]&gt;5000,"High","Low")</f>
        <v>High</v>
      </c>
    </row>
    <row r="2175" spans="1:18" x14ac:dyDescent="0.25">
      <c r="A2175" t="s">
        <v>2185</v>
      </c>
      <c r="B2175" s="4">
        <v>45450.660732146433</v>
      </c>
      <c r="C2175" t="s">
        <v>5013</v>
      </c>
      <c r="D2175" t="s">
        <v>5027</v>
      </c>
      <c r="E2175" t="s">
        <v>5044</v>
      </c>
      <c r="F2175" t="s">
        <v>5048</v>
      </c>
      <c r="G2175" t="s">
        <v>5056</v>
      </c>
      <c r="H2175">
        <v>53540</v>
      </c>
      <c r="I2175">
        <v>4</v>
      </c>
      <c r="J2175" t="s">
        <v>5069</v>
      </c>
      <c r="K2175">
        <v>9502.73</v>
      </c>
      <c r="L2175" t="s">
        <v>5076</v>
      </c>
      <c r="M2175">
        <f>MONTH(Helper_Columns[Order_Date])</f>
        <v>6</v>
      </c>
      <c r="N2175">
        <f>YEAR(Helper_Columns[Order_Date])</f>
        <v>2024</v>
      </c>
      <c r="O2175" t="str">
        <f>TEXT(Helper_Columns[Order_Date],"mmm")</f>
        <v>Jun</v>
      </c>
      <c r="P2175" s="7">
        <f>IFERROR(Helper_Columns[Profit]/Helper_Columns[Sales_Amount],0)</f>
        <v>0.17748841987299216</v>
      </c>
      <c r="Q2175" s="5" t="str">
        <f>IF(VALUE(SUBSTITUTE(Helper_Columns[[#This Row],[Discount]],"%",""))&gt;=10,"High Discount", "Normal")</f>
        <v>High Discount</v>
      </c>
      <c r="R2175" s="5" t="str">
        <f xml:space="preserve"> IF(Helper_Columns[[#This Row],[Profit]]&gt;5000,"High","Low")</f>
        <v>High</v>
      </c>
    </row>
    <row r="2176" spans="1:18" x14ac:dyDescent="0.25">
      <c r="A2176" t="s">
        <v>2186</v>
      </c>
      <c r="B2176" s="4">
        <v>45450.733746749342</v>
      </c>
      <c r="C2176" t="s">
        <v>5018</v>
      </c>
      <c r="D2176" t="s">
        <v>5027</v>
      </c>
      <c r="E2176" t="s">
        <v>5038</v>
      </c>
      <c r="F2176" t="s">
        <v>5047</v>
      </c>
      <c r="G2176" t="s">
        <v>5063</v>
      </c>
      <c r="H2176">
        <v>51500</v>
      </c>
      <c r="I2176">
        <v>3</v>
      </c>
      <c r="J2176" t="s">
        <v>5068</v>
      </c>
      <c r="K2176">
        <v>6490.89</v>
      </c>
      <c r="L2176" t="s">
        <v>5074</v>
      </c>
      <c r="M2176">
        <f>MONTH(Helper_Columns[Order_Date])</f>
        <v>6</v>
      </c>
      <c r="N2176">
        <f>YEAR(Helper_Columns[Order_Date])</f>
        <v>2024</v>
      </c>
      <c r="O2176" t="str">
        <f>TEXT(Helper_Columns[Order_Date],"mmm")</f>
        <v>Jun</v>
      </c>
      <c r="P2176" s="7">
        <f>IFERROR(Helper_Columns[Profit]/Helper_Columns[Sales_Amount],0)</f>
        <v>0.12603669902912623</v>
      </c>
      <c r="Q2176" s="5" t="str">
        <f>IF(VALUE(SUBSTITUTE(Helper_Columns[[#This Row],[Discount]],"%",""))&gt;=10,"High Discount", "Normal")</f>
        <v>Normal</v>
      </c>
      <c r="R2176" s="5" t="str">
        <f xml:space="preserve"> IF(Helper_Columns[[#This Row],[Profit]]&gt;5000,"High","Low")</f>
        <v>High</v>
      </c>
    </row>
    <row r="2177" spans="1:18" x14ac:dyDescent="0.25">
      <c r="A2177" t="s">
        <v>2187</v>
      </c>
      <c r="B2177" s="4">
        <v>45450.806761352273</v>
      </c>
      <c r="C2177" t="s">
        <v>5021</v>
      </c>
      <c r="D2177" t="s">
        <v>5029</v>
      </c>
      <c r="E2177" t="s">
        <v>5033</v>
      </c>
      <c r="F2177" t="s">
        <v>5047</v>
      </c>
      <c r="G2177" t="s">
        <v>5063</v>
      </c>
      <c r="H2177">
        <v>50584</v>
      </c>
      <c r="I2177">
        <v>11</v>
      </c>
      <c r="J2177" t="s">
        <v>5069</v>
      </c>
      <c r="K2177">
        <v>10734.39</v>
      </c>
      <c r="L2177" t="s">
        <v>5074</v>
      </c>
      <c r="M2177">
        <f>MONTH(Helper_Columns[Order_Date])</f>
        <v>6</v>
      </c>
      <c r="N2177">
        <f>YEAR(Helper_Columns[Order_Date])</f>
        <v>2024</v>
      </c>
      <c r="O2177" t="str">
        <f>TEXT(Helper_Columns[Order_Date],"mmm")</f>
        <v>Jun</v>
      </c>
      <c r="P2177" s="7">
        <f>IFERROR(Helper_Columns[Profit]/Helper_Columns[Sales_Amount],0)</f>
        <v>0.21220919658390003</v>
      </c>
      <c r="Q2177" s="5" t="str">
        <f>IF(VALUE(SUBSTITUTE(Helper_Columns[[#This Row],[Discount]],"%",""))&gt;=10,"High Discount", "Normal")</f>
        <v>High Discount</v>
      </c>
      <c r="R2177" s="5" t="str">
        <f xml:space="preserve"> IF(Helper_Columns[[#This Row],[Profit]]&gt;5000,"High","Low")</f>
        <v>High</v>
      </c>
    </row>
    <row r="2178" spans="1:18" x14ac:dyDescent="0.25">
      <c r="A2178" t="s">
        <v>2188</v>
      </c>
      <c r="B2178" s="4">
        <v>45450.879775955182</v>
      </c>
      <c r="C2178" t="s">
        <v>5012</v>
      </c>
      <c r="D2178" t="s">
        <v>5027</v>
      </c>
      <c r="E2178" t="s">
        <v>5038</v>
      </c>
      <c r="F2178" t="s">
        <v>5047</v>
      </c>
      <c r="G2178" t="s">
        <v>5064</v>
      </c>
      <c r="H2178">
        <v>8670</v>
      </c>
      <c r="I2178">
        <v>5</v>
      </c>
      <c r="J2178" t="s">
        <v>5071</v>
      </c>
      <c r="K2178">
        <v>1832.45</v>
      </c>
      <c r="L2178" t="s">
        <v>5077</v>
      </c>
      <c r="M2178">
        <f>MONTH(Helper_Columns[Order_Date])</f>
        <v>6</v>
      </c>
      <c r="N2178">
        <f>YEAR(Helper_Columns[Order_Date])</f>
        <v>2024</v>
      </c>
      <c r="O2178" t="str">
        <f>TEXT(Helper_Columns[Order_Date],"mmm")</f>
        <v>Jun</v>
      </c>
      <c r="P2178" s="7">
        <f>IFERROR(Helper_Columns[Profit]/Helper_Columns[Sales_Amount],0)</f>
        <v>0.21135524798154556</v>
      </c>
      <c r="Q2178" s="5" t="str">
        <f>IF(VALUE(SUBSTITUTE(Helper_Columns[[#This Row],[Discount]],"%",""))&gt;=10,"High Discount", "Normal")</f>
        <v>High Discount</v>
      </c>
      <c r="R2178" s="5" t="str">
        <f xml:space="preserve"> IF(Helper_Columns[[#This Row],[Profit]]&gt;5000,"High","Low")</f>
        <v>Low</v>
      </c>
    </row>
    <row r="2179" spans="1:18" x14ac:dyDescent="0.25">
      <c r="A2179" t="s">
        <v>2189</v>
      </c>
      <c r="B2179" s="4">
        <v>45450.952790558113</v>
      </c>
      <c r="C2179" t="s">
        <v>5016</v>
      </c>
      <c r="D2179" t="s">
        <v>5026</v>
      </c>
      <c r="E2179" t="s">
        <v>5043</v>
      </c>
      <c r="F2179" t="s">
        <v>5048</v>
      </c>
      <c r="G2179" t="s">
        <v>5056</v>
      </c>
      <c r="H2179">
        <v>56361</v>
      </c>
      <c r="I2179">
        <v>13</v>
      </c>
      <c r="J2179" t="s">
        <v>5073</v>
      </c>
      <c r="K2179">
        <v>9819.2900000000009</v>
      </c>
      <c r="L2179" t="s">
        <v>5077</v>
      </c>
      <c r="M2179">
        <f>MONTH(Helper_Columns[Order_Date])</f>
        <v>6</v>
      </c>
      <c r="N2179">
        <f>YEAR(Helper_Columns[Order_Date])</f>
        <v>2024</v>
      </c>
      <c r="O2179" t="str">
        <f>TEXT(Helper_Columns[Order_Date],"mmm")</f>
        <v>Jun</v>
      </c>
      <c r="P2179" s="7">
        <f>IFERROR(Helper_Columns[Profit]/Helper_Columns[Sales_Amount],0)</f>
        <v>0.17422135874097339</v>
      </c>
      <c r="Q2179" s="5" t="str">
        <f>IF(VALUE(SUBSTITUTE(Helper_Columns[[#This Row],[Discount]],"%",""))&gt;=10,"High Discount", "Normal")</f>
        <v>Normal</v>
      </c>
      <c r="R2179" s="5" t="str">
        <f xml:space="preserve"> IF(Helper_Columns[[#This Row],[Profit]]&gt;5000,"High","Low")</f>
        <v>High</v>
      </c>
    </row>
    <row r="2180" spans="1:18" x14ac:dyDescent="0.25">
      <c r="A2180" t="s">
        <v>2190</v>
      </c>
      <c r="B2180" s="4">
        <v>45451.025805161029</v>
      </c>
      <c r="C2180" t="s">
        <v>5022</v>
      </c>
      <c r="D2180" t="s">
        <v>5028</v>
      </c>
      <c r="E2180" t="s">
        <v>5035</v>
      </c>
      <c r="F2180" t="s">
        <v>5046</v>
      </c>
      <c r="G2180" t="s">
        <v>5060</v>
      </c>
      <c r="H2180">
        <v>10895</v>
      </c>
      <c r="I2180">
        <v>7</v>
      </c>
      <c r="J2180" t="s">
        <v>5072</v>
      </c>
      <c r="K2180">
        <v>1099.08</v>
      </c>
      <c r="L2180" t="s">
        <v>5079</v>
      </c>
      <c r="M2180">
        <f>MONTH(Helper_Columns[Order_Date])</f>
        <v>6</v>
      </c>
      <c r="N2180">
        <f>YEAR(Helper_Columns[Order_Date])</f>
        <v>2024</v>
      </c>
      <c r="O2180" t="str">
        <f>TEXT(Helper_Columns[Order_Date],"mmm")</f>
        <v>Jun</v>
      </c>
      <c r="P2180" s="7">
        <f>IFERROR(Helper_Columns[Profit]/Helper_Columns[Sales_Amount],0)</f>
        <v>0.10087930243230839</v>
      </c>
      <c r="Q2180" s="5" t="str">
        <f>IF(VALUE(SUBSTITUTE(Helper_Columns[[#This Row],[Discount]],"%",""))&gt;=10,"High Discount", "Normal")</f>
        <v>High Discount</v>
      </c>
      <c r="R2180" s="5" t="str">
        <f xml:space="preserve"> IF(Helper_Columns[[#This Row],[Profit]]&gt;5000,"High","Low")</f>
        <v>Low</v>
      </c>
    </row>
    <row r="2181" spans="1:18" x14ac:dyDescent="0.25">
      <c r="A2181" t="s">
        <v>2191</v>
      </c>
      <c r="B2181" s="4">
        <v>45451.098819763953</v>
      </c>
      <c r="C2181" t="s">
        <v>5015</v>
      </c>
      <c r="D2181" t="s">
        <v>5026</v>
      </c>
      <c r="E2181" t="s">
        <v>5034</v>
      </c>
      <c r="F2181" t="s">
        <v>5046</v>
      </c>
      <c r="G2181" t="s">
        <v>5053</v>
      </c>
      <c r="H2181">
        <v>78608</v>
      </c>
      <c r="I2181">
        <v>14</v>
      </c>
      <c r="J2181" t="s">
        <v>5073</v>
      </c>
      <c r="K2181">
        <v>9634.9699999999993</v>
      </c>
      <c r="L2181" t="s">
        <v>5075</v>
      </c>
      <c r="M2181">
        <f>MONTH(Helper_Columns[Order_Date])</f>
        <v>6</v>
      </c>
      <c r="N2181">
        <f>YEAR(Helper_Columns[Order_Date])</f>
        <v>2024</v>
      </c>
      <c r="O2181" t="str">
        <f>TEXT(Helper_Columns[Order_Date],"mmm")</f>
        <v>Jun</v>
      </c>
      <c r="P2181" s="7">
        <f>IFERROR(Helper_Columns[Profit]/Helper_Columns[Sales_Amount],0)</f>
        <v>0.12256984021982495</v>
      </c>
      <c r="Q2181" s="5" t="str">
        <f>IF(VALUE(SUBSTITUTE(Helper_Columns[[#This Row],[Discount]],"%",""))&gt;=10,"High Discount", "Normal")</f>
        <v>Normal</v>
      </c>
      <c r="R2181" s="5" t="str">
        <f xml:space="preserve"> IF(Helper_Columns[[#This Row],[Profit]]&gt;5000,"High","Low")</f>
        <v>High</v>
      </c>
    </row>
    <row r="2182" spans="1:18" x14ac:dyDescent="0.25">
      <c r="A2182" t="s">
        <v>2192</v>
      </c>
      <c r="B2182" s="4">
        <v>45451.171834366862</v>
      </c>
      <c r="C2182" t="s">
        <v>5022</v>
      </c>
      <c r="D2182" t="s">
        <v>5027</v>
      </c>
      <c r="E2182" t="s">
        <v>5042</v>
      </c>
      <c r="F2182" t="s">
        <v>5047</v>
      </c>
      <c r="G2182" t="s">
        <v>5064</v>
      </c>
      <c r="H2182">
        <v>70208</v>
      </c>
      <c r="I2182">
        <v>7</v>
      </c>
      <c r="J2182" t="s">
        <v>5072</v>
      </c>
      <c r="K2182">
        <v>10793.53</v>
      </c>
      <c r="L2182" t="s">
        <v>5077</v>
      </c>
      <c r="M2182">
        <f>MONTH(Helper_Columns[Order_Date])</f>
        <v>6</v>
      </c>
      <c r="N2182">
        <f>YEAR(Helper_Columns[Order_Date])</f>
        <v>2024</v>
      </c>
      <c r="O2182" t="str">
        <f>TEXT(Helper_Columns[Order_Date],"mmm")</f>
        <v>Jun</v>
      </c>
      <c r="P2182" s="7">
        <f>IFERROR(Helper_Columns[Profit]/Helper_Columns[Sales_Amount],0)</f>
        <v>0.15373646877848679</v>
      </c>
      <c r="Q2182" s="5" t="str">
        <f>IF(VALUE(SUBSTITUTE(Helper_Columns[[#This Row],[Discount]],"%",""))&gt;=10,"High Discount", "Normal")</f>
        <v>High Discount</v>
      </c>
      <c r="R2182" s="5" t="str">
        <f xml:space="preserve"> IF(Helper_Columns[[#This Row],[Profit]]&gt;5000,"High","Low")</f>
        <v>High</v>
      </c>
    </row>
    <row r="2183" spans="1:18" x14ac:dyDescent="0.25">
      <c r="A2183" t="s">
        <v>2193</v>
      </c>
      <c r="B2183" s="4">
        <v>45451.244848969793</v>
      </c>
      <c r="C2183" t="s">
        <v>5020</v>
      </c>
      <c r="D2183" t="s">
        <v>5027</v>
      </c>
      <c r="E2183" t="s">
        <v>5042</v>
      </c>
      <c r="F2183" t="s">
        <v>5047</v>
      </c>
      <c r="G2183" t="s">
        <v>5064</v>
      </c>
      <c r="H2183">
        <v>29491</v>
      </c>
      <c r="I2183">
        <v>13</v>
      </c>
      <c r="J2183" t="s">
        <v>5070</v>
      </c>
      <c r="K2183">
        <v>4133.8900000000003</v>
      </c>
      <c r="L2183" t="s">
        <v>5078</v>
      </c>
      <c r="M2183">
        <f>MONTH(Helper_Columns[Order_Date])</f>
        <v>6</v>
      </c>
      <c r="N2183">
        <f>YEAR(Helper_Columns[Order_Date])</f>
        <v>2024</v>
      </c>
      <c r="O2183" t="str">
        <f>TEXT(Helper_Columns[Order_Date],"mmm")</f>
        <v>Jun</v>
      </c>
      <c r="P2183" s="7">
        <f>IFERROR(Helper_Columns[Profit]/Helper_Columns[Sales_Amount],0)</f>
        <v>0.1401746295479977</v>
      </c>
      <c r="Q2183" s="5" t="str">
        <f>IF(VALUE(SUBSTITUTE(Helper_Columns[[#This Row],[Discount]],"%",""))&gt;=10,"High Discount", "Normal")</f>
        <v>Normal</v>
      </c>
      <c r="R2183" s="5" t="str">
        <f xml:space="preserve"> IF(Helper_Columns[[#This Row],[Profit]]&gt;5000,"High","Low")</f>
        <v>Low</v>
      </c>
    </row>
    <row r="2184" spans="1:18" x14ac:dyDescent="0.25">
      <c r="A2184" t="s">
        <v>2194</v>
      </c>
      <c r="B2184" s="4">
        <v>45451.317863572709</v>
      </c>
      <c r="C2184" t="s">
        <v>5019</v>
      </c>
      <c r="D2184" t="s">
        <v>5029</v>
      </c>
      <c r="E2184" t="s">
        <v>5039</v>
      </c>
      <c r="F2184" t="s">
        <v>5048</v>
      </c>
      <c r="G2184" t="s">
        <v>5052</v>
      </c>
      <c r="H2184">
        <v>70290</v>
      </c>
      <c r="I2184">
        <v>5</v>
      </c>
      <c r="J2184" t="s">
        <v>5068</v>
      </c>
      <c r="K2184">
        <v>6824.18</v>
      </c>
      <c r="L2184" t="s">
        <v>5075</v>
      </c>
      <c r="M2184">
        <f>MONTH(Helper_Columns[Order_Date])</f>
        <v>6</v>
      </c>
      <c r="N2184">
        <f>YEAR(Helper_Columns[Order_Date])</f>
        <v>2024</v>
      </c>
      <c r="O2184" t="str">
        <f>TEXT(Helper_Columns[Order_Date],"mmm")</f>
        <v>Jun</v>
      </c>
      <c r="P2184" s="7">
        <f>IFERROR(Helper_Columns[Profit]/Helper_Columns[Sales_Amount],0)</f>
        <v>9.7086071987480441E-2</v>
      </c>
      <c r="Q2184" s="5" t="str">
        <f>IF(VALUE(SUBSTITUTE(Helper_Columns[[#This Row],[Discount]],"%",""))&gt;=10,"High Discount", "Normal")</f>
        <v>Normal</v>
      </c>
      <c r="R2184" s="5" t="str">
        <f xml:space="preserve"> IF(Helper_Columns[[#This Row],[Profit]]&gt;5000,"High","Low")</f>
        <v>High</v>
      </c>
    </row>
    <row r="2185" spans="1:18" x14ac:dyDescent="0.25">
      <c r="A2185" t="s">
        <v>2195</v>
      </c>
      <c r="B2185" s="4">
        <v>45451.390878175633</v>
      </c>
      <c r="C2185" t="s">
        <v>5018</v>
      </c>
      <c r="D2185" t="s">
        <v>5029</v>
      </c>
      <c r="E2185" t="s">
        <v>5039</v>
      </c>
      <c r="F2185" t="s">
        <v>5047</v>
      </c>
      <c r="G2185" t="s">
        <v>5064</v>
      </c>
      <c r="H2185">
        <v>9691</v>
      </c>
      <c r="I2185">
        <v>9</v>
      </c>
      <c r="J2185" t="s">
        <v>5072</v>
      </c>
      <c r="K2185">
        <v>1080.22</v>
      </c>
      <c r="L2185" t="s">
        <v>5074</v>
      </c>
      <c r="M2185">
        <f>MONTH(Helper_Columns[Order_Date])</f>
        <v>6</v>
      </c>
      <c r="N2185">
        <f>YEAR(Helper_Columns[Order_Date])</f>
        <v>2024</v>
      </c>
      <c r="O2185" t="str">
        <f>TEXT(Helper_Columns[Order_Date],"mmm")</f>
        <v>Jun</v>
      </c>
      <c r="P2185" s="7">
        <f>IFERROR(Helper_Columns[Profit]/Helper_Columns[Sales_Amount],0)</f>
        <v>0.11146630894644516</v>
      </c>
      <c r="Q2185" s="5" t="str">
        <f>IF(VALUE(SUBSTITUTE(Helper_Columns[[#This Row],[Discount]],"%",""))&gt;=10,"High Discount", "Normal")</f>
        <v>High Discount</v>
      </c>
      <c r="R2185" s="5" t="str">
        <f xml:space="preserve"> IF(Helper_Columns[[#This Row],[Profit]]&gt;5000,"High","Low")</f>
        <v>Low</v>
      </c>
    </row>
    <row r="2186" spans="1:18" x14ac:dyDescent="0.25">
      <c r="A2186" t="s">
        <v>2196</v>
      </c>
      <c r="B2186" s="4">
        <v>45451.463892778564</v>
      </c>
      <c r="C2186" t="s">
        <v>5021</v>
      </c>
      <c r="D2186" t="s">
        <v>5027</v>
      </c>
      <c r="E2186" t="s">
        <v>5031</v>
      </c>
      <c r="F2186" t="s">
        <v>5046</v>
      </c>
      <c r="G2186" t="s">
        <v>5054</v>
      </c>
      <c r="H2186">
        <v>17533</v>
      </c>
      <c r="I2186">
        <v>5</v>
      </c>
      <c r="J2186" t="s">
        <v>5073</v>
      </c>
      <c r="K2186">
        <v>1886.91</v>
      </c>
      <c r="L2186" t="s">
        <v>5079</v>
      </c>
      <c r="M2186">
        <f>MONTH(Helper_Columns[Order_Date])</f>
        <v>6</v>
      </c>
      <c r="N2186">
        <f>YEAR(Helper_Columns[Order_Date])</f>
        <v>2024</v>
      </c>
      <c r="O2186" t="str">
        <f>TEXT(Helper_Columns[Order_Date],"mmm")</f>
        <v>Jun</v>
      </c>
      <c r="P2186" s="7">
        <f>IFERROR(Helper_Columns[Profit]/Helper_Columns[Sales_Amount],0)</f>
        <v>0.10762048708150346</v>
      </c>
      <c r="Q2186" s="5" t="str">
        <f>IF(VALUE(SUBSTITUTE(Helper_Columns[[#This Row],[Discount]],"%",""))&gt;=10,"High Discount", "Normal")</f>
        <v>Normal</v>
      </c>
      <c r="R2186" s="5" t="str">
        <f xml:space="preserve"> IF(Helper_Columns[[#This Row],[Profit]]&gt;5000,"High","Low")</f>
        <v>Low</v>
      </c>
    </row>
    <row r="2187" spans="1:18" x14ac:dyDescent="0.25">
      <c r="A2187" t="s">
        <v>2197</v>
      </c>
      <c r="B2187" s="4">
        <v>45451.536907381473</v>
      </c>
      <c r="C2187" t="s">
        <v>5014</v>
      </c>
      <c r="D2187" t="s">
        <v>5029</v>
      </c>
      <c r="E2187" t="s">
        <v>5033</v>
      </c>
      <c r="F2187" t="s">
        <v>5046</v>
      </c>
      <c r="G2187" t="s">
        <v>5054</v>
      </c>
      <c r="H2187">
        <v>57921</v>
      </c>
      <c r="I2187">
        <v>14</v>
      </c>
      <c r="J2187" t="s">
        <v>5072</v>
      </c>
      <c r="K2187">
        <v>6119.49</v>
      </c>
      <c r="L2187" t="s">
        <v>5075</v>
      </c>
      <c r="M2187">
        <f>MONTH(Helper_Columns[Order_Date])</f>
        <v>6</v>
      </c>
      <c r="N2187">
        <f>YEAR(Helper_Columns[Order_Date])</f>
        <v>2024</v>
      </c>
      <c r="O2187" t="str">
        <f>TEXT(Helper_Columns[Order_Date],"mmm")</f>
        <v>Jun</v>
      </c>
      <c r="P2187" s="7">
        <f>IFERROR(Helper_Columns[Profit]/Helper_Columns[Sales_Amount],0)</f>
        <v>0.10565235406847256</v>
      </c>
      <c r="Q2187" s="5" t="str">
        <f>IF(VALUE(SUBSTITUTE(Helper_Columns[[#This Row],[Discount]],"%",""))&gt;=10,"High Discount", "Normal")</f>
        <v>High Discount</v>
      </c>
      <c r="R2187" s="5" t="str">
        <f xml:space="preserve"> IF(Helper_Columns[[#This Row],[Profit]]&gt;5000,"High","Low")</f>
        <v>High</v>
      </c>
    </row>
    <row r="2188" spans="1:18" x14ac:dyDescent="0.25">
      <c r="A2188" t="s">
        <v>2198</v>
      </c>
      <c r="B2188" s="4">
        <v>45451.609921984389</v>
      </c>
      <c r="C2188" t="s">
        <v>5014</v>
      </c>
      <c r="D2188" t="s">
        <v>5028</v>
      </c>
      <c r="E2188" t="s">
        <v>5037</v>
      </c>
      <c r="F2188" t="s">
        <v>5048</v>
      </c>
      <c r="G2188" t="s">
        <v>5055</v>
      </c>
      <c r="H2188">
        <v>37583</v>
      </c>
      <c r="I2188">
        <v>8</v>
      </c>
      <c r="J2188" t="s">
        <v>5068</v>
      </c>
      <c r="K2188">
        <v>7727.87</v>
      </c>
      <c r="L2188" t="s">
        <v>5074</v>
      </c>
      <c r="M2188">
        <f>MONTH(Helper_Columns[Order_Date])</f>
        <v>6</v>
      </c>
      <c r="N2188">
        <f>YEAR(Helper_Columns[Order_Date])</f>
        <v>2024</v>
      </c>
      <c r="O2188" t="str">
        <f>TEXT(Helper_Columns[Order_Date],"mmm")</f>
        <v>Jun</v>
      </c>
      <c r="P2188" s="7">
        <f>IFERROR(Helper_Columns[Profit]/Helper_Columns[Sales_Amount],0)</f>
        <v>0.20562142458026236</v>
      </c>
      <c r="Q2188" s="5" t="str">
        <f>IF(VALUE(SUBSTITUTE(Helper_Columns[[#This Row],[Discount]],"%",""))&gt;=10,"High Discount", "Normal")</f>
        <v>Normal</v>
      </c>
      <c r="R2188" s="5" t="str">
        <f xml:space="preserve"> IF(Helper_Columns[[#This Row],[Profit]]&gt;5000,"High","Low")</f>
        <v>High</v>
      </c>
    </row>
    <row r="2189" spans="1:18" x14ac:dyDescent="0.25">
      <c r="A2189" t="s">
        <v>2199</v>
      </c>
      <c r="B2189" s="4">
        <v>45451.682936587313</v>
      </c>
      <c r="C2189" t="s">
        <v>5021</v>
      </c>
      <c r="D2189" t="s">
        <v>5029</v>
      </c>
      <c r="E2189" t="s">
        <v>5041</v>
      </c>
      <c r="F2189" t="s">
        <v>5046</v>
      </c>
      <c r="G2189" t="s">
        <v>5054</v>
      </c>
      <c r="H2189">
        <v>50874</v>
      </c>
      <c r="I2189">
        <v>11</v>
      </c>
      <c r="J2189" t="s">
        <v>5073</v>
      </c>
      <c r="K2189">
        <v>8736.7199999999993</v>
      </c>
      <c r="L2189" t="s">
        <v>5075</v>
      </c>
      <c r="M2189">
        <f>MONTH(Helper_Columns[Order_Date])</f>
        <v>6</v>
      </c>
      <c r="N2189">
        <f>YEAR(Helper_Columns[Order_Date])</f>
        <v>2024</v>
      </c>
      <c r="O2189" t="str">
        <f>TEXT(Helper_Columns[Order_Date],"mmm")</f>
        <v>Jun</v>
      </c>
      <c r="P2189" s="7">
        <f>IFERROR(Helper_Columns[Profit]/Helper_Columns[Sales_Amount],0)</f>
        <v>0.17173251562684277</v>
      </c>
      <c r="Q2189" s="5" t="str">
        <f>IF(VALUE(SUBSTITUTE(Helper_Columns[[#This Row],[Discount]],"%",""))&gt;=10,"High Discount", "Normal")</f>
        <v>Normal</v>
      </c>
      <c r="R2189" s="5" t="str">
        <f xml:space="preserve"> IF(Helper_Columns[[#This Row],[Profit]]&gt;5000,"High","Low")</f>
        <v>High</v>
      </c>
    </row>
    <row r="2190" spans="1:18" x14ac:dyDescent="0.25">
      <c r="A2190" t="s">
        <v>2200</v>
      </c>
      <c r="B2190" s="4">
        <v>45451.755951190229</v>
      </c>
      <c r="C2190" t="s">
        <v>5025</v>
      </c>
      <c r="D2190" t="s">
        <v>5029</v>
      </c>
      <c r="E2190" t="s">
        <v>5033</v>
      </c>
      <c r="F2190" t="s">
        <v>5046</v>
      </c>
      <c r="G2190" t="s">
        <v>5061</v>
      </c>
      <c r="H2190">
        <v>18404</v>
      </c>
      <c r="I2190">
        <v>14</v>
      </c>
      <c r="J2190" t="s">
        <v>5071</v>
      </c>
      <c r="K2190">
        <v>2503.33</v>
      </c>
      <c r="L2190" t="s">
        <v>5074</v>
      </c>
      <c r="M2190">
        <f>MONTH(Helper_Columns[Order_Date])</f>
        <v>6</v>
      </c>
      <c r="N2190">
        <f>YEAR(Helper_Columns[Order_Date])</f>
        <v>2024</v>
      </c>
      <c r="O2190" t="str">
        <f>TEXT(Helper_Columns[Order_Date],"mmm")</f>
        <v>Jun</v>
      </c>
      <c r="P2190" s="7">
        <f>IFERROR(Helper_Columns[Profit]/Helper_Columns[Sales_Amount],0)</f>
        <v>0.13602097370136926</v>
      </c>
      <c r="Q2190" s="5" t="str">
        <f>IF(VALUE(SUBSTITUTE(Helper_Columns[[#This Row],[Discount]],"%",""))&gt;=10,"High Discount", "Normal")</f>
        <v>High Discount</v>
      </c>
      <c r="R2190" s="5" t="str">
        <f xml:space="preserve"> IF(Helper_Columns[[#This Row],[Profit]]&gt;5000,"High","Low")</f>
        <v>Low</v>
      </c>
    </row>
    <row r="2191" spans="1:18" x14ac:dyDescent="0.25">
      <c r="A2191" t="s">
        <v>2201</v>
      </c>
      <c r="B2191" s="4">
        <v>45451.828965793153</v>
      </c>
      <c r="C2191" t="s">
        <v>5014</v>
      </c>
      <c r="D2191" t="s">
        <v>5029</v>
      </c>
      <c r="E2191" t="s">
        <v>5033</v>
      </c>
      <c r="F2191" t="s">
        <v>5046</v>
      </c>
      <c r="G2191" t="s">
        <v>5066</v>
      </c>
      <c r="H2191">
        <v>41645</v>
      </c>
      <c r="I2191">
        <v>1</v>
      </c>
      <c r="J2191" t="s">
        <v>5073</v>
      </c>
      <c r="K2191">
        <v>8994.5499999999993</v>
      </c>
      <c r="L2191" t="s">
        <v>5077</v>
      </c>
      <c r="M2191">
        <f>MONTH(Helper_Columns[Order_Date])</f>
        <v>6</v>
      </c>
      <c r="N2191">
        <f>YEAR(Helper_Columns[Order_Date])</f>
        <v>2024</v>
      </c>
      <c r="O2191" t="str">
        <f>TEXT(Helper_Columns[Order_Date],"mmm")</f>
        <v>Jun</v>
      </c>
      <c r="P2191" s="7">
        <f>IFERROR(Helper_Columns[Profit]/Helper_Columns[Sales_Amount],0)</f>
        <v>0.21598151038540039</v>
      </c>
      <c r="Q2191" s="5" t="str">
        <f>IF(VALUE(SUBSTITUTE(Helper_Columns[[#This Row],[Discount]],"%",""))&gt;=10,"High Discount", "Normal")</f>
        <v>Normal</v>
      </c>
      <c r="R2191" s="5" t="str">
        <f xml:space="preserve"> IF(Helper_Columns[[#This Row],[Profit]]&gt;5000,"High","Low")</f>
        <v>High</v>
      </c>
    </row>
    <row r="2192" spans="1:18" x14ac:dyDescent="0.25">
      <c r="A2192" t="s">
        <v>2202</v>
      </c>
      <c r="B2192" s="4">
        <v>45451.901980396076</v>
      </c>
      <c r="C2192" t="s">
        <v>5023</v>
      </c>
      <c r="D2192" t="s">
        <v>5027</v>
      </c>
      <c r="E2192" t="s">
        <v>5044</v>
      </c>
      <c r="F2192" t="s">
        <v>5046</v>
      </c>
      <c r="G2192" t="s">
        <v>5053</v>
      </c>
      <c r="H2192">
        <v>41301</v>
      </c>
      <c r="I2192">
        <v>4</v>
      </c>
      <c r="J2192" t="s">
        <v>5068</v>
      </c>
      <c r="K2192">
        <v>7756.5</v>
      </c>
      <c r="L2192" t="s">
        <v>5078</v>
      </c>
      <c r="M2192">
        <f>MONTH(Helper_Columns[Order_Date])</f>
        <v>6</v>
      </c>
      <c r="N2192">
        <f>YEAR(Helper_Columns[Order_Date])</f>
        <v>2024</v>
      </c>
      <c r="O2192" t="str">
        <f>TEXT(Helper_Columns[Order_Date],"mmm")</f>
        <v>Jun</v>
      </c>
      <c r="P2192" s="7">
        <f>IFERROR(Helper_Columns[Profit]/Helper_Columns[Sales_Amount],0)</f>
        <v>0.18780416939057165</v>
      </c>
      <c r="Q2192" s="5" t="str">
        <f>IF(VALUE(SUBSTITUTE(Helper_Columns[[#This Row],[Discount]],"%",""))&gt;=10,"High Discount", "Normal")</f>
        <v>Normal</v>
      </c>
      <c r="R2192" s="5" t="str">
        <f xml:space="preserve"> IF(Helper_Columns[[#This Row],[Profit]]&gt;5000,"High","Low")</f>
        <v>High</v>
      </c>
    </row>
    <row r="2193" spans="1:18" x14ac:dyDescent="0.25">
      <c r="A2193" t="s">
        <v>2203</v>
      </c>
      <c r="B2193" s="4">
        <v>45451.974994998993</v>
      </c>
      <c r="C2193" t="s">
        <v>5024</v>
      </c>
      <c r="D2193" t="s">
        <v>5028</v>
      </c>
      <c r="E2193" t="s">
        <v>5037</v>
      </c>
      <c r="F2193" t="s">
        <v>5048</v>
      </c>
      <c r="G2193" t="s">
        <v>5065</v>
      </c>
      <c r="H2193">
        <v>58103</v>
      </c>
      <c r="I2193">
        <v>2</v>
      </c>
      <c r="J2193" t="s">
        <v>5072</v>
      </c>
      <c r="K2193">
        <v>11577.81</v>
      </c>
      <c r="L2193" t="s">
        <v>5077</v>
      </c>
      <c r="M2193">
        <f>MONTH(Helper_Columns[Order_Date])</f>
        <v>6</v>
      </c>
      <c r="N2193">
        <f>YEAR(Helper_Columns[Order_Date])</f>
        <v>2024</v>
      </c>
      <c r="O2193" t="str">
        <f>TEXT(Helper_Columns[Order_Date],"mmm")</f>
        <v>Jun</v>
      </c>
      <c r="P2193" s="7">
        <f>IFERROR(Helper_Columns[Profit]/Helper_Columns[Sales_Amount],0)</f>
        <v>0.19926354921432626</v>
      </c>
      <c r="Q2193" s="5" t="str">
        <f>IF(VALUE(SUBSTITUTE(Helper_Columns[[#This Row],[Discount]],"%",""))&gt;=10,"High Discount", "Normal")</f>
        <v>High Discount</v>
      </c>
      <c r="R2193" s="5" t="str">
        <f xml:space="preserve"> IF(Helper_Columns[[#This Row],[Profit]]&gt;5000,"High","Low")</f>
        <v>High</v>
      </c>
    </row>
    <row r="2194" spans="1:18" x14ac:dyDescent="0.25">
      <c r="A2194" t="s">
        <v>2204</v>
      </c>
      <c r="B2194" s="4">
        <v>45452.048009601909</v>
      </c>
      <c r="C2194" t="s">
        <v>5014</v>
      </c>
      <c r="D2194" t="s">
        <v>5026</v>
      </c>
      <c r="E2194" t="s">
        <v>5043</v>
      </c>
      <c r="F2194" t="s">
        <v>5048</v>
      </c>
      <c r="G2194" t="s">
        <v>5051</v>
      </c>
      <c r="H2194">
        <v>59786</v>
      </c>
      <c r="I2194">
        <v>9</v>
      </c>
      <c r="J2194" t="s">
        <v>5068</v>
      </c>
      <c r="K2194">
        <v>9335.9599999999991</v>
      </c>
      <c r="L2194" t="s">
        <v>5078</v>
      </c>
      <c r="M2194">
        <f>MONTH(Helper_Columns[Order_Date])</f>
        <v>6</v>
      </c>
      <c r="N2194">
        <f>YEAR(Helper_Columns[Order_Date])</f>
        <v>2024</v>
      </c>
      <c r="O2194" t="str">
        <f>TEXT(Helper_Columns[Order_Date],"mmm")</f>
        <v>Jun</v>
      </c>
      <c r="P2194" s="7">
        <f>IFERROR(Helper_Columns[Profit]/Helper_Columns[Sales_Amount],0)</f>
        <v>0.15615629077041446</v>
      </c>
      <c r="Q2194" s="5" t="str">
        <f>IF(VALUE(SUBSTITUTE(Helper_Columns[[#This Row],[Discount]],"%",""))&gt;=10,"High Discount", "Normal")</f>
        <v>Normal</v>
      </c>
      <c r="R2194" s="5" t="str">
        <f xml:space="preserve"> IF(Helper_Columns[[#This Row],[Profit]]&gt;5000,"High","Low")</f>
        <v>High</v>
      </c>
    </row>
    <row r="2195" spans="1:18" x14ac:dyDescent="0.25">
      <c r="A2195" t="s">
        <v>2205</v>
      </c>
      <c r="B2195" s="4">
        <v>45452.12102420484</v>
      </c>
      <c r="C2195" t="s">
        <v>5020</v>
      </c>
      <c r="D2195" t="s">
        <v>5026</v>
      </c>
      <c r="E2195" t="s">
        <v>5043</v>
      </c>
      <c r="F2195" t="s">
        <v>5046</v>
      </c>
      <c r="G2195" t="s">
        <v>5054</v>
      </c>
      <c r="H2195">
        <v>77942</v>
      </c>
      <c r="I2195">
        <v>2</v>
      </c>
      <c r="J2195" t="s">
        <v>5069</v>
      </c>
      <c r="K2195">
        <v>8557.9599999999991</v>
      </c>
      <c r="L2195" t="s">
        <v>5078</v>
      </c>
      <c r="M2195">
        <f>MONTH(Helper_Columns[Order_Date])</f>
        <v>6</v>
      </c>
      <c r="N2195">
        <f>YEAR(Helper_Columns[Order_Date])</f>
        <v>2024</v>
      </c>
      <c r="O2195" t="str">
        <f>TEXT(Helper_Columns[Order_Date],"mmm")</f>
        <v>Jun</v>
      </c>
      <c r="P2195" s="7">
        <f>IFERROR(Helper_Columns[Profit]/Helper_Columns[Sales_Amount],0)</f>
        <v>0.10979908136819685</v>
      </c>
      <c r="Q2195" s="5" t="str">
        <f>IF(VALUE(SUBSTITUTE(Helper_Columns[[#This Row],[Discount]],"%",""))&gt;=10,"High Discount", "Normal")</f>
        <v>High Discount</v>
      </c>
      <c r="R2195" s="5" t="str">
        <f xml:space="preserve"> IF(Helper_Columns[[#This Row],[Profit]]&gt;5000,"High","Low")</f>
        <v>High</v>
      </c>
    </row>
    <row r="2196" spans="1:18" x14ac:dyDescent="0.25">
      <c r="A2196" t="s">
        <v>2206</v>
      </c>
      <c r="B2196" s="4">
        <v>45452.194038807756</v>
      </c>
      <c r="C2196" t="s">
        <v>5021</v>
      </c>
      <c r="D2196" t="s">
        <v>5027</v>
      </c>
      <c r="E2196" t="s">
        <v>5044</v>
      </c>
      <c r="F2196" t="s">
        <v>5047</v>
      </c>
      <c r="G2196" t="s">
        <v>5064</v>
      </c>
      <c r="H2196">
        <v>22540</v>
      </c>
      <c r="I2196">
        <v>7</v>
      </c>
      <c r="J2196" t="s">
        <v>5073</v>
      </c>
      <c r="K2196">
        <v>4680.46</v>
      </c>
      <c r="L2196" t="s">
        <v>5079</v>
      </c>
      <c r="M2196">
        <f>MONTH(Helper_Columns[Order_Date])</f>
        <v>6</v>
      </c>
      <c r="N2196">
        <f>YEAR(Helper_Columns[Order_Date])</f>
        <v>2024</v>
      </c>
      <c r="O2196" t="str">
        <f>TEXT(Helper_Columns[Order_Date],"mmm")</f>
        <v>Jun</v>
      </c>
      <c r="P2196" s="7">
        <f>IFERROR(Helper_Columns[Profit]/Helper_Columns[Sales_Amount],0)</f>
        <v>0.20765128660159715</v>
      </c>
      <c r="Q2196" s="5" t="str">
        <f>IF(VALUE(SUBSTITUTE(Helper_Columns[[#This Row],[Discount]],"%",""))&gt;=10,"High Discount", "Normal")</f>
        <v>Normal</v>
      </c>
      <c r="R2196" s="5" t="str">
        <f xml:space="preserve"> IF(Helper_Columns[[#This Row],[Profit]]&gt;5000,"High","Low")</f>
        <v>Low</v>
      </c>
    </row>
    <row r="2197" spans="1:18" x14ac:dyDescent="0.25">
      <c r="A2197" t="s">
        <v>2207</v>
      </c>
      <c r="B2197" s="4">
        <v>45452.267053410673</v>
      </c>
      <c r="C2197" t="s">
        <v>5021</v>
      </c>
      <c r="D2197" t="s">
        <v>5028</v>
      </c>
      <c r="E2197" t="s">
        <v>5035</v>
      </c>
      <c r="F2197" t="s">
        <v>5046</v>
      </c>
      <c r="G2197" t="s">
        <v>5066</v>
      </c>
      <c r="H2197">
        <v>57165</v>
      </c>
      <c r="I2197">
        <v>14</v>
      </c>
      <c r="J2197" t="s">
        <v>5068</v>
      </c>
      <c r="K2197">
        <v>5148.62</v>
      </c>
      <c r="L2197" t="s">
        <v>5077</v>
      </c>
      <c r="M2197">
        <f>MONTH(Helper_Columns[Order_Date])</f>
        <v>6</v>
      </c>
      <c r="N2197">
        <f>YEAR(Helper_Columns[Order_Date])</f>
        <v>2024</v>
      </c>
      <c r="O2197" t="str">
        <f>TEXT(Helper_Columns[Order_Date],"mmm")</f>
        <v>Jun</v>
      </c>
      <c r="P2197" s="7">
        <f>IFERROR(Helper_Columns[Profit]/Helper_Columns[Sales_Amount],0)</f>
        <v>9.0065949444590218E-2</v>
      </c>
      <c r="Q2197" s="5" t="str">
        <f>IF(VALUE(SUBSTITUTE(Helper_Columns[[#This Row],[Discount]],"%",""))&gt;=10,"High Discount", "Normal")</f>
        <v>Normal</v>
      </c>
      <c r="R2197" s="5" t="str">
        <f xml:space="preserve"> IF(Helper_Columns[[#This Row],[Profit]]&gt;5000,"High","Low")</f>
        <v>High</v>
      </c>
    </row>
    <row r="2198" spans="1:18" x14ac:dyDescent="0.25">
      <c r="A2198" t="s">
        <v>2208</v>
      </c>
      <c r="B2198" s="4">
        <v>45452.340068013596</v>
      </c>
      <c r="C2198" t="s">
        <v>5020</v>
      </c>
      <c r="D2198" t="s">
        <v>5028</v>
      </c>
      <c r="E2198" t="s">
        <v>5032</v>
      </c>
      <c r="F2198" t="s">
        <v>5048</v>
      </c>
      <c r="G2198" t="s">
        <v>5052</v>
      </c>
      <c r="H2198">
        <v>38487</v>
      </c>
      <c r="I2198">
        <v>14</v>
      </c>
      <c r="J2198" t="s">
        <v>5068</v>
      </c>
      <c r="K2198">
        <v>7940.29</v>
      </c>
      <c r="L2198" t="s">
        <v>5074</v>
      </c>
      <c r="M2198">
        <f>MONTH(Helper_Columns[Order_Date])</f>
        <v>6</v>
      </c>
      <c r="N2198">
        <f>YEAR(Helper_Columns[Order_Date])</f>
        <v>2024</v>
      </c>
      <c r="O2198" t="str">
        <f>TEXT(Helper_Columns[Order_Date],"mmm")</f>
        <v>Jun</v>
      </c>
      <c r="P2198" s="7">
        <f>IFERROR(Helper_Columns[Profit]/Helper_Columns[Sales_Amount],0)</f>
        <v>0.2063109621430613</v>
      </c>
      <c r="Q2198" s="5" t="str">
        <f>IF(VALUE(SUBSTITUTE(Helper_Columns[[#This Row],[Discount]],"%",""))&gt;=10,"High Discount", "Normal")</f>
        <v>Normal</v>
      </c>
      <c r="R2198" s="5" t="str">
        <f xml:space="preserve"> IF(Helper_Columns[[#This Row],[Profit]]&gt;5000,"High","Low")</f>
        <v>High</v>
      </c>
    </row>
    <row r="2199" spans="1:18" x14ac:dyDescent="0.25">
      <c r="A2199" t="s">
        <v>2209</v>
      </c>
      <c r="B2199" s="4">
        <v>45452.413082616513</v>
      </c>
      <c r="C2199" t="s">
        <v>5021</v>
      </c>
      <c r="D2199" t="s">
        <v>5026</v>
      </c>
      <c r="E2199" t="s">
        <v>5045</v>
      </c>
      <c r="F2199" t="s">
        <v>5046</v>
      </c>
      <c r="G2199" t="s">
        <v>5053</v>
      </c>
      <c r="H2199">
        <v>78318</v>
      </c>
      <c r="I2199">
        <v>14</v>
      </c>
      <c r="J2199" t="s">
        <v>5073</v>
      </c>
      <c r="K2199">
        <v>17121.27</v>
      </c>
      <c r="L2199" t="s">
        <v>5079</v>
      </c>
      <c r="M2199">
        <f>MONTH(Helper_Columns[Order_Date])</f>
        <v>6</v>
      </c>
      <c r="N2199">
        <f>YEAR(Helper_Columns[Order_Date])</f>
        <v>2024</v>
      </c>
      <c r="O2199" t="str">
        <f>TEXT(Helper_Columns[Order_Date],"mmm")</f>
        <v>Jun</v>
      </c>
      <c r="P2199" s="7">
        <f>IFERROR(Helper_Columns[Profit]/Helper_Columns[Sales_Amount],0)</f>
        <v>0.21861219642993948</v>
      </c>
      <c r="Q2199" s="5" t="str">
        <f>IF(VALUE(SUBSTITUTE(Helper_Columns[[#This Row],[Discount]],"%",""))&gt;=10,"High Discount", "Normal")</f>
        <v>Normal</v>
      </c>
      <c r="R2199" s="5" t="str">
        <f xml:space="preserve"> IF(Helper_Columns[[#This Row],[Profit]]&gt;5000,"High","Low")</f>
        <v>High</v>
      </c>
    </row>
    <row r="2200" spans="1:18" x14ac:dyDescent="0.25">
      <c r="A2200" t="s">
        <v>2210</v>
      </c>
      <c r="B2200" s="4">
        <v>45452.486097219436</v>
      </c>
      <c r="C2200" t="s">
        <v>5020</v>
      </c>
      <c r="D2200" t="s">
        <v>5026</v>
      </c>
      <c r="E2200" t="s">
        <v>5043</v>
      </c>
      <c r="F2200" t="s">
        <v>5046</v>
      </c>
      <c r="G2200" t="s">
        <v>5057</v>
      </c>
      <c r="H2200">
        <v>24233</v>
      </c>
      <c r="I2200">
        <v>2</v>
      </c>
      <c r="J2200" t="s">
        <v>5069</v>
      </c>
      <c r="K2200">
        <v>2515.75</v>
      </c>
      <c r="L2200" t="s">
        <v>5074</v>
      </c>
      <c r="M2200">
        <f>MONTH(Helper_Columns[Order_Date])</f>
        <v>6</v>
      </c>
      <c r="N2200">
        <f>YEAR(Helper_Columns[Order_Date])</f>
        <v>2024</v>
      </c>
      <c r="O2200" t="str">
        <f>TEXT(Helper_Columns[Order_Date],"mmm")</f>
        <v>Jun</v>
      </c>
      <c r="P2200" s="7">
        <f>IFERROR(Helper_Columns[Profit]/Helper_Columns[Sales_Amount],0)</f>
        <v>0.1038150455989766</v>
      </c>
      <c r="Q2200" s="5" t="str">
        <f>IF(VALUE(SUBSTITUTE(Helper_Columns[[#This Row],[Discount]],"%",""))&gt;=10,"High Discount", "Normal")</f>
        <v>High Discount</v>
      </c>
      <c r="R2200" s="5" t="str">
        <f xml:space="preserve"> IF(Helper_Columns[[#This Row],[Profit]]&gt;5000,"High","Low")</f>
        <v>Low</v>
      </c>
    </row>
    <row r="2201" spans="1:18" x14ac:dyDescent="0.25">
      <c r="A2201" t="s">
        <v>2211</v>
      </c>
      <c r="B2201" s="4">
        <v>45452.55911182236</v>
      </c>
      <c r="C2201" t="s">
        <v>5012</v>
      </c>
      <c r="D2201" t="s">
        <v>5026</v>
      </c>
      <c r="E2201" t="s">
        <v>5030</v>
      </c>
      <c r="F2201" t="s">
        <v>5046</v>
      </c>
      <c r="G2201" t="s">
        <v>5061</v>
      </c>
      <c r="H2201">
        <v>55933</v>
      </c>
      <c r="I2201">
        <v>5</v>
      </c>
      <c r="J2201" t="s">
        <v>5071</v>
      </c>
      <c r="K2201">
        <v>11850.38</v>
      </c>
      <c r="L2201" t="s">
        <v>5075</v>
      </c>
      <c r="M2201">
        <f>MONTH(Helper_Columns[Order_Date])</f>
        <v>6</v>
      </c>
      <c r="N2201">
        <f>YEAR(Helper_Columns[Order_Date])</f>
        <v>2024</v>
      </c>
      <c r="O2201" t="str">
        <f>TEXT(Helper_Columns[Order_Date],"mmm")</f>
        <v>Jun</v>
      </c>
      <c r="P2201" s="7">
        <f>IFERROR(Helper_Columns[Profit]/Helper_Columns[Sales_Amount],0)</f>
        <v>0.21186741279745408</v>
      </c>
      <c r="Q2201" s="5" t="str">
        <f>IF(VALUE(SUBSTITUTE(Helper_Columns[[#This Row],[Discount]],"%",""))&gt;=10,"High Discount", "Normal")</f>
        <v>High Discount</v>
      </c>
      <c r="R2201" s="5" t="str">
        <f xml:space="preserve"> IF(Helper_Columns[[#This Row],[Profit]]&gt;5000,"High","Low")</f>
        <v>High</v>
      </c>
    </row>
    <row r="2202" spans="1:18" x14ac:dyDescent="0.25">
      <c r="A2202" t="s">
        <v>2212</v>
      </c>
      <c r="B2202" s="4">
        <v>45452.632126425277</v>
      </c>
      <c r="C2202" t="s">
        <v>5023</v>
      </c>
      <c r="D2202" t="s">
        <v>5029</v>
      </c>
      <c r="E2202" t="s">
        <v>5040</v>
      </c>
      <c r="F2202" t="s">
        <v>5046</v>
      </c>
      <c r="G2202" t="s">
        <v>5066</v>
      </c>
      <c r="H2202">
        <v>75684</v>
      </c>
      <c r="I2202">
        <v>6</v>
      </c>
      <c r="J2202" t="s">
        <v>5073</v>
      </c>
      <c r="K2202">
        <v>9877.74</v>
      </c>
      <c r="L2202" t="s">
        <v>5074</v>
      </c>
      <c r="M2202">
        <f>MONTH(Helper_Columns[Order_Date])</f>
        <v>6</v>
      </c>
      <c r="N2202">
        <f>YEAR(Helper_Columns[Order_Date])</f>
        <v>2024</v>
      </c>
      <c r="O2202" t="str">
        <f>TEXT(Helper_Columns[Order_Date],"mmm")</f>
        <v>Jun</v>
      </c>
      <c r="P2202" s="7">
        <f>IFERROR(Helper_Columns[Profit]/Helper_Columns[Sales_Amount],0)</f>
        <v>0.13051292214999208</v>
      </c>
      <c r="Q2202" s="5" t="str">
        <f>IF(VALUE(SUBSTITUTE(Helper_Columns[[#This Row],[Discount]],"%",""))&gt;=10,"High Discount", "Normal")</f>
        <v>Normal</v>
      </c>
      <c r="R2202" s="5" t="str">
        <f xml:space="preserve"> IF(Helper_Columns[[#This Row],[Profit]]&gt;5000,"High","Low")</f>
        <v>High</v>
      </c>
    </row>
    <row r="2203" spans="1:18" x14ac:dyDescent="0.25">
      <c r="A2203" t="s">
        <v>2213</v>
      </c>
      <c r="B2203" s="4">
        <v>45452.705141028193</v>
      </c>
      <c r="C2203" t="s">
        <v>5020</v>
      </c>
      <c r="D2203" t="s">
        <v>5026</v>
      </c>
      <c r="E2203" t="s">
        <v>5045</v>
      </c>
      <c r="F2203" t="s">
        <v>5046</v>
      </c>
      <c r="G2203" t="s">
        <v>5049</v>
      </c>
      <c r="H2203">
        <v>53527</v>
      </c>
      <c r="I2203">
        <v>1</v>
      </c>
      <c r="J2203" t="s">
        <v>5071</v>
      </c>
      <c r="K2203">
        <v>7938.81</v>
      </c>
      <c r="L2203" t="s">
        <v>5074</v>
      </c>
      <c r="M2203">
        <f>MONTH(Helper_Columns[Order_Date])</f>
        <v>6</v>
      </c>
      <c r="N2203">
        <f>YEAR(Helper_Columns[Order_Date])</f>
        <v>2024</v>
      </c>
      <c r="O2203" t="str">
        <f>TEXT(Helper_Columns[Order_Date],"mmm")</f>
        <v>Jun</v>
      </c>
      <c r="P2203" s="7">
        <f>IFERROR(Helper_Columns[Profit]/Helper_Columns[Sales_Amount],0)</f>
        <v>0.14831412184505016</v>
      </c>
      <c r="Q2203" s="5" t="str">
        <f>IF(VALUE(SUBSTITUTE(Helper_Columns[[#This Row],[Discount]],"%",""))&gt;=10,"High Discount", "Normal")</f>
        <v>High Discount</v>
      </c>
      <c r="R2203" s="5" t="str">
        <f xml:space="preserve"> IF(Helper_Columns[[#This Row],[Profit]]&gt;5000,"High","Low")</f>
        <v>High</v>
      </c>
    </row>
    <row r="2204" spans="1:18" x14ac:dyDescent="0.25">
      <c r="A2204" t="s">
        <v>2214</v>
      </c>
      <c r="B2204" s="4">
        <v>45452.778155631117</v>
      </c>
      <c r="C2204" t="s">
        <v>5018</v>
      </c>
      <c r="D2204" t="s">
        <v>5028</v>
      </c>
      <c r="E2204" t="s">
        <v>5032</v>
      </c>
      <c r="F2204" t="s">
        <v>5048</v>
      </c>
      <c r="G2204" t="s">
        <v>5059</v>
      </c>
      <c r="H2204">
        <v>13836</v>
      </c>
      <c r="I2204">
        <v>13</v>
      </c>
      <c r="J2204" t="s">
        <v>5071</v>
      </c>
      <c r="K2204">
        <v>1740.49</v>
      </c>
      <c r="L2204" t="s">
        <v>5076</v>
      </c>
      <c r="M2204">
        <f>MONTH(Helper_Columns[Order_Date])</f>
        <v>6</v>
      </c>
      <c r="N2204">
        <f>YEAR(Helper_Columns[Order_Date])</f>
        <v>2024</v>
      </c>
      <c r="O2204" t="str">
        <f>TEXT(Helper_Columns[Order_Date],"mmm")</f>
        <v>Jun</v>
      </c>
      <c r="P2204" s="7">
        <f>IFERROR(Helper_Columns[Profit]/Helper_Columns[Sales_Amount],0)</f>
        <v>0.1257943047123446</v>
      </c>
      <c r="Q2204" s="5" t="str">
        <f>IF(VALUE(SUBSTITUTE(Helper_Columns[[#This Row],[Discount]],"%",""))&gt;=10,"High Discount", "Normal")</f>
        <v>High Discount</v>
      </c>
      <c r="R2204" s="5" t="str">
        <f xml:space="preserve"> IF(Helper_Columns[[#This Row],[Profit]]&gt;5000,"High","Low")</f>
        <v>Low</v>
      </c>
    </row>
    <row r="2205" spans="1:18" x14ac:dyDescent="0.25">
      <c r="A2205" t="s">
        <v>2215</v>
      </c>
      <c r="B2205" s="4">
        <v>45452.85117023404</v>
      </c>
      <c r="C2205" t="s">
        <v>5017</v>
      </c>
      <c r="D2205" t="s">
        <v>5026</v>
      </c>
      <c r="E2205" t="s">
        <v>5043</v>
      </c>
      <c r="F2205" t="s">
        <v>5048</v>
      </c>
      <c r="G2205" t="s">
        <v>5051</v>
      </c>
      <c r="H2205">
        <v>1719</v>
      </c>
      <c r="I2205">
        <v>2</v>
      </c>
      <c r="J2205" t="s">
        <v>5073</v>
      </c>
      <c r="K2205">
        <v>263.83999999999997</v>
      </c>
      <c r="L2205" t="s">
        <v>5074</v>
      </c>
      <c r="M2205">
        <f>MONTH(Helper_Columns[Order_Date])</f>
        <v>6</v>
      </c>
      <c r="N2205">
        <f>YEAR(Helper_Columns[Order_Date])</f>
        <v>2024</v>
      </c>
      <c r="O2205" t="str">
        <f>TEXT(Helper_Columns[Order_Date],"mmm")</f>
        <v>Jun</v>
      </c>
      <c r="P2205" s="7">
        <f>IFERROR(Helper_Columns[Profit]/Helper_Columns[Sales_Amount],0)</f>
        <v>0.15348458406050028</v>
      </c>
      <c r="Q2205" s="5" t="str">
        <f>IF(VALUE(SUBSTITUTE(Helper_Columns[[#This Row],[Discount]],"%",""))&gt;=10,"High Discount", "Normal")</f>
        <v>Normal</v>
      </c>
      <c r="R2205" s="5" t="str">
        <f xml:space="preserve"> IF(Helper_Columns[[#This Row],[Profit]]&gt;5000,"High","Low")</f>
        <v>Low</v>
      </c>
    </row>
    <row r="2206" spans="1:18" x14ac:dyDescent="0.25">
      <c r="A2206" t="s">
        <v>2216</v>
      </c>
      <c r="B2206" s="4">
        <v>45452.924184836957</v>
      </c>
      <c r="C2206" t="s">
        <v>5014</v>
      </c>
      <c r="D2206" t="s">
        <v>5029</v>
      </c>
      <c r="E2206" t="s">
        <v>5039</v>
      </c>
      <c r="F2206" t="s">
        <v>5047</v>
      </c>
      <c r="G2206" t="s">
        <v>5064</v>
      </c>
      <c r="H2206">
        <v>28937</v>
      </c>
      <c r="I2206">
        <v>1</v>
      </c>
      <c r="J2206" t="s">
        <v>5072</v>
      </c>
      <c r="K2206">
        <v>4973.12</v>
      </c>
      <c r="L2206" t="s">
        <v>5078</v>
      </c>
      <c r="M2206">
        <f>MONTH(Helper_Columns[Order_Date])</f>
        <v>6</v>
      </c>
      <c r="N2206">
        <f>YEAR(Helper_Columns[Order_Date])</f>
        <v>2024</v>
      </c>
      <c r="O2206" t="str">
        <f>TEXT(Helper_Columns[Order_Date],"mmm")</f>
        <v>Jun</v>
      </c>
      <c r="P2206" s="7">
        <f>IFERROR(Helper_Columns[Profit]/Helper_Columns[Sales_Amount],0)</f>
        <v>0.17186024812523759</v>
      </c>
      <c r="Q2206" s="5" t="str">
        <f>IF(VALUE(SUBSTITUTE(Helper_Columns[[#This Row],[Discount]],"%",""))&gt;=10,"High Discount", "Normal")</f>
        <v>High Discount</v>
      </c>
      <c r="R2206" s="5" t="str">
        <f xml:space="preserve"> IF(Helper_Columns[[#This Row],[Profit]]&gt;5000,"High","Low")</f>
        <v>Low</v>
      </c>
    </row>
    <row r="2207" spans="1:18" x14ac:dyDescent="0.25">
      <c r="A2207" t="s">
        <v>2217</v>
      </c>
      <c r="B2207" s="4">
        <v>45452.997199439887</v>
      </c>
      <c r="C2207" t="s">
        <v>5022</v>
      </c>
      <c r="D2207" t="s">
        <v>5029</v>
      </c>
      <c r="E2207" t="s">
        <v>5041</v>
      </c>
      <c r="F2207" t="s">
        <v>5048</v>
      </c>
      <c r="G2207" t="s">
        <v>5051</v>
      </c>
      <c r="H2207">
        <v>23789</v>
      </c>
      <c r="I2207">
        <v>7</v>
      </c>
      <c r="J2207" t="s">
        <v>5070</v>
      </c>
      <c r="K2207">
        <v>3429.82</v>
      </c>
      <c r="L2207" t="s">
        <v>5078</v>
      </c>
      <c r="M2207">
        <f>MONTH(Helper_Columns[Order_Date])</f>
        <v>6</v>
      </c>
      <c r="N2207">
        <f>YEAR(Helper_Columns[Order_Date])</f>
        <v>2024</v>
      </c>
      <c r="O2207" t="str">
        <f>TEXT(Helper_Columns[Order_Date],"mmm")</f>
        <v>Jun</v>
      </c>
      <c r="P2207" s="7">
        <f>IFERROR(Helper_Columns[Profit]/Helper_Columns[Sales_Amount],0)</f>
        <v>0.144176720332927</v>
      </c>
      <c r="Q2207" s="5" t="str">
        <f>IF(VALUE(SUBSTITUTE(Helper_Columns[[#This Row],[Discount]],"%",""))&gt;=10,"High Discount", "Normal")</f>
        <v>Normal</v>
      </c>
      <c r="R2207" s="5" t="str">
        <f xml:space="preserve"> IF(Helper_Columns[[#This Row],[Profit]]&gt;5000,"High","Low")</f>
        <v>Low</v>
      </c>
    </row>
    <row r="2208" spans="1:18" x14ac:dyDescent="0.25">
      <c r="A2208" t="s">
        <v>2218</v>
      </c>
      <c r="B2208" s="4">
        <v>45453.070214042797</v>
      </c>
      <c r="C2208" t="s">
        <v>5019</v>
      </c>
      <c r="D2208" t="s">
        <v>5026</v>
      </c>
      <c r="E2208" t="s">
        <v>5034</v>
      </c>
      <c r="F2208" t="s">
        <v>5048</v>
      </c>
      <c r="G2208" t="s">
        <v>5059</v>
      </c>
      <c r="H2208">
        <v>49865</v>
      </c>
      <c r="I2208">
        <v>14</v>
      </c>
      <c r="J2208" t="s">
        <v>5068</v>
      </c>
      <c r="K2208">
        <v>10865.82</v>
      </c>
      <c r="L2208" t="s">
        <v>5079</v>
      </c>
      <c r="M2208">
        <f>MONTH(Helper_Columns[Order_Date])</f>
        <v>6</v>
      </c>
      <c r="N2208">
        <f>YEAR(Helper_Columns[Order_Date])</f>
        <v>2024</v>
      </c>
      <c r="O2208" t="str">
        <f>TEXT(Helper_Columns[Order_Date],"mmm")</f>
        <v>Jun</v>
      </c>
      <c r="P2208" s="7">
        <f>IFERROR(Helper_Columns[Profit]/Helper_Columns[Sales_Amount],0)</f>
        <v>0.21790474280557504</v>
      </c>
      <c r="Q2208" s="5" t="str">
        <f>IF(VALUE(SUBSTITUTE(Helper_Columns[[#This Row],[Discount]],"%",""))&gt;=10,"High Discount", "Normal")</f>
        <v>Normal</v>
      </c>
      <c r="R2208" s="5" t="str">
        <f xml:space="preserve"> IF(Helper_Columns[[#This Row],[Profit]]&gt;5000,"High","Low")</f>
        <v>High</v>
      </c>
    </row>
    <row r="2209" spans="1:18" x14ac:dyDescent="0.25">
      <c r="A2209" t="s">
        <v>2219</v>
      </c>
      <c r="B2209" s="4">
        <v>45453.14322864572</v>
      </c>
      <c r="C2209" t="s">
        <v>5014</v>
      </c>
      <c r="D2209" t="s">
        <v>5027</v>
      </c>
      <c r="E2209" t="s">
        <v>5031</v>
      </c>
      <c r="F2209" t="s">
        <v>5048</v>
      </c>
      <c r="G2209" t="s">
        <v>5059</v>
      </c>
      <c r="H2209">
        <v>22179</v>
      </c>
      <c r="I2209">
        <v>14</v>
      </c>
      <c r="J2209" t="s">
        <v>5069</v>
      </c>
      <c r="K2209">
        <v>3945.91</v>
      </c>
      <c r="L2209" t="s">
        <v>5076</v>
      </c>
      <c r="M2209">
        <f>MONTH(Helper_Columns[Order_Date])</f>
        <v>6</v>
      </c>
      <c r="N2209">
        <f>YEAR(Helper_Columns[Order_Date])</f>
        <v>2024</v>
      </c>
      <c r="O2209" t="str">
        <f>TEXT(Helper_Columns[Order_Date],"mmm")</f>
        <v>Jun</v>
      </c>
      <c r="P2209" s="7">
        <f>IFERROR(Helper_Columns[Profit]/Helper_Columns[Sales_Amount],0)</f>
        <v>0.17791198881825149</v>
      </c>
      <c r="Q2209" s="5" t="str">
        <f>IF(VALUE(SUBSTITUTE(Helper_Columns[[#This Row],[Discount]],"%",""))&gt;=10,"High Discount", "Normal")</f>
        <v>High Discount</v>
      </c>
      <c r="R2209" s="5" t="str">
        <f xml:space="preserve"> IF(Helper_Columns[[#This Row],[Profit]]&gt;5000,"High","Low")</f>
        <v>Low</v>
      </c>
    </row>
    <row r="2210" spans="1:18" x14ac:dyDescent="0.25">
      <c r="A2210" t="s">
        <v>2220</v>
      </c>
      <c r="B2210" s="4">
        <v>45453.216243248637</v>
      </c>
      <c r="C2210" t="s">
        <v>5023</v>
      </c>
      <c r="D2210" t="s">
        <v>5026</v>
      </c>
      <c r="E2210" t="s">
        <v>5030</v>
      </c>
      <c r="F2210" t="s">
        <v>5047</v>
      </c>
      <c r="G2210" t="s">
        <v>5063</v>
      </c>
      <c r="H2210">
        <v>8066</v>
      </c>
      <c r="I2210">
        <v>13</v>
      </c>
      <c r="J2210" t="s">
        <v>5068</v>
      </c>
      <c r="K2210">
        <v>848.07</v>
      </c>
      <c r="L2210" t="s">
        <v>5076</v>
      </c>
      <c r="M2210">
        <f>MONTH(Helper_Columns[Order_Date])</f>
        <v>6</v>
      </c>
      <c r="N2210">
        <f>YEAR(Helper_Columns[Order_Date])</f>
        <v>2024</v>
      </c>
      <c r="O2210" t="str">
        <f>TEXT(Helper_Columns[Order_Date],"mmm")</f>
        <v>Jun</v>
      </c>
      <c r="P2210" s="7">
        <f>IFERROR(Helper_Columns[Profit]/Helper_Columns[Sales_Amount],0)</f>
        <v>0.10514133399454501</v>
      </c>
      <c r="Q2210" s="5" t="str">
        <f>IF(VALUE(SUBSTITUTE(Helper_Columns[[#This Row],[Discount]],"%",""))&gt;=10,"High Discount", "Normal")</f>
        <v>Normal</v>
      </c>
      <c r="R2210" s="5" t="str">
        <f xml:space="preserve"> IF(Helper_Columns[[#This Row],[Profit]]&gt;5000,"High","Low")</f>
        <v>Low</v>
      </c>
    </row>
    <row r="2211" spans="1:18" x14ac:dyDescent="0.25">
      <c r="A2211" t="s">
        <v>2221</v>
      </c>
      <c r="B2211" s="4">
        <v>45453.28925785156</v>
      </c>
      <c r="C2211" t="s">
        <v>5017</v>
      </c>
      <c r="D2211" t="s">
        <v>5029</v>
      </c>
      <c r="E2211" t="s">
        <v>5033</v>
      </c>
      <c r="F2211" t="s">
        <v>5047</v>
      </c>
      <c r="G2211" t="s">
        <v>5062</v>
      </c>
      <c r="H2211">
        <v>39101</v>
      </c>
      <c r="I2211">
        <v>5</v>
      </c>
      <c r="J2211" t="s">
        <v>5069</v>
      </c>
      <c r="K2211">
        <v>5071.08</v>
      </c>
      <c r="L2211" t="s">
        <v>5078</v>
      </c>
      <c r="M2211">
        <f>MONTH(Helper_Columns[Order_Date])</f>
        <v>6</v>
      </c>
      <c r="N2211">
        <f>YEAR(Helper_Columns[Order_Date])</f>
        <v>2024</v>
      </c>
      <c r="O2211" t="str">
        <f>TEXT(Helper_Columns[Order_Date],"mmm")</f>
        <v>Jun</v>
      </c>
      <c r="P2211" s="7">
        <f>IFERROR(Helper_Columns[Profit]/Helper_Columns[Sales_Amount],0)</f>
        <v>0.12969182373852331</v>
      </c>
      <c r="Q2211" s="5" t="str">
        <f>IF(VALUE(SUBSTITUTE(Helper_Columns[[#This Row],[Discount]],"%",""))&gt;=10,"High Discount", "Normal")</f>
        <v>High Discount</v>
      </c>
      <c r="R2211" s="5" t="str">
        <f xml:space="preserve"> IF(Helper_Columns[[#This Row],[Profit]]&gt;5000,"High","Low")</f>
        <v>High</v>
      </c>
    </row>
    <row r="2212" spans="1:18" x14ac:dyDescent="0.25">
      <c r="A2212" t="s">
        <v>2222</v>
      </c>
      <c r="B2212" s="4">
        <v>45453.362272454491</v>
      </c>
      <c r="C2212" t="s">
        <v>5025</v>
      </c>
      <c r="D2212" t="s">
        <v>5028</v>
      </c>
      <c r="E2212" t="s">
        <v>5032</v>
      </c>
      <c r="F2212" t="s">
        <v>5048</v>
      </c>
      <c r="G2212" t="s">
        <v>5056</v>
      </c>
      <c r="H2212">
        <v>34411</v>
      </c>
      <c r="I2212">
        <v>9</v>
      </c>
      <c r="J2212" t="s">
        <v>5073</v>
      </c>
      <c r="K2212">
        <v>7545.15</v>
      </c>
      <c r="L2212" t="s">
        <v>5075</v>
      </c>
      <c r="M2212">
        <f>MONTH(Helper_Columns[Order_Date])</f>
        <v>6</v>
      </c>
      <c r="N2212">
        <f>YEAR(Helper_Columns[Order_Date])</f>
        <v>2024</v>
      </c>
      <c r="O2212" t="str">
        <f>TEXT(Helper_Columns[Order_Date],"mmm")</f>
        <v>Jun</v>
      </c>
      <c r="P2212" s="7">
        <f>IFERROR(Helper_Columns[Profit]/Helper_Columns[Sales_Amount],0)</f>
        <v>0.21926564180058702</v>
      </c>
      <c r="Q2212" s="5" t="str">
        <f>IF(VALUE(SUBSTITUTE(Helper_Columns[[#This Row],[Discount]],"%",""))&gt;=10,"High Discount", "Normal")</f>
        <v>Normal</v>
      </c>
      <c r="R2212" s="5" t="str">
        <f xml:space="preserve"> IF(Helper_Columns[[#This Row],[Profit]]&gt;5000,"High","Low")</f>
        <v>High</v>
      </c>
    </row>
    <row r="2213" spans="1:18" x14ac:dyDescent="0.25">
      <c r="A2213" t="s">
        <v>2223</v>
      </c>
      <c r="B2213" s="4">
        <v>45453.435287057408</v>
      </c>
      <c r="C2213" t="s">
        <v>5017</v>
      </c>
      <c r="D2213" t="s">
        <v>5026</v>
      </c>
      <c r="E2213" t="s">
        <v>5034</v>
      </c>
      <c r="F2213" t="s">
        <v>5047</v>
      </c>
      <c r="G2213" t="s">
        <v>5064</v>
      </c>
      <c r="H2213">
        <v>42876</v>
      </c>
      <c r="I2213">
        <v>2</v>
      </c>
      <c r="J2213" t="s">
        <v>5070</v>
      </c>
      <c r="K2213">
        <v>5810.36</v>
      </c>
      <c r="L2213" t="s">
        <v>5074</v>
      </c>
      <c r="M2213">
        <f>MONTH(Helper_Columns[Order_Date])</f>
        <v>6</v>
      </c>
      <c r="N2213">
        <f>YEAR(Helper_Columns[Order_Date])</f>
        <v>2024</v>
      </c>
      <c r="O2213" t="str">
        <f>TEXT(Helper_Columns[Order_Date],"mmm")</f>
        <v>Jun</v>
      </c>
      <c r="P2213" s="7">
        <f>IFERROR(Helper_Columns[Profit]/Helper_Columns[Sales_Amount],0)</f>
        <v>0.13551543987312248</v>
      </c>
      <c r="Q2213" s="5" t="str">
        <f>IF(VALUE(SUBSTITUTE(Helper_Columns[[#This Row],[Discount]],"%",""))&gt;=10,"High Discount", "Normal")</f>
        <v>Normal</v>
      </c>
      <c r="R2213" s="5" t="str">
        <f xml:space="preserve"> IF(Helper_Columns[[#This Row],[Profit]]&gt;5000,"High","Low")</f>
        <v>High</v>
      </c>
    </row>
    <row r="2214" spans="1:18" x14ac:dyDescent="0.25">
      <c r="A2214" t="s">
        <v>2224</v>
      </c>
      <c r="B2214" s="4">
        <v>45453.508301660317</v>
      </c>
      <c r="C2214" t="s">
        <v>5019</v>
      </c>
      <c r="D2214" t="s">
        <v>5028</v>
      </c>
      <c r="E2214" t="s">
        <v>5036</v>
      </c>
      <c r="F2214" t="s">
        <v>5046</v>
      </c>
      <c r="G2214" t="s">
        <v>5053</v>
      </c>
      <c r="H2214">
        <v>45830</v>
      </c>
      <c r="I2214">
        <v>1</v>
      </c>
      <c r="J2214" t="s">
        <v>5071</v>
      </c>
      <c r="K2214">
        <v>9853.0300000000007</v>
      </c>
      <c r="L2214" t="s">
        <v>5078</v>
      </c>
      <c r="M2214">
        <f>MONTH(Helper_Columns[Order_Date])</f>
        <v>6</v>
      </c>
      <c r="N2214">
        <f>YEAR(Helper_Columns[Order_Date])</f>
        <v>2024</v>
      </c>
      <c r="O2214" t="str">
        <f>TEXT(Helper_Columns[Order_Date],"mmm")</f>
        <v>Jun</v>
      </c>
      <c r="P2214" s="7">
        <f>IFERROR(Helper_Columns[Profit]/Helper_Columns[Sales_Amount],0)</f>
        <v>0.21499083569714161</v>
      </c>
      <c r="Q2214" s="5" t="str">
        <f>IF(VALUE(SUBSTITUTE(Helper_Columns[[#This Row],[Discount]],"%",""))&gt;=10,"High Discount", "Normal")</f>
        <v>High Discount</v>
      </c>
      <c r="R2214" s="5" t="str">
        <f xml:space="preserve"> IF(Helper_Columns[[#This Row],[Profit]]&gt;5000,"High","Low")</f>
        <v>High</v>
      </c>
    </row>
    <row r="2215" spans="1:18" x14ac:dyDescent="0.25">
      <c r="A2215" t="s">
        <v>2225</v>
      </c>
      <c r="B2215" s="4">
        <v>45453.581316263248</v>
      </c>
      <c r="C2215" t="s">
        <v>5012</v>
      </c>
      <c r="D2215" t="s">
        <v>5029</v>
      </c>
      <c r="E2215" t="s">
        <v>5033</v>
      </c>
      <c r="F2215" t="s">
        <v>5048</v>
      </c>
      <c r="G2215" t="s">
        <v>5055</v>
      </c>
      <c r="H2215">
        <v>41955</v>
      </c>
      <c r="I2215">
        <v>12</v>
      </c>
      <c r="J2215" t="s">
        <v>5069</v>
      </c>
      <c r="K2215">
        <v>5419.29</v>
      </c>
      <c r="L2215" t="s">
        <v>5078</v>
      </c>
      <c r="M2215">
        <f>MONTH(Helper_Columns[Order_Date])</f>
        <v>6</v>
      </c>
      <c r="N2215">
        <f>YEAR(Helper_Columns[Order_Date])</f>
        <v>2024</v>
      </c>
      <c r="O2215" t="str">
        <f>TEXT(Helper_Columns[Order_Date],"mmm")</f>
        <v>Jun</v>
      </c>
      <c r="P2215" s="7">
        <f>IFERROR(Helper_Columns[Profit]/Helper_Columns[Sales_Amount],0)</f>
        <v>0.12916910976045765</v>
      </c>
      <c r="Q2215" s="5" t="str">
        <f>IF(VALUE(SUBSTITUTE(Helper_Columns[[#This Row],[Discount]],"%",""))&gt;=10,"High Discount", "Normal")</f>
        <v>High Discount</v>
      </c>
      <c r="R2215" s="5" t="str">
        <f xml:space="preserve"> IF(Helper_Columns[[#This Row],[Profit]]&gt;5000,"High","Low")</f>
        <v>High</v>
      </c>
    </row>
    <row r="2216" spans="1:18" x14ac:dyDescent="0.25">
      <c r="A2216" t="s">
        <v>2226</v>
      </c>
      <c r="B2216" s="4">
        <v>45453.654330866171</v>
      </c>
      <c r="C2216" t="s">
        <v>5024</v>
      </c>
      <c r="D2216" t="s">
        <v>5027</v>
      </c>
      <c r="E2216" t="s">
        <v>5031</v>
      </c>
      <c r="F2216" t="s">
        <v>5048</v>
      </c>
      <c r="G2216" t="s">
        <v>5065</v>
      </c>
      <c r="H2216">
        <v>7306</v>
      </c>
      <c r="I2216">
        <v>13</v>
      </c>
      <c r="J2216" t="s">
        <v>5069</v>
      </c>
      <c r="K2216">
        <v>1279.31</v>
      </c>
      <c r="L2216" t="s">
        <v>5075</v>
      </c>
      <c r="M2216">
        <f>MONTH(Helper_Columns[Order_Date])</f>
        <v>6</v>
      </c>
      <c r="N2216">
        <f>YEAR(Helper_Columns[Order_Date])</f>
        <v>2024</v>
      </c>
      <c r="O2216" t="str">
        <f>TEXT(Helper_Columns[Order_Date],"mmm")</f>
        <v>Jun</v>
      </c>
      <c r="P2216" s="7">
        <f>IFERROR(Helper_Columns[Profit]/Helper_Columns[Sales_Amount],0)</f>
        <v>0.1751040240897892</v>
      </c>
      <c r="Q2216" s="5" t="str">
        <f>IF(VALUE(SUBSTITUTE(Helper_Columns[[#This Row],[Discount]],"%",""))&gt;=10,"High Discount", "Normal")</f>
        <v>High Discount</v>
      </c>
      <c r="R2216" s="5" t="str">
        <f xml:space="preserve"> IF(Helper_Columns[[#This Row],[Profit]]&gt;5000,"High","Low")</f>
        <v>Low</v>
      </c>
    </row>
    <row r="2217" spans="1:18" x14ac:dyDescent="0.25">
      <c r="A2217" t="s">
        <v>2227</v>
      </c>
      <c r="B2217" s="4">
        <v>45453.727345469088</v>
      </c>
      <c r="C2217" t="s">
        <v>5022</v>
      </c>
      <c r="D2217" t="s">
        <v>5026</v>
      </c>
      <c r="E2217" t="s">
        <v>5045</v>
      </c>
      <c r="F2217" t="s">
        <v>5048</v>
      </c>
      <c r="G2217" t="s">
        <v>5059</v>
      </c>
      <c r="H2217">
        <v>1189</v>
      </c>
      <c r="I2217">
        <v>8</v>
      </c>
      <c r="J2217" t="s">
        <v>5070</v>
      </c>
      <c r="K2217">
        <v>141.16999999999999</v>
      </c>
      <c r="L2217" t="s">
        <v>5077</v>
      </c>
      <c r="M2217">
        <f>MONTH(Helper_Columns[Order_Date])</f>
        <v>6</v>
      </c>
      <c r="N2217">
        <f>YEAR(Helper_Columns[Order_Date])</f>
        <v>2024</v>
      </c>
      <c r="O2217" t="str">
        <f>TEXT(Helper_Columns[Order_Date],"mmm")</f>
        <v>Jun</v>
      </c>
      <c r="P2217" s="7">
        <f>IFERROR(Helper_Columns[Profit]/Helper_Columns[Sales_Amount],0)</f>
        <v>0.11873002523128678</v>
      </c>
      <c r="Q2217" s="5" t="str">
        <f>IF(VALUE(SUBSTITUTE(Helper_Columns[[#This Row],[Discount]],"%",""))&gt;=10,"High Discount", "Normal")</f>
        <v>Normal</v>
      </c>
      <c r="R2217" s="5" t="str">
        <f xml:space="preserve"> IF(Helper_Columns[[#This Row],[Profit]]&gt;5000,"High","Low")</f>
        <v>Low</v>
      </c>
    </row>
    <row r="2218" spans="1:18" x14ac:dyDescent="0.25">
      <c r="A2218" t="s">
        <v>2228</v>
      </c>
      <c r="B2218" s="4">
        <v>45453.800360072011</v>
      </c>
      <c r="C2218" t="s">
        <v>5014</v>
      </c>
      <c r="D2218" t="s">
        <v>5028</v>
      </c>
      <c r="E2218" t="s">
        <v>5032</v>
      </c>
      <c r="F2218" t="s">
        <v>5048</v>
      </c>
      <c r="G2218" t="s">
        <v>5055</v>
      </c>
      <c r="H2218">
        <v>60223</v>
      </c>
      <c r="I2218">
        <v>7</v>
      </c>
      <c r="J2218" t="s">
        <v>5072</v>
      </c>
      <c r="K2218">
        <v>7475.83</v>
      </c>
      <c r="L2218" t="s">
        <v>5077</v>
      </c>
      <c r="M2218">
        <f>MONTH(Helper_Columns[Order_Date])</f>
        <v>6</v>
      </c>
      <c r="N2218">
        <f>YEAR(Helper_Columns[Order_Date])</f>
        <v>2024</v>
      </c>
      <c r="O2218" t="str">
        <f>TEXT(Helper_Columns[Order_Date],"mmm")</f>
        <v>Jun</v>
      </c>
      <c r="P2218" s="7">
        <f>IFERROR(Helper_Columns[Profit]/Helper_Columns[Sales_Amount],0)</f>
        <v>0.12413579529415672</v>
      </c>
      <c r="Q2218" s="5" t="str">
        <f>IF(VALUE(SUBSTITUTE(Helper_Columns[[#This Row],[Discount]],"%",""))&gt;=10,"High Discount", "Normal")</f>
        <v>High Discount</v>
      </c>
      <c r="R2218" s="5" t="str">
        <f xml:space="preserve"> IF(Helper_Columns[[#This Row],[Profit]]&gt;5000,"High","Low")</f>
        <v>High</v>
      </c>
    </row>
    <row r="2219" spans="1:18" x14ac:dyDescent="0.25">
      <c r="A2219" t="s">
        <v>2229</v>
      </c>
      <c r="B2219" s="4">
        <v>45453.873374674928</v>
      </c>
      <c r="C2219" t="s">
        <v>5018</v>
      </c>
      <c r="D2219" t="s">
        <v>5026</v>
      </c>
      <c r="E2219" t="s">
        <v>5034</v>
      </c>
      <c r="F2219" t="s">
        <v>5048</v>
      </c>
      <c r="G2219" t="s">
        <v>5051</v>
      </c>
      <c r="H2219">
        <v>23875</v>
      </c>
      <c r="I2219">
        <v>11</v>
      </c>
      <c r="J2219" t="s">
        <v>5071</v>
      </c>
      <c r="K2219">
        <v>4423</v>
      </c>
      <c r="L2219" t="s">
        <v>5078</v>
      </c>
      <c r="M2219">
        <f>MONTH(Helper_Columns[Order_Date])</f>
        <v>6</v>
      </c>
      <c r="N2219">
        <f>YEAR(Helper_Columns[Order_Date])</f>
        <v>2024</v>
      </c>
      <c r="O2219" t="str">
        <f>TEXT(Helper_Columns[Order_Date],"mmm")</f>
        <v>Jun</v>
      </c>
      <c r="P2219" s="7">
        <f>IFERROR(Helper_Columns[Profit]/Helper_Columns[Sales_Amount],0)</f>
        <v>0.1852565445026178</v>
      </c>
      <c r="Q2219" s="5" t="str">
        <f>IF(VALUE(SUBSTITUTE(Helper_Columns[[#This Row],[Discount]],"%",""))&gt;=10,"High Discount", "Normal")</f>
        <v>High Discount</v>
      </c>
      <c r="R2219" s="5" t="str">
        <f xml:space="preserve"> IF(Helper_Columns[[#This Row],[Profit]]&gt;5000,"High","Low")</f>
        <v>Low</v>
      </c>
    </row>
    <row r="2220" spans="1:18" x14ac:dyDescent="0.25">
      <c r="A2220" t="s">
        <v>2230</v>
      </c>
      <c r="B2220" s="4">
        <v>45453.946389277837</v>
      </c>
      <c r="C2220" t="s">
        <v>5025</v>
      </c>
      <c r="D2220" t="s">
        <v>5026</v>
      </c>
      <c r="E2220" t="s">
        <v>5043</v>
      </c>
      <c r="F2220" t="s">
        <v>5047</v>
      </c>
      <c r="G2220" t="s">
        <v>5050</v>
      </c>
      <c r="H2220">
        <v>11101</v>
      </c>
      <c r="I2220">
        <v>10</v>
      </c>
      <c r="J2220" t="s">
        <v>5072</v>
      </c>
      <c r="K2220">
        <v>2257.67</v>
      </c>
      <c r="L2220" t="s">
        <v>5077</v>
      </c>
      <c r="M2220">
        <f>MONTH(Helper_Columns[Order_Date])</f>
        <v>6</v>
      </c>
      <c r="N2220">
        <f>YEAR(Helper_Columns[Order_Date])</f>
        <v>2024</v>
      </c>
      <c r="O2220" t="str">
        <f>TEXT(Helper_Columns[Order_Date],"mmm")</f>
        <v>Jun</v>
      </c>
      <c r="P2220" s="7">
        <f>IFERROR(Helper_Columns[Profit]/Helper_Columns[Sales_Amount],0)</f>
        <v>0.20337537158814523</v>
      </c>
      <c r="Q2220" s="5" t="str">
        <f>IF(VALUE(SUBSTITUTE(Helper_Columns[[#This Row],[Discount]],"%",""))&gt;=10,"High Discount", "Normal")</f>
        <v>High Discount</v>
      </c>
      <c r="R2220" s="5" t="str">
        <f xml:space="preserve"> IF(Helper_Columns[[#This Row],[Profit]]&gt;5000,"High","Low")</f>
        <v>Low</v>
      </c>
    </row>
    <row r="2221" spans="1:18" x14ac:dyDescent="0.25">
      <c r="A2221" t="s">
        <v>2231</v>
      </c>
      <c r="B2221" s="4">
        <v>45454.019403880768</v>
      </c>
      <c r="C2221" t="s">
        <v>5018</v>
      </c>
      <c r="D2221" t="s">
        <v>5027</v>
      </c>
      <c r="E2221" t="s">
        <v>5044</v>
      </c>
      <c r="F2221" t="s">
        <v>5047</v>
      </c>
      <c r="G2221" t="s">
        <v>5067</v>
      </c>
      <c r="H2221">
        <v>77949</v>
      </c>
      <c r="I2221">
        <v>9</v>
      </c>
      <c r="J2221" t="s">
        <v>5069</v>
      </c>
      <c r="K2221">
        <v>11428.19</v>
      </c>
      <c r="L2221" t="s">
        <v>5076</v>
      </c>
      <c r="M2221">
        <f>MONTH(Helper_Columns[Order_Date])</f>
        <v>6</v>
      </c>
      <c r="N2221">
        <f>YEAR(Helper_Columns[Order_Date])</f>
        <v>2024</v>
      </c>
      <c r="O2221" t="str">
        <f>TEXT(Helper_Columns[Order_Date],"mmm")</f>
        <v>Jun</v>
      </c>
      <c r="P2221" s="7">
        <f>IFERROR(Helper_Columns[Profit]/Helper_Columns[Sales_Amount],0)</f>
        <v>0.14661111752556158</v>
      </c>
      <c r="Q2221" s="5" t="str">
        <f>IF(VALUE(SUBSTITUTE(Helper_Columns[[#This Row],[Discount]],"%",""))&gt;=10,"High Discount", "Normal")</f>
        <v>High Discount</v>
      </c>
      <c r="R2221" s="5" t="str">
        <f xml:space="preserve"> IF(Helper_Columns[[#This Row],[Profit]]&gt;5000,"High","Low")</f>
        <v>High</v>
      </c>
    </row>
    <row r="2222" spans="1:18" x14ac:dyDescent="0.25">
      <c r="A2222" t="s">
        <v>2232</v>
      </c>
      <c r="B2222" s="4">
        <v>45454.092418483691</v>
      </c>
      <c r="C2222" t="s">
        <v>5014</v>
      </c>
      <c r="D2222" t="s">
        <v>5027</v>
      </c>
      <c r="E2222" t="s">
        <v>5038</v>
      </c>
      <c r="F2222" t="s">
        <v>5047</v>
      </c>
      <c r="G2222" t="s">
        <v>5064</v>
      </c>
      <c r="H2222">
        <v>2753</v>
      </c>
      <c r="I2222">
        <v>8</v>
      </c>
      <c r="J2222" t="s">
        <v>5070</v>
      </c>
      <c r="K2222">
        <v>524.34</v>
      </c>
      <c r="L2222" t="s">
        <v>5075</v>
      </c>
      <c r="M2222">
        <f>MONTH(Helper_Columns[Order_Date])</f>
        <v>6</v>
      </c>
      <c r="N2222">
        <f>YEAR(Helper_Columns[Order_Date])</f>
        <v>2024</v>
      </c>
      <c r="O2222" t="str">
        <f>TEXT(Helper_Columns[Order_Date],"mmm")</f>
        <v>Jun</v>
      </c>
      <c r="P2222" s="7">
        <f>IFERROR(Helper_Columns[Profit]/Helper_Columns[Sales_Amount],0)</f>
        <v>0.19046131492916818</v>
      </c>
      <c r="Q2222" s="5" t="str">
        <f>IF(VALUE(SUBSTITUTE(Helper_Columns[[#This Row],[Discount]],"%",""))&gt;=10,"High Discount", "Normal")</f>
        <v>Normal</v>
      </c>
      <c r="R2222" s="5" t="str">
        <f xml:space="preserve"> IF(Helper_Columns[[#This Row],[Profit]]&gt;5000,"High","Low")</f>
        <v>Low</v>
      </c>
    </row>
    <row r="2223" spans="1:18" x14ac:dyDescent="0.25">
      <c r="A2223" t="s">
        <v>2233</v>
      </c>
      <c r="B2223" s="4">
        <v>45454.165433086608</v>
      </c>
      <c r="C2223" t="s">
        <v>5023</v>
      </c>
      <c r="D2223" t="s">
        <v>5028</v>
      </c>
      <c r="E2223" t="s">
        <v>5037</v>
      </c>
      <c r="F2223" t="s">
        <v>5048</v>
      </c>
      <c r="G2223" t="s">
        <v>5056</v>
      </c>
      <c r="H2223">
        <v>66402</v>
      </c>
      <c r="I2223">
        <v>10</v>
      </c>
      <c r="J2223" t="s">
        <v>5070</v>
      </c>
      <c r="K2223">
        <v>10453.35</v>
      </c>
      <c r="L2223" t="s">
        <v>5074</v>
      </c>
      <c r="M2223">
        <f>MONTH(Helper_Columns[Order_Date])</f>
        <v>6</v>
      </c>
      <c r="N2223">
        <f>YEAR(Helper_Columns[Order_Date])</f>
        <v>2024</v>
      </c>
      <c r="O2223" t="str">
        <f>TEXT(Helper_Columns[Order_Date],"mmm")</f>
        <v>Jun</v>
      </c>
      <c r="P2223" s="7">
        <f>IFERROR(Helper_Columns[Profit]/Helper_Columns[Sales_Amount],0)</f>
        <v>0.15742522815577845</v>
      </c>
      <c r="Q2223" s="5" t="str">
        <f>IF(VALUE(SUBSTITUTE(Helper_Columns[[#This Row],[Discount]],"%",""))&gt;=10,"High Discount", "Normal")</f>
        <v>Normal</v>
      </c>
      <c r="R2223" s="5" t="str">
        <f xml:space="preserve"> IF(Helper_Columns[[#This Row],[Profit]]&gt;5000,"High","Low")</f>
        <v>High</v>
      </c>
    </row>
    <row r="2224" spans="1:18" x14ac:dyDescent="0.25">
      <c r="A2224" t="s">
        <v>2234</v>
      </c>
      <c r="B2224" s="4">
        <v>45454.238447689539</v>
      </c>
      <c r="C2224" t="s">
        <v>5025</v>
      </c>
      <c r="D2224" t="s">
        <v>5026</v>
      </c>
      <c r="E2224" t="s">
        <v>5043</v>
      </c>
      <c r="F2224" t="s">
        <v>5048</v>
      </c>
      <c r="G2224" t="s">
        <v>5056</v>
      </c>
      <c r="H2224">
        <v>53035</v>
      </c>
      <c r="I2224">
        <v>12</v>
      </c>
      <c r="J2224" t="s">
        <v>5072</v>
      </c>
      <c r="K2224">
        <v>10121.34</v>
      </c>
      <c r="L2224" t="s">
        <v>5078</v>
      </c>
      <c r="M2224">
        <f>MONTH(Helper_Columns[Order_Date])</f>
        <v>6</v>
      </c>
      <c r="N2224">
        <f>YEAR(Helper_Columns[Order_Date])</f>
        <v>2024</v>
      </c>
      <c r="O2224" t="str">
        <f>TEXT(Helper_Columns[Order_Date],"mmm")</f>
        <v>Jun</v>
      </c>
      <c r="P2224" s="7">
        <f>IFERROR(Helper_Columns[Profit]/Helper_Columns[Sales_Amount],0)</f>
        <v>0.19084265107947582</v>
      </c>
      <c r="Q2224" s="5" t="str">
        <f>IF(VALUE(SUBSTITUTE(Helper_Columns[[#This Row],[Discount]],"%",""))&gt;=10,"High Discount", "Normal")</f>
        <v>High Discount</v>
      </c>
      <c r="R2224" s="5" t="str">
        <f xml:space="preserve"> IF(Helper_Columns[[#This Row],[Profit]]&gt;5000,"High","Low")</f>
        <v>High</v>
      </c>
    </row>
    <row r="2225" spans="1:18" x14ac:dyDescent="0.25">
      <c r="A2225" t="s">
        <v>2235</v>
      </c>
      <c r="B2225" s="4">
        <v>45454.311462292448</v>
      </c>
      <c r="C2225" t="s">
        <v>5025</v>
      </c>
      <c r="D2225" t="s">
        <v>5027</v>
      </c>
      <c r="E2225" t="s">
        <v>5031</v>
      </c>
      <c r="F2225" t="s">
        <v>5048</v>
      </c>
      <c r="G2225" t="s">
        <v>5056</v>
      </c>
      <c r="H2225">
        <v>23435</v>
      </c>
      <c r="I2225">
        <v>4</v>
      </c>
      <c r="J2225" t="s">
        <v>5070</v>
      </c>
      <c r="K2225">
        <v>4737.45</v>
      </c>
      <c r="L2225" t="s">
        <v>5074</v>
      </c>
      <c r="M2225">
        <f>MONTH(Helper_Columns[Order_Date])</f>
        <v>6</v>
      </c>
      <c r="N2225">
        <f>YEAR(Helper_Columns[Order_Date])</f>
        <v>2024</v>
      </c>
      <c r="O2225" t="str">
        <f>TEXT(Helper_Columns[Order_Date],"mmm")</f>
        <v>Jun</v>
      </c>
      <c r="P2225" s="7">
        <f>IFERROR(Helper_Columns[Profit]/Helper_Columns[Sales_Amount],0)</f>
        <v>0.20215276296138254</v>
      </c>
      <c r="Q2225" s="5" t="str">
        <f>IF(VALUE(SUBSTITUTE(Helper_Columns[[#This Row],[Discount]],"%",""))&gt;=10,"High Discount", "Normal")</f>
        <v>Normal</v>
      </c>
      <c r="R2225" s="5" t="str">
        <f xml:space="preserve"> IF(Helper_Columns[[#This Row],[Profit]]&gt;5000,"High","Low")</f>
        <v>Low</v>
      </c>
    </row>
    <row r="2226" spans="1:18" x14ac:dyDescent="0.25">
      <c r="A2226" t="s">
        <v>2236</v>
      </c>
      <c r="B2226" s="4">
        <v>45454.384476895371</v>
      </c>
      <c r="C2226" t="s">
        <v>5019</v>
      </c>
      <c r="D2226" t="s">
        <v>5029</v>
      </c>
      <c r="E2226" t="s">
        <v>5041</v>
      </c>
      <c r="F2226" t="s">
        <v>5046</v>
      </c>
      <c r="G2226" t="s">
        <v>5060</v>
      </c>
      <c r="H2226">
        <v>35505</v>
      </c>
      <c r="I2226">
        <v>8</v>
      </c>
      <c r="J2226" t="s">
        <v>5071</v>
      </c>
      <c r="K2226">
        <v>7476.73</v>
      </c>
      <c r="L2226" t="s">
        <v>5074</v>
      </c>
      <c r="M2226">
        <f>MONTH(Helper_Columns[Order_Date])</f>
        <v>6</v>
      </c>
      <c r="N2226">
        <f>YEAR(Helper_Columns[Order_Date])</f>
        <v>2024</v>
      </c>
      <c r="O2226" t="str">
        <f>TEXT(Helper_Columns[Order_Date],"mmm")</f>
        <v>Jun</v>
      </c>
      <c r="P2226" s="7">
        <f>IFERROR(Helper_Columns[Profit]/Helper_Columns[Sales_Amount],0)</f>
        <v>0.21058245317560906</v>
      </c>
      <c r="Q2226" s="5" t="str">
        <f>IF(VALUE(SUBSTITUTE(Helper_Columns[[#This Row],[Discount]],"%",""))&gt;=10,"High Discount", "Normal")</f>
        <v>High Discount</v>
      </c>
      <c r="R2226" s="5" t="str">
        <f xml:space="preserve"> IF(Helper_Columns[[#This Row],[Profit]]&gt;5000,"High","Low")</f>
        <v>High</v>
      </c>
    </row>
    <row r="2227" spans="1:18" x14ac:dyDescent="0.25">
      <c r="A2227" t="s">
        <v>2237</v>
      </c>
      <c r="B2227" s="4">
        <v>45454.457491498288</v>
      </c>
      <c r="C2227" t="s">
        <v>5024</v>
      </c>
      <c r="D2227" t="s">
        <v>5029</v>
      </c>
      <c r="E2227" t="s">
        <v>5039</v>
      </c>
      <c r="F2227" t="s">
        <v>5047</v>
      </c>
      <c r="G2227" t="s">
        <v>5062</v>
      </c>
      <c r="H2227">
        <v>74662</v>
      </c>
      <c r="I2227">
        <v>7</v>
      </c>
      <c r="J2227" t="s">
        <v>5072</v>
      </c>
      <c r="K2227">
        <v>9134.94</v>
      </c>
      <c r="L2227" t="s">
        <v>5075</v>
      </c>
      <c r="M2227">
        <f>MONTH(Helper_Columns[Order_Date])</f>
        <v>6</v>
      </c>
      <c r="N2227">
        <f>YEAR(Helper_Columns[Order_Date])</f>
        <v>2024</v>
      </c>
      <c r="O2227" t="str">
        <f>TEXT(Helper_Columns[Order_Date],"mmm")</f>
        <v>Jun</v>
      </c>
      <c r="P2227" s="7">
        <f>IFERROR(Helper_Columns[Profit]/Helper_Columns[Sales_Amount],0)</f>
        <v>0.12235059334065522</v>
      </c>
      <c r="Q2227" s="5" t="str">
        <f>IF(VALUE(SUBSTITUTE(Helper_Columns[[#This Row],[Discount]],"%",""))&gt;=10,"High Discount", "Normal")</f>
        <v>High Discount</v>
      </c>
      <c r="R2227" s="5" t="str">
        <f xml:space="preserve"> IF(Helper_Columns[[#This Row],[Profit]]&gt;5000,"High","Low")</f>
        <v>High</v>
      </c>
    </row>
    <row r="2228" spans="1:18" x14ac:dyDescent="0.25">
      <c r="A2228" t="s">
        <v>2238</v>
      </c>
      <c r="B2228" s="4">
        <v>45454.530506101219</v>
      </c>
      <c r="C2228" t="s">
        <v>5021</v>
      </c>
      <c r="D2228" t="s">
        <v>5026</v>
      </c>
      <c r="E2228" t="s">
        <v>5034</v>
      </c>
      <c r="F2228" t="s">
        <v>5048</v>
      </c>
      <c r="G2228" t="s">
        <v>5051</v>
      </c>
      <c r="H2228">
        <v>46643</v>
      </c>
      <c r="I2228">
        <v>8</v>
      </c>
      <c r="J2228" t="s">
        <v>5068</v>
      </c>
      <c r="K2228">
        <v>7547.27</v>
      </c>
      <c r="L2228" t="s">
        <v>5076</v>
      </c>
      <c r="M2228">
        <f>MONTH(Helper_Columns[Order_Date])</f>
        <v>6</v>
      </c>
      <c r="N2228">
        <f>YEAR(Helper_Columns[Order_Date])</f>
        <v>2024</v>
      </c>
      <c r="O2228" t="str">
        <f>TEXT(Helper_Columns[Order_Date],"mmm")</f>
        <v>Jun</v>
      </c>
      <c r="P2228" s="7">
        <f>IFERROR(Helper_Columns[Profit]/Helper_Columns[Sales_Amount],0)</f>
        <v>0.16180927470359968</v>
      </c>
      <c r="Q2228" s="5" t="str">
        <f>IF(VALUE(SUBSTITUTE(Helper_Columns[[#This Row],[Discount]],"%",""))&gt;=10,"High Discount", "Normal")</f>
        <v>Normal</v>
      </c>
      <c r="R2228" s="5" t="str">
        <f xml:space="preserve"> IF(Helper_Columns[[#This Row],[Profit]]&gt;5000,"High","Low")</f>
        <v>High</v>
      </c>
    </row>
    <row r="2229" spans="1:18" x14ac:dyDescent="0.25">
      <c r="A2229" t="s">
        <v>2239</v>
      </c>
      <c r="B2229" s="4">
        <v>45454.603520704142</v>
      </c>
      <c r="C2229" t="s">
        <v>5025</v>
      </c>
      <c r="D2229" t="s">
        <v>5029</v>
      </c>
      <c r="E2229" t="s">
        <v>5040</v>
      </c>
      <c r="F2229" t="s">
        <v>5046</v>
      </c>
      <c r="G2229" t="s">
        <v>5053</v>
      </c>
      <c r="H2229">
        <v>2085</v>
      </c>
      <c r="I2229">
        <v>9</v>
      </c>
      <c r="J2229" t="s">
        <v>5069</v>
      </c>
      <c r="K2229">
        <v>304.48</v>
      </c>
      <c r="L2229" t="s">
        <v>5075</v>
      </c>
      <c r="M2229">
        <f>MONTH(Helper_Columns[Order_Date])</f>
        <v>6</v>
      </c>
      <c r="N2229">
        <f>YEAR(Helper_Columns[Order_Date])</f>
        <v>2024</v>
      </c>
      <c r="O2229" t="str">
        <f>TEXT(Helper_Columns[Order_Date],"mmm")</f>
        <v>Jun</v>
      </c>
      <c r="P2229" s="7">
        <f>IFERROR(Helper_Columns[Profit]/Helper_Columns[Sales_Amount],0)</f>
        <v>0.14603357314148682</v>
      </c>
      <c r="Q2229" s="5" t="str">
        <f>IF(VALUE(SUBSTITUTE(Helper_Columns[[#This Row],[Discount]],"%",""))&gt;=10,"High Discount", "Normal")</f>
        <v>High Discount</v>
      </c>
      <c r="R2229" s="5" t="str">
        <f xml:space="preserve"> IF(Helper_Columns[[#This Row],[Profit]]&gt;5000,"High","Low")</f>
        <v>Low</v>
      </c>
    </row>
    <row r="2230" spans="1:18" x14ac:dyDescent="0.25">
      <c r="A2230" t="s">
        <v>2240</v>
      </c>
      <c r="B2230" s="4">
        <v>45454.676535307059</v>
      </c>
      <c r="C2230" t="s">
        <v>5022</v>
      </c>
      <c r="D2230" t="s">
        <v>5026</v>
      </c>
      <c r="E2230" t="s">
        <v>5043</v>
      </c>
      <c r="F2230" t="s">
        <v>5048</v>
      </c>
      <c r="G2230" t="s">
        <v>5052</v>
      </c>
      <c r="H2230">
        <v>71410</v>
      </c>
      <c r="I2230">
        <v>13</v>
      </c>
      <c r="J2230" t="s">
        <v>5072</v>
      </c>
      <c r="K2230">
        <v>11959.41</v>
      </c>
      <c r="L2230" t="s">
        <v>5076</v>
      </c>
      <c r="M2230">
        <f>MONTH(Helper_Columns[Order_Date])</f>
        <v>6</v>
      </c>
      <c r="N2230">
        <f>YEAR(Helper_Columns[Order_Date])</f>
        <v>2024</v>
      </c>
      <c r="O2230" t="str">
        <f>TEXT(Helper_Columns[Order_Date],"mmm")</f>
        <v>Jun</v>
      </c>
      <c r="P2230" s="7">
        <f>IFERROR(Helper_Columns[Profit]/Helper_Columns[Sales_Amount],0)</f>
        <v>0.16747528357372918</v>
      </c>
      <c r="Q2230" s="5" t="str">
        <f>IF(VALUE(SUBSTITUTE(Helper_Columns[[#This Row],[Discount]],"%",""))&gt;=10,"High Discount", "Normal")</f>
        <v>High Discount</v>
      </c>
      <c r="R2230" s="5" t="str">
        <f xml:space="preserve"> IF(Helper_Columns[[#This Row],[Profit]]&gt;5000,"High","Low")</f>
        <v>High</v>
      </c>
    </row>
    <row r="2231" spans="1:18" x14ac:dyDescent="0.25">
      <c r="A2231" t="s">
        <v>2241</v>
      </c>
      <c r="B2231" s="4">
        <v>45454.749549909982</v>
      </c>
      <c r="C2231" t="s">
        <v>5025</v>
      </c>
      <c r="D2231" t="s">
        <v>5028</v>
      </c>
      <c r="E2231" t="s">
        <v>5036</v>
      </c>
      <c r="F2231" t="s">
        <v>5046</v>
      </c>
      <c r="G2231" t="s">
        <v>5060</v>
      </c>
      <c r="H2231">
        <v>7103</v>
      </c>
      <c r="I2231">
        <v>2</v>
      </c>
      <c r="J2231" t="s">
        <v>5072</v>
      </c>
      <c r="K2231">
        <v>1178.31</v>
      </c>
      <c r="L2231" t="s">
        <v>5078</v>
      </c>
      <c r="M2231">
        <f>MONTH(Helper_Columns[Order_Date])</f>
        <v>6</v>
      </c>
      <c r="N2231">
        <f>YEAR(Helper_Columns[Order_Date])</f>
        <v>2024</v>
      </c>
      <c r="O2231" t="str">
        <f>TEXT(Helper_Columns[Order_Date],"mmm")</f>
        <v>Jun</v>
      </c>
      <c r="P2231" s="7">
        <f>IFERROR(Helper_Columns[Profit]/Helper_Columns[Sales_Amount],0)</f>
        <v>0.16588906096015768</v>
      </c>
      <c r="Q2231" s="5" t="str">
        <f>IF(VALUE(SUBSTITUTE(Helper_Columns[[#This Row],[Discount]],"%",""))&gt;=10,"High Discount", "Normal")</f>
        <v>High Discount</v>
      </c>
      <c r="R2231" s="5" t="str">
        <f xml:space="preserve"> IF(Helper_Columns[[#This Row],[Profit]]&gt;5000,"High","Low")</f>
        <v>Low</v>
      </c>
    </row>
    <row r="2232" spans="1:18" x14ac:dyDescent="0.25">
      <c r="A2232" t="s">
        <v>2242</v>
      </c>
      <c r="B2232" s="4">
        <v>45454.822564512891</v>
      </c>
      <c r="C2232" t="s">
        <v>5015</v>
      </c>
      <c r="D2232" t="s">
        <v>5027</v>
      </c>
      <c r="E2232" t="s">
        <v>5031</v>
      </c>
      <c r="F2232" t="s">
        <v>5046</v>
      </c>
      <c r="G2232" t="s">
        <v>5066</v>
      </c>
      <c r="H2232">
        <v>79488</v>
      </c>
      <c r="I2232">
        <v>4</v>
      </c>
      <c r="J2232" t="s">
        <v>5068</v>
      </c>
      <c r="K2232">
        <v>7561.18</v>
      </c>
      <c r="L2232" t="s">
        <v>5076</v>
      </c>
      <c r="M2232">
        <f>MONTH(Helper_Columns[Order_Date])</f>
        <v>6</v>
      </c>
      <c r="N2232">
        <f>YEAR(Helper_Columns[Order_Date])</f>
        <v>2024</v>
      </c>
      <c r="O2232" t="str">
        <f>TEXT(Helper_Columns[Order_Date],"mmm")</f>
        <v>Jun</v>
      </c>
      <c r="P2232" s="7">
        <f>IFERROR(Helper_Columns[Profit]/Helper_Columns[Sales_Amount],0)</f>
        <v>9.512354066022545E-2</v>
      </c>
      <c r="Q2232" s="5" t="str">
        <f>IF(VALUE(SUBSTITUTE(Helper_Columns[[#This Row],[Discount]],"%",""))&gt;=10,"High Discount", "Normal")</f>
        <v>Normal</v>
      </c>
      <c r="R2232" s="5" t="str">
        <f xml:space="preserve"> IF(Helper_Columns[[#This Row],[Profit]]&gt;5000,"High","Low")</f>
        <v>High</v>
      </c>
    </row>
    <row r="2233" spans="1:18" x14ac:dyDescent="0.25">
      <c r="A2233" t="s">
        <v>2243</v>
      </c>
      <c r="B2233" s="4">
        <v>45454.895579115822</v>
      </c>
      <c r="C2233" t="s">
        <v>5019</v>
      </c>
      <c r="D2233" t="s">
        <v>5029</v>
      </c>
      <c r="E2233" t="s">
        <v>5040</v>
      </c>
      <c r="F2233" t="s">
        <v>5048</v>
      </c>
      <c r="G2233" t="s">
        <v>5065</v>
      </c>
      <c r="H2233">
        <v>60912</v>
      </c>
      <c r="I2233">
        <v>13</v>
      </c>
      <c r="J2233" t="s">
        <v>5068</v>
      </c>
      <c r="K2233">
        <v>6160.94</v>
      </c>
      <c r="L2233" t="s">
        <v>5076</v>
      </c>
      <c r="M2233">
        <f>MONTH(Helper_Columns[Order_Date])</f>
        <v>6</v>
      </c>
      <c r="N2233">
        <f>YEAR(Helper_Columns[Order_Date])</f>
        <v>2024</v>
      </c>
      <c r="O2233" t="str">
        <f>TEXT(Helper_Columns[Order_Date],"mmm")</f>
        <v>Jun</v>
      </c>
      <c r="P2233" s="7">
        <f>IFERROR(Helper_Columns[Profit]/Helper_Columns[Sales_Amount],0)</f>
        <v>0.10114493039138428</v>
      </c>
      <c r="Q2233" s="5" t="str">
        <f>IF(VALUE(SUBSTITUTE(Helper_Columns[[#This Row],[Discount]],"%",""))&gt;=10,"High Discount", "Normal")</f>
        <v>Normal</v>
      </c>
      <c r="R2233" s="5" t="str">
        <f xml:space="preserve"> IF(Helper_Columns[[#This Row],[Profit]]&gt;5000,"High","Low")</f>
        <v>High</v>
      </c>
    </row>
    <row r="2234" spans="1:18" x14ac:dyDescent="0.25">
      <c r="A2234" t="s">
        <v>2244</v>
      </c>
      <c r="B2234" s="4">
        <v>45454.968593718739</v>
      </c>
      <c r="C2234" t="s">
        <v>5021</v>
      </c>
      <c r="D2234" t="s">
        <v>5028</v>
      </c>
      <c r="E2234" t="s">
        <v>5036</v>
      </c>
      <c r="F2234" t="s">
        <v>5047</v>
      </c>
      <c r="G2234" t="s">
        <v>5050</v>
      </c>
      <c r="H2234">
        <v>21325</v>
      </c>
      <c r="I2234">
        <v>2</v>
      </c>
      <c r="J2234" t="s">
        <v>5071</v>
      </c>
      <c r="K2234">
        <v>2992.08</v>
      </c>
      <c r="L2234" t="s">
        <v>5077</v>
      </c>
      <c r="M2234">
        <f>MONTH(Helper_Columns[Order_Date])</f>
        <v>6</v>
      </c>
      <c r="N2234">
        <f>YEAR(Helper_Columns[Order_Date])</f>
        <v>2024</v>
      </c>
      <c r="O2234" t="str">
        <f>TEXT(Helper_Columns[Order_Date],"mmm")</f>
        <v>Jun</v>
      </c>
      <c r="P2234" s="7">
        <f>IFERROR(Helper_Columns[Profit]/Helper_Columns[Sales_Amount],0)</f>
        <v>0.14030855803048065</v>
      </c>
      <c r="Q2234" s="5" t="str">
        <f>IF(VALUE(SUBSTITUTE(Helper_Columns[[#This Row],[Discount]],"%",""))&gt;=10,"High Discount", "Normal")</f>
        <v>High Discount</v>
      </c>
      <c r="R2234" s="5" t="str">
        <f xml:space="preserve"> IF(Helper_Columns[[#This Row],[Profit]]&gt;5000,"High","Low")</f>
        <v>Low</v>
      </c>
    </row>
    <row r="2235" spans="1:18" x14ac:dyDescent="0.25">
      <c r="A2235" t="s">
        <v>2245</v>
      </c>
      <c r="B2235" s="4">
        <v>45455.041608321662</v>
      </c>
      <c r="C2235" t="s">
        <v>5015</v>
      </c>
      <c r="D2235" t="s">
        <v>5027</v>
      </c>
      <c r="E2235" t="s">
        <v>5031</v>
      </c>
      <c r="F2235" t="s">
        <v>5048</v>
      </c>
      <c r="G2235" t="s">
        <v>5056</v>
      </c>
      <c r="H2235">
        <v>41058</v>
      </c>
      <c r="I2235">
        <v>4</v>
      </c>
      <c r="J2235" t="s">
        <v>5072</v>
      </c>
      <c r="K2235">
        <v>8469.4599999999991</v>
      </c>
      <c r="L2235" t="s">
        <v>5074</v>
      </c>
      <c r="M2235">
        <f>MONTH(Helper_Columns[Order_Date])</f>
        <v>6</v>
      </c>
      <c r="N2235">
        <f>YEAR(Helper_Columns[Order_Date])</f>
        <v>2024</v>
      </c>
      <c r="O2235" t="str">
        <f>TEXT(Helper_Columns[Order_Date],"mmm")</f>
        <v>Jun</v>
      </c>
      <c r="P2235" s="7">
        <f>IFERROR(Helper_Columns[Profit]/Helper_Columns[Sales_Amount],0)</f>
        <v>0.20628038384724046</v>
      </c>
      <c r="Q2235" s="5" t="str">
        <f>IF(VALUE(SUBSTITUTE(Helper_Columns[[#This Row],[Discount]],"%",""))&gt;=10,"High Discount", "Normal")</f>
        <v>High Discount</v>
      </c>
      <c r="R2235" s="5" t="str">
        <f xml:space="preserve"> IF(Helper_Columns[[#This Row],[Profit]]&gt;5000,"High","Low")</f>
        <v>High</v>
      </c>
    </row>
    <row r="2236" spans="1:18" x14ac:dyDescent="0.25">
      <c r="A2236" t="s">
        <v>2246</v>
      </c>
      <c r="B2236" s="4">
        <v>45455.114622924593</v>
      </c>
      <c r="C2236" t="s">
        <v>5017</v>
      </c>
      <c r="D2236" t="s">
        <v>5028</v>
      </c>
      <c r="E2236" t="s">
        <v>5035</v>
      </c>
      <c r="F2236" t="s">
        <v>5046</v>
      </c>
      <c r="G2236" t="s">
        <v>5061</v>
      </c>
      <c r="H2236">
        <v>7030</v>
      </c>
      <c r="I2236">
        <v>11</v>
      </c>
      <c r="J2236" t="s">
        <v>5069</v>
      </c>
      <c r="K2236">
        <v>1322.1</v>
      </c>
      <c r="L2236" t="s">
        <v>5077</v>
      </c>
      <c r="M2236">
        <f>MONTH(Helper_Columns[Order_Date])</f>
        <v>6</v>
      </c>
      <c r="N2236">
        <f>YEAR(Helper_Columns[Order_Date])</f>
        <v>2024</v>
      </c>
      <c r="O2236" t="str">
        <f>TEXT(Helper_Columns[Order_Date],"mmm")</f>
        <v>Jun</v>
      </c>
      <c r="P2236" s="7">
        <f>IFERROR(Helper_Columns[Profit]/Helper_Columns[Sales_Amount],0)</f>
        <v>0.18806543385490754</v>
      </c>
      <c r="Q2236" s="5" t="str">
        <f>IF(VALUE(SUBSTITUTE(Helper_Columns[[#This Row],[Discount]],"%",""))&gt;=10,"High Discount", "Normal")</f>
        <v>High Discount</v>
      </c>
      <c r="R2236" s="5" t="str">
        <f xml:space="preserve"> IF(Helper_Columns[[#This Row],[Profit]]&gt;5000,"High","Low")</f>
        <v>Low</v>
      </c>
    </row>
    <row r="2237" spans="1:18" x14ac:dyDescent="0.25">
      <c r="A2237" t="s">
        <v>2247</v>
      </c>
      <c r="B2237" s="4">
        <v>45455.187637527502</v>
      </c>
      <c r="C2237" t="s">
        <v>5012</v>
      </c>
      <c r="D2237" t="s">
        <v>5027</v>
      </c>
      <c r="E2237" t="s">
        <v>5044</v>
      </c>
      <c r="F2237" t="s">
        <v>5046</v>
      </c>
      <c r="G2237" t="s">
        <v>5066</v>
      </c>
      <c r="H2237">
        <v>4728</v>
      </c>
      <c r="I2237">
        <v>7</v>
      </c>
      <c r="J2237" t="s">
        <v>5070</v>
      </c>
      <c r="K2237">
        <v>403.68</v>
      </c>
      <c r="L2237" t="s">
        <v>5075</v>
      </c>
      <c r="M2237">
        <f>MONTH(Helper_Columns[Order_Date])</f>
        <v>6</v>
      </c>
      <c r="N2237">
        <f>YEAR(Helper_Columns[Order_Date])</f>
        <v>2024</v>
      </c>
      <c r="O2237" t="str">
        <f>TEXT(Helper_Columns[Order_Date],"mmm")</f>
        <v>Jun</v>
      </c>
      <c r="P2237" s="7">
        <f>IFERROR(Helper_Columns[Profit]/Helper_Columns[Sales_Amount],0)</f>
        <v>8.5380710659898482E-2</v>
      </c>
      <c r="Q2237" s="5" t="str">
        <f>IF(VALUE(SUBSTITUTE(Helper_Columns[[#This Row],[Discount]],"%",""))&gt;=10,"High Discount", "Normal")</f>
        <v>Normal</v>
      </c>
      <c r="R2237" s="5" t="str">
        <f xml:space="preserve"> IF(Helper_Columns[[#This Row],[Profit]]&gt;5000,"High","Low")</f>
        <v>Low</v>
      </c>
    </row>
    <row r="2238" spans="1:18" x14ac:dyDescent="0.25">
      <c r="A2238" t="s">
        <v>2248</v>
      </c>
      <c r="B2238" s="4">
        <v>45455.260652130419</v>
      </c>
      <c r="C2238" t="s">
        <v>5016</v>
      </c>
      <c r="D2238" t="s">
        <v>5029</v>
      </c>
      <c r="E2238" t="s">
        <v>5040</v>
      </c>
      <c r="F2238" t="s">
        <v>5047</v>
      </c>
      <c r="G2238" t="s">
        <v>5058</v>
      </c>
      <c r="H2238">
        <v>20439</v>
      </c>
      <c r="I2238">
        <v>13</v>
      </c>
      <c r="J2238" t="s">
        <v>5072</v>
      </c>
      <c r="K2238">
        <v>3021.61</v>
      </c>
      <c r="L2238" t="s">
        <v>5077</v>
      </c>
      <c r="M2238">
        <f>MONTH(Helper_Columns[Order_Date])</f>
        <v>6</v>
      </c>
      <c r="N2238">
        <f>YEAR(Helper_Columns[Order_Date])</f>
        <v>2024</v>
      </c>
      <c r="O2238" t="str">
        <f>TEXT(Helper_Columns[Order_Date],"mmm")</f>
        <v>Jun</v>
      </c>
      <c r="P2238" s="7">
        <f>IFERROR(Helper_Columns[Profit]/Helper_Columns[Sales_Amount],0)</f>
        <v>0.14783551054356867</v>
      </c>
      <c r="Q2238" s="5" t="str">
        <f>IF(VALUE(SUBSTITUTE(Helper_Columns[[#This Row],[Discount]],"%",""))&gt;=10,"High Discount", "Normal")</f>
        <v>High Discount</v>
      </c>
      <c r="R2238" s="5" t="str">
        <f xml:space="preserve"> IF(Helper_Columns[[#This Row],[Profit]]&gt;5000,"High","Low")</f>
        <v>Low</v>
      </c>
    </row>
    <row r="2239" spans="1:18" x14ac:dyDescent="0.25">
      <c r="A2239" t="s">
        <v>2249</v>
      </c>
      <c r="B2239" s="4">
        <v>45455.333666733342</v>
      </c>
      <c r="C2239" t="s">
        <v>5013</v>
      </c>
      <c r="D2239" t="s">
        <v>5029</v>
      </c>
      <c r="E2239" t="s">
        <v>5040</v>
      </c>
      <c r="F2239" t="s">
        <v>5048</v>
      </c>
      <c r="G2239" t="s">
        <v>5055</v>
      </c>
      <c r="H2239">
        <v>30400</v>
      </c>
      <c r="I2239">
        <v>14</v>
      </c>
      <c r="J2239" t="s">
        <v>5071</v>
      </c>
      <c r="K2239">
        <v>5964.15</v>
      </c>
      <c r="L2239" t="s">
        <v>5079</v>
      </c>
      <c r="M2239">
        <f>MONTH(Helper_Columns[Order_Date])</f>
        <v>6</v>
      </c>
      <c r="N2239">
        <f>YEAR(Helper_Columns[Order_Date])</f>
        <v>2024</v>
      </c>
      <c r="O2239" t="str">
        <f>TEXT(Helper_Columns[Order_Date],"mmm")</f>
        <v>Jun</v>
      </c>
      <c r="P2239" s="7">
        <f>IFERROR(Helper_Columns[Profit]/Helper_Columns[Sales_Amount],0)</f>
        <v>0.1961891447368421</v>
      </c>
      <c r="Q2239" s="5" t="str">
        <f>IF(VALUE(SUBSTITUTE(Helper_Columns[[#This Row],[Discount]],"%",""))&gt;=10,"High Discount", "Normal")</f>
        <v>High Discount</v>
      </c>
      <c r="R2239" s="5" t="str">
        <f xml:space="preserve"> IF(Helper_Columns[[#This Row],[Profit]]&gt;5000,"High","Low")</f>
        <v>High</v>
      </c>
    </row>
    <row r="2240" spans="1:18" x14ac:dyDescent="0.25">
      <c r="A2240" t="s">
        <v>2250</v>
      </c>
      <c r="B2240" s="4">
        <v>45455.406681336259</v>
      </c>
      <c r="C2240" t="s">
        <v>5022</v>
      </c>
      <c r="D2240" t="s">
        <v>5026</v>
      </c>
      <c r="E2240" t="s">
        <v>5030</v>
      </c>
      <c r="F2240" t="s">
        <v>5046</v>
      </c>
      <c r="G2240" t="s">
        <v>5054</v>
      </c>
      <c r="H2240">
        <v>4236</v>
      </c>
      <c r="I2240">
        <v>3</v>
      </c>
      <c r="J2240" t="s">
        <v>5070</v>
      </c>
      <c r="K2240">
        <v>567.03</v>
      </c>
      <c r="L2240" t="s">
        <v>5074</v>
      </c>
      <c r="M2240">
        <f>MONTH(Helper_Columns[Order_Date])</f>
        <v>6</v>
      </c>
      <c r="N2240">
        <f>YEAR(Helper_Columns[Order_Date])</f>
        <v>2024</v>
      </c>
      <c r="O2240" t="str">
        <f>TEXT(Helper_Columns[Order_Date],"mmm")</f>
        <v>Jun</v>
      </c>
      <c r="P2240" s="7">
        <f>IFERROR(Helper_Columns[Profit]/Helper_Columns[Sales_Amount],0)</f>
        <v>0.1338597733711048</v>
      </c>
      <c r="Q2240" s="5" t="str">
        <f>IF(VALUE(SUBSTITUTE(Helper_Columns[[#This Row],[Discount]],"%",""))&gt;=10,"High Discount", "Normal")</f>
        <v>Normal</v>
      </c>
      <c r="R2240" s="5" t="str">
        <f xml:space="preserve"> IF(Helper_Columns[[#This Row],[Profit]]&gt;5000,"High","Low")</f>
        <v>Low</v>
      </c>
    </row>
    <row r="2241" spans="1:18" x14ac:dyDescent="0.25">
      <c r="A2241" t="s">
        <v>2251</v>
      </c>
      <c r="B2241" s="4">
        <v>45455.479695939182</v>
      </c>
      <c r="C2241" t="s">
        <v>5021</v>
      </c>
      <c r="D2241" t="s">
        <v>5029</v>
      </c>
      <c r="E2241" t="s">
        <v>5040</v>
      </c>
      <c r="F2241" t="s">
        <v>5048</v>
      </c>
      <c r="G2241" t="s">
        <v>5065</v>
      </c>
      <c r="H2241">
        <v>37688</v>
      </c>
      <c r="I2241">
        <v>10</v>
      </c>
      <c r="J2241" t="s">
        <v>5071</v>
      </c>
      <c r="K2241">
        <v>5848.46</v>
      </c>
      <c r="L2241" t="s">
        <v>5074</v>
      </c>
      <c r="M2241">
        <f>MONTH(Helper_Columns[Order_Date])</f>
        <v>6</v>
      </c>
      <c r="N2241">
        <f>YEAR(Helper_Columns[Order_Date])</f>
        <v>2024</v>
      </c>
      <c r="O2241" t="str">
        <f>TEXT(Helper_Columns[Order_Date],"mmm")</f>
        <v>Jun</v>
      </c>
      <c r="P2241" s="7">
        <f>IFERROR(Helper_Columns[Profit]/Helper_Columns[Sales_Amount],0)</f>
        <v>0.15518095945659097</v>
      </c>
      <c r="Q2241" s="5" t="str">
        <f>IF(VALUE(SUBSTITUTE(Helper_Columns[[#This Row],[Discount]],"%",""))&gt;=10,"High Discount", "Normal")</f>
        <v>High Discount</v>
      </c>
      <c r="R2241" s="5" t="str">
        <f xml:space="preserve"> IF(Helper_Columns[[#This Row],[Profit]]&gt;5000,"High","Low")</f>
        <v>High</v>
      </c>
    </row>
    <row r="2242" spans="1:18" x14ac:dyDescent="0.25">
      <c r="A2242" t="s">
        <v>2252</v>
      </c>
      <c r="B2242" s="4">
        <v>45455.552710542113</v>
      </c>
      <c r="C2242" t="s">
        <v>5021</v>
      </c>
      <c r="D2242" t="s">
        <v>5028</v>
      </c>
      <c r="E2242" t="s">
        <v>5032</v>
      </c>
      <c r="F2242" t="s">
        <v>5047</v>
      </c>
      <c r="G2242" t="s">
        <v>5064</v>
      </c>
      <c r="H2242">
        <v>60592</v>
      </c>
      <c r="I2242">
        <v>7</v>
      </c>
      <c r="J2242" t="s">
        <v>5068</v>
      </c>
      <c r="K2242">
        <v>11044.61</v>
      </c>
      <c r="L2242" t="s">
        <v>5077</v>
      </c>
      <c r="M2242">
        <f>MONTH(Helper_Columns[Order_Date])</f>
        <v>6</v>
      </c>
      <c r="N2242">
        <f>YEAR(Helper_Columns[Order_Date])</f>
        <v>2024</v>
      </c>
      <c r="O2242" t="str">
        <f>TEXT(Helper_Columns[Order_Date],"mmm")</f>
        <v>Jun</v>
      </c>
      <c r="P2242" s="7">
        <f>IFERROR(Helper_Columns[Profit]/Helper_Columns[Sales_Amount],0)</f>
        <v>0.1822783535780301</v>
      </c>
      <c r="Q2242" s="5" t="str">
        <f>IF(VALUE(SUBSTITUTE(Helper_Columns[[#This Row],[Discount]],"%",""))&gt;=10,"High Discount", "Normal")</f>
        <v>Normal</v>
      </c>
      <c r="R2242" s="5" t="str">
        <f xml:space="preserve"> IF(Helper_Columns[[#This Row],[Profit]]&gt;5000,"High","Low")</f>
        <v>High</v>
      </c>
    </row>
    <row r="2243" spans="1:18" x14ac:dyDescent="0.25">
      <c r="A2243" t="s">
        <v>2253</v>
      </c>
      <c r="B2243" s="4">
        <v>45455.625725145022</v>
      </c>
      <c r="C2243" t="s">
        <v>5019</v>
      </c>
      <c r="D2243" t="s">
        <v>5029</v>
      </c>
      <c r="E2243" t="s">
        <v>5033</v>
      </c>
      <c r="F2243" t="s">
        <v>5046</v>
      </c>
      <c r="G2243" t="s">
        <v>5060</v>
      </c>
      <c r="H2243">
        <v>43129</v>
      </c>
      <c r="I2243">
        <v>12</v>
      </c>
      <c r="J2243" t="s">
        <v>5072</v>
      </c>
      <c r="K2243">
        <v>3679.13</v>
      </c>
      <c r="L2243" t="s">
        <v>5077</v>
      </c>
      <c r="M2243">
        <f>MONTH(Helper_Columns[Order_Date])</f>
        <v>6</v>
      </c>
      <c r="N2243">
        <f>YEAR(Helper_Columns[Order_Date])</f>
        <v>2024</v>
      </c>
      <c r="O2243" t="str">
        <f>TEXT(Helper_Columns[Order_Date],"mmm")</f>
        <v>Jun</v>
      </c>
      <c r="P2243" s="7">
        <f>IFERROR(Helper_Columns[Profit]/Helper_Columns[Sales_Amount],0)</f>
        <v>8.5305247049549032E-2</v>
      </c>
      <c r="Q2243" s="5" t="str">
        <f>IF(VALUE(SUBSTITUTE(Helper_Columns[[#This Row],[Discount]],"%",""))&gt;=10,"High Discount", "Normal")</f>
        <v>High Discount</v>
      </c>
      <c r="R2243" s="5" t="str">
        <f xml:space="preserve"> IF(Helper_Columns[[#This Row],[Profit]]&gt;5000,"High","Low")</f>
        <v>Low</v>
      </c>
    </row>
    <row r="2244" spans="1:18" x14ac:dyDescent="0.25">
      <c r="A2244" t="s">
        <v>2254</v>
      </c>
      <c r="B2244" s="4">
        <v>45455.698739747939</v>
      </c>
      <c r="C2244" t="s">
        <v>5013</v>
      </c>
      <c r="D2244" t="s">
        <v>5027</v>
      </c>
      <c r="E2244" t="s">
        <v>5031</v>
      </c>
      <c r="F2244" t="s">
        <v>5048</v>
      </c>
      <c r="G2244" t="s">
        <v>5055</v>
      </c>
      <c r="H2244">
        <v>23797</v>
      </c>
      <c r="I2244">
        <v>6</v>
      </c>
      <c r="J2244" t="s">
        <v>5073</v>
      </c>
      <c r="K2244">
        <v>3573.68</v>
      </c>
      <c r="L2244" t="s">
        <v>5075</v>
      </c>
      <c r="M2244">
        <f>MONTH(Helper_Columns[Order_Date])</f>
        <v>6</v>
      </c>
      <c r="N2244">
        <f>YEAR(Helper_Columns[Order_Date])</f>
        <v>2024</v>
      </c>
      <c r="O2244" t="str">
        <f>TEXT(Helper_Columns[Order_Date],"mmm")</f>
        <v>Jun</v>
      </c>
      <c r="P2244" s="7">
        <f>IFERROR(Helper_Columns[Profit]/Helper_Columns[Sales_Amount],0)</f>
        <v>0.15017355128797746</v>
      </c>
      <c r="Q2244" s="5" t="str">
        <f>IF(VALUE(SUBSTITUTE(Helper_Columns[[#This Row],[Discount]],"%",""))&gt;=10,"High Discount", "Normal")</f>
        <v>Normal</v>
      </c>
      <c r="R2244" s="5" t="str">
        <f xml:space="preserve"> IF(Helper_Columns[[#This Row],[Profit]]&gt;5000,"High","Low")</f>
        <v>Low</v>
      </c>
    </row>
    <row r="2245" spans="1:18" x14ac:dyDescent="0.25">
      <c r="A2245" t="s">
        <v>2255</v>
      </c>
      <c r="B2245" s="4">
        <v>45455.77175435087</v>
      </c>
      <c r="C2245" t="s">
        <v>5014</v>
      </c>
      <c r="D2245" t="s">
        <v>5027</v>
      </c>
      <c r="E2245" t="s">
        <v>5031</v>
      </c>
      <c r="F2245" t="s">
        <v>5047</v>
      </c>
      <c r="G2245" t="s">
        <v>5064</v>
      </c>
      <c r="H2245">
        <v>29071</v>
      </c>
      <c r="I2245">
        <v>12</v>
      </c>
      <c r="J2245" t="s">
        <v>5068</v>
      </c>
      <c r="K2245">
        <v>2394.58</v>
      </c>
      <c r="L2245" t="s">
        <v>5075</v>
      </c>
      <c r="M2245">
        <f>MONTH(Helper_Columns[Order_Date])</f>
        <v>6</v>
      </c>
      <c r="N2245">
        <f>YEAR(Helper_Columns[Order_Date])</f>
        <v>2024</v>
      </c>
      <c r="O2245" t="str">
        <f>TEXT(Helper_Columns[Order_Date],"mmm")</f>
        <v>Jun</v>
      </c>
      <c r="P2245" s="7">
        <f>IFERROR(Helper_Columns[Profit]/Helper_Columns[Sales_Amount],0)</f>
        <v>8.237005950947679E-2</v>
      </c>
      <c r="Q2245" s="5" t="str">
        <f>IF(VALUE(SUBSTITUTE(Helper_Columns[[#This Row],[Discount]],"%",""))&gt;=10,"High Discount", "Normal")</f>
        <v>Normal</v>
      </c>
      <c r="R2245" s="5" t="str">
        <f xml:space="preserve"> IF(Helper_Columns[[#This Row],[Profit]]&gt;5000,"High","Low")</f>
        <v>Low</v>
      </c>
    </row>
    <row r="2246" spans="1:18" x14ac:dyDescent="0.25">
      <c r="A2246" t="s">
        <v>2256</v>
      </c>
      <c r="B2246" s="4">
        <v>45455.844768953793</v>
      </c>
      <c r="C2246" t="s">
        <v>5022</v>
      </c>
      <c r="D2246" t="s">
        <v>5027</v>
      </c>
      <c r="E2246" t="s">
        <v>5031</v>
      </c>
      <c r="F2246" t="s">
        <v>5046</v>
      </c>
      <c r="G2246" t="s">
        <v>5057</v>
      </c>
      <c r="H2246">
        <v>67723</v>
      </c>
      <c r="I2246">
        <v>1</v>
      </c>
      <c r="J2246" t="s">
        <v>5071</v>
      </c>
      <c r="K2246">
        <v>6667.96</v>
      </c>
      <c r="L2246" t="s">
        <v>5078</v>
      </c>
      <c r="M2246">
        <f>MONTH(Helper_Columns[Order_Date])</f>
        <v>6</v>
      </c>
      <c r="N2246">
        <f>YEAR(Helper_Columns[Order_Date])</f>
        <v>2024</v>
      </c>
      <c r="O2246" t="str">
        <f>TEXT(Helper_Columns[Order_Date],"mmm")</f>
        <v>Jun</v>
      </c>
      <c r="P2246" s="7">
        <f>IFERROR(Helper_Columns[Profit]/Helper_Columns[Sales_Amount],0)</f>
        <v>9.8459312198219212E-2</v>
      </c>
      <c r="Q2246" s="5" t="str">
        <f>IF(VALUE(SUBSTITUTE(Helper_Columns[[#This Row],[Discount]],"%",""))&gt;=10,"High Discount", "Normal")</f>
        <v>High Discount</v>
      </c>
      <c r="R2246" s="5" t="str">
        <f xml:space="preserve"> IF(Helper_Columns[[#This Row],[Profit]]&gt;5000,"High","Low")</f>
        <v>High</v>
      </c>
    </row>
    <row r="2247" spans="1:18" x14ac:dyDescent="0.25">
      <c r="A2247" t="s">
        <v>2257</v>
      </c>
      <c r="B2247" s="4">
        <v>45455.917783556702</v>
      </c>
      <c r="C2247" t="s">
        <v>5019</v>
      </c>
      <c r="D2247" t="s">
        <v>5029</v>
      </c>
      <c r="E2247" t="s">
        <v>5039</v>
      </c>
      <c r="F2247" t="s">
        <v>5046</v>
      </c>
      <c r="G2247" t="s">
        <v>5066</v>
      </c>
      <c r="H2247">
        <v>54424</v>
      </c>
      <c r="I2247">
        <v>1</v>
      </c>
      <c r="J2247" t="s">
        <v>5068</v>
      </c>
      <c r="K2247">
        <v>8309.07</v>
      </c>
      <c r="L2247" t="s">
        <v>5075</v>
      </c>
      <c r="M2247">
        <f>MONTH(Helper_Columns[Order_Date])</f>
        <v>6</v>
      </c>
      <c r="N2247">
        <f>YEAR(Helper_Columns[Order_Date])</f>
        <v>2024</v>
      </c>
      <c r="O2247" t="str">
        <f>TEXT(Helper_Columns[Order_Date],"mmm")</f>
        <v>Jun</v>
      </c>
      <c r="P2247" s="7">
        <f>IFERROR(Helper_Columns[Profit]/Helper_Columns[Sales_Amount],0)</f>
        <v>0.1526729016610319</v>
      </c>
      <c r="Q2247" s="5" t="str">
        <f>IF(VALUE(SUBSTITUTE(Helper_Columns[[#This Row],[Discount]],"%",""))&gt;=10,"High Discount", "Normal")</f>
        <v>Normal</v>
      </c>
      <c r="R2247" s="5" t="str">
        <f xml:space="preserve"> IF(Helper_Columns[[#This Row],[Profit]]&gt;5000,"High","Low")</f>
        <v>High</v>
      </c>
    </row>
    <row r="2248" spans="1:18" x14ac:dyDescent="0.25">
      <c r="A2248" t="s">
        <v>2258</v>
      </c>
      <c r="B2248" s="4">
        <v>45455.990798159633</v>
      </c>
      <c r="C2248" t="s">
        <v>5013</v>
      </c>
      <c r="D2248" t="s">
        <v>5028</v>
      </c>
      <c r="E2248" t="s">
        <v>5036</v>
      </c>
      <c r="F2248" t="s">
        <v>5048</v>
      </c>
      <c r="G2248" t="s">
        <v>5051</v>
      </c>
      <c r="H2248">
        <v>58694</v>
      </c>
      <c r="I2248">
        <v>11</v>
      </c>
      <c r="J2248" t="s">
        <v>5068</v>
      </c>
      <c r="K2248">
        <v>10752.59</v>
      </c>
      <c r="L2248" t="s">
        <v>5074</v>
      </c>
      <c r="M2248">
        <f>MONTH(Helper_Columns[Order_Date])</f>
        <v>6</v>
      </c>
      <c r="N2248">
        <f>YEAR(Helper_Columns[Order_Date])</f>
        <v>2024</v>
      </c>
      <c r="O2248" t="str">
        <f>TEXT(Helper_Columns[Order_Date],"mmm")</f>
        <v>Jun</v>
      </c>
      <c r="P2248" s="7">
        <f>IFERROR(Helper_Columns[Profit]/Helper_Columns[Sales_Amount],0)</f>
        <v>0.18319743074249498</v>
      </c>
      <c r="Q2248" s="5" t="str">
        <f>IF(VALUE(SUBSTITUTE(Helper_Columns[[#This Row],[Discount]],"%",""))&gt;=10,"High Discount", "Normal")</f>
        <v>Normal</v>
      </c>
      <c r="R2248" s="5" t="str">
        <f xml:space="preserve"> IF(Helper_Columns[[#This Row],[Profit]]&gt;5000,"High","Low")</f>
        <v>High</v>
      </c>
    </row>
    <row r="2249" spans="1:18" x14ac:dyDescent="0.25">
      <c r="A2249" t="s">
        <v>2259</v>
      </c>
      <c r="B2249" s="4">
        <v>45456.06381276255</v>
      </c>
      <c r="C2249" t="s">
        <v>5024</v>
      </c>
      <c r="D2249" t="s">
        <v>5027</v>
      </c>
      <c r="E2249" t="s">
        <v>5038</v>
      </c>
      <c r="F2249" t="s">
        <v>5046</v>
      </c>
      <c r="G2249" t="s">
        <v>5061</v>
      </c>
      <c r="H2249">
        <v>61385</v>
      </c>
      <c r="I2249">
        <v>7</v>
      </c>
      <c r="J2249" t="s">
        <v>5070</v>
      </c>
      <c r="K2249">
        <v>11670.87</v>
      </c>
      <c r="L2249" t="s">
        <v>5077</v>
      </c>
      <c r="M2249">
        <f>MONTH(Helper_Columns[Order_Date])</f>
        <v>6</v>
      </c>
      <c r="N2249">
        <f>YEAR(Helper_Columns[Order_Date])</f>
        <v>2024</v>
      </c>
      <c r="O2249" t="str">
        <f>TEXT(Helper_Columns[Order_Date],"mmm")</f>
        <v>Jun</v>
      </c>
      <c r="P2249" s="7">
        <f>IFERROR(Helper_Columns[Profit]/Helper_Columns[Sales_Amount],0)</f>
        <v>0.19012576362303496</v>
      </c>
      <c r="Q2249" s="5" t="str">
        <f>IF(VALUE(SUBSTITUTE(Helper_Columns[[#This Row],[Discount]],"%",""))&gt;=10,"High Discount", "Normal")</f>
        <v>Normal</v>
      </c>
      <c r="R2249" s="5" t="str">
        <f xml:space="preserve"> IF(Helper_Columns[[#This Row],[Profit]]&gt;5000,"High","Low")</f>
        <v>High</v>
      </c>
    </row>
    <row r="2250" spans="1:18" x14ac:dyDescent="0.25">
      <c r="A2250" t="s">
        <v>2260</v>
      </c>
      <c r="B2250" s="4">
        <v>45456.136827365473</v>
      </c>
      <c r="C2250" t="s">
        <v>5022</v>
      </c>
      <c r="D2250" t="s">
        <v>5026</v>
      </c>
      <c r="E2250" t="s">
        <v>5034</v>
      </c>
      <c r="F2250" t="s">
        <v>5047</v>
      </c>
      <c r="G2250" t="s">
        <v>5058</v>
      </c>
      <c r="H2250">
        <v>68058</v>
      </c>
      <c r="I2250">
        <v>9</v>
      </c>
      <c r="J2250" t="s">
        <v>5068</v>
      </c>
      <c r="K2250">
        <v>8826.7999999999993</v>
      </c>
      <c r="L2250" t="s">
        <v>5076</v>
      </c>
      <c r="M2250">
        <f>MONTH(Helper_Columns[Order_Date])</f>
        <v>6</v>
      </c>
      <c r="N2250">
        <f>YEAR(Helper_Columns[Order_Date])</f>
        <v>2024</v>
      </c>
      <c r="O2250" t="str">
        <f>TEXT(Helper_Columns[Order_Date],"mmm")</f>
        <v>Jun</v>
      </c>
      <c r="P2250" s="7">
        <f>IFERROR(Helper_Columns[Profit]/Helper_Columns[Sales_Amount],0)</f>
        <v>0.12969525992535777</v>
      </c>
      <c r="Q2250" s="5" t="str">
        <f>IF(VALUE(SUBSTITUTE(Helper_Columns[[#This Row],[Discount]],"%",""))&gt;=10,"High Discount", "Normal")</f>
        <v>Normal</v>
      </c>
      <c r="R2250" s="5" t="str">
        <f xml:space="preserve"> IF(Helper_Columns[[#This Row],[Profit]]&gt;5000,"High","Low")</f>
        <v>High</v>
      </c>
    </row>
    <row r="2251" spans="1:18" x14ac:dyDescent="0.25">
      <c r="A2251" t="s">
        <v>2261</v>
      </c>
      <c r="B2251" s="4">
        <v>45456.20984196839</v>
      </c>
      <c r="C2251" t="s">
        <v>5020</v>
      </c>
      <c r="D2251" t="s">
        <v>5026</v>
      </c>
      <c r="E2251" t="s">
        <v>5043</v>
      </c>
      <c r="F2251" t="s">
        <v>5046</v>
      </c>
      <c r="G2251" t="s">
        <v>5053</v>
      </c>
      <c r="H2251">
        <v>50741</v>
      </c>
      <c r="I2251">
        <v>5</v>
      </c>
      <c r="J2251" t="s">
        <v>5070</v>
      </c>
      <c r="K2251">
        <v>10185.67</v>
      </c>
      <c r="L2251" t="s">
        <v>5074</v>
      </c>
      <c r="M2251">
        <f>MONTH(Helper_Columns[Order_Date])</f>
        <v>6</v>
      </c>
      <c r="N2251">
        <f>YEAR(Helper_Columns[Order_Date])</f>
        <v>2024</v>
      </c>
      <c r="O2251" t="str">
        <f>TEXT(Helper_Columns[Order_Date],"mmm")</f>
        <v>Jun</v>
      </c>
      <c r="P2251" s="7">
        <f>IFERROR(Helper_Columns[Profit]/Helper_Columns[Sales_Amount],0)</f>
        <v>0.20073845608088134</v>
      </c>
      <c r="Q2251" s="5" t="str">
        <f>IF(VALUE(SUBSTITUTE(Helper_Columns[[#This Row],[Discount]],"%",""))&gt;=10,"High Discount", "Normal")</f>
        <v>Normal</v>
      </c>
      <c r="R2251" s="5" t="str">
        <f xml:space="preserve"> IF(Helper_Columns[[#This Row],[Profit]]&gt;5000,"High","Low")</f>
        <v>High</v>
      </c>
    </row>
    <row r="2252" spans="1:18" x14ac:dyDescent="0.25">
      <c r="A2252" t="s">
        <v>2262</v>
      </c>
      <c r="B2252" s="4">
        <v>45456.282856571313</v>
      </c>
      <c r="C2252" t="s">
        <v>5013</v>
      </c>
      <c r="D2252" t="s">
        <v>5027</v>
      </c>
      <c r="E2252" t="s">
        <v>5044</v>
      </c>
      <c r="F2252" t="s">
        <v>5046</v>
      </c>
      <c r="G2252" t="s">
        <v>5066</v>
      </c>
      <c r="H2252">
        <v>63473</v>
      </c>
      <c r="I2252">
        <v>13</v>
      </c>
      <c r="J2252" t="s">
        <v>5068</v>
      </c>
      <c r="K2252">
        <v>7146.31</v>
      </c>
      <c r="L2252" t="s">
        <v>5079</v>
      </c>
      <c r="M2252">
        <f>MONTH(Helper_Columns[Order_Date])</f>
        <v>6</v>
      </c>
      <c r="N2252">
        <f>YEAR(Helper_Columns[Order_Date])</f>
        <v>2024</v>
      </c>
      <c r="O2252" t="str">
        <f>TEXT(Helper_Columns[Order_Date],"mmm")</f>
        <v>Jun</v>
      </c>
      <c r="P2252" s="7">
        <f>IFERROR(Helper_Columns[Profit]/Helper_Columns[Sales_Amount],0)</f>
        <v>0.11258818710317774</v>
      </c>
      <c r="Q2252" s="5" t="str">
        <f>IF(VALUE(SUBSTITUTE(Helper_Columns[[#This Row],[Discount]],"%",""))&gt;=10,"High Discount", "Normal")</f>
        <v>Normal</v>
      </c>
      <c r="R2252" s="5" t="str">
        <f xml:space="preserve"> IF(Helper_Columns[[#This Row],[Profit]]&gt;5000,"High","Low")</f>
        <v>High</v>
      </c>
    </row>
    <row r="2253" spans="1:18" x14ac:dyDescent="0.25">
      <c r="A2253" t="s">
        <v>2263</v>
      </c>
      <c r="B2253" s="4">
        <v>45456.355871174223</v>
      </c>
      <c r="C2253" t="s">
        <v>5014</v>
      </c>
      <c r="D2253" t="s">
        <v>5026</v>
      </c>
      <c r="E2253" t="s">
        <v>5043</v>
      </c>
      <c r="F2253" t="s">
        <v>5047</v>
      </c>
      <c r="G2253" t="s">
        <v>5064</v>
      </c>
      <c r="H2253">
        <v>22200</v>
      </c>
      <c r="I2253">
        <v>7</v>
      </c>
      <c r="J2253" t="s">
        <v>5072</v>
      </c>
      <c r="K2253">
        <v>2554.04</v>
      </c>
      <c r="L2253" t="s">
        <v>5074</v>
      </c>
      <c r="M2253">
        <f>MONTH(Helper_Columns[Order_Date])</f>
        <v>6</v>
      </c>
      <c r="N2253">
        <f>YEAR(Helper_Columns[Order_Date])</f>
        <v>2024</v>
      </c>
      <c r="O2253" t="str">
        <f>TEXT(Helper_Columns[Order_Date],"mmm")</f>
        <v>Jun</v>
      </c>
      <c r="P2253" s="7">
        <f>IFERROR(Helper_Columns[Profit]/Helper_Columns[Sales_Amount],0)</f>
        <v>0.11504684684684685</v>
      </c>
      <c r="Q2253" s="5" t="str">
        <f>IF(VALUE(SUBSTITUTE(Helper_Columns[[#This Row],[Discount]],"%",""))&gt;=10,"High Discount", "Normal")</f>
        <v>High Discount</v>
      </c>
      <c r="R2253" s="5" t="str">
        <f xml:space="preserve"> IF(Helper_Columns[[#This Row],[Profit]]&gt;5000,"High","Low")</f>
        <v>Low</v>
      </c>
    </row>
    <row r="2254" spans="1:18" x14ac:dyDescent="0.25">
      <c r="A2254" t="s">
        <v>2264</v>
      </c>
      <c r="B2254" s="4">
        <v>45456.428885777153</v>
      </c>
      <c r="C2254" t="s">
        <v>5022</v>
      </c>
      <c r="D2254" t="s">
        <v>5026</v>
      </c>
      <c r="E2254" t="s">
        <v>5045</v>
      </c>
      <c r="F2254" t="s">
        <v>5047</v>
      </c>
      <c r="G2254" t="s">
        <v>5067</v>
      </c>
      <c r="H2254">
        <v>63995</v>
      </c>
      <c r="I2254">
        <v>4</v>
      </c>
      <c r="J2254" t="s">
        <v>5068</v>
      </c>
      <c r="K2254">
        <v>11267.77</v>
      </c>
      <c r="L2254" t="s">
        <v>5079</v>
      </c>
      <c r="M2254">
        <f>MONTH(Helper_Columns[Order_Date])</f>
        <v>6</v>
      </c>
      <c r="N2254">
        <f>YEAR(Helper_Columns[Order_Date])</f>
        <v>2024</v>
      </c>
      <c r="O2254" t="str">
        <f>TEXT(Helper_Columns[Order_Date],"mmm")</f>
        <v>Jun</v>
      </c>
      <c r="P2254" s="7">
        <f>IFERROR(Helper_Columns[Profit]/Helper_Columns[Sales_Amount],0)</f>
        <v>0.17607266192671303</v>
      </c>
      <c r="Q2254" s="5" t="str">
        <f>IF(VALUE(SUBSTITUTE(Helper_Columns[[#This Row],[Discount]],"%",""))&gt;=10,"High Discount", "Normal")</f>
        <v>Normal</v>
      </c>
      <c r="R2254" s="5" t="str">
        <f xml:space="preserve"> IF(Helper_Columns[[#This Row],[Profit]]&gt;5000,"High","Low")</f>
        <v>High</v>
      </c>
    </row>
    <row r="2255" spans="1:18" x14ac:dyDescent="0.25">
      <c r="A2255" t="s">
        <v>2265</v>
      </c>
      <c r="B2255" s="4">
        <v>45456.50190038007</v>
      </c>
      <c r="C2255" t="s">
        <v>5014</v>
      </c>
      <c r="D2255" t="s">
        <v>5027</v>
      </c>
      <c r="E2255" t="s">
        <v>5031</v>
      </c>
      <c r="F2255" t="s">
        <v>5046</v>
      </c>
      <c r="G2255" t="s">
        <v>5066</v>
      </c>
      <c r="H2255">
        <v>37343</v>
      </c>
      <c r="I2255">
        <v>4</v>
      </c>
      <c r="J2255" t="s">
        <v>5068</v>
      </c>
      <c r="K2255">
        <v>7638.88</v>
      </c>
      <c r="L2255" t="s">
        <v>5075</v>
      </c>
      <c r="M2255">
        <f>MONTH(Helper_Columns[Order_Date])</f>
        <v>6</v>
      </c>
      <c r="N2255">
        <f>YEAR(Helper_Columns[Order_Date])</f>
        <v>2024</v>
      </c>
      <c r="O2255" t="str">
        <f>TEXT(Helper_Columns[Order_Date],"mmm")</f>
        <v>Jun</v>
      </c>
      <c r="P2255" s="7">
        <f>IFERROR(Helper_Columns[Profit]/Helper_Columns[Sales_Amount],0)</f>
        <v>0.20455989074257558</v>
      </c>
      <c r="Q2255" s="5" t="str">
        <f>IF(VALUE(SUBSTITUTE(Helper_Columns[[#This Row],[Discount]],"%",""))&gt;=10,"High Discount", "Normal")</f>
        <v>Normal</v>
      </c>
      <c r="R2255" s="5" t="str">
        <f xml:space="preserve"> IF(Helper_Columns[[#This Row],[Profit]]&gt;5000,"High","Low")</f>
        <v>High</v>
      </c>
    </row>
    <row r="2256" spans="1:18" x14ac:dyDescent="0.25">
      <c r="A2256" t="s">
        <v>2266</v>
      </c>
      <c r="B2256" s="4">
        <v>45456.574914982994</v>
      </c>
      <c r="C2256" t="s">
        <v>5017</v>
      </c>
      <c r="D2256" t="s">
        <v>5026</v>
      </c>
      <c r="E2256" t="s">
        <v>5030</v>
      </c>
      <c r="F2256" t="s">
        <v>5047</v>
      </c>
      <c r="G2256" t="s">
        <v>5063</v>
      </c>
      <c r="H2256">
        <v>28563</v>
      </c>
      <c r="I2256">
        <v>14</v>
      </c>
      <c r="J2256" t="s">
        <v>5070</v>
      </c>
      <c r="K2256">
        <v>5866.96</v>
      </c>
      <c r="L2256" t="s">
        <v>5075</v>
      </c>
      <c r="M2256">
        <f>MONTH(Helper_Columns[Order_Date])</f>
        <v>6</v>
      </c>
      <c r="N2256">
        <f>YEAR(Helper_Columns[Order_Date])</f>
        <v>2024</v>
      </c>
      <c r="O2256" t="str">
        <f>TEXT(Helper_Columns[Order_Date],"mmm")</f>
        <v>Jun</v>
      </c>
      <c r="P2256" s="7">
        <f>IFERROR(Helper_Columns[Profit]/Helper_Columns[Sales_Amount],0)</f>
        <v>0.2054041942373</v>
      </c>
      <c r="Q2256" s="5" t="str">
        <f>IF(VALUE(SUBSTITUTE(Helper_Columns[[#This Row],[Discount]],"%",""))&gt;=10,"High Discount", "Normal")</f>
        <v>Normal</v>
      </c>
      <c r="R2256" s="5" t="str">
        <f xml:space="preserve"> IF(Helper_Columns[[#This Row],[Profit]]&gt;5000,"High","Low")</f>
        <v>High</v>
      </c>
    </row>
    <row r="2257" spans="1:18" x14ac:dyDescent="0.25">
      <c r="A2257" t="s">
        <v>2267</v>
      </c>
      <c r="B2257" s="4">
        <v>45456.647929585917</v>
      </c>
      <c r="C2257" t="s">
        <v>5014</v>
      </c>
      <c r="D2257" t="s">
        <v>5029</v>
      </c>
      <c r="E2257" t="s">
        <v>5041</v>
      </c>
      <c r="F2257" t="s">
        <v>5048</v>
      </c>
      <c r="G2257" t="s">
        <v>5065</v>
      </c>
      <c r="H2257">
        <v>17151</v>
      </c>
      <c r="I2257">
        <v>13</v>
      </c>
      <c r="J2257" t="s">
        <v>5071</v>
      </c>
      <c r="K2257">
        <v>2319.42</v>
      </c>
      <c r="L2257" t="s">
        <v>5077</v>
      </c>
      <c r="M2257">
        <f>MONTH(Helper_Columns[Order_Date])</f>
        <v>6</v>
      </c>
      <c r="N2257">
        <f>YEAR(Helper_Columns[Order_Date])</f>
        <v>2024</v>
      </c>
      <c r="O2257" t="str">
        <f>TEXT(Helper_Columns[Order_Date],"mmm")</f>
        <v>Jun</v>
      </c>
      <c r="P2257" s="7">
        <f>IFERROR(Helper_Columns[Profit]/Helper_Columns[Sales_Amount],0)</f>
        <v>0.13523526324995627</v>
      </c>
      <c r="Q2257" s="5" t="str">
        <f>IF(VALUE(SUBSTITUTE(Helper_Columns[[#This Row],[Discount]],"%",""))&gt;=10,"High Discount", "Normal")</f>
        <v>High Discount</v>
      </c>
      <c r="R2257" s="5" t="str">
        <f xml:space="preserve"> IF(Helper_Columns[[#This Row],[Profit]]&gt;5000,"High","Low")</f>
        <v>Low</v>
      </c>
    </row>
    <row r="2258" spans="1:18" x14ac:dyDescent="0.25">
      <c r="A2258" t="s">
        <v>2268</v>
      </c>
      <c r="B2258" s="4">
        <v>45456.720944188834</v>
      </c>
      <c r="C2258" t="s">
        <v>5018</v>
      </c>
      <c r="D2258" t="s">
        <v>5029</v>
      </c>
      <c r="E2258" t="s">
        <v>5039</v>
      </c>
      <c r="F2258" t="s">
        <v>5046</v>
      </c>
      <c r="G2258" t="s">
        <v>5060</v>
      </c>
      <c r="H2258">
        <v>33160</v>
      </c>
      <c r="I2258">
        <v>7</v>
      </c>
      <c r="J2258" t="s">
        <v>5069</v>
      </c>
      <c r="K2258">
        <v>3940.3</v>
      </c>
      <c r="L2258" t="s">
        <v>5075</v>
      </c>
      <c r="M2258">
        <f>MONTH(Helper_Columns[Order_Date])</f>
        <v>6</v>
      </c>
      <c r="N2258">
        <f>YEAR(Helper_Columns[Order_Date])</f>
        <v>2024</v>
      </c>
      <c r="O2258" t="str">
        <f>TEXT(Helper_Columns[Order_Date],"mmm")</f>
        <v>Jun</v>
      </c>
      <c r="P2258" s="7">
        <f>IFERROR(Helper_Columns[Profit]/Helper_Columns[Sales_Amount],0)</f>
        <v>0.11882689987937274</v>
      </c>
      <c r="Q2258" s="5" t="str">
        <f>IF(VALUE(SUBSTITUTE(Helper_Columns[[#This Row],[Discount]],"%",""))&gt;=10,"High Discount", "Normal")</f>
        <v>High Discount</v>
      </c>
      <c r="R2258" s="5" t="str">
        <f xml:space="preserve"> IF(Helper_Columns[[#This Row],[Profit]]&gt;5000,"High","Low")</f>
        <v>Low</v>
      </c>
    </row>
    <row r="2259" spans="1:18" x14ac:dyDescent="0.25">
      <c r="A2259" t="s">
        <v>2269</v>
      </c>
      <c r="B2259" s="4">
        <v>45456.79395879175</v>
      </c>
      <c r="C2259" t="s">
        <v>5018</v>
      </c>
      <c r="D2259" t="s">
        <v>5029</v>
      </c>
      <c r="E2259" t="s">
        <v>5039</v>
      </c>
      <c r="F2259" t="s">
        <v>5048</v>
      </c>
      <c r="G2259" t="s">
        <v>5056</v>
      </c>
      <c r="H2259">
        <v>33161</v>
      </c>
      <c r="I2259">
        <v>13</v>
      </c>
      <c r="J2259" t="s">
        <v>5069</v>
      </c>
      <c r="K2259">
        <v>3202.2</v>
      </c>
      <c r="L2259" t="s">
        <v>5079</v>
      </c>
      <c r="M2259">
        <f>MONTH(Helper_Columns[Order_Date])</f>
        <v>6</v>
      </c>
      <c r="N2259">
        <f>YEAR(Helper_Columns[Order_Date])</f>
        <v>2024</v>
      </c>
      <c r="O2259" t="str">
        <f>TEXT(Helper_Columns[Order_Date],"mmm")</f>
        <v>Jun</v>
      </c>
      <c r="P2259" s="7">
        <f>IFERROR(Helper_Columns[Profit]/Helper_Columns[Sales_Amount],0)</f>
        <v>9.6565242302704982E-2</v>
      </c>
      <c r="Q2259" s="5" t="str">
        <f>IF(VALUE(SUBSTITUTE(Helper_Columns[[#This Row],[Discount]],"%",""))&gt;=10,"High Discount", "Normal")</f>
        <v>High Discount</v>
      </c>
      <c r="R2259" s="5" t="str">
        <f xml:space="preserve"> IF(Helper_Columns[[#This Row],[Profit]]&gt;5000,"High","Low")</f>
        <v>Low</v>
      </c>
    </row>
    <row r="2260" spans="1:18" x14ac:dyDescent="0.25">
      <c r="A2260" t="s">
        <v>2270</v>
      </c>
      <c r="B2260" s="4">
        <v>45456.866973394674</v>
      </c>
      <c r="C2260" t="s">
        <v>5018</v>
      </c>
      <c r="D2260" t="s">
        <v>5027</v>
      </c>
      <c r="E2260" t="s">
        <v>5042</v>
      </c>
      <c r="F2260" t="s">
        <v>5046</v>
      </c>
      <c r="G2260" t="s">
        <v>5053</v>
      </c>
      <c r="H2260">
        <v>72019</v>
      </c>
      <c r="I2260">
        <v>13</v>
      </c>
      <c r="J2260" t="s">
        <v>5071</v>
      </c>
      <c r="K2260">
        <v>14909.41</v>
      </c>
      <c r="L2260" t="s">
        <v>5076</v>
      </c>
      <c r="M2260">
        <f>MONTH(Helper_Columns[Order_Date])</f>
        <v>6</v>
      </c>
      <c r="N2260">
        <f>YEAR(Helper_Columns[Order_Date])</f>
        <v>2024</v>
      </c>
      <c r="O2260" t="str">
        <f>TEXT(Helper_Columns[Order_Date],"mmm")</f>
        <v>Jun</v>
      </c>
      <c r="P2260" s="7">
        <f>IFERROR(Helper_Columns[Profit]/Helper_Columns[Sales_Amount],0)</f>
        <v>0.20702050847692971</v>
      </c>
      <c r="Q2260" s="5" t="str">
        <f>IF(VALUE(SUBSTITUTE(Helper_Columns[[#This Row],[Discount]],"%",""))&gt;=10,"High Discount", "Normal")</f>
        <v>High Discount</v>
      </c>
      <c r="R2260" s="5" t="str">
        <f xml:space="preserve"> IF(Helper_Columns[[#This Row],[Profit]]&gt;5000,"High","Low")</f>
        <v>High</v>
      </c>
    </row>
    <row r="2261" spans="1:18" x14ac:dyDescent="0.25">
      <c r="A2261" t="s">
        <v>2271</v>
      </c>
      <c r="B2261" s="4">
        <v>45456.93998799759</v>
      </c>
      <c r="C2261" t="s">
        <v>5012</v>
      </c>
      <c r="D2261" t="s">
        <v>5027</v>
      </c>
      <c r="E2261" t="s">
        <v>5031</v>
      </c>
      <c r="F2261" t="s">
        <v>5046</v>
      </c>
      <c r="G2261" t="s">
        <v>5057</v>
      </c>
      <c r="H2261">
        <v>13501</v>
      </c>
      <c r="I2261">
        <v>10</v>
      </c>
      <c r="J2261" t="s">
        <v>5071</v>
      </c>
      <c r="K2261">
        <v>1321.25</v>
      </c>
      <c r="L2261" t="s">
        <v>5076</v>
      </c>
      <c r="M2261">
        <f>MONTH(Helper_Columns[Order_Date])</f>
        <v>6</v>
      </c>
      <c r="N2261">
        <f>YEAR(Helper_Columns[Order_Date])</f>
        <v>2024</v>
      </c>
      <c r="O2261" t="str">
        <f>TEXT(Helper_Columns[Order_Date],"mmm")</f>
        <v>Jun</v>
      </c>
      <c r="P2261" s="7">
        <f>IFERROR(Helper_Columns[Profit]/Helper_Columns[Sales_Amount],0)</f>
        <v>9.7863121250277754E-2</v>
      </c>
      <c r="Q2261" s="5" t="str">
        <f>IF(VALUE(SUBSTITUTE(Helper_Columns[[#This Row],[Discount]],"%",""))&gt;=10,"High Discount", "Normal")</f>
        <v>High Discount</v>
      </c>
      <c r="R2261" s="5" t="str">
        <f xml:space="preserve"> IF(Helper_Columns[[#This Row],[Profit]]&gt;5000,"High","Low")</f>
        <v>Low</v>
      </c>
    </row>
    <row r="2262" spans="1:18" x14ac:dyDescent="0.25">
      <c r="A2262" t="s">
        <v>2272</v>
      </c>
      <c r="B2262" s="4">
        <v>45457.013002600514</v>
      </c>
      <c r="C2262" t="s">
        <v>5017</v>
      </c>
      <c r="D2262" t="s">
        <v>5028</v>
      </c>
      <c r="E2262" t="s">
        <v>5032</v>
      </c>
      <c r="F2262" t="s">
        <v>5048</v>
      </c>
      <c r="G2262" t="s">
        <v>5051</v>
      </c>
      <c r="H2262">
        <v>77097</v>
      </c>
      <c r="I2262">
        <v>14</v>
      </c>
      <c r="J2262" t="s">
        <v>5071</v>
      </c>
      <c r="K2262">
        <v>6941.13</v>
      </c>
      <c r="L2262" t="s">
        <v>5078</v>
      </c>
      <c r="M2262">
        <f>MONTH(Helper_Columns[Order_Date])</f>
        <v>6</v>
      </c>
      <c r="N2262">
        <f>YEAR(Helper_Columns[Order_Date])</f>
        <v>2024</v>
      </c>
      <c r="O2262" t="str">
        <f>TEXT(Helper_Columns[Order_Date],"mmm")</f>
        <v>Jun</v>
      </c>
      <c r="P2262" s="7">
        <f>IFERROR(Helper_Columns[Profit]/Helper_Columns[Sales_Amount],0)</f>
        <v>9.0031129615938371E-2</v>
      </c>
      <c r="Q2262" s="5" t="str">
        <f>IF(VALUE(SUBSTITUTE(Helper_Columns[[#This Row],[Discount]],"%",""))&gt;=10,"High Discount", "Normal")</f>
        <v>High Discount</v>
      </c>
      <c r="R2262" s="5" t="str">
        <f xml:space="preserve"> IF(Helper_Columns[[#This Row],[Profit]]&gt;5000,"High","Low")</f>
        <v>High</v>
      </c>
    </row>
    <row r="2263" spans="1:18" x14ac:dyDescent="0.25">
      <c r="A2263" t="s">
        <v>2273</v>
      </c>
      <c r="B2263" s="4">
        <v>45457.086017203437</v>
      </c>
      <c r="C2263" t="s">
        <v>5023</v>
      </c>
      <c r="D2263" t="s">
        <v>5029</v>
      </c>
      <c r="E2263" t="s">
        <v>5039</v>
      </c>
      <c r="F2263" t="s">
        <v>5046</v>
      </c>
      <c r="G2263" t="s">
        <v>5066</v>
      </c>
      <c r="H2263">
        <v>43294</v>
      </c>
      <c r="I2263">
        <v>3</v>
      </c>
      <c r="J2263" t="s">
        <v>5070</v>
      </c>
      <c r="K2263">
        <v>9273.59</v>
      </c>
      <c r="L2263" t="s">
        <v>5075</v>
      </c>
      <c r="M2263">
        <f>MONTH(Helper_Columns[Order_Date])</f>
        <v>6</v>
      </c>
      <c r="N2263">
        <f>YEAR(Helper_Columns[Order_Date])</f>
        <v>2024</v>
      </c>
      <c r="O2263" t="str">
        <f>TEXT(Helper_Columns[Order_Date],"mmm")</f>
        <v>Jun</v>
      </c>
      <c r="P2263" s="7">
        <f>IFERROR(Helper_Columns[Profit]/Helper_Columns[Sales_Amount],0)</f>
        <v>0.21420035108791058</v>
      </c>
      <c r="Q2263" s="5" t="str">
        <f>IF(VALUE(SUBSTITUTE(Helper_Columns[[#This Row],[Discount]],"%",""))&gt;=10,"High Discount", "Normal")</f>
        <v>Normal</v>
      </c>
      <c r="R2263" s="5" t="str">
        <f xml:space="preserve"> IF(Helper_Columns[[#This Row],[Profit]]&gt;5000,"High","Low")</f>
        <v>High</v>
      </c>
    </row>
    <row r="2264" spans="1:18" x14ac:dyDescent="0.25">
      <c r="A2264" t="s">
        <v>2274</v>
      </c>
      <c r="B2264" s="4">
        <v>45457.159031806354</v>
      </c>
      <c r="C2264" t="s">
        <v>5014</v>
      </c>
      <c r="D2264" t="s">
        <v>5027</v>
      </c>
      <c r="E2264" t="s">
        <v>5031</v>
      </c>
      <c r="F2264" t="s">
        <v>5046</v>
      </c>
      <c r="G2264" t="s">
        <v>5066</v>
      </c>
      <c r="H2264">
        <v>4652</v>
      </c>
      <c r="I2264">
        <v>14</v>
      </c>
      <c r="J2264" t="s">
        <v>5068</v>
      </c>
      <c r="K2264">
        <v>644.89</v>
      </c>
      <c r="L2264" t="s">
        <v>5075</v>
      </c>
      <c r="M2264">
        <f>MONTH(Helper_Columns[Order_Date])</f>
        <v>6</v>
      </c>
      <c r="N2264">
        <f>YEAR(Helper_Columns[Order_Date])</f>
        <v>2024</v>
      </c>
      <c r="O2264" t="str">
        <f>TEXT(Helper_Columns[Order_Date],"mmm")</f>
        <v>Jun</v>
      </c>
      <c r="P2264" s="7">
        <f>IFERROR(Helper_Columns[Profit]/Helper_Columns[Sales_Amount],0)</f>
        <v>0.13862639724849526</v>
      </c>
      <c r="Q2264" s="5" t="str">
        <f>IF(VALUE(SUBSTITUTE(Helper_Columns[[#This Row],[Discount]],"%",""))&gt;=10,"High Discount", "Normal")</f>
        <v>Normal</v>
      </c>
      <c r="R2264" s="5" t="str">
        <f xml:space="preserve"> IF(Helper_Columns[[#This Row],[Profit]]&gt;5000,"High","Low")</f>
        <v>Low</v>
      </c>
    </row>
    <row r="2265" spans="1:18" x14ac:dyDescent="0.25">
      <c r="A2265" t="s">
        <v>2275</v>
      </c>
      <c r="B2265" s="4">
        <v>45457.23204640927</v>
      </c>
      <c r="C2265" t="s">
        <v>5023</v>
      </c>
      <c r="D2265" t="s">
        <v>5029</v>
      </c>
      <c r="E2265" t="s">
        <v>5040</v>
      </c>
      <c r="F2265" t="s">
        <v>5047</v>
      </c>
      <c r="G2265" t="s">
        <v>5067</v>
      </c>
      <c r="H2265">
        <v>16749</v>
      </c>
      <c r="I2265">
        <v>5</v>
      </c>
      <c r="J2265" t="s">
        <v>5072</v>
      </c>
      <c r="K2265">
        <v>1651.04</v>
      </c>
      <c r="L2265" t="s">
        <v>5076</v>
      </c>
      <c r="M2265">
        <f>MONTH(Helper_Columns[Order_Date])</f>
        <v>6</v>
      </c>
      <c r="N2265">
        <f>YEAR(Helper_Columns[Order_Date])</f>
        <v>2024</v>
      </c>
      <c r="O2265" t="str">
        <f>TEXT(Helper_Columns[Order_Date],"mmm")</f>
        <v>Jun</v>
      </c>
      <c r="P2265" s="7">
        <f>IFERROR(Helper_Columns[Profit]/Helper_Columns[Sales_Amount],0)</f>
        <v>9.857543733954266E-2</v>
      </c>
      <c r="Q2265" s="5" t="str">
        <f>IF(VALUE(SUBSTITUTE(Helper_Columns[[#This Row],[Discount]],"%",""))&gt;=10,"High Discount", "Normal")</f>
        <v>High Discount</v>
      </c>
      <c r="R2265" s="5" t="str">
        <f xml:space="preserve"> IF(Helper_Columns[[#This Row],[Profit]]&gt;5000,"High","Low")</f>
        <v>Low</v>
      </c>
    </row>
    <row r="2266" spans="1:18" x14ac:dyDescent="0.25">
      <c r="A2266" t="s">
        <v>2276</v>
      </c>
      <c r="B2266" s="4">
        <v>45457.305061012201</v>
      </c>
      <c r="C2266" t="s">
        <v>5021</v>
      </c>
      <c r="D2266" t="s">
        <v>5027</v>
      </c>
      <c r="E2266" t="s">
        <v>5044</v>
      </c>
      <c r="F2266" t="s">
        <v>5048</v>
      </c>
      <c r="G2266" t="s">
        <v>5055</v>
      </c>
      <c r="H2266">
        <v>55030</v>
      </c>
      <c r="I2266">
        <v>12</v>
      </c>
      <c r="J2266" t="s">
        <v>5073</v>
      </c>
      <c r="K2266">
        <v>5201.96</v>
      </c>
      <c r="L2266" t="s">
        <v>5077</v>
      </c>
      <c r="M2266">
        <f>MONTH(Helper_Columns[Order_Date])</f>
        <v>6</v>
      </c>
      <c r="N2266">
        <f>YEAR(Helper_Columns[Order_Date])</f>
        <v>2024</v>
      </c>
      <c r="O2266" t="str">
        <f>TEXT(Helper_Columns[Order_Date],"mmm")</f>
        <v>Jun</v>
      </c>
      <c r="P2266" s="7">
        <f>IFERROR(Helper_Columns[Profit]/Helper_Columns[Sales_Amount],0)</f>
        <v>9.4529529347628566E-2</v>
      </c>
      <c r="Q2266" s="5" t="str">
        <f>IF(VALUE(SUBSTITUTE(Helper_Columns[[#This Row],[Discount]],"%",""))&gt;=10,"High Discount", "Normal")</f>
        <v>Normal</v>
      </c>
      <c r="R2266" s="5" t="str">
        <f xml:space="preserve"> IF(Helper_Columns[[#This Row],[Profit]]&gt;5000,"High","Low")</f>
        <v>High</v>
      </c>
    </row>
    <row r="2267" spans="1:18" x14ac:dyDescent="0.25">
      <c r="A2267" t="s">
        <v>2277</v>
      </c>
      <c r="B2267" s="4">
        <v>45457.378075615117</v>
      </c>
      <c r="C2267" t="s">
        <v>5020</v>
      </c>
      <c r="D2267" t="s">
        <v>5028</v>
      </c>
      <c r="E2267" t="s">
        <v>5035</v>
      </c>
      <c r="F2267" t="s">
        <v>5047</v>
      </c>
      <c r="G2267" t="s">
        <v>5058</v>
      </c>
      <c r="H2267">
        <v>30098</v>
      </c>
      <c r="I2267">
        <v>5</v>
      </c>
      <c r="J2267" t="s">
        <v>5068</v>
      </c>
      <c r="K2267">
        <v>4948.0600000000004</v>
      </c>
      <c r="L2267" t="s">
        <v>5079</v>
      </c>
      <c r="M2267">
        <f>MONTH(Helper_Columns[Order_Date])</f>
        <v>6</v>
      </c>
      <c r="N2267">
        <f>YEAR(Helper_Columns[Order_Date])</f>
        <v>2024</v>
      </c>
      <c r="O2267" t="str">
        <f>TEXT(Helper_Columns[Order_Date],"mmm")</f>
        <v>Jun</v>
      </c>
      <c r="P2267" s="7">
        <f>IFERROR(Helper_Columns[Profit]/Helper_Columns[Sales_Amount],0)</f>
        <v>0.16439829889029173</v>
      </c>
      <c r="Q2267" s="5" t="str">
        <f>IF(VALUE(SUBSTITUTE(Helper_Columns[[#This Row],[Discount]],"%",""))&gt;=10,"High Discount", "Normal")</f>
        <v>Normal</v>
      </c>
      <c r="R2267" s="5" t="str">
        <f xml:space="preserve"> IF(Helper_Columns[[#This Row],[Profit]]&gt;5000,"High","Low")</f>
        <v>Low</v>
      </c>
    </row>
    <row r="2268" spans="1:18" x14ac:dyDescent="0.25">
      <c r="A2268" t="s">
        <v>2278</v>
      </c>
      <c r="B2268" s="4">
        <v>45457.451090218026</v>
      </c>
      <c r="C2268" t="s">
        <v>5018</v>
      </c>
      <c r="D2268" t="s">
        <v>5028</v>
      </c>
      <c r="E2268" t="s">
        <v>5036</v>
      </c>
      <c r="F2268" t="s">
        <v>5048</v>
      </c>
      <c r="G2268" t="s">
        <v>5056</v>
      </c>
      <c r="H2268">
        <v>43337</v>
      </c>
      <c r="I2268">
        <v>12</v>
      </c>
      <c r="J2268" t="s">
        <v>5068</v>
      </c>
      <c r="K2268">
        <v>6770.98</v>
      </c>
      <c r="L2268" t="s">
        <v>5077</v>
      </c>
      <c r="M2268">
        <f>MONTH(Helper_Columns[Order_Date])</f>
        <v>6</v>
      </c>
      <c r="N2268">
        <f>YEAR(Helper_Columns[Order_Date])</f>
        <v>2024</v>
      </c>
      <c r="O2268" t="str">
        <f>TEXT(Helper_Columns[Order_Date],"mmm")</f>
        <v>Jun</v>
      </c>
      <c r="P2268" s="7">
        <f>IFERROR(Helper_Columns[Profit]/Helper_Columns[Sales_Amount],0)</f>
        <v>0.15624016429379051</v>
      </c>
      <c r="Q2268" s="5" t="str">
        <f>IF(VALUE(SUBSTITUTE(Helper_Columns[[#This Row],[Discount]],"%",""))&gt;=10,"High Discount", "Normal")</f>
        <v>Normal</v>
      </c>
      <c r="R2268" s="5" t="str">
        <f xml:space="preserve"> IF(Helper_Columns[[#This Row],[Profit]]&gt;5000,"High","Low")</f>
        <v>High</v>
      </c>
    </row>
    <row r="2269" spans="1:18" x14ac:dyDescent="0.25">
      <c r="A2269" t="s">
        <v>2279</v>
      </c>
      <c r="B2269" s="4">
        <v>45457.524104820957</v>
      </c>
      <c r="C2269" t="s">
        <v>5017</v>
      </c>
      <c r="D2269" t="s">
        <v>5029</v>
      </c>
      <c r="E2269" t="s">
        <v>5040</v>
      </c>
      <c r="F2269" t="s">
        <v>5047</v>
      </c>
      <c r="G2269" t="s">
        <v>5050</v>
      </c>
      <c r="H2269">
        <v>14397</v>
      </c>
      <c r="I2269">
        <v>7</v>
      </c>
      <c r="J2269" t="s">
        <v>5072</v>
      </c>
      <c r="K2269">
        <v>2226.89</v>
      </c>
      <c r="L2269" t="s">
        <v>5074</v>
      </c>
      <c r="M2269">
        <f>MONTH(Helper_Columns[Order_Date])</f>
        <v>6</v>
      </c>
      <c r="N2269">
        <f>YEAR(Helper_Columns[Order_Date])</f>
        <v>2024</v>
      </c>
      <c r="O2269" t="str">
        <f>TEXT(Helper_Columns[Order_Date],"mmm")</f>
        <v>Jun</v>
      </c>
      <c r="P2269" s="7">
        <f>IFERROR(Helper_Columns[Profit]/Helper_Columns[Sales_Amount],0)</f>
        <v>0.15467736333958462</v>
      </c>
      <c r="Q2269" s="5" t="str">
        <f>IF(VALUE(SUBSTITUTE(Helper_Columns[[#This Row],[Discount]],"%",""))&gt;=10,"High Discount", "Normal")</f>
        <v>High Discount</v>
      </c>
      <c r="R2269" s="5" t="str">
        <f xml:space="preserve"> IF(Helper_Columns[[#This Row],[Profit]]&gt;5000,"High","Low")</f>
        <v>Low</v>
      </c>
    </row>
    <row r="2270" spans="1:18" x14ac:dyDescent="0.25">
      <c r="A2270" t="s">
        <v>2280</v>
      </c>
      <c r="B2270" s="4">
        <v>45457.597119423881</v>
      </c>
      <c r="C2270" t="s">
        <v>5019</v>
      </c>
      <c r="D2270" t="s">
        <v>5027</v>
      </c>
      <c r="E2270" t="s">
        <v>5031</v>
      </c>
      <c r="F2270" t="s">
        <v>5047</v>
      </c>
      <c r="G2270" t="s">
        <v>5064</v>
      </c>
      <c r="H2270">
        <v>43399</v>
      </c>
      <c r="I2270">
        <v>9</v>
      </c>
      <c r="J2270" t="s">
        <v>5073</v>
      </c>
      <c r="K2270">
        <v>8144.4</v>
      </c>
      <c r="L2270" t="s">
        <v>5079</v>
      </c>
      <c r="M2270">
        <f>MONTH(Helper_Columns[Order_Date])</f>
        <v>6</v>
      </c>
      <c r="N2270">
        <f>YEAR(Helper_Columns[Order_Date])</f>
        <v>2024</v>
      </c>
      <c r="O2270" t="str">
        <f>TEXT(Helper_Columns[Order_Date],"mmm")</f>
        <v>Jun</v>
      </c>
      <c r="P2270" s="7">
        <f>IFERROR(Helper_Columns[Profit]/Helper_Columns[Sales_Amount],0)</f>
        <v>0.18766331021452107</v>
      </c>
      <c r="Q2270" s="5" t="str">
        <f>IF(VALUE(SUBSTITUTE(Helper_Columns[[#This Row],[Discount]],"%",""))&gt;=10,"High Discount", "Normal")</f>
        <v>Normal</v>
      </c>
      <c r="R2270" s="5" t="str">
        <f xml:space="preserve"> IF(Helper_Columns[[#This Row],[Profit]]&gt;5000,"High","Low")</f>
        <v>High</v>
      </c>
    </row>
    <row r="2271" spans="1:18" x14ac:dyDescent="0.25">
      <c r="A2271" t="s">
        <v>2281</v>
      </c>
      <c r="B2271" s="4">
        <v>45457.670134026797</v>
      </c>
      <c r="C2271" t="s">
        <v>5012</v>
      </c>
      <c r="D2271" t="s">
        <v>5028</v>
      </c>
      <c r="E2271" t="s">
        <v>5032</v>
      </c>
      <c r="F2271" t="s">
        <v>5047</v>
      </c>
      <c r="G2271" t="s">
        <v>5064</v>
      </c>
      <c r="H2271">
        <v>36885</v>
      </c>
      <c r="I2271">
        <v>11</v>
      </c>
      <c r="J2271" t="s">
        <v>5070</v>
      </c>
      <c r="K2271">
        <v>6866.61</v>
      </c>
      <c r="L2271" t="s">
        <v>5076</v>
      </c>
      <c r="M2271">
        <f>MONTH(Helper_Columns[Order_Date])</f>
        <v>6</v>
      </c>
      <c r="N2271">
        <f>YEAR(Helper_Columns[Order_Date])</f>
        <v>2024</v>
      </c>
      <c r="O2271" t="str">
        <f>TEXT(Helper_Columns[Order_Date],"mmm")</f>
        <v>Jun</v>
      </c>
      <c r="P2271" s="7">
        <f>IFERROR(Helper_Columns[Profit]/Helper_Columns[Sales_Amount],0)</f>
        <v>0.18616266775111834</v>
      </c>
      <c r="Q2271" s="5" t="str">
        <f>IF(VALUE(SUBSTITUTE(Helper_Columns[[#This Row],[Discount]],"%",""))&gt;=10,"High Discount", "Normal")</f>
        <v>Normal</v>
      </c>
      <c r="R2271" s="5" t="str">
        <f xml:space="preserve"> IF(Helper_Columns[[#This Row],[Profit]]&gt;5000,"High","Low")</f>
        <v>High</v>
      </c>
    </row>
    <row r="2272" spans="1:18" x14ac:dyDescent="0.25">
      <c r="A2272" t="s">
        <v>2282</v>
      </c>
      <c r="B2272" s="4">
        <v>45457.743148629721</v>
      </c>
      <c r="C2272" t="s">
        <v>5024</v>
      </c>
      <c r="D2272" t="s">
        <v>5026</v>
      </c>
      <c r="E2272" t="s">
        <v>5043</v>
      </c>
      <c r="F2272" t="s">
        <v>5048</v>
      </c>
      <c r="G2272" t="s">
        <v>5051</v>
      </c>
      <c r="H2272">
        <v>47871</v>
      </c>
      <c r="I2272">
        <v>2</v>
      </c>
      <c r="J2272" t="s">
        <v>5069</v>
      </c>
      <c r="K2272">
        <v>9610.24</v>
      </c>
      <c r="L2272" t="s">
        <v>5075</v>
      </c>
      <c r="M2272">
        <f>MONTH(Helper_Columns[Order_Date])</f>
        <v>6</v>
      </c>
      <c r="N2272">
        <f>YEAR(Helper_Columns[Order_Date])</f>
        <v>2024</v>
      </c>
      <c r="O2272" t="str">
        <f>TEXT(Helper_Columns[Order_Date],"mmm")</f>
        <v>Jun</v>
      </c>
      <c r="P2272" s="7">
        <f>IFERROR(Helper_Columns[Profit]/Helper_Columns[Sales_Amount],0)</f>
        <v>0.20075285663554135</v>
      </c>
      <c r="Q2272" s="5" t="str">
        <f>IF(VALUE(SUBSTITUTE(Helper_Columns[[#This Row],[Discount]],"%",""))&gt;=10,"High Discount", "Normal")</f>
        <v>High Discount</v>
      </c>
      <c r="R2272" s="5" t="str">
        <f xml:space="preserve"> IF(Helper_Columns[[#This Row],[Profit]]&gt;5000,"High","Low")</f>
        <v>High</v>
      </c>
    </row>
    <row r="2273" spans="1:18" x14ac:dyDescent="0.25">
      <c r="A2273" t="s">
        <v>2283</v>
      </c>
      <c r="B2273" s="4">
        <v>45457.816163232637</v>
      </c>
      <c r="C2273" t="s">
        <v>5020</v>
      </c>
      <c r="D2273" t="s">
        <v>5027</v>
      </c>
      <c r="E2273" t="s">
        <v>5044</v>
      </c>
      <c r="F2273" t="s">
        <v>5047</v>
      </c>
      <c r="G2273" t="s">
        <v>5050</v>
      </c>
      <c r="H2273">
        <v>20290</v>
      </c>
      <c r="I2273">
        <v>3</v>
      </c>
      <c r="J2273" t="s">
        <v>5073</v>
      </c>
      <c r="K2273">
        <v>3529.5</v>
      </c>
      <c r="L2273" t="s">
        <v>5077</v>
      </c>
      <c r="M2273">
        <f>MONTH(Helper_Columns[Order_Date])</f>
        <v>6</v>
      </c>
      <c r="N2273">
        <f>YEAR(Helper_Columns[Order_Date])</f>
        <v>2024</v>
      </c>
      <c r="O2273" t="str">
        <f>TEXT(Helper_Columns[Order_Date],"mmm")</f>
        <v>Jun</v>
      </c>
      <c r="P2273" s="7">
        <f>IFERROR(Helper_Columns[Profit]/Helper_Columns[Sales_Amount],0)</f>
        <v>0.17395268605224248</v>
      </c>
      <c r="Q2273" s="5" t="str">
        <f>IF(VALUE(SUBSTITUTE(Helper_Columns[[#This Row],[Discount]],"%",""))&gt;=10,"High Discount", "Normal")</f>
        <v>Normal</v>
      </c>
      <c r="R2273" s="5" t="str">
        <f xml:space="preserve"> IF(Helper_Columns[[#This Row],[Profit]]&gt;5000,"High","Low")</f>
        <v>Low</v>
      </c>
    </row>
    <row r="2274" spans="1:18" x14ac:dyDescent="0.25">
      <c r="A2274" t="s">
        <v>2284</v>
      </c>
      <c r="B2274" s="4">
        <v>45457.889177835546</v>
      </c>
      <c r="C2274" t="s">
        <v>5016</v>
      </c>
      <c r="D2274" t="s">
        <v>5028</v>
      </c>
      <c r="E2274" t="s">
        <v>5032</v>
      </c>
      <c r="F2274" t="s">
        <v>5047</v>
      </c>
      <c r="G2274" t="s">
        <v>5058</v>
      </c>
      <c r="H2274">
        <v>28122</v>
      </c>
      <c r="I2274">
        <v>4</v>
      </c>
      <c r="J2274" t="s">
        <v>5071</v>
      </c>
      <c r="K2274">
        <v>4094.47</v>
      </c>
      <c r="L2274" t="s">
        <v>5079</v>
      </c>
      <c r="M2274">
        <f>MONTH(Helper_Columns[Order_Date])</f>
        <v>6</v>
      </c>
      <c r="N2274">
        <f>YEAR(Helper_Columns[Order_Date])</f>
        <v>2024</v>
      </c>
      <c r="O2274" t="str">
        <f>TEXT(Helper_Columns[Order_Date],"mmm")</f>
        <v>Jun</v>
      </c>
      <c r="P2274" s="7">
        <f>IFERROR(Helper_Columns[Profit]/Helper_Columns[Sales_Amount],0)</f>
        <v>0.14559668586871488</v>
      </c>
      <c r="Q2274" s="5" t="str">
        <f>IF(VALUE(SUBSTITUTE(Helper_Columns[[#This Row],[Discount]],"%",""))&gt;=10,"High Discount", "Normal")</f>
        <v>High Discount</v>
      </c>
      <c r="R2274" s="5" t="str">
        <f xml:space="preserve"> IF(Helper_Columns[[#This Row],[Profit]]&gt;5000,"High","Low")</f>
        <v>Low</v>
      </c>
    </row>
    <row r="2275" spans="1:18" x14ac:dyDescent="0.25">
      <c r="A2275" t="s">
        <v>2285</v>
      </c>
      <c r="B2275" s="4">
        <v>45457.962192438477</v>
      </c>
      <c r="C2275" t="s">
        <v>5022</v>
      </c>
      <c r="D2275" t="s">
        <v>5027</v>
      </c>
      <c r="E2275" t="s">
        <v>5038</v>
      </c>
      <c r="F2275" t="s">
        <v>5046</v>
      </c>
      <c r="G2275" t="s">
        <v>5060</v>
      </c>
      <c r="H2275">
        <v>13822</v>
      </c>
      <c r="I2275">
        <v>1</v>
      </c>
      <c r="J2275" t="s">
        <v>5070</v>
      </c>
      <c r="K2275">
        <v>2437.86</v>
      </c>
      <c r="L2275" t="s">
        <v>5077</v>
      </c>
      <c r="M2275">
        <f>MONTH(Helper_Columns[Order_Date])</f>
        <v>6</v>
      </c>
      <c r="N2275">
        <f>YEAR(Helper_Columns[Order_Date])</f>
        <v>2024</v>
      </c>
      <c r="O2275" t="str">
        <f>TEXT(Helper_Columns[Order_Date],"mmm")</f>
        <v>Jun</v>
      </c>
      <c r="P2275" s="7">
        <f>IFERROR(Helper_Columns[Profit]/Helper_Columns[Sales_Amount],0)</f>
        <v>0.1763753436550427</v>
      </c>
      <c r="Q2275" s="5" t="str">
        <f>IF(VALUE(SUBSTITUTE(Helper_Columns[[#This Row],[Discount]],"%",""))&gt;=10,"High Discount", "Normal")</f>
        <v>Normal</v>
      </c>
      <c r="R2275" s="5" t="str">
        <f xml:space="preserve"> IF(Helper_Columns[[#This Row],[Profit]]&gt;5000,"High","Low")</f>
        <v>Low</v>
      </c>
    </row>
    <row r="2276" spans="1:18" x14ac:dyDescent="0.25">
      <c r="A2276" t="s">
        <v>2286</v>
      </c>
      <c r="B2276" s="4">
        <v>45458.035207041401</v>
      </c>
      <c r="C2276" t="s">
        <v>5025</v>
      </c>
      <c r="D2276" t="s">
        <v>5026</v>
      </c>
      <c r="E2276" t="s">
        <v>5045</v>
      </c>
      <c r="F2276" t="s">
        <v>5048</v>
      </c>
      <c r="G2276" t="s">
        <v>5056</v>
      </c>
      <c r="H2276">
        <v>54952</v>
      </c>
      <c r="I2276">
        <v>2</v>
      </c>
      <c r="J2276" t="s">
        <v>5068</v>
      </c>
      <c r="K2276">
        <v>9430.59</v>
      </c>
      <c r="L2276" t="s">
        <v>5074</v>
      </c>
      <c r="M2276">
        <f>MONTH(Helper_Columns[Order_Date])</f>
        <v>6</v>
      </c>
      <c r="N2276">
        <f>YEAR(Helper_Columns[Order_Date])</f>
        <v>2024</v>
      </c>
      <c r="O2276" t="str">
        <f>TEXT(Helper_Columns[Order_Date],"mmm")</f>
        <v>Jun</v>
      </c>
      <c r="P2276" s="7">
        <f>IFERROR(Helper_Columns[Profit]/Helper_Columns[Sales_Amount],0)</f>
        <v>0.17161504585820353</v>
      </c>
      <c r="Q2276" s="5" t="str">
        <f>IF(VALUE(SUBSTITUTE(Helper_Columns[[#This Row],[Discount]],"%",""))&gt;=10,"High Discount", "Normal")</f>
        <v>Normal</v>
      </c>
      <c r="R2276" s="5" t="str">
        <f xml:space="preserve"> IF(Helper_Columns[[#This Row],[Profit]]&gt;5000,"High","Low")</f>
        <v>High</v>
      </c>
    </row>
    <row r="2277" spans="1:18" x14ac:dyDescent="0.25">
      <c r="A2277" t="s">
        <v>2287</v>
      </c>
      <c r="B2277" s="4">
        <v>45458.108221644332</v>
      </c>
      <c r="C2277" t="s">
        <v>5019</v>
      </c>
      <c r="D2277" t="s">
        <v>5028</v>
      </c>
      <c r="E2277" t="s">
        <v>5032</v>
      </c>
      <c r="F2277" t="s">
        <v>5046</v>
      </c>
      <c r="G2277" t="s">
        <v>5066</v>
      </c>
      <c r="H2277">
        <v>43850</v>
      </c>
      <c r="I2277">
        <v>11</v>
      </c>
      <c r="J2277" t="s">
        <v>5073</v>
      </c>
      <c r="K2277">
        <v>9148.84</v>
      </c>
      <c r="L2277" t="s">
        <v>5079</v>
      </c>
      <c r="M2277">
        <f>MONTH(Helper_Columns[Order_Date])</f>
        <v>6</v>
      </c>
      <c r="N2277">
        <f>YEAR(Helper_Columns[Order_Date])</f>
        <v>2024</v>
      </c>
      <c r="O2277" t="str">
        <f>TEXT(Helper_Columns[Order_Date],"mmm")</f>
        <v>Jun</v>
      </c>
      <c r="P2277" s="7">
        <f>IFERROR(Helper_Columns[Profit]/Helper_Columns[Sales_Amount],0)</f>
        <v>0.20863945267958953</v>
      </c>
      <c r="Q2277" s="5" t="str">
        <f>IF(VALUE(SUBSTITUTE(Helper_Columns[[#This Row],[Discount]],"%",""))&gt;=10,"High Discount", "Normal")</f>
        <v>Normal</v>
      </c>
      <c r="R2277" s="5" t="str">
        <f xml:space="preserve"> IF(Helper_Columns[[#This Row],[Profit]]&gt;5000,"High","Low")</f>
        <v>High</v>
      </c>
    </row>
    <row r="2278" spans="1:18" x14ac:dyDescent="0.25">
      <c r="A2278" t="s">
        <v>2288</v>
      </c>
      <c r="B2278" s="4">
        <v>45458.181236247248</v>
      </c>
      <c r="C2278" t="s">
        <v>5019</v>
      </c>
      <c r="D2278" t="s">
        <v>5026</v>
      </c>
      <c r="E2278" t="s">
        <v>5043</v>
      </c>
      <c r="F2278" t="s">
        <v>5046</v>
      </c>
      <c r="G2278" t="s">
        <v>5049</v>
      </c>
      <c r="H2278">
        <v>26832</v>
      </c>
      <c r="I2278">
        <v>1</v>
      </c>
      <c r="J2278" t="s">
        <v>5073</v>
      </c>
      <c r="K2278">
        <v>5802.69</v>
      </c>
      <c r="L2278" t="s">
        <v>5074</v>
      </c>
      <c r="M2278">
        <f>MONTH(Helper_Columns[Order_Date])</f>
        <v>6</v>
      </c>
      <c r="N2278">
        <f>YEAR(Helper_Columns[Order_Date])</f>
        <v>2024</v>
      </c>
      <c r="O2278" t="str">
        <f>TEXT(Helper_Columns[Order_Date],"mmm")</f>
        <v>Jun</v>
      </c>
      <c r="P2278" s="7">
        <f>IFERROR(Helper_Columns[Profit]/Helper_Columns[Sales_Amount],0)</f>
        <v>0.21626006261180677</v>
      </c>
      <c r="Q2278" s="5" t="str">
        <f>IF(VALUE(SUBSTITUTE(Helper_Columns[[#This Row],[Discount]],"%",""))&gt;=10,"High Discount", "Normal")</f>
        <v>Normal</v>
      </c>
      <c r="R2278" s="5" t="str">
        <f xml:space="preserve"> IF(Helper_Columns[[#This Row],[Profit]]&gt;5000,"High","Low")</f>
        <v>High</v>
      </c>
    </row>
    <row r="2279" spans="1:18" x14ac:dyDescent="0.25">
      <c r="A2279" t="s">
        <v>2289</v>
      </c>
      <c r="B2279" s="4">
        <v>45458.254250850157</v>
      </c>
      <c r="C2279" t="s">
        <v>5013</v>
      </c>
      <c r="D2279" t="s">
        <v>5026</v>
      </c>
      <c r="E2279" t="s">
        <v>5045</v>
      </c>
      <c r="F2279" t="s">
        <v>5048</v>
      </c>
      <c r="G2279" t="s">
        <v>5065</v>
      </c>
      <c r="H2279">
        <v>19722</v>
      </c>
      <c r="I2279">
        <v>3</v>
      </c>
      <c r="J2279" t="s">
        <v>5072</v>
      </c>
      <c r="K2279">
        <v>1759.68</v>
      </c>
      <c r="L2279" t="s">
        <v>5079</v>
      </c>
      <c r="M2279">
        <f>MONTH(Helper_Columns[Order_Date])</f>
        <v>6</v>
      </c>
      <c r="N2279">
        <f>YEAR(Helper_Columns[Order_Date])</f>
        <v>2024</v>
      </c>
      <c r="O2279" t="str">
        <f>TEXT(Helper_Columns[Order_Date],"mmm")</f>
        <v>Jun</v>
      </c>
      <c r="P2279" s="7">
        <f>IFERROR(Helper_Columns[Profit]/Helper_Columns[Sales_Amount],0)</f>
        <v>8.9224216610891388E-2</v>
      </c>
      <c r="Q2279" s="5" t="str">
        <f>IF(VALUE(SUBSTITUTE(Helper_Columns[[#This Row],[Discount]],"%",""))&gt;=10,"High Discount", "Normal")</f>
        <v>High Discount</v>
      </c>
      <c r="R2279" s="5" t="str">
        <f xml:space="preserve"> IF(Helper_Columns[[#This Row],[Profit]]&gt;5000,"High","Low")</f>
        <v>Low</v>
      </c>
    </row>
    <row r="2280" spans="1:18" x14ac:dyDescent="0.25">
      <c r="A2280" t="s">
        <v>2290</v>
      </c>
      <c r="B2280" s="4">
        <v>45458.327265453088</v>
      </c>
      <c r="C2280" t="s">
        <v>5015</v>
      </c>
      <c r="D2280" t="s">
        <v>5026</v>
      </c>
      <c r="E2280" t="s">
        <v>5030</v>
      </c>
      <c r="F2280" t="s">
        <v>5047</v>
      </c>
      <c r="G2280" t="s">
        <v>5050</v>
      </c>
      <c r="H2280">
        <v>20299</v>
      </c>
      <c r="I2280">
        <v>7</v>
      </c>
      <c r="J2280" t="s">
        <v>5073</v>
      </c>
      <c r="K2280">
        <v>3157.32</v>
      </c>
      <c r="L2280" t="s">
        <v>5076</v>
      </c>
      <c r="M2280">
        <f>MONTH(Helper_Columns[Order_Date])</f>
        <v>6</v>
      </c>
      <c r="N2280">
        <f>YEAR(Helper_Columns[Order_Date])</f>
        <v>2024</v>
      </c>
      <c r="O2280" t="str">
        <f>TEXT(Helper_Columns[Order_Date],"mmm")</f>
        <v>Jun</v>
      </c>
      <c r="P2280" s="7">
        <f>IFERROR(Helper_Columns[Profit]/Helper_Columns[Sales_Amount],0)</f>
        <v>0.15554066702793243</v>
      </c>
      <c r="Q2280" s="5" t="str">
        <f>IF(VALUE(SUBSTITUTE(Helper_Columns[[#This Row],[Discount]],"%",""))&gt;=10,"High Discount", "Normal")</f>
        <v>Normal</v>
      </c>
      <c r="R2280" s="5" t="str">
        <f xml:space="preserve"> IF(Helper_Columns[[#This Row],[Profit]]&gt;5000,"High","Low")</f>
        <v>Low</v>
      </c>
    </row>
    <row r="2281" spans="1:18" x14ac:dyDescent="0.25">
      <c r="A2281" t="s">
        <v>2291</v>
      </c>
      <c r="B2281" s="4">
        <v>45458.400280055997</v>
      </c>
      <c r="C2281" t="s">
        <v>5020</v>
      </c>
      <c r="D2281" t="s">
        <v>5026</v>
      </c>
      <c r="E2281" t="s">
        <v>5030</v>
      </c>
      <c r="F2281" t="s">
        <v>5048</v>
      </c>
      <c r="G2281" t="s">
        <v>5055</v>
      </c>
      <c r="H2281">
        <v>18986</v>
      </c>
      <c r="I2281">
        <v>11</v>
      </c>
      <c r="J2281" t="s">
        <v>5068</v>
      </c>
      <c r="K2281">
        <v>2684.11</v>
      </c>
      <c r="L2281" t="s">
        <v>5076</v>
      </c>
      <c r="M2281">
        <f>MONTH(Helper_Columns[Order_Date])</f>
        <v>6</v>
      </c>
      <c r="N2281">
        <f>YEAR(Helper_Columns[Order_Date])</f>
        <v>2024</v>
      </c>
      <c r="O2281" t="str">
        <f>TEXT(Helper_Columns[Order_Date],"mmm")</f>
        <v>Jun</v>
      </c>
      <c r="P2281" s="7">
        <f>IFERROR(Helper_Columns[Profit]/Helper_Columns[Sales_Amount],0)</f>
        <v>0.14137311703360372</v>
      </c>
      <c r="Q2281" s="5" t="str">
        <f>IF(VALUE(SUBSTITUTE(Helper_Columns[[#This Row],[Discount]],"%",""))&gt;=10,"High Discount", "Normal")</f>
        <v>Normal</v>
      </c>
      <c r="R2281" s="5" t="str">
        <f xml:space="preserve"> IF(Helper_Columns[[#This Row],[Profit]]&gt;5000,"High","Low")</f>
        <v>Low</v>
      </c>
    </row>
    <row r="2282" spans="1:18" x14ac:dyDescent="0.25">
      <c r="A2282" t="s">
        <v>2292</v>
      </c>
      <c r="B2282" s="4">
        <v>45458.473294658921</v>
      </c>
      <c r="C2282" t="s">
        <v>5020</v>
      </c>
      <c r="D2282" t="s">
        <v>5026</v>
      </c>
      <c r="E2282" t="s">
        <v>5034</v>
      </c>
      <c r="F2282" t="s">
        <v>5046</v>
      </c>
      <c r="G2282" t="s">
        <v>5066</v>
      </c>
      <c r="H2282">
        <v>52473</v>
      </c>
      <c r="I2282">
        <v>12</v>
      </c>
      <c r="J2282" t="s">
        <v>5068</v>
      </c>
      <c r="K2282">
        <v>9731.73</v>
      </c>
      <c r="L2282" t="s">
        <v>5078</v>
      </c>
      <c r="M2282">
        <f>MONTH(Helper_Columns[Order_Date])</f>
        <v>6</v>
      </c>
      <c r="N2282">
        <f>YEAR(Helper_Columns[Order_Date])</f>
        <v>2024</v>
      </c>
      <c r="O2282" t="str">
        <f>TEXT(Helper_Columns[Order_Date],"mmm")</f>
        <v>Jun</v>
      </c>
      <c r="P2282" s="7">
        <f>IFERROR(Helper_Columns[Profit]/Helper_Columns[Sales_Amount],0)</f>
        <v>0.18546166599965697</v>
      </c>
      <c r="Q2282" s="5" t="str">
        <f>IF(VALUE(SUBSTITUTE(Helper_Columns[[#This Row],[Discount]],"%",""))&gt;=10,"High Discount", "Normal")</f>
        <v>Normal</v>
      </c>
      <c r="R2282" s="5" t="str">
        <f xml:space="preserve"> IF(Helper_Columns[[#This Row],[Profit]]&gt;5000,"High","Low")</f>
        <v>High</v>
      </c>
    </row>
    <row r="2283" spans="1:18" x14ac:dyDescent="0.25">
      <c r="A2283" t="s">
        <v>2293</v>
      </c>
      <c r="B2283" s="4">
        <v>45458.546309261852</v>
      </c>
      <c r="C2283" t="s">
        <v>5017</v>
      </c>
      <c r="D2283" t="s">
        <v>5028</v>
      </c>
      <c r="E2283" t="s">
        <v>5032</v>
      </c>
      <c r="F2283" t="s">
        <v>5046</v>
      </c>
      <c r="G2283" t="s">
        <v>5053</v>
      </c>
      <c r="H2283">
        <v>38462</v>
      </c>
      <c r="I2283">
        <v>7</v>
      </c>
      <c r="J2283" t="s">
        <v>5072</v>
      </c>
      <c r="K2283">
        <v>6385.42</v>
      </c>
      <c r="L2283" t="s">
        <v>5078</v>
      </c>
      <c r="M2283">
        <f>MONTH(Helper_Columns[Order_Date])</f>
        <v>6</v>
      </c>
      <c r="N2283">
        <f>YEAR(Helper_Columns[Order_Date])</f>
        <v>2024</v>
      </c>
      <c r="O2283" t="str">
        <f>TEXT(Helper_Columns[Order_Date],"mmm")</f>
        <v>Jun</v>
      </c>
      <c r="P2283" s="7">
        <f>IFERROR(Helper_Columns[Profit]/Helper_Columns[Sales_Amount],0)</f>
        <v>0.16601892777286673</v>
      </c>
      <c r="Q2283" s="5" t="str">
        <f>IF(VALUE(SUBSTITUTE(Helper_Columns[[#This Row],[Discount]],"%",""))&gt;=10,"High Discount", "Normal")</f>
        <v>High Discount</v>
      </c>
      <c r="R2283" s="5" t="str">
        <f xml:space="preserve"> IF(Helper_Columns[[#This Row],[Profit]]&gt;5000,"High","Low")</f>
        <v>High</v>
      </c>
    </row>
    <row r="2284" spans="1:18" x14ac:dyDescent="0.25">
      <c r="A2284" t="s">
        <v>2294</v>
      </c>
      <c r="B2284" s="4">
        <v>45458.619323864768</v>
      </c>
      <c r="C2284" t="s">
        <v>5017</v>
      </c>
      <c r="D2284" t="s">
        <v>5029</v>
      </c>
      <c r="E2284" t="s">
        <v>5033</v>
      </c>
      <c r="F2284" t="s">
        <v>5048</v>
      </c>
      <c r="G2284" t="s">
        <v>5056</v>
      </c>
      <c r="H2284">
        <v>1420</v>
      </c>
      <c r="I2284">
        <v>9</v>
      </c>
      <c r="J2284" t="s">
        <v>5070</v>
      </c>
      <c r="K2284">
        <v>246.78</v>
      </c>
      <c r="L2284" t="s">
        <v>5075</v>
      </c>
      <c r="M2284">
        <f>MONTH(Helper_Columns[Order_Date])</f>
        <v>6</v>
      </c>
      <c r="N2284">
        <f>YEAR(Helper_Columns[Order_Date])</f>
        <v>2024</v>
      </c>
      <c r="O2284" t="str">
        <f>TEXT(Helper_Columns[Order_Date],"mmm")</f>
        <v>Jun</v>
      </c>
      <c r="P2284" s="7">
        <f>IFERROR(Helper_Columns[Profit]/Helper_Columns[Sales_Amount],0)</f>
        <v>0.17378873239436621</v>
      </c>
      <c r="Q2284" s="5" t="str">
        <f>IF(VALUE(SUBSTITUTE(Helper_Columns[[#This Row],[Discount]],"%",""))&gt;=10,"High Discount", "Normal")</f>
        <v>Normal</v>
      </c>
      <c r="R2284" s="5" t="str">
        <f xml:space="preserve"> IF(Helper_Columns[[#This Row],[Profit]]&gt;5000,"High","Low")</f>
        <v>Low</v>
      </c>
    </row>
    <row r="2285" spans="1:18" x14ac:dyDescent="0.25">
      <c r="A2285" t="s">
        <v>2295</v>
      </c>
      <c r="B2285" s="4">
        <v>45458.692338467677</v>
      </c>
      <c r="C2285" t="s">
        <v>5013</v>
      </c>
      <c r="D2285" t="s">
        <v>5027</v>
      </c>
      <c r="E2285" t="s">
        <v>5044</v>
      </c>
      <c r="F2285" t="s">
        <v>5048</v>
      </c>
      <c r="G2285" t="s">
        <v>5056</v>
      </c>
      <c r="H2285">
        <v>16535</v>
      </c>
      <c r="I2285">
        <v>4</v>
      </c>
      <c r="J2285" t="s">
        <v>5069</v>
      </c>
      <c r="K2285">
        <v>1635.87</v>
      </c>
      <c r="L2285" t="s">
        <v>5078</v>
      </c>
      <c r="M2285">
        <f>MONTH(Helper_Columns[Order_Date])</f>
        <v>6</v>
      </c>
      <c r="N2285">
        <f>YEAR(Helper_Columns[Order_Date])</f>
        <v>2024</v>
      </c>
      <c r="O2285" t="str">
        <f>TEXT(Helper_Columns[Order_Date],"mmm")</f>
        <v>Jun</v>
      </c>
      <c r="P2285" s="7">
        <f>IFERROR(Helper_Columns[Profit]/Helper_Columns[Sales_Amount],0)</f>
        <v>9.8933776837012391E-2</v>
      </c>
      <c r="Q2285" s="5" t="str">
        <f>IF(VALUE(SUBSTITUTE(Helper_Columns[[#This Row],[Discount]],"%",""))&gt;=10,"High Discount", "Normal")</f>
        <v>High Discount</v>
      </c>
      <c r="R2285" s="5" t="str">
        <f xml:space="preserve"> IF(Helper_Columns[[#This Row],[Profit]]&gt;5000,"High","Low")</f>
        <v>Low</v>
      </c>
    </row>
    <row r="2286" spans="1:18" x14ac:dyDescent="0.25">
      <c r="A2286" t="s">
        <v>2296</v>
      </c>
      <c r="B2286" s="4">
        <v>45458.765353070623</v>
      </c>
      <c r="C2286" t="s">
        <v>5018</v>
      </c>
      <c r="D2286" t="s">
        <v>5027</v>
      </c>
      <c r="E2286" t="s">
        <v>5038</v>
      </c>
      <c r="F2286" t="s">
        <v>5047</v>
      </c>
      <c r="G2286" t="s">
        <v>5050</v>
      </c>
      <c r="H2286">
        <v>76324</v>
      </c>
      <c r="I2286">
        <v>6</v>
      </c>
      <c r="J2286" t="s">
        <v>5073</v>
      </c>
      <c r="K2286">
        <v>9348.76</v>
      </c>
      <c r="L2286" t="s">
        <v>5076</v>
      </c>
      <c r="M2286">
        <f>MONTH(Helper_Columns[Order_Date])</f>
        <v>6</v>
      </c>
      <c r="N2286">
        <f>YEAR(Helper_Columns[Order_Date])</f>
        <v>2024</v>
      </c>
      <c r="O2286" t="str">
        <f>TEXT(Helper_Columns[Order_Date],"mmm")</f>
        <v>Jun</v>
      </c>
      <c r="P2286" s="7">
        <f>IFERROR(Helper_Columns[Profit]/Helper_Columns[Sales_Amount],0)</f>
        <v>0.12248781510403019</v>
      </c>
      <c r="Q2286" s="5" t="str">
        <f>IF(VALUE(SUBSTITUTE(Helper_Columns[[#This Row],[Discount]],"%",""))&gt;=10,"High Discount", "Normal")</f>
        <v>Normal</v>
      </c>
      <c r="R2286" s="5" t="str">
        <f xml:space="preserve"> IF(Helper_Columns[[#This Row],[Profit]]&gt;5000,"High","Low")</f>
        <v>High</v>
      </c>
    </row>
    <row r="2287" spans="1:18" x14ac:dyDescent="0.25">
      <c r="A2287" t="s">
        <v>2297</v>
      </c>
      <c r="B2287" s="4">
        <v>45458.838367673532</v>
      </c>
      <c r="C2287" t="s">
        <v>5025</v>
      </c>
      <c r="D2287" t="s">
        <v>5026</v>
      </c>
      <c r="E2287" t="s">
        <v>5034</v>
      </c>
      <c r="F2287" t="s">
        <v>5047</v>
      </c>
      <c r="G2287" t="s">
        <v>5067</v>
      </c>
      <c r="H2287">
        <v>21002</v>
      </c>
      <c r="I2287">
        <v>9</v>
      </c>
      <c r="J2287" t="s">
        <v>5068</v>
      </c>
      <c r="K2287">
        <v>4067.97</v>
      </c>
      <c r="L2287" t="s">
        <v>5074</v>
      </c>
      <c r="M2287">
        <f>MONTH(Helper_Columns[Order_Date])</f>
        <v>6</v>
      </c>
      <c r="N2287">
        <f>YEAR(Helper_Columns[Order_Date])</f>
        <v>2024</v>
      </c>
      <c r="O2287" t="str">
        <f>TEXT(Helper_Columns[Order_Date],"mmm")</f>
        <v>Jun</v>
      </c>
      <c r="P2287" s="7">
        <f>IFERROR(Helper_Columns[Profit]/Helper_Columns[Sales_Amount],0)</f>
        <v>0.19369441005618512</v>
      </c>
      <c r="Q2287" s="5" t="str">
        <f>IF(VALUE(SUBSTITUTE(Helper_Columns[[#This Row],[Discount]],"%",""))&gt;=10,"High Discount", "Normal")</f>
        <v>Normal</v>
      </c>
      <c r="R2287" s="5" t="str">
        <f xml:space="preserve"> IF(Helper_Columns[[#This Row],[Profit]]&gt;5000,"High","Low")</f>
        <v>Low</v>
      </c>
    </row>
    <row r="2288" spans="1:18" x14ac:dyDescent="0.25">
      <c r="A2288" t="s">
        <v>2298</v>
      </c>
      <c r="B2288" s="4">
        <v>45458.911382276448</v>
      </c>
      <c r="C2288" t="s">
        <v>5013</v>
      </c>
      <c r="D2288" t="s">
        <v>5028</v>
      </c>
      <c r="E2288" t="s">
        <v>5035</v>
      </c>
      <c r="F2288" t="s">
        <v>5047</v>
      </c>
      <c r="G2288" t="s">
        <v>5064</v>
      </c>
      <c r="H2288">
        <v>25453</v>
      </c>
      <c r="I2288">
        <v>1</v>
      </c>
      <c r="J2288" t="s">
        <v>5073</v>
      </c>
      <c r="K2288">
        <v>4763.8</v>
      </c>
      <c r="L2288" t="s">
        <v>5079</v>
      </c>
      <c r="M2288">
        <f>MONTH(Helper_Columns[Order_Date])</f>
        <v>6</v>
      </c>
      <c r="N2288">
        <f>YEAR(Helper_Columns[Order_Date])</f>
        <v>2024</v>
      </c>
      <c r="O2288" t="str">
        <f>TEXT(Helper_Columns[Order_Date],"mmm")</f>
        <v>Jun</v>
      </c>
      <c r="P2288" s="7">
        <f>IFERROR(Helper_Columns[Profit]/Helper_Columns[Sales_Amount],0)</f>
        <v>0.18716064903940596</v>
      </c>
      <c r="Q2288" s="5" t="str">
        <f>IF(VALUE(SUBSTITUTE(Helper_Columns[[#This Row],[Discount]],"%",""))&gt;=10,"High Discount", "Normal")</f>
        <v>Normal</v>
      </c>
      <c r="R2288" s="5" t="str">
        <f xml:space="preserve"> IF(Helper_Columns[[#This Row],[Profit]]&gt;5000,"High","Low")</f>
        <v>Low</v>
      </c>
    </row>
    <row r="2289" spans="1:18" x14ac:dyDescent="0.25">
      <c r="A2289" t="s">
        <v>2299</v>
      </c>
      <c r="B2289" s="4">
        <v>45458.984396879372</v>
      </c>
      <c r="C2289" t="s">
        <v>5018</v>
      </c>
      <c r="D2289" t="s">
        <v>5026</v>
      </c>
      <c r="E2289" t="s">
        <v>5030</v>
      </c>
      <c r="F2289" t="s">
        <v>5048</v>
      </c>
      <c r="G2289" t="s">
        <v>5056</v>
      </c>
      <c r="H2289">
        <v>6404</v>
      </c>
      <c r="I2289">
        <v>6</v>
      </c>
      <c r="J2289" t="s">
        <v>5069</v>
      </c>
      <c r="K2289">
        <v>886.9</v>
      </c>
      <c r="L2289" t="s">
        <v>5078</v>
      </c>
      <c r="M2289">
        <f>MONTH(Helper_Columns[Order_Date])</f>
        <v>6</v>
      </c>
      <c r="N2289">
        <f>YEAR(Helper_Columns[Order_Date])</f>
        <v>2024</v>
      </c>
      <c r="O2289" t="str">
        <f>TEXT(Helper_Columns[Order_Date],"mmm")</f>
        <v>Jun</v>
      </c>
      <c r="P2289" s="7">
        <f>IFERROR(Helper_Columns[Profit]/Helper_Columns[Sales_Amount],0)</f>
        <v>0.13849156777014365</v>
      </c>
      <c r="Q2289" s="5" t="str">
        <f>IF(VALUE(SUBSTITUTE(Helper_Columns[[#This Row],[Discount]],"%",""))&gt;=10,"High Discount", "Normal")</f>
        <v>High Discount</v>
      </c>
      <c r="R2289" s="5" t="str">
        <f xml:space="preserve"> IF(Helper_Columns[[#This Row],[Profit]]&gt;5000,"High","Low")</f>
        <v>Low</v>
      </c>
    </row>
    <row r="2290" spans="1:18" x14ac:dyDescent="0.25">
      <c r="A2290" t="s">
        <v>2300</v>
      </c>
      <c r="B2290" s="4">
        <v>45459.057411482288</v>
      </c>
      <c r="C2290" t="s">
        <v>5016</v>
      </c>
      <c r="D2290" t="s">
        <v>5029</v>
      </c>
      <c r="E2290" t="s">
        <v>5040</v>
      </c>
      <c r="F2290" t="s">
        <v>5046</v>
      </c>
      <c r="G2290" t="s">
        <v>5057</v>
      </c>
      <c r="H2290">
        <v>68916</v>
      </c>
      <c r="I2290">
        <v>5</v>
      </c>
      <c r="J2290" t="s">
        <v>5068</v>
      </c>
      <c r="K2290">
        <v>5857.48</v>
      </c>
      <c r="L2290" t="s">
        <v>5078</v>
      </c>
      <c r="M2290">
        <f>MONTH(Helper_Columns[Order_Date])</f>
        <v>6</v>
      </c>
      <c r="N2290">
        <f>YEAR(Helper_Columns[Order_Date])</f>
        <v>2024</v>
      </c>
      <c r="O2290" t="str">
        <f>TEXT(Helper_Columns[Order_Date],"mmm")</f>
        <v>Jun</v>
      </c>
      <c r="P2290" s="7">
        <f>IFERROR(Helper_Columns[Profit]/Helper_Columns[Sales_Amount],0)</f>
        <v>8.499448604097741E-2</v>
      </c>
      <c r="Q2290" s="5" t="str">
        <f>IF(VALUE(SUBSTITUTE(Helper_Columns[[#This Row],[Discount]],"%",""))&gt;=10,"High Discount", "Normal")</f>
        <v>Normal</v>
      </c>
      <c r="R2290" s="5" t="str">
        <f xml:space="preserve"> IF(Helper_Columns[[#This Row],[Profit]]&gt;5000,"High","Low")</f>
        <v>High</v>
      </c>
    </row>
    <row r="2291" spans="1:18" x14ac:dyDescent="0.25">
      <c r="A2291" t="s">
        <v>2301</v>
      </c>
      <c r="B2291" s="4">
        <v>45459.130426085198</v>
      </c>
      <c r="C2291" t="s">
        <v>5020</v>
      </c>
      <c r="D2291" t="s">
        <v>5029</v>
      </c>
      <c r="E2291" t="s">
        <v>5041</v>
      </c>
      <c r="F2291" t="s">
        <v>5047</v>
      </c>
      <c r="G2291" t="s">
        <v>5063</v>
      </c>
      <c r="H2291">
        <v>62289</v>
      </c>
      <c r="I2291">
        <v>4</v>
      </c>
      <c r="J2291" t="s">
        <v>5073</v>
      </c>
      <c r="K2291">
        <v>6789.24</v>
      </c>
      <c r="L2291" t="s">
        <v>5079</v>
      </c>
      <c r="M2291">
        <f>MONTH(Helper_Columns[Order_Date])</f>
        <v>6</v>
      </c>
      <c r="N2291">
        <f>YEAR(Helper_Columns[Order_Date])</f>
        <v>2024</v>
      </c>
      <c r="O2291" t="str">
        <f>TEXT(Helper_Columns[Order_Date],"mmm")</f>
        <v>Jun</v>
      </c>
      <c r="P2291" s="7">
        <f>IFERROR(Helper_Columns[Profit]/Helper_Columns[Sales_Amount],0)</f>
        <v>0.10899580985406733</v>
      </c>
      <c r="Q2291" s="5" t="str">
        <f>IF(VALUE(SUBSTITUTE(Helper_Columns[[#This Row],[Discount]],"%",""))&gt;=10,"High Discount", "Normal")</f>
        <v>Normal</v>
      </c>
      <c r="R2291" s="5" t="str">
        <f xml:space="preserve"> IF(Helper_Columns[[#This Row],[Profit]]&gt;5000,"High","Low")</f>
        <v>High</v>
      </c>
    </row>
    <row r="2292" spans="1:18" x14ac:dyDescent="0.25">
      <c r="A2292" t="s">
        <v>2302</v>
      </c>
      <c r="B2292" s="4">
        <v>45459.203440688143</v>
      </c>
      <c r="C2292" t="s">
        <v>5023</v>
      </c>
      <c r="D2292" t="s">
        <v>5027</v>
      </c>
      <c r="E2292" t="s">
        <v>5044</v>
      </c>
      <c r="F2292" t="s">
        <v>5048</v>
      </c>
      <c r="G2292" t="s">
        <v>5056</v>
      </c>
      <c r="H2292">
        <v>13018</v>
      </c>
      <c r="I2292">
        <v>8</v>
      </c>
      <c r="J2292" t="s">
        <v>5068</v>
      </c>
      <c r="K2292">
        <v>2227.96</v>
      </c>
      <c r="L2292" t="s">
        <v>5077</v>
      </c>
      <c r="M2292">
        <f>MONTH(Helper_Columns[Order_Date])</f>
        <v>6</v>
      </c>
      <c r="N2292">
        <f>YEAR(Helper_Columns[Order_Date])</f>
        <v>2024</v>
      </c>
      <c r="O2292" t="str">
        <f>TEXT(Helper_Columns[Order_Date],"mmm")</f>
        <v>Jun</v>
      </c>
      <c r="P2292" s="7">
        <f>IFERROR(Helper_Columns[Profit]/Helper_Columns[Sales_Amount],0)</f>
        <v>0.17114456905822709</v>
      </c>
      <c r="Q2292" s="5" t="str">
        <f>IF(VALUE(SUBSTITUTE(Helper_Columns[[#This Row],[Discount]],"%",""))&gt;=10,"High Discount", "Normal")</f>
        <v>Normal</v>
      </c>
      <c r="R2292" s="5" t="str">
        <f xml:space="preserve"> IF(Helper_Columns[[#This Row],[Profit]]&gt;5000,"High","Low")</f>
        <v>Low</v>
      </c>
    </row>
    <row r="2293" spans="1:18" x14ac:dyDescent="0.25">
      <c r="A2293" t="s">
        <v>2303</v>
      </c>
      <c r="B2293" s="4">
        <v>45459.276455291052</v>
      </c>
      <c r="C2293" t="s">
        <v>5014</v>
      </c>
      <c r="D2293" t="s">
        <v>5026</v>
      </c>
      <c r="E2293" t="s">
        <v>5030</v>
      </c>
      <c r="F2293" t="s">
        <v>5047</v>
      </c>
      <c r="G2293" t="s">
        <v>5062</v>
      </c>
      <c r="H2293">
        <v>58290</v>
      </c>
      <c r="I2293">
        <v>14</v>
      </c>
      <c r="J2293" t="s">
        <v>5068</v>
      </c>
      <c r="K2293">
        <v>10462.67</v>
      </c>
      <c r="L2293" t="s">
        <v>5079</v>
      </c>
      <c r="M2293">
        <f>MONTH(Helper_Columns[Order_Date])</f>
        <v>6</v>
      </c>
      <c r="N2293">
        <f>YEAR(Helper_Columns[Order_Date])</f>
        <v>2024</v>
      </c>
      <c r="O2293" t="str">
        <f>TEXT(Helper_Columns[Order_Date],"mmm")</f>
        <v>Jun</v>
      </c>
      <c r="P2293" s="7">
        <f>IFERROR(Helper_Columns[Profit]/Helper_Columns[Sales_Amount],0)</f>
        <v>0.17949339509349801</v>
      </c>
      <c r="Q2293" s="5" t="str">
        <f>IF(VALUE(SUBSTITUTE(Helper_Columns[[#This Row],[Discount]],"%",""))&gt;=10,"High Discount", "Normal")</f>
        <v>Normal</v>
      </c>
      <c r="R2293" s="5" t="str">
        <f xml:space="preserve"> IF(Helper_Columns[[#This Row],[Profit]]&gt;5000,"High","Low")</f>
        <v>High</v>
      </c>
    </row>
    <row r="2294" spans="1:18" x14ac:dyDescent="0.25">
      <c r="A2294" t="s">
        <v>2304</v>
      </c>
      <c r="B2294" s="4">
        <v>45459.349469893968</v>
      </c>
      <c r="C2294" t="s">
        <v>5018</v>
      </c>
      <c r="D2294" t="s">
        <v>5029</v>
      </c>
      <c r="E2294" t="s">
        <v>5040</v>
      </c>
      <c r="F2294" t="s">
        <v>5047</v>
      </c>
      <c r="G2294" t="s">
        <v>5063</v>
      </c>
      <c r="H2294">
        <v>27622</v>
      </c>
      <c r="I2294">
        <v>5</v>
      </c>
      <c r="J2294" t="s">
        <v>5068</v>
      </c>
      <c r="K2294">
        <v>3654.2</v>
      </c>
      <c r="L2294" t="s">
        <v>5076</v>
      </c>
      <c r="M2294">
        <f>MONTH(Helper_Columns[Order_Date])</f>
        <v>6</v>
      </c>
      <c r="N2294">
        <f>YEAR(Helper_Columns[Order_Date])</f>
        <v>2024</v>
      </c>
      <c r="O2294" t="str">
        <f>TEXT(Helper_Columns[Order_Date],"mmm")</f>
        <v>Jun</v>
      </c>
      <c r="P2294" s="7">
        <f>IFERROR(Helper_Columns[Profit]/Helper_Columns[Sales_Amount],0)</f>
        <v>0.13229309970313519</v>
      </c>
      <c r="Q2294" s="5" t="str">
        <f>IF(VALUE(SUBSTITUTE(Helper_Columns[[#This Row],[Discount]],"%",""))&gt;=10,"High Discount", "Normal")</f>
        <v>Normal</v>
      </c>
      <c r="R2294" s="5" t="str">
        <f xml:space="preserve"> IF(Helper_Columns[[#This Row],[Profit]]&gt;5000,"High","Low")</f>
        <v>Low</v>
      </c>
    </row>
    <row r="2295" spans="1:18" x14ac:dyDescent="0.25">
      <c r="A2295" t="s">
        <v>2305</v>
      </c>
      <c r="B2295" s="4">
        <v>45459.422484496899</v>
      </c>
      <c r="C2295" t="s">
        <v>5017</v>
      </c>
      <c r="D2295" t="s">
        <v>5028</v>
      </c>
      <c r="E2295" t="s">
        <v>5037</v>
      </c>
      <c r="F2295" t="s">
        <v>5048</v>
      </c>
      <c r="G2295" t="s">
        <v>5059</v>
      </c>
      <c r="H2295">
        <v>6465</v>
      </c>
      <c r="I2295">
        <v>13</v>
      </c>
      <c r="J2295" t="s">
        <v>5073</v>
      </c>
      <c r="K2295">
        <v>973.31</v>
      </c>
      <c r="L2295" t="s">
        <v>5079</v>
      </c>
      <c r="M2295">
        <f>MONTH(Helper_Columns[Order_Date])</f>
        <v>6</v>
      </c>
      <c r="N2295">
        <f>YEAR(Helper_Columns[Order_Date])</f>
        <v>2024</v>
      </c>
      <c r="O2295" t="str">
        <f>TEXT(Helper_Columns[Order_Date],"mmm")</f>
        <v>Jun</v>
      </c>
      <c r="P2295" s="7">
        <f>IFERROR(Helper_Columns[Profit]/Helper_Columns[Sales_Amount],0)</f>
        <v>0.15055065738592419</v>
      </c>
      <c r="Q2295" s="5" t="str">
        <f>IF(VALUE(SUBSTITUTE(Helper_Columns[[#This Row],[Discount]],"%",""))&gt;=10,"High Discount", "Normal")</f>
        <v>Normal</v>
      </c>
      <c r="R2295" s="5" t="str">
        <f xml:space="preserve"> IF(Helper_Columns[[#This Row],[Profit]]&gt;5000,"High","Low")</f>
        <v>Low</v>
      </c>
    </row>
    <row r="2296" spans="1:18" x14ac:dyDescent="0.25">
      <c r="A2296" t="s">
        <v>2306</v>
      </c>
      <c r="B2296" s="4">
        <v>45459.495499099823</v>
      </c>
      <c r="C2296" t="s">
        <v>5024</v>
      </c>
      <c r="D2296" t="s">
        <v>5028</v>
      </c>
      <c r="E2296" t="s">
        <v>5032</v>
      </c>
      <c r="F2296" t="s">
        <v>5047</v>
      </c>
      <c r="G2296" t="s">
        <v>5067</v>
      </c>
      <c r="H2296">
        <v>46420</v>
      </c>
      <c r="I2296">
        <v>5</v>
      </c>
      <c r="J2296" t="s">
        <v>5071</v>
      </c>
      <c r="K2296">
        <v>7152.7</v>
      </c>
      <c r="L2296" t="s">
        <v>5078</v>
      </c>
      <c r="M2296">
        <f>MONTH(Helper_Columns[Order_Date])</f>
        <v>6</v>
      </c>
      <c r="N2296">
        <f>YEAR(Helper_Columns[Order_Date])</f>
        <v>2024</v>
      </c>
      <c r="O2296" t="str">
        <f>TEXT(Helper_Columns[Order_Date],"mmm")</f>
        <v>Jun</v>
      </c>
      <c r="P2296" s="7">
        <f>IFERROR(Helper_Columns[Profit]/Helper_Columns[Sales_Amount],0)</f>
        <v>0.15408660060318827</v>
      </c>
      <c r="Q2296" s="5" t="str">
        <f>IF(VALUE(SUBSTITUTE(Helper_Columns[[#This Row],[Discount]],"%",""))&gt;=10,"High Discount", "Normal")</f>
        <v>High Discount</v>
      </c>
      <c r="R2296" s="5" t="str">
        <f xml:space="preserve"> IF(Helper_Columns[[#This Row],[Profit]]&gt;5000,"High","Low")</f>
        <v>High</v>
      </c>
    </row>
    <row r="2297" spans="1:18" x14ac:dyDescent="0.25">
      <c r="A2297" t="s">
        <v>2307</v>
      </c>
      <c r="B2297" s="4">
        <v>45459.568513702732</v>
      </c>
      <c r="C2297" t="s">
        <v>5013</v>
      </c>
      <c r="D2297" t="s">
        <v>5028</v>
      </c>
      <c r="E2297" t="s">
        <v>5035</v>
      </c>
      <c r="F2297" t="s">
        <v>5047</v>
      </c>
      <c r="G2297" t="s">
        <v>5067</v>
      </c>
      <c r="H2297">
        <v>74932</v>
      </c>
      <c r="I2297">
        <v>3</v>
      </c>
      <c r="J2297" t="s">
        <v>5073</v>
      </c>
      <c r="K2297">
        <v>8050.47</v>
      </c>
      <c r="L2297" t="s">
        <v>5079</v>
      </c>
      <c r="M2297">
        <f>MONTH(Helper_Columns[Order_Date])</f>
        <v>6</v>
      </c>
      <c r="N2297">
        <f>YEAR(Helper_Columns[Order_Date])</f>
        <v>2024</v>
      </c>
      <c r="O2297" t="str">
        <f>TEXT(Helper_Columns[Order_Date],"mmm")</f>
        <v>Jun</v>
      </c>
      <c r="P2297" s="7">
        <f>IFERROR(Helper_Columns[Profit]/Helper_Columns[Sales_Amount],0)</f>
        <v>0.10743700955533017</v>
      </c>
      <c r="Q2297" s="5" t="str">
        <f>IF(VALUE(SUBSTITUTE(Helper_Columns[[#This Row],[Discount]],"%",""))&gt;=10,"High Discount", "Normal")</f>
        <v>Normal</v>
      </c>
      <c r="R2297" s="5" t="str">
        <f xml:space="preserve"> IF(Helper_Columns[[#This Row],[Profit]]&gt;5000,"High","Low")</f>
        <v>High</v>
      </c>
    </row>
    <row r="2298" spans="1:18" x14ac:dyDescent="0.25">
      <c r="A2298" t="s">
        <v>2308</v>
      </c>
      <c r="B2298" s="4">
        <v>45459.641528305663</v>
      </c>
      <c r="C2298" t="s">
        <v>5012</v>
      </c>
      <c r="D2298" t="s">
        <v>5029</v>
      </c>
      <c r="E2298" t="s">
        <v>5033</v>
      </c>
      <c r="F2298" t="s">
        <v>5046</v>
      </c>
      <c r="G2298" t="s">
        <v>5049</v>
      </c>
      <c r="H2298">
        <v>65038</v>
      </c>
      <c r="I2298">
        <v>4</v>
      </c>
      <c r="J2298" t="s">
        <v>5068</v>
      </c>
      <c r="K2298">
        <v>11707.13</v>
      </c>
      <c r="L2298" t="s">
        <v>5077</v>
      </c>
      <c r="M2298">
        <f>MONTH(Helper_Columns[Order_Date])</f>
        <v>6</v>
      </c>
      <c r="N2298">
        <f>YEAR(Helper_Columns[Order_Date])</f>
        <v>2024</v>
      </c>
      <c r="O2298" t="str">
        <f>TEXT(Helper_Columns[Order_Date],"mmm")</f>
        <v>Jun</v>
      </c>
      <c r="P2298" s="7">
        <f>IFERROR(Helper_Columns[Profit]/Helper_Columns[Sales_Amount],0)</f>
        <v>0.18000445893170144</v>
      </c>
      <c r="Q2298" s="5" t="str">
        <f>IF(VALUE(SUBSTITUTE(Helper_Columns[[#This Row],[Discount]],"%",""))&gt;=10,"High Discount", "Normal")</f>
        <v>Normal</v>
      </c>
      <c r="R2298" s="5" t="str">
        <f xml:space="preserve"> IF(Helper_Columns[[#This Row],[Profit]]&gt;5000,"High","Low")</f>
        <v>High</v>
      </c>
    </row>
    <row r="2299" spans="1:18" x14ac:dyDescent="0.25">
      <c r="A2299" t="s">
        <v>2309</v>
      </c>
      <c r="B2299" s="4">
        <v>45459.714542908579</v>
      </c>
      <c r="C2299" t="s">
        <v>5020</v>
      </c>
      <c r="D2299" t="s">
        <v>5026</v>
      </c>
      <c r="E2299" t="s">
        <v>5034</v>
      </c>
      <c r="F2299" t="s">
        <v>5046</v>
      </c>
      <c r="G2299" t="s">
        <v>5066</v>
      </c>
      <c r="H2299">
        <v>19706</v>
      </c>
      <c r="I2299">
        <v>12</v>
      </c>
      <c r="J2299" t="s">
        <v>5069</v>
      </c>
      <c r="K2299">
        <v>2341.1799999999998</v>
      </c>
      <c r="L2299" t="s">
        <v>5078</v>
      </c>
      <c r="M2299">
        <f>MONTH(Helper_Columns[Order_Date])</f>
        <v>6</v>
      </c>
      <c r="N2299">
        <f>YEAR(Helper_Columns[Order_Date])</f>
        <v>2024</v>
      </c>
      <c r="O2299" t="str">
        <f>TEXT(Helper_Columns[Order_Date],"mmm")</f>
        <v>Jun</v>
      </c>
      <c r="P2299" s="7">
        <f>IFERROR(Helper_Columns[Profit]/Helper_Columns[Sales_Amount],0)</f>
        <v>0.11880543996752257</v>
      </c>
      <c r="Q2299" s="5" t="str">
        <f>IF(VALUE(SUBSTITUTE(Helper_Columns[[#This Row],[Discount]],"%",""))&gt;=10,"High Discount", "Normal")</f>
        <v>High Discount</v>
      </c>
      <c r="R2299" s="5" t="str">
        <f xml:space="preserve"> IF(Helper_Columns[[#This Row],[Profit]]&gt;5000,"High","Low")</f>
        <v>Low</v>
      </c>
    </row>
    <row r="2300" spans="1:18" x14ac:dyDescent="0.25">
      <c r="A2300" t="s">
        <v>2310</v>
      </c>
      <c r="B2300" s="4">
        <v>45459.787557511503</v>
      </c>
      <c r="C2300" t="s">
        <v>5018</v>
      </c>
      <c r="D2300" t="s">
        <v>5027</v>
      </c>
      <c r="E2300" t="s">
        <v>5038</v>
      </c>
      <c r="F2300" t="s">
        <v>5047</v>
      </c>
      <c r="G2300" t="s">
        <v>5067</v>
      </c>
      <c r="H2300">
        <v>22094</v>
      </c>
      <c r="I2300">
        <v>2</v>
      </c>
      <c r="J2300" t="s">
        <v>5070</v>
      </c>
      <c r="K2300">
        <v>3474.27</v>
      </c>
      <c r="L2300" t="s">
        <v>5076</v>
      </c>
      <c r="M2300">
        <f>MONTH(Helper_Columns[Order_Date])</f>
        <v>6</v>
      </c>
      <c r="N2300">
        <f>YEAR(Helper_Columns[Order_Date])</f>
        <v>2024</v>
      </c>
      <c r="O2300" t="str">
        <f>TEXT(Helper_Columns[Order_Date],"mmm")</f>
        <v>Jun</v>
      </c>
      <c r="P2300" s="7">
        <f>IFERROR(Helper_Columns[Profit]/Helper_Columns[Sales_Amount],0)</f>
        <v>0.15724947949669593</v>
      </c>
      <c r="Q2300" s="5" t="str">
        <f>IF(VALUE(SUBSTITUTE(Helper_Columns[[#This Row],[Discount]],"%",""))&gt;=10,"High Discount", "Normal")</f>
        <v>Normal</v>
      </c>
      <c r="R2300" s="5" t="str">
        <f xml:space="preserve"> IF(Helper_Columns[[#This Row],[Profit]]&gt;5000,"High","Low")</f>
        <v>Low</v>
      </c>
    </row>
    <row r="2301" spans="1:18" x14ac:dyDescent="0.25">
      <c r="A2301" t="s">
        <v>2311</v>
      </c>
      <c r="B2301" s="4">
        <v>45459.860572114419</v>
      </c>
      <c r="C2301" t="s">
        <v>5022</v>
      </c>
      <c r="D2301" t="s">
        <v>5027</v>
      </c>
      <c r="E2301" t="s">
        <v>5044</v>
      </c>
      <c r="F2301" t="s">
        <v>5047</v>
      </c>
      <c r="G2301" t="s">
        <v>5050</v>
      </c>
      <c r="H2301">
        <v>70432</v>
      </c>
      <c r="I2301">
        <v>13</v>
      </c>
      <c r="J2301" t="s">
        <v>5070</v>
      </c>
      <c r="K2301">
        <v>14425.97</v>
      </c>
      <c r="L2301" t="s">
        <v>5077</v>
      </c>
      <c r="M2301">
        <f>MONTH(Helper_Columns[Order_Date])</f>
        <v>6</v>
      </c>
      <c r="N2301">
        <f>YEAR(Helper_Columns[Order_Date])</f>
        <v>2024</v>
      </c>
      <c r="O2301" t="str">
        <f>TEXT(Helper_Columns[Order_Date],"mmm")</f>
        <v>Jun</v>
      </c>
      <c r="P2301" s="7">
        <f>IFERROR(Helper_Columns[Profit]/Helper_Columns[Sales_Amount],0)</f>
        <v>0.2048212460245343</v>
      </c>
      <c r="Q2301" s="5" t="str">
        <f>IF(VALUE(SUBSTITUTE(Helper_Columns[[#This Row],[Discount]],"%",""))&gt;=10,"High Discount", "Normal")</f>
        <v>Normal</v>
      </c>
      <c r="R2301" s="5" t="str">
        <f xml:space="preserve"> IF(Helper_Columns[[#This Row],[Profit]]&gt;5000,"High","Low")</f>
        <v>High</v>
      </c>
    </row>
    <row r="2302" spans="1:18" x14ac:dyDescent="0.25">
      <c r="A2302" t="s">
        <v>2312</v>
      </c>
      <c r="B2302" s="4">
        <v>45459.933586717343</v>
      </c>
      <c r="C2302" t="s">
        <v>5012</v>
      </c>
      <c r="D2302" t="s">
        <v>5027</v>
      </c>
      <c r="E2302" t="s">
        <v>5038</v>
      </c>
      <c r="F2302" t="s">
        <v>5048</v>
      </c>
      <c r="G2302" t="s">
        <v>5051</v>
      </c>
      <c r="H2302">
        <v>16793</v>
      </c>
      <c r="I2302">
        <v>4</v>
      </c>
      <c r="J2302" t="s">
        <v>5073</v>
      </c>
      <c r="K2302">
        <v>1794.78</v>
      </c>
      <c r="L2302" t="s">
        <v>5075</v>
      </c>
      <c r="M2302">
        <f>MONTH(Helper_Columns[Order_Date])</f>
        <v>6</v>
      </c>
      <c r="N2302">
        <f>YEAR(Helper_Columns[Order_Date])</f>
        <v>2024</v>
      </c>
      <c r="O2302" t="str">
        <f>TEXT(Helper_Columns[Order_Date],"mmm")</f>
        <v>Jun</v>
      </c>
      <c r="P2302" s="7">
        <f>IFERROR(Helper_Columns[Profit]/Helper_Columns[Sales_Amount],0)</f>
        <v>0.10687667480497827</v>
      </c>
      <c r="Q2302" s="5" t="str">
        <f>IF(VALUE(SUBSTITUTE(Helper_Columns[[#This Row],[Discount]],"%",""))&gt;=10,"High Discount", "Normal")</f>
        <v>Normal</v>
      </c>
      <c r="R2302" s="5" t="str">
        <f xml:space="preserve"> IF(Helper_Columns[[#This Row],[Profit]]&gt;5000,"High","Low")</f>
        <v>Low</v>
      </c>
    </row>
    <row r="2303" spans="1:18" x14ac:dyDescent="0.25">
      <c r="A2303" t="s">
        <v>2313</v>
      </c>
      <c r="B2303" s="4">
        <v>45460.006601320252</v>
      </c>
      <c r="C2303" t="s">
        <v>5012</v>
      </c>
      <c r="D2303" t="s">
        <v>5028</v>
      </c>
      <c r="E2303" t="s">
        <v>5032</v>
      </c>
      <c r="F2303" t="s">
        <v>5046</v>
      </c>
      <c r="G2303" t="s">
        <v>5049</v>
      </c>
      <c r="H2303">
        <v>19008</v>
      </c>
      <c r="I2303">
        <v>5</v>
      </c>
      <c r="J2303" t="s">
        <v>5070</v>
      </c>
      <c r="K2303">
        <v>1839.25</v>
      </c>
      <c r="L2303" t="s">
        <v>5075</v>
      </c>
      <c r="M2303">
        <f>MONTH(Helper_Columns[Order_Date])</f>
        <v>6</v>
      </c>
      <c r="N2303">
        <f>YEAR(Helper_Columns[Order_Date])</f>
        <v>2024</v>
      </c>
      <c r="O2303" t="str">
        <f>TEXT(Helper_Columns[Order_Date],"mmm")</f>
        <v>Jun</v>
      </c>
      <c r="P2303" s="7">
        <f>IFERROR(Helper_Columns[Profit]/Helper_Columns[Sales_Amount],0)</f>
        <v>9.6761889730639733E-2</v>
      </c>
      <c r="Q2303" s="5" t="str">
        <f>IF(VALUE(SUBSTITUTE(Helper_Columns[[#This Row],[Discount]],"%",""))&gt;=10,"High Discount", "Normal")</f>
        <v>Normal</v>
      </c>
      <c r="R2303" s="5" t="str">
        <f xml:space="preserve"> IF(Helper_Columns[[#This Row],[Profit]]&gt;5000,"High","Low")</f>
        <v>Low</v>
      </c>
    </row>
    <row r="2304" spans="1:18" x14ac:dyDescent="0.25">
      <c r="A2304" t="s">
        <v>2314</v>
      </c>
      <c r="B2304" s="4">
        <v>45460.079615923183</v>
      </c>
      <c r="C2304" t="s">
        <v>5016</v>
      </c>
      <c r="D2304" t="s">
        <v>5026</v>
      </c>
      <c r="E2304" t="s">
        <v>5045</v>
      </c>
      <c r="F2304" t="s">
        <v>5046</v>
      </c>
      <c r="G2304" t="s">
        <v>5054</v>
      </c>
      <c r="H2304">
        <v>1975</v>
      </c>
      <c r="I2304">
        <v>5</v>
      </c>
      <c r="J2304" t="s">
        <v>5068</v>
      </c>
      <c r="K2304">
        <v>184.99</v>
      </c>
      <c r="L2304" t="s">
        <v>5078</v>
      </c>
      <c r="M2304">
        <f>MONTH(Helper_Columns[Order_Date])</f>
        <v>6</v>
      </c>
      <c r="N2304">
        <f>YEAR(Helper_Columns[Order_Date])</f>
        <v>2024</v>
      </c>
      <c r="O2304" t="str">
        <f>TEXT(Helper_Columns[Order_Date],"mmm")</f>
        <v>Jun</v>
      </c>
      <c r="P2304" s="7">
        <f>IFERROR(Helper_Columns[Profit]/Helper_Columns[Sales_Amount],0)</f>
        <v>9.3665822784810129E-2</v>
      </c>
      <c r="Q2304" s="5" t="str">
        <f>IF(VALUE(SUBSTITUTE(Helper_Columns[[#This Row],[Discount]],"%",""))&gt;=10,"High Discount", "Normal")</f>
        <v>Normal</v>
      </c>
      <c r="R2304" s="5" t="str">
        <f xml:space="preserve"> IF(Helper_Columns[[#This Row],[Profit]]&gt;5000,"High","Low")</f>
        <v>Low</v>
      </c>
    </row>
    <row r="2305" spans="1:18" x14ac:dyDescent="0.25">
      <c r="A2305" t="s">
        <v>2315</v>
      </c>
      <c r="B2305" s="4">
        <v>45460.1526305261</v>
      </c>
      <c r="C2305" t="s">
        <v>5022</v>
      </c>
      <c r="D2305" t="s">
        <v>5029</v>
      </c>
      <c r="E2305" t="s">
        <v>5039</v>
      </c>
      <c r="F2305" t="s">
        <v>5046</v>
      </c>
      <c r="G2305" t="s">
        <v>5061</v>
      </c>
      <c r="H2305">
        <v>79670</v>
      </c>
      <c r="I2305">
        <v>14</v>
      </c>
      <c r="J2305" t="s">
        <v>5070</v>
      </c>
      <c r="K2305">
        <v>17072.25</v>
      </c>
      <c r="L2305" t="s">
        <v>5075</v>
      </c>
      <c r="M2305">
        <f>MONTH(Helper_Columns[Order_Date])</f>
        <v>6</v>
      </c>
      <c r="N2305">
        <f>YEAR(Helper_Columns[Order_Date])</f>
        <v>2024</v>
      </c>
      <c r="O2305" t="str">
        <f>TEXT(Helper_Columns[Order_Date],"mmm")</f>
        <v>Jun</v>
      </c>
      <c r="P2305" s="7">
        <f>IFERROR(Helper_Columns[Profit]/Helper_Columns[Sales_Amount],0)</f>
        <v>0.21428705911886531</v>
      </c>
      <c r="Q2305" s="5" t="str">
        <f>IF(VALUE(SUBSTITUTE(Helper_Columns[[#This Row],[Discount]],"%",""))&gt;=10,"High Discount", "Normal")</f>
        <v>Normal</v>
      </c>
      <c r="R2305" s="5" t="str">
        <f xml:space="preserve"> IF(Helper_Columns[[#This Row],[Profit]]&gt;5000,"High","Low")</f>
        <v>High</v>
      </c>
    </row>
    <row r="2306" spans="1:18" x14ac:dyDescent="0.25">
      <c r="A2306" t="s">
        <v>2316</v>
      </c>
      <c r="B2306" s="4">
        <v>45460.225645129023</v>
      </c>
      <c r="C2306" t="s">
        <v>5012</v>
      </c>
      <c r="D2306" t="s">
        <v>5027</v>
      </c>
      <c r="E2306" t="s">
        <v>5042</v>
      </c>
      <c r="F2306" t="s">
        <v>5048</v>
      </c>
      <c r="G2306" t="s">
        <v>5051</v>
      </c>
      <c r="H2306">
        <v>65927</v>
      </c>
      <c r="I2306">
        <v>13</v>
      </c>
      <c r="J2306" t="s">
        <v>5073</v>
      </c>
      <c r="K2306">
        <v>9178.84</v>
      </c>
      <c r="L2306" t="s">
        <v>5077</v>
      </c>
      <c r="M2306">
        <f>MONTH(Helper_Columns[Order_Date])</f>
        <v>6</v>
      </c>
      <c r="N2306">
        <f>YEAR(Helper_Columns[Order_Date])</f>
        <v>2024</v>
      </c>
      <c r="O2306" t="str">
        <f>TEXT(Helper_Columns[Order_Date],"mmm")</f>
        <v>Jun</v>
      </c>
      <c r="P2306" s="7">
        <f>IFERROR(Helper_Columns[Profit]/Helper_Columns[Sales_Amount],0)</f>
        <v>0.13922732719523109</v>
      </c>
      <c r="Q2306" s="5" t="str">
        <f>IF(VALUE(SUBSTITUTE(Helper_Columns[[#This Row],[Discount]],"%",""))&gt;=10,"High Discount", "Normal")</f>
        <v>Normal</v>
      </c>
      <c r="R2306" s="5" t="str">
        <f xml:space="preserve"> IF(Helper_Columns[[#This Row],[Profit]]&gt;5000,"High","Low")</f>
        <v>High</v>
      </c>
    </row>
    <row r="2307" spans="1:18" x14ac:dyDescent="0.25">
      <c r="A2307" t="s">
        <v>2317</v>
      </c>
      <c r="B2307" s="4">
        <v>45460.298659731947</v>
      </c>
      <c r="C2307" t="s">
        <v>5015</v>
      </c>
      <c r="D2307" t="s">
        <v>5027</v>
      </c>
      <c r="E2307" t="s">
        <v>5038</v>
      </c>
      <c r="F2307" t="s">
        <v>5048</v>
      </c>
      <c r="G2307" t="s">
        <v>5052</v>
      </c>
      <c r="H2307">
        <v>57389</v>
      </c>
      <c r="I2307">
        <v>10</v>
      </c>
      <c r="J2307" t="s">
        <v>5072</v>
      </c>
      <c r="K2307">
        <v>11760.75</v>
      </c>
      <c r="L2307" t="s">
        <v>5078</v>
      </c>
      <c r="M2307">
        <f>MONTH(Helper_Columns[Order_Date])</f>
        <v>6</v>
      </c>
      <c r="N2307">
        <f>YEAR(Helper_Columns[Order_Date])</f>
        <v>2024</v>
      </c>
      <c r="O2307" t="str">
        <f>TEXT(Helper_Columns[Order_Date],"mmm")</f>
        <v>Jun</v>
      </c>
      <c r="P2307" s="7">
        <f>IFERROR(Helper_Columns[Profit]/Helper_Columns[Sales_Amount],0)</f>
        <v>0.20493038735646205</v>
      </c>
      <c r="Q2307" s="5" t="str">
        <f>IF(VALUE(SUBSTITUTE(Helper_Columns[[#This Row],[Discount]],"%",""))&gt;=10,"High Discount", "Normal")</f>
        <v>High Discount</v>
      </c>
      <c r="R2307" s="5" t="str">
        <f xml:space="preserve"> IF(Helper_Columns[[#This Row],[Profit]]&gt;5000,"High","Low")</f>
        <v>High</v>
      </c>
    </row>
    <row r="2308" spans="1:18" x14ac:dyDescent="0.25">
      <c r="A2308" t="s">
        <v>2318</v>
      </c>
      <c r="B2308" s="4">
        <v>45460.371674334863</v>
      </c>
      <c r="C2308" t="s">
        <v>5020</v>
      </c>
      <c r="D2308" t="s">
        <v>5029</v>
      </c>
      <c r="E2308" t="s">
        <v>5033</v>
      </c>
      <c r="F2308" t="s">
        <v>5046</v>
      </c>
      <c r="G2308" t="s">
        <v>5049</v>
      </c>
      <c r="H2308">
        <v>4571</v>
      </c>
      <c r="I2308">
        <v>14</v>
      </c>
      <c r="J2308" t="s">
        <v>5070</v>
      </c>
      <c r="K2308">
        <v>532.6</v>
      </c>
      <c r="L2308" t="s">
        <v>5074</v>
      </c>
      <c r="M2308">
        <f>MONTH(Helper_Columns[Order_Date])</f>
        <v>6</v>
      </c>
      <c r="N2308">
        <f>YEAR(Helper_Columns[Order_Date])</f>
        <v>2024</v>
      </c>
      <c r="O2308" t="str">
        <f>TEXT(Helper_Columns[Order_Date],"mmm")</f>
        <v>Jun</v>
      </c>
      <c r="P2308" s="7">
        <f>IFERROR(Helper_Columns[Profit]/Helper_Columns[Sales_Amount],0)</f>
        <v>0.11651717348501422</v>
      </c>
      <c r="Q2308" s="5" t="str">
        <f>IF(VALUE(SUBSTITUTE(Helper_Columns[[#This Row],[Discount]],"%",""))&gt;=10,"High Discount", "Normal")</f>
        <v>Normal</v>
      </c>
      <c r="R2308" s="5" t="str">
        <f xml:space="preserve"> IF(Helper_Columns[[#This Row],[Profit]]&gt;5000,"High","Low")</f>
        <v>Low</v>
      </c>
    </row>
    <row r="2309" spans="1:18" x14ac:dyDescent="0.25">
      <c r="A2309" t="s">
        <v>2319</v>
      </c>
      <c r="B2309" s="4">
        <v>45460.44468893778</v>
      </c>
      <c r="C2309" t="s">
        <v>5018</v>
      </c>
      <c r="D2309" t="s">
        <v>5026</v>
      </c>
      <c r="E2309" t="s">
        <v>5030</v>
      </c>
      <c r="F2309" t="s">
        <v>5047</v>
      </c>
      <c r="G2309" t="s">
        <v>5050</v>
      </c>
      <c r="H2309">
        <v>3774</v>
      </c>
      <c r="I2309">
        <v>5</v>
      </c>
      <c r="J2309" t="s">
        <v>5072</v>
      </c>
      <c r="K2309">
        <v>702.34</v>
      </c>
      <c r="L2309" t="s">
        <v>5076</v>
      </c>
      <c r="M2309">
        <f>MONTH(Helper_Columns[Order_Date])</f>
        <v>6</v>
      </c>
      <c r="N2309">
        <f>YEAR(Helper_Columns[Order_Date])</f>
        <v>2024</v>
      </c>
      <c r="O2309" t="str">
        <f>TEXT(Helper_Columns[Order_Date],"mmm")</f>
        <v>Jun</v>
      </c>
      <c r="P2309" s="7">
        <f>IFERROR(Helper_Columns[Profit]/Helper_Columns[Sales_Amount],0)</f>
        <v>0.18609962904080551</v>
      </c>
      <c r="Q2309" s="5" t="str">
        <f>IF(VALUE(SUBSTITUTE(Helper_Columns[[#This Row],[Discount]],"%",""))&gt;=10,"High Discount", "Normal")</f>
        <v>High Discount</v>
      </c>
      <c r="R2309" s="5" t="str">
        <f xml:space="preserve"> IF(Helper_Columns[[#This Row],[Profit]]&gt;5000,"High","Low")</f>
        <v>Low</v>
      </c>
    </row>
    <row r="2310" spans="1:18" x14ac:dyDescent="0.25">
      <c r="A2310" t="s">
        <v>2320</v>
      </c>
      <c r="B2310" s="4">
        <v>45460.517703540703</v>
      </c>
      <c r="C2310" t="s">
        <v>5018</v>
      </c>
      <c r="D2310" t="s">
        <v>5029</v>
      </c>
      <c r="E2310" t="s">
        <v>5041</v>
      </c>
      <c r="F2310" t="s">
        <v>5047</v>
      </c>
      <c r="G2310" t="s">
        <v>5058</v>
      </c>
      <c r="H2310">
        <v>77680</v>
      </c>
      <c r="I2310">
        <v>2</v>
      </c>
      <c r="J2310" t="s">
        <v>5068</v>
      </c>
      <c r="K2310">
        <v>13193.42</v>
      </c>
      <c r="L2310" t="s">
        <v>5076</v>
      </c>
      <c r="M2310">
        <f>MONTH(Helper_Columns[Order_Date])</f>
        <v>6</v>
      </c>
      <c r="N2310">
        <f>YEAR(Helper_Columns[Order_Date])</f>
        <v>2024</v>
      </c>
      <c r="O2310" t="str">
        <f>TEXT(Helper_Columns[Order_Date],"mmm")</f>
        <v>Jun</v>
      </c>
      <c r="P2310" s="7">
        <f>IFERROR(Helper_Columns[Profit]/Helper_Columns[Sales_Amount],0)</f>
        <v>0.16984320288362512</v>
      </c>
      <c r="Q2310" s="5" t="str">
        <f>IF(VALUE(SUBSTITUTE(Helper_Columns[[#This Row],[Discount]],"%",""))&gt;=10,"High Discount", "Normal")</f>
        <v>Normal</v>
      </c>
      <c r="R2310" s="5" t="str">
        <f xml:space="preserve"> IF(Helper_Columns[[#This Row],[Profit]]&gt;5000,"High","Low")</f>
        <v>High</v>
      </c>
    </row>
    <row r="2311" spans="1:18" x14ac:dyDescent="0.25">
      <c r="A2311" t="s">
        <v>2321</v>
      </c>
      <c r="B2311" s="4">
        <v>45460.59071814362</v>
      </c>
      <c r="C2311" t="s">
        <v>5023</v>
      </c>
      <c r="D2311" t="s">
        <v>5027</v>
      </c>
      <c r="E2311" t="s">
        <v>5042</v>
      </c>
      <c r="F2311" t="s">
        <v>5046</v>
      </c>
      <c r="G2311" t="s">
        <v>5054</v>
      </c>
      <c r="H2311">
        <v>62483</v>
      </c>
      <c r="I2311">
        <v>9</v>
      </c>
      <c r="J2311" t="s">
        <v>5070</v>
      </c>
      <c r="K2311">
        <v>6595.93</v>
      </c>
      <c r="L2311" t="s">
        <v>5074</v>
      </c>
      <c r="M2311">
        <f>MONTH(Helper_Columns[Order_Date])</f>
        <v>6</v>
      </c>
      <c r="N2311">
        <f>YEAR(Helper_Columns[Order_Date])</f>
        <v>2024</v>
      </c>
      <c r="O2311" t="str">
        <f>TEXT(Helper_Columns[Order_Date],"mmm")</f>
        <v>Jun</v>
      </c>
      <c r="P2311" s="7">
        <f>IFERROR(Helper_Columns[Profit]/Helper_Columns[Sales_Amount],0)</f>
        <v>0.10556359329737688</v>
      </c>
      <c r="Q2311" s="5" t="str">
        <f>IF(VALUE(SUBSTITUTE(Helper_Columns[[#This Row],[Discount]],"%",""))&gt;=10,"High Discount", "Normal")</f>
        <v>Normal</v>
      </c>
      <c r="R2311" s="5" t="str">
        <f xml:space="preserve"> IF(Helper_Columns[[#This Row],[Profit]]&gt;5000,"High","Low")</f>
        <v>High</v>
      </c>
    </row>
    <row r="2312" spans="1:18" x14ac:dyDescent="0.25">
      <c r="A2312" t="s">
        <v>2322</v>
      </c>
      <c r="B2312" s="4">
        <v>45460.663732746543</v>
      </c>
      <c r="C2312" t="s">
        <v>5023</v>
      </c>
      <c r="D2312" t="s">
        <v>5027</v>
      </c>
      <c r="E2312" t="s">
        <v>5044</v>
      </c>
      <c r="F2312" t="s">
        <v>5047</v>
      </c>
      <c r="G2312" t="s">
        <v>5050</v>
      </c>
      <c r="H2312">
        <v>54730</v>
      </c>
      <c r="I2312">
        <v>10</v>
      </c>
      <c r="J2312" t="s">
        <v>5071</v>
      </c>
      <c r="K2312">
        <v>7153.26</v>
      </c>
      <c r="L2312" t="s">
        <v>5078</v>
      </c>
      <c r="M2312">
        <f>MONTH(Helper_Columns[Order_Date])</f>
        <v>6</v>
      </c>
      <c r="N2312">
        <f>YEAR(Helper_Columns[Order_Date])</f>
        <v>2024</v>
      </c>
      <c r="O2312" t="str">
        <f>TEXT(Helper_Columns[Order_Date],"mmm")</f>
        <v>Jun</v>
      </c>
      <c r="P2312" s="7">
        <f>IFERROR(Helper_Columns[Profit]/Helper_Columns[Sales_Amount],0)</f>
        <v>0.13070089530422072</v>
      </c>
      <c r="Q2312" s="5" t="str">
        <f>IF(VALUE(SUBSTITUTE(Helper_Columns[[#This Row],[Discount]],"%",""))&gt;=10,"High Discount", "Normal")</f>
        <v>High Discount</v>
      </c>
      <c r="R2312" s="5" t="str">
        <f xml:space="preserve"> IF(Helper_Columns[[#This Row],[Profit]]&gt;5000,"High","Low")</f>
        <v>High</v>
      </c>
    </row>
    <row r="2313" spans="1:18" x14ac:dyDescent="0.25">
      <c r="A2313" t="s">
        <v>2323</v>
      </c>
      <c r="B2313" s="4">
        <v>45460.736747349467</v>
      </c>
      <c r="C2313" t="s">
        <v>5025</v>
      </c>
      <c r="D2313" t="s">
        <v>5028</v>
      </c>
      <c r="E2313" t="s">
        <v>5036</v>
      </c>
      <c r="F2313" t="s">
        <v>5048</v>
      </c>
      <c r="G2313" t="s">
        <v>5059</v>
      </c>
      <c r="H2313">
        <v>75801</v>
      </c>
      <c r="I2313">
        <v>12</v>
      </c>
      <c r="J2313" t="s">
        <v>5069</v>
      </c>
      <c r="K2313">
        <v>9843.48</v>
      </c>
      <c r="L2313" t="s">
        <v>5077</v>
      </c>
      <c r="M2313">
        <f>MONTH(Helper_Columns[Order_Date])</f>
        <v>6</v>
      </c>
      <c r="N2313">
        <f>YEAR(Helper_Columns[Order_Date])</f>
        <v>2024</v>
      </c>
      <c r="O2313" t="str">
        <f>TEXT(Helper_Columns[Order_Date],"mmm")</f>
        <v>Jun</v>
      </c>
      <c r="P2313" s="7">
        <f>IFERROR(Helper_Columns[Profit]/Helper_Columns[Sales_Amount],0)</f>
        <v>0.12985950053429374</v>
      </c>
      <c r="Q2313" s="5" t="str">
        <f>IF(VALUE(SUBSTITUTE(Helper_Columns[[#This Row],[Discount]],"%",""))&gt;=10,"High Discount", "Normal")</f>
        <v>High Discount</v>
      </c>
      <c r="R2313" s="5" t="str">
        <f xml:space="preserve"> IF(Helper_Columns[[#This Row],[Profit]]&gt;5000,"High","Low")</f>
        <v>High</v>
      </c>
    </row>
    <row r="2314" spans="1:18" x14ac:dyDescent="0.25">
      <c r="A2314" t="s">
        <v>2324</v>
      </c>
      <c r="B2314" s="4">
        <v>45460.809761952383</v>
      </c>
      <c r="C2314" t="s">
        <v>5017</v>
      </c>
      <c r="D2314" t="s">
        <v>5029</v>
      </c>
      <c r="E2314" t="s">
        <v>5041</v>
      </c>
      <c r="F2314" t="s">
        <v>5047</v>
      </c>
      <c r="G2314" t="s">
        <v>5067</v>
      </c>
      <c r="H2314">
        <v>72082</v>
      </c>
      <c r="I2314">
        <v>11</v>
      </c>
      <c r="J2314" t="s">
        <v>5073</v>
      </c>
      <c r="K2314">
        <v>11212.4</v>
      </c>
      <c r="L2314" t="s">
        <v>5077</v>
      </c>
      <c r="M2314">
        <f>MONTH(Helper_Columns[Order_Date])</f>
        <v>6</v>
      </c>
      <c r="N2314">
        <f>YEAR(Helper_Columns[Order_Date])</f>
        <v>2024</v>
      </c>
      <c r="O2314" t="str">
        <f>TEXT(Helper_Columns[Order_Date],"mmm")</f>
        <v>Jun</v>
      </c>
      <c r="P2314" s="7">
        <f>IFERROR(Helper_Columns[Profit]/Helper_Columns[Sales_Amount],0)</f>
        <v>0.15555062290169527</v>
      </c>
      <c r="Q2314" s="5" t="str">
        <f>IF(VALUE(SUBSTITUTE(Helper_Columns[[#This Row],[Discount]],"%",""))&gt;=10,"High Discount", "Normal")</f>
        <v>Normal</v>
      </c>
      <c r="R2314" s="5" t="str">
        <f xml:space="preserve"> IF(Helper_Columns[[#This Row],[Profit]]&gt;5000,"High","Low")</f>
        <v>High</v>
      </c>
    </row>
    <row r="2315" spans="1:18" x14ac:dyDescent="0.25">
      <c r="A2315" t="s">
        <v>2325</v>
      </c>
      <c r="B2315" s="4">
        <v>45460.8827765553</v>
      </c>
      <c r="C2315" t="s">
        <v>5023</v>
      </c>
      <c r="D2315" t="s">
        <v>5029</v>
      </c>
      <c r="E2315" t="s">
        <v>5040</v>
      </c>
      <c r="F2315" t="s">
        <v>5046</v>
      </c>
      <c r="G2315" t="s">
        <v>5057</v>
      </c>
      <c r="H2315">
        <v>29087</v>
      </c>
      <c r="I2315">
        <v>7</v>
      </c>
      <c r="J2315" t="s">
        <v>5070</v>
      </c>
      <c r="K2315">
        <v>4966.62</v>
      </c>
      <c r="L2315" t="s">
        <v>5075</v>
      </c>
      <c r="M2315">
        <f>MONTH(Helper_Columns[Order_Date])</f>
        <v>6</v>
      </c>
      <c r="N2315">
        <f>YEAR(Helper_Columns[Order_Date])</f>
        <v>2024</v>
      </c>
      <c r="O2315" t="str">
        <f>TEXT(Helper_Columns[Order_Date],"mmm")</f>
        <v>Jun</v>
      </c>
      <c r="P2315" s="7">
        <f>IFERROR(Helper_Columns[Profit]/Helper_Columns[Sales_Amount],0)</f>
        <v>0.17075050709939149</v>
      </c>
      <c r="Q2315" s="5" t="str">
        <f>IF(VALUE(SUBSTITUTE(Helper_Columns[[#This Row],[Discount]],"%",""))&gt;=10,"High Discount", "Normal")</f>
        <v>Normal</v>
      </c>
      <c r="R2315" s="5" t="str">
        <f xml:space="preserve"> IF(Helper_Columns[[#This Row],[Profit]]&gt;5000,"High","Low")</f>
        <v>Low</v>
      </c>
    </row>
    <row r="2316" spans="1:18" x14ac:dyDescent="0.25">
      <c r="A2316" t="s">
        <v>2326</v>
      </c>
      <c r="B2316" s="4">
        <v>45460.955791158231</v>
      </c>
      <c r="C2316" t="s">
        <v>5024</v>
      </c>
      <c r="D2316" t="s">
        <v>5028</v>
      </c>
      <c r="E2316" t="s">
        <v>5037</v>
      </c>
      <c r="F2316" t="s">
        <v>5048</v>
      </c>
      <c r="G2316" t="s">
        <v>5055</v>
      </c>
      <c r="H2316">
        <v>69380</v>
      </c>
      <c r="I2316">
        <v>4</v>
      </c>
      <c r="J2316" t="s">
        <v>5069</v>
      </c>
      <c r="K2316">
        <v>7673.2</v>
      </c>
      <c r="L2316" t="s">
        <v>5074</v>
      </c>
      <c r="M2316">
        <f>MONTH(Helper_Columns[Order_Date])</f>
        <v>6</v>
      </c>
      <c r="N2316">
        <f>YEAR(Helper_Columns[Order_Date])</f>
        <v>2024</v>
      </c>
      <c r="O2316" t="str">
        <f>TEXT(Helper_Columns[Order_Date],"mmm")</f>
        <v>Jun</v>
      </c>
      <c r="P2316" s="7">
        <f>IFERROR(Helper_Columns[Profit]/Helper_Columns[Sales_Amount],0)</f>
        <v>0.11059671375036033</v>
      </c>
      <c r="Q2316" s="5" t="str">
        <f>IF(VALUE(SUBSTITUTE(Helper_Columns[[#This Row],[Discount]],"%",""))&gt;=10,"High Discount", "Normal")</f>
        <v>High Discount</v>
      </c>
      <c r="R2316" s="5" t="str">
        <f xml:space="preserve"> IF(Helper_Columns[[#This Row],[Profit]]&gt;5000,"High","Low")</f>
        <v>High</v>
      </c>
    </row>
    <row r="2317" spans="1:18" x14ac:dyDescent="0.25">
      <c r="A2317" t="s">
        <v>2327</v>
      </c>
      <c r="B2317" s="4">
        <v>45461.028805761147</v>
      </c>
      <c r="C2317" t="s">
        <v>5016</v>
      </c>
      <c r="D2317" t="s">
        <v>5028</v>
      </c>
      <c r="E2317" t="s">
        <v>5036</v>
      </c>
      <c r="F2317" t="s">
        <v>5046</v>
      </c>
      <c r="G2317" t="s">
        <v>5053</v>
      </c>
      <c r="H2317">
        <v>45484</v>
      </c>
      <c r="I2317">
        <v>1</v>
      </c>
      <c r="J2317" t="s">
        <v>5070</v>
      </c>
      <c r="K2317">
        <v>4659.8900000000003</v>
      </c>
      <c r="L2317" t="s">
        <v>5077</v>
      </c>
      <c r="M2317">
        <f>MONTH(Helper_Columns[Order_Date])</f>
        <v>6</v>
      </c>
      <c r="N2317">
        <f>YEAR(Helper_Columns[Order_Date])</f>
        <v>2024</v>
      </c>
      <c r="O2317" t="str">
        <f>TEXT(Helper_Columns[Order_Date],"mmm")</f>
        <v>Jun</v>
      </c>
      <c r="P2317" s="7">
        <f>IFERROR(Helper_Columns[Profit]/Helper_Columns[Sales_Amount],0)</f>
        <v>0.10245119162782518</v>
      </c>
      <c r="Q2317" s="5" t="str">
        <f>IF(VALUE(SUBSTITUTE(Helper_Columns[[#This Row],[Discount]],"%",""))&gt;=10,"High Discount", "Normal")</f>
        <v>Normal</v>
      </c>
      <c r="R2317" s="5" t="str">
        <f xml:space="preserve"> IF(Helper_Columns[[#This Row],[Profit]]&gt;5000,"High","Low")</f>
        <v>Low</v>
      </c>
    </row>
    <row r="2318" spans="1:18" x14ac:dyDescent="0.25">
      <c r="A2318" t="s">
        <v>2328</v>
      </c>
      <c r="B2318" s="4">
        <v>45461.101820364063</v>
      </c>
      <c r="C2318" t="s">
        <v>5017</v>
      </c>
      <c r="D2318" t="s">
        <v>5027</v>
      </c>
      <c r="E2318" t="s">
        <v>5044</v>
      </c>
      <c r="F2318" t="s">
        <v>5048</v>
      </c>
      <c r="G2318" t="s">
        <v>5056</v>
      </c>
      <c r="H2318">
        <v>53380</v>
      </c>
      <c r="I2318">
        <v>2</v>
      </c>
      <c r="J2318" t="s">
        <v>5070</v>
      </c>
      <c r="K2318">
        <v>9492.1299999999992</v>
      </c>
      <c r="L2318" t="s">
        <v>5074</v>
      </c>
      <c r="M2318">
        <f>MONTH(Helper_Columns[Order_Date])</f>
        <v>6</v>
      </c>
      <c r="N2318">
        <f>YEAR(Helper_Columns[Order_Date])</f>
        <v>2024</v>
      </c>
      <c r="O2318" t="str">
        <f>TEXT(Helper_Columns[Order_Date],"mmm")</f>
        <v>Jun</v>
      </c>
      <c r="P2318" s="7">
        <f>IFERROR(Helper_Columns[Profit]/Helper_Columns[Sales_Amount],0)</f>
        <v>0.17782184338703633</v>
      </c>
      <c r="Q2318" s="5" t="str">
        <f>IF(VALUE(SUBSTITUTE(Helper_Columns[[#This Row],[Discount]],"%",""))&gt;=10,"High Discount", "Normal")</f>
        <v>Normal</v>
      </c>
      <c r="R2318" s="5" t="str">
        <f xml:space="preserve"> IF(Helper_Columns[[#This Row],[Profit]]&gt;5000,"High","Low")</f>
        <v>High</v>
      </c>
    </row>
    <row r="2319" spans="1:18" x14ac:dyDescent="0.25">
      <c r="A2319" t="s">
        <v>2329</v>
      </c>
      <c r="B2319" s="4">
        <v>45461.174834966987</v>
      </c>
      <c r="C2319" t="s">
        <v>5019</v>
      </c>
      <c r="D2319" t="s">
        <v>5029</v>
      </c>
      <c r="E2319" t="s">
        <v>5040</v>
      </c>
      <c r="F2319" t="s">
        <v>5046</v>
      </c>
      <c r="G2319" t="s">
        <v>5061</v>
      </c>
      <c r="H2319">
        <v>52095</v>
      </c>
      <c r="I2319">
        <v>3</v>
      </c>
      <c r="J2319" t="s">
        <v>5073</v>
      </c>
      <c r="K2319">
        <v>8442.2800000000007</v>
      </c>
      <c r="L2319" t="s">
        <v>5079</v>
      </c>
      <c r="M2319">
        <f>MONTH(Helper_Columns[Order_Date])</f>
        <v>6</v>
      </c>
      <c r="N2319">
        <f>YEAR(Helper_Columns[Order_Date])</f>
        <v>2024</v>
      </c>
      <c r="O2319" t="str">
        <f>TEXT(Helper_Columns[Order_Date],"mmm")</f>
        <v>Jun</v>
      </c>
      <c r="P2319" s="7">
        <f>IFERROR(Helper_Columns[Profit]/Helper_Columns[Sales_Amount],0)</f>
        <v>0.16205547557347155</v>
      </c>
      <c r="Q2319" s="5" t="str">
        <f>IF(VALUE(SUBSTITUTE(Helper_Columns[[#This Row],[Discount]],"%",""))&gt;=10,"High Discount", "Normal")</f>
        <v>Normal</v>
      </c>
      <c r="R2319" s="5" t="str">
        <f xml:space="preserve"> IF(Helper_Columns[[#This Row],[Profit]]&gt;5000,"High","Low")</f>
        <v>High</v>
      </c>
    </row>
    <row r="2320" spans="1:18" x14ac:dyDescent="0.25">
      <c r="A2320" t="s">
        <v>2330</v>
      </c>
      <c r="B2320" s="4">
        <v>45461.247849569911</v>
      </c>
      <c r="C2320" t="s">
        <v>5019</v>
      </c>
      <c r="D2320" t="s">
        <v>5027</v>
      </c>
      <c r="E2320" t="s">
        <v>5044</v>
      </c>
      <c r="F2320" t="s">
        <v>5046</v>
      </c>
      <c r="G2320" t="s">
        <v>5061</v>
      </c>
      <c r="H2320">
        <v>50681</v>
      </c>
      <c r="I2320">
        <v>3</v>
      </c>
      <c r="J2320" t="s">
        <v>5070</v>
      </c>
      <c r="K2320">
        <v>7980.99</v>
      </c>
      <c r="L2320" t="s">
        <v>5076</v>
      </c>
      <c r="M2320">
        <f>MONTH(Helper_Columns[Order_Date])</f>
        <v>6</v>
      </c>
      <c r="N2320">
        <f>YEAR(Helper_Columns[Order_Date])</f>
        <v>2024</v>
      </c>
      <c r="O2320" t="str">
        <f>TEXT(Helper_Columns[Order_Date],"mmm")</f>
        <v>Jun</v>
      </c>
      <c r="P2320" s="7">
        <f>IFERROR(Helper_Columns[Profit]/Helper_Columns[Sales_Amount],0)</f>
        <v>0.15747499062765138</v>
      </c>
      <c r="Q2320" s="5" t="str">
        <f>IF(VALUE(SUBSTITUTE(Helper_Columns[[#This Row],[Discount]],"%",""))&gt;=10,"High Discount", "Normal")</f>
        <v>Normal</v>
      </c>
      <c r="R2320" s="5" t="str">
        <f xml:space="preserve"> IF(Helper_Columns[[#This Row],[Profit]]&gt;5000,"High","Low")</f>
        <v>High</v>
      </c>
    </row>
    <row r="2321" spans="1:18" x14ac:dyDescent="0.25">
      <c r="A2321" t="s">
        <v>2331</v>
      </c>
      <c r="B2321" s="4">
        <v>45461.320864172827</v>
      </c>
      <c r="C2321" t="s">
        <v>5021</v>
      </c>
      <c r="D2321" t="s">
        <v>5028</v>
      </c>
      <c r="E2321" t="s">
        <v>5036</v>
      </c>
      <c r="F2321" t="s">
        <v>5046</v>
      </c>
      <c r="G2321" t="s">
        <v>5054</v>
      </c>
      <c r="H2321">
        <v>27576</v>
      </c>
      <c r="I2321">
        <v>2</v>
      </c>
      <c r="J2321" t="s">
        <v>5072</v>
      </c>
      <c r="K2321">
        <v>4469.45</v>
      </c>
      <c r="L2321" t="s">
        <v>5076</v>
      </c>
      <c r="M2321">
        <f>MONTH(Helper_Columns[Order_Date])</f>
        <v>6</v>
      </c>
      <c r="N2321">
        <f>YEAR(Helper_Columns[Order_Date])</f>
        <v>2024</v>
      </c>
      <c r="O2321" t="str">
        <f>TEXT(Helper_Columns[Order_Date],"mmm")</f>
        <v>Jun</v>
      </c>
      <c r="P2321" s="7">
        <f>IFERROR(Helper_Columns[Profit]/Helper_Columns[Sales_Amount],0)</f>
        <v>0.162077531186539</v>
      </c>
      <c r="Q2321" s="5" t="str">
        <f>IF(VALUE(SUBSTITUTE(Helper_Columns[[#This Row],[Discount]],"%",""))&gt;=10,"High Discount", "Normal")</f>
        <v>High Discount</v>
      </c>
      <c r="R2321" s="5" t="str">
        <f xml:space="preserve"> IF(Helper_Columns[[#This Row],[Profit]]&gt;5000,"High","Low")</f>
        <v>Low</v>
      </c>
    </row>
    <row r="2322" spans="1:18" x14ac:dyDescent="0.25">
      <c r="A2322" t="s">
        <v>2332</v>
      </c>
      <c r="B2322" s="4">
        <v>45461.393878775751</v>
      </c>
      <c r="C2322" t="s">
        <v>5022</v>
      </c>
      <c r="D2322" t="s">
        <v>5029</v>
      </c>
      <c r="E2322" t="s">
        <v>5041</v>
      </c>
      <c r="F2322" t="s">
        <v>5048</v>
      </c>
      <c r="G2322" t="s">
        <v>5059</v>
      </c>
      <c r="H2322">
        <v>30144</v>
      </c>
      <c r="I2322">
        <v>3</v>
      </c>
      <c r="J2322" t="s">
        <v>5072</v>
      </c>
      <c r="K2322">
        <v>2734.8</v>
      </c>
      <c r="L2322" t="s">
        <v>5078</v>
      </c>
      <c r="M2322">
        <f>MONTH(Helper_Columns[Order_Date])</f>
        <v>6</v>
      </c>
      <c r="N2322">
        <f>YEAR(Helper_Columns[Order_Date])</f>
        <v>2024</v>
      </c>
      <c r="O2322" t="str">
        <f>TEXT(Helper_Columns[Order_Date],"mmm")</f>
        <v>Jun</v>
      </c>
      <c r="P2322" s="7">
        <f>IFERROR(Helper_Columns[Profit]/Helper_Columns[Sales_Amount],0)</f>
        <v>9.0724522292993631E-2</v>
      </c>
      <c r="Q2322" s="5" t="str">
        <f>IF(VALUE(SUBSTITUTE(Helper_Columns[[#This Row],[Discount]],"%",""))&gt;=10,"High Discount", "Normal")</f>
        <v>High Discount</v>
      </c>
      <c r="R2322" s="5" t="str">
        <f xml:space="preserve"> IF(Helper_Columns[[#This Row],[Profit]]&gt;5000,"High","Low")</f>
        <v>Low</v>
      </c>
    </row>
    <row r="2323" spans="1:18" x14ac:dyDescent="0.25">
      <c r="A2323" t="s">
        <v>2333</v>
      </c>
      <c r="B2323" s="4">
        <v>45461.466893378667</v>
      </c>
      <c r="C2323" t="s">
        <v>5019</v>
      </c>
      <c r="D2323" t="s">
        <v>5029</v>
      </c>
      <c r="E2323" t="s">
        <v>5033</v>
      </c>
      <c r="F2323" t="s">
        <v>5047</v>
      </c>
      <c r="G2323" t="s">
        <v>5064</v>
      </c>
      <c r="H2323">
        <v>39377</v>
      </c>
      <c r="I2323">
        <v>11</v>
      </c>
      <c r="J2323" t="s">
        <v>5071</v>
      </c>
      <c r="K2323">
        <v>8600.15</v>
      </c>
      <c r="L2323" t="s">
        <v>5078</v>
      </c>
      <c r="M2323">
        <f>MONTH(Helper_Columns[Order_Date])</f>
        <v>6</v>
      </c>
      <c r="N2323">
        <f>YEAR(Helper_Columns[Order_Date])</f>
        <v>2024</v>
      </c>
      <c r="O2323" t="str">
        <f>TEXT(Helper_Columns[Order_Date],"mmm")</f>
        <v>Jun</v>
      </c>
      <c r="P2323" s="7">
        <f>IFERROR(Helper_Columns[Profit]/Helper_Columns[Sales_Amount],0)</f>
        <v>0.2184054143281611</v>
      </c>
      <c r="Q2323" s="5" t="str">
        <f>IF(VALUE(SUBSTITUTE(Helper_Columns[[#This Row],[Discount]],"%",""))&gt;=10,"High Discount", "Normal")</f>
        <v>High Discount</v>
      </c>
      <c r="R2323" s="5" t="str">
        <f xml:space="preserve"> IF(Helper_Columns[[#This Row],[Profit]]&gt;5000,"High","Low")</f>
        <v>High</v>
      </c>
    </row>
    <row r="2324" spans="1:18" x14ac:dyDescent="0.25">
      <c r="A2324" t="s">
        <v>2334</v>
      </c>
      <c r="B2324" s="4">
        <v>45461.539907981583</v>
      </c>
      <c r="C2324" t="s">
        <v>5022</v>
      </c>
      <c r="D2324" t="s">
        <v>5026</v>
      </c>
      <c r="E2324" t="s">
        <v>5034</v>
      </c>
      <c r="F2324" t="s">
        <v>5048</v>
      </c>
      <c r="G2324" t="s">
        <v>5059</v>
      </c>
      <c r="H2324">
        <v>60893</v>
      </c>
      <c r="I2324">
        <v>10</v>
      </c>
      <c r="J2324" t="s">
        <v>5072</v>
      </c>
      <c r="K2324">
        <v>6046.21</v>
      </c>
      <c r="L2324" t="s">
        <v>5076</v>
      </c>
      <c r="M2324">
        <f>MONTH(Helper_Columns[Order_Date])</f>
        <v>6</v>
      </c>
      <c r="N2324">
        <f>YEAR(Helper_Columns[Order_Date])</f>
        <v>2024</v>
      </c>
      <c r="O2324" t="str">
        <f>TEXT(Helper_Columns[Order_Date],"mmm")</f>
        <v>Jun</v>
      </c>
      <c r="P2324" s="7">
        <f>IFERROR(Helper_Columns[Profit]/Helper_Columns[Sales_Amount],0)</f>
        <v>9.9292365296503704E-2</v>
      </c>
      <c r="Q2324" s="5" t="str">
        <f>IF(VALUE(SUBSTITUTE(Helper_Columns[[#This Row],[Discount]],"%",""))&gt;=10,"High Discount", "Normal")</f>
        <v>High Discount</v>
      </c>
      <c r="R2324" s="5" t="str">
        <f xml:space="preserve"> IF(Helper_Columns[[#This Row],[Profit]]&gt;5000,"High","Low")</f>
        <v>High</v>
      </c>
    </row>
    <row r="2325" spans="1:18" x14ac:dyDescent="0.25">
      <c r="A2325" t="s">
        <v>2335</v>
      </c>
      <c r="B2325" s="4">
        <v>45461.612922584507</v>
      </c>
      <c r="C2325" t="s">
        <v>5014</v>
      </c>
      <c r="D2325" t="s">
        <v>5029</v>
      </c>
      <c r="E2325" t="s">
        <v>5041</v>
      </c>
      <c r="F2325" t="s">
        <v>5046</v>
      </c>
      <c r="G2325" t="s">
        <v>5061</v>
      </c>
      <c r="H2325">
        <v>40062</v>
      </c>
      <c r="I2325">
        <v>7</v>
      </c>
      <c r="J2325" t="s">
        <v>5068</v>
      </c>
      <c r="K2325">
        <v>6081.82</v>
      </c>
      <c r="L2325" t="s">
        <v>5075</v>
      </c>
      <c r="M2325">
        <f>MONTH(Helper_Columns[Order_Date])</f>
        <v>6</v>
      </c>
      <c r="N2325">
        <f>YEAR(Helper_Columns[Order_Date])</f>
        <v>2024</v>
      </c>
      <c r="O2325" t="str">
        <f>TEXT(Helper_Columns[Order_Date],"mmm")</f>
        <v>Jun</v>
      </c>
      <c r="P2325" s="7">
        <f>IFERROR(Helper_Columns[Profit]/Helper_Columns[Sales_Amount],0)</f>
        <v>0.15181019419899155</v>
      </c>
      <c r="Q2325" s="5" t="str">
        <f>IF(VALUE(SUBSTITUTE(Helper_Columns[[#This Row],[Discount]],"%",""))&gt;=10,"High Discount", "Normal")</f>
        <v>Normal</v>
      </c>
      <c r="R2325" s="5" t="str">
        <f xml:space="preserve"> IF(Helper_Columns[[#This Row],[Profit]]&gt;5000,"High","Low")</f>
        <v>High</v>
      </c>
    </row>
    <row r="2326" spans="1:18" x14ac:dyDescent="0.25">
      <c r="A2326" t="s">
        <v>2336</v>
      </c>
      <c r="B2326" s="4">
        <v>45461.685937187431</v>
      </c>
      <c r="C2326" t="s">
        <v>5023</v>
      </c>
      <c r="D2326" t="s">
        <v>5028</v>
      </c>
      <c r="E2326" t="s">
        <v>5037</v>
      </c>
      <c r="F2326" t="s">
        <v>5048</v>
      </c>
      <c r="G2326" t="s">
        <v>5059</v>
      </c>
      <c r="H2326">
        <v>77557</v>
      </c>
      <c r="I2326">
        <v>8</v>
      </c>
      <c r="J2326" t="s">
        <v>5070</v>
      </c>
      <c r="K2326">
        <v>15560.42</v>
      </c>
      <c r="L2326" t="s">
        <v>5077</v>
      </c>
      <c r="M2326">
        <f>MONTH(Helper_Columns[Order_Date])</f>
        <v>6</v>
      </c>
      <c r="N2326">
        <f>YEAR(Helper_Columns[Order_Date])</f>
        <v>2024</v>
      </c>
      <c r="O2326" t="str">
        <f>TEXT(Helper_Columns[Order_Date],"mmm")</f>
        <v>Jun</v>
      </c>
      <c r="P2326" s="7">
        <f>IFERROR(Helper_Columns[Profit]/Helper_Columns[Sales_Amount],0)</f>
        <v>0.20063205126552083</v>
      </c>
      <c r="Q2326" s="5" t="str">
        <f>IF(VALUE(SUBSTITUTE(Helper_Columns[[#This Row],[Discount]],"%",""))&gt;=10,"High Discount", "Normal")</f>
        <v>Normal</v>
      </c>
      <c r="R2326" s="5" t="str">
        <f xml:space="preserve"> IF(Helper_Columns[[#This Row],[Profit]]&gt;5000,"High","Low")</f>
        <v>High</v>
      </c>
    </row>
    <row r="2327" spans="1:18" x14ac:dyDescent="0.25">
      <c r="A2327" t="s">
        <v>2337</v>
      </c>
      <c r="B2327" s="4">
        <v>45461.758951790347</v>
      </c>
      <c r="C2327" t="s">
        <v>5021</v>
      </c>
      <c r="D2327" t="s">
        <v>5029</v>
      </c>
      <c r="E2327" t="s">
        <v>5033</v>
      </c>
      <c r="F2327" t="s">
        <v>5046</v>
      </c>
      <c r="G2327" t="s">
        <v>5066</v>
      </c>
      <c r="H2327">
        <v>47545</v>
      </c>
      <c r="I2327">
        <v>3</v>
      </c>
      <c r="J2327" t="s">
        <v>5071</v>
      </c>
      <c r="K2327">
        <v>7048.73</v>
      </c>
      <c r="L2327" t="s">
        <v>5079</v>
      </c>
      <c r="M2327">
        <f>MONTH(Helper_Columns[Order_Date])</f>
        <v>6</v>
      </c>
      <c r="N2327">
        <f>YEAR(Helper_Columns[Order_Date])</f>
        <v>2024</v>
      </c>
      <c r="O2327" t="str">
        <f>TEXT(Helper_Columns[Order_Date],"mmm")</f>
        <v>Jun</v>
      </c>
      <c r="P2327" s="7">
        <f>IFERROR(Helper_Columns[Profit]/Helper_Columns[Sales_Amount],0)</f>
        <v>0.14825386475970131</v>
      </c>
      <c r="Q2327" s="5" t="str">
        <f>IF(VALUE(SUBSTITUTE(Helper_Columns[[#This Row],[Discount]],"%",""))&gt;=10,"High Discount", "Normal")</f>
        <v>High Discount</v>
      </c>
      <c r="R2327" s="5" t="str">
        <f xml:space="preserve"> IF(Helper_Columns[[#This Row],[Profit]]&gt;5000,"High","Low")</f>
        <v>High</v>
      </c>
    </row>
    <row r="2328" spans="1:18" x14ac:dyDescent="0.25">
      <c r="A2328" t="s">
        <v>2338</v>
      </c>
      <c r="B2328" s="4">
        <v>45461.831966393278</v>
      </c>
      <c r="C2328" t="s">
        <v>5020</v>
      </c>
      <c r="D2328" t="s">
        <v>5029</v>
      </c>
      <c r="E2328" t="s">
        <v>5033</v>
      </c>
      <c r="F2328" t="s">
        <v>5046</v>
      </c>
      <c r="G2328" t="s">
        <v>5054</v>
      </c>
      <c r="H2328">
        <v>76427</v>
      </c>
      <c r="I2328">
        <v>3</v>
      </c>
      <c r="J2328" t="s">
        <v>5069</v>
      </c>
      <c r="K2328">
        <v>13532.99</v>
      </c>
      <c r="L2328" t="s">
        <v>5075</v>
      </c>
      <c r="M2328">
        <f>MONTH(Helper_Columns[Order_Date])</f>
        <v>6</v>
      </c>
      <c r="N2328">
        <f>YEAR(Helper_Columns[Order_Date])</f>
        <v>2024</v>
      </c>
      <c r="O2328" t="str">
        <f>TEXT(Helper_Columns[Order_Date],"mmm")</f>
        <v>Jun</v>
      </c>
      <c r="P2328" s="7">
        <f>IFERROR(Helper_Columns[Profit]/Helper_Columns[Sales_Amount],0)</f>
        <v>0.17707079958653354</v>
      </c>
      <c r="Q2328" s="5" t="str">
        <f>IF(VALUE(SUBSTITUTE(Helper_Columns[[#This Row],[Discount]],"%",""))&gt;=10,"High Discount", "Normal")</f>
        <v>High Discount</v>
      </c>
      <c r="R2328" s="5" t="str">
        <f xml:space="preserve"> IF(Helper_Columns[[#This Row],[Profit]]&gt;5000,"High","Low")</f>
        <v>High</v>
      </c>
    </row>
    <row r="2329" spans="1:18" x14ac:dyDescent="0.25">
      <c r="A2329" t="s">
        <v>2339</v>
      </c>
      <c r="B2329" s="4">
        <v>45461.904980996187</v>
      </c>
      <c r="C2329" t="s">
        <v>5014</v>
      </c>
      <c r="D2329" t="s">
        <v>5027</v>
      </c>
      <c r="E2329" t="s">
        <v>5031</v>
      </c>
      <c r="F2329" t="s">
        <v>5047</v>
      </c>
      <c r="G2329" t="s">
        <v>5063</v>
      </c>
      <c r="H2329">
        <v>44386</v>
      </c>
      <c r="I2329">
        <v>11</v>
      </c>
      <c r="J2329" t="s">
        <v>5070</v>
      </c>
      <c r="K2329">
        <v>4989.04</v>
      </c>
      <c r="L2329" t="s">
        <v>5076</v>
      </c>
      <c r="M2329">
        <f>MONTH(Helper_Columns[Order_Date])</f>
        <v>6</v>
      </c>
      <c r="N2329">
        <f>YEAR(Helper_Columns[Order_Date])</f>
        <v>2024</v>
      </c>
      <c r="O2329" t="str">
        <f>TEXT(Helper_Columns[Order_Date],"mmm")</f>
        <v>Jun</v>
      </c>
      <c r="P2329" s="7">
        <f>IFERROR(Helper_Columns[Profit]/Helper_Columns[Sales_Amount],0)</f>
        <v>0.1124012075879782</v>
      </c>
      <c r="Q2329" s="5" t="str">
        <f>IF(VALUE(SUBSTITUTE(Helper_Columns[[#This Row],[Discount]],"%",""))&gt;=10,"High Discount", "Normal")</f>
        <v>Normal</v>
      </c>
      <c r="R2329" s="5" t="str">
        <f xml:space="preserve"> IF(Helper_Columns[[#This Row],[Profit]]&gt;5000,"High","Low")</f>
        <v>Low</v>
      </c>
    </row>
    <row r="2330" spans="1:18" x14ac:dyDescent="0.25">
      <c r="A2330" t="s">
        <v>2340</v>
      </c>
      <c r="B2330" s="4">
        <v>45461.977995599111</v>
      </c>
      <c r="C2330" t="s">
        <v>5025</v>
      </c>
      <c r="D2330" t="s">
        <v>5027</v>
      </c>
      <c r="E2330" t="s">
        <v>5042</v>
      </c>
      <c r="F2330" t="s">
        <v>5046</v>
      </c>
      <c r="G2330" t="s">
        <v>5066</v>
      </c>
      <c r="H2330">
        <v>14776</v>
      </c>
      <c r="I2330">
        <v>1</v>
      </c>
      <c r="J2330" t="s">
        <v>5072</v>
      </c>
      <c r="K2330">
        <v>1784.68</v>
      </c>
      <c r="L2330" t="s">
        <v>5078</v>
      </c>
      <c r="M2330">
        <f>MONTH(Helper_Columns[Order_Date])</f>
        <v>6</v>
      </c>
      <c r="N2330">
        <f>YEAR(Helper_Columns[Order_Date])</f>
        <v>2024</v>
      </c>
      <c r="O2330" t="str">
        <f>TEXT(Helper_Columns[Order_Date],"mmm")</f>
        <v>Jun</v>
      </c>
      <c r="P2330" s="7">
        <f>IFERROR(Helper_Columns[Profit]/Helper_Columns[Sales_Amount],0)</f>
        <v>0.12078234975636168</v>
      </c>
      <c r="Q2330" s="5" t="str">
        <f>IF(VALUE(SUBSTITUTE(Helper_Columns[[#This Row],[Discount]],"%",""))&gt;=10,"High Discount", "Normal")</f>
        <v>High Discount</v>
      </c>
      <c r="R2330" s="5" t="str">
        <f xml:space="preserve"> IF(Helper_Columns[[#This Row],[Profit]]&gt;5000,"High","Low")</f>
        <v>Low</v>
      </c>
    </row>
    <row r="2331" spans="1:18" x14ac:dyDescent="0.25">
      <c r="A2331" t="s">
        <v>2341</v>
      </c>
      <c r="B2331" s="4">
        <v>45462.051010202027</v>
      </c>
      <c r="C2331" t="s">
        <v>5023</v>
      </c>
      <c r="D2331" t="s">
        <v>5026</v>
      </c>
      <c r="E2331" t="s">
        <v>5030</v>
      </c>
      <c r="F2331" t="s">
        <v>5046</v>
      </c>
      <c r="G2331" t="s">
        <v>5060</v>
      </c>
      <c r="H2331">
        <v>9265</v>
      </c>
      <c r="I2331">
        <v>14</v>
      </c>
      <c r="J2331" t="s">
        <v>5070</v>
      </c>
      <c r="K2331">
        <v>1427.99</v>
      </c>
      <c r="L2331" t="s">
        <v>5074</v>
      </c>
      <c r="M2331">
        <f>MONTH(Helper_Columns[Order_Date])</f>
        <v>6</v>
      </c>
      <c r="N2331">
        <f>YEAR(Helper_Columns[Order_Date])</f>
        <v>2024</v>
      </c>
      <c r="O2331" t="str">
        <f>TEXT(Helper_Columns[Order_Date],"mmm")</f>
        <v>Jun</v>
      </c>
      <c r="P2331" s="7">
        <f>IFERROR(Helper_Columns[Profit]/Helper_Columns[Sales_Amount],0)</f>
        <v>0.1541273610361576</v>
      </c>
      <c r="Q2331" s="5" t="str">
        <f>IF(VALUE(SUBSTITUTE(Helper_Columns[[#This Row],[Discount]],"%",""))&gt;=10,"High Discount", "Normal")</f>
        <v>Normal</v>
      </c>
      <c r="R2331" s="5" t="str">
        <f xml:space="preserve"> IF(Helper_Columns[[#This Row],[Profit]]&gt;5000,"High","Low")</f>
        <v>Low</v>
      </c>
    </row>
    <row r="2332" spans="1:18" x14ac:dyDescent="0.25">
      <c r="A2332" t="s">
        <v>2342</v>
      </c>
      <c r="B2332" s="4">
        <v>45462.124024804951</v>
      </c>
      <c r="C2332" t="s">
        <v>5019</v>
      </c>
      <c r="D2332" t="s">
        <v>5026</v>
      </c>
      <c r="E2332" t="s">
        <v>5034</v>
      </c>
      <c r="F2332" t="s">
        <v>5046</v>
      </c>
      <c r="G2332" t="s">
        <v>5054</v>
      </c>
      <c r="H2332">
        <v>21809</v>
      </c>
      <c r="I2332">
        <v>11</v>
      </c>
      <c r="J2332" t="s">
        <v>5069</v>
      </c>
      <c r="K2332">
        <v>2509.7800000000002</v>
      </c>
      <c r="L2332" t="s">
        <v>5078</v>
      </c>
      <c r="M2332">
        <f>MONTH(Helper_Columns[Order_Date])</f>
        <v>6</v>
      </c>
      <c r="N2332">
        <f>YEAR(Helper_Columns[Order_Date])</f>
        <v>2024</v>
      </c>
      <c r="O2332" t="str">
        <f>TEXT(Helper_Columns[Order_Date],"mmm")</f>
        <v>Jun</v>
      </c>
      <c r="P2332" s="7">
        <f>IFERROR(Helper_Columns[Profit]/Helper_Columns[Sales_Amount],0)</f>
        <v>0.11508001283873631</v>
      </c>
      <c r="Q2332" s="5" t="str">
        <f>IF(VALUE(SUBSTITUTE(Helper_Columns[[#This Row],[Discount]],"%",""))&gt;=10,"High Discount", "Normal")</f>
        <v>High Discount</v>
      </c>
      <c r="R2332" s="5" t="str">
        <f xml:space="preserve"> IF(Helper_Columns[[#This Row],[Profit]]&gt;5000,"High","Low")</f>
        <v>Low</v>
      </c>
    </row>
    <row r="2333" spans="1:18" x14ac:dyDescent="0.25">
      <c r="A2333" t="s">
        <v>2343</v>
      </c>
      <c r="B2333" s="4">
        <v>45462.197039407867</v>
      </c>
      <c r="C2333" t="s">
        <v>5017</v>
      </c>
      <c r="D2333" t="s">
        <v>5026</v>
      </c>
      <c r="E2333" t="s">
        <v>5030</v>
      </c>
      <c r="F2333" t="s">
        <v>5048</v>
      </c>
      <c r="G2333" t="s">
        <v>5052</v>
      </c>
      <c r="H2333">
        <v>17006</v>
      </c>
      <c r="I2333">
        <v>6</v>
      </c>
      <c r="J2333" t="s">
        <v>5070</v>
      </c>
      <c r="K2333">
        <v>1479.29</v>
      </c>
      <c r="L2333" t="s">
        <v>5076</v>
      </c>
      <c r="M2333">
        <f>MONTH(Helper_Columns[Order_Date])</f>
        <v>6</v>
      </c>
      <c r="N2333">
        <f>YEAR(Helper_Columns[Order_Date])</f>
        <v>2024</v>
      </c>
      <c r="O2333" t="str">
        <f>TEXT(Helper_Columns[Order_Date],"mmm")</f>
        <v>Jun</v>
      </c>
      <c r="P2333" s="7">
        <f>IFERROR(Helper_Columns[Profit]/Helper_Columns[Sales_Amount],0)</f>
        <v>8.6986357756086083E-2</v>
      </c>
      <c r="Q2333" s="5" t="str">
        <f>IF(VALUE(SUBSTITUTE(Helper_Columns[[#This Row],[Discount]],"%",""))&gt;=10,"High Discount", "Normal")</f>
        <v>Normal</v>
      </c>
      <c r="R2333" s="5" t="str">
        <f xml:space="preserve"> IF(Helper_Columns[[#This Row],[Profit]]&gt;5000,"High","Low")</f>
        <v>Low</v>
      </c>
    </row>
    <row r="2334" spans="1:18" x14ac:dyDescent="0.25">
      <c r="A2334" t="s">
        <v>2344</v>
      </c>
      <c r="B2334" s="4">
        <v>45462.270054010798</v>
      </c>
      <c r="C2334" t="s">
        <v>5025</v>
      </c>
      <c r="D2334" t="s">
        <v>5027</v>
      </c>
      <c r="E2334" t="s">
        <v>5042</v>
      </c>
      <c r="F2334" t="s">
        <v>5047</v>
      </c>
      <c r="G2334" t="s">
        <v>5058</v>
      </c>
      <c r="H2334">
        <v>10102</v>
      </c>
      <c r="I2334">
        <v>7</v>
      </c>
      <c r="J2334" t="s">
        <v>5069</v>
      </c>
      <c r="K2334">
        <v>1374.5</v>
      </c>
      <c r="L2334" t="s">
        <v>5078</v>
      </c>
      <c r="M2334">
        <f>MONTH(Helper_Columns[Order_Date])</f>
        <v>6</v>
      </c>
      <c r="N2334">
        <f>YEAR(Helper_Columns[Order_Date])</f>
        <v>2024</v>
      </c>
      <c r="O2334" t="str">
        <f>TEXT(Helper_Columns[Order_Date],"mmm")</f>
        <v>Jun</v>
      </c>
      <c r="P2334" s="7">
        <f>IFERROR(Helper_Columns[Profit]/Helper_Columns[Sales_Amount],0)</f>
        <v>0.13606216590774103</v>
      </c>
      <c r="Q2334" s="5" t="str">
        <f>IF(VALUE(SUBSTITUTE(Helper_Columns[[#This Row],[Discount]],"%",""))&gt;=10,"High Discount", "Normal")</f>
        <v>High Discount</v>
      </c>
      <c r="R2334" s="5" t="str">
        <f xml:space="preserve"> IF(Helper_Columns[[#This Row],[Profit]]&gt;5000,"High","Low")</f>
        <v>Low</v>
      </c>
    </row>
    <row r="2335" spans="1:18" x14ac:dyDescent="0.25">
      <c r="A2335" t="s">
        <v>2345</v>
      </c>
      <c r="B2335" s="4">
        <v>45462.343068613707</v>
      </c>
      <c r="C2335" t="s">
        <v>5016</v>
      </c>
      <c r="D2335" t="s">
        <v>5027</v>
      </c>
      <c r="E2335" t="s">
        <v>5044</v>
      </c>
      <c r="F2335" t="s">
        <v>5048</v>
      </c>
      <c r="G2335" t="s">
        <v>5052</v>
      </c>
      <c r="H2335">
        <v>67865</v>
      </c>
      <c r="I2335">
        <v>1</v>
      </c>
      <c r="J2335" t="s">
        <v>5071</v>
      </c>
      <c r="K2335">
        <v>12169.19</v>
      </c>
      <c r="L2335" t="s">
        <v>5075</v>
      </c>
      <c r="M2335">
        <f>MONTH(Helper_Columns[Order_Date])</f>
        <v>6</v>
      </c>
      <c r="N2335">
        <f>YEAR(Helper_Columns[Order_Date])</f>
        <v>2024</v>
      </c>
      <c r="O2335" t="str">
        <f>TEXT(Helper_Columns[Order_Date],"mmm")</f>
        <v>Jun</v>
      </c>
      <c r="P2335" s="7">
        <f>IFERROR(Helper_Columns[Profit]/Helper_Columns[Sales_Amount],0)</f>
        <v>0.17931466882781993</v>
      </c>
      <c r="Q2335" s="5" t="str">
        <f>IF(VALUE(SUBSTITUTE(Helper_Columns[[#This Row],[Discount]],"%",""))&gt;=10,"High Discount", "Normal")</f>
        <v>High Discount</v>
      </c>
      <c r="R2335" s="5" t="str">
        <f xml:space="preserve"> IF(Helper_Columns[[#This Row],[Profit]]&gt;5000,"High","Low")</f>
        <v>High</v>
      </c>
    </row>
    <row r="2336" spans="1:18" x14ac:dyDescent="0.25">
      <c r="A2336" t="s">
        <v>2346</v>
      </c>
      <c r="B2336" s="4">
        <v>45462.416083216631</v>
      </c>
      <c r="C2336" t="s">
        <v>5024</v>
      </c>
      <c r="D2336" t="s">
        <v>5029</v>
      </c>
      <c r="E2336" t="s">
        <v>5033</v>
      </c>
      <c r="F2336" t="s">
        <v>5048</v>
      </c>
      <c r="G2336" t="s">
        <v>5051</v>
      </c>
      <c r="H2336">
        <v>47384</v>
      </c>
      <c r="I2336">
        <v>1</v>
      </c>
      <c r="J2336" t="s">
        <v>5073</v>
      </c>
      <c r="K2336">
        <v>9630.4</v>
      </c>
      <c r="L2336" t="s">
        <v>5079</v>
      </c>
      <c r="M2336">
        <f>MONTH(Helper_Columns[Order_Date])</f>
        <v>6</v>
      </c>
      <c r="N2336">
        <f>YEAR(Helper_Columns[Order_Date])</f>
        <v>2024</v>
      </c>
      <c r="O2336" t="str">
        <f>TEXT(Helper_Columns[Order_Date],"mmm")</f>
        <v>Jun</v>
      </c>
      <c r="P2336" s="7">
        <f>IFERROR(Helper_Columns[Profit]/Helper_Columns[Sales_Amount],0)</f>
        <v>0.20324160054026674</v>
      </c>
      <c r="Q2336" s="5" t="str">
        <f>IF(VALUE(SUBSTITUTE(Helper_Columns[[#This Row],[Discount]],"%",""))&gt;=10,"High Discount", "Normal")</f>
        <v>Normal</v>
      </c>
      <c r="R2336" s="5" t="str">
        <f xml:space="preserve"> IF(Helper_Columns[[#This Row],[Profit]]&gt;5000,"High","Low")</f>
        <v>High</v>
      </c>
    </row>
    <row r="2337" spans="1:18" x14ac:dyDescent="0.25">
      <c r="A2337" t="s">
        <v>2347</v>
      </c>
      <c r="B2337" s="4">
        <v>45462.489097819562</v>
      </c>
      <c r="C2337" t="s">
        <v>5017</v>
      </c>
      <c r="D2337" t="s">
        <v>5028</v>
      </c>
      <c r="E2337" t="s">
        <v>5032</v>
      </c>
      <c r="F2337" t="s">
        <v>5046</v>
      </c>
      <c r="G2337" t="s">
        <v>5060</v>
      </c>
      <c r="H2337">
        <v>21407</v>
      </c>
      <c r="I2337">
        <v>12</v>
      </c>
      <c r="J2337" t="s">
        <v>5070</v>
      </c>
      <c r="K2337">
        <v>3122.13</v>
      </c>
      <c r="L2337" t="s">
        <v>5076</v>
      </c>
      <c r="M2337">
        <f>MONTH(Helper_Columns[Order_Date])</f>
        <v>6</v>
      </c>
      <c r="N2337">
        <f>YEAR(Helper_Columns[Order_Date])</f>
        <v>2024</v>
      </c>
      <c r="O2337" t="str">
        <f>TEXT(Helper_Columns[Order_Date],"mmm")</f>
        <v>Jun</v>
      </c>
      <c r="P2337" s="7">
        <f>IFERROR(Helper_Columns[Profit]/Helper_Columns[Sales_Amount],0)</f>
        <v>0.14584621852665017</v>
      </c>
      <c r="Q2337" s="5" t="str">
        <f>IF(VALUE(SUBSTITUTE(Helper_Columns[[#This Row],[Discount]],"%",""))&gt;=10,"High Discount", "Normal")</f>
        <v>Normal</v>
      </c>
      <c r="R2337" s="5" t="str">
        <f xml:space="preserve"> IF(Helper_Columns[[#This Row],[Profit]]&gt;5000,"High","Low")</f>
        <v>Low</v>
      </c>
    </row>
    <row r="2338" spans="1:18" x14ac:dyDescent="0.25">
      <c r="A2338" t="s">
        <v>2348</v>
      </c>
      <c r="B2338" s="4">
        <v>45462.562112422478</v>
      </c>
      <c r="C2338" t="s">
        <v>5012</v>
      </c>
      <c r="D2338" t="s">
        <v>5029</v>
      </c>
      <c r="E2338" t="s">
        <v>5039</v>
      </c>
      <c r="F2338" t="s">
        <v>5048</v>
      </c>
      <c r="G2338" t="s">
        <v>5055</v>
      </c>
      <c r="H2338">
        <v>39526</v>
      </c>
      <c r="I2338">
        <v>13</v>
      </c>
      <c r="J2338" t="s">
        <v>5070</v>
      </c>
      <c r="K2338">
        <v>4964.72</v>
      </c>
      <c r="L2338" t="s">
        <v>5077</v>
      </c>
      <c r="M2338">
        <f>MONTH(Helper_Columns[Order_Date])</f>
        <v>6</v>
      </c>
      <c r="N2338">
        <f>YEAR(Helper_Columns[Order_Date])</f>
        <v>2024</v>
      </c>
      <c r="O2338" t="str">
        <f>TEXT(Helper_Columns[Order_Date],"mmm")</f>
        <v>Jun</v>
      </c>
      <c r="P2338" s="7">
        <f>IFERROR(Helper_Columns[Profit]/Helper_Columns[Sales_Amount],0)</f>
        <v>0.12560643626979709</v>
      </c>
      <c r="Q2338" s="5" t="str">
        <f>IF(VALUE(SUBSTITUTE(Helper_Columns[[#This Row],[Discount]],"%",""))&gt;=10,"High Discount", "Normal")</f>
        <v>Normal</v>
      </c>
      <c r="R2338" s="5" t="str">
        <f xml:space="preserve"> IF(Helper_Columns[[#This Row],[Profit]]&gt;5000,"High","Low")</f>
        <v>Low</v>
      </c>
    </row>
    <row r="2339" spans="1:18" x14ac:dyDescent="0.25">
      <c r="A2339" t="s">
        <v>2349</v>
      </c>
      <c r="B2339" s="4">
        <v>45462.635127025402</v>
      </c>
      <c r="C2339" t="s">
        <v>5020</v>
      </c>
      <c r="D2339" t="s">
        <v>5026</v>
      </c>
      <c r="E2339" t="s">
        <v>5043</v>
      </c>
      <c r="F2339" t="s">
        <v>5048</v>
      </c>
      <c r="G2339" t="s">
        <v>5052</v>
      </c>
      <c r="H2339">
        <v>40177</v>
      </c>
      <c r="I2339">
        <v>8</v>
      </c>
      <c r="J2339" t="s">
        <v>5070</v>
      </c>
      <c r="K2339">
        <v>6436.41</v>
      </c>
      <c r="L2339" t="s">
        <v>5076</v>
      </c>
      <c r="M2339">
        <f>MONTH(Helper_Columns[Order_Date])</f>
        <v>6</v>
      </c>
      <c r="N2339">
        <f>YEAR(Helper_Columns[Order_Date])</f>
        <v>2024</v>
      </c>
      <c r="O2339" t="str">
        <f>TEXT(Helper_Columns[Order_Date],"mmm")</f>
        <v>Jun</v>
      </c>
      <c r="P2339" s="7">
        <f>IFERROR(Helper_Columns[Profit]/Helper_Columns[Sales_Amount],0)</f>
        <v>0.1602013589864848</v>
      </c>
      <c r="Q2339" s="5" t="str">
        <f>IF(VALUE(SUBSTITUTE(Helper_Columns[[#This Row],[Discount]],"%",""))&gt;=10,"High Discount", "Normal")</f>
        <v>Normal</v>
      </c>
      <c r="R2339" s="5" t="str">
        <f xml:space="preserve"> IF(Helper_Columns[[#This Row],[Profit]]&gt;5000,"High","Low")</f>
        <v>High</v>
      </c>
    </row>
    <row r="2340" spans="1:18" x14ac:dyDescent="0.25">
      <c r="A2340" t="s">
        <v>2350</v>
      </c>
      <c r="B2340" s="4">
        <v>45462.708141628333</v>
      </c>
      <c r="C2340" t="s">
        <v>5016</v>
      </c>
      <c r="D2340" t="s">
        <v>5026</v>
      </c>
      <c r="E2340" t="s">
        <v>5034</v>
      </c>
      <c r="F2340" t="s">
        <v>5048</v>
      </c>
      <c r="G2340" t="s">
        <v>5059</v>
      </c>
      <c r="H2340">
        <v>75072</v>
      </c>
      <c r="I2340">
        <v>8</v>
      </c>
      <c r="J2340" t="s">
        <v>5068</v>
      </c>
      <c r="K2340">
        <v>15671.06</v>
      </c>
      <c r="L2340" t="s">
        <v>5075</v>
      </c>
      <c r="M2340">
        <f>MONTH(Helper_Columns[Order_Date])</f>
        <v>6</v>
      </c>
      <c r="N2340">
        <f>YEAR(Helper_Columns[Order_Date])</f>
        <v>2024</v>
      </c>
      <c r="O2340" t="str">
        <f>TEXT(Helper_Columns[Order_Date],"mmm")</f>
        <v>Jun</v>
      </c>
      <c r="P2340" s="7">
        <f>IFERROR(Helper_Columns[Profit]/Helper_Columns[Sales_Amount],0)</f>
        <v>0.20874706947996588</v>
      </c>
      <c r="Q2340" s="5" t="str">
        <f>IF(VALUE(SUBSTITUTE(Helper_Columns[[#This Row],[Discount]],"%",""))&gt;=10,"High Discount", "Normal")</f>
        <v>Normal</v>
      </c>
      <c r="R2340" s="5" t="str">
        <f xml:space="preserve"> IF(Helper_Columns[[#This Row],[Profit]]&gt;5000,"High","Low")</f>
        <v>High</v>
      </c>
    </row>
    <row r="2341" spans="1:18" x14ac:dyDescent="0.25">
      <c r="A2341" t="s">
        <v>2351</v>
      </c>
      <c r="B2341" s="4">
        <v>45462.781156231242</v>
      </c>
      <c r="C2341" t="s">
        <v>5019</v>
      </c>
      <c r="D2341" t="s">
        <v>5027</v>
      </c>
      <c r="E2341" t="s">
        <v>5031</v>
      </c>
      <c r="F2341" t="s">
        <v>5047</v>
      </c>
      <c r="G2341" t="s">
        <v>5064</v>
      </c>
      <c r="H2341">
        <v>42912</v>
      </c>
      <c r="I2341">
        <v>7</v>
      </c>
      <c r="J2341" t="s">
        <v>5072</v>
      </c>
      <c r="K2341">
        <v>7269.01</v>
      </c>
      <c r="L2341" t="s">
        <v>5078</v>
      </c>
      <c r="M2341">
        <f>MONTH(Helper_Columns[Order_Date])</f>
        <v>6</v>
      </c>
      <c r="N2341">
        <f>YEAR(Helper_Columns[Order_Date])</f>
        <v>2024</v>
      </c>
      <c r="O2341" t="str">
        <f>TEXT(Helper_Columns[Order_Date],"mmm")</f>
        <v>Jun</v>
      </c>
      <c r="P2341" s="7">
        <f>IFERROR(Helper_Columns[Profit]/Helper_Columns[Sales_Amount],0)</f>
        <v>0.16939340976882925</v>
      </c>
      <c r="Q2341" s="5" t="str">
        <f>IF(VALUE(SUBSTITUTE(Helper_Columns[[#This Row],[Discount]],"%",""))&gt;=10,"High Discount", "Normal")</f>
        <v>High Discount</v>
      </c>
      <c r="R2341" s="5" t="str">
        <f xml:space="preserve"> IF(Helper_Columns[[#This Row],[Profit]]&gt;5000,"High","Low")</f>
        <v>High</v>
      </c>
    </row>
    <row r="2342" spans="1:18" x14ac:dyDescent="0.25">
      <c r="A2342" t="s">
        <v>2352</v>
      </c>
      <c r="B2342" s="4">
        <v>45462.854170834173</v>
      </c>
      <c r="C2342" t="s">
        <v>5025</v>
      </c>
      <c r="D2342" t="s">
        <v>5028</v>
      </c>
      <c r="E2342" t="s">
        <v>5032</v>
      </c>
      <c r="F2342" t="s">
        <v>5047</v>
      </c>
      <c r="G2342" t="s">
        <v>5067</v>
      </c>
      <c r="H2342">
        <v>76017</v>
      </c>
      <c r="I2342">
        <v>4</v>
      </c>
      <c r="J2342" t="s">
        <v>5068</v>
      </c>
      <c r="K2342">
        <v>12612.66</v>
      </c>
      <c r="L2342" t="s">
        <v>5076</v>
      </c>
      <c r="M2342">
        <f>MONTH(Helper_Columns[Order_Date])</f>
        <v>6</v>
      </c>
      <c r="N2342">
        <f>YEAR(Helper_Columns[Order_Date])</f>
        <v>2024</v>
      </c>
      <c r="O2342" t="str">
        <f>TEXT(Helper_Columns[Order_Date],"mmm")</f>
        <v>Jun</v>
      </c>
      <c r="P2342" s="7">
        <f>IFERROR(Helper_Columns[Profit]/Helper_Columns[Sales_Amount],0)</f>
        <v>0.16591893918465606</v>
      </c>
      <c r="Q2342" s="5" t="str">
        <f>IF(VALUE(SUBSTITUTE(Helper_Columns[[#This Row],[Discount]],"%",""))&gt;=10,"High Discount", "Normal")</f>
        <v>Normal</v>
      </c>
      <c r="R2342" s="5" t="str">
        <f xml:space="preserve"> IF(Helper_Columns[[#This Row],[Profit]]&gt;5000,"High","Low")</f>
        <v>High</v>
      </c>
    </row>
    <row r="2343" spans="1:18" x14ac:dyDescent="0.25">
      <c r="A2343" t="s">
        <v>2353</v>
      </c>
      <c r="B2343" s="4">
        <v>45462.927185437082</v>
      </c>
      <c r="C2343" t="s">
        <v>5022</v>
      </c>
      <c r="D2343" t="s">
        <v>5028</v>
      </c>
      <c r="E2343" t="s">
        <v>5035</v>
      </c>
      <c r="F2343" t="s">
        <v>5047</v>
      </c>
      <c r="G2343" t="s">
        <v>5064</v>
      </c>
      <c r="H2343">
        <v>34292</v>
      </c>
      <c r="I2343">
        <v>6</v>
      </c>
      <c r="J2343" t="s">
        <v>5070</v>
      </c>
      <c r="K2343">
        <v>5090.0200000000004</v>
      </c>
      <c r="L2343" t="s">
        <v>5079</v>
      </c>
      <c r="M2343">
        <f>MONTH(Helper_Columns[Order_Date])</f>
        <v>6</v>
      </c>
      <c r="N2343">
        <f>YEAR(Helper_Columns[Order_Date])</f>
        <v>2024</v>
      </c>
      <c r="O2343" t="str">
        <f>TEXT(Helper_Columns[Order_Date],"mmm")</f>
        <v>Jun</v>
      </c>
      <c r="P2343" s="7">
        <f>IFERROR(Helper_Columns[Profit]/Helper_Columns[Sales_Amount],0)</f>
        <v>0.14843170418756563</v>
      </c>
      <c r="Q2343" s="5" t="str">
        <f>IF(VALUE(SUBSTITUTE(Helper_Columns[[#This Row],[Discount]],"%",""))&gt;=10,"High Discount", "Normal")</f>
        <v>Normal</v>
      </c>
      <c r="R2343" s="5" t="str">
        <f xml:space="preserve"> IF(Helper_Columns[[#This Row],[Profit]]&gt;5000,"High","Low")</f>
        <v>High</v>
      </c>
    </row>
    <row r="2344" spans="1:18" x14ac:dyDescent="0.25">
      <c r="A2344" t="s">
        <v>2354</v>
      </c>
      <c r="B2344" s="4">
        <v>45463.000200039998</v>
      </c>
      <c r="C2344" t="s">
        <v>5014</v>
      </c>
      <c r="D2344" t="s">
        <v>5029</v>
      </c>
      <c r="E2344" t="s">
        <v>5040</v>
      </c>
      <c r="F2344" t="s">
        <v>5047</v>
      </c>
      <c r="G2344" t="s">
        <v>5063</v>
      </c>
      <c r="H2344">
        <v>62377</v>
      </c>
      <c r="I2344">
        <v>6</v>
      </c>
      <c r="J2344" t="s">
        <v>5068</v>
      </c>
      <c r="K2344">
        <v>6573.53</v>
      </c>
      <c r="L2344" t="s">
        <v>5078</v>
      </c>
      <c r="M2344">
        <f>MONTH(Helper_Columns[Order_Date])</f>
        <v>6</v>
      </c>
      <c r="N2344">
        <f>YEAR(Helper_Columns[Order_Date])</f>
        <v>2024</v>
      </c>
      <c r="O2344" t="str">
        <f>TEXT(Helper_Columns[Order_Date],"mmm")</f>
        <v>Jun</v>
      </c>
      <c r="P2344" s="7">
        <f>IFERROR(Helper_Columns[Profit]/Helper_Columns[Sales_Amount],0)</f>
        <v>0.10538387546691889</v>
      </c>
      <c r="Q2344" s="5" t="str">
        <f>IF(VALUE(SUBSTITUTE(Helper_Columns[[#This Row],[Discount]],"%",""))&gt;=10,"High Discount", "Normal")</f>
        <v>Normal</v>
      </c>
      <c r="R2344" s="5" t="str">
        <f xml:space="preserve"> IF(Helper_Columns[[#This Row],[Profit]]&gt;5000,"High","Low")</f>
        <v>High</v>
      </c>
    </row>
    <row r="2345" spans="1:18" x14ac:dyDescent="0.25">
      <c r="A2345" t="s">
        <v>2355</v>
      </c>
      <c r="B2345" s="4">
        <v>45463.073214642929</v>
      </c>
      <c r="C2345" t="s">
        <v>5016</v>
      </c>
      <c r="D2345" t="s">
        <v>5026</v>
      </c>
      <c r="E2345" t="s">
        <v>5030</v>
      </c>
      <c r="F2345" t="s">
        <v>5047</v>
      </c>
      <c r="G2345" t="s">
        <v>5058</v>
      </c>
      <c r="H2345">
        <v>29428</v>
      </c>
      <c r="I2345">
        <v>9</v>
      </c>
      <c r="J2345" t="s">
        <v>5070</v>
      </c>
      <c r="K2345">
        <v>3827.84</v>
      </c>
      <c r="L2345" t="s">
        <v>5075</v>
      </c>
      <c r="M2345">
        <f>MONTH(Helper_Columns[Order_Date])</f>
        <v>6</v>
      </c>
      <c r="N2345">
        <f>YEAR(Helper_Columns[Order_Date])</f>
        <v>2024</v>
      </c>
      <c r="O2345" t="str">
        <f>TEXT(Helper_Columns[Order_Date],"mmm")</f>
        <v>Jun</v>
      </c>
      <c r="P2345" s="7">
        <f>IFERROR(Helper_Columns[Profit]/Helper_Columns[Sales_Amount],0)</f>
        <v>0.13007475873317928</v>
      </c>
      <c r="Q2345" s="5" t="str">
        <f>IF(VALUE(SUBSTITUTE(Helper_Columns[[#This Row],[Discount]],"%",""))&gt;=10,"High Discount", "Normal")</f>
        <v>Normal</v>
      </c>
      <c r="R2345" s="5" t="str">
        <f xml:space="preserve"> IF(Helper_Columns[[#This Row],[Profit]]&gt;5000,"High","Low")</f>
        <v>Low</v>
      </c>
    </row>
    <row r="2346" spans="1:18" x14ac:dyDescent="0.25">
      <c r="A2346" t="s">
        <v>2356</v>
      </c>
      <c r="B2346" s="4">
        <v>45463.146229245853</v>
      </c>
      <c r="C2346" t="s">
        <v>5020</v>
      </c>
      <c r="D2346" t="s">
        <v>5029</v>
      </c>
      <c r="E2346" t="s">
        <v>5033</v>
      </c>
      <c r="F2346" t="s">
        <v>5046</v>
      </c>
      <c r="G2346" t="s">
        <v>5049</v>
      </c>
      <c r="H2346">
        <v>22164</v>
      </c>
      <c r="I2346">
        <v>13</v>
      </c>
      <c r="J2346" t="s">
        <v>5072</v>
      </c>
      <c r="K2346">
        <v>3095.16</v>
      </c>
      <c r="L2346" t="s">
        <v>5079</v>
      </c>
      <c r="M2346">
        <f>MONTH(Helper_Columns[Order_Date])</f>
        <v>6</v>
      </c>
      <c r="N2346">
        <f>YEAR(Helper_Columns[Order_Date])</f>
        <v>2024</v>
      </c>
      <c r="O2346" t="str">
        <f>TEXT(Helper_Columns[Order_Date],"mmm")</f>
        <v>Jun</v>
      </c>
      <c r="P2346" s="7">
        <f>IFERROR(Helper_Columns[Profit]/Helper_Columns[Sales_Amount],0)</f>
        <v>0.13964807796426637</v>
      </c>
      <c r="Q2346" s="5" t="str">
        <f>IF(VALUE(SUBSTITUTE(Helper_Columns[[#This Row],[Discount]],"%",""))&gt;=10,"High Discount", "Normal")</f>
        <v>High Discount</v>
      </c>
      <c r="R2346" s="5" t="str">
        <f xml:space="preserve"> IF(Helper_Columns[[#This Row],[Profit]]&gt;5000,"High","Low")</f>
        <v>Low</v>
      </c>
    </row>
    <row r="2347" spans="1:18" x14ac:dyDescent="0.25">
      <c r="A2347" t="s">
        <v>2357</v>
      </c>
      <c r="B2347" s="4">
        <v>45463.219243848762</v>
      </c>
      <c r="C2347" t="s">
        <v>5019</v>
      </c>
      <c r="D2347" t="s">
        <v>5029</v>
      </c>
      <c r="E2347" t="s">
        <v>5033</v>
      </c>
      <c r="F2347" t="s">
        <v>5047</v>
      </c>
      <c r="G2347" t="s">
        <v>5050</v>
      </c>
      <c r="H2347">
        <v>16964</v>
      </c>
      <c r="I2347">
        <v>14</v>
      </c>
      <c r="J2347" t="s">
        <v>5068</v>
      </c>
      <c r="K2347">
        <v>1906.72</v>
      </c>
      <c r="L2347" t="s">
        <v>5076</v>
      </c>
      <c r="M2347">
        <f>MONTH(Helper_Columns[Order_Date])</f>
        <v>6</v>
      </c>
      <c r="N2347">
        <f>YEAR(Helper_Columns[Order_Date])</f>
        <v>2024</v>
      </c>
      <c r="O2347" t="str">
        <f>TEXT(Helper_Columns[Order_Date],"mmm")</f>
        <v>Jun</v>
      </c>
      <c r="P2347" s="7">
        <f>IFERROR(Helper_Columns[Profit]/Helper_Columns[Sales_Amount],0)</f>
        <v>0.11239801933506249</v>
      </c>
      <c r="Q2347" s="5" t="str">
        <f>IF(VALUE(SUBSTITUTE(Helper_Columns[[#This Row],[Discount]],"%",""))&gt;=10,"High Discount", "Normal")</f>
        <v>Normal</v>
      </c>
      <c r="R2347" s="5" t="str">
        <f xml:space="preserve"> IF(Helper_Columns[[#This Row],[Profit]]&gt;5000,"High","Low")</f>
        <v>Low</v>
      </c>
    </row>
    <row r="2348" spans="1:18" x14ac:dyDescent="0.25">
      <c r="A2348" t="s">
        <v>2358</v>
      </c>
      <c r="B2348" s="4">
        <v>45463.292258451693</v>
      </c>
      <c r="C2348" t="s">
        <v>5023</v>
      </c>
      <c r="D2348" t="s">
        <v>5026</v>
      </c>
      <c r="E2348" t="s">
        <v>5045</v>
      </c>
      <c r="F2348" t="s">
        <v>5048</v>
      </c>
      <c r="G2348" t="s">
        <v>5059</v>
      </c>
      <c r="H2348">
        <v>16624</v>
      </c>
      <c r="I2348">
        <v>7</v>
      </c>
      <c r="J2348" t="s">
        <v>5069</v>
      </c>
      <c r="K2348">
        <v>2412.5500000000002</v>
      </c>
      <c r="L2348" t="s">
        <v>5075</v>
      </c>
      <c r="M2348">
        <f>MONTH(Helper_Columns[Order_Date])</f>
        <v>6</v>
      </c>
      <c r="N2348">
        <f>YEAR(Helper_Columns[Order_Date])</f>
        <v>2024</v>
      </c>
      <c r="O2348" t="str">
        <f>TEXT(Helper_Columns[Order_Date],"mmm")</f>
        <v>Jun</v>
      </c>
      <c r="P2348" s="7">
        <f>IFERROR(Helper_Columns[Profit]/Helper_Columns[Sales_Amount],0)</f>
        <v>0.14512451876804622</v>
      </c>
      <c r="Q2348" s="5" t="str">
        <f>IF(VALUE(SUBSTITUTE(Helper_Columns[[#This Row],[Discount]],"%",""))&gt;=10,"High Discount", "Normal")</f>
        <v>High Discount</v>
      </c>
      <c r="R2348" s="5" t="str">
        <f xml:space="preserve"> IF(Helper_Columns[[#This Row],[Profit]]&gt;5000,"High","Low")</f>
        <v>Low</v>
      </c>
    </row>
    <row r="2349" spans="1:18" x14ac:dyDescent="0.25">
      <c r="A2349" t="s">
        <v>2359</v>
      </c>
      <c r="B2349" s="4">
        <v>45463.365273054609</v>
      </c>
      <c r="C2349" t="s">
        <v>5021</v>
      </c>
      <c r="D2349" t="s">
        <v>5027</v>
      </c>
      <c r="E2349" t="s">
        <v>5044</v>
      </c>
      <c r="F2349" t="s">
        <v>5046</v>
      </c>
      <c r="G2349" t="s">
        <v>5049</v>
      </c>
      <c r="H2349">
        <v>51044</v>
      </c>
      <c r="I2349">
        <v>4</v>
      </c>
      <c r="J2349" t="s">
        <v>5068</v>
      </c>
      <c r="K2349">
        <v>11168.33</v>
      </c>
      <c r="L2349" t="s">
        <v>5075</v>
      </c>
      <c r="M2349">
        <f>MONTH(Helper_Columns[Order_Date])</f>
        <v>6</v>
      </c>
      <c r="N2349">
        <f>YEAR(Helper_Columns[Order_Date])</f>
        <v>2024</v>
      </c>
      <c r="O2349" t="str">
        <f>TEXT(Helper_Columns[Order_Date],"mmm")</f>
        <v>Jun</v>
      </c>
      <c r="P2349" s="7">
        <f>IFERROR(Helper_Columns[Profit]/Helper_Columns[Sales_Amount],0)</f>
        <v>0.21879809576052034</v>
      </c>
      <c r="Q2349" s="5" t="str">
        <f>IF(VALUE(SUBSTITUTE(Helper_Columns[[#This Row],[Discount]],"%",""))&gt;=10,"High Discount", "Normal")</f>
        <v>Normal</v>
      </c>
      <c r="R2349" s="5" t="str">
        <f xml:space="preserve"> IF(Helper_Columns[[#This Row],[Profit]]&gt;5000,"High","Low")</f>
        <v>High</v>
      </c>
    </row>
    <row r="2350" spans="1:18" x14ac:dyDescent="0.25">
      <c r="A2350" t="s">
        <v>2360</v>
      </c>
      <c r="B2350" s="4">
        <v>45463.438287657533</v>
      </c>
      <c r="C2350" t="s">
        <v>5013</v>
      </c>
      <c r="D2350" t="s">
        <v>5027</v>
      </c>
      <c r="E2350" t="s">
        <v>5038</v>
      </c>
      <c r="F2350" t="s">
        <v>5046</v>
      </c>
      <c r="G2350" t="s">
        <v>5054</v>
      </c>
      <c r="H2350">
        <v>70776</v>
      </c>
      <c r="I2350">
        <v>14</v>
      </c>
      <c r="J2350" t="s">
        <v>5069</v>
      </c>
      <c r="K2350">
        <v>7931.41</v>
      </c>
      <c r="L2350" t="s">
        <v>5074</v>
      </c>
      <c r="M2350">
        <f>MONTH(Helper_Columns[Order_Date])</f>
        <v>6</v>
      </c>
      <c r="N2350">
        <f>YEAR(Helper_Columns[Order_Date])</f>
        <v>2024</v>
      </c>
      <c r="O2350" t="str">
        <f>TEXT(Helper_Columns[Order_Date],"mmm")</f>
        <v>Jun</v>
      </c>
      <c r="P2350" s="7">
        <f>IFERROR(Helper_Columns[Profit]/Helper_Columns[Sales_Amount],0)</f>
        <v>0.11206355261670622</v>
      </c>
      <c r="Q2350" s="5" t="str">
        <f>IF(VALUE(SUBSTITUTE(Helper_Columns[[#This Row],[Discount]],"%",""))&gt;=10,"High Discount", "Normal")</f>
        <v>High Discount</v>
      </c>
      <c r="R2350" s="5" t="str">
        <f xml:space="preserve"> IF(Helper_Columns[[#This Row],[Profit]]&gt;5000,"High","Low")</f>
        <v>High</v>
      </c>
    </row>
    <row r="2351" spans="1:18" x14ac:dyDescent="0.25">
      <c r="A2351" t="s">
        <v>2361</v>
      </c>
      <c r="B2351" s="4">
        <v>45463.511302260449</v>
      </c>
      <c r="C2351" t="s">
        <v>5023</v>
      </c>
      <c r="D2351" t="s">
        <v>5027</v>
      </c>
      <c r="E2351" t="s">
        <v>5044</v>
      </c>
      <c r="F2351" t="s">
        <v>5048</v>
      </c>
      <c r="G2351" t="s">
        <v>5055</v>
      </c>
      <c r="H2351">
        <v>59916</v>
      </c>
      <c r="I2351">
        <v>9</v>
      </c>
      <c r="J2351" t="s">
        <v>5073</v>
      </c>
      <c r="K2351">
        <v>7003.68</v>
      </c>
      <c r="L2351" t="s">
        <v>5075</v>
      </c>
      <c r="M2351">
        <f>MONTH(Helper_Columns[Order_Date])</f>
        <v>6</v>
      </c>
      <c r="N2351">
        <f>YEAR(Helper_Columns[Order_Date])</f>
        <v>2024</v>
      </c>
      <c r="O2351" t="str">
        <f>TEXT(Helper_Columns[Order_Date],"mmm")</f>
        <v>Jun</v>
      </c>
      <c r="P2351" s="7">
        <f>IFERROR(Helper_Columns[Profit]/Helper_Columns[Sales_Amount],0)</f>
        <v>0.11689164830763069</v>
      </c>
      <c r="Q2351" s="5" t="str">
        <f>IF(VALUE(SUBSTITUTE(Helper_Columns[[#This Row],[Discount]],"%",""))&gt;=10,"High Discount", "Normal")</f>
        <v>Normal</v>
      </c>
      <c r="R2351" s="5" t="str">
        <f xml:space="preserve"> IF(Helper_Columns[[#This Row],[Profit]]&gt;5000,"High","Low")</f>
        <v>High</v>
      </c>
    </row>
    <row r="2352" spans="1:18" x14ac:dyDescent="0.25">
      <c r="A2352" t="s">
        <v>2362</v>
      </c>
      <c r="B2352" s="4">
        <v>45463.584316863373</v>
      </c>
      <c r="C2352" t="s">
        <v>5024</v>
      </c>
      <c r="D2352" t="s">
        <v>5028</v>
      </c>
      <c r="E2352" t="s">
        <v>5036</v>
      </c>
      <c r="F2352" t="s">
        <v>5047</v>
      </c>
      <c r="G2352" t="s">
        <v>5050</v>
      </c>
      <c r="H2352">
        <v>61693</v>
      </c>
      <c r="I2352">
        <v>8</v>
      </c>
      <c r="J2352" t="s">
        <v>5068</v>
      </c>
      <c r="K2352">
        <v>8526.6200000000008</v>
      </c>
      <c r="L2352" t="s">
        <v>5076</v>
      </c>
      <c r="M2352">
        <f>MONTH(Helper_Columns[Order_Date])</f>
        <v>6</v>
      </c>
      <c r="N2352">
        <f>YEAR(Helper_Columns[Order_Date])</f>
        <v>2024</v>
      </c>
      <c r="O2352" t="str">
        <f>TEXT(Helper_Columns[Order_Date],"mmm")</f>
        <v>Jun</v>
      </c>
      <c r="P2352" s="7">
        <f>IFERROR(Helper_Columns[Profit]/Helper_Columns[Sales_Amount],0)</f>
        <v>0.13821049389720066</v>
      </c>
      <c r="Q2352" s="5" t="str">
        <f>IF(VALUE(SUBSTITUTE(Helper_Columns[[#This Row],[Discount]],"%",""))&gt;=10,"High Discount", "Normal")</f>
        <v>Normal</v>
      </c>
      <c r="R2352" s="5" t="str">
        <f xml:space="preserve"> IF(Helper_Columns[[#This Row],[Profit]]&gt;5000,"High","Low")</f>
        <v>High</v>
      </c>
    </row>
    <row r="2353" spans="1:18" x14ac:dyDescent="0.25">
      <c r="A2353" t="s">
        <v>2363</v>
      </c>
      <c r="B2353" s="4">
        <v>45463.657331466282</v>
      </c>
      <c r="C2353" t="s">
        <v>5013</v>
      </c>
      <c r="D2353" t="s">
        <v>5029</v>
      </c>
      <c r="E2353" t="s">
        <v>5039</v>
      </c>
      <c r="F2353" t="s">
        <v>5047</v>
      </c>
      <c r="G2353" t="s">
        <v>5058</v>
      </c>
      <c r="H2353">
        <v>45700</v>
      </c>
      <c r="I2353">
        <v>1</v>
      </c>
      <c r="J2353" t="s">
        <v>5070</v>
      </c>
      <c r="K2353">
        <v>7773.97</v>
      </c>
      <c r="L2353" t="s">
        <v>5078</v>
      </c>
      <c r="M2353">
        <f>MONTH(Helper_Columns[Order_Date])</f>
        <v>6</v>
      </c>
      <c r="N2353">
        <f>YEAR(Helper_Columns[Order_Date])</f>
        <v>2024</v>
      </c>
      <c r="O2353" t="str">
        <f>TEXT(Helper_Columns[Order_Date],"mmm")</f>
        <v>Jun</v>
      </c>
      <c r="P2353" s="7">
        <f>IFERROR(Helper_Columns[Profit]/Helper_Columns[Sales_Amount],0)</f>
        <v>0.17010875273522977</v>
      </c>
      <c r="Q2353" s="5" t="str">
        <f>IF(VALUE(SUBSTITUTE(Helper_Columns[[#This Row],[Discount]],"%",""))&gt;=10,"High Discount", "Normal")</f>
        <v>Normal</v>
      </c>
      <c r="R2353" s="5" t="str">
        <f xml:space="preserve"> IF(Helper_Columns[[#This Row],[Profit]]&gt;5000,"High","Low")</f>
        <v>High</v>
      </c>
    </row>
    <row r="2354" spans="1:18" x14ac:dyDescent="0.25">
      <c r="A2354" t="s">
        <v>2364</v>
      </c>
      <c r="B2354" s="4">
        <v>45463.730346069213</v>
      </c>
      <c r="C2354" t="s">
        <v>5014</v>
      </c>
      <c r="D2354" t="s">
        <v>5029</v>
      </c>
      <c r="E2354" t="s">
        <v>5033</v>
      </c>
      <c r="F2354" t="s">
        <v>5046</v>
      </c>
      <c r="G2354" t="s">
        <v>5053</v>
      </c>
      <c r="H2354">
        <v>61878</v>
      </c>
      <c r="I2354">
        <v>3</v>
      </c>
      <c r="J2354" t="s">
        <v>5070</v>
      </c>
      <c r="K2354">
        <v>8652.16</v>
      </c>
      <c r="L2354" t="s">
        <v>5075</v>
      </c>
      <c r="M2354">
        <f>MONTH(Helper_Columns[Order_Date])</f>
        <v>6</v>
      </c>
      <c r="N2354">
        <f>YEAR(Helper_Columns[Order_Date])</f>
        <v>2024</v>
      </c>
      <c r="O2354" t="str">
        <f>TEXT(Helper_Columns[Order_Date],"mmm")</f>
        <v>Jun</v>
      </c>
      <c r="P2354" s="7">
        <f>IFERROR(Helper_Columns[Profit]/Helper_Columns[Sales_Amount],0)</f>
        <v>0.13982610944115842</v>
      </c>
      <c r="Q2354" s="5" t="str">
        <f>IF(VALUE(SUBSTITUTE(Helper_Columns[[#This Row],[Discount]],"%",""))&gt;=10,"High Discount", "Normal")</f>
        <v>Normal</v>
      </c>
      <c r="R2354" s="5" t="str">
        <f xml:space="preserve"> IF(Helper_Columns[[#This Row],[Profit]]&gt;5000,"High","Low")</f>
        <v>High</v>
      </c>
    </row>
    <row r="2355" spans="1:18" x14ac:dyDescent="0.25">
      <c r="A2355" t="s">
        <v>2365</v>
      </c>
      <c r="B2355" s="4">
        <v>45463.803360672129</v>
      </c>
      <c r="C2355" t="s">
        <v>5014</v>
      </c>
      <c r="D2355" t="s">
        <v>5026</v>
      </c>
      <c r="E2355" t="s">
        <v>5045</v>
      </c>
      <c r="F2355" t="s">
        <v>5046</v>
      </c>
      <c r="G2355" t="s">
        <v>5061</v>
      </c>
      <c r="H2355">
        <v>77982</v>
      </c>
      <c r="I2355">
        <v>13</v>
      </c>
      <c r="J2355" t="s">
        <v>5069</v>
      </c>
      <c r="K2355">
        <v>8453.07</v>
      </c>
      <c r="L2355" t="s">
        <v>5076</v>
      </c>
      <c r="M2355">
        <f>MONTH(Helper_Columns[Order_Date])</f>
        <v>6</v>
      </c>
      <c r="N2355">
        <f>YEAR(Helper_Columns[Order_Date])</f>
        <v>2024</v>
      </c>
      <c r="O2355" t="str">
        <f>TEXT(Helper_Columns[Order_Date],"mmm")</f>
        <v>Jun</v>
      </c>
      <c r="P2355" s="7">
        <f>IFERROR(Helper_Columns[Profit]/Helper_Columns[Sales_Amount],0)</f>
        <v>0.1083977071631915</v>
      </c>
      <c r="Q2355" s="5" t="str">
        <f>IF(VALUE(SUBSTITUTE(Helper_Columns[[#This Row],[Discount]],"%",""))&gt;=10,"High Discount", "Normal")</f>
        <v>High Discount</v>
      </c>
      <c r="R2355" s="5" t="str">
        <f xml:space="preserve"> IF(Helper_Columns[[#This Row],[Profit]]&gt;5000,"High","Low")</f>
        <v>High</v>
      </c>
    </row>
    <row r="2356" spans="1:18" x14ac:dyDescent="0.25">
      <c r="A2356" t="s">
        <v>2366</v>
      </c>
      <c r="B2356" s="4">
        <v>45463.876375275053</v>
      </c>
      <c r="C2356" t="s">
        <v>5021</v>
      </c>
      <c r="D2356" t="s">
        <v>5029</v>
      </c>
      <c r="E2356" t="s">
        <v>5040</v>
      </c>
      <c r="F2356" t="s">
        <v>5047</v>
      </c>
      <c r="G2356" t="s">
        <v>5050</v>
      </c>
      <c r="H2356">
        <v>37397</v>
      </c>
      <c r="I2356">
        <v>9</v>
      </c>
      <c r="J2356" t="s">
        <v>5068</v>
      </c>
      <c r="K2356">
        <v>5687.99</v>
      </c>
      <c r="L2356" t="s">
        <v>5074</v>
      </c>
      <c r="M2356">
        <f>MONTH(Helper_Columns[Order_Date])</f>
        <v>6</v>
      </c>
      <c r="N2356">
        <f>YEAR(Helper_Columns[Order_Date])</f>
        <v>2024</v>
      </c>
      <c r="O2356" t="str">
        <f>TEXT(Helper_Columns[Order_Date],"mmm")</f>
        <v>Jun</v>
      </c>
      <c r="P2356" s="7">
        <f>IFERROR(Helper_Columns[Profit]/Helper_Columns[Sales_Amount],0)</f>
        <v>0.15209749445142659</v>
      </c>
      <c r="Q2356" s="5" t="str">
        <f>IF(VALUE(SUBSTITUTE(Helper_Columns[[#This Row],[Discount]],"%",""))&gt;=10,"High Discount", "Normal")</f>
        <v>Normal</v>
      </c>
      <c r="R2356" s="5" t="str">
        <f xml:space="preserve"> IF(Helper_Columns[[#This Row],[Profit]]&gt;5000,"High","Low")</f>
        <v>High</v>
      </c>
    </row>
    <row r="2357" spans="1:18" x14ac:dyDescent="0.25">
      <c r="A2357" t="s">
        <v>2367</v>
      </c>
      <c r="B2357" s="4">
        <v>45463.949389877977</v>
      </c>
      <c r="C2357" t="s">
        <v>5020</v>
      </c>
      <c r="D2357" t="s">
        <v>5029</v>
      </c>
      <c r="E2357" t="s">
        <v>5040</v>
      </c>
      <c r="F2357" t="s">
        <v>5048</v>
      </c>
      <c r="G2357" t="s">
        <v>5065</v>
      </c>
      <c r="H2357">
        <v>45514</v>
      </c>
      <c r="I2357">
        <v>3</v>
      </c>
      <c r="J2357" t="s">
        <v>5072</v>
      </c>
      <c r="K2357">
        <v>4705.07</v>
      </c>
      <c r="L2357" t="s">
        <v>5075</v>
      </c>
      <c r="M2357">
        <f>MONTH(Helper_Columns[Order_Date])</f>
        <v>6</v>
      </c>
      <c r="N2357">
        <f>YEAR(Helper_Columns[Order_Date])</f>
        <v>2024</v>
      </c>
      <c r="O2357" t="str">
        <f>TEXT(Helper_Columns[Order_Date],"mmm")</f>
        <v>Jun</v>
      </c>
      <c r="P2357" s="7">
        <f>IFERROR(Helper_Columns[Profit]/Helper_Columns[Sales_Amount],0)</f>
        <v>0.10337632376851077</v>
      </c>
      <c r="Q2357" s="5" t="str">
        <f>IF(VALUE(SUBSTITUTE(Helper_Columns[[#This Row],[Discount]],"%",""))&gt;=10,"High Discount", "Normal")</f>
        <v>High Discount</v>
      </c>
      <c r="R2357" s="5" t="str">
        <f xml:space="preserve"> IF(Helper_Columns[[#This Row],[Profit]]&gt;5000,"High","Low")</f>
        <v>Low</v>
      </c>
    </row>
    <row r="2358" spans="1:18" x14ac:dyDescent="0.25">
      <c r="A2358" t="s">
        <v>2368</v>
      </c>
      <c r="B2358" s="4">
        <v>45464.022404480893</v>
      </c>
      <c r="C2358" t="s">
        <v>5021</v>
      </c>
      <c r="D2358" t="s">
        <v>5027</v>
      </c>
      <c r="E2358" t="s">
        <v>5038</v>
      </c>
      <c r="F2358" t="s">
        <v>5046</v>
      </c>
      <c r="G2358" t="s">
        <v>5061</v>
      </c>
      <c r="H2358">
        <v>14691</v>
      </c>
      <c r="I2358">
        <v>14</v>
      </c>
      <c r="J2358" t="s">
        <v>5073</v>
      </c>
      <c r="K2358">
        <v>1694.11</v>
      </c>
      <c r="L2358" t="s">
        <v>5076</v>
      </c>
      <c r="M2358">
        <f>MONTH(Helper_Columns[Order_Date])</f>
        <v>6</v>
      </c>
      <c r="N2358">
        <f>YEAR(Helper_Columns[Order_Date])</f>
        <v>2024</v>
      </c>
      <c r="O2358" t="str">
        <f>TEXT(Helper_Columns[Order_Date],"mmm")</f>
        <v>Jun</v>
      </c>
      <c r="P2358" s="7">
        <f>IFERROR(Helper_Columns[Profit]/Helper_Columns[Sales_Amount],0)</f>
        <v>0.11531617997413382</v>
      </c>
      <c r="Q2358" s="5" t="str">
        <f>IF(VALUE(SUBSTITUTE(Helper_Columns[[#This Row],[Discount]],"%",""))&gt;=10,"High Discount", "Normal")</f>
        <v>Normal</v>
      </c>
      <c r="R2358" s="5" t="str">
        <f xml:space="preserve"> IF(Helper_Columns[[#This Row],[Profit]]&gt;5000,"High","Low")</f>
        <v>Low</v>
      </c>
    </row>
    <row r="2359" spans="1:18" x14ac:dyDescent="0.25">
      <c r="A2359" t="s">
        <v>2369</v>
      </c>
      <c r="B2359" s="4">
        <v>45464.095419083809</v>
      </c>
      <c r="C2359" t="s">
        <v>5022</v>
      </c>
      <c r="D2359" t="s">
        <v>5028</v>
      </c>
      <c r="E2359" t="s">
        <v>5032</v>
      </c>
      <c r="F2359" t="s">
        <v>5048</v>
      </c>
      <c r="G2359" t="s">
        <v>5059</v>
      </c>
      <c r="H2359">
        <v>10635</v>
      </c>
      <c r="I2359">
        <v>13</v>
      </c>
      <c r="J2359" t="s">
        <v>5070</v>
      </c>
      <c r="K2359">
        <v>1160.32</v>
      </c>
      <c r="L2359" t="s">
        <v>5075</v>
      </c>
      <c r="M2359">
        <f>MONTH(Helper_Columns[Order_Date])</f>
        <v>6</v>
      </c>
      <c r="N2359">
        <f>YEAR(Helper_Columns[Order_Date])</f>
        <v>2024</v>
      </c>
      <c r="O2359" t="str">
        <f>TEXT(Helper_Columns[Order_Date],"mmm")</f>
        <v>Jun</v>
      </c>
      <c r="P2359" s="7">
        <f>IFERROR(Helper_Columns[Profit]/Helper_Columns[Sales_Amount],0)</f>
        <v>0.10910390220968499</v>
      </c>
      <c r="Q2359" s="5" t="str">
        <f>IF(VALUE(SUBSTITUTE(Helper_Columns[[#This Row],[Discount]],"%",""))&gt;=10,"High Discount", "Normal")</f>
        <v>Normal</v>
      </c>
      <c r="R2359" s="5" t="str">
        <f xml:space="preserve"> IF(Helper_Columns[[#This Row],[Profit]]&gt;5000,"High","Low")</f>
        <v>Low</v>
      </c>
    </row>
    <row r="2360" spans="1:18" x14ac:dyDescent="0.25">
      <c r="A2360" t="s">
        <v>2370</v>
      </c>
      <c r="B2360" s="4">
        <v>45464.168433686733</v>
      </c>
      <c r="C2360" t="s">
        <v>5024</v>
      </c>
      <c r="D2360" t="s">
        <v>5028</v>
      </c>
      <c r="E2360" t="s">
        <v>5035</v>
      </c>
      <c r="F2360" t="s">
        <v>5047</v>
      </c>
      <c r="G2360" t="s">
        <v>5064</v>
      </c>
      <c r="H2360">
        <v>18793</v>
      </c>
      <c r="I2360">
        <v>11</v>
      </c>
      <c r="J2360" t="s">
        <v>5073</v>
      </c>
      <c r="K2360">
        <v>2504.2199999999998</v>
      </c>
      <c r="L2360" t="s">
        <v>5079</v>
      </c>
      <c r="M2360">
        <f>MONTH(Helper_Columns[Order_Date])</f>
        <v>6</v>
      </c>
      <c r="N2360">
        <f>YEAR(Helper_Columns[Order_Date])</f>
        <v>2024</v>
      </c>
      <c r="O2360" t="str">
        <f>TEXT(Helper_Columns[Order_Date],"mmm")</f>
        <v>Jun</v>
      </c>
      <c r="P2360" s="7">
        <f>IFERROR(Helper_Columns[Profit]/Helper_Columns[Sales_Amount],0)</f>
        <v>0.13325280689618474</v>
      </c>
      <c r="Q2360" s="5" t="str">
        <f>IF(VALUE(SUBSTITUTE(Helper_Columns[[#This Row],[Discount]],"%",""))&gt;=10,"High Discount", "Normal")</f>
        <v>Normal</v>
      </c>
      <c r="R2360" s="5" t="str">
        <f xml:space="preserve"> IF(Helper_Columns[[#This Row],[Profit]]&gt;5000,"High","Low")</f>
        <v>Low</v>
      </c>
    </row>
    <row r="2361" spans="1:18" x14ac:dyDescent="0.25">
      <c r="A2361" t="s">
        <v>2371</v>
      </c>
      <c r="B2361" s="4">
        <v>45464.241448289649</v>
      </c>
      <c r="C2361" t="s">
        <v>5013</v>
      </c>
      <c r="D2361" t="s">
        <v>5029</v>
      </c>
      <c r="E2361" t="s">
        <v>5033</v>
      </c>
      <c r="F2361" t="s">
        <v>5047</v>
      </c>
      <c r="G2361" t="s">
        <v>5064</v>
      </c>
      <c r="H2361">
        <v>69096</v>
      </c>
      <c r="I2361">
        <v>9</v>
      </c>
      <c r="J2361" t="s">
        <v>5068</v>
      </c>
      <c r="K2361">
        <v>12752.81</v>
      </c>
      <c r="L2361" t="s">
        <v>5078</v>
      </c>
      <c r="M2361">
        <f>MONTH(Helper_Columns[Order_Date])</f>
        <v>6</v>
      </c>
      <c r="N2361">
        <f>YEAR(Helper_Columns[Order_Date])</f>
        <v>2024</v>
      </c>
      <c r="O2361" t="str">
        <f>TEXT(Helper_Columns[Order_Date],"mmm")</f>
        <v>Jun</v>
      </c>
      <c r="P2361" s="7">
        <f>IFERROR(Helper_Columns[Profit]/Helper_Columns[Sales_Amount],0)</f>
        <v>0.18456654509667708</v>
      </c>
      <c r="Q2361" s="5" t="str">
        <f>IF(VALUE(SUBSTITUTE(Helper_Columns[[#This Row],[Discount]],"%",""))&gt;=10,"High Discount", "Normal")</f>
        <v>Normal</v>
      </c>
      <c r="R2361" s="5" t="str">
        <f xml:space="preserve"> IF(Helper_Columns[[#This Row],[Profit]]&gt;5000,"High","Low")</f>
        <v>High</v>
      </c>
    </row>
    <row r="2362" spans="1:18" x14ac:dyDescent="0.25">
      <c r="A2362" t="s">
        <v>2372</v>
      </c>
      <c r="B2362" s="4">
        <v>45464.314462892573</v>
      </c>
      <c r="C2362" t="s">
        <v>5013</v>
      </c>
      <c r="D2362" t="s">
        <v>5029</v>
      </c>
      <c r="E2362" t="s">
        <v>5033</v>
      </c>
      <c r="F2362" t="s">
        <v>5048</v>
      </c>
      <c r="G2362" t="s">
        <v>5052</v>
      </c>
      <c r="H2362">
        <v>52663</v>
      </c>
      <c r="I2362">
        <v>10</v>
      </c>
      <c r="J2362" t="s">
        <v>5072</v>
      </c>
      <c r="K2362">
        <v>4539.25</v>
      </c>
      <c r="L2362" t="s">
        <v>5078</v>
      </c>
      <c r="M2362">
        <f>MONTH(Helper_Columns[Order_Date])</f>
        <v>6</v>
      </c>
      <c r="N2362">
        <f>YEAR(Helper_Columns[Order_Date])</f>
        <v>2024</v>
      </c>
      <c r="O2362" t="str">
        <f>TEXT(Helper_Columns[Order_Date],"mmm")</f>
        <v>Jun</v>
      </c>
      <c r="P2362" s="7">
        <f>IFERROR(Helper_Columns[Profit]/Helper_Columns[Sales_Amount],0)</f>
        <v>8.6194292007671425E-2</v>
      </c>
      <c r="Q2362" s="5" t="str">
        <f>IF(VALUE(SUBSTITUTE(Helper_Columns[[#This Row],[Discount]],"%",""))&gt;=10,"High Discount", "Normal")</f>
        <v>High Discount</v>
      </c>
      <c r="R2362" s="5" t="str">
        <f xml:space="preserve"> IF(Helper_Columns[[#This Row],[Profit]]&gt;5000,"High","Low")</f>
        <v>Low</v>
      </c>
    </row>
    <row r="2363" spans="1:18" x14ac:dyDescent="0.25">
      <c r="A2363" t="s">
        <v>2373</v>
      </c>
      <c r="B2363" s="4">
        <v>45464.387477495497</v>
      </c>
      <c r="C2363" t="s">
        <v>5021</v>
      </c>
      <c r="D2363" t="s">
        <v>5026</v>
      </c>
      <c r="E2363" t="s">
        <v>5045</v>
      </c>
      <c r="F2363" t="s">
        <v>5046</v>
      </c>
      <c r="G2363" t="s">
        <v>5060</v>
      </c>
      <c r="H2363">
        <v>40931</v>
      </c>
      <c r="I2363">
        <v>7</v>
      </c>
      <c r="J2363" t="s">
        <v>5072</v>
      </c>
      <c r="K2363">
        <v>7385.85</v>
      </c>
      <c r="L2363" t="s">
        <v>5078</v>
      </c>
      <c r="M2363">
        <f>MONTH(Helper_Columns[Order_Date])</f>
        <v>6</v>
      </c>
      <c r="N2363">
        <f>YEAR(Helper_Columns[Order_Date])</f>
        <v>2024</v>
      </c>
      <c r="O2363" t="str">
        <f>TEXT(Helper_Columns[Order_Date],"mmm")</f>
        <v>Jun</v>
      </c>
      <c r="P2363" s="7">
        <f>IFERROR(Helper_Columns[Profit]/Helper_Columns[Sales_Amount],0)</f>
        <v>0.18044636094891403</v>
      </c>
      <c r="Q2363" s="5" t="str">
        <f>IF(VALUE(SUBSTITUTE(Helper_Columns[[#This Row],[Discount]],"%",""))&gt;=10,"High Discount", "Normal")</f>
        <v>High Discount</v>
      </c>
      <c r="R2363" s="5" t="str">
        <f xml:space="preserve"> IF(Helper_Columns[[#This Row],[Profit]]&gt;5000,"High","Low")</f>
        <v>High</v>
      </c>
    </row>
    <row r="2364" spans="1:18" x14ac:dyDescent="0.25">
      <c r="A2364" t="s">
        <v>2374</v>
      </c>
      <c r="B2364" s="4">
        <v>45464.460492098413</v>
      </c>
      <c r="C2364" t="s">
        <v>5025</v>
      </c>
      <c r="D2364" t="s">
        <v>5029</v>
      </c>
      <c r="E2364" t="s">
        <v>5040</v>
      </c>
      <c r="F2364" t="s">
        <v>5046</v>
      </c>
      <c r="G2364" t="s">
        <v>5057</v>
      </c>
      <c r="H2364">
        <v>62858</v>
      </c>
      <c r="I2364">
        <v>2</v>
      </c>
      <c r="J2364" t="s">
        <v>5073</v>
      </c>
      <c r="K2364">
        <v>11211.95</v>
      </c>
      <c r="L2364" t="s">
        <v>5078</v>
      </c>
      <c r="M2364">
        <f>MONTH(Helper_Columns[Order_Date])</f>
        <v>6</v>
      </c>
      <c r="N2364">
        <f>YEAR(Helper_Columns[Order_Date])</f>
        <v>2024</v>
      </c>
      <c r="O2364" t="str">
        <f>TEXT(Helper_Columns[Order_Date],"mmm")</f>
        <v>Jun</v>
      </c>
      <c r="P2364" s="7">
        <f>IFERROR(Helper_Columns[Profit]/Helper_Columns[Sales_Amount],0)</f>
        <v>0.17836949950682493</v>
      </c>
      <c r="Q2364" s="5" t="str">
        <f>IF(VALUE(SUBSTITUTE(Helper_Columns[[#This Row],[Discount]],"%",""))&gt;=10,"High Discount", "Normal")</f>
        <v>Normal</v>
      </c>
      <c r="R2364" s="5" t="str">
        <f xml:space="preserve"> IF(Helper_Columns[[#This Row],[Profit]]&gt;5000,"High","Low")</f>
        <v>High</v>
      </c>
    </row>
    <row r="2365" spans="1:18" x14ac:dyDescent="0.25">
      <c r="A2365" t="s">
        <v>2375</v>
      </c>
      <c r="B2365" s="4">
        <v>45464.533506701329</v>
      </c>
      <c r="C2365" t="s">
        <v>5015</v>
      </c>
      <c r="D2365" t="s">
        <v>5026</v>
      </c>
      <c r="E2365" t="s">
        <v>5045</v>
      </c>
      <c r="F2365" t="s">
        <v>5048</v>
      </c>
      <c r="G2365" t="s">
        <v>5055</v>
      </c>
      <c r="H2365">
        <v>2929</v>
      </c>
      <c r="I2365">
        <v>4</v>
      </c>
      <c r="J2365" t="s">
        <v>5068</v>
      </c>
      <c r="K2365">
        <v>435.34</v>
      </c>
      <c r="L2365" t="s">
        <v>5077</v>
      </c>
      <c r="M2365">
        <f>MONTH(Helper_Columns[Order_Date])</f>
        <v>6</v>
      </c>
      <c r="N2365">
        <f>YEAR(Helper_Columns[Order_Date])</f>
        <v>2024</v>
      </c>
      <c r="O2365" t="str">
        <f>TEXT(Helper_Columns[Order_Date],"mmm")</f>
        <v>Jun</v>
      </c>
      <c r="P2365" s="7">
        <f>IFERROR(Helper_Columns[Profit]/Helper_Columns[Sales_Amount],0)</f>
        <v>0.1486309320587231</v>
      </c>
      <c r="Q2365" s="5" t="str">
        <f>IF(VALUE(SUBSTITUTE(Helper_Columns[[#This Row],[Discount]],"%",""))&gt;=10,"High Discount", "Normal")</f>
        <v>Normal</v>
      </c>
      <c r="R2365" s="5" t="str">
        <f xml:space="preserve"> IF(Helper_Columns[[#This Row],[Profit]]&gt;5000,"High","Low")</f>
        <v>Low</v>
      </c>
    </row>
    <row r="2366" spans="1:18" x14ac:dyDescent="0.25">
      <c r="A2366" t="s">
        <v>2376</v>
      </c>
      <c r="B2366" s="4">
        <v>45464.60652130426</v>
      </c>
      <c r="C2366" t="s">
        <v>5022</v>
      </c>
      <c r="D2366" t="s">
        <v>5027</v>
      </c>
      <c r="E2366" t="s">
        <v>5042</v>
      </c>
      <c r="F2366" t="s">
        <v>5046</v>
      </c>
      <c r="G2366" t="s">
        <v>5060</v>
      </c>
      <c r="H2366">
        <v>12116</v>
      </c>
      <c r="I2366">
        <v>10</v>
      </c>
      <c r="J2366" t="s">
        <v>5073</v>
      </c>
      <c r="K2366">
        <v>2468.38</v>
      </c>
      <c r="L2366" t="s">
        <v>5077</v>
      </c>
      <c r="M2366">
        <f>MONTH(Helper_Columns[Order_Date])</f>
        <v>6</v>
      </c>
      <c r="N2366">
        <f>YEAR(Helper_Columns[Order_Date])</f>
        <v>2024</v>
      </c>
      <c r="O2366" t="str">
        <f>TEXT(Helper_Columns[Order_Date],"mmm")</f>
        <v>Jun</v>
      </c>
      <c r="P2366" s="7">
        <f>IFERROR(Helper_Columns[Profit]/Helper_Columns[Sales_Amount],0)</f>
        <v>0.20372895344998351</v>
      </c>
      <c r="Q2366" s="5" t="str">
        <f>IF(VALUE(SUBSTITUTE(Helper_Columns[[#This Row],[Discount]],"%",""))&gt;=10,"High Discount", "Normal")</f>
        <v>Normal</v>
      </c>
      <c r="R2366" s="5" t="str">
        <f xml:space="preserve"> IF(Helper_Columns[[#This Row],[Profit]]&gt;5000,"High","Low")</f>
        <v>Low</v>
      </c>
    </row>
    <row r="2367" spans="1:18" x14ac:dyDescent="0.25">
      <c r="A2367" t="s">
        <v>2377</v>
      </c>
      <c r="B2367" s="4">
        <v>45464.679535907177</v>
      </c>
      <c r="C2367" t="s">
        <v>5014</v>
      </c>
      <c r="D2367" t="s">
        <v>5027</v>
      </c>
      <c r="E2367" t="s">
        <v>5042</v>
      </c>
      <c r="F2367" t="s">
        <v>5046</v>
      </c>
      <c r="G2367" t="s">
        <v>5057</v>
      </c>
      <c r="H2367">
        <v>66234</v>
      </c>
      <c r="I2367">
        <v>5</v>
      </c>
      <c r="J2367" t="s">
        <v>5072</v>
      </c>
      <c r="K2367">
        <v>7101.06</v>
      </c>
      <c r="L2367" t="s">
        <v>5075</v>
      </c>
      <c r="M2367">
        <f>MONTH(Helper_Columns[Order_Date])</f>
        <v>6</v>
      </c>
      <c r="N2367">
        <f>YEAR(Helper_Columns[Order_Date])</f>
        <v>2024</v>
      </c>
      <c r="O2367" t="str">
        <f>TEXT(Helper_Columns[Order_Date],"mmm")</f>
        <v>Jun</v>
      </c>
      <c r="P2367" s="7">
        <f>IFERROR(Helper_Columns[Profit]/Helper_Columns[Sales_Amount],0)</f>
        <v>0.10721170395869192</v>
      </c>
      <c r="Q2367" s="5" t="str">
        <f>IF(VALUE(SUBSTITUTE(Helper_Columns[[#This Row],[Discount]],"%",""))&gt;=10,"High Discount", "Normal")</f>
        <v>High Discount</v>
      </c>
      <c r="R2367" s="5" t="str">
        <f xml:space="preserve"> IF(Helper_Columns[[#This Row],[Profit]]&gt;5000,"High","Low")</f>
        <v>High</v>
      </c>
    </row>
    <row r="2368" spans="1:18" x14ac:dyDescent="0.25">
      <c r="A2368" t="s">
        <v>2378</v>
      </c>
      <c r="B2368" s="4">
        <v>45464.752550510093</v>
      </c>
      <c r="C2368" t="s">
        <v>5021</v>
      </c>
      <c r="D2368" t="s">
        <v>5027</v>
      </c>
      <c r="E2368" t="s">
        <v>5042</v>
      </c>
      <c r="F2368" t="s">
        <v>5048</v>
      </c>
      <c r="G2368" t="s">
        <v>5052</v>
      </c>
      <c r="H2368">
        <v>28648</v>
      </c>
      <c r="I2368">
        <v>10</v>
      </c>
      <c r="J2368" t="s">
        <v>5069</v>
      </c>
      <c r="K2368">
        <v>4013.28</v>
      </c>
      <c r="L2368" t="s">
        <v>5075</v>
      </c>
      <c r="M2368">
        <f>MONTH(Helper_Columns[Order_Date])</f>
        <v>6</v>
      </c>
      <c r="N2368">
        <f>YEAR(Helper_Columns[Order_Date])</f>
        <v>2024</v>
      </c>
      <c r="O2368" t="str">
        <f>TEXT(Helper_Columns[Order_Date],"mmm")</f>
        <v>Jun</v>
      </c>
      <c r="P2368" s="7">
        <f>IFERROR(Helper_Columns[Profit]/Helper_Columns[Sales_Amount],0)</f>
        <v>0.14008936051382295</v>
      </c>
      <c r="Q2368" s="5" t="str">
        <f>IF(VALUE(SUBSTITUTE(Helper_Columns[[#This Row],[Discount]],"%",""))&gt;=10,"High Discount", "Normal")</f>
        <v>High Discount</v>
      </c>
      <c r="R2368" s="5" t="str">
        <f xml:space="preserve"> IF(Helper_Columns[[#This Row],[Profit]]&gt;5000,"High","Low")</f>
        <v>Low</v>
      </c>
    </row>
    <row r="2369" spans="1:18" x14ac:dyDescent="0.25">
      <c r="A2369" t="s">
        <v>2379</v>
      </c>
      <c r="B2369" s="4">
        <v>45464.825565113017</v>
      </c>
      <c r="C2369" t="s">
        <v>5015</v>
      </c>
      <c r="D2369" t="s">
        <v>5029</v>
      </c>
      <c r="E2369" t="s">
        <v>5033</v>
      </c>
      <c r="F2369" t="s">
        <v>5046</v>
      </c>
      <c r="G2369" t="s">
        <v>5053</v>
      </c>
      <c r="H2369">
        <v>49166</v>
      </c>
      <c r="I2369">
        <v>3</v>
      </c>
      <c r="J2369" t="s">
        <v>5070</v>
      </c>
      <c r="K2369">
        <v>9581.84</v>
      </c>
      <c r="L2369" t="s">
        <v>5077</v>
      </c>
      <c r="M2369">
        <f>MONTH(Helper_Columns[Order_Date])</f>
        <v>6</v>
      </c>
      <c r="N2369">
        <f>YEAR(Helper_Columns[Order_Date])</f>
        <v>2024</v>
      </c>
      <c r="O2369" t="str">
        <f>TEXT(Helper_Columns[Order_Date],"mmm")</f>
        <v>Jun</v>
      </c>
      <c r="P2369" s="7">
        <f>IFERROR(Helper_Columns[Profit]/Helper_Columns[Sales_Amount],0)</f>
        <v>0.19488752389862915</v>
      </c>
      <c r="Q2369" s="5" t="str">
        <f>IF(VALUE(SUBSTITUTE(Helper_Columns[[#This Row],[Discount]],"%",""))&gt;=10,"High Discount", "Normal")</f>
        <v>Normal</v>
      </c>
      <c r="R2369" s="5" t="str">
        <f xml:space="preserve"> IF(Helper_Columns[[#This Row],[Profit]]&gt;5000,"High","Low")</f>
        <v>High</v>
      </c>
    </row>
    <row r="2370" spans="1:18" x14ac:dyDescent="0.25">
      <c r="A2370" t="s">
        <v>2380</v>
      </c>
      <c r="B2370" s="4">
        <v>45464.89857971594</v>
      </c>
      <c r="C2370" t="s">
        <v>5012</v>
      </c>
      <c r="D2370" t="s">
        <v>5027</v>
      </c>
      <c r="E2370" t="s">
        <v>5031</v>
      </c>
      <c r="F2370" t="s">
        <v>5047</v>
      </c>
      <c r="G2370" t="s">
        <v>5063</v>
      </c>
      <c r="H2370">
        <v>11022</v>
      </c>
      <c r="I2370">
        <v>5</v>
      </c>
      <c r="J2370" t="s">
        <v>5073</v>
      </c>
      <c r="K2370">
        <v>2006.82</v>
      </c>
      <c r="L2370" t="s">
        <v>5079</v>
      </c>
      <c r="M2370">
        <f>MONTH(Helper_Columns[Order_Date])</f>
        <v>6</v>
      </c>
      <c r="N2370">
        <f>YEAR(Helper_Columns[Order_Date])</f>
        <v>2024</v>
      </c>
      <c r="O2370" t="str">
        <f>TEXT(Helper_Columns[Order_Date],"mmm")</f>
        <v>Jun</v>
      </c>
      <c r="P2370" s="7">
        <f>IFERROR(Helper_Columns[Profit]/Helper_Columns[Sales_Amount],0)</f>
        <v>0.18207403375068046</v>
      </c>
      <c r="Q2370" s="5" t="str">
        <f>IF(VALUE(SUBSTITUTE(Helper_Columns[[#This Row],[Discount]],"%",""))&gt;=10,"High Discount", "Normal")</f>
        <v>Normal</v>
      </c>
      <c r="R2370" s="5" t="str">
        <f xml:space="preserve"> IF(Helper_Columns[[#This Row],[Profit]]&gt;5000,"High","Low")</f>
        <v>Low</v>
      </c>
    </row>
    <row r="2371" spans="1:18" x14ac:dyDescent="0.25">
      <c r="A2371" t="s">
        <v>2381</v>
      </c>
      <c r="B2371" s="4">
        <v>45464.971594318857</v>
      </c>
      <c r="C2371" t="s">
        <v>5023</v>
      </c>
      <c r="D2371" t="s">
        <v>5028</v>
      </c>
      <c r="E2371" t="s">
        <v>5037</v>
      </c>
      <c r="F2371" t="s">
        <v>5046</v>
      </c>
      <c r="G2371" t="s">
        <v>5053</v>
      </c>
      <c r="H2371">
        <v>23327</v>
      </c>
      <c r="I2371">
        <v>14</v>
      </c>
      <c r="J2371" t="s">
        <v>5072</v>
      </c>
      <c r="K2371">
        <v>2819.66</v>
      </c>
      <c r="L2371" t="s">
        <v>5078</v>
      </c>
      <c r="M2371">
        <f>MONTH(Helper_Columns[Order_Date])</f>
        <v>6</v>
      </c>
      <c r="N2371">
        <f>YEAR(Helper_Columns[Order_Date])</f>
        <v>2024</v>
      </c>
      <c r="O2371" t="str">
        <f>TEXT(Helper_Columns[Order_Date],"mmm")</f>
        <v>Jun</v>
      </c>
      <c r="P2371" s="7">
        <f>IFERROR(Helper_Columns[Profit]/Helper_Columns[Sales_Amount],0)</f>
        <v>0.12087538046041067</v>
      </c>
      <c r="Q2371" s="5" t="str">
        <f>IF(VALUE(SUBSTITUTE(Helper_Columns[[#This Row],[Discount]],"%",""))&gt;=10,"High Discount", "Normal")</f>
        <v>High Discount</v>
      </c>
      <c r="R2371" s="5" t="str">
        <f xml:space="preserve"> IF(Helper_Columns[[#This Row],[Profit]]&gt;5000,"High","Low")</f>
        <v>Low</v>
      </c>
    </row>
    <row r="2372" spans="1:18" x14ac:dyDescent="0.25">
      <c r="A2372" t="s">
        <v>2382</v>
      </c>
      <c r="B2372" s="4">
        <v>45465.04460892178</v>
      </c>
      <c r="C2372" t="s">
        <v>5025</v>
      </c>
      <c r="D2372" t="s">
        <v>5028</v>
      </c>
      <c r="E2372" t="s">
        <v>5036</v>
      </c>
      <c r="F2372" t="s">
        <v>5047</v>
      </c>
      <c r="G2372" t="s">
        <v>5050</v>
      </c>
      <c r="H2372">
        <v>32952</v>
      </c>
      <c r="I2372">
        <v>2</v>
      </c>
      <c r="J2372" t="s">
        <v>5068</v>
      </c>
      <c r="K2372">
        <v>4768.5600000000004</v>
      </c>
      <c r="L2372" t="s">
        <v>5074</v>
      </c>
      <c r="M2372">
        <f>MONTH(Helper_Columns[Order_Date])</f>
        <v>6</v>
      </c>
      <c r="N2372">
        <f>YEAR(Helper_Columns[Order_Date])</f>
        <v>2024</v>
      </c>
      <c r="O2372" t="str">
        <f>TEXT(Helper_Columns[Order_Date],"mmm")</f>
        <v>Jun</v>
      </c>
      <c r="P2372" s="7">
        <f>IFERROR(Helper_Columns[Profit]/Helper_Columns[Sales_Amount],0)</f>
        <v>0.14471230881281866</v>
      </c>
      <c r="Q2372" s="5" t="str">
        <f>IF(VALUE(SUBSTITUTE(Helper_Columns[[#This Row],[Discount]],"%",""))&gt;=10,"High Discount", "Normal")</f>
        <v>Normal</v>
      </c>
      <c r="R2372" s="5" t="str">
        <f xml:space="preserve"> IF(Helper_Columns[[#This Row],[Profit]]&gt;5000,"High","Low")</f>
        <v>Low</v>
      </c>
    </row>
    <row r="2373" spans="1:18" x14ac:dyDescent="0.25">
      <c r="A2373" t="s">
        <v>2383</v>
      </c>
      <c r="B2373" s="4">
        <v>45465.117623524697</v>
      </c>
      <c r="C2373" t="s">
        <v>5022</v>
      </c>
      <c r="D2373" t="s">
        <v>5027</v>
      </c>
      <c r="E2373" t="s">
        <v>5038</v>
      </c>
      <c r="F2373" t="s">
        <v>5046</v>
      </c>
      <c r="G2373" t="s">
        <v>5057</v>
      </c>
      <c r="H2373">
        <v>44856</v>
      </c>
      <c r="I2373">
        <v>14</v>
      </c>
      <c r="J2373" t="s">
        <v>5070</v>
      </c>
      <c r="K2373">
        <v>9309.9500000000007</v>
      </c>
      <c r="L2373" t="s">
        <v>5074</v>
      </c>
      <c r="M2373">
        <f>MONTH(Helper_Columns[Order_Date])</f>
        <v>6</v>
      </c>
      <c r="N2373">
        <f>YEAR(Helper_Columns[Order_Date])</f>
        <v>2024</v>
      </c>
      <c r="O2373" t="str">
        <f>TEXT(Helper_Columns[Order_Date],"mmm")</f>
        <v>Jun</v>
      </c>
      <c r="P2373" s="7">
        <f>IFERROR(Helper_Columns[Profit]/Helper_Columns[Sales_Amount],0)</f>
        <v>0.20755194399857324</v>
      </c>
      <c r="Q2373" s="5" t="str">
        <f>IF(VALUE(SUBSTITUTE(Helper_Columns[[#This Row],[Discount]],"%",""))&gt;=10,"High Discount", "Normal")</f>
        <v>Normal</v>
      </c>
      <c r="R2373" s="5" t="str">
        <f xml:space="preserve"> IF(Helper_Columns[[#This Row],[Profit]]&gt;5000,"High","Low")</f>
        <v>High</v>
      </c>
    </row>
    <row r="2374" spans="1:18" x14ac:dyDescent="0.25">
      <c r="A2374" t="s">
        <v>2384</v>
      </c>
      <c r="B2374" s="4">
        <v>45465.190638127613</v>
      </c>
      <c r="C2374" t="s">
        <v>5012</v>
      </c>
      <c r="D2374" t="s">
        <v>5027</v>
      </c>
      <c r="E2374" t="s">
        <v>5031</v>
      </c>
      <c r="F2374" t="s">
        <v>5048</v>
      </c>
      <c r="G2374" t="s">
        <v>5056</v>
      </c>
      <c r="H2374">
        <v>72028</v>
      </c>
      <c r="I2374">
        <v>10</v>
      </c>
      <c r="J2374" t="s">
        <v>5073</v>
      </c>
      <c r="K2374">
        <v>11716.26</v>
      </c>
      <c r="L2374" t="s">
        <v>5076</v>
      </c>
      <c r="M2374">
        <f>MONTH(Helper_Columns[Order_Date])</f>
        <v>6</v>
      </c>
      <c r="N2374">
        <f>YEAR(Helper_Columns[Order_Date])</f>
        <v>2024</v>
      </c>
      <c r="O2374" t="str">
        <f>TEXT(Helper_Columns[Order_Date],"mmm")</f>
        <v>Jun</v>
      </c>
      <c r="P2374" s="7">
        <f>IFERROR(Helper_Columns[Profit]/Helper_Columns[Sales_Amount],0)</f>
        <v>0.16266257566501915</v>
      </c>
      <c r="Q2374" s="5" t="str">
        <f>IF(VALUE(SUBSTITUTE(Helper_Columns[[#This Row],[Discount]],"%",""))&gt;=10,"High Discount", "Normal")</f>
        <v>Normal</v>
      </c>
      <c r="R2374" s="5" t="str">
        <f xml:space="preserve"> IF(Helper_Columns[[#This Row],[Profit]]&gt;5000,"High","Low")</f>
        <v>High</v>
      </c>
    </row>
    <row r="2375" spans="1:18" x14ac:dyDescent="0.25">
      <c r="A2375" t="s">
        <v>2385</v>
      </c>
      <c r="B2375" s="4">
        <v>45465.263652730537</v>
      </c>
      <c r="C2375" t="s">
        <v>5023</v>
      </c>
      <c r="D2375" t="s">
        <v>5029</v>
      </c>
      <c r="E2375" t="s">
        <v>5039</v>
      </c>
      <c r="F2375" t="s">
        <v>5047</v>
      </c>
      <c r="G2375" t="s">
        <v>5067</v>
      </c>
      <c r="H2375">
        <v>16426</v>
      </c>
      <c r="I2375">
        <v>11</v>
      </c>
      <c r="J2375" t="s">
        <v>5070</v>
      </c>
      <c r="K2375">
        <v>2727.5</v>
      </c>
      <c r="L2375" t="s">
        <v>5079</v>
      </c>
      <c r="M2375">
        <f>MONTH(Helper_Columns[Order_Date])</f>
        <v>6</v>
      </c>
      <c r="N2375">
        <f>YEAR(Helper_Columns[Order_Date])</f>
        <v>2024</v>
      </c>
      <c r="O2375" t="str">
        <f>TEXT(Helper_Columns[Order_Date],"mmm")</f>
        <v>Jun</v>
      </c>
      <c r="P2375" s="7">
        <f>IFERROR(Helper_Columns[Profit]/Helper_Columns[Sales_Amount],0)</f>
        <v>0.16604772920978936</v>
      </c>
      <c r="Q2375" s="5" t="str">
        <f>IF(VALUE(SUBSTITUTE(Helper_Columns[[#This Row],[Discount]],"%",""))&gt;=10,"High Discount", "Normal")</f>
        <v>Normal</v>
      </c>
      <c r="R2375" s="5" t="str">
        <f xml:space="preserve"> IF(Helper_Columns[[#This Row],[Profit]]&gt;5000,"High","Low")</f>
        <v>Low</v>
      </c>
    </row>
    <row r="2376" spans="1:18" x14ac:dyDescent="0.25">
      <c r="A2376" t="s">
        <v>2386</v>
      </c>
      <c r="B2376" s="4">
        <v>45465.33666733346</v>
      </c>
      <c r="C2376" t="s">
        <v>5012</v>
      </c>
      <c r="D2376" t="s">
        <v>5028</v>
      </c>
      <c r="E2376" t="s">
        <v>5037</v>
      </c>
      <c r="F2376" t="s">
        <v>5048</v>
      </c>
      <c r="G2376" t="s">
        <v>5055</v>
      </c>
      <c r="H2376">
        <v>12845</v>
      </c>
      <c r="I2376">
        <v>8</v>
      </c>
      <c r="J2376" t="s">
        <v>5068</v>
      </c>
      <c r="K2376">
        <v>1540.59</v>
      </c>
      <c r="L2376" t="s">
        <v>5078</v>
      </c>
      <c r="M2376">
        <f>MONTH(Helper_Columns[Order_Date])</f>
        <v>6</v>
      </c>
      <c r="N2376">
        <f>YEAR(Helper_Columns[Order_Date])</f>
        <v>2024</v>
      </c>
      <c r="O2376" t="str">
        <f>TEXT(Helper_Columns[Order_Date],"mmm")</f>
        <v>Jun</v>
      </c>
      <c r="P2376" s="7">
        <f>IFERROR(Helper_Columns[Profit]/Helper_Columns[Sales_Amount],0)</f>
        <v>0.11993694044375243</v>
      </c>
      <c r="Q2376" s="5" t="str">
        <f>IF(VALUE(SUBSTITUTE(Helper_Columns[[#This Row],[Discount]],"%",""))&gt;=10,"High Discount", "Normal")</f>
        <v>Normal</v>
      </c>
      <c r="R2376" s="5" t="str">
        <f xml:space="preserve"> IF(Helper_Columns[[#This Row],[Profit]]&gt;5000,"High","Low")</f>
        <v>Low</v>
      </c>
    </row>
    <row r="2377" spans="1:18" x14ac:dyDescent="0.25">
      <c r="A2377" t="s">
        <v>2387</v>
      </c>
      <c r="B2377" s="4">
        <v>45465.409681936377</v>
      </c>
      <c r="C2377" t="s">
        <v>5020</v>
      </c>
      <c r="D2377" t="s">
        <v>5026</v>
      </c>
      <c r="E2377" t="s">
        <v>5043</v>
      </c>
      <c r="F2377" t="s">
        <v>5047</v>
      </c>
      <c r="G2377" t="s">
        <v>5063</v>
      </c>
      <c r="H2377">
        <v>37282</v>
      </c>
      <c r="I2377">
        <v>5</v>
      </c>
      <c r="J2377" t="s">
        <v>5073</v>
      </c>
      <c r="K2377">
        <v>3604.96</v>
      </c>
      <c r="L2377" t="s">
        <v>5078</v>
      </c>
      <c r="M2377">
        <f>MONTH(Helper_Columns[Order_Date])</f>
        <v>6</v>
      </c>
      <c r="N2377">
        <f>YEAR(Helper_Columns[Order_Date])</f>
        <v>2024</v>
      </c>
      <c r="O2377" t="str">
        <f>TEXT(Helper_Columns[Order_Date],"mmm")</f>
        <v>Jun</v>
      </c>
      <c r="P2377" s="7">
        <f>IFERROR(Helper_Columns[Profit]/Helper_Columns[Sales_Amount],0)</f>
        <v>9.6694383348532809E-2</v>
      </c>
      <c r="Q2377" s="5" t="str">
        <f>IF(VALUE(SUBSTITUTE(Helper_Columns[[#This Row],[Discount]],"%",""))&gt;=10,"High Discount", "Normal")</f>
        <v>Normal</v>
      </c>
      <c r="R2377" s="5" t="str">
        <f xml:space="preserve"> IF(Helper_Columns[[#This Row],[Profit]]&gt;5000,"High","Low")</f>
        <v>Low</v>
      </c>
    </row>
    <row r="2378" spans="1:18" x14ac:dyDescent="0.25">
      <c r="A2378" t="s">
        <v>2388</v>
      </c>
      <c r="B2378" s="4">
        <v>45465.482696539308</v>
      </c>
      <c r="C2378" t="s">
        <v>5023</v>
      </c>
      <c r="D2378" t="s">
        <v>5026</v>
      </c>
      <c r="E2378" t="s">
        <v>5030</v>
      </c>
      <c r="F2378" t="s">
        <v>5048</v>
      </c>
      <c r="G2378" t="s">
        <v>5056</v>
      </c>
      <c r="H2378">
        <v>31359</v>
      </c>
      <c r="I2378">
        <v>3</v>
      </c>
      <c r="J2378" t="s">
        <v>5070</v>
      </c>
      <c r="K2378">
        <v>6679.04</v>
      </c>
      <c r="L2378" t="s">
        <v>5074</v>
      </c>
      <c r="M2378">
        <f>MONTH(Helper_Columns[Order_Date])</f>
        <v>6</v>
      </c>
      <c r="N2378">
        <f>YEAR(Helper_Columns[Order_Date])</f>
        <v>2024</v>
      </c>
      <c r="O2378" t="str">
        <f>TEXT(Helper_Columns[Order_Date],"mmm")</f>
        <v>Jun</v>
      </c>
      <c r="P2378" s="7">
        <f>IFERROR(Helper_Columns[Profit]/Helper_Columns[Sales_Amount],0)</f>
        <v>0.21298638349437163</v>
      </c>
      <c r="Q2378" s="5" t="str">
        <f>IF(VALUE(SUBSTITUTE(Helper_Columns[[#This Row],[Discount]],"%",""))&gt;=10,"High Discount", "Normal")</f>
        <v>Normal</v>
      </c>
      <c r="R2378" s="5" t="str">
        <f xml:space="preserve"> IF(Helper_Columns[[#This Row],[Profit]]&gt;5000,"High","Low")</f>
        <v>High</v>
      </c>
    </row>
    <row r="2379" spans="1:18" x14ac:dyDescent="0.25">
      <c r="A2379" t="s">
        <v>2389</v>
      </c>
      <c r="B2379" s="4">
        <v>45465.555711142217</v>
      </c>
      <c r="C2379" t="s">
        <v>5022</v>
      </c>
      <c r="D2379" t="s">
        <v>5026</v>
      </c>
      <c r="E2379" t="s">
        <v>5034</v>
      </c>
      <c r="F2379" t="s">
        <v>5046</v>
      </c>
      <c r="G2379" t="s">
        <v>5061</v>
      </c>
      <c r="H2379">
        <v>76348</v>
      </c>
      <c r="I2379">
        <v>9</v>
      </c>
      <c r="J2379" t="s">
        <v>5069</v>
      </c>
      <c r="K2379">
        <v>15244.92</v>
      </c>
      <c r="L2379" t="s">
        <v>5075</v>
      </c>
      <c r="M2379">
        <f>MONTH(Helper_Columns[Order_Date])</f>
        <v>6</v>
      </c>
      <c r="N2379">
        <f>YEAR(Helper_Columns[Order_Date])</f>
        <v>2024</v>
      </c>
      <c r="O2379" t="str">
        <f>TEXT(Helper_Columns[Order_Date],"mmm")</f>
        <v>Jun</v>
      </c>
      <c r="P2379" s="7">
        <f>IFERROR(Helper_Columns[Profit]/Helper_Columns[Sales_Amount],0)</f>
        <v>0.19967674333315868</v>
      </c>
      <c r="Q2379" s="5" t="str">
        <f>IF(VALUE(SUBSTITUTE(Helper_Columns[[#This Row],[Discount]],"%",""))&gt;=10,"High Discount", "Normal")</f>
        <v>High Discount</v>
      </c>
      <c r="R2379" s="5" t="str">
        <f xml:space="preserve"> IF(Helper_Columns[[#This Row],[Profit]]&gt;5000,"High","Low")</f>
        <v>High</v>
      </c>
    </row>
    <row r="2380" spans="1:18" x14ac:dyDescent="0.25">
      <c r="A2380" t="s">
        <v>2390</v>
      </c>
      <c r="B2380" s="4">
        <v>45465.62872574514</v>
      </c>
      <c r="C2380" t="s">
        <v>5021</v>
      </c>
      <c r="D2380" t="s">
        <v>5028</v>
      </c>
      <c r="E2380" t="s">
        <v>5032</v>
      </c>
      <c r="F2380" t="s">
        <v>5048</v>
      </c>
      <c r="G2380" t="s">
        <v>5055</v>
      </c>
      <c r="H2380">
        <v>51697</v>
      </c>
      <c r="I2380">
        <v>10</v>
      </c>
      <c r="J2380" t="s">
        <v>5071</v>
      </c>
      <c r="K2380">
        <v>4648.96</v>
      </c>
      <c r="L2380" t="s">
        <v>5079</v>
      </c>
      <c r="M2380">
        <f>MONTH(Helper_Columns[Order_Date])</f>
        <v>6</v>
      </c>
      <c r="N2380">
        <f>YEAR(Helper_Columns[Order_Date])</f>
        <v>2024</v>
      </c>
      <c r="O2380" t="str">
        <f>TEXT(Helper_Columns[Order_Date],"mmm")</f>
        <v>Jun</v>
      </c>
      <c r="P2380" s="7">
        <f>IFERROR(Helper_Columns[Profit]/Helper_Columns[Sales_Amount],0)</f>
        <v>8.9927075072054469E-2</v>
      </c>
      <c r="Q2380" s="5" t="str">
        <f>IF(VALUE(SUBSTITUTE(Helper_Columns[[#This Row],[Discount]],"%",""))&gt;=10,"High Discount", "Normal")</f>
        <v>High Discount</v>
      </c>
      <c r="R2380" s="5" t="str">
        <f xml:space="preserve"> IF(Helper_Columns[[#This Row],[Profit]]&gt;5000,"High","Low")</f>
        <v>Low</v>
      </c>
    </row>
    <row r="2381" spans="1:18" x14ac:dyDescent="0.25">
      <c r="A2381" t="s">
        <v>2391</v>
      </c>
      <c r="B2381" s="4">
        <v>45465.701740348057</v>
      </c>
      <c r="C2381" t="s">
        <v>5017</v>
      </c>
      <c r="D2381" t="s">
        <v>5029</v>
      </c>
      <c r="E2381" t="s">
        <v>5033</v>
      </c>
      <c r="F2381" t="s">
        <v>5047</v>
      </c>
      <c r="G2381" t="s">
        <v>5063</v>
      </c>
      <c r="H2381">
        <v>70550</v>
      </c>
      <c r="I2381">
        <v>7</v>
      </c>
      <c r="J2381" t="s">
        <v>5069</v>
      </c>
      <c r="K2381">
        <v>12785.41</v>
      </c>
      <c r="L2381" t="s">
        <v>5075</v>
      </c>
      <c r="M2381">
        <f>MONTH(Helper_Columns[Order_Date])</f>
        <v>6</v>
      </c>
      <c r="N2381">
        <f>YEAR(Helper_Columns[Order_Date])</f>
        <v>2024</v>
      </c>
      <c r="O2381" t="str">
        <f>TEXT(Helper_Columns[Order_Date],"mmm")</f>
        <v>Jun</v>
      </c>
      <c r="P2381" s="7">
        <f>IFERROR(Helper_Columns[Profit]/Helper_Columns[Sales_Amount],0)</f>
        <v>0.18122480510276401</v>
      </c>
      <c r="Q2381" s="5" t="str">
        <f>IF(VALUE(SUBSTITUTE(Helper_Columns[[#This Row],[Discount]],"%",""))&gt;=10,"High Discount", "Normal")</f>
        <v>High Discount</v>
      </c>
      <c r="R2381" s="5" t="str">
        <f xml:space="preserve"> IF(Helper_Columns[[#This Row],[Profit]]&gt;5000,"High","Low")</f>
        <v>High</v>
      </c>
    </row>
    <row r="2382" spans="1:18" x14ac:dyDescent="0.25">
      <c r="A2382" t="s">
        <v>2392</v>
      </c>
      <c r="B2382" s="4">
        <v>45465.77475495098</v>
      </c>
      <c r="C2382" t="s">
        <v>5018</v>
      </c>
      <c r="D2382" t="s">
        <v>5029</v>
      </c>
      <c r="E2382" t="s">
        <v>5041</v>
      </c>
      <c r="F2382" t="s">
        <v>5048</v>
      </c>
      <c r="G2382" t="s">
        <v>5051</v>
      </c>
      <c r="H2382">
        <v>24386</v>
      </c>
      <c r="I2382">
        <v>8</v>
      </c>
      <c r="J2382" t="s">
        <v>5068</v>
      </c>
      <c r="K2382">
        <v>3679.24</v>
      </c>
      <c r="L2382" t="s">
        <v>5076</v>
      </c>
      <c r="M2382">
        <f>MONTH(Helper_Columns[Order_Date])</f>
        <v>6</v>
      </c>
      <c r="N2382">
        <f>YEAR(Helper_Columns[Order_Date])</f>
        <v>2024</v>
      </c>
      <c r="O2382" t="str">
        <f>TEXT(Helper_Columns[Order_Date],"mmm")</f>
        <v>Jun</v>
      </c>
      <c r="P2382" s="7">
        <f>IFERROR(Helper_Columns[Profit]/Helper_Columns[Sales_Amount],0)</f>
        <v>0.15087509226605428</v>
      </c>
      <c r="Q2382" s="5" t="str">
        <f>IF(VALUE(SUBSTITUTE(Helper_Columns[[#This Row],[Discount]],"%",""))&gt;=10,"High Discount", "Normal")</f>
        <v>Normal</v>
      </c>
      <c r="R2382" s="5" t="str">
        <f xml:space="preserve"> IF(Helper_Columns[[#This Row],[Profit]]&gt;5000,"High","Low")</f>
        <v>Low</v>
      </c>
    </row>
    <row r="2383" spans="1:18" x14ac:dyDescent="0.25">
      <c r="A2383" t="s">
        <v>2393</v>
      </c>
      <c r="B2383" s="4">
        <v>45465.847769553897</v>
      </c>
      <c r="C2383" t="s">
        <v>5017</v>
      </c>
      <c r="D2383" t="s">
        <v>5028</v>
      </c>
      <c r="E2383" t="s">
        <v>5035</v>
      </c>
      <c r="F2383" t="s">
        <v>5047</v>
      </c>
      <c r="G2383" t="s">
        <v>5062</v>
      </c>
      <c r="H2383">
        <v>78150</v>
      </c>
      <c r="I2383">
        <v>13</v>
      </c>
      <c r="J2383" t="s">
        <v>5071</v>
      </c>
      <c r="K2383">
        <v>8218.61</v>
      </c>
      <c r="L2383" t="s">
        <v>5075</v>
      </c>
      <c r="M2383">
        <f>MONTH(Helper_Columns[Order_Date])</f>
        <v>6</v>
      </c>
      <c r="N2383">
        <f>YEAR(Helper_Columns[Order_Date])</f>
        <v>2024</v>
      </c>
      <c r="O2383" t="str">
        <f>TEXT(Helper_Columns[Order_Date],"mmm")</f>
        <v>Jun</v>
      </c>
      <c r="P2383" s="7">
        <f>IFERROR(Helper_Columns[Profit]/Helper_Columns[Sales_Amount],0)</f>
        <v>0.10516455534229048</v>
      </c>
      <c r="Q2383" s="5" t="str">
        <f>IF(VALUE(SUBSTITUTE(Helper_Columns[[#This Row],[Discount]],"%",""))&gt;=10,"High Discount", "Normal")</f>
        <v>High Discount</v>
      </c>
      <c r="R2383" s="5" t="str">
        <f xml:space="preserve"> IF(Helper_Columns[[#This Row],[Profit]]&gt;5000,"High","Low")</f>
        <v>High</v>
      </c>
    </row>
    <row r="2384" spans="1:18" x14ac:dyDescent="0.25">
      <c r="A2384" t="s">
        <v>2394</v>
      </c>
      <c r="B2384" s="4">
        <v>45465.920784156828</v>
      </c>
      <c r="C2384" t="s">
        <v>5025</v>
      </c>
      <c r="D2384" t="s">
        <v>5026</v>
      </c>
      <c r="E2384" t="s">
        <v>5030</v>
      </c>
      <c r="F2384" t="s">
        <v>5047</v>
      </c>
      <c r="G2384" t="s">
        <v>5050</v>
      </c>
      <c r="H2384">
        <v>46652</v>
      </c>
      <c r="I2384">
        <v>13</v>
      </c>
      <c r="J2384" t="s">
        <v>5070</v>
      </c>
      <c r="K2384">
        <v>4128.0200000000004</v>
      </c>
      <c r="L2384" t="s">
        <v>5079</v>
      </c>
      <c r="M2384">
        <f>MONTH(Helper_Columns[Order_Date])</f>
        <v>6</v>
      </c>
      <c r="N2384">
        <f>YEAR(Helper_Columns[Order_Date])</f>
        <v>2024</v>
      </c>
      <c r="O2384" t="str">
        <f>TEXT(Helper_Columns[Order_Date],"mmm")</f>
        <v>Jun</v>
      </c>
      <c r="P2384" s="7">
        <f>IFERROR(Helper_Columns[Profit]/Helper_Columns[Sales_Amount],0)</f>
        <v>8.8485381119780507E-2</v>
      </c>
      <c r="Q2384" s="5" t="str">
        <f>IF(VALUE(SUBSTITUTE(Helper_Columns[[#This Row],[Discount]],"%",""))&gt;=10,"High Discount", "Normal")</f>
        <v>Normal</v>
      </c>
      <c r="R2384" s="5" t="str">
        <f xml:space="preserve"> IF(Helper_Columns[[#This Row],[Profit]]&gt;5000,"High","Low")</f>
        <v>Low</v>
      </c>
    </row>
    <row r="2385" spans="1:18" x14ac:dyDescent="0.25">
      <c r="A2385" t="s">
        <v>2395</v>
      </c>
      <c r="B2385" s="4">
        <v>45465.993798759737</v>
      </c>
      <c r="C2385" t="s">
        <v>5015</v>
      </c>
      <c r="D2385" t="s">
        <v>5028</v>
      </c>
      <c r="E2385" t="s">
        <v>5036</v>
      </c>
      <c r="F2385" t="s">
        <v>5047</v>
      </c>
      <c r="G2385" t="s">
        <v>5063</v>
      </c>
      <c r="H2385">
        <v>22058</v>
      </c>
      <c r="I2385">
        <v>8</v>
      </c>
      <c r="J2385" t="s">
        <v>5073</v>
      </c>
      <c r="K2385">
        <v>4573.21</v>
      </c>
      <c r="L2385" t="s">
        <v>5075</v>
      </c>
      <c r="M2385">
        <f>MONTH(Helper_Columns[Order_Date])</f>
        <v>6</v>
      </c>
      <c r="N2385">
        <f>YEAR(Helper_Columns[Order_Date])</f>
        <v>2024</v>
      </c>
      <c r="O2385" t="str">
        <f>TEXT(Helper_Columns[Order_Date],"mmm")</f>
        <v>Jun</v>
      </c>
      <c r="P2385" s="7">
        <f>IFERROR(Helper_Columns[Profit]/Helper_Columns[Sales_Amount],0)</f>
        <v>0.20732659352615831</v>
      </c>
      <c r="Q2385" s="5" t="str">
        <f>IF(VALUE(SUBSTITUTE(Helper_Columns[[#This Row],[Discount]],"%",""))&gt;=10,"High Discount", "Normal")</f>
        <v>Normal</v>
      </c>
      <c r="R2385" s="5" t="str">
        <f xml:space="preserve"> IF(Helper_Columns[[#This Row],[Profit]]&gt;5000,"High","Low")</f>
        <v>Low</v>
      </c>
    </row>
    <row r="2386" spans="1:18" x14ac:dyDescent="0.25">
      <c r="A2386" t="s">
        <v>2396</v>
      </c>
      <c r="B2386" s="4">
        <v>45466.06681336266</v>
      </c>
      <c r="C2386" t="s">
        <v>5025</v>
      </c>
      <c r="D2386" t="s">
        <v>5028</v>
      </c>
      <c r="E2386" t="s">
        <v>5036</v>
      </c>
      <c r="F2386" t="s">
        <v>5047</v>
      </c>
      <c r="G2386" t="s">
        <v>5058</v>
      </c>
      <c r="H2386">
        <v>29239</v>
      </c>
      <c r="I2386">
        <v>14</v>
      </c>
      <c r="J2386" t="s">
        <v>5071</v>
      </c>
      <c r="K2386">
        <v>3766.58</v>
      </c>
      <c r="L2386" t="s">
        <v>5079</v>
      </c>
      <c r="M2386">
        <f>MONTH(Helper_Columns[Order_Date])</f>
        <v>6</v>
      </c>
      <c r="N2386">
        <f>YEAR(Helper_Columns[Order_Date])</f>
        <v>2024</v>
      </c>
      <c r="O2386" t="str">
        <f>TEXT(Helper_Columns[Order_Date],"mmm")</f>
        <v>Jun</v>
      </c>
      <c r="P2386" s="7">
        <f>IFERROR(Helper_Columns[Profit]/Helper_Columns[Sales_Amount],0)</f>
        <v>0.12882041109477069</v>
      </c>
      <c r="Q2386" s="5" t="str">
        <f>IF(VALUE(SUBSTITUTE(Helper_Columns[[#This Row],[Discount]],"%",""))&gt;=10,"High Discount", "Normal")</f>
        <v>High Discount</v>
      </c>
      <c r="R2386" s="5" t="str">
        <f xml:space="preserve"> IF(Helper_Columns[[#This Row],[Profit]]&gt;5000,"High","Low")</f>
        <v>Low</v>
      </c>
    </row>
    <row r="2387" spans="1:18" x14ac:dyDescent="0.25">
      <c r="A2387" t="s">
        <v>2397</v>
      </c>
      <c r="B2387" s="4">
        <v>45466.139827965591</v>
      </c>
      <c r="C2387" t="s">
        <v>5016</v>
      </c>
      <c r="D2387" t="s">
        <v>5027</v>
      </c>
      <c r="E2387" t="s">
        <v>5042</v>
      </c>
      <c r="F2387" t="s">
        <v>5048</v>
      </c>
      <c r="G2387" t="s">
        <v>5051</v>
      </c>
      <c r="H2387">
        <v>57843</v>
      </c>
      <c r="I2387">
        <v>7</v>
      </c>
      <c r="J2387" t="s">
        <v>5071</v>
      </c>
      <c r="K2387">
        <v>10657.95</v>
      </c>
      <c r="L2387" t="s">
        <v>5076</v>
      </c>
      <c r="M2387">
        <f>MONTH(Helper_Columns[Order_Date])</f>
        <v>6</v>
      </c>
      <c r="N2387">
        <f>YEAR(Helper_Columns[Order_Date])</f>
        <v>2024</v>
      </c>
      <c r="O2387" t="str">
        <f>TEXT(Helper_Columns[Order_Date],"mmm")</f>
        <v>Jun</v>
      </c>
      <c r="P2387" s="7">
        <f>IFERROR(Helper_Columns[Profit]/Helper_Columns[Sales_Amount],0)</f>
        <v>0.18425652196462841</v>
      </c>
      <c r="Q2387" s="5" t="str">
        <f>IF(VALUE(SUBSTITUTE(Helper_Columns[[#This Row],[Discount]],"%",""))&gt;=10,"High Discount", "Normal")</f>
        <v>High Discount</v>
      </c>
      <c r="R2387" s="5" t="str">
        <f xml:space="preserve"> IF(Helper_Columns[[#This Row],[Profit]]&gt;5000,"High","Low")</f>
        <v>High</v>
      </c>
    </row>
    <row r="2388" spans="1:18" x14ac:dyDescent="0.25">
      <c r="A2388" t="s">
        <v>2398</v>
      </c>
      <c r="B2388" s="4">
        <v>45466.212842568508</v>
      </c>
      <c r="C2388" t="s">
        <v>5021</v>
      </c>
      <c r="D2388" t="s">
        <v>5026</v>
      </c>
      <c r="E2388" t="s">
        <v>5043</v>
      </c>
      <c r="F2388" t="s">
        <v>5047</v>
      </c>
      <c r="G2388" t="s">
        <v>5062</v>
      </c>
      <c r="H2388">
        <v>1638</v>
      </c>
      <c r="I2388">
        <v>1</v>
      </c>
      <c r="J2388" t="s">
        <v>5071</v>
      </c>
      <c r="K2388">
        <v>355.7</v>
      </c>
      <c r="L2388" t="s">
        <v>5074</v>
      </c>
      <c r="M2388">
        <f>MONTH(Helper_Columns[Order_Date])</f>
        <v>6</v>
      </c>
      <c r="N2388">
        <f>YEAR(Helper_Columns[Order_Date])</f>
        <v>2024</v>
      </c>
      <c r="O2388" t="str">
        <f>TEXT(Helper_Columns[Order_Date],"mmm")</f>
        <v>Jun</v>
      </c>
      <c r="P2388" s="7">
        <f>IFERROR(Helper_Columns[Profit]/Helper_Columns[Sales_Amount],0)</f>
        <v>0.21715506715506716</v>
      </c>
      <c r="Q2388" s="5" t="str">
        <f>IF(VALUE(SUBSTITUTE(Helper_Columns[[#This Row],[Discount]],"%",""))&gt;=10,"High Discount", "Normal")</f>
        <v>High Discount</v>
      </c>
      <c r="R2388" s="5" t="str">
        <f xml:space="preserve"> IF(Helper_Columns[[#This Row],[Profit]]&gt;5000,"High","Low")</f>
        <v>Low</v>
      </c>
    </row>
    <row r="2389" spans="1:18" x14ac:dyDescent="0.25">
      <c r="A2389" t="s">
        <v>2399</v>
      </c>
      <c r="B2389" s="4">
        <v>45466.285857171417</v>
      </c>
      <c r="C2389" t="s">
        <v>5013</v>
      </c>
      <c r="D2389" t="s">
        <v>5029</v>
      </c>
      <c r="E2389" t="s">
        <v>5039</v>
      </c>
      <c r="F2389" t="s">
        <v>5047</v>
      </c>
      <c r="G2389" t="s">
        <v>5050</v>
      </c>
      <c r="H2389">
        <v>64004</v>
      </c>
      <c r="I2389">
        <v>14</v>
      </c>
      <c r="J2389" t="s">
        <v>5068</v>
      </c>
      <c r="K2389">
        <v>6130.51</v>
      </c>
      <c r="L2389" t="s">
        <v>5078</v>
      </c>
      <c r="M2389">
        <f>MONTH(Helper_Columns[Order_Date])</f>
        <v>6</v>
      </c>
      <c r="N2389">
        <f>YEAR(Helper_Columns[Order_Date])</f>
        <v>2024</v>
      </c>
      <c r="O2389" t="str">
        <f>TEXT(Helper_Columns[Order_Date],"mmm")</f>
        <v>Jun</v>
      </c>
      <c r="P2389" s="7">
        <f>IFERROR(Helper_Columns[Profit]/Helper_Columns[Sales_Amount],0)</f>
        <v>9.5783232297981385E-2</v>
      </c>
      <c r="Q2389" s="5" t="str">
        <f>IF(VALUE(SUBSTITUTE(Helper_Columns[[#This Row],[Discount]],"%",""))&gt;=10,"High Discount", "Normal")</f>
        <v>Normal</v>
      </c>
      <c r="R2389" s="5" t="str">
        <f xml:space="preserve"> IF(Helper_Columns[[#This Row],[Profit]]&gt;5000,"High","Low")</f>
        <v>High</v>
      </c>
    </row>
    <row r="2390" spans="1:18" x14ac:dyDescent="0.25">
      <c r="A2390" t="s">
        <v>2400</v>
      </c>
      <c r="B2390" s="4">
        <v>45466.358871774362</v>
      </c>
      <c r="C2390" t="s">
        <v>5019</v>
      </c>
      <c r="D2390" t="s">
        <v>5026</v>
      </c>
      <c r="E2390" t="s">
        <v>5045</v>
      </c>
      <c r="F2390" t="s">
        <v>5047</v>
      </c>
      <c r="G2390" t="s">
        <v>5064</v>
      </c>
      <c r="H2390">
        <v>18399</v>
      </c>
      <c r="I2390">
        <v>9</v>
      </c>
      <c r="J2390" t="s">
        <v>5068</v>
      </c>
      <c r="K2390">
        <v>2131.62</v>
      </c>
      <c r="L2390" t="s">
        <v>5078</v>
      </c>
      <c r="M2390">
        <f>MONTH(Helper_Columns[Order_Date])</f>
        <v>6</v>
      </c>
      <c r="N2390">
        <f>YEAR(Helper_Columns[Order_Date])</f>
        <v>2024</v>
      </c>
      <c r="O2390" t="str">
        <f>TEXT(Helper_Columns[Order_Date],"mmm")</f>
        <v>Jun</v>
      </c>
      <c r="P2390" s="7">
        <f>IFERROR(Helper_Columns[Profit]/Helper_Columns[Sales_Amount],0)</f>
        <v>0.11585520952225664</v>
      </c>
      <c r="Q2390" s="5" t="str">
        <f>IF(VALUE(SUBSTITUTE(Helper_Columns[[#This Row],[Discount]],"%",""))&gt;=10,"High Discount", "Normal")</f>
        <v>Normal</v>
      </c>
      <c r="R2390" s="5" t="str">
        <f xml:space="preserve"> IF(Helper_Columns[[#This Row],[Profit]]&gt;5000,"High","Low")</f>
        <v>Low</v>
      </c>
    </row>
    <row r="2391" spans="1:18" x14ac:dyDescent="0.25">
      <c r="A2391" t="s">
        <v>2401</v>
      </c>
      <c r="B2391" s="4">
        <v>45466.431886377271</v>
      </c>
      <c r="C2391" t="s">
        <v>5012</v>
      </c>
      <c r="D2391" t="s">
        <v>5026</v>
      </c>
      <c r="E2391" t="s">
        <v>5045</v>
      </c>
      <c r="F2391" t="s">
        <v>5048</v>
      </c>
      <c r="G2391" t="s">
        <v>5052</v>
      </c>
      <c r="H2391">
        <v>73799</v>
      </c>
      <c r="I2391">
        <v>9</v>
      </c>
      <c r="J2391" t="s">
        <v>5072</v>
      </c>
      <c r="K2391">
        <v>8078.39</v>
      </c>
      <c r="L2391" t="s">
        <v>5078</v>
      </c>
      <c r="M2391">
        <f>MONTH(Helper_Columns[Order_Date])</f>
        <v>6</v>
      </c>
      <c r="N2391">
        <f>YEAR(Helper_Columns[Order_Date])</f>
        <v>2024</v>
      </c>
      <c r="O2391" t="str">
        <f>TEXT(Helper_Columns[Order_Date],"mmm")</f>
        <v>Jun</v>
      </c>
      <c r="P2391" s="7">
        <f>IFERROR(Helper_Columns[Profit]/Helper_Columns[Sales_Amount],0)</f>
        <v>0.10946476239515442</v>
      </c>
      <c r="Q2391" s="5" t="str">
        <f>IF(VALUE(SUBSTITUTE(Helper_Columns[[#This Row],[Discount]],"%",""))&gt;=10,"High Discount", "Normal")</f>
        <v>High Discount</v>
      </c>
      <c r="R2391" s="5" t="str">
        <f xml:space="preserve"> IF(Helper_Columns[[#This Row],[Profit]]&gt;5000,"High","Low")</f>
        <v>High</v>
      </c>
    </row>
    <row r="2392" spans="1:18" x14ac:dyDescent="0.25">
      <c r="A2392" t="s">
        <v>2402</v>
      </c>
      <c r="B2392" s="4">
        <v>45466.504900980188</v>
      </c>
      <c r="C2392" t="s">
        <v>5021</v>
      </c>
      <c r="D2392" t="s">
        <v>5026</v>
      </c>
      <c r="E2392" t="s">
        <v>5043</v>
      </c>
      <c r="F2392" t="s">
        <v>5047</v>
      </c>
      <c r="G2392" t="s">
        <v>5063</v>
      </c>
      <c r="H2392">
        <v>61563</v>
      </c>
      <c r="I2392">
        <v>5</v>
      </c>
      <c r="J2392" t="s">
        <v>5072</v>
      </c>
      <c r="K2392">
        <v>10261.459999999999</v>
      </c>
      <c r="L2392" t="s">
        <v>5076</v>
      </c>
      <c r="M2392">
        <f>MONTH(Helper_Columns[Order_Date])</f>
        <v>6</v>
      </c>
      <c r="N2392">
        <f>YEAR(Helper_Columns[Order_Date])</f>
        <v>2024</v>
      </c>
      <c r="O2392" t="str">
        <f>TEXT(Helper_Columns[Order_Date],"mmm")</f>
        <v>Jun</v>
      </c>
      <c r="P2392" s="7">
        <f>IFERROR(Helper_Columns[Profit]/Helper_Columns[Sales_Amount],0)</f>
        <v>0.16668226044864609</v>
      </c>
      <c r="Q2392" s="5" t="str">
        <f>IF(VALUE(SUBSTITUTE(Helper_Columns[[#This Row],[Discount]],"%",""))&gt;=10,"High Discount", "Normal")</f>
        <v>High Discount</v>
      </c>
      <c r="R2392" s="5" t="str">
        <f xml:space="preserve"> IF(Helper_Columns[[#This Row],[Profit]]&gt;5000,"High","Low")</f>
        <v>High</v>
      </c>
    </row>
    <row r="2393" spans="1:18" x14ac:dyDescent="0.25">
      <c r="A2393" t="s">
        <v>2403</v>
      </c>
      <c r="B2393" s="4">
        <v>45466.577915583111</v>
      </c>
      <c r="C2393" t="s">
        <v>5021</v>
      </c>
      <c r="D2393" t="s">
        <v>5029</v>
      </c>
      <c r="E2393" t="s">
        <v>5041</v>
      </c>
      <c r="F2393" t="s">
        <v>5047</v>
      </c>
      <c r="G2393" t="s">
        <v>5062</v>
      </c>
      <c r="H2393">
        <v>36702</v>
      </c>
      <c r="I2393">
        <v>14</v>
      </c>
      <c r="J2393" t="s">
        <v>5069</v>
      </c>
      <c r="K2393">
        <v>7871.16</v>
      </c>
      <c r="L2393" t="s">
        <v>5076</v>
      </c>
      <c r="M2393">
        <f>MONTH(Helper_Columns[Order_Date])</f>
        <v>6</v>
      </c>
      <c r="N2393">
        <f>YEAR(Helper_Columns[Order_Date])</f>
        <v>2024</v>
      </c>
      <c r="O2393" t="str">
        <f>TEXT(Helper_Columns[Order_Date],"mmm")</f>
        <v>Jun</v>
      </c>
      <c r="P2393" s="7">
        <f>IFERROR(Helper_Columns[Profit]/Helper_Columns[Sales_Amount],0)</f>
        <v>0.21446133725682523</v>
      </c>
      <c r="Q2393" s="5" t="str">
        <f>IF(VALUE(SUBSTITUTE(Helper_Columns[[#This Row],[Discount]],"%",""))&gt;=10,"High Discount", "Normal")</f>
        <v>High Discount</v>
      </c>
      <c r="R2393" s="5" t="str">
        <f xml:space="preserve"> IF(Helper_Columns[[#This Row],[Profit]]&gt;5000,"High","Low")</f>
        <v>High</v>
      </c>
    </row>
    <row r="2394" spans="1:18" x14ac:dyDescent="0.25">
      <c r="A2394" t="s">
        <v>2404</v>
      </c>
      <c r="B2394" s="4">
        <v>45466.650930186028</v>
      </c>
      <c r="C2394" t="s">
        <v>5020</v>
      </c>
      <c r="D2394" t="s">
        <v>5026</v>
      </c>
      <c r="E2394" t="s">
        <v>5030</v>
      </c>
      <c r="F2394" t="s">
        <v>5046</v>
      </c>
      <c r="G2394" t="s">
        <v>5054</v>
      </c>
      <c r="H2394">
        <v>58423</v>
      </c>
      <c r="I2394">
        <v>13</v>
      </c>
      <c r="J2394" t="s">
        <v>5069</v>
      </c>
      <c r="K2394">
        <v>12029.24</v>
      </c>
      <c r="L2394" t="s">
        <v>5076</v>
      </c>
      <c r="M2394">
        <f>MONTH(Helper_Columns[Order_Date])</f>
        <v>6</v>
      </c>
      <c r="N2394">
        <f>YEAR(Helper_Columns[Order_Date])</f>
        <v>2024</v>
      </c>
      <c r="O2394" t="str">
        <f>TEXT(Helper_Columns[Order_Date],"mmm")</f>
        <v>Jun</v>
      </c>
      <c r="P2394" s="7">
        <f>IFERROR(Helper_Columns[Profit]/Helper_Columns[Sales_Amount],0)</f>
        <v>0.20589904660835628</v>
      </c>
      <c r="Q2394" s="5" t="str">
        <f>IF(VALUE(SUBSTITUTE(Helper_Columns[[#This Row],[Discount]],"%",""))&gt;=10,"High Discount", "Normal")</f>
        <v>High Discount</v>
      </c>
      <c r="R2394" s="5" t="str">
        <f xml:space="preserve"> IF(Helper_Columns[[#This Row],[Profit]]&gt;5000,"High","Low")</f>
        <v>High</v>
      </c>
    </row>
    <row r="2395" spans="1:18" x14ac:dyDescent="0.25">
      <c r="A2395" t="s">
        <v>2405</v>
      </c>
      <c r="B2395" s="4">
        <v>45466.723944788937</v>
      </c>
      <c r="C2395" t="s">
        <v>5021</v>
      </c>
      <c r="D2395" t="s">
        <v>5026</v>
      </c>
      <c r="E2395" t="s">
        <v>5043</v>
      </c>
      <c r="F2395" t="s">
        <v>5048</v>
      </c>
      <c r="G2395" t="s">
        <v>5059</v>
      </c>
      <c r="H2395">
        <v>42705</v>
      </c>
      <c r="I2395">
        <v>11</v>
      </c>
      <c r="J2395" t="s">
        <v>5073</v>
      </c>
      <c r="K2395">
        <v>4643.71</v>
      </c>
      <c r="L2395" t="s">
        <v>5078</v>
      </c>
      <c r="M2395">
        <f>MONTH(Helper_Columns[Order_Date])</f>
        <v>6</v>
      </c>
      <c r="N2395">
        <f>YEAR(Helper_Columns[Order_Date])</f>
        <v>2024</v>
      </c>
      <c r="O2395" t="str">
        <f>TEXT(Helper_Columns[Order_Date],"mmm")</f>
        <v>Jun</v>
      </c>
      <c r="P2395" s="7">
        <f>IFERROR(Helper_Columns[Profit]/Helper_Columns[Sales_Amount],0)</f>
        <v>0.10873925769816181</v>
      </c>
      <c r="Q2395" s="5" t="str">
        <f>IF(VALUE(SUBSTITUTE(Helper_Columns[[#This Row],[Discount]],"%",""))&gt;=10,"High Discount", "Normal")</f>
        <v>Normal</v>
      </c>
      <c r="R2395" s="5" t="str">
        <f xml:space="preserve"> IF(Helper_Columns[[#This Row],[Profit]]&gt;5000,"High","Low")</f>
        <v>Low</v>
      </c>
    </row>
    <row r="2396" spans="1:18" x14ac:dyDescent="0.25">
      <c r="A2396" t="s">
        <v>2406</v>
      </c>
      <c r="B2396" s="4">
        <v>45466.796959391882</v>
      </c>
      <c r="C2396" t="s">
        <v>5018</v>
      </c>
      <c r="D2396" t="s">
        <v>5027</v>
      </c>
      <c r="E2396" t="s">
        <v>5044</v>
      </c>
      <c r="F2396" t="s">
        <v>5048</v>
      </c>
      <c r="G2396" t="s">
        <v>5065</v>
      </c>
      <c r="H2396">
        <v>79243</v>
      </c>
      <c r="I2396">
        <v>12</v>
      </c>
      <c r="J2396" t="s">
        <v>5071</v>
      </c>
      <c r="K2396">
        <v>12850.74</v>
      </c>
      <c r="L2396" t="s">
        <v>5076</v>
      </c>
      <c r="M2396">
        <f>MONTH(Helper_Columns[Order_Date])</f>
        <v>6</v>
      </c>
      <c r="N2396">
        <f>YEAR(Helper_Columns[Order_Date])</f>
        <v>2024</v>
      </c>
      <c r="O2396" t="str">
        <f>TEXT(Helper_Columns[Order_Date],"mmm")</f>
        <v>Jun</v>
      </c>
      <c r="P2396" s="7">
        <f>IFERROR(Helper_Columns[Profit]/Helper_Columns[Sales_Amount],0)</f>
        <v>0.16216877200509824</v>
      </c>
      <c r="Q2396" s="5" t="str">
        <f>IF(VALUE(SUBSTITUTE(Helper_Columns[[#This Row],[Discount]],"%",""))&gt;=10,"High Discount", "Normal")</f>
        <v>High Discount</v>
      </c>
      <c r="R2396" s="5" t="str">
        <f xml:space="preserve"> IF(Helper_Columns[[#This Row],[Profit]]&gt;5000,"High","Low")</f>
        <v>High</v>
      </c>
    </row>
    <row r="2397" spans="1:18" x14ac:dyDescent="0.25">
      <c r="A2397" t="s">
        <v>2407</v>
      </c>
      <c r="B2397" s="4">
        <v>45466.869973994792</v>
      </c>
      <c r="C2397" t="s">
        <v>5019</v>
      </c>
      <c r="D2397" t="s">
        <v>5028</v>
      </c>
      <c r="E2397" t="s">
        <v>5036</v>
      </c>
      <c r="F2397" t="s">
        <v>5046</v>
      </c>
      <c r="G2397" t="s">
        <v>5061</v>
      </c>
      <c r="H2397">
        <v>43995</v>
      </c>
      <c r="I2397">
        <v>10</v>
      </c>
      <c r="J2397" t="s">
        <v>5070</v>
      </c>
      <c r="K2397">
        <v>5034.3999999999996</v>
      </c>
      <c r="L2397" t="s">
        <v>5077</v>
      </c>
      <c r="M2397">
        <f>MONTH(Helper_Columns[Order_Date])</f>
        <v>6</v>
      </c>
      <c r="N2397">
        <f>YEAR(Helper_Columns[Order_Date])</f>
        <v>2024</v>
      </c>
      <c r="O2397" t="str">
        <f>TEXT(Helper_Columns[Order_Date],"mmm")</f>
        <v>Jun</v>
      </c>
      <c r="P2397" s="7">
        <f>IFERROR(Helper_Columns[Profit]/Helper_Columns[Sales_Amount],0)</f>
        <v>0.11443118536197294</v>
      </c>
      <c r="Q2397" s="5" t="str">
        <f>IF(VALUE(SUBSTITUTE(Helper_Columns[[#This Row],[Discount]],"%",""))&gt;=10,"High Discount", "Normal")</f>
        <v>Normal</v>
      </c>
      <c r="R2397" s="5" t="str">
        <f xml:space="preserve"> IF(Helper_Columns[[#This Row],[Profit]]&gt;5000,"High","Low")</f>
        <v>High</v>
      </c>
    </row>
    <row r="2398" spans="1:18" x14ac:dyDescent="0.25">
      <c r="A2398" t="s">
        <v>2408</v>
      </c>
      <c r="B2398" s="4">
        <v>45466.942988597708</v>
      </c>
      <c r="C2398" t="s">
        <v>5017</v>
      </c>
      <c r="D2398" t="s">
        <v>5026</v>
      </c>
      <c r="E2398" t="s">
        <v>5034</v>
      </c>
      <c r="F2398" t="s">
        <v>5047</v>
      </c>
      <c r="G2398" t="s">
        <v>5058</v>
      </c>
      <c r="H2398">
        <v>48918</v>
      </c>
      <c r="I2398">
        <v>1</v>
      </c>
      <c r="J2398" t="s">
        <v>5073</v>
      </c>
      <c r="K2398">
        <v>4375.72</v>
      </c>
      <c r="L2398" t="s">
        <v>5077</v>
      </c>
      <c r="M2398">
        <f>MONTH(Helper_Columns[Order_Date])</f>
        <v>6</v>
      </c>
      <c r="N2398">
        <f>YEAR(Helper_Columns[Order_Date])</f>
        <v>2024</v>
      </c>
      <c r="O2398" t="str">
        <f>TEXT(Helper_Columns[Order_Date],"mmm")</f>
        <v>Jun</v>
      </c>
      <c r="P2398" s="7">
        <f>IFERROR(Helper_Columns[Profit]/Helper_Columns[Sales_Amount],0)</f>
        <v>8.9450100167627458E-2</v>
      </c>
      <c r="Q2398" s="5" t="str">
        <f>IF(VALUE(SUBSTITUTE(Helper_Columns[[#This Row],[Discount]],"%",""))&gt;=10,"High Discount", "Normal")</f>
        <v>Normal</v>
      </c>
      <c r="R2398" s="5" t="str">
        <f xml:space="preserve"> IF(Helper_Columns[[#This Row],[Profit]]&gt;5000,"High","Low")</f>
        <v>Low</v>
      </c>
    </row>
    <row r="2399" spans="1:18" x14ac:dyDescent="0.25">
      <c r="A2399" t="s">
        <v>2409</v>
      </c>
      <c r="B2399" s="4">
        <v>45467.016003200639</v>
      </c>
      <c r="C2399" t="s">
        <v>5020</v>
      </c>
      <c r="D2399" t="s">
        <v>5028</v>
      </c>
      <c r="E2399" t="s">
        <v>5037</v>
      </c>
      <c r="F2399" t="s">
        <v>5046</v>
      </c>
      <c r="G2399" t="s">
        <v>5049</v>
      </c>
      <c r="H2399">
        <v>11114</v>
      </c>
      <c r="I2399">
        <v>9</v>
      </c>
      <c r="J2399" t="s">
        <v>5071</v>
      </c>
      <c r="K2399">
        <v>939.85</v>
      </c>
      <c r="L2399" t="s">
        <v>5079</v>
      </c>
      <c r="M2399">
        <f>MONTH(Helper_Columns[Order_Date])</f>
        <v>6</v>
      </c>
      <c r="N2399">
        <f>YEAR(Helper_Columns[Order_Date])</f>
        <v>2024</v>
      </c>
      <c r="O2399" t="str">
        <f>TEXT(Helper_Columns[Order_Date],"mmm")</f>
        <v>Jun</v>
      </c>
      <c r="P2399" s="7">
        <f>IFERROR(Helper_Columns[Profit]/Helper_Columns[Sales_Amount],0)</f>
        <v>8.4564513226561097E-2</v>
      </c>
      <c r="Q2399" s="5" t="str">
        <f>IF(VALUE(SUBSTITUTE(Helper_Columns[[#This Row],[Discount]],"%",""))&gt;=10,"High Discount", "Normal")</f>
        <v>High Discount</v>
      </c>
      <c r="R2399" s="5" t="str">
        <f xml:space="preserve"> IF(Helper_Columns[[#This Row],[Profit]]&gt;5000,"High","Low")</f>
        <v>Low</v>
      </c>
    </row>
    <row r="2400" spans="1:18" x14ac:dyDescent="0.25">
      <c r="A2400" t="s">
        <v>2410</v>
      </c>
      <c r="B2400" s="4">
        <v>45467.089017803562</v>
      </c>
      <c r="C2400" t="s">
        <v>5022</v>
      </c>
      <c r="D2400" t="s">
        <v>5027</v>
      </c>
      <c r="E2400" t="s">
        <v>5044</v>
      </c>
      <c r="F2400" t="s">
        <v>5046</v>
      </c>
      <c r="G2400" t="s">
        <v>5057</v>
      </c>
      <c r="H2400">
        <v>78185</v>
      </c>
      <c r="I2400">
        <v>1</v>
      </c>
      <c r="J2400" t="s">
        <v>5068</v>
      </c>
      <c r="K2400">
        <v>7983.67</v>
      </c>
      <c r="L2400" t="s">
        <v>5075</v>
      </c>
      <c r="M2400">
        <f>MONTH(Helper_Columns[Order_Date])</f>
        <v>6</v>
      </c>
      <c r="N2400">
        <f>YEAR(Helper_Columns[Order_Date])</f>
        <v>2024</v>
      </c>
      <c r="O2400" t="str">
        <f>TEXT(Helper_Columns[Order_Date],"mmm")</f>
        <v>Jun</v>
      </c>
      <c r="P2400" s="7">
        <f>IFERROR(Helper_Columns[Profit]/Helper_Columns[Sales_Amount],0)</f>
        <v>0.10211255355886679</v>
      </c>
      <c r="Q2400" s="5" t="str">
        <f>IF(VALUE(SUBSTITUTE(Helper_Columns[[#This Row],[Discount]],"%",""))&gt;=10,"High Discount", "Normal")</f>
        <v>Normal</v>
      </c>
      <c r="R2400" s="5" t="str">
        <f xml:space="preserve"> IF(Helper_Columns[[#This Row],[Profit]]&gt;5000,"High","Low")</f>
        <v>High</v>
      </c>
    </row>
    <row r="2401" spans="1:18" x14ac:dyDescent="0.25">
      <c r="A2401" t="s">
        <v>2411</v>
      </c>
      <c r="B2401" s="4">
        <v>45467.162032406472</v>
      </c>
      <c r="C2401" t="s">
        <v>5015</v>
      </c>
      <c r="D2401" t="s">
        <v>5029</v>
      </c>
      <c r="E2401" t="s">
        <v>5033</v>
      </c>
      <c r="F2401" t="s">
        <v>5048</v>
      </c>
      <c r="G2401" t="s">
        <v>5065</v>
      </c>
      <c r="H2401">
        <v>9727</v>
      </c>
      <c r="I2401">
        <v>9</v>
      </c>
      <c r="J2401" t="s">
        <v>5072</v>
      </c>
      <c r="K2401">
        <v>810.84</v>
      </c>
      <c r="L2401" t="s">
        <v>5079</v>
      </c>
      <c r="M2401">
        <f>MONTH(Helper_Columns[Order_Date])</f>
        <v>6</v>
      </c>
      <c r="N2401">
        <f>YEAR(Helper_Columns[Order_Date])</f>
        <v>2024</v>
      </c>
      <c r="O2401" t="str">
        <f>TEXT(Helper_Columns[Order_Date],"mmm")</f>
        <v>Jun</v>
      </c>
      <c r="P2401" s="7">
        <f>IFERROR(Helper_Columns[Profit]/Helper_Columns[Sales_Amount],0)</f>
        <v>8.3359720365991569E-2</v>
      </c>
      <c r="Q2401" s="5" t="str">
        <f>IF(VALUE(SUBSTITUTE(Helper_Columns[[#This Row],[Discount]],"%",""))&gt;=10,"High Discount", "Normal")</f>
        <v>High Discount</v>
      </c>
      <c r="R2401" s="5" t="str">
        <f xml:space="preserve"> IF(Helper_Columns[[#This Row],[Profit]]&gt;5000,"High","Low")</f>
        <v>Low</v>
      </c>
    </row>
    <row r="2402" spans="1:18" x14ac:dyDescent="0.25">
      <c r="A2402" t="s">
        <v>2412</v>
      </c>
      <c r="B2402" s="4">
        <v>45467.235047009402</v>
      </c>
      <c r="C2402" t="s">
        <v>5023</v>
      </c>
      <c r="D2402" t="s">
        <v>5029</v>
      </c>
      <c r="E2402" t="s">
        <v>5033</v>
      </c>
      <c r="F2402" t="s">
        <v>5048</v>
      </c>
      <c r="G2402" t="s">
        <v>5055</v>
      </c>
      <c r="H2402">
        <v>21519</v>
      </c>
      <c r="I2402">
        <v>14</v>
      </c>
      <c r="J2402" t="s">
        <v>5070</v>
      </c>
      <c r="K2402">
        <v>3419.81</v>
      </c>
      <c r="L2402" t="s">
        <v>5075</v>
      </c>
      <c r="M2402">
        <f>MONTH(Helper_Columns[Order_Date])</f>
        <v>6</v>
      </c>
      <c r="N2402">
        <f>YEAR(Helper_Columns[Order_Date])</f>
        <v>2024</v>
      </c>
      <c r="O2402" t="str">
        <f>TEXT(Helper_Columns[Order_Date],"mmm")</f>
        <v>Jun</v>
      </c>
      <c r="P2402" s="7">
        <f>IFERROR(Helper_Columns[Profit]/Helper_Columns[Sales_Amount],0)</f>
        <v>0.15892048887030066</v>
      </c>
      <c r="Q2402" s="5" t="str">
        <f>IF(VALUE(SUBSTITUTE(Helper_Columns[[#This Row],[Discount]],"%",""))&gt;=10,"High Discount", "Normal")</f>
        <v>Normal</v>
      </c>
      <c r="R2402" s="5" t="str">
        <f xml:space="preserve"> IF(Helper_Columns[[#This Row],[Profit]]&gt;5000,"High","Low")</f>
        <v>Low</v>
      </c>
    </row>
    <row r="2403" spans="1:18" x14ac:dyDescent="0.25">
      <c r="A2403" t="s">
        <v>2413</v>
      </c>
      <c r="B2403" s="4">
        <v>45467.308061612312</v>
      </c>
      <c r="C2403" t="s">
        <v>5023</v>
      </c>
      <c r="D2403" t="s">
        <v>5027</v>
      </c>
      <c r="E2403" t="s">
        <v>5044</v>
      </c>
      <c r="F2403" t="s">
        <v>5047</v>
      </c>
      <c r="G2403" t="s">
        <v>5067</v>
      </c>
      <c r="H2403">
        <v>75975</v>
      </c>
      <c r="I2403">
        <v>10</v>
      </c>
      <c r="J2403" t="s">
        <v>5071</v>
      </c>
      <c r="K2403">
        <v>15727.87</v>
      </c>
      <c r="L2403" t="s">
        <v>5076</v>
      </c>
      <c r="M2403">
        <f>MONTH(Helper_Columns[Order_Date])</f>
        <v>6</v>
      </c>
      <c r="N2403">
        <f>YEAR(Helper_Columns[Order_Date])</f>
        <v>2024</v>
      </c>
      <c r="O2403" t="str">
        <f>TEXT(Helper_Columns[Order_Date],"mmm")</f>
        <v>Jun</v>
      </c>
      <c r="P2403" s="7">
        <f>IFERROR(Helper_Columns[Profit]/Helper_Columns[Sales_Amount],0)</f>
        <v>0.20701375452451465</v>
      </c>
      <c r="Q2403" s="5" t="str">
        <f>IF(VALUE(SUBSTITUTE(Helper_Columns[[#This Row],[Discount]],"%",""))&gt;=10,"High Discount", "Normal")</f>
        <v>High Discount</v>
      </c>
      <c r="R2403" s="5" t="str">
        <f xml:space="preserve"> IF(Helper_Columns[[#This Row],[Profit]]&gt;5000,"High","Low")</f>
        <v>High</v>
      </c>
    </row>
    <row r="2404" spans="1:18" x14ac:dyDescent="0.25">
      <c r="A2404" t="s">
        <v>2414</v>
      </c>
      <c r="B2404" s="4">
        <v>45467.381076215243</v>
      </c>
      <c r="C2404" t="s">
        <v>5025</v>
      </c>
      <c r="D2404" t="s">
        <v>5029</v>
      </c>
      <c r="E2404" t="s">
        <v>5039</v>
      </c>
      <c r="F2404" t="s">
        <v>5048</v>
      </c>
      <c r="G2404" t="s">
        <v>5052</v>
      </c>
      <c r="H2404">
        <v>66035</v>
      </c>
      <c r="I2404">
        <v>6</v>
      </c>
      <c r="J2404" t="s">
        <v>5068</v>
      </c>
      <c r="K2404">
        <v>6834.82</v>
      </c>
      <c r="L2404" t="s">
        <v>5079</v>
      </c>
      <c r="M2404">
        <f>MONTH(Helper_Columns[Order_Date])</f>
        <v>6</v>
      </c>
      <c r="N2404">
        <f>YEAR(Helper_Columns[Order_Date])</f>
        <v>2024</v>
      </c>
      <c r="O2404" t="str">
        <f>TEXT(Helper_Columns[Order_Date],"mmm")</f>
        <v>Jun</v>
      </c>
      <c r="P2404" s="7">
        <f>IFERROR(Helper_Columns[Profit]/Helper_Columns[Sales_Amount],0)</f>
        <v>0.10350299083819187</v>
      </c>
      <c r="Q2404" s="5" t="str">
        <f>IF(VALUE(SUBSTITUTE(Helper_Columns[[#This Row],[Discount]],"%",""))&gt;=10,"High Discount", "Normal")</f>
        <v>Normal</v>
      </c>
      <c r="R2404" s="5" t="str">
        <f xml:space="preserve"> IF(Helper_Columns[[#This Row],[Profit]]&gt;5000,"High","Low")</f>
        <v>High</v>
      </c>
    </row>
    <row r="2405" spans="1:18" x14ac:dyDescent="0.25">
      <c r="A2405" t="s">
        <v>2415</v>
      </c>
      <c r="B2405" s="4">
        <v>45467.454090818159</v>
      </c>
      <c r="C2405" t="s">
        <v>5024</v>
      </c>
      <c r="D2405" t="s">
        <v>5028</v>
      </c>
      <c r="E2405" t="s">
        <v>5032</v>
      </c>
      <c r="F2405" t="s">
        <v>5046</v>
      </c>
      <c r="G2405" t="s">
        <v>5060</v>
      </c>
      <c r="H2405">
        <v>16227</v>
      </c>
      <c r="I2405">
        <v>1</v>
      </c>
      <c r="J2405" t="s">
        <v>5070</v>
      </c>
      <c r="K2405">
        <v>1708.18</v>
      </c>
      <c r="L2405" t="s">
        <v>5076</v>
      </c>
      <c r="M2405">
        <f>MONTH(Helper_Columns[Order_Date])</f>
        <v>6</v>
      </c>
      <c r="N2405">
        <f>YEAR(Helper_Columns[Order_Date])</f>
        <v>2024</v>
      </c>
      <c r="O2405" t="str">
        <f>TEXT(Helper_Columns[Order_Date],"mmm")</f>
        <v>Jun</v>
      </c>
      <c r="P2405" s="7">
        <f>IFERROR(Helper_Columns[Profit]/Helper_Columns[Sales_Amount],0)</f>
        <v>0.10526776360387009</v>
      </c>
      <c r="Q2405" s="5" t="str">
        <f>IF(VALUE(SUBSTITUTE(Helper_Columns[[#This Row],[Discount]],"%",""))&gt;=10,"High Discount", "Normal")</f>
        <v>Normal</v>
      </c>
      <c r="R2405" s="5" t="str">
        <f xml:space="preserve"> IF(Helper_Columns[[#This Row],[Profit]]&gt;5000,"High","Low")</f>
        <v>Low</v>
      </c>
    </row>
    <row r="2406" spans="1:18" x14ac:dyDescent="0.25">
      <c r="A2406" t="s">
        <v>2416</v>
      </c>
      <c r="B2406" s="4">
        <v>45467.527105421083</v>
      </c>
      <c r="C2406" t="s">
        <v>5018</v>
      </c>
      <c r="D2406" t="s">
        <v>5028</v>
      </c>
      <c r="E2406" t="s">
        <v>5032</v>
      </c>
      <c r="F2406" t="s">
        <v>5046</v>
      </c>
      <c r="G2406" t="s">
        <v>5054</v>
      </c>
      <c r="H2406">
        <v>37158</v>
      </c>
      <c r="I2406">
        <v>11</v>
      </c>
      <c r="J2406" t="s">
        <v>5071</v>
      </c>
      <c r="K2406">
        <v>3822.96</v>
      </c>
      <c r="L2406" t="s">
        <v>5074</v>
      </c>
      <c r="M2406">
        <f>MONTH(Helper_Columns[Order_Date])</f>
        <v>6</v>
      </c>
      <c r="N2406">
        <f>YEAR(Helper_Columns[Order_Date])</f>
        <v>2024</v>
      </c>
      <c r="O2406" t="str">
        <f>TEXT(Helper_Columns[Order_Date],"mmm")</f>
        <v>Jun</v>
      </c>
      <c r="P2406" s="7">
        <f>IFERROR(Helper_Columns[Profit]/Helper_Columns[Sales_Amount],0)</f>
        <v>0.10288390117875021</v>
      </c>
      <c r="Q2406" s="5" t="str">
        <f>IF(VALUE(SUBSTITUTE(Helper_Columns[[#This Row],[Discount]],"%",""))&gt;=10,"High Discount", "Normal")</f>
        <v>High Discount</v>
      </c>
      <c r="R2406" s="5" t="str">
        <f xml:space="preserve"> IF(Helper_Columns[[#This Row],[Profit]]&gt;5000,"High","Low")</f>
        <v>Low</v>
      </c>
    </row>
    <row r="2407" spans="1:18" x14ac:dyDescent="0.25">
      <c r="A2407" t="s">
        <v>2417</v>
      </c>
      <c r="B2407" s="4">
        <v>45467.600120024013</v>
      </c>
      <c r="C2407" t="s">
        <v>5013</v>
      </c>
      <c r="D2407" t="s">
        <v>5029</v>
      </c>
      <c r="E2407" t="s">
        <v>5039</v>
      </c>
      <c r="F2407" t="s">
        <v>5048</v>
      </c>
      <c r="G2407" t="s">
        <v>5065</v>
      </c>
      <c r="H2407">
        <v>65636</v>
      </c>
      <c r="I2407">
        <v>5</v>
      </c>
      <c r="J2407" t="s">
        <v>5072</v>
      </c>
      <c r="K2407">
        <v>8905.19</v>
      </c>
      <c r="L2407" t="s">
        <v>5076</v>
      </c>
      <c r="M2407">
        <f>MONTH(Helper_Columns[Order_Date])</f>
        <v>6</v>
      </c>
      <c r="N2407">
        <f>YEAR(Helper_Columns[Order_Date])</f>
        <v>2024</v>
      </c>
      <c r="O2407" t="str">
        <f>TEXT(Helper_Columns[Order_Date],"mmm")</f>
        <v>Jun</v>
      </c>
      <c r="P2407" s="7">
        <f>IFERROR(Helper_Columns[Profit]/Helper_Columns[Sales_Amount],0)</f>
        <v>0.13567539155341582</v>
      </c>
      <c r="Q2407" s="5" t="str">
        <f>IF(VALUE(SUBSTITUTE(Helper_Columns[[#This Row],[Discount]],"%",""))&gt;=10,"High Discount", "Normal")</f>
        <v>High Discount</v>
      </c>
      <c r="R2407" s="5" t="str">
        <f xml:space="preserve"> IF(Helper_Columns[[#This Row],[Profit]]&gt;5000,"High","Low")</f>
        <v>High</v>
      </c>
    </row>
    <row r="2408" spans="1:18" x14ac:dyDescent="0.25">
      <c r="A2408" t="s">
        <v>2418</v>
      </c>
      <c r="B2408" s="4">
        <v>45467.673134626923</v>
      </c>
      <c r="C2408" t="s">
        <v>5022</v>
      </c>
      <c r="D2408" t="s">
        <v>5027</v>
      </c>
      <c r="E2408" t="s">
        <v>5042</v>
      </c>
      <c r="F2408" t="s">
        <v>5046</v>
      </c>
      <c r="G2408" t="s">
        <v>5060</v>
      </c>
      <c r="H2408">
        <v>25425</v>
      </c>
      <c r="I2408">
        <v>12</v>
      </c>
      <c r="J2408" t="s">
        <v>5068</v>
      </c>
      <c r="K2408">
        <v>3350.14</v>
      </c>
      <c r="L2408" t="s">
        <v>5078</v>
      </c>
      <c r="M2408">
        <f>MONTH(Helper_Columns[Order_Date])</f>
        <v>6</v>
      </c>
      <c r="N2408">
        <f>YEAR(Helper_Columns[Order_Date])</f>
        <v>2024</v>
      </c>
      <c r="O2408" t="str">
        <f>TEXT(Helper_Columns[Order_Date],"mmm")</f>
        <v>Jun</v>
      </c>
      <c r="P2408" s="7">
        <f>IFERROR(Helper_Columns[Profit]/Helper_Columns[Sales_Amount],0)</f>
        <v>0.13176558505408062</v>
      </c>
      <c r="Q2408" s="5" t="str">
        <f>IF(VALUE(SUBSTITUTE(Helper_Columns[[#This Row],[Discount]],"%",""))&gt;=10,"High Discount", "Normal")</f>
        <v>Normal</v>
      </c>
      <c r="R2408" s="5" t="str">
        <f xml:space="preserve"> IF(Helper_Columns[[#This Row],[Profit]]&gt;5000,"High","Low")</f>
        <v>Low</v>
      </c>
    </row>
    <row r="2409" spans="1:18" x14ac:dyDescent="0.25">
      <c r="A2409" t="s">
        <v>2419</v>
      </c>
      <c r="B2409" s="4">
        <v>45467.746149229839</v>
      </c>
      <c r="C2409" t="s">
        <v>5014</v>
      </c>
      <c r="D2409" t="s">
        <v>5027</v>
      </c>
      <c r="E2409" t="s">
        <v>5044</v>
      </c>
      <c r="F2409" t="s">
        <v>5046</v>
      </c>
      <c r="G2409" t="s">
        <v>5066</v>
      </c>
      <c r="H2409">
        <v>28823</v>
      </c>
      <c r="I2409">
        <v>1</v>
      </c>
      <c r="J2409" t="s">
        <v>5068</v>
      </c>
      <c r="K2409">
        <v>3302.63</v>
      </c>
      <c r="L2409" t="s">
        <v>5079</v>
      </c>
      <c r="M2409">
        <f>MONTH(Helper_Columns[Order_Date])</f>
        <v>6</v>
      </c>
      <c r="N2409">
        <f>YEAR(Helper_Columns[Order_Date])</f>
        <v>2024</v>
      </c>
      <c r="O2409" t="str">
        <f>TEXT(Helper_Columns[Order_Date],"mmm")</f>
        <v>Jun</v>
      </c>
      <c r="P2409" s="7">
        <f>IFERROR(Helper_Columns[Profit]/Helper_Columns[Sales_Amount],0)</f>
        <v>0.11458314540471153</v>
      </c>
      <c r="Q2409" s="5" t="str">
        <f>IF(VALUE(SUBSTITUTE(Helper_Columns[[#This Row],[Discount]],"%",""))&gt;=10,"High Discount", "Normal")</f>
        <v>Normal</v>
      </c>
      <c r="R2409" s="5" t="str">
        <f xml:space="preserve"> IF(Helper_Columns[[#This Row],[Profit]]&gt;5000,"High","Low")</f>
        <v>Low</v>
      </c>
    </row>
    <row r="2410" spans="1:18" x14ac:dyDescent="0.25">
      <c r="A2410" t="s">
        <v>2420</v>
      </c>
      <c r="B2410" s="4">
        <v>45467.819163832763</v>
      </c>
      <c r="C2410" t="s">
        <v>5024</v>
      </c>
      <c r="D2410" t="s">
        <v>5029</v>
      </c>
      <c r="E2410" t="s">
        <v>5039</v>
      </c>
      <c r="F2410" t="s">
        <v>5047</v>
      </c>
      <c r="G2410" t="s">
        <v>5064</v>
      </c>
      <c r="H2410">
        <v>27469</v>
      </c>
      <c r="I2410">
        <v>5</v>
      </c>
      <c r="J2410" t="s">
        <v>5069</v>
      </c>
      <c r="K2410">
        <v>3767.29</v>
      </c>
      <c r="L2410" t="s">
        <v>5077</v>
      </c>
      <c r="M2410">
        <f>MONTH(Helper_Columns[Order_Date])</f>
        <v>6</v>
      </c>
      <c r="N2410">
        <f>YEAR(Helper_Columns[Order_Date])</f>
        <v>2024</v>
      </c>
      <c r="O2410" t="str">
        <f>TEXT(Helper_Columns[Order_Date],"mmm")</f>
        <v>Jun</v>
      </c>
      <c r="P2410" s="7">
        <f>IFERROR(Helper_Columns[Profit]/Helper_Columns[Sales_Amount],0)</f>
        <v>0.13714696567039208</v>
      </c>
      <c r="Q2410" s="5" t="str">
        <f>IF(VALUE(SUBSTITUTE(Helper_Columns[[#This Row],[Discount]],"%",""))&gt;=10,"High Discount", "Normal")</f>
        <v>High Discount</v>
      </c>
      <c r="R2410" s="5" t="str">
        <f xml:space="preserve"> IF(Helper_Columns[[#This Row],[Profit]]&gt;5000,"High","Low")</f>
        <v>Low</v>
      </c>
    </row>
    <row r="2411" spans="1:18" x14ac:dyDescent="0.25">
      <c r="A2411" t="s">
        <v>2421</v>
      </c>
      <c r="B2411" s="4">
        <v>45467.892178435693</v>
      </c>
      <c r="C2411" t="s">
        <v>5024</v>
      </c>
      <c r="D2411" t="s">
        <v>5027</v>
      </c>
      <c r="E2411" t="s">
        <v>5031</v>
      </c>
      <c r="F2411" t="s">
        <v>5048</v>
      </c>
      <c r="G2411" t="s">
        <v>5065</v>
      </c>
      <c r="H2411">
        <v>73370</v>
      </c>
      <c r="I2411">
        <v>13</v>
      </c>
      <c r="J2411" t="s">
        <v>5069</v>
      </c>
      <c r="K2411">
        <v>10118.9</v>
      </c>
      <c r="L2411" t="s">
        <v>5077</v>
      </c>
      <c r="M2411">
        <f>MONTH(Helper_Columns[Order_Date])</f>
        <v>6</v>
      </c>
      <c r="N2411">
        <f>YEAR(Helper_Columns[Order_Date])</f>
        <v>2024</v>
      </c>
      <c r="O2411" t="str">
        <f>TEXT(Helper_Columns[Order_Date],"mmm")</f>
        <v>Jun</v>
      </c>
      <c r="P2411" s="7">
        <f>IFERROR(Helper_Columns[Profit]/Helper_Columns[Sales_Amount],0)</f>
        <v>0.1379160419790105</v>
      </c>
      <c r="Q2411" s="5" t="str">
        <f>IF(VALUE(SUBSTITUTE(Helper_Columns[[#This Row],[Discount]],"%",""))&gt;=10,"High Discount", "Normal")</f>
        <v>High Discount</v>
      </c>
      <c r="R2411" s="5" t="str">
        <f xml:space="preserve"> IF(Helper_Columns[[#This Row],[Profit]]&gt;5000,"High","Low")</f>
        <v>High</v>
      </c>
    </row>
    <row r="2412" spans="1:18" x14ac:dyDescent="0.25">
      <c r="A2412" t="s">
        <v>2422</v>
      </c>
      <c r="B2412" s="4">
        <v>45467.965193038603</v>
      </c>
      <c r="C2412" t="s">
        <v>5012</v>
      </c>
      <c r="D2412" t="s">
        <v>5028</v>
      </c>
      <c r="E2412" t="s">
        <v>5032</v>
      </c>
      <c r="F2412" t="s">
        <v>5046</v>
      </c>
      <c r="G2412" t="s">
        <v>5054</v>
      </c>
      <c r="H2412">
        <v>48670</v>
      </c>
      <c r="I2412">
        <v>3</v>
      </c>
      <c r="J2412" t="s">
        <v>5070</v>
      </c>
      <c r="K2412">
        <v>6401.99</v>
      </c>
      <c r="L2412" t="s">
        <v>5075</v>
      </c>
      <c r="M2412">
        <f>MONTH(Helper_Columns[Order_Date])</f>
        <v>6</v>
      </c>
      <c r="N2412">
        <f>YEAR(Helper_Columns[Order_Date])</f>
        <v>2024</v>
      </c>
      <c r="O2412" t="str">
        <f>TEXT(Helper_Columns[Order_Date],"mmm")</f>
        <v>Jun</v>
      </c>
      <c r="P2412" s="7">
        <f>IFERROR(Helper_Columns[Profit]/Helper_Columns[Sales_Amount],0)</f>
        <v>0.13153873022395726</v>
      </c>
      <c r="Q2412" s="5" t="str">
        <f>IF(VALUE(SUBSTITUTE(Helper_Columns[[#This Row],[Discount]],"%",""))&gt;=10,"High Discount", "Normal")</f>
        <v>Normal</v>
      </c>
      <c r="R2412" s="5" t="str">
        <f xml:space="preserve"> IF(Helper_Columns[[#This Row],[Profit]]&gt;5000,"High","Low")</f>
        <v>High</v>
      </c>
    </row>
    <row r="2413" spans="1:18" x14ac:dyDescent="0.25">
      <c r="A2413" t="s">
        <v>2423</v>
      </c>
      <c r="B2413" s="4">
        <v>45468.038207641534</v>
      </c>
      <c r="C2413" t="s">
        <v>5021</v>
      </c>
      <c r="D2413" t="s">
        <v>5027</v>
      </c>
      <c r="E2413" t="s">
        <v>5044</v>
      </c>
      <c r="F2413" t="s">
        <v>5048</v>
      </c>
      <c r="G2413" t="s">
        <v>5052</v>
      </c>
      <c r="H2413">
        <v>71600</v>
      </c>
      <c r="I2413">
        <v>1</v>
      </c>
      <c r="J2413" t="s">
        <v>5072</v>
      </c>
      <c r="K2413">
        <v>6042.75</v>
      </c>
      <c r="L2413" t="s">
        <v>5077</v>
      </c>
      <c r="M2413">
        <f>MONTH(Helper_Columns[Order_Date])</f>
        <v>6</v>
      </c>
      <c r="N2413">
        <f>YEAR(Helper_Columns[Order_Date])</f>
        <v>2024</v>
      </c>
      <c r="O2413" t="str">
        <f>TEXT(Helper_Columns[Order_Date],"mmm")</f>
        <v>Jun</v>
      </c>
      <c r="P2413" s="7">
        <f>IFERROR(Helper_Columns[Profit]/Helper_Columns[Sales_Amount],0)</f>
        <v>8.4395949720670396E-2</v>
      </c>
      <c r="Q2413" s="5" t="str">
        <f>IF(VALUE(SUBSTITUTE(Helper_Columns[[#This Row],[Discount]],"%",""))&gt;=10,"High Discount", "Normal")</f>
        <v>High Discount</v>
      </c>
      <c r="R2413" s="5" t="str">
        <f xml:space="preserve"> IF(Helper_Columns[[#This Row],[Profit]]&gt;5000,"High","Low")</f>
        <v>High</v>
      </c>
    </row>
    <row r="2414" spans="1:18" x14ac:dyDescent="0.25">
      <c r="A2414" t="s">
        <v>2424</v>
      </c>
      <c r="B2414" s="4">
        <v>45468.111222244443</v>
      </c>
      <c r="C2414" t="s">
        <v>5024</v>
      </c>
      <c r="D2414" t="s">
        <v>5027</v>
      </c>
      <c r="E2414" t="s">
        <v>5031</v>
      </c>
      <c r="F2414" t="s">
        <v>5046</v>
      </c>
      <c r="G2414" t="s">
        <v>5054</v>
      </c>
      <c r="H2414">
        <v>17411</v>
      </c>
      <c r="I2414">
        <v>3</v>
      </c>
      <c r="J2414" t="s">
        <v>5073</v>
      </c>
      <c r="K2414">
        <v>2060.27</v>
      </c>
      <c r="L2414" t="s">
        <v>5074</v>
      </c>
      <c r="M2414">
        <f>MONTH(Helper_Columns[Order_Date])</f>
        <v>6</v>
      </c>
      <c r="N2414">
        <f>YEAR(Helper_Columns[Order_Date])</f>
        <v>2024</v>
      </c>
      <c r="O2414" t="str">
        <f>TEXT(Helper_Columns[Order_Date],"mmm")</f>
        <v>Jun</v>
      </c>
      <c r="P2414" s="7">
        <f>IFERROR(Helper_Columns[Profit]/Helper_Columns[Sales_Amount],0)</f>
        <v>0.11833151455976107</v>
      </c>
      <c r="Q2414" s="5" t="str">
        <f>IF(VALUE(SUBSTITUTE(Helper_Columns[[#This Row],[Discount]],"%",""))&gt;=10,"High Discount", "Normal")</f>
        <v>Normal</v>
      </c>
      <c r="R2414" s="5" t="str">
        <f xml:space="preserve"> IF(Helper_Columns[[#This Row],[Profit]]&gt;5000,"High","Low")</f>
        <v>Low</v>
      </c>
    </row>
    <row r="2415" spans="1:18" x14ac:dyDescent="0.25">
      <c r="A2415" t="s">
        <v>2425</v>
      </c>
      <c r="B2415" s="4">
        <v>45468.184236847359</v>
      </c>
      <c r="C2415" t="s">
        <v>5014</v>
      </c>
      <c r="D2415" t="s">
        <v>5029</v>
      </c>
      <c r="E2415" t="s">
        <v>5041</v>
      </c>
      <c r="F2415" t="s">
        <v>5048</v>
      </c>
      <c r="G2415" t="s">
        <v>5051</v>
      </c>
      <c r="H2415">
        <v>21337</v>
      </c>
      <c r="I2415">
        <v>6</v>
      </c>
      <c r="J2415" t="s">
        <v>5071</v>
      </c>
      <c r="K2415">
        <v>3735.64</v>
      </c>
      <c r="L2415" t="s">
        <v>5077</v>
      </c>
      <c r="M2415">
        <f>MONTH(Helper_Columns[Order_Date])</f>
        <v>6</v>
      </c>
      <c r="N2415">
        <f>YEAR(Helper_Columns[Order_Date])</f>
        <v>2024</v>
      </c>
      <c r="O2415" t="str">
        <f>TEXT(Helper_Columns[Order_Date],"mmm")</f>
        <v>Jun</v>
      </c>
      <c r="P2415" s="7">
        <f>IFERROR(Helper_Columns[Profit]/Helper_Columns[Sales_Amount],0)</f>
        <v>0.17507803346299855</v>
      </c>
      <c r="Q2415" s="5" t="str">
        <f>IF(VALUE(SUBSTITUTE(Helper_Columns[[#This Row],[Discount]],"%",""))&gt;=10,"High Discount", "Normal")</f>
        <v>High Discount</v>
      </c>
      <c r="R2415" s="5" t="str">
        <f xml:space="preserve"> IF(Helper_Columns[[#This Row],[Profit]]&gt;5000,"High","Low")</f>
        <v>Low</v>
      </c>
    </row>
    <row r="2416" spans="1:18" x14ac:dyDescent="0.25">
      <c r="A2416" t="s">
        <v>2426</v>
      </c>
      <c r="B2416" s="4">
        <v>45468.25725145029</v>
      </c>
      <c r="C2416" t="s">
        <v>5021</v>
      </c>
      <c r="D2416" t="s">
        <v>5029</v>
      </c>
      <c r="E2416" t="s">
        <v>5040</v>
      </c>
      <c r="F2416" t="s">
        <v>5047</v>
      </c>
      <c r="G2416" t="s">
        <v>5067</v>
      </c>
      <c r="H2416">
        <v>40732</v>
      </c>
      <c r="I2416">
        <v>12</v>
      </c>
      <c r="J2416" t="s">
        <v>5073</v>
      </c>
      <c r="K2416">
        <v>5080.78</v>
      </c>
      <c r="L2416" t="s">
        <v>5074</v>
      </c>
      <c r="M2416">
        <f>MONTH(Helper_Columns[Order_Date])</f>
        <v>6</v>
      </c>
      <c r="N2416">
        <f>YEAR(Helper_Columns[Order_Date])</f>
        <v>2024</v>
      </c>
      <c r="O2416" t="str">
        <f>TEXT(Helper_Columns[Order_Date],"mmm")</f>
        <v>Jun</v>
      </c>
      <c r="P2416" s="7">
        <f>IFERROR(Helper_Columns[Profit]/Helper_Columns[Sales_Amount],0)</f>
        <v>0.1247368162623981</v>
      </c>
      <c r="Q2416" s="5" t="str">
        <f>IF(VALUE(SUBSTITUTE(Helper_Columns[[#This Row],[Discount]],"%",""))&gt;=10,"High Discount", "Normal")</f>
        <v>Normal</v>
      </c>
      <c r="R2416" s="5" t="str">
        <f xml:space="preserve"> IF(Helper_Columns[[#This Row],[Profit]]&gt;5000,"High","Low")</f>
        <v>High</v>
      </c>
    </row>
    <row r="2417" spans="1:18" x14ac:dyDescent="0.25">
      <c r="A2417" t="s">
        <v>2427</v>
      </c>
      <c r="B2417" s="4">
        <v>45468.330266053214</v>
      </c>
      <c r="C2417" t="s">
        <v>5024</v>
      </c>
      <c r="D2417" t="s">
        <v>5029</v>
      </c>
      <c r="E2417" t="s">
        <v>5041</v>
      </c>
      <c r="F2417" t="s">
        <v>5048</v>
      </c>
      <c r="G2417" t="s">
        <v>5056</v>
      </c>
      <c r="H2417">
        <v>36035</v>
      </c>
      <c r="I2417">
        <v>4</v>
      </c>
      <c r="J2417" t="s">
        <v>5069</v>
      </c>
      <c r="K2417">
        <v>7516.1</v>
      </c>
      <c r="L2417" t="s">
        <v>5078</v>
      </c>
      <c r="M2417">
        <f>MONTH(Helper_Columns[Order_Date])</f>
        <v>6</v>
      </c>
      <c r="N2417">
        <f>YEAR(Helper_Columns[Order_Date])</f>
        <v>2024</v>
      </c>
      <c r="O2417" t="str">
        <f>TEXT(Helper_Columns[Order_Date],"mmm")</f>
        <v>Jun</v>
      </c>
      <c r="P2417" s="7">
        <f>IFERROR(Helper_Columns[Profit]/Helper_Columns[Sales_Amount],0)</f>
        <v>0.20857777161093383</v>
      </c>
      <c r="Q2417" s="5" t="str">
        <f>IF(VALUE(SUBSTITUTE(Helper_Columns[[#This Row],[Discount]],"%",""))&gt;=10,"High Discount", "Normal")</f>
        <v>High Discount</v>
      </c>
      <c r="R2417" s="5" t="str">
        <f xml:space="preserve"> IF(Helper_Columns[[#This Row],[Profit]]&gt;5000,"High","Low")</f>
        <v>High</v>
      </c>
    </row>
    <row r="2418" spans="1:18" x14ac:dyDescent="0.25">
      <c r="A2418" t="s">
        <v>2428</v>
      </c>
      <c r="B2418" s="4">
        <v>45468.403280656123</v>
      </c>
      <c r="C2418" t="s">
        <v>5020</v>
      </c>
      <c r="D2418" t="s">
        <v>5029</v>
      </c>
      <c r="E2418" t="s">
        <v>5041</v>
      </c>
      <c r="F2418" t="s">
        <v>5048</v>
      </c>
      <c r="G2418" t="s">
        <v>5065</v>
      </c>
      <c r="H2418">
        <v>71123</v>
      </c>
      <c r="I2418">
        <v>5</v>
      </c>
      <c r="J2418" t="s">
        <v>5072</v>
      </c>
      <c r="K2418">
        <v>13339.2</v>
      </c>
      <c r="L2418" t="s">
        <v>5075</v>
      </c>
      <c r="M2418">
        <f>MONTH(Helper_Columns[Order_Date])</f>
        <v>6</v>
      </c>
      <c r="N2418">
        <f>YEAR(Helper_Columns[Order_Date])</f>
        <v>2024</v>
      </c>
      <c r="O2418" t="str">
        <f>TEXT(Helper_Columns[Order_Date],"mmm")</f>
        <v>Jun</v>
      </c>
      <c r="P2418" s="7">
        <f>IFERROR(Helper_Columns[Profit]/Helper_Columns[Sales_Amount],0)</f>
        <v>0.18755114379314711</v>
      </c>
      <c r="Q2418" s="5" t="str">
        <f>IF(VALUE(SUBSTITUTE(Helper_Columns[[#This Row],[Discount]],"%",""))&gt;=10,"High Discount", "Normal")</f>
        <v>High Discount</v>
      </c>
      <c r="R2418" s="5" t="str">
        <f xml:space="preserve"> IF(Helper_Columns[[#This Row],[Profit]]&gt;5000,"High","Low")</f>
        <v>High</v>
      </c>
    </row>
    <row r="2419" spans="1:18" x14ac:dyDescent="0.25">
      <c r="A2419" t="s">
        <v>2429</v>
      </c>
      <c r="B2419" s="4">
        <v>45468.476295259054</v>
      </c>
      <c r="C2419" t="s">
        <v>5019</v>
      </c>
      <c r="D2419" t="s">
        <v>5029</v>
      </c>
      <c r="E2419" t="s">
        <v>5033</v>
      </c>
      <c r="F2419" t="s">
        <v>5047</v>
      </c>
      <c r="G2419" t="s">
        <v>5050</v>
      </c>
      <c r="H2419">
        <v>67201</v>
      </c>
      <c r="I2419">
        <v>2</v>
      </c>
      <c r="J2419" t="s">
        <v>5071</v>
      </c>
      <c r="K2419">
        <v>10188.49</v>
      </c>
      <c r="L2419" t="s">
        <v>5078</v>
      </c>
      <c r="M2419">
        <f>MONTH(Helper_Columns[Order_Date])</f>
        <v>6</v>
      </c>
      <c r="N2419">
        <f>YEAR(Helper_Columns[Order_Date])</f>
        <v>2024</v>
      </c>
      <c r="O2419" t="str">
        <f>TEXT(Helper_Columns[Order_Date],"mmm")</f>
        <v>Jun</v>
      </c>
      <c r="P2419" s="7">
        <f>IFERROR(Helper_Columns[Profit]/Helper_Columns[Sales_Amount],0)</f>
        <v>0.15161217839020252</v>
      </c>
      <c r="Q2419" s="5" t="str">
        <f>IF(VALUE(SUBSTITUTE(Helper_Columns[[#This Row],[Discount]],"%",""))&gt;=10,"High Discount", "Normal")</f>
        <v>High Discount</v>
      </c>
      <c r="R2419" s="5" t="str">
        <f xml:space="preserve"> IF(Helper_Columns[[#This Row],[Profit]]&gt;5000,"High","Low")</f>
        <v>High</v>
      </c>
    </row>
    <row r="2420" spans="1:18" x14ac:dyDescent="0.25">
      <c r="A2420" t="s">
        <v>2430</v>
      </c>
      <c r="B2420" s="4">
        <v>45468.54930986197</v>
      </c>
      <c r="C2420" t="s">
        <v>5023</v>
      </c>
      <c r="D2420" t="s">
        <v>5028</v>
      </c>
      <c r="E2420" t="s">
        <v>5036</v>
      </c>
      <c r="F2420" t="s">
        <v>5048</v>
      </c>
      <c r="G2420" t="s">
        <v>5065</v>
      </c>
      <c r="H2420">
        <v>33261</v>
      </c>
      <c r="I2420">
        <v>4</v>
      </c>
      <c r="J2420" t="s">
        <v>5071</v>
      </c>
      <c r="K2420">
        <v>3402.05</v>
      </c>
      <c r="L2420" t="s">
        <v>5079</v>
      </c>
      <c r="M2420">
        <f>MONTH(Helper_Columns[Order_Date])</f>
        <v>6</v>
      </c>
      <c r="N2420">
        <f>YEAR(Helper_Columns[Order_Date])</f>
        <v>2024</v>
      </c>
      <c r="O2420" t="str">
        <f>TEXT(Helper_Columns[Order_Date],"mmm")</f>
        <v>Jun</v>
      </c>
      <c r="P2420" s="7">
        <f>IFERROR(Helper_Columns[Profit]/Helper_Columns[Sales_Amount],0)</f>
        <v>0.10228345509756172</v>
      </c>
      <c r="Q2420" s="5" t="str">
        <f>IF(VALUE(SUBSTITUTE(Helper_Columns[[#This Row],[Discount]],"%",""))&gt;=10,"High Discount", "Normal")</f>
        <v>High Discount</v>
      </c>
      <c r="R2420" s="5" t="str">
        <f xml:space="preserve"> IF(Helper_Columns[[#This Row],[Profit]]&gt;5000,"High","Low")</f>
        <v>Low</v>
      </c>
    </row>
    <row r="2421" spans="1:18" x14ac:dyDescent="0.25">
      <c r="A2421" t="s">
        <v>2431</v>
      </c>
      <c r="B2421" s="4">
        <v>45468.622324464894</v>
      </c>
      <c r="C2421" t="s">
        <v>5023</v>
      </c>
      <c r="D2421" t="s">
        <v>5028</v>
      </c>
      <c r="E2421" t="s">
        <v>5037</v>
      </c>
      <c r="F2421" t="s">
        <v>5046</v>
      </c>
      <c r="G2421" t="s">
        <v>5066</v>
      </c>
      <c r="H2421">
        <v>71716</v>
      </c>
      <c r="I2421">
        <v>1</v>
      </c>
      <c r="J2421" t="s">
        <v>5072</v>
      </c>
      <c r="K2421">
        <v>11431.74</v>
      </c>
      <c r="L2421" t="s">
        <v>5076</v>
      </c>
      <c r="M2421">
        <f>MONTH(Helper_Columns[Order_Date])</f>
        <v>6</v>
      </c>
      <c r="N2421">
        <f>YEAR(Helper_Columns[Order_Date])</f>
        <v>2024</v>
      </c>
      <c r="O2421" t="str">
        <f>TEXT(Helper_Columns[Order_Date],"mmm")</f>
        <v>Jun</v>
      </c>
      <c r="P2421" s="7">
        <f>IFERROR(Helper_Columns[Profit]/Helper_Columns[Sales_Amount],0)</f>
        <v>0.15940292263929945</v>
      </c>
      <c r="Q2421" s="5" t="str">
        <f>IF(VALUE(SUBSTITUTE(Helper_Columns[[#This Row],[Discount]],"%",""))&gt;=10,"High Discount", "Normal")</f>
        <v>High Discount</v>
      </c>
      <c r="R2421" s="5" t="str">
        <f xml:space="preserve"> IF(Helper_Columns[[#This Row],[Profit]]&gt;5000,"High","Low")</f>
        <v>High</v>
      </c>
    </row>
    <row r="2422" spans="1:18" x14ac:dyDescent="0.25">
      <c r="A2422" t="s">
        <v>2432</v>
      </c>
      <c r="B2422" s="4">
        <v>45468.69533906781</v>
      </c>
      <c r="C2422" t="s">
        <v>5017</v>
      </c>
      <c r="D2422" t="s">
        <v>5028</v>
      </c>
      <c r="E2422" t="s">
        <v>5035</v>
      </c>
      <c r="F2422" t="s">
        <v>5046</v>
      </c>
      <c r="G2422" t="s">
        <v>5057</v>
      </c>
      <c r="H2422">
        <v>43376</v>
      </c>
      <c r="I2422">
        <v>3</v>
      </c>
      <c r="J2422" t="s">
        <v>5072</v>
      </c>
      <c r="K2422">
        <v>9329.1</v>
      </c>
      <c r="L2422" t="s">
        <v>5075</v>
      </c>
      <c r="M2422">
        <f>MONTH(Helper_Columns[Order_Date])</f>
        <v>6</v>
      </c>
      <c r="N2422">
        <f>YEAR(Helper_Columns[Order_Date])</f>
        <v>2024</v>
      </c>
      <c r="O2422" t="str">
        <f>TEXT(Helper_Columns[Order_Date],"mmm")</f>
        <v>Jun</v>
      </c>
      <c r="P2422" s="7">
        <f>IFERROR(Helper_Columns[Profit]/Helper_Columns[Sales_Amount],0)</f>
        <v>0.21507515676872005</v>
      </c>
      <c r="Q2422" s="5" t="str">
        <f>IF(VALUE(SUBSTITUTE(Helper_Columns[[#This Row],[Discount]],"%",""))&gt;=10,"High Discount", "Normal")</f>
        <v>High Discount</v>
      </c>
      <c r="R2422" s="5" t="str">
        <f xml:space="preserve"> IF(Helper_Columns[[#This Row],[Profit]]&gt;5000,"High","Low")</f>
        <v>High</v>
      </c>
    </row>
    <row r="2423" spans="1:18" x14ac:dyDescent="0.25">
      <c r="A2423" t="s">
        <v>2433</v>
      </c>
      <c r="B2423" s="4">
        <v>45468.768353670734</v>
      </c>
      <c r="C2423" t="s">
        <v>5019</v>
      </c>
      <c r="D2423" t="s">
        <v>5029</v>
      </c>
      <c r="E2423" t="s">
        <v>5041</v>
      </c>
      <c r="F2423" t="s">
        <v>5047</v>
      </c>
      <c r="G2423" t="s">
        <v>5058</v>
      </c>
      <c r="H2423">
        <v>37994</v>
      </c>
      <c r="I2423">
        <v>1</v>
      </c>
      <c r="J2423" t="s">
        <v>5069</v>
      </c>
      <c r="K2423">
        <v>3062.93</v>
      </c>
      <c r="L2423" t="s">
        <v>5075</v>
      </c>
      <c r="M2423">
        <f>MONTH(Helper_Columns[Order_Date])</f>
        <v>6</v>
      </c>
      <c r="N2423">
        <f>YEAR(Helper_Columns[Order_Date])</f>
        <v>2024</v>
      </c>
      <c r="O2423" t="str">
        <f>TEXT(Helper_Columns[Order_Date],"mmm")</f>
        <v>Jun</v>
      </c>
      <c r="P2423" s="7">
        <f>IFERROR(Helper_Columns[Profit]/Helper_Columns[Sales_Amount],0)</f>
        <v>8.0616149918408167E-2</v>
      </c>
      <c r="Q2423" s="5" t="str">
        <f>IF(VALUE(SUBSTITUTE(Helper_Columns[[#This Row],[Discount]],"%",""))&gt;=10,"High Discount", "Normal")</f>
        <v>High Discount</v>
      </c>
      <c r="R2423" s="5" t="str">
        <f xml:space="preserve"> IF(Helper_Columns[[#This Row],[Profit]]&gt;5000,"High","Low")</f>
        <v>Low</v>
      </c>
    </row>
    <row r="2424" spans="1:18" x14ac:dyDescent="0.25">
      <c r="A2424" t="s">
        <v>2434</v>
      </c>
      <c r="B2424" s="4">
        <v>45468.841368273643</v>
      </c>
      <c r="C2424" t="s">
        <v>5012</v>
      </c>
      <c r="D2424" t="s">
        <v>5026</v>
      </c>
      <c r="E2424" t="s">
        <v>5043</v>
      </c>
      <c r="F2424" t="s">
        <v>5048</v>
      </c>
      <c r="G2424" t="s">
        <v>5065</v>
      </c>
      <c r="H2424">
        <v>62630</v>
      </c>
      <c r="I2424">
        <v>5</v>
      </c>
      <c r="J2424" t="s">
        <v>5068</v>
      </c>
      <c r="K2424">
        <v>5721.36</v>
      </c>
      <c r="L2424" t="s">
        <v>5076</v>
      </c>
      <c r="M2424">
        <f>MONTH(Helper_Columns[Order_Date])</f>
        <v>6</v>
      </c>
      <c r="N2424">
        <f>YEAR(Helper_Columns[Order_Date])</f>
        <v>2024</v>
      </c>
      <c r="O2424" t="str">
        <f>TEXT(Helper_Columns[Order_Date],"mmm")</f>
        <v>Jun</v>
      </c>
      <c r="P2424" s="7">
        <f>IFERROR(Helper_Columns[Profit]/Helper_Columns[Sales_Amount],0)</f>
        <v>9.1351748363404109E-2</v>
      </c>
      <c r="Q2424" s="5" t="str">
        <f>IF(VALUE(SUBSTITUTE(Helper_Columns[[#This Row],[Discount]],"%",""))&gt;=10,"High Discount", "Normal")</f>
        <v>Normal</v>
      </c>
      <c r="R2424" s="5" t="str">
        <f xml:space="preserve"> IF(Helper_Columns[[#This Row],[Profit]]&gt;5000,"High","Low")</f>
        <v>High</v>
      </c>
    </row>
    <row r="2425" spans="1:18" x14ac:dyDescent="0.25">
      <c r="A2425" t="s">
        <v>2435</v>
      </c>
      <c r="B2425" s="4">
        <v>45468.914382876566</v>
      </c>
      <c r="C2425" t="s">
        <v>5024</v>
      </c>
      <c r="D2425" t="s">
        <v>5029</v>
      </c>
      <c r="E2425" t="s">
        <v>5039</v>
      </c>
      <c r="F2425" t="s">
        <v>5048</v>
      </c>
      <c r="G2425" t="s">
        <v>5059</v>
      </c>
      <c r="H2425">
        <v>47125</v>
      </c>
      <c r="I2425">
        <v>3</v>
      </c>
      <c r="J2425" t="s">
        <v>5070</v>
      </c>
      <c r="K2425">
        <v>6352.5</v>
      </c>
      <c r="L2425" t="s">
        <v>5076</v>
      </c>
      <c r="M2425">
        <f>MONTH(Helper_Columns[Order_Date])</f>
        <v>6</v>
      </c>
      <c r="N2425">
        <f>YEAR(Helper_Columns[Order_Date])</f>
        <v>2024</v>
      </c>
      <c r="O2425" t="str">
        <f>TEXT(Helper_Columns[Order_Date],"mmm")</f>
        <v>Jun</v>
      </c>
      <c r="P2425" s="7">
        <f>IFERROR(Helper_Columns[Profit]/Helper_Columns[Sales_Amount],0)</f>
        <v>0.13480106100795755</v>
      </c>
      <c r="Q2425" s="5" t="str">
        <f>IF(VALUE(SUBSTITUTE(Helper_Columns[[#This Row],[Discount]],"%",""))&gt;=10,"High Discount", "Normal")</f>
        <v>Normal</v>
      </c>
      <c r="R2425" s="5" t="str">
        <f xml:space="preserve"> IF(Helper_Columns[[#This Row],[Profit]]&gt;5000,"High","Low")</f>
        <v>High</v>
      </c>
    </row>
    <row r="2426" spans="1:18" x14ac:dyDescent="0.25">
      <c r="A2426" t="s">
        <v>2436</v>
      </c>
      <c r="B2426" s="4">
        <v>45468.98739747949</v>
      </c>
      <c r="C2426" t="s">
        <v>5023</v>
      </c>
      <c r="D2426" t="s">
        <v>5029</v>
      </c>
      <c r="E2426" t="s">
        <v>5040</v>
      </c>
      <c r="F2426" t="s">
        <v>5046</v>
      </c>
      <c r="G2426" t="s">
        <v>5066</v>
      </c>
      <c r="H2426">
        <v>61941</v>
      </c>
      <c r="I2426">
        <v>9</v>
      </c>
      <c r="J2426" t="s">
        <v>5072</v>
      </c>
      <c r="K2426">
        <v>5279.88</v>
      </c>
      <c r="L2426" t="s">
        <v>5078</v>
      </c>
      <c r="M2426">
        <f>MONTH(Helper_Columns[Order_Date])</f>
        <v>6</v>
      </c>
      <c r="N2426">
        <f>YEAR(Helper_Columns[Order_Date])</f>
        <v>2024</v>
      </c>
      <c r="O2426" t="str">
        <f>TEXT(Helper_Columns[Order_Date],"mmm")</f>
        <v>Jun</v>
      </c>
      <c r="P2426" s="7">
        <f>IFERROR(Helper_Columns[Profit]/Helper_Columns[Sales_Amount],0)</f>
        <v>8.5240470770571994E-2</v>
      </c>
      <c r="Q2426" s="5" t="str">
        <f>IF(VALUE(SUBSTITUTE(Helper_Columns[[#This Row],[Discount]],"%",""))&gt;=10,"High Discount", "Normal")</f>
        <v>High Discount</v>
      </c>
      <c r="R2426" s="5" t="str">
        <f xml:space="preserve"> IF(Helper_Columns[[#This Row],[Profit]]&gt;5000,"High","Low")</f>
        <v>High</v>
      </c>
    </row>
    <row r="2427" spans="1:18" x14ac:dyDescent="0.25">
      <c r="A2427" t="s">
        <v>2437</v>
      </c>
      <c r="B2427" s="4">
        <v>45469.060412082406</v>
      </c>
      <c r="C2427" t="s">
        <v>5019</v>
      </c>
      <c r="D2427" t="s">
        <v>5027</v>
      </c>
      <c r="E2427" t="s">
        <v>5042</v>
      </c>
      <c r="F2427" t="s">
        <v>5048</v>
      </c>
      <c r="G2427" t="s">
        <v>5051</v>
      </c>
      <c r="H2427">
        <v>65578</v>
      </c>
      <c r="I2427">
        <v>9</v>
      </c>
      <c r="J2427" t="s">
        <v>5068</v>
      </c>
      <c r="K2427">
        <v>11302.92</v>
      </c>
      <c r="L2427" t="s">
        <v>5076</v>
      </c>
      <c r="M2427">
        <f>MONTH(Helper_Columns[Order_Date])</f>
        <v>6</v>
      </c>
      <c r="N2427">
        <f>YEAR(Helper_Columns[Order_Date])</f>
        <v>2024</v>
      </c>
      <c r="O2427" t="str">
        <f>TEXT(Helper_Columns[Order_Date],"mmm")</f>
        <v>Jun</v>
      </c>
      <c r="P2427" s="7">
        <f>IFERROR(Helper_Columns[Profit]/Helper_Columns[Sales_Amount],0)</f>
        <v>0.17235841288236908</v>
      </c>
      <c r="Q2427" s="5" t="str">
        <f>IF(VALUE(SUBSTITUTE(Helper_Columns[[#This Row],[Discount]],"%",""))&gt;=10,"High Discount", "Normal")</f>
        <v>Normal</v>
      </c>
      <c r="R2427" s="5" t="str">
        <f xml:space="preserve"> IF(Helper_Columns[[#This Row],[Profit]]&gt;5000,"High","Low")</f>
        <v>High</v>
      </c>
    </row>
    <row r="2428" spans="1:18" x14ac:dyDescent="0.25">
      <c r="A2428" t="s">
        <v>2438</v>
      </c>
      <c r="B2428" s="4">
        <v>45469.133426685337</v>
      </c>
      <c r="C2428" t="s">
        <v>5020</v>
      </c>
      <c r="D2428" t="s">
        <v>5026</v>
      </c>
      <c r="E2428" t="s">
        <v>5034</v>
      </c>
      <c r="F2428" t="s">
        <v>5046</v>
      </c>
      <c r="G2428" t="s">
        <v>5057</v>
      </c>
      <c r="H2428">
        <v>46294</v>
      </c>
      <c r="I2428">
        <v>2</v>
      </c>
      <c r="J2428" t="s">
        <v>5069</v>
      </c>
      <c r="K2428">
        <v>8566.41</v>
      </c>
      <c r="L2428" t="s">
        <v>5078</v>
      </c>
      <c r="M2428">
        <f>MONTH(Helper_Columns[Order_Date])</f>
        <v>6</v>
      </c>
      <c r="N2428">
        <f>YEAR(Helper_Columns[Order_Date])</f>
        <v>2024</v>
      </c>
      <c r="O2428" t="str">
        <f>TEXT(Helper_Columns[Order_Date],"mmm")</f>
        <v>Jun</v>
      </c>
      <c r="P2428" s="7">
        <f>IFERROR(Helper_Columns[Profit]/Helper_Columns[Sales_Amount],0)</f>
        <v>0.18504363416425454</v>
      </c>
      <c r="Q2428" s="5" t="str">
        <f>IF(VALUE(SUBSTITUTE(Helper_Columns[[#This Row],[Discount]],"%",""))&gt;=10,"High Discount", "Normal")</f>
        <v>High Discount</v>
      </c>
      <c r="R2428" s="5" t="str">
        <f xml:space="preserve"> IF(Helper_Columns[[#This Row],[Profit]]&gt;5000,"High","Low")</f>
        <v>High</v>
      </c>
    </row>
    <row r="2429" spans="1:18" x14ac:dyDescent="0.25">
      <c r="A2429" t="s">
        <v>2439</v>
      </c>
      <c r="B2429" s="4">
        <v>45469.206441288246</v>
      </c>
      <c r="C2429" t="s">
        <v>5016</v>
      </c>
      <c r="D2429" t="s">
        <v>5027</v>
      </c>
      <c r="E2429" t="s">
        <v>5042</v>
      </c>
      <c r="F2429" t="s">
        <v>5047</v>
      </c>
      <c r="G2429" t="s">
        <v>5062</v>
      </c>
      <c r="H2429">
        <v>40713</v>
      </c>
      <c r="I2429">
        <v>6</v>
      </c>
      <c r="J2429" t="s">
        <v>5073</v>
      </c>
      <c r="K2429">
        <v>8360.92</v>
      </c>
      <c r="L2429" t="s">
        <v>5076</v>
      </c>
      <c r="M2429">
        <f>MONTH(Helper_Columns[Order_Date])</f>
        <v>6</v>
      </c>
      <c r="N2429">
        <f>YEAR(Helper_Columns[Order_Date])</f>
        <v>2024</v>
      </c>
      <c r="O2429" t="str">
        <f>TEXT(Helper_Columns[Order_Date],"mmm")</f>
        <v>Jun</v>
      </c>
      <c r="P2429" s="7">
        <f>IFERROR(Helper_Columns[Profit]/Helper_Columns[Sales_Amount],0)</f>
        <v>0.20536241495345467</v>
      </c>
      <c r="Q2429" s="5" t="str">
        <f>IF(VALUE(SUBSTITUTE(Helper_Columns[[#This Row],[Discount]],"%",""))&gt;=10,"High Discount", "Normal")</f>
        <v>Normal</v>
      </c>
      <c r="R2429" s="5" t="str">
        <f xml:space="preserve"> IF(Helper_Columns[[#This Row],[Profit]]&gt;5000,"High","Low")</f>
        <v>High</v>
      </c>
    </row>
    <row r="2430" spans="1:18" x14ac:dyDescent="0.25">
      <c r="A2430" t="s">
        <v>2440</v>
      </c>
      <c r="B2430" s="4">
        <v>45469.27945589117</v>
      </c>
      <c r="C2430" t="s">
        <v>5016</v>
      </c>
      <c r="D2430" t="s">
        <v>5028</v>
      </c>
      <c r="E2430" t="s">
        <v>5032</v>
      </c>
      <c r="F2430" t="s">
        <v>5047</v>
      </c>
      <c r="G2430" t="s">
        <v>5058</v>
      </c>
      <c r="H2430">
        <v>17058</v>
      </c>
      <c r="I2430">
        <v>3</v>
      </c>
      <c r="J2430" t="s">
        <v>5073</v>
      </c>
      <c r="K2430">
        <v>2718.59</v>
      </c>
      <c r="L2430" t="s">
        <v>5078</v>
      </c>
      <c r="M2430">
        <f>MONTH(Helper_Columns[Order_Date])</f>
        <v>6</v>
      </c>
      <c r="N2430">
        <f>YEAR(Helper_Columns[Order_Date])</f>
        <v>2024</v>
      </c>
      <c r="O2430" t="str">
        <f>TEXT(Helper_Columns[Order_Date],"mmm")</f>
        <v>Jun</v>
      </c>
      <c r="P2430" s="7">
        <f>IFERROR(Helper_Columns[Profit]/Helper_Columns[Sales_Amount],0)</f>
        <v>0.15937331457380702</v>
      </c>
      <c r="Q2430" s="5" t="str">
        <f>IF(VALUE(SUBSTITUTE(Helper_Columns[[#This Row],[Discount]],"%",""))&gt;=10,"High Discount", "Normal")</f>
        <v>Normal</v>
      </c>
      <c r="R2430" s="5" t="str">
        <f xml:space="preserve"> IF(Helper_Columns[[#This Row],[Profit]]&gt;5000,"High","Low")</f>
        <v>Low</v>
      </c>
    </row>
    <row r="2431" spans="1:18" x14ac:dyDescent="0.25">
      <c r="A2431" t="s">
        <v>2441</v>
      </c>
      <c r="B2431" s="4">
        <v>45469.352470494086</v>
      </c>
      <c r="C2431" t="s">
        <v>5018</v>
      </c>
      <c r="D2431" t="s">
        <v>5029</v>
      </c>
      <c r="E2431" t="s">
        <v>5041</v>
      </c>
      <c r="F2431" t="s">
        <v>5048</v>
      </c>
      <c r="G2431" t="s">
        <v>5059</v>
      </c>
      <c r="H2431">
        <v>8527</v>
      </c>
      <c r="I2431">
        <v>2</v>
      </c>
      <c r="J2431" t="s">
        <v>5070</v>
      </c>
      <c r="K2431">
        <v>1547.66</v>
      </c>
      <c r="L2431" t="s">
        <v>5077</v>
      </c>
      <c r="M2431">
        <f>MONTH(Helper_Columns[Order_Date])</f>
        <v>6</v>
      </c>
      <c r="N2431">
        <f>YEAR(Helper_Columns[Order_Date])</f>
        <v>2024</v>
      </c>
      <c r="O2431" t="str">
        <f>TEXT(Helper_Columns[Order_Date],"mmm")</f>
        <v>Jun</v>
      </c>
      <c r="P2431" s="7">
        <f>IFERROR(Helper_Columns[Profit]/Helper_Columns[Sales_Amount],0)</f>
        <v>0.18150111410812714</v>
      </c>
      <c r="Q2431" s="5" t="str">
        <f>IF(VALUE(SUBSTITUTE(Helper_Columns[[#This Row],[Discount]],"%",""))&gt;=10,"High Discount", "Normal")</f>
        <v>Normal</v>
      </c>
      <c r="R2431" s="5" t="str">
        <f xml:space="preserve"> IF(Helper_Columns[[#This Row],[Profit]]&gt;5000,"High","Low")</f>
        <v>Low</v>
      </c>
    </row>
    <row r="2432" spans="1:18" x14ac:dyDescent="0.25">
      <c r="A2432" t="s">
        <v>2442</v>
      </c>
      <c r="B2432" s="4">
        <v>45469.425485097017</v>
      </c>
      <c r="C2432" t="s">
        <v>5022</v>
      </c>
      <c r="D2432" t="s">
        <v>5027</v>
      </c>
      <c r="E2432" t="s">
        <v>5031</v>
      </c>
      <c r="F2432" t="s">
        <v>5047</v>
      </c>
      <c r="G2432" t="s">
        <v>5062</v>
      </c>
      <c r="H2432">
        <v>17219</v>
      </c>
      <c r="I2432">
        <v>2</v>
      </c>
      <c r="J2432" t="s">
        <v>5070</v>
      </c>
      <c r="K2432">
        <v>2284.14</v>
      </c>
      <c r="L2432" t="s">
        <v>5078</v>
      </c>
      <c r="M2432">
        <f>MONTH(Helper_Columns[Order_Date])</f>
        <v>6</v>
      </c>
      <c r="N2432">
        <f>YEAR(Helper_Columns[Order_Date])</f>
        <v>2024</v>
      </c>
      <c r="O2432" t="str">
        <f>TEXT(Helper_Columns[Order_Date],"mmm")</f>
        <v>Jun</v>
      </c>
      <c r="P2432" s="7">
        <f>IFERROR(Helper_Columns[Profit]/Helper_Columns[Sales_Amount],0)</f>
        <v>0.13265230268889017</v>
      </c>
      <c r="Q2432" s="5" t="str">
        <f>IF(VALUE(SUBSTITUTE(Helper_Columns[[#This Row],[Discount]],"%",""))&gt;=10,"High Discount", "Normal")</f>
        <v>Normal</v>
      </c>
      <c r="R2432" s="5" t="str">
        <f xml:space="preserve"> IF(Helper_Columns[[#This Row],[Profit]]&gt;5000,"High","Low")</f>
        <v>Low</v>
      </c>
    </row>
    <row r="2433" spans="1:18" x14ac:dyDescent="0.25">
      <c r="A2433" t="s">
        <v>2443</v>
      </c>
      <c r="B2433" s="4">
        <v>45469.498499699926</v>
      </c>
      <c r="C2433" t="s">
        <v>5023</v>
      </c>
      <c r="D2433" t="s">
        <v>5029</v>
      </c>
      <c r="E2433" t="s">
        <v>5041</v>
      </c>
      <c r="F2433" t="s">
        <v>5048</v>
      </c>
      <c r="G2433" t="s">
        <v>5065</v>
      </c>
      <c r="H2433">
        <v>22944</v>
      </c>
      <c r="I2433">
        <v>9</v>
      </c>
      <c r="J2433" t="s">
        <v>5068</v>
      </c>
      <c r="K2433">
        <v>2073.1799999999998</v>
      </c>
      <c r="L2433" t="s">
        <v>5075</v>
      </c>
      <c r="M2433">
        <f>MONTH(Helper_Columns[Order_Date])</f>
        <v>6</v>
      </c>
      <c r="N2433">
        <f>YEAR(Helper_Columns[Order_Date])</f>
        <v>2024</v>
      </c>
      <c r="O2433" t="str">
        <f>TEXT(Helper_Columns[Order_Date],"mmm")</f>
        <v>Jun</v>
      </c>
      <c r="P2433" s="7">
        <f>IFERROR(Helper_Columns[Profit]/Helper_Columns[Sales_Amount],0)</f>
        <v>9.0358263598326355E-2</v>
      </c>
      <c r="Q2433" s="5" t="str">
        <f>IF(VALUE(SUBSTITUTE(Helper_Columns[[#This Row],[Discount]],"%",""))&gt;=10,"High Discount", "Normal")</f>
        <v>Normal</v>
      </c>
      <c r="R2433" s="5" t="str">
        <f xml:space="preserve"> IF(Helper_Columns[[#This Row],[Profit]]&gt;5000,"High","Low")</f>
        <v>Low</v>
      </c>
    </row>
    <row r="2434" spans="1:18" x14ac:dyDescent="0.25">
      <c r="A2434" t="s">
        <v>2444</v>
      </c>
      <c r="B2434" s="4">
        <v>45469.571514302857</v>
      </c>
      <c r="C2434" t="s">
        <v>5018</v>
      </c>
      <c r="D2434" t="s">
        <v>5029</v>
      </c>
      <c r="E2434" t="s">
        <v>5033</v>
      </c>
      <c r="F2434" t="s">
        <v>5047</v>
      </c>
      <c r="G2434" t="s">
        <v>5058</v>
      </c>
      <c r="H2434">
        <v>60439</v>
      </c>
      <c r="I2434">
        <v>12</v>
      </c>
      <c r="J2434" t="s">
        <v>5068</v>
      </c>
      <c r="K2434">
        <v>12298.85</v>
      </c>
      <c r="L2434" t="s">
        <v>5074</v>
      </c>
      <c r="M2434">
        <f>MONTH(Helper_Columns[Order_Date])</f>
        <v>6</v>
      </c>
      <c r="N2434">
        <f>YEAR(Helper_Columns[Order_Date])</f>
        <v>2024</v>
      </c>
      <c r="O2434" t="str">
        <f>TEXT(Helper_Columns[Order_Date],"mmm")</f>
        <v>Jun</v>
      </c>
      <c r="P2434" s="7">
        <f>IFERROR(Helper_Columns[Profit]/Helper_Columns[Sales_Amount],0)</f>
        <v>0.20349195056172339</v>
      </c>
      <c r="Q2434" s="5" t="str">
        <f>IF(VALUE(SUBSTITUTE(Helper_Columns[[#This Row],[Discount]],"%",""))&gt;=10,"High Discount", "Normal")</f>
        <v>Normal</v>
      </c>
      <c r="R2434" s="5" t="str">
        <f xml:space="preserve"> IF(Helper_Columns[[#This Row],[Profit]]&gt;5000,"High","Low")</f>
        <v>High</v>
      </c>
    </row>
    <row r="2435" spans="1:18" x14ac:dyDescent="0.25">
      <c r="A2435" t="s">
        <v>2445</v>
      </c>
      <c r="B2435" s="4">
        <v>45469.644528905766</v>
      </c>
      <c r="C2435" t="s">
        <v>5018</v>
      </c>
      <c r="D2435" t="s">
        <v>5027</v>
      </c>
      <c r="E2435" t="s">
        <v>5038</v>
      </c>
      <c r="F2435" t="s">
        <v>5048</v>
      </c>
      <c r="G2435" t="s">
        <v>5059</v>
      </c>
      <c r="H2435">
        <v>47475</v>
      </c>
      <c r="I2435">
        <v>11</v>
      </c>
      <c r="J2435" t="s">
        <v>5068</v>
      </c>
      <c r="K2435">
        <v>4755.2299999999996</v>
      </c>
      <c r="L2435" t="s">
        <v>5079</v>
      </c>
      <c r="M2435">
        <f>MONTH(Helper_Columns[Order_Date])</f>
        <v>6</v>
      </c>
      <c r="N2435">
        <f>YEAR(Helper_Columns[Order_Date])</f>
        <v>2024</v>
      </c>
      <c r="O2435" t="str">
        <f>TEXT(Helper_Columns[Order_Date],"mmm")</f>
        <v>Jun</v>
      </c>
      <c r="P2435" s="7">
        <f>IFERROR(Helper_Columns[Profit]/Helper_Columns[Sales_Amount],0)</f>
        <v>0.10016282253817797</v>
      </c>
      <c r="Q2435" s="5" t="str">
        <f>IF(VALUE(SUBSTITUTE(Helper_Columns[[#This Row],[Discount]],"%",""))&gt;=10,"High Discount", "Normal")</f>
        <v>Normal</v>
      </c>
      <c r="R2435" s="5" t="str">
        <f xml:space="preserve"> IF(Helper_Columns[[#This Row],[Profit]]&gt;5000,"High","Low")</f>
        <v>Low</v>
      </c>
    </row>
    <row r="2436" spans="1:18" x14ac:dyDescent="0.25">
      <c r="A2436" t="s">
        <v>2446</v>
      </c>
      <c r="B2436" s="4">
        <v>45469.71754350869</v>
      </c>
      <c r="C2436" t="s">
        <v>5013</v>
      </c>
      <c r="D2436" t="s">
        <v>5028</v>
      </c>
      <c r="E2436" t="s">
        <v>5036</v>
      </c>
      <c r="F2436" t="s">
        <v>5047</v>
      </c>
      <c r="G2436" t="s">
        <v>5067</v>
      </c>
      <c r="H2436">
        <v>18297</v>
      </c>
      <c r="I2436">
        <v>5</v>
      </c>
      <c r="J2436" t="s">
        <v>5072</v>
      </c>
      <c r="K2436">
        <v>3281.27</v>
      </c>
      <c r="L2436" t="s">
        <v>5075</v>
      </c>
      <c r="M2436">
        <f>MONTH(Helper_Columns[Order_Date])</f>
        <v>6</v>
      </c>
      <c r="N2436">
        <f>YEAR(Helper_Columns[Order_Date])</f>
        <v>2024</v>
      </c>
      <c r="O2436" t="str">
        <f>TEXT(Helper_Columns[Order_Date],"mmm")</f>
        <v>Jun</v>
      </c>
      <c r="P2436" s="7">
        <f>IFERROR(Helper_Columns[Profit]/Helper_Columns[Sales_Amount],0)</f>
        <v>0.17933377056348035</v>
      </c>
      <c r="Q2436" s="5" t="str">
        <f>IF(VALUE(SUBSTITUTE(Helper_Columns[[#This Row],[Discount]],"%",""))&gt;=10,"High Discount", "Normal")</f>
        <v>High Discount</v>
      </c>
      <c r="R2436" s="5" t="str">
        <f xml:space="preserve"> IF(Helper_Columns[[#This Row],[Profit]]&gt;5000,"High","Low")</f>
        <v>Low</v>
      </c>
    </row>
    <row r="2437" spans="1:18" x14ac:dyDescent="0.25">
      <c r="A2437" t="s">
        <v>2447</v>
      </c>
      <c r="B2437" s="4">
        <v>45469.790558111621</v>
      </c>
      <c r="C2437" t="s">
        <v>5012</v>
      </c>
      <c r="D2437" t="s">
        <v>5029</v>
      </c>
      <c r="E2437" t="s">
        <v>5033</v>
      </c>
      <c r="F2437" t="s">
        <v>5047</v>
      </c>
      <c r="G2437" t="s">
        <v>5050</v>
      </c>
      <c r="H2437">
        <v>46813</v>
      </c>
      <c r="I2437">
        <v>8</v>
      </c>
      <c r="J2437" t="s">
        <v>5073</v>
      </c>
      <c r="K2437">
        <v>5889.94</v>
      </c>
      <c r="L2437" t="s">
        <v>5074</v>
      </c>
      <c r="M2437">
        <f>MONTH(Helper_Columns[Order_Date])</f>
        <v>6</v>
      </c>
      <c r="N2437">
        <f>YEAR(Helper_Columns[Order_Date])</f>
        <v>2024</v>
      </c>
      <c r="O2437" t="str">
        <f>TEXT(Helper_Columns[Order_Date],"mmm")</f>
        <v>Jun</v>
      </c>
      <c r="P2437" s="7">
        <f>IFERROR(Helper_Columns[Profit]/Helper_Columns[Sales_Amount],0)</f>
        <v>0.12581846922863307</v>
      </c>
      <c r="Q2437" s="5" t="str">
        <f>IF(VALUE(SUBSTITUTE(Helper_Columns[[#This Row],[Discount]],"%",""))&gt;=10,"High Discount", "Normal")</f>
        <v>Normal</v>
      </c>
      <c r="R2437" s="5" t="str">
        <f xml:space="preserve"> IF(Helper_Columns[[#This Row],[Profit]]&gt;5000,"High","Low")</f>
        <v>High</v>
      </c>
    </row>
    <row r="2438" spans="1:18" x14ac:dyDescent="0.25">
      <c r="A2438" t="s">
        <v>2448</v>
      </c>
      <c r="B2438" s="4">
        <v>45469.863572714537</v>
      </c>
      <c r="C2438" t="s">
        <v>5014</v>
      </c>
      <c r="D2438" t="s">
        <v>5028</v>
      </c>
      <c r="E2438" t="s">
        <v>5032</v>
      </c>
      <c r="F2438" t="s">
        <v>5047</v>
      </c>
      <c r="G2438" t="s">
        <v>5058</v>
      </c>
      <c r="H2438">
        <v>61563</v>
      </c>
      <c r="I2438">
        <v>14</v>
      </c>
      <c r="J2438" t="s">
        <v>5073</v>
      </c>
      <c r="K2438">
        <v>12274.62</v>
      </c>
      <c r="L2438" t="s">
        <v>5077</v>
      </c>
      <c r="M2438">
        <f>MONTH(Helper_Columns[Order_Date])</f>
        <v>6</v>
      </c>
      <c r="N2438">
        <f>YEAR(Helper_Columns[Order_Date])</f>
        <v>2024</v>
      </c>
      <c r="O2438" t="str">
        <f>TEXT(Helper_Columns[Order_Date],"mmm")</f>
        <v>Jun</v>
      </c>
      <c r="P2438" s="7">
        <f>IFERROR(Helper_Columns[Profit]/Helper_Columns[Sales_Amount],0)</f>
        <v>0.19938307100043859</v>
      </c>
      <c r="Q2438" s="5" t="str">
        <f>IF(VALUE(SUBSTITUTE(Helper_Columns[[#This Row],[Discount]],"%",""))&gt;=10,"High Discount", "Normal")</f>
        <v>Normal</v>
      </c>
      <c r="R2438" s="5" t="str">
        <f xml:space="preserve"> IF(Helper_Columns[[#This Row],[Profit]]&gt;5000,"High","Low")</f>
        <v>High</v>
      </c>
    </row>
    <row r="2439" spans="1:18" x14ac:dyDescent="0.25">
      <c r="A2439" t="s">
        <v>2449</v>
      </c>
      <c r="B2439" s="4">
        <v>45469.936587317447</v>
      </c>
      <c r="C2439" t="s">
        <v>5022</v>
      </c>
      <c r="D2439" t="s">
        <v>5026</v>
      </c>
      <c r="E2439" t="s">
        <v>5043</v>
      </c>
      <c r="F2439" t="s">
        <v>5047</v>
      </c>
      <c r="G2439" t="s">
        <v>5063</v>
      </c>
      <c r="H2439">
        <v>7172</v>
      </c>
      <c r="I2439">
        <v>1</v>
      </c>
      <c r="J2439" t="s">
        <v>5072</v>
      </c>
      <c r="K2439">
        <v>903.41</v>
      </c>
      <c r="L2439" t="s">
        <v>5076</v>
      </c>
      <c r="M2439">
        <f>MONTH(Helper_Columns[Order_Date])</f>
        <v>6</v>
      </c>
      <c r="N2439">
        <f>YEAR(Helper_Columns[Order_Date])</f>
        <v>2024</v>
      </c>
      <c r="O2439" t="str">
        <f>TEXT(Helper_Columns[Order_Date],"mmm")</f>
        <v>Jun</v>
      </c>
      <c r="P2439" s="7">
        <f>IFERROR(Helper_Columns[Profit]/Helper_Columns[Sales_Amount],0)</f>
        <v>0.12596346904629113</v>
      </c>
      <c r="Q2439" s="5" t="str">
        <f>IF(VALUE(SUBSTITUTE(Helper_Columns[[#This Row],[Discount]],"%",""))&gt;=10,"High Discount", "Normal")</f>
        <v>High Discount</v>
      </c>
      <c r="R2439" s="5" t="str">
        <f xml:space="preserve"> IF(Helper_Columns[[#This Row],[Profit]]&gt;5000,"High","Low")</f>
        <v>Low</v>
      </c>
    </row>
    <row r="2440" spans="1:18" x14ac:dyDescent="0.25">
      <c r="A2440" t="s">
        <v>2450</v>
      </c>
      <c r="B2440" s="4">
        <v>45470.009601920377</v>
      </c>
      <c r="C2440" t="s">
        <v>5016</v>
      </c>
      <c r="D2440" t="s">
        <v>5027</v>
      </c>
      <c r="E2440" t="s">
        <v>5044</v>
      </c>
      <c r="F2440" t="s">
        <v>5047</v>
      </c>
      <c r="G2440" t="s">
        <v>5058</v>
      </c>
      <c r="H2440">
        <v>48907</v>
      </c>
      <c r="I2440">
        <v>8</v>
      </c>
      <c r="J2440" t="s">
        <v>5068</v>
      </c>
      <c r="K2440">
        <v>5486.85</v>
      </c>
      <c r="L2440" t="s">
        <v>5075</v>
      </c>
      <c r="M2440">
        <f>MONTH(Helper_Columns[Order_Date])</f>
        <v>6</v>
      </c>
      <c r="N2440">
        <f>YEAR(Helper_Columns[Order_Date])</f>
        <v>2024</v>
      </c>
      <c r="O2440" t="str">
        <f>TEXT(Helper_Columns[Order_Date],"mmm")</f>
        <v>Jun</v>
      </c>
      <c r="P2440" s="7">
        <f>IFERROR(Helper_Columns[Profit]/Helper_Columns[Sales_Amount],0)</f>
        <v>0.11218946163125934</v>
      </c>
      <c r="Q2440" s="5" t="str">
        <f>IF(VALUE(SUBSTITUTE(Helper_Columns[[#This Row],[Discount]],"%",""))&gt;=10,"High Discount", "Normal")</f>
        <v>Normal</v>
      </c>
      <c r="R2440" s="5" t="str">
        <f xml:space="preserve"> IF(Helper_Columns[[#This Row],[Profit]]&gt;5000,"High","Low")</f>
        <v>High</v>
      </c>
    </row>
    <row r="2441" spans="1:18" x14ac:dyDescent="0.25">
      <c r="A2441" t="s">
        <v>2451</v>
      </c>
      <c r="B2441" s="4">
        <v>45470.082616523301</v>
      </c>
      <c r="C2441" t="s">
        <v>5014</v>
      </c>
      <c r="D2441" t="s">
        <v>5028</v>
      </c>
      <c r="E2441" t="s">
        <v>5036</v>
      </c>
      <c r="F2441" t="s">
        <v>5046</v>
      </c>
      <c r="G2441" t="s">
        <v>5057</v>
      </c>
      <c r="H2441">
        <v>3512</v>
      </c>
      <c r="I2441">
        <v>4</v>
      </c>
      <c r="J2441" t="s">
        <v>5070</v>
      </c>
      <c r="K2441">
        <v>396.04</v>
      </c>
      <c r="L2441" t="s">
        <v>5079</v>
      </c>
      <c r="M2441">
        <f>MONTH(Helper_Columns[Order_Date])</f>
        <v>6</v>
      </c>
      <c r="N2441">
        <f>YEAR(Helper_Columns[Order_Date])</f>
        <v>2024</v>
      </c>
      <c r="O2441" t="str">
        <f>TEXT(Helper_Columns[Order_Date],"mmm")</f>
        <v>Jun</v>
      </c>
      <c r="P2441" s="7">
        <f>IFERROR(Helper_Columns[Profit]/Helper_Columns[Sales_Amount],0)</f>
        <v>0.11276765375854214</v>
      </c>
      <c r="Q2441" s="5" t="str">
        <f>IF(VALUE(SUBSTITUTE(Helper_Columns[[#This Row],[Discount]],"%",""))&gt;=10,"High Discount", "Normal")</f>
        <v>Normal</v>
      </c>
      <c r="R2441" s="5" t="str">
        <f xml:space="preserve"> IF(Helper_Columns[[#This Row],[Profit]]&gt;5000,"High","Low")</f>
        <v>Low</v>
      </c>
    </row>
    <row r="2442" spans="1:18" x14ac:dyDescent="0.25">
      <c r="A2442" t="s">
        <v>2452</v>
      </c>
      <c r="B2442" s="4">
        <v>45470.155631126217</v>
      </c>
      <c r="C2442" t="s">
        <v>5020</v>
      </c>
      <c r="D2442" t="s">
        <v>5028</v>
      </c>
      <c r="E2442" t="s">
        <v>5037</v>
      </c>
      <c r="F2442" t="s">
        <v>5048</v>
      </c>
      <c r="G2442" t="s">
        <v>5052</v>
      </c>
      <c r="H2442">
        <v>13227</v>
      </c>
      <c r="I2442">
        <v>4</v>
      </c>
      <c r="J2442" t="s">
        <v>5069</v>
      </c>
      <c r="K2442">
        <v>2052.2199999999998</v>
      </c>
      <c r="L2442" t="s">
        <v>5077</v>
      </c>
      <c r="M2442">
        <f>MONTH(Helper_Columns[Order_Date])</f>
        <v>6</v>
      </c>
      <c r="N2442">
        <f>YEAR(Helper_Columns[Order_Date])</f>
        <v>2024</v>
      </c>
      <c r="O2442" t="str">
        <f>TEXT(Helper_Columns[Order_Date],"mmm")</f>
        <v>Jun</v>
      </c>
      <c r="P2442" s="7">
        <f>IFERROR(Helper_Columns[Profit]/Helper_Columns[Sales_Amount],0)</f>
        <v>0.15515385196945641</v>
      </c>
      <c r="Q2442" s="5" t="str">
        <f>IF(VALUE(SUBSTITUTE(Helper_Columns[[#This Row],[Discount]],"%",""))&gt;=10,"High Discount", "Normal")</f>
        <v>High Discount</v>
      </c>
      <c r="R2442" s="5" t="str">
        <f xml:space="preserve"> IF(Helper_Columns[[#This Row],[Profit]]&gt;5000,"High","Low")</f>
        <v>Low</v>
      </c>
    </row>
    <row r="2443" spans="1:18" x14ac:dyDescent="0.25">
      <c r="A2443" t="s">
        <v>2453</v>
      </c>
      <c r="B2443" s="4">
        <v>45470.228645729141</v>
      </c>
      <c r="C2443" t="s">
        <v>5024</v>
      </c>
      <c r="D2443" t="s">
        <v>5029</v>
      </c>
      <c r="E2443" t="s">
        <v>5041</v>
      </c>
      <c r="F2443" t="s">
        <v>5047</v>
      </c>
      <c r="G2443" t="s">
        <v>5062</v>
      </c>
      <c r="H2443">
        <v>76186</v>
      </c>
      <c r="I2443">
        <v>7</v>
      </c>
      <c r="J2443" t="s">
        <v>5070</v>
      </c>
      <c r="K2443">
        <v>15775.12</v>
      </c>
      <c r="L2443" t="s">
        <v>5078</v>
      </c>
      <c r="M2443">
        <f>MONTH(Helper_Columns[Order_Date])</f>
        <v>6</v>
      </c>
      <c r="N2443">
        <f>YEAR(Helper_Columns[Order_Date])</f>
        <v>2024</v>
      </c>
      <c r="O2443" t="str">
        <f>TEXT(Helper_Columns[Order_Date],"mmm")</f>
        <v>Jun</v>
      </c>
      <c r="P2443" s="7">
        <f>IFERROR(Helper_Columns[Profit]/Helper_Columns[Sales_Amount],0)</f>
        <v>0.20706061481112017</v>
      </c>
      <c r="Q2443" s="5" t="str">
        <f>IF(VALUE(SUBSTITUTE(Helper_Columns[[#This Row],[Discount]],"%",""))&gt;=10,"High Discount", "Normal")</f>
        <v>Normal</v>
      </c>
      <c r="R2443" s="5" t="str">
        <f xml:space="preserve"> IF(Helper_Columns[[#This Row],[Profit]]&gt;5000,"High","Low")</f>
        <v>High</v>
      </c>
    </row>
    <row r="2444" spans="1:18" x14ac:dyDescent="0.25">
      <c r="A2444" t="s">
        <v>2454</v>
      </c>
      <c r="B2444" s="4">
        <v>45470.301660332058</v>
      </c>
      <c r="C2444" t="s">
        <v>5017</v>
      </c>
      <c r="D2444" t="s">
        <v>5029</v>
      </c>
      <c r="E2444" t="s">
        <v>5033</v>
      </c>
      <c r="F2444" t="s">
        <v>5047</v>
      </c>
      <c r="G2444" t="s">
        <v>5058</v>
      </c>
      <c r="H2444">
        <v>30854</v>
      </c>
      <c r="I2444">
        <v>10</v>
      </c>
      <c r="J2444" t="s">
        <v>5068</v>
      </c>
      <c r="K2444">
        <v>6549.05</v>
      </c>
      <c r="L2444" t="s">
        <v>5074</v>
      </c>
      <c r="M2444">
        <f>MONTH(Helper_Columns[Order_Date])</f>
        <v>6</v>
      </c>
      <c r="N2444">
        <f>YEAR(Helper_Columns[Order_Date])</f>
        <v>2024</v>
      </c>
      <c r="O2444" t="str">
        <f>TEXT(Helper_Columns[Order_Date],"mmm")</f>
        <v>Jun</v>
      </c>
      <c r="P2444" s="7">
        <f>IFERROR(Helper_Columns[Profit]/Helper_Columns[Sales_Amount],0)</f>
        <v>0.2122593504894017</v>
      </c>
      <c r="Q2444" s="5" t="str">
        <f>IF(VALUE(SUBSTITUTE(Helper_Columns[[#This Row],[Discount]],"%",""))&gt;=10,"High Discount", "Normal")</f>
        <v>Normal</v>
      </c>
      <c r="R2444" s="5" t="str">
        <f xml:space="preserve"> IF(Helper_Columns[[#This Row],[Profit]]&gt;5000,"High","Low")</f>
        <v>High</v>
      </c>
    </row>
    <row r="2445" spans="1:18" x14ac:dyDescent="0.25">
      <c r="A2445" t="s">
        <v>2455</v>
      </c>
      <c r="B2445" s="4">
        <v>45470.374674934967</v>
      </c>
      <c r="C2445" t="s">
        <v>5017</v>
      </c>
      <c r="D2445" t="s">
        <v>5028</v>
      </c>
      <c r="E2445" t="s">
        <v>5035</v>
      </c>
      <c r="F2445" t="s">
        <v>5046</v>
      </c>
      <c r="G2445" t="s">
        <v>5066</v>
      </c>
      <c r="H2445">
        <v>48673</v>
      </c>
      <c r="I2445">
        <v>3</v>
      </c>
      <c r="J2445" t="s">
        <v>5071</v>
      </c>
      <c r="K2445">
        <v>9683.7099999999991</v>
      </c>
      <c r="L2445" t="s">
        <v>5079</v>
      </c>
      <c r="M2445">
        <f>MONTH(Helper_Columns[Order_Date])</f>
        <v>6</v>
      </c>
      <c r="N2445">
        <f>YEAR(Helper_Columns[Order_Date])</f>
        <v>2024</v>
      </c>
      <c r="O2445" t="str">
        <f>TEXT(Helper_Columns[Order_Date],"mmm")</f>
        <v>Jun</v>
      </c>
      <c r="P2445" s="7">
        <f>IFERROR(Helper_Columns[Profit]/Helper_Columns[Sales_Amount],0)</f>
        <v>0.1989544511330717</v>
      </c>
      <c r="Q2445" s="5" t="str">
        <f>IF(VALUE(SUBSTITUTE(Helper_Columns[[#This Row],[Discount]],"%",""))&gt;=10,"High Discount", "Normal")</f>
        <v>High Discount</v>
      </c>
      <c r="R2445" s="5" t="str">
        <f xml:space="preserve"> IF(Helper_Columns[[#This Row],[Profit]]&gt;5000,"High","Low")</f>
        <v>High</v>
      </c>
    </row>
    <row r="2446" spans="1:18" x14ac:dyDescent="0.25">
      <c r="A2446" t="s">
        <v>2456</v>
      </c>
      <c r="B2446" s="4">
        <v>45470.447689537898</v>
      </c>
      <c r="C2446" t="s">
        <v>5013</v>
      </c>
      <c r="D2446" t="s">
        <v>5028</v>
      </c>
      <c r="E2446" t="s">
        <v>5036</v>
      </c>
      <c r="F2446" t="s">
        <v>5047</v>
      </c>
      <c r="G2446" t="s">
        <v>5050</v>
      </c>
      <c r="H2446">
        <v>8784</v>
      </c>
      <c r="I2446">
        <v>2</v>
      </c>
      <c r="J2446" t="s">
        <v>5068</v>
      </c>
      <c r="K2446">
        <v>1388.75</v>
      </c>
      <c r="L2446" t="s">
        <v>5077</v>
      </c>
      <c r="M2446">
        <f>MONTH(Helper_Columns[Order_Date])</f>
        <v>6</v>
      </c>
      <c r="N2446">
        <f>YEAR(Helper_Columns[Order_Date])</f>
        <v>2024</v>
      </c>
      <c r="O2446" t="str">
        <f>TEXT(Helper_Columns[Order_Date],"mmm")</f>
        <v>Jun</v>
      </c>
      <c r="P2446" s="7">
        <f>IFERROR(Helper_Columns[Profit]/Helper_Columns[Sales_Amount],0)</f>
        <v>0.15809995446265937</v>
      </c>
      <c r="Q2446" s="5" t="str">
        <f>IF(VALUE(SUBSTITUTE(Helper_Columns[[#This Row],[Discount]],"%",""))&gt;=10,"High Discount", "Normal")</f>
        <v>Normal</v>
      </c>
      <c r="R2446" s="5" t="str">
        <f xml:space="preserve"> IF(Helper_Columns[[#This Row],[Profit]]&gt;5000,"High","Low")</f>
        <v>Low</v>
      </c>
    </row>
    <row r="2447" spans="1:18" x14ac:dyDescent="0.25">
      <c r="A2447" t="s">
        <v>2457</v>
      </c>
      <c r="B2447" s="4">
        <v>45470.520704140821</v>
      </c>
      <c r="C2447" t="s">
        <v>5019</v>
      </c>
      <c r="D2447" t="s">
        <v>5029</v>
      </c>
      <c r="E2447" t="s">
        <v>5039</v>
      </c>
      <c r="F2447" t="s">
        <v>5047</v>
      </c>
      <c r="G2447" t="s">
        <v>5058</v>
      </c>
      <c r="H2447">
        <v>26650</v>
      </c>
      <c r="I2447">
        <v>11</v>
      </c>
      <c r="J2447" t="s">
        <v>5072</v>
      </c>
      <c r="K2447">
        <v>2382.67</v>
      </c>
      <c r="L2447" t="s">
        <v>5078</v>
      </c>
      <c r="M2447">
        <f>MONTH(Helper_Columns[Order_Date])</f>
        <v>6</v>
      </c>
      <c r="N2447">
        <f>YEAR(Helper_Columns[Order_Date])</f>
        <v>2024</v>
      </c>
      <c r="O2447" t="str">
        <f>TEXT(Helper_Columns[Order_Date],"mmm")</f>
        <v>Jun</v>
      </c>
      <c r="P2447" s="7">
        <f>IFERROR(Helper_Columns[Profit]/Helper_Columns[Sales_Amount],0)</f>
        <v>8.9406003752345212E-2</v>
      </c>
      <c r="Q2447" s="5" t="str">
        <f>IF(VALUE(SUBSTITUTE(Helper_Columns[[#This Row],[Discount]],"%",""))&gt;=10,"High Discount", "Normal")</f>
        <v>High Discount</v>
      </c>
      <c r="R2447" s="5" t="str">
        <f xml:space="preserve"> IF(Helper_Columns[[#This Row],[Profit]]&gt;5000,"High","Low")</f>
        <v>Low</v>
      </c>
    </row>
    <row r="2448" spans="1:18" x14ac:dyDescent="0.25">
      <c r="A2448" t="s">
        <v>2458</v>
      </c>
      <c r="B2448" s="4">
        <v>45470.593718743738</v>
      </c>
      <c r="C2448" t="s">
        <v>5025</v>
      </c>
      <c r="D2448" t="s">
        <v>5027</v>
      </c>
      <c r="E2448" t="s">
        <v>5031</v>
      </c>
      <c r="F2448" t="s">
        <v>5048</v>
      </c>
      <c r="G2448" t="s">
        <v>5055</v>
      </c>
      <c r="H2448">
        <v>32734</v>
      </c>
      <c r="I2448">
        <v>4</v>
      </c>
      <c r="J2448" t="s">
        <v>5069</v>
      </c>
      <c r="K2448">
        <v>4397.66</v>
      </c>
      <c r="L2448" t="s">
        <v>5074</v>
      </c>
      <c r="M2448">
        <f>MONTH(Helper_Columns[Order_Date])</f>
        <v>6</v>
      </c>
      <c r="N2448">
        <f>YEAR(Helper_Columns[Order_Date])</f>
        <v>2024</v>
      </c>
      <c r="O2448" t="str">
        <f>TEXT(Helper_Columns[Order_Date],"mmm")</f>
        <v>Jun</v>
      </c>
      <c r="P2448" s="7">
        <f>IFERROR(Helper_Columns[Profit]/Helper_Columns[Sales_Amount],0)</f>
        <v>0.13434532901570231</v>
      </c>
      <c r="Q2448" s="5" t="str">
        <f>IF(VALUE(SUBSTITUTE(Helper_Columns[[#This Row],[Discount]],"%",""))&gt;=10,"High Discount", "Normal")</f>
        <v>High Discount</v>
      </c>
      <c r="R2448" s="5" t="str">
        <f xml:space="preserve"> IF(Helper_Columns[[#This Row],[Profit]]&gt;5000,"High","Low")</f>
        <v>Low</v>
      </c>
    </row>
    <row r="2449" spans="1:18" x14ac:dyDescent="0.25">
      <c r="A2449" t="s">
        <v>2459</v>
      </c>
      <c r="B2449" s="4">
        <v>45470.666733346668</v>
      </c>
      <c r="C2449" t="s">
        <v>5024</v>
      </c>
      <c r="D2449" t="s">
        <v>5028</v>
      </c>
      <c r="E2449" t="s">
        <v>5037</v>
      </c>
      <c r="F2449" t="s">
        <v>5048</v>
      </c>
      <c r="G2449" t="s">
        <v>5065</v>
      </c>
      <c r="H2449">
        <v>32989</v>
      </c>
      <c r="I2449">
        <v>11</v>
      </c>
      <c r="J2449" t="s">
        <v>5068</v>
      </c>
      <c r="K2449">
        <v>6340.55</v>
      </c>
      <c r="L2449" t="s">
        <v>5077</v>
      </c>
      <c r="M2449">
        <f>MONTH(Helper_Columns[Order_Date])</f>
        <v>6</v>
      </c>
      <c r="N2449">
        <f>YEAR(Helper_Columns[Order_Date])</f>
        <v>2024</v>
      </c>
      <c r="O2449" t="str">
        <f>TEXT(Helper_Columns[Order_Date],"mmm")</f>
        <v>Jun</v>
      </c>
      <c r="P2449" s="7">
        <f>IFERROR(Helper_Columns[Profit]/Helper_Columns[Sales_Amount],0)</f>
        <v>0.19220194610324653</v>
      </c>
      <c r="Q2449" s="5" t="str">
        <f>IF(VALUE(SUBSTITUTE(Helper_Columns[[#This Row],[Discount]],"%",""))&gt;=10,"High Discount", "Normal")</f>
        <v>Normal</v>
      </c>
      <c r="R2449" s="5" t="str">
        <f xml:space="preserve"> IF(Helper_Columns[[#This Row],[Profit]]&gt;5000,"High","Low")</f>
        <v>High</v>
      </c>
    </row>
    <row r="2450" spans="1:18" x14ac:dyDescent="0.25">
      <c r="A2450" t="s">
        <v>2460</v>
      </c>
      <c r="B2450" s="4">
        <v>45470.739747949578</v>
      </c>
      <c r="C2450" t="s">
        <v>5019</v>
      </c>
      <c r="D2450" t="s">
        <v>5028</v>
      </c>
      <c r="E2450" t="s">
        <v>5036</v>
      </c>
      <c r="F2450" t="s">
        <v>5046</v>
      </c>
      <c r="G2450" t="s">
        <v>5057</v>
      </c>
      <c r="H2450">
        <v>27440</v>
      </c>
      <c r="I2450">
        <v>10</v>
      </c>
      <c r="J2450" t="s">
        <v>5069</v>
      </c>
      <c r="K2450">
        <v>3279.22</v>
      </c>
      <c r="L2450" t="s">
        <v>5075</v>
      </c>
      <c r="M2450">
        <f>MONTH(Helper_Columns[Order_Date])</f>
        <v>6</v>
      </c>
      <c r="N2450">
        <f>YEAR(Helper_Columns[Order_Date])</f>
        <v>2024</v>
      </c>
      <c r="O2450" t="str">
        <f>TEXT(Helper_Columns[Order_Date],"mmm")</f>
        <v>Jun</v>
      </c>
      <c r="P2450" s="7">
        <f>IFERROR(Helper_Columns[Profit]/Helper_Columns[Sales_Amount],0)</f>
        <v>0.11950510204081632</v>
      </c>
      <c r="Q2450" s="5" t="str">
        <f>IF(VALUE(SUBSTITUTE(Helper_Columns[[#This Row],[Discount]],"%",""))&gt;=10,"High Discount", "Normal")</f>
        <v>High Discount</v>
      </c>
      <c r="R2450" s="5" t="str">
        <f xml:space="preserve"> IF(Helper_Columns[[#This Row],[Profit]]&gt;5000,"High","Low")</f>
        <v>Low</v>
      </c>
    </row>
    <row r="2451" spans="1:18" x14ac:dyDescent="0.25">
      <c r="A2451" t="s">
        <v>2461</v>
      </c>
      <c r="B2451" s="4">
        <v>45470.812762552501</v>
      </c>
      <c r="C2451" t="s">
        <v>5014</v>
      </c>
      <c r="D2451" t="s">
        <v>5027</v>
      </c>
      <c r="E2451" t="s">
        <v>5044</v>
      </c>
      <c r="F2451" t="s">
        <v>5046</v>
      </c>
      <c r="G2451" t="s">
        <v>5053</v>
      </c>
      <c r="H2451">
        <v>41533</v>
      </c>
      <c r="I2451">
        <v>12</v>
      </c>
      <c r="J2451" t="s">
        <v>5073</v>
      </c>
      <c r="K2451">
        <v>8611.44</v>
      </c>
      <c r="L2451" t="s">
        <v>5076</v>
      </c>
      <c r="M2451">
        <f>MONTH(Helper_Columns[Order_Date])</f>
        <v>6</v>
      </c>
      <c r="N2451">
        <f>YEAR(Helper_Columns[Order_Date])</f>
        <v>2024</v>
      </c>
      <c r="O2451" t="str">
        <f>TEXT(Helper_Columns[Order_Date],"mmm")</f>
        <v>Jun</v>
      </c>
      <c r="P2451" s="7">
        <f>IFERROR(Helper_Columns[Profit]/Helper_Columns[Sales_Amount],0)</f>
        <v>0.20733970577612984</v>
      </c>
      <c r="Q2451" s="5" t="str">
        <f>IF(VALUE(SUBSTITUTE(Helper_Columns[[#This Row],[Discount]],"%",""))&gt;=10,"High Discount", "Normal")</f>
        <v>Normal</v>
      </c>
      <c r="R2451" s="5" t="str">
        <f xml:space="preserve"> IF(Helper_Columns[[#This Row],[Profit]]&gt;5000,"High","Low")</f>
        <v>High</v>
      </c>
    </row>
    <row r="2452" spans="1:18" x14ac:dyDescent="0.25">
      <c r="A2452" t="s">
        <v>2462</v>
      </c>
      <c r="B2452" s="4">
        <v>45470.885777155418</v>
      </c>
      <c r="C2452" t="s">
        <v>5021</v>
      </c>
      <c r="D2452" t="s">
        <v>5029</v>
      </c>
      <c r="E2452" t="s">
        <v>5039</v>
      </c>
      <c r="F2452" t="s">
        <v>5046</v>
      </c>
      <c r="G2452" t="s">
        <v>5061</v>
      </c>
      <c r="H2452">
        <v>28906</v>
      </c>
      <c r="I2452">
        <v>5</v>
      </c>
      <c r="J2452" t="s">
        <v>5068</v>
      </c>
      <c r="K2452">
        <v>5993.24</v>
      </c>
      <c r="L2452" t="s">
        <v>5078</v>
      </c>
      <c r="M2452">
        <f>MONTH(Helper_Columns[Order_Date])</f>
        <v>6</v>
      </c>
      <c r="N2452">
        <f>YEAR(Helper_Columns[Order_Date])</f>
        <v>2024</v>
      </c>
      <c r="O2452" t="str">
        <f>TEXT(Helper_Columns[Order_Date],"mmm")</f>
        <v>Jun</v>
      </c>
      <c r="P2452" s="7">
        <f>IFERROR(Helper_Columns[Profit]/Helper_Columns[Sales_Amount],0)</f>
        <v>0.20733550128001108</v>
      </c>
      <c r="Q2452" s="5" t="str">
        <f>IF(VALUE(SUBSTITUTE(Helper_Columns[[#This Row],[Discount]],"%",""))&gt;=10,"High Discount", "Normal")</f>
        <v>Normal</v>
      </c>
      <c r="R2452" s="5" t="str">
        <f xml:space="preserve"> IF(Helper_Columns[[#This Row],[Profit]]&gt;5000,"High","Low")</f>
        <v>High</v>
      </c>
    </row>
    <row r="2453" spans="1:18" x14ac:dyDescent="0.25">
      <c r="A2453" t="s">
        <v>2463</v>
      </c>
      <c r="B2453" s="4">
        <v>45470.958791758349</v>
      </c>
      <c r="C2453" t="s">
        <v>5013</v>
      </c>
      <c r="D2453" t="s">
        <v>5026</v>
      </c>
      <c r="E2453" t="s">
        <v>5045</v>
      </c>
      <c r="F2453" t="s">
        <v>5046</v>
      </c>
      <c r="G2453" t="s">
        <v>5057</v>
      </c>
      <c r="H2453">
        <v>71490</v>
      </c>
      <c r="I2453">
        <v>5</v>
      </c>
      <c r="J2453" t="s">
        <v>5070</v>
      </c>
      <c r="K2453">
        <v>12491.71</v>
      </c>
      <c r="L2453" t="s">
        <v>5074</v>
      </c>
      <c r="M2453">
        <f>MONTH(Helper_Columns[Order_Date])</f>
        <v>6</v>
      </c>
      <c r="N2453">
        <f>YEAR(Helper_Columns[Order_Date])</f>
        <v>2024</v>
      </c>
      <c r="O2453" t="str">
        <f>TEXT(Helper_Columns[Order_Date],"mmm")</f>
        <v>Jun</v>
      </c>
      <c r="P2453" s="7">
        <f>IFERROR(Helper_Columns[Profit]/Helper_Columns[Sales_Amount],0)</f>
        <v>0.17473366904462162</v>
      </c>
      <c r="Q2453" s="5" t="str">
        <f>IF(VALUE(SUBSTITUTE(Helper_Columns[[#This Row],[Discount]],"%",""))&gt;=10,"High Discount", "Normal")</f>
        <v>Normal</v>
      </c>
      <c r="R2453" s="5" t="str">
        <f xml:space="preserve"> IF(Helper_Columns[[#This Row],[Profit]]&gt;5000,"High","Low")</f>
        <v>High</v>
      </c>
    </row>
    <row r="2454" spans="1:18" x14ac:dyDescent="0.25">
      <c r="A2454" t="s">
        <v>2464</v>
      </c>
      <c r="B2454" s="4">
        <v>45471.031806361258</v>
      </c>
      <c r="C2454" t="s">
        <v>5019</v>
      </c>
      <c r="D2454" t="s">
        <v>5028</v>
      </c>
      <c r="E2454" t="s">
        <v>5032</v>
      </c>
      <c r="F2454" t="s">
        <v>5046</v>
      </c>
      <c r="G2454" t="s">
        <v>5061</v>
      </c>
      <c r="H2454">
        <v>51093</v>
      </c>
      <c r="I2454">
        <v>11</v>
      </c>
      <c r="J2454" t="s">
        <v>5073</v>
      </c>
      <c r="K2454">
        <v>8262.9500000000007</v>
      </c>
      <c r="L2454" t="s">
        <v>5078</v>
      </c>
      <c r="M2454">
        <f>MONTH(Helper_Columns[Order_Date])</f>
        <v>6</v>
      </c>
      <c r="N2454">
        <f>YEAR(Helper_Columns[Order_Date])</f>
        <v>2024</v>
      </c>
      <c r="O2454" t="str">
        <f>TEXT(Helper_Columns[Order_Date],"mmm")</f>
        <v>Jun</v>
      </c>
      <c r="P2454" s="7">
        <f>IFERROR(Helper_Columns[Profit]/Helper_Columns[Sales_Amount],0)</f>
        <v>0.16172371949190692</v>
      </c>
      <c r="Q2454" s="5" t="str">
        <f>IF(VALUE(SUBSTITUTE(Helper_Columns[[#This Row],[Discount]],"%",""))&gt;=10,"High Discount", "Normal")</f>
        <v>Normal</v>
      </c>
      <c r="R2454" s="5" t="str">
        <f xml:space="preserve"> IF(Helper_Columns[[#This Row],[Profit]]&gt;5000,"High","Low")</f>
        <v>High</v>
      </c>
    </row>
    <row r="2455" spans="1:18" x14ac:dyDescent="0.25">
      <c r="A2455" t="s">
        <v>2465</v>
      </c>
      <c r="B2455" s="4">
        <v>45471.104820964189</v>
      </c>
      <c r="C2455" t="s">
        <v>5025</v>
      </c>
      <c r="D2455" t="s">
        <v>5026</v>
      </c>
      <c r="E2455" t="s">
        <v>5030</v>
      </c>
      <c r="F2455" t="s">
        <v>5048</v>
      </c>
      <c r="G2455" t="s">
        <v>5055</v>
      </c>
      <c r="H2455">
        <v>78614</v>
      </c>
      <c r="I2455">
        <v>9</v>
      </c>
      <c r="J2455" t="s">
        <v>5068</v>
      </c>
      <c r="K2455">
        <v>13006.74</v>
      </c>
      <c r="L2455" t="s">
        <v>5074</v>
      </c>
      <c r="M2455">
        <f>MONTH(Helper_Columns[Order_Date])</f>
        <v>6</v>
      </c>
      <c r="N2455">
        <f>YEAR(Helper_Columns[Order_Date])</f>
        <v>2024</v>
      </c>
      <c r="O2455" t="str">
        <f>TEXT(Helper_Columns[Order_Date],"mmm")</f>
        <v>Jun</v>
      </c>
      <c r="P2455" s="7">
        <f>IFERROR(Helper_Columns[Profit]/Helper_Columns[Sales_Amount],0)</f>
        <v>0.16545068308443789</v>
      </c>
      <c r="Q2455" s="5" t="str">
        <f>IF(VALUE(SUBSTITUTE(Helper_Columns[[#This Row],[Discount]],"%",""))&gt;=10,"High Discount", "Normal")</f>
        <v>Normal</v>
      </c>
      <c r="R2455" s="5" t="str">
        <f xml:space="preserve"> IF(Helper_Columns[[#This Row],[Profit]]&gt;5000,"High","Low")</f>
        <v>High</v>
      </c>
    </row>
    <row r="2456" spans="1:18" x14ac:dyDescent="0.25">
      <c r="A2456" t="s">
        <v>2466</v>
      </c>
      <c r="B2456" s="4">
        <v>45471.177835567098</v>
      </c>
      <c r="C2456" t="s">
        <v>5022</v>
      </c>
      <c r="D2456" t="s">
        <v>5026</v>
      </c>
      <c r="E2456" t="s">
        <v>5030</v>
      </c>
      <c r="F2456" t="s">
        <v>5048</v>
      </c>
      <c r="G2456" t="s">
        <v>5059</v>
      </c>
      <c r="H2456">
        <v>49980</v>
      </c>
      <c r="I2456">
        <v>9</v>
      </c>
      <c r="J2456" t="s">
        <v>5069</v>
      </c>
      <c r="K2456">
        <v>4708.6400000000003</v>
      </c>
      <c r="L2456" t="s">
        <v>5074</v>
      </c>
      <c r="M2456">
        <f>MONTH(Helper_Columns[Order_Date])</f>
        <v>6</v>
      </c>
      <c r="N2456">
        <f>YEAR(Helper_Columns[Order_Date])</f>
        <v>2024</v>
      </c>
      <c r="O2456" t="str">
        <f>TEXT(Helper_Columns[Order_Date],"mmm")</f>
        <v>Jun</v>
      </c>
      <c r="P2456" s="7">
        <f>IFERROR(Helper_Columns[Profit]/Helper_Columns[Sales_Amount],0)</f>
        <v>9.4210484193677474E-2</v>
      </c>
      <c r="Q2456" s="5" t="str">
        <f>IF(VALUE(SUBSTITUTE(Helper_Columns[[#This Row],[Discount]],"%",""))&gt;=10,"High Discount", "Normal")</f>
        <v>High Discount</v>
      </c>
      <c r="R2456" s="5" t="str">
        <f xml:space="preserve"> IF(Helper_Columns[[#This Row],[Profit]]&gt;5000,"High","Low")</f>
        <v>Low</v>
      </c>
    </row>
    <row r="2457" spans="1:18" x14ac:dyDescent="0.25">
      <c r="A2457" t="s">
        <v>2467</v>
      </c>
      <c r="B2457" s="4">
        <v>45471.250850170021</v>
      </c>
      <c r="C2457" t="s">
        <v>5018</v>
      </c>
      <c r="D2457" t="s">
        <v>5027</v>
      </c>
      <c r="E2457" t="s">
        <v>5042</v>
      </c>
      <c r="F2457" t="s">
        <v>5048</v>
      </c>
      <c r="G2457" t="s">
        <v>5055</v>
      </c>
      <c r="H2457">
        <v>35341</v>
      </c>
      <c r="I2457">
        <v>4</v>
      </c>
      <c r="J2457" t="s">
        <v>5071</v>
      </c>
      <c r="K2457">
        <v>7536.41</v>
      </c>
      <c r="L2457" t="s">
        <v>5077</v>
      </c>
      <c r="M2457">
        <f>MONTH(Helper_Columns[Order_Date])</f>
        <v>6</v>
      </c>
      <c r="N2457">
        <f>YEAR(Helper_Columns[Order_Date])</f>
        <v>2024</v>
      </c>
      <c r="O2457" t="str">
        <f>TEXT(Helper_Columns[Order_Date],"mmm")</f>
        <v>Jun</v>
      </c>
      <c r="P2457" s="7">
        <f>IFERROR(Helper_Columns[Profit]/Helper_Columns[Sales_Amount],0)</f>
        <v>0.21324835177272855</v>
      </c>
      <c r="Q2457" s="5" t="str">
        <f>IF(VALUE(SUBSTITUTE(Helper_Columns[[#This Row],[Discount]],"%",""))&gt;=10,"High Discount", "Normal")</f>
        <v>High Discount</v>
      </c>
      <c r="R2457" s="5" t="str">
        <f xml:space="preserve"> IF(Helper_Columns[[#This Row],[Profit]]&gt;5000,"High","Low")</f>
        <v>High</v>
      </c>
    </row>
    <row r="2458" spans="1:18" x14ac:dyDescent="0.25">
      <c r="A2458" t="s">
        <v>2468</v>
      </c>
      <c r="B2458" s="4">
        <v>45471.323864772952</v>
      </c>
      <c r="C2458" t="s">
        <v>5017</v>
      </c>
      <c r="D2458" t="s">
        <v>5027</v>
      </c>
      <c r="E2458" t="s">
        <v>5044</v>
      </c>
      <c r="F2458" t="s">
        <v>5046</v>
      </c>
      <c r="G2458" t="s">
        <v>5053</v>
      </c>
      <c r="H2458">
        <v>1535</v>
      </c>
      <c r="I2458">
        <v>9</v>
      </c>
      <c r="J2458" t="s">
        <v>5071</v>
      </c>
      <c r="K2458">
        <v>196.41</v>
      </c>
      <c r="L2458" t="s">
        <v>5078</v>
      </c>
      <c r="M2458">
        <f>MONTH(Helper_Columns[Order_Date])</f>
        <v>6</v>
      </c>
      <c r="N2458">
        <f>YEAR(Helper_Columns[Order_Date])</f>
        <v>2024</v>
      </c>
      <c r="O2458" t="str">
        <f>TEXT(Helper_Columns[Order_Date],"mmm")</f>
        <v>Jun</v>
      </c>
      <c r="P2458" s="7">
        <f>IFERROR(Helper_Columns[Profit]/Helper_Columns[Sales_Amount],0)</f>
        <v>0.1279543973941368</v>
      </c>
      <c r="Q2458" s="5" t="str">
        <f>IF(VALUE(SUBSTITUTE(Helper_Columns[[#This Row],[Discount]],"%",""))&gt;=10,"High Discount", "Normal")</f>
        <v>High Discount</v>
      </c>
      <c r="R2458" s="5" t="str">
        <f xml:space="preserve"> IF(Helper_Columns[[#This Row],[Profit]]&gt;5000,"High","Low")</f>
        <v>Low</v>
      </c>
    </row>
    <row r="2459" spans="1:18" x14ac:dyDescent="0.25">
      <c r="A2459" t="s">
        <v>2469</v>
      </c>
      <c r="B2459" s="4">
        <v>45471.396879375869</v>
      </c>
      <c r="C2459" t="s">
        <v>5020</v>
      </c>
      <c r="D2459" t="s">
        <v>5029</v>
      </c>
      <c r="E2459" t="s">
        <v>5033</v>
      </c>
      <c r="F2459" t="s">
        <v>5048</v>
      </c>
      <c r="G2459" t="s">
        <v>5055</v>
      </c>
      <c r="H2459">
        <v>67561</v>
      </c>
      <c r="I2459">
        <v>3</v>
      </c>
      <c r="J2459" t="s">
        <v>5071</v>
      </c>
      <c r="K2459">
        <v>5765.55</v>
      </c>
      <c r="L2459" t="s">
        <v>5076</v>
      </c>
      <c r="M2459">
        <f>MONTH(Helper_Columns[Order_Date])</f>
        <v>6</v>
      </c>
      <c r="N2459">
        <f>YEAR(Helper_Columns[Order_Date])</f>
        <v>2024</v>
      </c>
      <c r="O2459" t="str">
        <f>TEXT(Helper_Columns[Order_Date],"mmm")</f>
        <v>Jun</v>
      </c>
      <c r="P2459" s="7">
        <f>IFERROR(Helper_Columns[Profit]/Helper_Columns[Sales_Amount],0)</f>
        <v>8.5338434895871881E-2</v>
      </c>
      <c r="Q2459" s="5" t="str">
        <f>IF(VALUE(SUBSTITUTE(Helper_Columns[[#This Row],[Discount]],"%",""))&gt;=10,"High Discount", "Normal")</f>
        <v>High Discount</v>
      </c>
      <c r="R2459" s="5" t="str">
        <f xml:space="preserve"> IF(Helper_Columns[[#This Row],[Profit]]&gt;5000,"High","Low")</f>
        <v>High</v>
      </c>
    </row>
    <row r="2460" spans="1:18" x14ac:dyDescent="0.25">
      <c r="A2460" t="s">
        <v>2470</v>
      </c>
      <c r="B2460" s="4">
        <v>45471.469893978778</v>
      </c>
      <c r="C2460" t="s">
        <v>5025</v>
      </c>
      <c r="D2460" t="s">
        <v>5026</v>
      </c>
      <c r="E2460" t="s">
        <v>5030</v>
      </c>
      <c r="F2460" t="s">
        <v>5048</v>
      </c>
      <c r="G2460" t="s">
        <v>5059</v>
      </c>
      <c r="H2460">
        <v>37091</v>
      </c>
      <c r="I2460">
        <v>4</v>
      </c>
      <c r="J2460" t="s">
        <v>5071</v>
      </c>
      <c r="K2460">
        <v>7807.59</v>
      </c>
      <c r="L2460" t="s">
        <v>5075</v>
      </c>
      <c r="M2460">
        <f>MONTH(Helper_Columns[Order_Date])</f>
        <v>6</v>
      </c>
      <c r="N2460">
        <f>YEAR(Helper_Columns[Order_Date])</f>
        <v>2024</v>
      </c>
      <c r="O2460" t="str">
        <f>TEXT(Helper_Columns[Order_Date],"mmm")</f>
        <v>Jun</v>
      </c>
      <c r="P2460" s="7">
        <f>IFERROR(Helper_Columns[Profit]/Helper_Columns[Sales_Amount],0)</f>
        <v>0.2104982340729557</v>
      </c>
      <c r="Q2460" s="5" t="str">
        <f>IF(VALUE(SUBSTITUTE(Helper_Columns[[#This Row],[Discount]],"%",""))&gt;=10,"High Discount", "Normal")</f>
        <v>High Discount</v>
      </c>
      <c r="R2460" s="5" t="str">
        <f xml:space="preserve"> IF(Helper_Columns[[#This Row],[Profit]]&gt;5000,"High","Low")</f>
        <v>High</v>
      </c>
    </row>
    <row r="2461" spans="1:18" x14ac:dyDescent="0.25">
      <c r="A2461" t="s">
        <v>2471</v>
      </c>
      <c r="B2461" s="4">
        <v>45471.542908581723</v>
      </c>
      <c r="C2461" t="s">
        <v>5022</v>
      </c>
      <c r="D2461" t="s">
        <v>5028</v>
      </c>
      <c r="E2461" t="s">
        <v>5037</v>
      </c>
      <c r="F2461" t="s">
        <v>5048</v>
      </c>
      <c r="G2461" t="s">
        <v>5056</v>
      </c>
      <c r="H2461">
        <v>38372</v>
      </c>
      <c r="I2461">
        <v>9</v>
      </c>
      <c r="J2461" t="s">
        <v>5070</v>
      </c>
      <c r="K2461">
        <v>4146.1099999999997</v>
      </c>
      <c r="L2461" t="s">
        <v>5076</v>
      </c>
      <c r="M2461">
        <f>MONTH(Helper_Columns[Order_Date])</f>
        <v>6</v>
      </c>
      <c r="N2461">
        <f>YEAR(Helper_Columns[Order_Date])</f>
        <v>2024</v>
      </c>
      <c r="O2461" t="str">
        <f>TEXT(Helper_Columns[Order_Date],"mmm")</f>
        <v>Jun</v>
      </c>
      <c r="P2461" s="7">
        <f>IFERROR(Helper_Columns[Profit]/Helper_Columns[Sales_Amount],0)</f>
        <v>0.10805040133430625</v>
      </c>
      <c r="Q2461" s="5" t="str">
        <f>IF(VALUE(SUBSTITUTE(Helper_Columns[[#This Row],[Discount]],"%",""))&gt;=10,"High Discount", "Normal")</f>
        <v>Normal</v>
      </c>
      <c r="R2461" s="5" t="str">
        <f xml:space="preserve"> IF(Helper_Columns[[#This Row],[Profit]]&gt;5000,"High","Low")</f>
        <v>Low</v>
      </c>
    </row>
    <row r="2462" spans="1:18" x14ac:dyDescent="0.25">
      <c r="A2462" t="s">
        <v>2472</v>
      </c>
      <c r="B2462" s="4">
        <v>45471.615923184632</v>
      </c>
      <c r="C2462" t="s">
        <v>5014</v>
      </c>
      <c r="D2462" t="s">
        <v>5029</v>
      </c>
      <c r="E2462" t="s">
        <v>5041</v>
      </c>
      <c r="F2462" t="s">
        <v>5047</v>
      </c>
      <c r="G2462" t="s">
        <v>5063</v>
      </c>
      <c r="H2462">
        <v>69348</v>
      </c>
      <c r="I2462">
        <v>3</v>
      </c>
      <c r="J2462" t="s">
        <v>5072</v>
      </c>
      <c r="K2462">
        <v>5993.66</v>
      </c>
      <c r="L2462" t="s">
        <v>5074</v>
      </c>
      <c r="M2462">
        <f>MONTH(Helper_Columns[Order_Date])</f>
        <v>6</v>
      </c>
      <c r="N2462">
        <f>YEAR(Helper_Columns[Order_Date])</f>
        <v>2024</v>
      </c>
      <c r="O2462" t="str">
        <f>TEXT(Helper_Columns[Order_Date],"mmm")</f>
        <v>Jun</v>
      </c>
      <c r="P2462" s="7">
        <f>IFERROR(Helper_Columns[Profit]/Helper_Columns[Sales_Amount],0)</f>
        <v>8.6428736228874661E-2</v>
      </c>
      <c r="Q2462" s="5" t="str">
        <f>IF(VALUE(SUBSTITUTE(Helper_Columns[[#This Row],[Discount]],"%",""))&gt;=10,"High Discount", "Normal")</f>
        <v>High Discount</v>
      </c>
      <c r="R2462" s="5" t="str">
        <f xml:space="preserve"> IF(Helper_Columns[[#This Row],[Profit]]&gt;5000,"High","Low")</f>
        <v>High</v>
      </c>
    </row>
    <row r="2463" spans="1:18" x14ac:dyDescent="0.25">
      <c r="A2463" t="s">
        <v>2473</v>
      </c>
      <c r="B2463" s="4">
        <v>45471.688937787549</v>
      </c>
      <c r="C2463" t="s">
        <v>5021</v>
      </c>
      <c r="D2463" t="s">
        <v>5029</v>
      </c>
      <c r="E2463" t="s">
        <v>5040</v>
      </c>
      <c r="F2463" t="s">
        <v>5048</v>
      </c>
      <c r="G2463" t="s">
        <v>5059</v>
      </c>
      <c r="H2463">
        <v>27000</v>
      </c>
      <c r="I2463">
        <v>5</v>
      </c>
      <c r="J2463" t="s">
        <v>5069</v>
      </c>
      <c r="K2463">
        <v>5925.8</v>
      </c>
      <c r="L2463" t="s">
        <v>5077</v>
      </c>
      <c r="M2463">
        <f>MONTH(Helper_Columns[Order_Date])</f>
        <v>6</v>
      </c>
      <c r="N2463">
        <f>YEAR(Helper_Columns[Order_Date])</f>
        <v>2024</v>
      </c>
      <c r="O2463" t="str">
        <f>TEXT(Helper_Columns[Order_Date],"mmm")</f>
        <v>Jun</v>
      </c>
      <c r="P2463" s="7">
        <f>IFERROR(Helper_Columns[Profit]/Helper_Columns[Sales_Amount],0)</f>
        <v>0.21947407407407407</v>
      </c>
      <c r="Q2463" s="5" t="str">
        <f>IF(VALUE(SUBSTITUTE(Helper_Columns[[#This Row],[Discount]],"%",""))&gt;=10,"High Discount", "Normal")</f>
        <v>High Discount</v>
      </c>
      <c r="R2463" s="5" t="str">
        <f xml:space="preserve"> IF(Helper_Columns[[#This Row],[Profit]]&gt;5000,"High","Low")</f>
        <v>High</v>
      </c>
    </row>
    <row r="2464" spans="1:18" x14ac:dyDescent="0.25">
      <c r="A2464" t="s">
        <v>2474</v>
      </c>
      <c r="B2464" s="4">
        <v>45471.761952390472</v>
      </c>
      <c r="C2464" t="s">
        <v>5016</v>
      </c>
      <c r="D2464" t="s">
        <v>5027</v>
      </c>
      <c r="E2464" t="s">
        <v>5042</v>
      </c>
      <c r="F2464" t="s">
        <v>5047</v>
      </c>
      <c r="G2464" t="s">
        <v>5063</v>
      </c>
      <c r="H2464">
        <v>54426</v>
      </c>
      <c r="I2464">
        <v>3</v>
      </c>
      <c r="J2464" t="s">
        <v>5070</v>
      </c>
      <c r="K2464">
        <v>9179.7999999999993</v>
      </c>
      <c r="L2464" t="s">
        <v>5079</v>
      </c>
      <c r="M2464">
        <f>MONTH(Helper_Columns[Order_Date])</f>
        <v>6</v>
      </c>
      <c r="N2464">
        <f>YEAR(Helper_Columns[Order_Date])</f>
        <v>2024</v>
      </c>
      <c r="O2464" t="str">
        <f>TEXT(Helper_Columns[Order_Date],"mmm")</f>
        <v>Jun</v>
      </c>
      <c r="P2464" s="7">
        <f>IFERROR(Helper_Columns[Profit]/Helper_Columns[Sales_Amount],0)</f>
        <v>0.16866571124095101</v>
      </c>
      <c r="Q2464" s="5" t="str">
        <f>IF(VALUE(SUBSTITUTE(Helper_Columns[[#This Row],[Discount]],"%",""))&gt;=10,"High Discount", "Normal")</f>
        <v>Normal</v>
      </c>
      <c r="R2464" s="5" t="str">
        <f xml:space="preserve"> IF(Helper_Columns[[#This Row],[Profit]]&gt;5000,"High","Low")</f>
        <v>High</v>
      </c>
    </row>
    <row r="2465" spans="1:18" x14ac:dyDescent="0.25">
      <c r="A2465" t="s">
        <v>2475</v>
      </c>
      <c r="B2465" s="4">
        <v>45471.834966993389</v>
      </c>
      <c r="C2465" t="s">
        <v>5018</v>
      </c>
      <c r="D2465" t="s">
        <v>5027</v>
      </c>
      <c r="E2465" t="s">
        <v>5038</v>
      </c>
      <c r="F2465" t="s">
        <v>5048</v>
      </c>
      <c r="G2465" t="s">
        <v>5051</v>
      </c>
      <c r="H2465">
        <v>6149</v>
      </c>
      <c r="I2465">
        <v>3</v>
      </c>
      <c r="J2465" t="s">
        <v>5072</v>
      </c>
      <c r="K2465">
        <v>546.76</v>
      </c>
      <c r="L2465" t="s">
        <v>5078</v>
      </c>
      <c r="M2465">
        <f>MONTH(Helper_Columns[Order_Date])</f>
        <v>6</v>
      </c>
      <c r="N2465">
        <f>YEAR(Helper_Columns[Order_Date])</f>
        <v>2024</v>
      </c>
      <c r="O2465" t="str">
        <f>TEXT(Helper_Columns[Order_Date],"mmm")</f>
        <v>Jun</v>
      </c>
      <c r="P2465" s="7">
        <f>IFERROR(Helper_Columns[Profit]/Helper_Columns[Sales_Amount],0)</f>
        <v>8.8918523337127992E-2</v>
      </c>
      <c r="Q2465" s="5" t="str">
        <f>IF(VALUE(SUBSTITUTE(Helper_Columns[[#This Row],[Discount]],"%",""))&gt;=10,"High Discount", "Normal")</f>
        <v>High Discount</v>
      </c>
      <c r="R2465" s="5" t="str">
        <f xml:space="preserve"> IF(Helper_Columns[[#This Row],[Profit]]&gt;5000,"High","Low")</f>
        <v>Low</v>
      </c>
    </row>
    <row r="2466" spans="1:18" x14ac:dyDescent="0.25">
      <c r="A2466" t="s">
        <v>2476</v>
      </c>
      <c r="B2466" s="4">
        <v>45471.907981596312</v>
      </c>
      <c r="C2466" t="s">
        <v>5012</v>
      </c>
      <c r="D2466" t="s">
        <v>5029</v>
      </c>
      <c r="E2466" t="s">
        <v>5041</v>
      </c>
      <c r="F2466" t="s">
        <v>5048</v>
      </c>
      <c r="G2466" t="s">
        <v>5059</v>
      </c>
      <c r="H2466">
        <v>18857</v>
      </c>
      <c r="I2466">
        <v>3</v>
      </c>
      <c r="J2466" t="s">
        <v>5068</v>
      </c>
      <c r="K2466">
        <v>2068.13</v>
      </c>
      <c r="L2466" t="s">
        <v>5074</v>
      </c>
      <c r="M2466">
        <f>MONTH(Helper_Columns[Order_Date])</f>
        <v>6</v>
      </c>
      <c r="N2466">
        <f>YEAR(Helper_Columns[Order_Date])</f>
        <v>2024</v>
      </c>
      <c r="O2466" t="str">
        <f>TEXT(Helper_Columns[Order_Date],"mmm")</f>
        <v>Jun</v>
      </c>
      <c r="P2466" s="7">
        <f>IFERROR(Helper_Columns[Profit]/Helper_Columns[Sales_Amount],0)</f>
        <v>0.10967439147266268</v>
      </c>
      <c r="Q2466" s="5" t="str">
        <f>IF(VALUE(SUBSTITUTE(Helper_Columns[[#This Row],[Discount]],"%",""))&gt;=10,"High Discount", "Normal")</f>
        <v>Normal</v>
      </c>
      <c r="R2466" s="5" t="str">
        <f xml:space="preserve"> IF(Helper_Columns[[#This Row],[Profit]]&gt;5000,"High","Low")</f>
        <v>Low</v>
      </c>
    </row>
    <row r="2467" spans="1:18" x14ac:dyDescent="0.25">
      <c r="A2467" t="s">
        <v>2477</v>
      </c>
      <c r="B2467" s="4">
        <v>45471.980996199243</v>
      </c>
      <c r="C2467" t="s">
        <v>5019</v>
      </c>
      <c r="D2467" t="s">
        <v>5027</v>
      </c>
      <c r="E2467" t="s">
        <v>5044</v>
      </c>
      <c r="F2467" t="s">
        <v>5046</v>
      </c>
      <c r="G2467" t="s">
        <v>5057</v>
      </c>
      <c r="H2467">
        <v>69718</v>
      </c>
      <c r="I2467">
        <v>8</v>
      </c>
      <c r="J2467" t="s">
        <v>5069</v>
      </c>
      <c r="K2467">
        <v>12559.73</v>
      </c>
      <c r="L2467" t="s">
        <v>5077</v>
      </c>
      <c r="M2467">
        <f>MONTH(Helper_Columns[Order_Date])</f>
        <v>6</v>
      </c>
      <c r="N2467">
        <f>YEAR(Helper_Columns[Order_Date])</f>
        <v>2024</v>
      </c>
      <c r="O2467" t="str">
        <f>TEXT(Helper_Columns[Order_Date],"mmm")</f>
        <v>Jun</v>
      </c>
      <c r="P2467" s="7">
        <f>IFERROR(Helper_Columns[Profit]/Helper_Columns[Sales_Amount],0)</f>
        <v>0.18015046329498838</v>
      </c>
      <c r="Q2467" s="5" t="str">
        <f>IF(VALUE(SUBSTITUTE(Helper_Columns[[#This Row],[Discount]],"%",""))&gt;=10,"High Discount", "Normal")</f>
        <v>High Discount</v>
      </c>
      <c r="R2467" s="5" t="str">
        <f xml:space="preserve"> IF(Helper_Columns[[#This Row],[Profit]]&gt;5000,"High","Low")</f>
        <v>High</v>
      </c>
    </row>
    <row r="2468" spans="1:18" x14ac:dyDescent="0.25">
      <c r="A2468" t="s">
        <v>2478</v>
      </c>
      <c r="B2468" s="4">
        <v>45472.054010802152</v>
      </c>
      <c r="C2468" t="s">
        <v>5012</v>
      </c>
      <c r="D2468" t="s">
        <v>5029</v>
      </c>
      <c r="E2468" t="s">
        <v>5041</v>
      </c>
      <c r="F2468" t="s">
        <v>5046</v>
      </c>
      <c r="G2468" t="s">
        <v>5057</v>
      </c>
      <c r="H2468">
        <v>67809</v>
      </c>
      <c r="I2468">
        <v>1</v>
      </c>
      <c r="J2468" t="s">
        <v>5068</v>
      </c>
      <c r="K2468">
        <v>12974.95</v>
      </c>
      <c r="L2468" t="s">
        <v>5079</v>
      </c>
      <c r="M2468">
        <f>MONTH(Helper_Columns[Order_Date])</f>
        <v>6</v>
      </c>
      <c r="N2468">
        <f>YEAR(Helper_Columns[Order_Date])</f>
        <v>2024</v>
      </c>
      <c r="O2468" t="str">
        <f>TEXT(Helper_Columns[Order_Date],"mmm")</f>
        <v>Jun</v>
      </c>
      <c r="P2468" s="7">
        <f>IFERROR(Helper_Columns[Profit]/Helper_Columns[Sales_Amount],0)</f>
        <v>0.1913455441018154</v>
      </c>
      <c r="Q2468" s="5" t="str">
        <f>IF(VALUE(SUBSTITUTE(Helper_Columns[[#This Row],[Discount]],"%",""))&gt;=10,"High Discount", "Normal")</f>
        <v>Normal</v>
      </c>
      <c r="R2468" s="5" t="str">
        <f xml:space="preserve"> IF(Helper_Columns[[#This Row],[Profit]]&gt;5000,"High","Low")</f>
        <v>High</v>
      </c>
    </row>
    <row r="2469" spans="1:18" x14ac:dyDescent="0.25">
      <c r="A2469" t="s">
        <v>2479</v>
      </c>
      <c r="B2469" s="4">
        <v>45472.127025405083</v>
      </c>
      <c r="C2469" t="s">
        <v>5020</v>
      </c>
      <c r="D2469" t="s">
        <v>5029</v>
      </c>
      <c r="E2469" t="s">
        <v>5039</v>
      </c>
      <c r="F2469" t="s">
        <v>5048</v>
      </c>
      <c r="G2469" t="s">
        <v>5056</v>
      </c>
      <c r="H2469">
        <v>69447</v>
      </c>
      <c r="I2469">
        <v>5</v>
      </c>
      <c r="J2469" t="s">
        <v>5069</v>
      </c>
      <c r="K2469">
        <v>7802.61</v>
      </c>
      <c r="L2469" t="s">
        <v>5075</v>
      </c>
      <c r="M2469">
        <f>MONTH(Helper_Columns[Order_Date])</f>
        <v>6</v>
      </c>
      <c r="N2469">
        <f>YEAR(Helper_Columns[Order_Date])</f>
        <v>2024</v>
      </c>
      <c r="O2469" t="str">
        <f>TEXT(Helper_Columns[Order_Date],"mmm")</f>
        <v>Jun</v>
      </c>
      <c r="P2469" s="7">
        <f>IFERROR(Helper_Columns[Profit]/Helper_Columns[Sales_Amount],0)</f>
        <v>0.11235344939306233</v>
      </c>
      <c r="Q2469" s="5" t="str">
        <f>IF(VALUE(SUBSTITUTE(Helper_Columns[[#This Row],[Discount]],"%",""))&gt;=10,"High Discount", "Normal")</f>
        <v>High Discount</v>
      </c>
      <c r="R2469" s="5" t="str">
        <f xml:space="preserve"> IF(Helper_Columns[[#This Row],[Profit]]&gt;5000,"High","Low")</f>
        <v>High</v>
      </c>
    </row>
    <row r="2470" spans="1:18" x14ac:dyDescent="0.25">
      <c r="A2470" t="s">
        <v>2480</v>
      </c>
      <c r="B2470" s="4">
        <v>45472.200040008</v>
      </c>
      <c r="C2470" t="s">
        <v>5024</v>
      </c>
      <c r="D2470" t="s">
        <v>5029</v>
      </c>
      <c r="E2470" t="s">
        <v>5040</v>
      </c>
      <c r="F2470" t="s">
        <v>5047</v>
      </c>
      <c r="G2470" t="s">
        <v>5058</v>
      </c>
      <c r="H2470">
        <v>40137</v>
      </c>
      <c r="I2470">
        <v>9</v>
      </c>
      <c r="J2470" t="s">
        <v>5073</v>
      </c>
      <c r="K2470">
        <v>7152.93</v>
      </c>
      <c r="L2470" t="s">
        <v>5075</v>
      </c>
      <c r="M2470">
        <f>MONTH(Helper_Columns[Order_Date])</f>
        <v>6</v>
      </c>
      <c r="N2470">
        <f>YEAR(Helper_Columns[Order_Date])</f>
        <v>2024</v>
      </c>
      <c r="O2470" t="str">
        <f>TEXT(Helper_Columns[Order_Date],"mmm")</f>
        <v>Jun</v>
      </c>
      <c r="P2470" s="7">
        <f>IFERROR(Helper_Columns[Profit]/Helper_Columns[Sales_Amount],0)</f>
        <v>0.17821287091710891</v>
      </c>
      <c r="Q2470" s="5" t="str">
        <f>IF(VALUE(SUBSTITUTE(Helper_Columns[[#This Row],[Discount]],"%",""))&gt;=10,"High Discount", "Normal")</f>
        <v>Normal</v>
      </c>
      <c r="R2470" s="5" t="str">
        <f xml:space="preserve"> IF(Helper_Columns[[#This Row],[Profit]]&gt;5000,"High","Low")</f>
        <v>High</v>
      </c>
    </row>
    <row r="2471" spans="1:18" x14ac:dyDescent="0.25">
      <c r="A2471" t="s">
        <v>2481</v>
      </c>
      <c r="B2471" s="4">
        <v>45472.273054610923</v>
      </c>
      <c r="C2471" t="s">
        <v>5019</v>
      </c>
      <c r="D2471" t="s">
        <v>5026</v>
      </c>
      <c r="E2471" t="s">
        <v>5034</v>
      </c>
      <c r="F2471" t="s">
        <v>5046</v>
      </c>
      <c r="G2471" t="s">
        <v>5061</v>
      </c>
      <c r="H2471">
        <v>32126</v>
      </c>
      <c r="I2471">
        <v>13</v>
      </c>
      <c r="J2471" t="s">
        <v>5071</v>
      </c>
      <c r="K2471">
        <v>3077.91</v>
      </c>
      <c r="L2471" t="s">
        <v>5078</v>
      </c>
      <c r="M2471">
        <f>MONTH(Helper_Columns[Order_Date])</f>
        <v>6</v>
      </c>
      <c r="N2471">
        <f>YEAR(Helper_Columns[Order_Date])</f>
        <v>2024</v>
      </c>
      <c r="O2471" t="str">
        <f>TEXT(Helper_Columns[Order_Date],"mmm")</f>
        <v>Jun</v>
      </c>
      <c r="P2471" s="7">
        <f>IFERROR(Helper_Columns[Profit]/Helper_Columns[Sales_Amount],0)</f>
        <v>9.5807445682624656E-2</v>
      </c>
      <c r="Q2471" s="5" t="str">
        <f>IF(VALUE(SUBSTITUTE(Helper_Columns[[#This Row],[Discount]],"%",""))&gt;=10,"High Discount", "Normal")</f>
        <v>High Discount</v>
      </c>
      <c r="R2471" s="5" t="str">
        <f xml:space="preserve"> IF(Helper_Columns[[#This Row],[Profit]]&gt;5000,"High","Low")</f>
        <v>Low</v>
      </c>
    </row>
    <row r="2472" spans="1:18" x14ac:dyDescent="0.25">
      <c r="A2472" t="s">
        <v>2482</v>
      </c>
      <c r="B2472" s="4">
        <v>45472.34606921384</v>
      </c>
      <c r="C2472" t="s">
        <v>5022</v>
      </c>
      <c r="D2472" t="s">
        <v>5028</v>
      </c>
      <c r="E2472" t="s">
        <v>5032</v>
      </c>
      <c r="F2472" t="s">
        <v>5047</v>
      </c>
      <c r="G2472" t="s">
        <v>5064</v>
      </c>
      <c r="H2472">
        <v>38232</v>
      </c>
      <c r="I2472">
        <v>14</v>
      </c>
      <c r="J2472" t="s">
        <v>5071</v>
      </c>
      <c r="K2472">
        <v>6538.43</v>
      </c>
      <c r="L2472" t="s">
        <v>5077</v>
      </c>
      <c r="M2472">
        <f>MONTH(Helper_Columns[Order_Date])</f>
        <v>6</v>
      </c>
      <c r="N2472">
        <f>YEAR(Helper_Columns[Order_Date])</f>
        <v>2024</v>
      </c>
      <c r="O2472" t="str">
        <f>TEXT(Helper_Columns[Order_Date],"mmm")</f>
        <v>Jun</v>
      </c>
      <c r="P2472" s="7">
        <f>IFERROR(Helper_Columns[Profit]/Helper_Columns[Sales_Amount],0)</f>
        <v>0.17101982632349866</v>
      </c>
      <c r="Q2472" s="5" t="str">
        <f>IF(VALUE(SUBSTITUTE(Helper_Columns[[#This Row],[Discount]],"%",""))&gt;=10,"High Discount", "Normal")</f>
        <v>High Discount</v>
      </c>
      <c r="R2472" s="5" t="str">
        <f xml:space="preserve"> IF(Helper_Columns[[#This Row],[Profit]]&gt;5000,"High","Low")</f>
        <v>High</v>
      </c>
    </row>
    <row r="2473" spans="1:18" x14ac:dyDescent="0.25">
      <c r="A2473" t="s">
        <v>2483</v>
      </c>
      <c r="B2473" s="4">
        <v>45472.419083816763</v>
      </c>
      <c r="C2473" t="s">
        <v>5016</v>
      </c>
      <c r="D2473" t="s">
        <v>5029</v>
      </c>
      <c r="E2473" t="s">
        <v>5033</v>
      </c>
      <c r="F2473" t="s">
        <v>5046</v>
      </c>
      <c r="G2473" t="s">
        <v>5054</v>
      </c>
      <c r="H2473">
        <v>31755</v>
      </c>
      <c r="I2473">
        <v>3</v>
      </c>
      <c r="J2473" t="s">
        <v>5068</v>
      </c>
      <c r="K2473">
        <v>6589</v>
      </c>
      <c r="L2473" t="s">
        <v>5075</v>
      </c>
      <c r="M2473">
        <f>MONTH(Helper_Columns[Order_Date])</f>
        <v>6</v>
      </c>
      <c r="N2473">
        <f>YEAR(Helper_Columns[Order_Date])</f>
        <v>2024</v>
      </c>
      <c r="O2473" t="str">
        <f>TEXT(Helper_Columns[Order_Date],"mmm")</f>
        <v>Jun</v>
      </c>
      <c r="P2473" s="7">
        <f>IFERROR(Helper_Columns[Profit]/Helper_Columns[Sales_Amount],0)</f>
        <v>0.20749488269563848</v>
      </c>
      <c r="Q2473" s="5" t="str">
        <f>IF(VALUE(SUBSTITUTE(Helper_Columns[[#This Row],[Discount]],"%",""))&gt;=10,"High Discount", "Normal")</f>
        <v>Normal</v>
      </c>
      <c r="R2473" s="5" t="str">
        <f xml:space="preserve"> IF(Helper_Columns[[#This Row],[Profit]]&gt;5000,"High","Low")</f>
        <v>High</v>
      </c>
    </row>
    <row r="2474" spans="1:18" x14ac:dyDescent="0.25">
      <c r="A2474" t="s">
        <v>2484</v>
      </c>
      <c r="B2474" s="4">
        <v>45472.492098419672</v>
      </c>
      <c r="C2474" t="s">
        <v>5017</v>
      </c>
      <c r="D2474" t="s">
        <v>5028</v>
      </c>
      <c r="E2474" t="s">
        <v>5036</v>
      </c>
      <c r="F2474" t="s">
        <v>5048</v>
      </c>
      <c r="G2474" t="s">
        <v>5065</v>
      </c>
      <c r="H2474">
        <v>2861</v>
      </c>
      <c r="I2474">
        <v>7</v>
      </c>
      <c r="J2474" t="s">
        <v>5073</v>
      </c>
      <c r="K2474">
        <v>231.48</v>
      </c>
      <c r="L2474" t="s">
        <v>5077</v>
      </c>
      <c r="M2474">
        <f>MONTH(Helper_Columns[Order_Date])</f>
        <v>6</v>
      </c>
      <c r="N2474">
        <f>YEAR(Helper_Columns[Order_Date])</f>
        <v>2024</v>
      </c>
      <c r="O2474" t="str">
        <f>TEXT(Helper_Columns[Order_Date],"mmm")</f>
        <v>Jun</v>
      </c>
      <c r="P2474" s="7">
        <f>IFERROR(Helper_Columns[Profit]/Helper_Columns[Sales_Amount],0)</f>
        <v>8.0908773156239081E-2</v>
      </c>
      <c r="Q2474" s="5" t="str">
        <f>IF(VALUE(SUBSTITUTE(Helper_Columns[[#This Row],[Discount]],"%",""))&gt;=10,"High Discount", "Normal")</f>
        <v>Normal</v>
      </c>
      <c r="R2474" s="5" t="str">
        <f xml:space="preserve"> IF(Helper_Columns[[#This Row],[Profit]]&gt;5000,"High","Low")</f>
        <v>Low</v>
      </c>
    </row>
    <row r="2475" spans="1:18" x14ac:dyDescent="0.25">
      <c r="A2475" t="s">
        <v>2485</v>
      </c>
      <c r="B2475" s="4">
        <v>45472.565113022603</v>
      </c>
      <c r="C2475" t="s">
        <v>5018</v>
      </c>
      <c r="D2475" t="s">
        <v>5029</v>
      </c>
      <c r="E2475" t="s">
        <v>5040</v>
      </c>
      <c r="F2475" t="s">
        <v>5048</v>
      </c>
      <c r="G2475" t="s">
        <v>5052</v>
      </c>
      <c r="H2475">
        <v>39297</v>
      </c>
      <c r="I2475">
        <v>9</v>
      </c>
      <c r="J2475" t="s">
        <v>5070</v>
      </c>
      <c r="K2475">
        <v>8239.18</v>
      </c>
      <c r="L2475" t="s">
        <v>5079</v>
      </c>
      <c r="M2475">
        <f>MONTH(Helper_Columns[Order_Date])</f>
        <v>6</v>
      </c>
      <c r="N2475">
        <f>YEAR(Helper_Columns[Order_Date])</f>
        <v>2024</v>
      </c>
      <c r="O2475" t="str">
        <f>TEXT(Helper_Columns[Order_Date],"mmm")</f>
        <v>Jun</v>
      </c>
      <c r="P2475" s="7">
        <f>IFERROR(Helper_Columns[Profit]/Helper_Columns[Sales_Amount],0)</f>
        <v>0.2096643509682673</v>
      </c>
      <c r="Q2475" s="5" t="str">
        <f>IF(VALUE(SUBSTITUTE(Helper_Columns[[#This Row],[Discount]],"%",""))&gt;=10,"High Discount", "Normal")</f>
        <v>Normal</v>
      </c>
      <c r="R2475" s="5" t="str">
        <f xml:space="preserve"> IF(Helper_Columns[[#This Row],[Profit]]&gt;5000,"High","Low")</f>
        <v>High</v>
      </c>
    </row>
    <row r="2476" spans="1:18" x14ac:dyDescent="0.25">
      <c r="A2476" t="s">
        <v>2486</v>
      </c>
      <c r="B2476" s="4">
        <v>45472.63812762552</v>
      </c>
      <c r="C2476" t="s">
        <v>5013</v>
      </c>
      <c r="D2476" t="s">
        <v>5026</v>
      </c>
      <c r="E2476" t="s">
        <v>5043</v>
      </c>
      <c r="F2476" t="s">
        <v>5048</v>
      </c>
      <c r="G2476" t="s">
        <v>5065</v>
      </c>
      <c r="H2476">
        <v>44726</v>
      </c>
      <c r="I2476">
        <v>8</v>
      </c>
      <c r="J2476" t="s">
        <v>5069</v>
      </c>
      <c r="K2476">
        <v>5548.97</v>
      </c>
      <c r="L2476" t="s">
        <v>5079</v>
      </c>
      <c r="M2476">
        <f>MONTH(Helper_Columns[Order_Date])</f>
        <v>6</v>
      </c>
      <c r="N2476">
        <f>YEAR(Helper_Columns[Order_Date])</f>
        <v>2024</v>
      </c>
      <c r="O2476" t="str">
        <f>TEXT(Helper_Columns[Order_Date],"mmm")</f>
        <v>Jun</v>
      </c>
      <c r="P2476" s="7">
        <f>IFERROR(Helper_Columns[Profit]/Helper_Columns[Sales_Amount],0)</f>
        <v>0.12406586772794348</v>
      </c>
      <c r="Q2476" s="5" t="str">
        <f>IF(VALUE(SUBSTITUTE(Helper_Columns[[#This Row],[Discount]],"%",""))&gt;=10,"High Discount", "Normal")</f>
        <v>High Discount</v>
      </c>
      <c r="R2476" s="5" t="str">
        <f xml:space="preserve"> IF(Helper_Columns[[#This Row],[Profit]]&gt;5000,"High","Low")</f>
        <v>High</v>
      </c>
    </row>
    <row r="2477" spans="1:18" x14ac:dyDescent="0.25">
      <c r="A2477" t="s">
        <v>2487</v>
      </c>
      <c r="B2477" s="4">
        <v>45472.711142228443</v>
      </c>
      <c r="C2477" t="s">
        <v>5013</v>
      </c>
      <c r="D2477" t="s">
        <v>5026</v>
      </c>
      <c r="E2477" t="s">
        <v>5043</v>
      </c>
      <c r="F2477" t="s">
        <v>5046</v>
      </c>
      <c r="G2477" t="s">
        <v>5061</v>
      </c>
      <c r="H2477">
        <v>43876</v>
      </c>
      <c r="I2477">
        <v>4</v>
      </c>
      <c r="J2477" t="s">
        <v>5068</v>
      </c>
      <c r="K2477">
        <v>4270.3</v>
      </c>
      <c r="L2477" t="s">
        <v>5079</v>
      </c>
      <c r="M2477">
        <f>MONTH(Helper_Columns[Order_Date])</f>
        <v>6</v>
      </c>
      <c r="N2477">
        <f>YEAR(Helper_Columns[Order_Date])</f>
        <v>2024</v>
      </c>
      <c r="O2477" t="str">
        <f>TEXT(Helper_Columns[Order_Date],"mmm")</f>
        <v>Jun</v>
      </c>
      <c r="P2477" s="7">
        <f>IFERROR(Helper_Columns[Profit]/Helper_Columns[Sales_Amount],0)</f>
        <v>9.732655665967728E-2</v>
      </c>
      <c r="Q2477" s="5" t="str">
        <f>IF(VALUE(SUBSTITUTE(Helper_Columns[[#This Row],[Discount]],"%",""))&gt;=10,"High Discount", "Normal")</f>
        <v>Normal</v>
      </c>
      <c r="R2477" s="5" t="str">
        <f xml:space="preserve"> IF(Helper_Columns[[#This Row],[Profit]]&gt;5000,"High","Low")</f>
        <v>Low</v>
      </c>
    </row>
    <row r="2478" spans="1:18" x14ac:dyDescent="0.25">
      <c r="A2478" t="s">
        <v>2488</v>
      </c>
      <c r="B2478" s="4">
        <v>45472.784156831367</v>
      </c>
      <c r="C2478" t="s">
        <v>5019</v>
      </c>
      <c r="D2478" t="s">
        <v>5029</v>
      </c>
      <c r="E2478" t="s">
        <v>5039</v>
      </c>
      <c r="F2478" t="s">
        <v>5046</v>
      </c>
      <c r="G2478" t="s">
        <v>5060</v>
      </c>
      <c r="H2478">
        <v>64211</v>
      </c>
      <c r="I2478">
        <v>1</v>
      </c>
      <c r="J2478" t="s">
        <v>5071</v>
      </c>
      <c r="K2478">
        <v>5658.25</v>
      </c>
      <c r="L2478" t="s">
        <v>5078</v>
      </c>
      <c r="M2478">
        <f>MONTH(Helper_Columns[Order_Date])</f>
        <v>6</v>
      </c>
      <c r="N2478">
        <f>YEAR(Helper_Columns[Order_Date])</f>
        <v>2024</v>
      </c>
      <c r="O2478" t="str">
        <f>TEXT(Helper_Columns[Order_Date],"mmm")</f>
        <v>Jun</v>
      </c>
      <c r="P2478" s="7">
        <f>IFERROR(Helper_Columns[Profit]/Helper_Columns[Sales_Amount],0)</f>
        <v>8.8119636822351313E-2</v>
      </c>
      <c r="Q2478" s="5" t="str">
        <f>IF(VALUE(SUBSTITUTE(Helper_Columns[[#This Row],[Discount]],"%",""))&gt;=10,"High Discount", "Normal")</f>
        <v>High Discount</v>
      </c>
      <c r="R2478" s="5" t="str">
        <f xml:space="preserve"> IF(Helper_Columns[[#This Row],[Profit]]&gt;5000,"High","Low")</f>
        <v>High</v>
      </c>
    </row>
    <row r="2479" spans="1:18" x14ac:dyDescent="0.25">
      <c r="A2479" t="s">
        <v>2489</v>
      </c>
      <c r="B2479" s="4">
        <v>45472.857171434283</v>
      </c>
      <c r="C2479" t="s">
        <v>5020</v>
      </c>
      <c r="D2479" t="s">
        <v>5029</v>
      </c>
      <c r="E2479" t="s">
        <v>5033</v>
      </c>
      <c r="F2479" t="s">
        <v>5048</v>
      </c>
      <c r="G2479" t="s">
        <v>5051</v>
      </c>
      <c r="H2479">
        <v>79267</v>
      </c>
      <c r="I2479">
        <v>7</v>
      </c>
      <c r="J2479" t="s">
        <v>5070</v>
      </c>
      <c r="K2479">
        <v>6710.88</v>
      </c>
      <c r="L2479" t="s">
        <v>5078</v>
      </c>
      <c r="M2479">
        <f>MONTH(Helper_Columns[Order_Date])</f>
        <v>6</v>
      </c>
      <c r="N2479">
        <f>YEAR(Helper_Columns[Order_Date])</f>
        <v>2024</v>
      </c>
      <c r="O2479" t="str">
        <f>TEXT(Helper_Columns[Order_Date],"mmm")</f>
        <v>Jun</v>
      </c>
      <c r="P2479" s="7">
        <f>IFERROR(Helper_Columns[Profit]/Helper_Columns[Sales_Amount],0)</f>
        <v>8.4661712944857262E-2</v>
      </c>
      <c r="Q2479" s="5" t="str">
        <f>IF(VALUE(SUBSTITUTE(Helper_Columns[[#This Row],[Discount]],"%",""))&gt;=10,"High Discount", "Normal")</f>
        <v>Normal</v>
      </c>
      <c r="R2479" s="5" t="str">
        <f xml:space="preserve"> IF(Helper_Columns[[#This Row],[Profit]]&gt;5000,"High","Low")</f>
        <v>High</v>
      </c>
    </row>
    <row r="2480" spans="1:18" x14ac:dyDescent="0.25">
      <c r="A2480" t="s">
        <v>2490</v>
      </c>
      <c r="B2480" s="4">
        <v>45472.9301860372</v>
      </c>
      <c r="C2480" t="s">
        <v>5015</v>
      </c>
      <c r="D2480" t="s">
        <v>5029</v>
      </c>
      <c r="E2480" t="s">
        <v>5033</v>
      </c>
      <c r="F2480" t="s">
        <v>5048</v>
      </c>
      <c r="G2480" t="s">
        <v>5065</v>
      </c>
      <c r="H2480">
        <v>59570</v>
      </c>
      <c r="I2480">
        <v>1</v>
      </c>
      <c r="J2480" t="s">
        <v>5068</v>
      </c>
      <c r="K2480">
        <v>8049.15</v>
      </c>
      <c r="L2480" t="s">
        <v>5075</v>
      </c>
      <c r="M2480">
        <f>MONTH(Helper_Columns[Order_Date])</f>
        <v>6</v>
      </c>
      <c r="N2480">
        <f>YEAR(Helper_Columns[Order_Date])</f>
        <v>2024</v>
      </c>
      <c r="O2480" t="str">
        <f>TEXT(Helper_Columns[Order_Date],"mmm")</f>
        <v>Jun</v>
      </c>
      <c r="P2480" s="7">
        <f>IFERROR(Helper_Columns[Profit]/Helper_Columns[Sales_Amount],0)</f>
        <v>0.13512086620782271</v>
      </c>
      <c r="Q2480" s="5" t="str">
        <f>IF(VALUE(SUBSTITUTE(Helper_Columns[[#This Row],[Discount]],"%",""))&gt;=10,"High Discount", "Normal")</f>
        <v>Normal</v>
      </c>
      <c r="R2480" s="5" t="str">
        <f xml:space="preserve"> IF(Helper_Columns[[#This Row],[Profit]]&gt;5000,"High","Low")</f>
        <v>High</v>
      </c>
    </row>
    <row r="2481" spans="1:18" x14ac:dyDescent="0.25">
      <c r="A2481" t="s">
        <v>2491</v>
      </c>
      <c r="B2481" s="4">
        <v>45473.003200640131</v>
      </c>
      <c r="C2481" t="s">
        <v>5017</v>
      </c>
      <c r="D2481" t="s">
        <v>5028</v>
      </c>
      <c r="E2481" t="s">
        <v>5032</v>
      </c>
      <c r="F2481" t="s">
        <v>5047</v>
      </c>
      <c r="G2481" t="s">
        <v>5062</v>
      </c>
      <c r="H2481">
        <v>24997</v>
      </c>
      <c r="I2481">
        <v>1</v>
      </c>
      <c r="J2481" t="s">
        <v>5072</v>
      </c>
      <c r="K2481">
        <v>2308.71</v>
      </c>
      <c r="L2481" t="s">
        <v>5079</v>
      </c>
      <c r="M2481">
        <f>MONTH(Helper_Columns[Order_Date])</f>
        <v>6</v>
      </c>
      <c r="N2481">
        <f>YEAR(Helper_Columns[Order_Date])</f>
        <v>2024</v>
      </c>
      <c r="O2481" t="str">
        <f>TEXT(Helper_Columns[Order_Date],"mmm")</f>
        <v>Jun</v>
      </c>
      <c r="P2481" s="7">
        <f>IFERROR(Helper_Columns[Profit]/Helper_Columns[Sales_Amount],0)</f>
        <v>9.2359483137976553E-2</v>
      </c>
      <c r="Q2481" s="5" t="str">
        <f>IF(VALUE(SUBSTITUTE(Helper_Columns[[#This Row],[Discount]],"%",""))&gt;=10,"High Discount", "Normal")</f>
        <v>High Discount</v>
      </c>
      <c r="R2481" s="5" t="str">
        <f xml:space="preserve"> IF(Helper_Columns[[#This Row],[Profit]]&gt;5000,"High","Low")</f>
        <v>Low</v>
      </c>
    </row>
    <row r="2482" spans="1:18" x14ac:dyDescent="0.25">
      <c r="A2482" t="s">
        <v>2492</v>
      </c>
      <c r="B2482" s="4">
        <v>45473.076215243047</v>
      </c>
      <c r="C2482" t="s">
        <v>5014</v>
      </c>
      <c r="D2482" t="s">
        <v>5026</v>
      </c>
      <c r="E2482" t="s">
        <v>5045</v>
      </c>
      <c r="F2482" t="s">
        <v>5046</v>
      </c>
      <c r="G2482" t="s">
        <v>5066</v>
      </c>
      <c r="H2482">
        <v>41894</v>
      </c>
      <c r="I2482">
        <v>2</v>
      </c>
      <c r="J2482" t="s">
        <v>5068</v>
      </c>
      <c r="K2482">
        <v>4067.73</v>
      </c>
      <c r="L2482" t="s">
        <v>5076</v>
      </c>
      <c r="M2482">
        <f>MONTH(Helper_Columns[Order_Date])</f>
        <v>6</v>
      </c>
      <c r="N2482">
        <f>YEAR(Helper_Columns[Order_Date])</f>
        <v>2024</v>
      </c>
      <c r="O2482" t="str">
        <f>TEXT(Helper_Columns[Order_Date],"mmm")</f>
        <v>Jun</v>
      </c>
      <c r="P2482" s="7">
        <f>IFERROR(Helper_Columns[Profit]/Helper_Columns[Sales_Amount],0)</f>
        <v>9.7095765503413381E-2</v>
      </c>
      <c r="Q2482" s="5" t="str">
        <f>IF(VALUE(SUBSTITUTE(Helper_Columns[[#This Row],[Discount]],"%",""))&gt;=10,"High Discount", "Normal")</f>
        <v>Normal</v>
      </c>
      <c r="R2482" s="5" t="str">
        <f xml:space="preserve"> IF(Helper_Columns[[#This Row],[Profit]]&gt;5000,"High","Low")</f>
        <v>Low</v>
      </c>
    </row>
    <row r="2483" spans="1:18" x14ac:dyDescent="0.25">
      <c r="A2483" t="s">
        <v>2493</v>
      </c>
      <c r="B2483" s="4">
        <v>45473.149229845963</v>
      </c>
      <c r="C2483" t="s">
        <v>5021</v>
      </c>
      <c r="D2483" t="s">
        <v>5028</v>
      </c>
      <c r="E2483" t="s">
        <v>5037</v>
      </c>
      <c r="F2483" t="s">
        <v>5048</v>
      </c>
      <c r="G2483" t="s">
        <v>5055</v>
      </c>
      <c r="H2483">
        <v>8691</v>
      </c>
      <c r="I2483">
        <v>2</v>
      </c>
      <c r="J2483" t="s">
        <v>5073</v>
      </c>
      <c r="K2483">
        <v>1513.26</v>
      </c>
      <c r="L2483" t="s">
        <v>5078</v>
      </c>
      <c r="M2483">
        <f>MONTH(Helper_Columns[Order_Date])</f>
        <v>6</v>
      </c>
      <c r="N2483">
        <f>YEAR(Helper_Columns[Order_Date])</f>
        <v>2024</v>
      </c>
      <c r="O2483" t="str">
        <f>TEXT(Helper_Columns[Order_Date],"mmm")</f>
        <v>Jun</v>
      </c>
      <c r="P2483" s="7">
        <f>IFERROR(Helper_Columns[Profit]/Helper_Columns[Sales_Amount],0)</f>
        <v>0.17411805315843976</v>
      </c>
      <c r="Q2483" s="5" t="str">
        <f>IF(VALUE(SUBSTITUTE(Helper_Columns[[#This Row],[Discount]],"%",""))&gt;=10,"High Discount", "Normal")</f>
        <v>Normal</v>
      </c>
      <c r="R2483" s="5" t="str">
        <f xml:space="preserve"> IF(Helper_Columns[[#This Row],[Profit]]&gt;5000,"High","Low")</f>
        <v>Low</v>
      </c>
    </row>
    <row r="2484" spans="1:18" x14ac:dyDescent="0.25">
      <c r="A2484" t="s">
        <v>2494</v>
      </c>
      <c r="B2484" s="4">
        <v>45473.222244448887</v>
      </c>
      <c r="C2484" t="s">
        <v>5018</v>
      </c>
      <c r="D2484" t="s">
        <v>5026</v>
      </c>
      <c r="E2484" t="s">
        <v>5043</v>
      </c>
      <c r="F2484" t="s">
        <v>5047</v>
      </c>
      <c r="G2484" t="s">
        <v>5062</v>
      </c>
      <c r="H2484">
        <v>74396</v>
      </c>
      <c r="I2484">
        <v>6</v>
      </c>
      <c r="J2484" t="s">
        <v>5071</v>
      </c>
      <c r="K2484">
        <v>7749.24</v>
      </c>
      <c r="L2484" t="s">
        <v>5075</v>
      </c>
      <c r="M2484">
        <f>MONTH(Helper_Columns[Order_Date])</f>
        <v>6</v>
      </c>
      <c r="N2484">
        <f>YEAR(Helper_Columns[Order_Date])</f>
        <v>2024</v>
      </c>
      <c r="O2484" t="str">
        <f>TEXT(Helper_Columns[Order_Date],"mmm")</f>
        <v>Jun</v>
      </c>
      <c r="P2484" s="7">
        <f>IFERROR(Helper_Columns[Profit]/Helper_Columns[Sales_Amount],0)</f>
        <v>0.10416205172321093</v>
      </c>
      <c r="Q2484" s="5" t="str">
        <f>IF(VALUE(SUBSTITUTE(Helper_Columns[[#This Row],[Discount]],"%",""))&gt;=10,"High Discount", "Normal")</f>
        <v>High Discount</v>
      </c>
      <c r="R2484" s="5" t="str">
        <f xml:space="preserve"> IF(Helper_Columns[[#This Row],[Profit]]&gt;5000,"High","Low")</f>
        <v>High</v>
      </c>
    </row>
    <row r="2485" spans="1:18" x14ac:dyDescent="0.25">
      <c r="A2485" t="s">
        <v>2495</v>
      </c>
      <c r="B2485" s="4">
        <v>45473.295259051803</v>
      </c>
      <c r="C2485" t="s">
        <v>5017</v>
      </c>
      <c r="D2485" t="s">
        <v>5029</v>
      </c>
      <c r="E2485" t="s">
        <v>5039</v>
      </c>
      <c r="F2485" t="s">
        <v>5048</v>
      </c>
      <c r="G2485" t="s">
        <v>5065</v>
      </c>
      <c r="H2485">
        <v>8734</v>
      </c>
      <c r="I2485">
        <v>4</v>
      </c>
      <c r="J2485" t="s">
        <v>5068</v>
      </c>
      <c r="K2485">
        <v>1170.6099999999999</v>
      </c>
      <c r="L2485" t="s">
        <v>5075</v>
      </c>
      <c r="M2485">
        <f>MONTH(Helper_Columns[Order_Date])</f>
        <v>6</v>
      </c>
      <c r="N2485">
        <f>YEAR(Helper_Columns[Order_Date])</f>
        <v>2024</v>
      </c>
      <c r="O2485" t="str">
        <f>TEXT(Helper_Columns[Order_Date],"mmm")</f>
        <v>Jun</v>
      </c>
      <c r="P2485" s="7">
        <f>IFERROR(Helper_Columns[Profit]/Helper_Columns[Sales_Amount],0)</f>
        <v>0.13402908174948477</v>
      </c>
      <c r="Q2485" s="5" t="str">
        <f>IF(VALUE(SUBSTITUTE(Helper_Columns[[#This Row],[Discount]],"%",""))&gt;=10,"High Discount", "Normal")</f>
        <v>Normal</v>
      </c>
      <c r="R2485" s="5" t="str">
        <f xml:space="preserve"> IF(Helper_Columns[[#This Row],[Profit]]&gt;5000,"High","Low")</f>
        <v>Low</v>
      </c>
    </row>
    <row r="2486" spans="1:18" x14ac:dyDescent="0.25">
      <c r="A2486" t="s">
        <v>2496</v>
      </c>
      <c r="B2486" s="4">
        <v>45473.36827365472</v>
      </c>
      <c r="C2486" t="s">
        <v>5020</v>
      </c>
      <c r="D2486" t="s">
        <v>5029</v>
      </c>
      <c r="E2486" t="s">
        <v>5040</v>
      </c>
      <c r="F2486" t="s">
        <v>5047</v>
      </c>
      <c r="G2486" t="s">
        <v>5058</v>
      </c>
      <c r="H2486">
        <v>31796</v>
      </c>
      <c r="I2486">
        <v>8</v>
      </c>
      <c r="J2486" t="s">
        <v>5068</v>
      </c>
      <c r="K2486">
        <v>3728.12</v>
      </c>
      <c r="L2486" t="s">
        <v>5076</v>
      </c>
      <c r="M2486">
        <f>MONTH(Helper_Columns[Order_Date])</f>
        <v>6</v>
      </c>
      <c r="N2486">
        <f>YEAR(Helper_Columns[Order_Date])</f>
        <v>2024</v>
      </c>
      <c r="O2486" t="str">
        <f>TEXT(Helper_Columns[Order_Date],"mmm")</f>
        <v>Jun</v>
      </c>
      <c r="P2486" s="7">
        <f>IFERROR(Helper_Columns[Profit]/Helper_Columns[Sales_Amount],0)</f>
        <v>0.11725122656937979</v>
      </c>
      <c r="Q2486" s="5" t="str">
        <f>IF(VALUE(SUBSTITUTE(Helper_Columns[[#This Row],[Discount]],"%",""))&gt;=10,"High Discount", "Normal")</f>
        <v>Normal</v>
      </c>
      <c r="R2486" s="5" t="str">
        <f xml:space="preserve"> IF(Helper_Columns[[#This Row],[Profit]]&gt;5000,"High","Low")</f>
        <v>Low</v>
      </c>
    </row>
    <row r="2487" spans="1:18" x14ac:dyDescent="0.25">
      <c r="A2487" t="s">
        <v>2497</v>
      </c>
      <c r="B2487" s="4">
        <v>45473.441288257651</v>
      </c>
      <c r="C2487" t="s">
        <v>5019</v>
      </c>
      <c r="D2487" t="s">
        <v>5028</v>
      </c>
      <c r="E2487" t="s">
        <v>5036</v>
      </c>
      <c r="F2487" t="s">
        <v>5047</v>
      </c>
      <c r="G2487" t="s">
        <v>5067</v>
      </c>
      <c r="H2487">
        <v>67481</v>
      </c>
      <c r="I2487">
        <v>10</v>
      </c>
      <c r="J2487" t="s">
        <v>5072</v>
      </c>
      <c r="K2487">
        <v>11543.39</v>
      </c>
      <c r="L2487" t="s">
        <v>5074</v>
      </c>
      <c r="M2487">
        <f>MONTH(Helper_Columns[Order_Date])</f>
        <v>6</v>
      </c>
      <c r="N2487">
        <f>YEAR(Helper_Columns[Order_Date])</f>
        <v>2024</v>
      </c>
      <c r="O2487" t="str">
        <f>TEXT(Helper_Columns[Order_Date],"mmm")</f>
        <v>Jun</v>
      </c>
      <c r="P2487" s="7">
        <f>IFERROR(Helper_Columns[Profit]/Helper_Columns[Sales_Amount],0)</f>
        <v>0.17106133578340568</v>
      </c>
      <c r="Q2487" s="5" t="str">
        <f>IF(VALUE(SUBSTITUTE(Helper_Columns[[#This Row],[Discount]],"%",""))&gt;=10,"High Discount", "Normal")</f>
        <v>High Discount</v>
      </c>
      <c r="R2487" s="5" t="str">
        <f xml:space="preserve"> IF(Helper_Columns[[#This Row],[Profit]]&gt;5000,"High","Low")</f>
        <v>High</v>
      </c>
    </row>
    <row r="2488" spans="1:18" x14ac:dyDescent="0.25">
      <c r="A2488" t="s">
        <v>2498</v>
      </c>
      <c r="B2488" s="4">
        <v>45473.514302860567</v>
      </c>
      <c r="C2488" t="s">
        <v>5016</v>
      </c>
      <c r="D2488" t="s">
        <v>5027</v>
      </c>
      <c r="E2488" t="s">
        <v>5042</v>
      </c>
      <c r="F2488" t="s">
        <v>5046</v>
      </c>
      <c r="G2488" t="s">
        <v>5049</v>
      </c>
      <c r="H2488">
        <v>45016</v>
      </c>
      <c r="I2488">
        <v>6</v>
      </c>
      <c r="J2488" t="s">
        <v>5069</v>
      </c>
      <c r="K2488">
        <v>8105.63</v>
      </c>
      <c r="L2488" t="s">
        <v>5079</v>
      </c>
      <c r="M2488">
        <f>MONTH(Helper_Columns[Order_Date])</f>
        <v>6</v>
      </c>
      <c r="N2488">
        <f>YEAR(Helper_Columns[Order_Date])</f>
        <v>2024</v>
      </c>
      <c r="O2488" t="str">
        <f>TEXT(Helper_Columns[Order_Date],"mmm")</f>
        <v>Jun</v>
      </c>
      <c r="P2488" s="7">
        <f>IFERROR(Helper_Columns[Profit]/Helper_Columns[Sales_Amount],0)</f>
        <v>0.18006108939043897</v>
      </c>
      <c r="Q2488" s="5" t="str">
        <f>IF(VALUE(SUBSTITUTE(Helper_Columns[[#This Row],[Discount]],"%",""))&gt;=10,"High Discount", "Normal")</f>
        <v>High Discount</v>
      </c>
      <c r="R2488" s="5" t="str">
        <f xml:space="preserve"> IF(Helper_Columns[[#This Row],[Profit]]&gt;5000,"High","Low")</f>
        <v>High</v>
      </c>
    </row>
    <row r="2489" spans="1:18" x14ac:dyDescent="0.25">
      <c r="A2489" t="s">
        <v>2499</v>
      </c>
      <c r="B2489" s="4">
        <v>45473.587317463483</v>
      </c>
      <c r="C2489" t="s">
        <v>5018</v>
      </c>
      <c r="D2489" t="s">
        <v>5029</v>
      </c>
      <c r="E2489" t="s">
        <v>5033</v>
      </c>
      <c r="F2489" t="s">
        <v>5046</v>
      </c>
      <c r="G2489" t="s">
        <v>5060</v>
      </c>
      <c r="H2489">
        <v>58600</v>
      </c>
      <c r="I2489">
        <v>13</v>
      </c>
      <c r="J2489" t="s">
        <v>5069</v>
      </c>
      <c r="K2489">
        <v>8024.03</v>
      </c>
      <c r="L2489" t="s">
        <v>5078</v>
      </c>
      <c r="M2489">
        <f>MONTH(Helper_Columns[Order_Date])</f>
        <v>6</v>
      </c>
      <c r="N2489">
        <f>YEAR(Helper_Columns[Order_Date])</f>
        <v>2024</v>
      </c>
      <c r="O2489" t="str">
        <f>TEXT(Helper_Columns[Order_Date],"mmm")</f>
        <v>Jun</v>
      </c>
      <c r="P2489" s="7">
        <f>IFERROR(Helper_Columns[Profit]/Helper_Columns[Sales_Amount],0)</f>
        <v>0.13692883959044369</v>
      </c>
      <c r="Q2489" s="5" t="str">
        <f>IF(VALUE(SUBSTITUTE(Helper_Columns[[#This Row],[Discount]],"%",""))&gt;=10,"High Discount", "Normal")</f>
        <v>High Discount</v>
      </c>
      <c r="R2489" s="5" t="str">
        <f xml:space="preserve"> IF(Helper_Columns[[#This Row],[Profit]]&gt;5000,"High","Low")</f>
        <v>High</v>
      </c>
    </row>
    <row r="2490" spans="1:18" x14ac:dyDescent="0.25">
      <c r="A2490" t="s">
        <v>2500</v>
      </c>
      <c r="B2490" s="4">
        <v>45473.660332066407</v>
      </c>
      <c r="C2490" t="s">
        <v>5014</v>
      </c>
      <c r="D2490" t="s">
        <v>5028</v>
      </c>
      <c r="E2490" t="s">
        <v>5032</v>
      </c>
      <c r="F2490" t="s">
        <v>5046</v>
      </c>
      <c r="G2490" t="s">
        <v>5066</v>
      </c>
      <c r="H2490">
        <v>75697</v>
      </c>
      <c r="I2490">
        <v>11</v>
      </c>
      <c r="J2490" t="s">
        <v>5068</v>
      </c>
      <c r="K2490">
        <v>13744.36</v>
      </c>
      <c r="L2490" t="s">
        <v>5076</v>
      </c>
      <c r="M2490">
        <f>MONTH(Helper_Columns[Order_Date])</f>
        <v>6</v>
      </c>
      <c r="N2490">
        <f>YEAR(Helper_Columns[Order_Date])</f>
        <v>2024</v>
      </c>
      <c r="O2490" t="str">
        <f>TEXT(Helper_Columns[Order_Date],"mmm")</f>
        <v>Jun</v>
      </c>
      <c r="P2490" s="7">
        <f>IFERROR(Helper_Columns[Profit]/Helper_Columns[Sales_Amount],0)</f>
        <v>0.18157073596047399</v>
      </c>
      <c r="Q2490" s="5" t="str">
        <f>IF(VALUE(SUBSTITUTE(Helper_Columns[[#This Row],[Discount]],"%",""))&gt;=10,"High Discount", "Normal")</f>
        <v>Normal</v>
      </c>
      <c r="R2490" s="5" t="str">
        <f xml:space="preserve"> IF(Helper_Columns[[#This Row],[Profit]]&gt;5000,"High","Low")</f>
        <v>High</v>
      </c>
    </row>
    <row r="2491" spans="1:18" x14ac:dyDescent="0.25">
      <c r="A2491" t="s">
        <v>2501</v>
      </c>
      <c r="B2491" s="4">
        <v>45473.733346669331</v>
      </c>
      <c r="C2491" t="s">
        <v>5022</v>
      </c>
      <c r="D2491" t="s">
        <v>5026</v>
      </c>
      <c r="E2491" t="s">
        <v>5034</v>
      </c>
      <c r="F2491" t="s">
        <v>5046</v>
      </c>
      <c r="G2491" t="s">
        <v>5061</v>
      </c>
      <c r="H2491">
        <v>17585</v>
      </c>
      <c r="I2491">
        <v>7</v>
      </c>
      <c r="J2491" t="s">
        <v>5068</v>
      </c>
      <c r="K2491">
        <v>3111.86</v>
      </c>
      <c r="L2491" t="s">
        <v>5075</v>
      </c>
      <c r="M2491">
        <f>MONTH(Helper_Columns[Order_Date])</f>
        <v>6</v>
      </c>
      <c r="N2491">
        <f>YEAR(Helper_Columns[Order_Date])</f>
        <v>2024</v>
      </c>
      <c r="O2491" t="str">
        <f>TEXT(Helper_Columns[Order_Date],"mmm")</f>
        <v>Jun</v>
      </c>
      <c r="P2491" s="7">
        <f>IFERROR(Helper_Columns[Profit]/Helper_Columns[Sales_Amount],0)</f>
        <v>0.1769610463463179</v>
      </c>
      <c r="Q2491" s="5" t="str">
        <f>IF(VALUE(SUBSTITUTE(Helper_Columns[[#This Row],[Discount]],"%",""))&gt;=10,"High Discount", "Normal")</f>
        <v>Normal</v>
      </c>
      <c r="R2491" s="5" t="str">
        <f xml:space="preserve"> IF(Helper_Columns[[#This Row],[Profit]]&gt;5000,"High","Low")</f>
        <v>Low</v>
      </c>
    </row>
    <row r="2492" spans="1:18" x14ac:dyDescent="0.25">
      <c r="A2492" t="s">
        <v>2502</v>
      </c>
      <c r="B2492" s="4">
        <v>45473.806361272247</v>
      </c>
      <c r="C2492" t="s">
        <v>5013</v>
      </c>
      <c r="D2492" t="s">
        <v>5028</v>
      </c>
      <c r="E2492" t="s">
        <v>5037</v>
      </c>
      <c r="F2492" t="s">
        <v>5048</v>
      </c>
      <c r="G2492" t="s">
        <v>5055</v>
      </c>
      <c r="H2492">
        <v>18938</v>
      </c>
      <c r="I2492">
        <v>12</v>
      </c>
      <c r="J2492" t="s">
        <v>5073</v>
      </c>
      <c r="K2492">
        <v>3759.91</v>
      </c>
      <c r="L2492" t="s">
        <v>5075</v>
      </c>
      <c r="M2492">
        <f>MONTH(Helper_Columns[Order_Date])</f>
        <v>6</v>
      </c>
      <c r="N2492">
        <f>YEAR(Helper_Columns[Order_Date])</f>
        <v>2024</v>
      </c>
      <c r="O2492" t="str">
        <f>TEXT(Helper_Columns[Order_Date],"mmm")</f>
        <v>Jun</v>
      </c>
      <c r="P2492" s="7">
        <f>IFERROR(Helper_Columns[Profit]/Helper_Columns[Sales_Amount],0)</f>
        <v>0.19853786038652443</v>
      </c>
      <c r="Q2492" s="5" t="str">
        <f>IF(VALUE(SUBSTITUTE(Helper_Columns[[#This Row],[Discount]],"%",""))&gt;=10,"High Discount", "Normal")</f>
        <v>Normal</v>
      </c>
      <c r="R2492" s="5" t="str">
        <f xml:space="preserve"> IF(Helper_Columns[[#This Row],[Profit]]&gt;5000,"High","Low")</f>
        <v>Low</v>
      </c>
    </row>
    <row r="2493" spans="1:18" x14ac:dyDescent="0.25">
      <c r="A2493" t="s">
        <v>2503</v>
      </c>
      <c r="B2493" s="4">
        <v>45473.879375875171</v>
      </c>
      <c r="C2493" t="s">
        <v>5015</v>
      </c>
      <c r="D2493" t="s">
        <v>5028</v>
      </c>
      <c r="E2493" t="s">
        <v>5037</v>
      </c>
      <c r="F2493" t="s">
        <v>5047</v>
      </c>
      <c r="G2493" t="s">
        <v>5062</v>
      </c>
      <c r="H2493">
        <v>74331</v>
      </c>
      <c r="I2493">
        <v>1</v>
      </c>
      <c r="J2493" t="s">
        <v>5068</v>
      </c>
      <c r="K2493">
        <v>8504.4</v>
      </c>
      <c r="L2493" t="s">
        <v>5074</v>
      </c>
      <c r="M2493">
        <f>MONTH(Helper_Columns[Order_Date])</f>
        <v>6</v>
      </c>
      <c r="N2493">
        <f>YEAR(Helper_Columns[Order_Date])</f>
        <v>2024</v>
      </c>
      <c r="O2493" t="str">
        <f>TEXT(Helper_Columns[Order_Date],"mmm")</f>
        <v>Jun</v>
      </c>
      <c r="P2493" s="7">
        <f>IFERROR(Helper_Columns[Profit]/Helper_Columns[Sales_Amount],0)</f>
        <v>0.11441256003551681</v>
      </c>
      <c r="Q2493" s="5" t="str">
        <f>IF(VALUE(SUBSTITUTE(Helper_Columns[[#This Row],[Discount]],"%",""))&gt;=10,"High Discount", "Normal")</f>
        <v>Normal</v>
      </c>
      <c r="R2493" s="5" t="str">
        <f xml:space="preserve"> IF(Helper_Columns[[#This Row],[Profit]]&gt;5000,"High","Low")</f>
        <v>High</v>
      </c>
    </row>
    <row r="2494" spans="1:18" x14ac:dyDescent="0.25">
      <c r="A2494" t="s">
        <v>2504</v>
      </c>
      <c r="B2494" s="4">
        <v>45473.952390478087</v>
      </c>
      <c r="C2494" t="s">
        <v>5012</v>
      </c>
      <c r="D2494" t="s">
        <v>5027</v>
      </c>
      <c r="E2494" t="s">
        <v>5031</v>
      </c>
      <c r="F2494" t="s">
        <v>5047</v>
      </c>
      <c r="G2494" t="s">
        <v>5067</v>
      </c>
      <c r="H2494">
        <v>4837</v>
      </c>
      <c r="I2494">
        <v>12</v>
      </c>
      <c r="J2494" t="s">
        <v>5069</v>
      </c>
      <c r="K2494">
        <v>538.97</v>
      </c>
      <c r="L2494" t="s">
        <v>5077</v>
      </c>
      <c r="M2494">
        <f>MONTH(Helper_Columns[Order_Date])</f>
        <v>6</v>
      </c>
      <c r="N2494">
        <f>YEAR(Helper_Columns[Order_Date])</f>
        <v>2024</v>
      </c>
      <c r="O2494" t="str">
        <f>TEXT(Helper_Columns[Order_Date],"mmm")</f>
        <v>Jun</v>
      </c>
      <c r="P2494" s="7">
        <f>IFERROR(Helper_Columns[Profit]/Helper_Columns[Sales_Amount],0)</f>
        <v>0.11142650403142444</v>
      </c>
      <c r="Q2494" s="5" t="str">
        <f>IF(VALUE(SUBSTITUTE(Helper_Columns[[#This Row],[Discount]],"%",""))&gt;=10,"High Discount", "Normal")</f>
        <v>High Discount</v>
      </c>
      <c r="R2494" s="5" t="str">
        <f xml:space="preserve"> IF(Helper_Columns[[#This Row],[Profit]]&gt;5000,"High","Low")</f>
        <v>Low</v>
      </c>
    </row>
    <row r="2495" spans="1:18" x14ac:dyDescent="0.25">
      <c r="A2495" t="s">
        <v>2505</v>
      </c>
      <c r="B2495" s="4">
        <v>45474.025405081004</v>
      </c>
      <c r="C2495" t="s">
        <v>5023</v>
      </c>
      <c r="D2495" t="s">
        <v>5027</v>
      </c>
      <c r="E2495" t="s">
        <v>5042</v>
      </c>
      <c r="F2495" t="s">
        <v>5047</v>
      </c>
      <c r="G2495" t="s">
        <v>5058</v>
      </c>
      <c r="H2495">
        <v>19459</v>
      </c>
      <c r="I2495">
        <v>14</v>
      </c>
      <c r="J2495" t="s">
        <v>5071</v>
      </c>
      <c r="K2495">
        <v>3650.31</v>
      </c>
      <c r="L2495" t="s">
        <v>5078</v>
      </c>
      <c r="M2495">
        <f>MONTH(Helper_Columns[Order_Date])</f>
        <v>7</v>
      </c>
      <c r="N2495">
        <f>YEAR(Helper_Columns[Order_Date])</f>
        <v>2024</v>
      </c>
      <c r="O2495" t="str">
        <f>TEXT(Helper_Columns[Order_Date],"mmm")</f>
        <v>Jul</v>
      </c>
      <c r="P2495" s="7">
        <f>IFERROR(Helper_Columns[Profit]/Helper_Columns[Sales_Amount],0)</f>
        <v>0.18758980420371035</v>
      </c>
      <c r="Q2495" s="5" t="str">
        <f>IF(VALUE(SUBSTITUTE(Helper_Columns[[#This Row],[Discount]],"%",""))&gt;=10,"High Discount", "Normal")</f>
        <v>High Discount</v>
      </c>
      <c r="R2495" s="5" t="str">
        <f xml:space="preserve"> IF(Helper_Columns[[#This Row],[Profit]]&gt;5000,"High","Low")</f>
        <v>Low</v>
      </c>
    </row>
    <row r="2496" spans="1:18" x14ac:dyDescent="0.25">
      <c r="A2496" t="s">
        <v>2506</v>
      </c>
      <c r="B2496" s="4">
        <v>45474.098419683927</v>
      </c>
      <c r="C2496" t="s">
        <v>5023</v>
      </c>
      <c r="D2496" t="s">
        <v>5026</v>
      </c>
      <c r="E2496" t="s">
        <v>5030</v>
      </c>
      <c r="F2496" t="s">
        <v>5047</v>
      </c>
      <c r="G2496" t="s">
        <v>5058</v>
      </c>
      <c r="H2496">
        <v>15770</v>
      </c>
      <c r="I2496">
        <v>1</v>
      </c>
      <c r="J2496" t="s">
        <v>5073</v>
      </c>
      <c r="K2496">
        <v>2331.4699999999998</v>
      </c>
      <c r="L2496" t="s">
        <v>5078</v>
      </c>
      <c r="M2496">
        <f>MONTH(Helper_Columns[Order_Date])</f>
        <v>7</v>
      </c>
      <c r="N2496">
        <f>YEAR(Helper_Columns[Order_Date])</f>
        <v>2024</v>
      </c>
      <c r="O2496" t="str">
        <f>TEXT(Helper_Columns[Order_Date],"mmm")</f>
        <v>Jul</v>
      </c>
      <c r="P2496" s="7">
        <f>IFERROR(Helper_Columns[Profit]/Helper_Columns[Sales_Amount],0)</f>
        <v>0.14784210526315789</v>
      </c>
      <c r="Q2496" s="5" t="str">
        <f>IF(VALUE(SUBSTITUTE(Helper_Columns[[#This Row],[Discount]],"%",""))&gt;=10,"High Discount", "Normal")</f>
        <v>Normal</v>
      </c>
      <c r="R2496" s="5" t="str">
        <f xml:space="preserve"> IF(Helper_Columns[[#This Row],[Profit]]&gt;5000,"High","Low")</f>
        <v>Low</v>
      </c>
    </row>
    <row r="2497" spans="1:18" x14ac:dyDescent="0.25">
      <c r="A2497" t="s">
        <v>2507</v>
      </c>
      <c r="B2497" s="4">
        <v>45474.171434286851</v>
      </c>
      <c r="C2497" t="s">
        <v>5012</v>
      </c>
      <c r="D2497" t="s">
        <v>5027</v>
      </c>
      <c r="E2497" t="s">
        <v>5038</v>
      </c>
      <c r="F2497" t="s">
        <v>5048</v>
      </c>
      <c r="G2497" t="s">
        <v>5052</v>
      </c>
      <c r="H2497">
        <v>21828</v>
      </c>
      <c r="I2497">
        <v>4</v>
      </c>
      <c r="J2497" t="s">
        <v>5069</v>
      </c>
      <c r="K2497">
        <v>2914.38</v>
      </c>
      <c r="L2497" t="s">
        <v>5078</v>
      </c>
      <c r="M2497">
        <f>MONTH(Helper_Columns[Order_Date])</f>
        <v>7</v>
      </c>
      <c r="N2497">
        <f>YEAR(Helper_Columns[Order_Date])</f>
        <v>2024</v>
      </c>
      <c r="O2497" t="str">
        <f>TEXT(Helper_Columns[Order_Date],"mmm")</f>
        <v>Jul</v>
      </c>
      <c r="P2497" s="7">
        <f>IFERROR(Helper_Columns[Profit]/Helper_Columns[Sales_Amount],0)</f>
        <v>0.13351566794942277</v>
      </c>
      <c r="Q2497" s="5" t="str">
        <f>IF(VALUE(SUBSTITUTE(Helper_Columns[[#This Row],[Discount]],"%",""))&gt;=10,"High Discount", "Normal")</f>
        <v>High Discount</v>
      </c>
      <c r="R2497" s="5" t="str">
        <f xml:space="preserve"> IF(Helper_Columns[[#This Row],[Profit]]&gt;5000,"High","Low")</f>
        <v>Low</v>
      </c>
    </row>
    <row r="2498" spans="1:18" x14ac:dyDescent="0.25">
      <c r="A2498" t="s">
        <v>2508</v>
      </c>
      <c r="B2498" s="4">
        <v>45474.244448889767</v>
      </c>
      <c r="C2498" t="s">
        <v>5025</v>
      </c>
      <c r="D2498" t="s">
        <v>5029</v>
      </c>
      <c r="E2498" t="s">
        <v>5039</v>
      </c>
      <c r="F2498" t="s">
        <v>5047</v>
      </c>
      <c r="G2498" t="s">
        <v>5064</v>
      </c>
      <c r="H2498">
        <v>15202</v>
      </c>
      <c r="I2498">
        <v>4</v>
      </c>
      <c r="J2498" t="s">
        <v>5072</v>
      </c>
      <c r="K2498">
        <v>2530.27</v>
      </c>
      <c r="L2498" t="s">
        <v>5079</v>
      </c>
      <c r="M2498">
        <f>MONTH(Helper_Columns[Order_Date])</f>
        <v>7</v>
      </c>
      <c r="N2498">
        <f>YEAR(Helper_Columns[Order_Date])</f>
        <v>2024</v>
      </c>
      <c r="O2498" t="str">
        <f>TEXT(Helper_Columns[Order_Date],"mmm")</f>
        <v>Jul</v>
      </c>
      <c r="P2498" s="7">
        <f>IFERROR(Helper_Columns[Profit]/Helper_Columns[Sales_Amount],0)</f>
        <v>0.16644323115379556</v>
      </c>
      <c r="Q2498" s="5" t="str">
        <f>IF(VALUE(SUBSTITUTE(Helper_Columns[[#This Row],[Discount]],"%",""))&gt;=10,"High Discount", "Normal")</f>
        <v>High Discount</v>
      </c>
      <c r="R2498" s="5" t="str">
        <f xml:space="preserve"> IF(Helper_Columns[[#This Row],[Profit]]&gt;5000,"High","Low")</f>
        <v>Low</v>
      </c>
    </row>
    <row r="2499" spans="1:18" x14ac:dyDescent="0.25">
      <c r="A2499" t="s">
        <v>2509</v>
      </c>
      <c r="B2499" s="4">
        <v>45474.317463492698</v>
      </c>
      <c r="C2499" t="s">
        <v>5021</v>
      </c>
      <c r="D2499" t="s">
        <v>5027</v>
      </c>
      <c r="E2499" t="s">
        <v>5038</v>
      </c>
      <c r="F2499" t="s">
        <v>5046</v>
      </c>
      <c r="G2499" t="s">
        <v>5053</v>
      </c>
      <c r="H2499">
        <v>54276</v>
      </c>
      <c r="I2499">
        <v>10</v>
      </c>
      <c r="J2499" t="s">
        <v>5069</v>
      </c>
      <c r="K2499">
        <v>6911.3</v>
      </c>
      <c r="L2499" t="s">
        <v>5076</v>
      </c>
      <c r="M2499">
        <f>MONTH(Helper_Columns[Order_Date])</f>
        <v>7</v>
      </c>
      <c r="N2499">
        <f>YEAR(Helper_Columns[Order_Date])</f>
        <v>2024</v>
      </c>
      <c r="O2499" t="str">
        <f>TEXT(Helper_Columns[Order_Date],"mmm")</f>
        <v>Jul</v>
      </c>
      <c r="P2499" s="7">
        <f>IFERROR(Helper_Columns[Profit]/Helper_Columns[Sales_Amount],0)</f>
        <v>0.12733620753187413</v>
      </c>
      <c r="Q2499" s="5" t="str">
        <f>IF(VALUE(SUBSTITUTE(Helper_Columns[[#This Row],[Discount]],"%",""))&gt;=10,"High Discount", "Normal")</f>
        <v>High Discount</v>
      </c>
      <c r="R2499" s="5" t="str">
        <f xml:space="preserve"> IF(Helper_Columns[[#This Row],[Profit]]&gt;5000,"High","Low")</f>
        <v>High</v>
      </c>
    </row>
    <row r="2500" spans="1:18" x14ac:dyDescent="0.25">
      <c r="A2500" t="s">
        <v>2510</v>
      </c>
      <c r="B2500" s="4">
        <v>45474.390478095607</v>
      </c>
      <c r="C2500" t="s">
        <v>5024</v>
      </c>
      <c r="D2500" t="s">
        <v>5029</v>
      </c>
      <c r="E2500" t="s">
        <v>5033</v>
      </c>
      <c r="F2500" t="s">
        <v>5048</v>
      </c>
      <c r="G2500" t="s">
        <v>5052</v>
      </c>
      <c r="H2500">
        <v>74235</v>
      </c>
      <c r="I2500">
        <v>6</v>
      </c>
      <c r="J2500" t="s">
        <v>5072</v>
      </c>
      <c r="K2500">
        <v>10378.450000000001</v>
      </c>
      <c r="L2500" t="s">
        <v>5075</v>
      </c>
      <c r="M2500">
        <f>MONTH(Helper_Columns[Order_Date])</f>
        <v>7</v>
      </c>
      <c r="N2500">
        <f>YEAR(Helper_Columns[Order_Date])</f>
        <v>2024</v>
      </c>
      <c r="O2500" t="str">
        <f>TEXT(Helper_Columns[Order_Date],"mmm")</f>
        <v>Jul</v>
      </c>
      <c r="P2500" s="7">
        <f>IFERROR(Helper_Columns[Profit]/Helper_Columns[Sales_Amount],0)</f>
        <v>0.13980534788172697</v>
      </c>
      <c r="Q2500" s="5" t="str">
        <f>IF(VALUE(SUBSTITUTE(Helper_Columns[[#This Row],[Discount]],"%",""))&gt;=10,"High Discount", "Normal")</f>
        <v>High Discount</v>
      </c>
      <c r="R2500" s="5" t="str">
        <f xml:space="preserve"> IF(Helper_Columns[[#This Row],[Profit]]&gt;5000,"High","Low")</f>
        <v>High</v>
      </c>
    </row>
    <row r="2501" spans="1:18" x14ac:dyDescent="0.25">
      <c r="A2501" t="s">
        <v>2511</v>
      </c>
      <c r="B2501" s="4">
        <v>45474.463492698531</v>
      </c>
      <c r="C2501" t="s">
        <v>5016</v>
      </c>
      <c r="D2501" t="s">
        <v>5027</v>
      </c>
      <c r="E2501" t="s">
        <v>5038</v>
      </c>
      <c r="F2501" t="s">
        <v>5047</v>
      </c>
      <c r="G2501" t="s">
        <v>5062</v>
      </c>
      <c r="H2501">
        <v>33934</v>
      </c>
      <c r="I2501">
        <v>1</v>
      </c>
      <c r="J2501" t="s">
        <v>5069</v>
      </c>
      <c r="K2501">
        <v>6894.28</v>
      </c>
      <c r="L2501" t="s">
        <v>5078</v>
      </c>
      <c r="M2501">
        <f>MONTH(Helper_Columns[Order_Date])</f>
        <v>7</v>
      </c>
      <c r="N2501">
        <f>YEAR(Helper_Columns[Order_Date])</f>
        <v>2024</v>
      </c>
      <c r="O2501" t="str">
        <f>TEXT(Helper_Columns[Order_Date],"mmm")</f>
        <v>Jul</v>
      </c>
      <c r="P2501" s="7">
        <f>IFERROR(Helper_Columns[Profit]/Helper_Columns[Sales_Amount],0)</f>
        <v>0.20316732480697824</v>
      </c>
      <c r="Q2501" s="5" t="str">
        <f>IF(VALUE(SUBSTITUTE(Helper_Columns[[#This Row],[Discount]],"%",""))&gt;=10,"High Discount", "Normal")</f>
        <v>High Discount</v>
      </c>
      <c r="R2501" s="5" t="str">
        <f xml:space="preserve"> IF(Helper_Columns[[#This Row],[Profit]]&gt;5000,"High","Low")</f>
        <v>High</v>
      </c>
    </row>
    <row r="2502" spans="1:18" x14ac:dyDescent="0.25">
      <c r="A2502" t="s">
        <v>2512</v>
      </c>
      <c r="B2502" s="4">
        <v>45474.536507301462</v>
      </c>
      <c r="C2502" t="s">
        <v>5024</v>
      </c>
      <c r="D2502" t="s">
        <v>5026</v>
      </c>
      <c r="E2502" t="s">
        <v>5034</v>
      </c>
      <c r="F2502" t="s">
        <v>5047</v>
      </c>
      <c r="G2502" t="s">
        <v>5050</v>
      </c>
      <c r="H2502">
        <v>43631</v>
      </c>
      <c r="I2502">
        <v>6</v>
      </c>
      <c r="J2502" t="s">
        <v>5071</v>
      </c>
      <c r="K2502">
        <v>6217.52</v>
      </c>
      <c r="L2502" t="s">
        <v>5077</v>
      </c>
      <c r="M2502">
        <f>MONTH(Helper_Columns[Order_Date])</f>
        <v>7</v>
      </c>
      <c r="N2502">
        <f>YEAR(Helper_Columns[Order_Date])</f>
        <v>2024</v>
      </c>
      <c r="O2502" t="str">
        <f>TEXT(Helper_Columns[Order_Date],"mmm")</f>
        <v>Jul</v>
      </c>
      <c r="P2502" s="7">
        <f>IFERROR(Helper_Columns[Profit]/Helper_Columns[Sales_Amount],0)</f>
        <v>0.14250234924709496</v>
      </c>
      <c r="Q2502" s="5" t="str">
        <f>IF(VALUE(SUBSTITUTE(Helper_Columns[[#This Row],[Discount]],"%",""))&gt;=10,"High Discount", "Normal")</f>
        <v>High Discount</v>
      </c>
      <c r="R2502" s="5" t="str">
        <f xml:space="preserve"> IF(Helper_Columns[[#This Row],[Profit]]&gt;5000,"High","Low")</f>
        <v>High</v>
      </c>
    </row>
    <row r="2503" spans="1:18" x14ac:dyDescent="0.25">
      <c r="A2503" t="s">
        <v>2513</v>
      </c>
      <c r="B2503" s="4">
        <v>45474.609521904378</v>
      </c>
      <c r="C2503" t="s">
        <v>5023</v>
      </c>
      <c r="D2503" t="s">
        <v>5028</v>
      </c>
      <c r="E2503" t="s">
        <v>5037</v>
      </c>
      <c r="F2503" t="s">
        <v>5047</v>
      </c>
      <c r="G2503" t="s">
        <v>5064</v>
      </c>
      <c r="H2503">
        <v>33314</v>
      </c>
      <c r="I2503">
        <v>12</v>
      </c>
      <c r="J2503" t="s">
        <v>5072</v>
      </c>
      <c r="K2503">
        <v>5100.78</v>
      </c>
      <c r="L2503" t="s">
        <v>5076</v>
      </c>
      <c r="M2503">
        <f>MONTH(Helper_Columns[Order_Date])</f>
        <v>7</v>
      </c>
      <c r="N2503">
        <f>YEAR(Helper_Columns[Order_Date])</f>
        <v>2024</v>
      </c>
      <c r="O2503" t="str">
        <f>TEXT(Helper_Columns[Order_Date],"mmm")</f>
        <v>Jul</v>
      </c>
      <c r="P2503" s="7">
        <f>IFERROR(Helper_Columns[Profit]/Helper_Columns[Sales_Amount],0)</f>
        <v>0.15311220507894577</v>
      </c>
      <c r="Q2503" s="5" t="str">
        <f>IF(VALUE(SUBSTITUTE(Helper_Columns[[#This Row],[Discount]],"%",""))&gt;=10,"High Discount", "Normal")</f>
        <v>High Discount</v>
      </c>
      <c r="R2503" s="5" t="str">
        <f xml:space="preserve"> IF(Helper_Columns[[#This Row],[Profit]]&gt;5000,"High","Low")</f>
        <v>High</v>
      </c>
    </row>
    <row r="2504" spans="1:18" x14ac:dyDescent="0.25">
      <c r="A2504" t="s">
        <v>2514</v>
      </c>
      <c r="B2504" s="4">
        <v>45474.682536507287</v>
      </c>
      <c r="C2504" t="s">
        <v>5023</v>
      </c>
      <c r="D2504" t="s">
        <v>5026</v>
      </c>
      <c r="E2504" t="s">
        <v>5030</v>
      </c>
      <c r="F2504" t="s">
        <v>5047</v>
      </c>
      <c r="G2504" t="s">
        <v>5062</v>
      </c>
      <c r="H2504">
        <v>42444</v>
      </c>
      <c r="I2504">
        <v>4</v>
      </c>
      <c r="J2504" t="s">
        <v>5070</v>
      </c>
      <c r="K2504">
        <v>5275.16</v>
      </c>
      <c r="L2504" t="s">
        <v>5078</v>
      </c>
      <c r="M2504">
        <f>MONTH(Helper_Columns[Order_Date])</f>
        <v>7</v>
      </c>
      <c r="N2504">
        <f>YEAR(Helper_Columns[Order_Date])</f>
        <v>2024</v>
      </c>
      <c r="O2504" t="str">
        <f>TEXT(Helper_Columns[Order_Date],"mmm")</f>
        <v>Jul</v>
      </c>
      <c r="P2504" s="7">
        <f>IFERROR(Helper_Columns[Profit]/Helper_Columns[Sales_Amount],0)</f>
        <v>0.12428517576100273</v>
      </c>
      <c r="Q2504" s="5" t="str">
        <f>IF(VALUE(SUBSTITUTE(Helper_Columns[[#This Row],[Discount]],"%",""))&gt;=10,"High Discount", "Normal")</f>
        <v>Normal</v>
      </c>
      <c r="R2504" s="5" t="str">
        <f xml:space="preserve"> IF(Helper_Columns[[#This Row],[Profit]]&gt;5000,"High","Low")</f>
        <v>High</v>
      </c>
    </row>
    <row r="2505" spans="1:18" x14ac:dyDescent="0.25">
      <c r="A2505" t="s">
        <v>2515</v>
      </c>
      <c r="B2505" s="4">
        <v>45474.755551110218</v>
      </c>
      <c r="C2505" t="s">
        <v>5019</v>
      </c>
      <c r="D2505" t="s">
        <v>5028</v>
      </c>
      <c r="E2505" t="s">
        <v>5037</v>
      </c>
      <c r="F2505" t="s">
        <v>5048</v>
      </c>
      <c r="G2505" t="s">
        <v>5051</v>
      </c>
      <c r="H2505">
        <v>51502</v>
      </c>
      <c r="I2505">
        <v>12</v>
      </c>
      <c r="J2505" t="s">
        <v>5068</v>
      </c>
      <c r="K2505">
        <v>8542.1299999999992</v>
      </c>
      <c r="L2505" t="s">
        <v>5075</v>
      </c>
      <c r="M2505">
        <f>MONTH(Helper_Columns[Order_Date])</f>
        <v>7</v>
      </c>
      <c r="N2505">
        <f>YEAR(Helper_Columns[Order_Date])</f>
        <v>2024</v>
      </c>
      <c r="O2505" t="str">
        <f>TEXT(Helper_Columns[Order_Date],"mmm")</f>
        <v>Jul</v>
      </c>
      <c r="P2505" s="7">
        <f>IFERROR(Helper_Columns[Profit]/Helper_Columns[Sales_Amount],0)</f>
        <v>0.16586016077045551</v>
      </c>
      <c r="Q2505" s="5" t="str">
        <f>IF(VALUE(SUBSTITUTE(Helper_Columns[[#This Row],[Discount]],"%",""))&gt;=10,"High Discount", "Normal")</f>
        <v>Normal</v>
      </c>
      <c r="R2505" s="5" t="str">
        <f xml:space="preserve"> IF(Helper_Columns[[#This Row],[Profit]]&gt;5000,"High","Low")</f>
        <v>High</v>
      </c>
    </row>
    <row r="2506" spans="1:18" x14ac:dyDescent="0.25">
      <c r="A2506" t="s">
        <v>2516</v>
      </c>
      <c r="B2506" s="4">
        <v>45474.828565713127</v>
      </c>
      <c r="C2506" t="s">
        <v>5016</v>
      </c>
      <c r="D2506" t="s">
        <v>5029</v>
      </c>
      <c r="E2506" t="s">
        <v>5040</v>
      </c>
      <c r="F2506" t="s">
        <v>5047</v>
      </c>
      <c r="G2506" t="s">
        <v>5062</v>
      </c>
      <c r="H2506">
        <v>9951</v>
      </c>
      <c r="I2506">
        <v>9</v>
      </c>
      <c r="J2506" t="s">
        <v>5071</v>
      </c>
      <c r="K2506">
        <v>2168.8200000000002</v>
      </c>
      <c r="L2506" t="s">
        <v>5076</v>
      </c>
      <c r="M2506">
        <f>MONTH(Helper_Columns[Order_Date])</f>
        <v>7</v>
      </c>
      <c r="N2506">
        <f>YEAR(Helper_Columns[Order_Date])</f>
        <v>2024</v>
      </c>
      <c r="O2506" t="str">
        <f>TEXT(Helper_Columns[Order_Date],"mmm")</f>
        <v>Jul</v>
      </c>
      <c r="P2506" s="7">
        <f>IFERROR(Helper_Columns[Profit]/Helper_Columns[Sales_Amount],0)</f>
        <v>0.21794995477841425</v>
      </c>
      <c r="Q2506" s="5" t="str">
        <f>IF(VALUE(SUBSTITUTE(Helper_Columns[[#This Row],[Discount]],"%",""))&gt;=10,"High Discount", "Normal")</f>
        <v>High Discount</v>
      </c>
      <c r="R2506" s="5" t="str">
        <f xml:space="preserve"> IF(Helper_Columns[[#This Row],[Profit]]&gt;5000,"High","Low")</f>
        <v>Low</v>
      </c>
    </row>
    <row r="2507" spans="1:18" x14ac:dyDescent="0.25">
      <c r="A2507" t="s">
        <v>2517</v>
      </c>
      <c r="B2507" s="4">
        <v>45474.901580316051</v>
      </c>
      <c r="C2507" t="s">
        <v>5019</v>
      </c>
      <c r="D2507" t="s">
        <v>5027</v>
      </c>
      <c r="E2507" t="s">
        <v>5031</v>
      </c>
      <c r="F2507" t="s">
        <v>5048</v>
      </c>
      <c r="G2507" t="s">
        <v>5059</v>
      </c>
      <c r="H2507">
        <v>73964</v>
      </c>
      <c r="I2507">
        <v>7</v>
      </c>
      <c r="J2507" t="s">
        <v>5068</v>
      </c>
      <c r="K2507">
        <v>6863.73</v>
      </c>
      <c r="L2507" t="s">
        <v>5079</v>
      </c>
      <c r="M2507">
        <f>MONTH(Helper_Columns[Order_Date])</f>
        <v>7</v>
      </c>
      <c r="N2507">
        <f>YEAR(Helper_Columns[Order_Date])</f>
        <v>2024</v>
      </c>
      <c r="O2507" t="str">
        <f>TEXT(Helper_Columns[Order_Date],"mmm")</f>
        <v>Jul</v>
      </c>
      <c r="P2507" s="7">
        <f>IFERROR(Helper_Columns[Profit]/Helper_Columns[Sales_Amount],0)</f>
        <v>9.2798253204261522E-2</v>
      </c>
      <c r="Q2507" s="5" t="str">
        <f>IF(VALUE(SUBSTITUTE(Helper_Columns[[#This Row],[Discount]],"%",""))&gt;=10,"High Discount", "Normal")</f>
        <v>Normal</v>
      </c>
      <c r="R2507" s="5" t="str">
        <f xml:space="preserve"> IF(Helper_Columns[[#This Row],[Profit]]&gt;5000,"High","Low")</f>
        <v>High</v>
      </c>
    </row>
    <row r="2508" spans="1:18" x14ac:dyDescent="0.25">
      <c r="A2508" t="s">
        <v>2518</v>
      </c>
      <c r="B2508" s="4">
        <v>45474.974594918982</v>
      </c>
      <c r="C2508" t="s">
        <v>5022</v>
      </c>
      <c r="D2508" t="s">
        <v>5026</v>
      </c>
      <c r="E2508" t="s">
        <v>5045</v>
      </c>
      <c r="F2508" t="s">
        <v>5048</v>
      </c>
      <c r="G2508" t="s">
        <v>5065</v>
      </c>
      <c r="H2508">
        <v>54380</v>
      </c>
      <c r="I2508">
        <v>7</v>
      </c>
      <c r="J2508" t="s">
        <v>5073</v>
      </c>
      <c r="K2508">
        <v>4918.45</v>
      </c>
      <c r="L2508" t="s">
        <v>5079</v>
      </c>
      <c r="M2508">
        <f>MONTH(Helper_Columns[Order_Date])</f>
        <v>7</v>
      </c>
      <c r="N2508">
        <f>YEAR(Helper_Columns[Order_Date])</f>
        <v>2024</v>
      </c>
      <c r="O2508" t="str">
        <f>TEXT(Helper_Columns[Order_Date],"mmm")</f>
        <v>Jul</v>
      </c>
      <c r="P2508" s="7">
        <f>IFERROR(Helper_Columns[Profit]/Helper_Columns[Sales_Amount],0)</f>
        <v>9.044593600588452E-2</v>
      </c>
      <c r="Q2508" s="5" t="str">
        <f>IF(VALUE(SUBSTITUTE(Helper_Columns[[#This Row],[Discount]],"%",""))&gt;=10,"High Discount", "Normal")</f>
        <v>Normal</v>
      </c>
      <c r="R2508" s="5" t="str">
        <f xml:space="preserve"> IF(Helper_Columns[[#This Row],[Profit]]&gt;5000,"High","Low")</f>
        <v>Low</v>
      </c>
    </row>
    <row r="2509" spans="1:18" x14ac:dyDescent="0.25">
      <c r="A2509" t="s">
        <v>2519</v>
      </c>
      <c r="B2509" s="4">
        <v>45475.047609521898</v>
      </c>
      <c r="C2509" t="s">
        <v>5025</v>
      </c>
      <c r="D2509" t="s">
        <v>5026</v>
      </c>
      <c r="E2509" t="s">
        <v>5043</v>
      </c>
      <c r="F2509" t="s">
        <v>5048</v>
      </c>
      <c r="G2509" t="s">
        <v>5056</v>
      </c>
      <c r="H2509">
        <v>57268</v>
      </c>
      <c r="I2509">
        <v>3</v>
      </c>
      <c r="J2509" t="s">
        <v>5073</v>
      </c>
      <c r="K2509">
        <v>5417.95</v>
      </c>
      <c r="L2509" t="s">
        <v>5074</v>
      </c>
      <c r="M2509">
        <f>MONTH(Helper_Columns[Order_Date])</f>
        <v>7</v>
      </c>
      <c r="N2509">
        <f>YEAR(Helper_Columns[Order_Date])</f>
        <v>2024</v>
      </c>
      <c r="O2509" t="str">
        <f>TEXT(Helper_Columns[Order_Date],"mmm")</f>
        <v>Jul</v>
      </c>
      <c r="P2509" s="7">
        <f>IFERROR(Helper_Columns[Profit]/Helper_Columns[Sales_Amount],0)</f>
        <v>9.4606935810574833E-2</v>
      </c>
      <c r="Q2509" s="5" t="str">
        <f>IF(VALUE(SUBSTITUTE(Helper_Columns[[#This Row],[Discount]],"%",""))&gt;=10,"High Discount", "Normal")</f>
        <v>Normal</v>
      </c>
      <c r="R2509" s="5" t="str">
        <f xml:space="preserve"> IF(Helper_Columns[[#This Row],[Profit]]&gt;5000,"High","Low")</f>
        <v>High</v>
      </c>
    </row>
    <row r="2510" spans="1:18" x14ac:dyDescent="0.25">
      <c r="A2510" t="s">
        <v>2520</v>
      </c>
      <c r="B2510" s="4">
        <v>45475.120624124807</v>
      </c>
      <c r="C2510" t="s">
        <v>5015</v>
      </c>
      <c r="D2510" t="s">
        <v>5026</v>
      </c>
      <c r="E2510" t="s">
        <v>5043</v>
      </c>
      <c r="F2510" t="s">
        <v>5046</v>
      </c>
      <c r="G2510" t="s">
        <v>5057</v>
      </c>
      <c r="H2510">
        <v>71487</v>
      </c>
      <c r="I2510">
        <v>2</v>
      </c>
      <c r="J2510" t="s">
        <v>5073</v>
      </c>
      <c r="K2510">
        <v>11803.82</v>
      </c>
      <c r="L2510" t="s">
        <v>5076</v>
      </c>
      <c r="M2510">
        <f>MONTH(Helper_Columns[Order_Date])</f>
        <v>7</v>
      </c>
      <c r="N2510">
        <f>YEAR(Helper_Columns[Order_Date])</f>
        <v>2024</v>
      </c>
      <c r="O2510" t="str">
        <f>TEXT(Helper_Columns[Order_Date],"mmm")</f>
        <v>Jul</v>
      </c>
      <c r="P2510" s="7">
        <f>IFERROR(Helper_Columns[Profit]/Helper_Columns[Sales_Amount],0)</f>
        <v>0.16511841313805306</v>
      </c>
      <c r="Q2510" s="5" t="str">
        <f>IF(VALUE(SUBSTITUTE(Helper_Columns[[#This Row],[Discount]],"%",""))&gt;=10,"High Discount", "Normal")</f>
        <v>Normal</v>
      </c>
      <c r="R2510" s="5" t="str">
        <f xml:space="preserve"> IF(Helper_Columns[[#This Row],[Profit]]&gt;5000,"High","Low")</f>
        <v>High</v>
      </c>
    </row>
    <row r="2511" spans="1:18" x14ac:dyDescent="0.25">
      <c r="A2511" t="s">
        <v>2521</v>
      </c>
      <c r="B2511" s="4">
        <v>45475.193638727753</v>
      </c>
      <c r="C2511" t="s">
        <v>5013</v>
      </c>
      <c r="D2511" t="s">
        <v>5029</v>
      </c>
      <c r="E2511" t="s">
        <v>5040</v>
      </c>
      <c r="F2511" t="s">
        <v>5048</v>
      </c>
      <c r="G2511" t="s">
        <v>5059</v>
      </c>
      <c r="H2511">
        <v>52845</v>
      </c>
      <c r="I2511">
        <v>14</v>
      </c>
      <c r="J2511" t="s">
        <v>5070</v>
      </c>
      <c r="K2511">
        <v>5009.18</v>
      </c>
      <c r="L2511" t="s">
        <v>5074</v>
      </c>
      <c r="M2511">
        <f>MONTH(Helper_Columns[Order_Date])</f>
        <v>7</v>
      </c>
      <c r="N2511">
        <f>YEAR(Helper_Columns[Order_Date])</f>
        <v>2024</v>
      </c>
      <c r="O2511" t="str">
        <f>TEXT(Helper_Columns[Order_Date],"mmm")</f>
        <v>Jul</v>
      </c>
      <c r="P2511" s="7">
        <f>IFERROR(Helper_Columns[Profit]/Helper_Columns[Sales_Amount],0)</f>
        <v>9.4790046362002084E-2</v>
      </c>
      <c r="Q2511" s="5" t="str">
        <f>IF(VALUE(SUBSTITUTE(Helper_Columns[[#This Row],[Discount]],"%",""))&gt;=10,"High Discount", "Normal")</f>
        <v>Normal</v>
      </c>
      <c r="R2511" s="5" t="str">
        <f xml:space="preserve"> IF(Helper_Columns[[#This Row],[Profit]]&gt;5000,"High","Low")</f>
        <v>High</v>
      </c>
    </row>
    <row r="2512" spans="1:18" x14ac:dyDescent="0.25">
      <c r="A2512" t="s">
        <v>2522</v>
      </c>
      <c r="B2512" s="4">
        <v>45475.266653330662</v>
      </c>
      <c r="C2512" t="s">
        <v>5019</v>
      </c>
      <c r="D2512" t="s">
        <v>5029</v>
      </c>
      <c r="E2512" t="s">
        <v>5040</v>
      </c>
      <c r="F2512" t="s">
        <v>5046</v>
      </c>
      <c r="G2512" t="s">
        <v>5049</v>
      </c>
      <c r="H2512">
        <v>14229</v>
      </c>
      <c r="I2512">
        <v>9</v>
      </c>
      <c r="J2512" t="s">
        <v>5073</v>
      </c>
      <c r="K2512">
        <v>1674.6</v>
      </c>
      <c r="L2512" t="s">
        <v>5078</v>
      </c>
      <c r="M2512">
        <f>MONTH(Helper_Columns[Order_Date])</f>
        <v>7</v>
      </c>
      <c r="N2512">
        <f>YEAR(Helper_Columns[Order_Date])</f>
        <v>2024</v>
      </c>
      <c r="O2512" t="str">
        <f>TEXT(Helper_Columns[Order_Date],"mmm")</f>
        <v>Jul</v>
      </c>
      <c r="P2512" s="7">
        <f>IFERROR(Helper_Columns[Profit]/Helper_Columns[Sales_Amount],0)</f>
        <v>0.11768922622812565</v>
      </c>
      <c r="Q2512" s="5" t="str">
        <f>IF(VALUE(SUBSTITUTE(Helper_Columns[[#This Row],[Discount]],"%",""))&gt;=10,"High Discount", "Normal")</f>
        <v>Normal</v>
      </c>
      <c r="R2512" s="5" t="str">
        <f xml:space="preserve"> IF(Helper_Columns[[#This Row],[Profit]]&gt;5000,"High","Low")</f>
        <v>Low</v>
      </c>
    </row>
    <row r="2513" spans="1:18" x14ac:dyDescent="0.25">
      <c r="A2513" t="s">
        <v>2523</v>
      </c>
      <c r="B2513" s="4">
        <v>45475.339667933578</v>
      </c>
      <c r="C2513" t="s">
        <v>5021</v>
      </c>
      <c r="D2513" t="s">
        <v>5028</v>
      </c>
      <c r="E2513" t="s">
        <v>5035</v>
      </c>
      <c r="F2513" t="s">
        <v>5046</v>
      </c>
      <c r="G2513" t="s">
        <v>5053</v>
      </c>
      <c r="H2513">
        <v>23970</v>
      </c>
      <c r="I2513">
        <v>2</v>
      </c>
      <c r="J2513" t="s">
        <v>5071</v>
      </c>
      <c r="K2513">
        <v>2464.31</v>
      </c>
      <c r="L2513" t="s">
        <v>5076</v>
      </c>
      <c r="M2513">
        <f>MONTH(Helper_Columns[Order_Date])</f>
        <v>7</v>
      </c>
      <c r="N2513">
        <f>YEAR(Helper_Columns[Order_Date])</f>
        <v>2024</v>
      </c>
      <c r="O2513" t="str">
        <f>TEXT(Helper_Columns[Order_Date],"mmm")</f>
        <v>Jul</v>
      </c>
      <c r="P2513" s="7">
        <f>IFERROR(Helper_Columns[Profit]/Helper_Columns[Sales_Amount],0)</f>
        <v>0.10280809345014601</v>
      </c>
      <c r="Q2513" s="5" t="str">
        <f>IF(VALUE(SUBSTITUTE(Helper_Columns[[#This Row],[Discount]],"%",""))&gt;=10,"High Discount", "Normal")</f>
        <v>High Discount</v>
      </c>
      <c r="R2513" s="5" t="str">
        <f xml:space="preserve"> IF(Helper_Columns[[#This Row],[Profit]]&gt;5000,"High","Low")</f>
        <v>Low</v>
      </c>
    </row>
    <row r="2514" spans="1:18" x14ac:dyDescent="0.25">
      <c r="A2514" t="s">
        <v>2524</v>
      </c>
      <c r="B2514" s="4">
        <v>45475.412682536502</v>
      </c>
      <c r="C2514" t="s">
        <v>5021</v>
      </c>
      <c r="D2514" t="s">
        <v>5026</v>
      </c>
      <c r="E2514" t="s">
        <v>5045</v>
      </c>
      <c r="F2514" t="s">
        <v>5046</v>
      </c>
      <c r="G2514" t="s">
        <v>5060</v>
      </c>
      <c r="H2514">
        <v>15012</v>
      </c>
      <c r="I2514">
        <v>12</v>
      </c>
      <c r="J2514" t="s">
        <v>5069</v>
      </c>
      <c r="K2514">
        <v>2573.63</v>
      </c>
      <c r="L2514" t="s">
        <v>5075</v>
      </c>
      <c r="M2514">
        <f>MONTH(Helper_Columns[Order_Date])</f>
        <v>7</v>
      </c>
      <c r="N2514">
        <f>YEAR(Helper_Columns[Order_Date])</f>
        <v>2024</v>
      </c>
      <c r="O2514" t="str">
        <f>TEXT(Helper_Columns[Order_Date],"mmm")</f>
        <v>Jul</v>
      </c>
      <c r="P2514" s="7">
        <f>IFERROR(Helper_Columns[Profit]/Helper_Columns[Sales_Amount],0)</f>
        <v>0.17143818278710365</v>
      </c>
      <c r="Q2514" s="5" t="str">
        <f>IF(VALUE(SUBSTITUTE(Helper_Columns[[#This Row],[Discount]],"%",""))&gt;=10,"High Discount", "Normal")</f>
        <v>High Discount</v>
      </c>
      <c r="R2514" s="5" t="str">
        <f xml:space="preserve"> IF(Helper_Columns[[#This Row],[Profit]]&gt;5000,"High","Low")</f>
        <v>Low</v>
      </c>
    </row>
    <row r="2515" spans="1:18" x14ac:dyDescent="0.25">
      <c r="A2515" t="s">
        <v>2525</v>
      </c>
      <c r="B2515" s="4">
        <v>45475.485697139418</v>
      </c>
      <c r="C2515" t="s">
        <v>5020</v>
      </c>
      <c r="D2515" t="s">
        <v>5027</v>
      </c>
      <c r="E2515" t="s">
        <v>5038</v>
      </c>
      <c r="F2515" t="s">
        <v>5047</v>
      </c>
      <c r="G2515" t="s">
        <v>5067</v>
      </c>
      <c r="H2515">
        <v>18916</v>
      </c>
      <c r="I2515">
        <v>3</v>
      </c>
      <c r="J2515" t="s">
        <v>5070</v>
      </c>
      <c r="K2515">
        <v>2283.94</v>
      </c>
      <c r="L2515" t="s">
        <v>5076</v>
      </c>
      <c r="M2515">
        <f>MONTH(Helper_Columns[Order_Date])</f>
        <v>7</v>
      </c>
      <c r="N2515">
        <f>YEAR(Helper_Columns[Order_Date])</f>
        <v>2024</v>
      </c>
      <c r="O2515" t="str">
        <f>TEXT(Helper_Columns[Order_Date],"mmm")</f>
        <v>Jul</v>
      </c>
      <c r="P2515" s="7">
        <f>IFERROR(Helper_Columns[Profit]/Helper_Columns[Sales_Amount],0)</f>
        <v>0.12074117149503066</v>
      </c>
      <c r="Q2515" s="5" t="str">
        <f>IF(VALUE(SUBSTITUTE(Helper_Columns[[#This Row],[Discount]],"%",""))&gt;=10,"High Discount", "Normal")</f>
        <v>Normal</v>
      </c>
      <c r="R2515" s="5" t="str">
        <f xml:space="preserve"> IF(Helper_Columns[[#This Row],[Profit]]&gt;5000,"High","Low")</f>
        <v>Low</v>
      </c>
    </row>
    <row r="2516" spans="1:18" x14ac:dyDescent="0.25">
      <c r="A2516" t="s">
        <v>2526</v>
      </c>
      <c r="B2516" s="4">
        <v>45475.558711742327</v>
      </c>
      <c r="C2516" t="s">
        <v>5024</v>
      </c>
      <c r="D2516" t="s">
        <v>5027</v>
      </c>
      <c r="E2516" t="s">
        <v>5044</v>
      </c>
      <c r="F2516" t="s">
        <v>5047</v>
      </c>
      <c r="G2516" t="s">
        <v>5058</v>
      </c>
      <c r="H2516">
        <v>58146</v>
      </c>
      <c r="I2516">
        <v>10</v>
      </c>
      <c r="J2516" t="s">
        <v>5070</v>
      </c>
      <c r="K2516">
        <v>9550.31</v>
      </c>
      <c r="L2516" t="s">
        <v>5075</v>
      </c>
      <c r="M2516">
        <f>MONTH(Helper_Columns[Order_Date])</f>
        <v>7</v>
      </c>
      <c r="N2516">
        <f>YEAR(Helper_Columns[Order_Date])</f>
        <v>2024</v>
      </c>
      <c r="O2516" t="str">
        <f>TEXT(Helper_Columns[Order_Date],"mmm")</f>
        <v>Jul</v>
      </c>
      <c r="P2516" s="7">
        <f>IFERROR(Helper_Columns[Profit]/Helper_Columns[Sales_Amount],0)</f>
        <v>0.16424706772606884</v>
      </c>
      <c r="Q2516" s="5" t="str">
        <f>IF(VALUE(SUBSTITUTE(Helper_Columns[[#This Row],[Discount]],"%",""))&gt;=10,"High Discount", "Normal")</f>
        <v>Normal</v>
      </c>
      <c r="R2516" s="5" t="str">
        <f xml:space="preserve"> IF(Helper_Columns[[#This Row],[Profit]]&gt;5000,"High","Low")</f>
        <v>High</v>
      </c>
    </row>
    <row r="2517" spans="1:18" x14ac:dyDescent="0.25">
      <c r="A2517" t="s">
        <v>2527</v>
      </c>
      <c r="B2517" s="4">
        <v>45475.631726345273</v>
      </c>
      <c r="C2517" t="s">
        <v>5016</v>
      </c>
      <c r="D2517" t="s">
        <v>5026</v>
      </c>
      <c r="E2517" t="s">
        <v>5043</v>
      </c>
      <c r="F2517" t="s">
        <v>5047</v>
      </c>
      <c r="G2517" t="s">
        <v>5050</v>
      </c>
      <c r="H2517">
        <v>61384</v>
      </c>
      <c r="I2517">
        <v>8</v>
      </c>
      <c r="J2517" t="s">
        <v>5070</v>
      </c>
      <c r="K2517">
        <v>6905.58</v>
      </c>
      <c r="L2517" t="s">
        <v>5074</v>
      </c>
      <c r="M2517">
        <f>MONTH(Helper_Columns[Order_Date])</f>
        <v>7</v>
      </c>
      <c r="N2517">
        <f>YEAR(Helper_Columns[Order_Date])</f>
        <v>2024</v>
      </c>
      <c r="O2517" t="str">
        <f>TEXT(Helper_Columns[Order_Date],"mmm")</f>
        <v>Jul</v>
      </c>
      <c r="P2517" s="7">
        <f>IFERROR(Helper_Columns[Profit]/Helper_Columns[Sales_Amount],0)</f>
        <v>0.1124980450931839</v>
      </c>
      <c r="Q2517" s="5" t="str">
        <f>IF(VALUE(SUBSTITUTE(Helper_Columns[[#This Row],[Discount]],"%",""))&gt;=10,"High Discount", "Normal")</f>
        <v>Normal</v>
      </c>
      <c r="R2517" s="5" t="str">
        <f xml:space="preserve"> IF(Helper_Columns[[#This Row],[Profit]]&gt;5000,"High","Low")</f>
        <v>High</v>
      </c>
    </row>
    <row r="2518" spans="1:18" x14ac:dyDescent="0.25">
      <c r="A2518" t="s">
        <v>2528</v>
      </c>
      <c r="B2518" s="4">
        <v>45475.704740948182</v>
      </c>
      <c r="C2518" t="s">
        <v>5024</v>
      </c>
      <c r="D2518" t="s">
        <v>5029</v>
      </c>
      <c r="E2518" t="s">
        <v>5041</v>
      </c>
      <c r="F2518" t="s">
        <v>5046</v>
      </c>
      <c r="G2518" t="s">
        <v>5061</v>
      </c>
      <c r="H2518">
        <v>12955</v>
      </c>
      <c r="I2518">
        <v>9</v>
      </c>
      <c r="J2518" t="s">
        <v>5070</v>
      </c>
      <c r="K2518">
        <v>2090.4299999999998</v>
      </c>
      <c r="L2518" t="s">
        <v>5074</v>
      </c>
      <c r="M2518">
        <f>MONTH(Helper_Columns[Order_Date])</f>
        <v>7</v>
      </c>
      <c r="N2518">
        <f>YEAR(Helper_Columns[Order_Date])</f>
        <v>2024</v>
      </c>
      <c r="O2518" t="str">
        <f>TEXT(Helper_Columns[Order_Date],"mmm")</f>
        <v>Jul</v>
      </c>
      <c r="P2518" s="7">
        <f>IFERROR(Helper_Columns[Profit]/Helper_Columns[Sales_Amount],0)</f>
        <v>0.16136086453106907</v>
      </c>
      <c r="Q2518" s="5" t="str">
        <f>IF(VALUE(SUBSTITUTE(Helper_Columns[[#This Row],[Discount]],"%",""))&gt;=10,"High Discount", "Normal")</f>
        <v>Normal</v>
      </c>
      <c r="R2518" s="5" t="str">
        <f xml:space="preserve"> IF(Helper_Columns[[#This Row],[Profit]]&gt;5000,"High","Low")</f>
        <v>Low</v>
      </c>
    </row>
    <row r="2519" spans="1:18" x14ac:dyDescent="0.25">
      <c r="A2519" t="s">
        <v>2529</v>
      </c>
      <c r="B2519" s="4">
        <v>45475.777755551098</v>
      </c>
      <c r="C2519" t="s">
        <v>5023</v>
      </c>
      <c r="D2519" t="s">
        <v>5026</v>
      </c>
      <c r="E2519" t="s">
        <v>5030</v>
      </c>
      <c r="F2519" t="s">
        <v>5047</v>
      </c>
      <c r="G2519" t="s">
        <v>5050</v>
      </c>
      <c r="H2519">
        <v>16144</v>
      </c>
      <c r="I2519">
        <v>6</v>
      </c>
      <c r="J2519" t="s">
        <v>5070</v>
      </c>
      <c r="K2519">
        <v>2756.3</v>
      </c>
      <c r="L2519" t="s">
        <v>5075</v>
      </c>
      <c r="M2519">
        <f>MONTH(Helper_Columns[Order_Date])</f>
        <v>7</v>
      </c>
      <c r="N2519">
        <f>YEAR(Helper_Columns[Order_Date])</f>
        <v>2024</v>
      </c>
      <c r="O2519" t="str">
        <f>TEXT(Helper_Columns[Order_Date],"mmm")</f>
        <v>Jul</v>
      </c>
      <c r="P2519" s="7">
        <f>IFERROR(Helper_Columns[Profit]/Helper_Columns[Sales_Amount],0)</f>
        <v>0.17073216055500498</v>
      </c>
      <c r="Q2519" s="5" t="str">
        <f>IF(VALUE(SUBSTITUTE(Helper_Columns[[#This Row],[Discount]],"%",""))&gt;=10,"High Discount", "Normal")</f>
        <v>Normal</v>
      </c>
      <c r="R2519" s="5" t="str">
        <f xml:space="preserve"> IF(Helper_Columns[[#This Row],[Profit]]&gt;5000,"High","Low")</f>
        <v>Low</v>
      </c>
    </row>
    <row r="2520" spans="1:18" x14ac:dyDescent="0.25">
      <c r="A2520" t="s">
        <v>2530</v>
      </c>
      <c r="B2520" s="4">
        <v>45475.850770154029</v>
      </c>
      <c r="C2520" t="s">
        <v>5016</v>
      </c>
      <c r="D2520" t="s">
        <v>5027</v>
      </c>
      <c r="E2520" t="s">
        <v>5038</v>
      </c>
      <c r="F2520" t="s">
        <v>5046</v>
      </c>
      <c r="G2520" t="s">
        <v>5054</v>
      </c>
      <c r="H2520">
        <v>59862</v>
      </c>
      <c r="I2520">
        <v>1</v>
      </c>
      <c r="J2520" t="s">
        <v>5068</v>
      </c>
      <c r="K2520">
        <v>5593.3</v>
      </c>
      <c r="L2520" t="s">
        <v>5075</v>
      </c>
      <c r="M2520">
        <f>MONTH(Helper_Columns[Order_Date])</f>
        <v>7</v>
      </c>
      <c r="N2520">
        <f>YEAR(Helper_Columns[Order_Date])</f>
        <v>2024</v>
      </c>
      <c r="O2520" t="str">
        <f>TEXT(Helper_Columns[Order_Date],"mmm")</f>
        <v>Jul</v>
      </c>
      <c r="P2520" s="7">
        <f>IFERROR(Helper_Columns[Profit]/Helper_Columns[Sales_Amount],0)</f>
        <v>9.3436570779459424E-2</v>
      </c>
      <c r="Q2520" s="5" t="str">
        <f>IF(VALUE(SUBSTITUTE(Helper_Columns[[#This Row],[Discount]],"%",""))&gt;=10,"High Discount", "Normal")</f>
        <v>Normal</v>
      </c>
      <c r="R2520" s="5" t="str">
        <f xml:space="preserve"> IF(Helper_Columns[[#This Row],[Profit]]&gt;5000,"High","Low")</f>
        <v>High</v>
      </c>
    </row>
    <row r="2521" spans="1:18" x14ac:dyDescent="0.25">
      <c r="A2521" t="s">
        <v>2531</v>
      </c>
      <c r="B2521" s="4">
        <v>45475.923784756953</v>
      </c>
      <c r="C2521" t="s">
        <v>5021</v>
      </c>
      <c r="D2521" t="s">
        <v>5029</v>
      </c>
      <c r="E2521" t="s">
        <v>5040</v>
      </c>
      <c r="F2521" t="s">
        <v>5046</v>
      </c>
      <c r="G2521" t="s">
        <v>5054</v>
      </c>
      <c r="H2521">
        <v>65950</v>
      </c>
      <c r="I2521">
        <v>4</v>
      </c>
      <c r="J2521" t="s">
        <v>5071</v>
      </c>
      <c r="K2521">
        <v>12871.58</v>
      </c>
      <c r="L2521" t="s">
        <v>5075</v>
      </c>
      <c r="M2521">
        <f>MONTH(Helper_Columns[Order_Date])</f>
        <v>7</v>
      </c>
      <c r="N2521">
        <f>YEAR(Helper_Columns[Order_Date])</f>
        <v>2024</v>
      </c>
      <c r="O2521" t="str">
        <f>TEXT(Helper_Columns[Order_Date],"mmm")</f>
        <v>Jul</v>
      </c>
      <c r="P2521" s="7">
        <f>IFERROR(Helper_Columns[Profit]/Helper_Columns[Sales_Amount],0)</f>
        <v>0.19517179681576952</v>
      </c>
      <c r="Q2521" s="5" t="str">
        <f>IF(VALUE(SUBSTITUTE(Helper_Columns[[#This Row],[Discount]],"%",""))&gt;=10,"High Discount", "Normal")</f>
        <v>High Discount</v>
      </c>
      <c r="R2521" s="5" t="str">
        <f xml:space="preserve"> IF(Helper_Columns[[#This Row],[Profit]]&gt;5000,"High","Low")</f>
        <v>High</v>
      </c>
    </row>
    <row r="2522" spans="1:18" x14ac:dyDescent="0.25">
      <c r="A2522" t="s">
        <v>2532</v>
      </c>
      <c r="B2522" s="4">
        <v>45475.996799359862</v>
      </c>
      <c r="C2522" t="s">
        <v>5016</v>
      </c>
      <c r="D2522" t="s">
        <v>5028</v>
      </c>
      <c r="E2522" t="s">
        <v>5035</v>
      </c>
      <c r="F2522" t="s">
        <v>5048</v>
      </c>
      <c r="G2522" t="s">
        <v>5059</v>
      </c>
      <c r="H2522">
        <v>7714</v>
      </c>
      <c r="I2522">
        <v>1</v>
      </c>
      <c r="J2522" t="s">
        <v>5070</v>
      </c>
      <c r="K2522">
        <v>1547.01</v>
      </c>
      <c r="L2522" t="s">
        <v>5075</v>
      </c>
      <c r="M2522">
        <f>MONTH(Helper_Columns[Order_Date])</f>
        <v>7</v>
      </c>
      <c r="N2522">
        <f>YEAR(Helper_Columns[Order_Date])</f>
        <v>2024</v>
      </c>
      <c r="O2522" t="str">
        <f>TEXT(Helper_Columns[Order_Date],"mmm")</f>
        <v>Jul</v>
      </c>
      <c r="P2522" s="7">
        <f>IFERROR(Helper_Columns[Profit]/Helper_Columns[Sales_Amount],0)</f>
        <v>0.20054576095410942</v>
      </c>
      <c r="Q2522" s="5" t="str">
        <f>IF(VALUE(SUBSTITUTE(Helper_Columns[[#This Row],[Discount]],"%",""))&gt;=10,"High Discount", "Normal")</f>
        <v>Normal</v>
      </c>
      <c r="R2522" s="5" t="str">
        <f xml:space="preserve"> IF(Helper_Columns[[#This Row],[Profit]]&gt;5000,"High","Low")</f>
        <v>Low</v>
      </c>
    </row>
    <row r="2523" spans="1:18" x14ac:dyDescent="0.25">
      <c r="A2523" t="s">
        <v>2533</v>
      </c>
      <c r="B2523" s="4">
        <v>45476.069813962793</v>
      </c>
      <c r="C2523" t="s">
        <v>5018</v>
      </c>
      <c r="D2523" t="s">
        <v>5027</v>
      </c>
      <c r="E2523" t="s">
        <v>5031</v>
      </c>
      <c r="F2523" t="s">
        <v>5046</v>
      </c>
      <c r="G2523" t="s">
        <v>5053</v>
      </c>
      <c r="H2523">
        <v>76452</v>
      </c>
      <c r="I2523">
        <v>7</v>
      </c>
      <c r="J2523" t="s">
        <v>5072</v>
      </c>
      <c r="K2523">
        <v>11482.48</v>
      </c>
      <c r="L2523" t="s">
        <v>5078</v>
      </c>
      <c r="M2523">
        <f>MONTH(Helper_Columns[Order_Date])</f>
        <v>7</v>
      </c>
      <c r="N2523">
        <f>YEAR(Helper_Columns[Order_Date])</f>
        <v>2024</v>
      </c>
      <c r="O2523" t="str">
        <f>TEXT(Helper_Columns[Order_Date],"mmm")</f>
        <v>Jul</v>
      </c>
      <c r="P2523" s="7">
        <f>IFERROR(Helper_Columns[Profit]/Helper_Columns[Sales_Amount],0)</f>
        <v>0.15019201590540468</v>
      </c>
      <c r="Q2523" s="5" t="str">
        <f>IF(VALUE(SUBSTITUTE(Helper_Columns[[#This Row],[Discount]],"%",""))&gt;=10,"High Discount", "Normal")</f>
        <v>High Discount</v>
      </c>
      <c r="R2523" s="5" t="str">
        <f xml:space="preserve"> IF(Helper_Columns[[#This Row],[Profit]]&gt;5000,"High","Low")</f>
        <v>High</v>
      </c>
    </row>
    <row r="2524" spans="1:18" x14ac:dyDescent="0.25">
      <c r="A2524" t="s">
        <v>2534</v>
      </c>
      <c r="B2524" s="4">
        <v>45476.142828565709</v>
      </c>
      <c r="C2524" t="s">
        <v>5015</v>
      </c>
      <c r="D2524" t="s">
        <v>5027</v>
      </c>
      <c r="E2524" t="s">
        <v>5044</v>
      </c>
      <c r="F2524" t="s">
        <v>5047</v>
      </c>
      <c r="G2524" t="s">
        <v>5062</v>
      </c>
      <c r="H2524">
        <v>57195</v>
      </c>
      <c r="I2524">
        <v>9</v>
      </c>
      <c r="J2524" t="s">
        <v>5073</v>
      </c>
      <c r="K2524">
        <v>6301.18</v>
      </c>
      <c r="L2524" t="s">
        <v>5074</v>
      </c>
      <c r="M2524">
        <f>MONTH(Helper_Columns[Order_Date])</f>
        <v>7</v>
      </c>
      <c r="N2524">
        <f>YEAR(Helper_Columns[Order_Date])</f>
        <v>2024</v>
      </c>
      <c r="O2524" t="str">
        <f>TEXT(Helper_Columns[Order_Date],"mmm")</f>
        <v>Jul</v>
      </c>
      <c r="P2524" s="7">
        <f>IFERROR(Helper_Columns[Profit]/Helper_Columns[Sales_Amount],0)</f>
        <v>0.11017011976571379</v>
      </c>
      <c r="Q2524" s="5" t="str">
        <f>IF(VALUE(SUBSTITUTE(Helper_Columns[[#This Row],[Discount]],"%",""))&gt;=10,"High Discount", "Normal")</f>
        <v>Normal</v>
      </c>
      <c r="R2524" s="5" t="str">
        <f xml:space="preserve"> IF(Helper_Columns[[#This Row],[Profit]]&gt;5000,"High","Low")</f>
        <v>High</v>
      </c>
    </row>
    <row r="2525" spans="1:18" x14ac:dyDescent="0.25">
      <c r="A2525" t="s">
        <v>2535</v>
      </c>
      <c r="B2525" s="4">
        <v>45476.215843168633</v>
      </c>
      <c r="C2525" t="s">
        <v>5013</v>
      </c>
      <c r="D2525" t="s">
        <v>5026</v>
      </c>
      <c r="E2525" t="s">
        <v>5043</v>
      </c>
      <c r="F2525" t="s">
        <v>5048</v>
      </c>
      <c r="G2525" t="s">
        <v>5056</v>
      </c>
      <c r="H2525">
        <v>60117</v>
      </c>
      <c r="I2525">
        <v>3</v>
      </c>
      <c r="J2525" t="s">
        <v>5073</v>
      </c>
      <c r="K2525">
        <v>9208.65</v>
      </c>
      <c r="L2525" t="s">
        <v>5074</v>
      </c>
      <c r="M2525">
        <f>MONTH(Helper_Columns[Order_Date])</f>
        <v>7</v>
      </c>
      <c r="N2525">
        <f>YEAR(Helper_Columns[Order_Date])</f>
        <v>2024</v>
      </c>
      <c r="O2525" t="str">
        <f>TEXT(Helper_Columns[Order_Date],"mmm")</f>
        <v>Jul</v>
      </c>
      <c r="P2525" s="7">
        <f>IFERROR(Helper_Columns[Profit]/Helper_Columns[Sales_Amount],0)</f>
        <v>0.15317880133739209</v>
      </c>
      <c r="Q2525" s="5" t="str">
        <f>IF(VALUE(SUBSTITUTE(Helper_Columns[[#This Row],[Discount]],"%",""))&gt;=10,"High Discount", "Normal")</f>
        <v>Normal</v>
      </c>
      <c r="R2525" s="5" t="str">
        <f xml:space="preserve"> IF(Helper_Columns[[#This Row],[Profit]]&gt;5000,"High","Low")</f>
        <v>High</v>
      </c>
    </row>
    <row r="2526" spans="1:18" x14ac:dyDescent="0.25">
      <c r="A2526" t="s">
        <v>2536</v>
      </c>
      <c r="B2526" s="4">
        <v>45476.288857771549</v>
      </c>
      <c r="C2526" t="s">
        <v>5017</v>
      </c>
      <c r="D2526" t="s">
        <v>5029</v>
      </c>
      <c r="E2526" t="s">
        <v>5041</v>
      </c>
      <c r="F2526" t="s">
        <v>5048</v>
      </c>
      <c r="G2526" t="s">
        <v>5051</v>
      </c>
      <c r="H2526">
        <v>51559</v>
      </c>
      <c r="I2526">
        <v>12</v>
      </c>
      <c r="J2526" t="s">
        <v>5073</v>
      </c>
      <c r="K2526">
        <v>6367.88</v>
      </c>
      <c r="L2526" t="s">
        <v>5079</v>
      </c>
      <c r="M2526">
        <f>MONTH(Helper_Columns[Order_Date])</f>
        <v>7</v>
      </c>
      <c r="N2526">
        <f>YEAR(Helper_Columns[Order_Date])</f>
        <v>2024</v>
      </c>
      <c r="O2526" t="str">
        <f>TEXT(Helper_Columns[Order_Date],"mmm")</f>
        <v>Jul</v>
      </c>
      <c r="P2526" s="7">
        <f>IFERROR(Helper_Columns[Profit]/Helper_Columns[Sales_Amount],0)</f>
        <v>0.12350666227040866</v>
      </c>
      <c r="Q2526" s="5" t="str">
        <f>IF(VALUE(SUBSTITUTE(Helper_Columns[[#This Row],[Discount]],"%",""))&gt;=10,"High Discount", "Normal")</f>
        <v>Normal</v>
      </c>
      <c r="R2526" s="5" t="str">
        <f xml:space="preserve"> IF(Helper_Columns[[#This Row],[Profit]]&gt;5000,"High","Low")</f>
        <v>High</v>
      </c>
    </row>
    <row r="2527" spans="1:18" x14ac:dyDescent="0.25">
      <c r="A2527" t="s">
        <v>2537</v>
      </c>
      <c r="B2527" s="4">
        <v>45476.361872374473</v>
      </c>
      <c r="C2527" t="s">
        <v>5019</v>
      </c>
      <c r="D2527" t="s">
        <v>5026</v>
      </c>
      <c r="E2527" t="s">
        <v>5030</v>
      </c>
      <c r="F2527" t="s">
        <v>5047</v>
      </c>
      <c r="G2527" t="s">
        <v>5050</v>
      </c>
      <c r="H2527">
        <v>10825</v>
      </c>
      <c r="I2527">
        <v>2</v>
      </c>
      <c r="J2527" t="s">
        <v>5068</v>
      </c>
      <c r="K2527">
        <v>1125.3699999999999</v>
      </c>
      <c r="L2527" t="s">
        <v>5079</v>
      </c>
      <c r="M2527">
        <f>MONTH(Helper_Columns[Order_Date])</f>
        <v>7</v>
      </c>
      <c r="N2527">
        <f>YEAR(Helper_Columns[Order_Date])</f>
        <v>2024</v>
      </c>
      <c r="O2527" t="str">
        <f>TEXT(Helper_Columns[Order_Date],"mmm")</f>
        <v>Jul</v>
      </c>
      <c r="P2527" s="7">
        <f>IFERROR(Helper_Columns[Profit]/Helper_Columns[Sales_Amount],0)</f>
        <v>0.10396027713625865</v>
      </c>
      <c r="Q2527" s="5" t="str">
        <f>IF(VALUE(SUBSTITUTE(Helper_Columns[[#This Row],[Discount]],"%",""))&gt;=10,"High Discount", "Normal")</f>
        <v>Normal</v>
      </c>
      <c r="R2527" s="5" t="str">
        <f xml:space="preserve"> IF(Helper_Columns[[#This Row],[Profit]]&gt;5000,"High","Low")</f>
        <v>Low</v>
      </c>
    </row>
    <row r="2528" spans="1:18" x14ac:dyDescent="0.25">
      <c r="A2528" t="s">
        <v>2538</v>
      </c>
      <c r="B2528" s="4">
        <v>45476.434886977382</v>
      </c>
      <c r="C2528" t="s">
        <v>5012</v>
      </c>
      <c r="D2528" t="s">
        <v>5027</v>
      </c>
      <c r="E2528" t="s">
        <v>5038</v>
      </c>
      <c r="F2528" t="s">
        <v>5047</v>
      </c>
      <c r="G2528" t="s">
        <v>5062</v>
      </c>
      <c r="H2528">
        <v>65368</v>
      </c>
      <c r="I2528">
        <v>4</v>
      </c>
      <c r="J2528" t="s">
        <v>5072</v>
      </c>
      <c r="K2528">
        <v>7460.3</v>
      </c>
      <c r="L2528" t="s">
        <v>5074</v>
      </c>
      <c r="M2528">
        <f>MONTH(Helper_Columns[Order_Date])</f>
        <v>7</v>
      </c>
      <c r="N2528">
        <f>YEAR(Helper_Columns[Order_Date])</f>
        <v>2024</v>
      </c>
      <c r="O2528" t="str">
        <f>TEXT(Helper_Columns[Order_Date],"mmm")</f>
        <v>Jul</v>
      </c>
      <c r="P2528" s="7">
        <f>IFERROR(Helper_Columns[Profit]/Helper_Columns[Sales_Amount],0)</f>
        <v>0.11412770774690981</v>
      </c>
      <c r="Q2528" s="5" t="str">
        <f>IF(VALUE(SUBSTITUTE(Helper_Columns[[#This Row],[Discount]],"%",""))&gt;=10,"High Discount", "Normal")</f>
        <v>High Discount</v>
      </c>
      <c r="R2528" s="5" t="str">
        <f xml:space="preserve"> IF(Helper_Columns[[#This Row],[Profit]]&gt;5000,"High","Low")</f>
        <v>High</v>
      </c>
    </row>
    <row r="2529" spans="1:18" x14ac:dyDescent="0.25">
      <c r="A2529" t="s">
        <v>2539</v>
      </c>
      <c r="B2529" s="4">
        <v>45476.507901580313</v>
      </c>
      <c r="C2529" t="s">
        <v>5025</v>
      </c>
      <c r="D2529" t="s">
        <v>5027</v>
      </c>
      <c r="E2529" t="s">
        <v>5038</v>
      </c>
      <c r="F2529" t="s">
        <v>5047</v>
      </c>
      <c r="G2529" t="s">
        <v>5050</v>
      </c>
      <c r="H2529">
        <v>33481</v>
      </c>
      <c r="I2529">
        <v>1</v>
      </c>
      <c r="J2529" t="s">
        <v>5068</v>
      </c>
      <c r="K2529">
        <v>4162.2</v>
      </c>
      <c r="L2529" t="s">
        <v>5075</v>
      </c>
      <c r="M2529">
        <f>MONTH(Helper_Columns[Order_Date])</f>
        <v>7</v>
      </c>
      <c r="N2529">
        <f>YEAR(Helper_Columns[Order_Date])</f>
        <v>2024</v>
      </c>
      <c r="O2529" t="str">
        <f>TEXT(Helper_Columns[Order_Date],"mmm")</f>
        <v>Jul</v>
      </c>
      <c r="P2529" s="7">
        <f>IFERROR(Helper_Columns[Profit]/Helper_Columns[Sales_Amount],0)</f>
        <v>0.12431528329500313</v>
      </c>
      <c r="Q2529" s="5" t="str">
        <f>IF(VALUE(SUBSTITUTE(Helper_Columns[[#This Row],[Discount]],"%",""))&gt;=10,"High Discount", "Normal")</f>
        <v>Normal</v>
      </c>
      <c r="R2529" s="5" t="str">
        <f xml:space="preserve"> IF(Helper_Columns[[#This Row],[Profit]]&gt;5000,"High","Low")</f>
        <v>Low</v>
      </c>
    </row>
    <row r="2530" spans="1:18" x14ac:dyDescent="0.25">
      <c r="A2530" t="s">
        <v>2540</v>
      </c>
      <c r="B2530" s="4">
        <v>45476.580916183229</v>
      </c>
      <c r="C2530" t="s">
        <v>5020</v>
      </c>
      <c r="D2530" t="s">
        <v>5027</v>
      </c>
      <c r="E2530" t="s">
        <v>5038</v>
      </c>
      <c r="F2530" t="s">
        <v>5047</v>
      </c>
      <c r="G2530" t="s">
        <v>5050</v>
      </c>
      <c r="H2530">
        <v>49504</v>
      </c>
      <c r="I2530">
        <v>6</v>
      </c>
      <c r="J2530" t="s">
        <v>5068</v>
      </c>
      <c r="K2530">
        <v>10011.41</v>
      </c>
      <c r="L2530" t="s">
        <v>5077</v>
      </c>
      <c r="M2530">
        <f>MONTH(Helper_Columns[Order_Date])</f>
        <v>7</v>
      </c>
      <c r="N2530">
        <f>YEAR(Helper_Columns[Order_Date])</f>
        <v>2024</v>
      </c>
      <c r="O2530" t="str">
        <f>TEXT(Helper_Columns[Order_Date],"mmm")</f>
        <v>Jul</v>
      </c>
      <c r="P2530" s="7">
        <f>IFERROR(Helper_Columns[Profit]/Helper_Columns[Sales_Amount],0)</f>
        <v>0.20223436489980606</v>
      </c>
      <c r="Q2530" s="5" t="str">
        <f>IF(VALUE(SUBSTITUTE(Helper_Columns[[#This Row],[Discount]],"%",""))&gt;=10,"High Discount", "Normal")</f>
        <v>Normal</v>
      </c>
      <c r="R2530" s="5" t="str">
        <f xml:space="preserve"> IF(Helper_Columns[[#This Row],[Profit]]&gt;5000,"High","Low")</f>
        <v>High</v>
      </c>
    </row>
    <row r="2531" spans="1:18" x14ac:dyDescent="0.25">
      <c r="A2531" t="s">
        <v>2541</v>
      </c>
      <c r="B2531" s="4">
        <v>45476.653930786153</v>
      </c>
      <c r="C2531" t="s">
        <v>5023</v>
      </c>
      <c r="D2531" t="s">
        <v>5029</v>
      </c>
      <c r="E2531" t="s">
        <v>5040</v>
      </c>
      <c r="F2531" t="s">
        <v>5046</v>
      </c>
      <c r="G2531" t="s">
        <v>5060</v>
      </c>
      <c r="H2531">
        <v>5533</v>
      </c>
      <c r="I2531">
        <v>5</v>
      </c>
      <c r="J2531" t="s">
        <v>5073</v>
      </c>
      <c r="K2531">
        <v>501.71</v>
      </c>
      <c r="L2531" t="s">
        <v>5076</v>
      </c>
      <c r="M2531">
        <f>MONTH(Helper_Columns[Order_Date])</f>
        <v>7</v>
      </c>
      <c r="N2531">
        <f>YEAR(Helper_Columns[Order_Date])</f>
        <v>2024</v>
      </c>
      <c r="O2531" t="str">
        <f>TEXT(Helper_Columns[Order_Date],"mmm")</f>
        <v>Jul</v>
      </c>
      <c r="P2531" s="7">
        <f>IFERROR(Helper_Columns[Profit]/Helper_Columns[Sales_Amount],0)</f>
        <v>9.067594433399602E-2</v>
      </c>
      <c r="Q2531" s="5" t="str">
        <f>IF(VALUE(SUBSTITUTE(Helper_Columns[[#This Row],[Discount]],"%",""))&gt;=10,"High Discount", "Normal")</f>
        <v>Normal</v>
      </c>
      <c r="R2531" s="5" t="str">
        <f xml:space="preserve"> IF(Helper_Columns[[#This Row],[Profit]]&gt;5000,"High","Low")</f>
        <v>Low</v>
      </c>
    </row>
    <row r="2532" spans="1:18" x14ac:dyDescent="0.25">
      <c r="A2532" t="s">
        <v>2542</v>
      </c>
      <c r="B2532" s="4">
        <v>45476.726945389077</v>
      </c>
      <c r="C2532" t="s">
        <v>5016</v>
      </c>
      <c r="D2532" t="s">
        <v>5027</v>
      </c>
      <c r="E2532" t="s">
        <v>5044</v>
      </c>
      <c r="F2532" t="s">
        <v>5048</v>
      </c>
      <c r="G2532" t="s">
        <v>5051</v>
      </c>
      <c r="H2532">
        <v>1014</v>
      </c>
      <c r="I2532">
        <v>13</v>
      </c>
      <c r="J2532" t="s">
        <v>5073</v>
      </c>
      <c r="K2532">
        <v>151.13999999999999</v>
      </c>
      <c r="L2532" t="s">
        <v>5076</v>
      </c>
      <c r="M2532">
        <f>MONTH(Helper_Columns[Order_Date])</f>
        <v>7</v>
      </c>
      <c r="N2532">
        <f>YEAR(Helper_Columns[Order_Date])</f>
        <v>2024</v>
      </c>
      <c r="O2532" t="str">
        <f>TEXT(Helper_Columns[Order_Date],"mmm")</f>
        <v>Jul</v>
      </c>
      <c r="P2532" s="7">
        <f>IFERROR(Helper_Columns[Profit]/Helper_Columns[Sales_Amount],0)</f>
        <v>0.14905325443786982</v>
      </c>
      <c r="Q2532" s="5" t="str">
        <f>IF(VALUE(SUBSTITUTE(Helper_Columns[[#This Row],[Discount]],"%",""))&gt;=10,"High Discount", "Normal")</f>
        <v>Normal</v>
      </c>
      <c r="R2532" s="5" t="str">
        <f xml:space="preserve"> IF(Helper_Columns[[#This Row],[Profit]]&gt;5000,"High","Low")</f>
        <v>Low</v>
      </c>
    </row>
    <row r="2533" spans="1:18" x14ac:dyDescent="0.25">
      <c r="A2533" t="s">
        <v>2543</v>
      </c>
      <c r="B2533" s="4">
        <v>45476.799959991993</v>
      </c>
      <c r="C2533" t="s">
        <v>5012</v>
      </c>
      <c r="D2533" t="s">
        <v>5026</v>
      </c>
      <c r="E2533" t="s">
        <v>5045</v>
      </c>
      <c r="F2533" t="s">
        <v>5048</v>
      </c>
      <c r="G2533" t="s">
        <v>5052</v>
      </c>
      <c r="H2533">
        <v>41131</v>
      </c>
      <c r="I2533">
        <v>7</v>
      </c>
      <c r="J2533" t="s">
        <v>5071</v>
      </c>
      <c r="K2533">
        <v>5641.23</v>
      </c>
      <c r="L2533" t="s">
        <v>5076</v>
      </c>
      <c r="M2533">
        <f>MONTH(Helper_Columns[Order_Date])</f>
        <v>7</v>
      </c>
      <c r="N2533">
        <f>YEAR(Helper_Columns[Order_Date])</f>
        <v>2024</v>
      </c>
      <c r="O2533" t="str">
        <f>TEXT(Helper_Columns[Order_Date],"mmm")</f>
        <v>Jul</v>
      </c>
      <c r="P2533" s="7">
        <f>IFERROR(Helper_Columns[Profit]/Helper_Columns[Sales_Amount],0)</f>
        <v>0.1371527558289368</v>
      </c>
      <c r="Q2533" s="5" t="str">
        <f>IF(VALUE(SUBSTITUTE(Helper_Columns[[#This Row],[Discount]],"%",""))&gt;=10,"High Discount", "Normal")</f>
        <v>High Discount</v>
      </c>
      <c r="R2533" s="5" t="str">
        <f xml:space="preserve"> IF(Helper_Columns[[#This Row],[Profit]]&gt;5000,"High","Low")</f>
        <v>High</v>
      </c>
    </row>
    <row r="2534" spans="1:18" x14ac:dyDescent="0.25">
      <c r="A2534" t="s">
        <v>2544</v>
      </c>
      <c r="B2534" s="4">
        <v>45476.872974594917</v>
      </c>
      <c r="C2534" t="s">
        <v>5023</v>
      </c>
      <c r="D2534" t="s">
        <v>5027</v>
      </c>
      <c r="E2534" t="s">
        <v>5044</v>
      </c>
      <c r="F2534" t="s">
        <v>5047</v>
      </c>
      <c r="G2534" t="s">
        <v>5062</v>
      </c>
      <c r="H2534">
        <v>50339</v>
      </c>
      <c r="I2534">
        <v>13</v>
      </c>
      <c r="J2534" t="s">
        <v>5072</v>
      </c>
      <c r="K2534">
        <v>9766.74</v>
      </c>
      <c r="L2534" t="s">
        <v>5076</v>
      </c>
      <c r="M2534">
        <f>MONTH(Helper_Columns[Order_Date])</f>
        <v>7</v>
      </c>
      <c r="N2534">
        <f>YEAR(Helper_Columns[Order_Date])</f>
        <v>2024</v>
      </c>
      <c r="O2534" t="str">
        <f>TEXT(Helper_Columns[Order_Date],"mmm")</f>
        <v>Jul</v>
      </c>
      <c r="P2534" s="7">
        <f>IFERROR(Helper_Columns[Profit]/Helper_Columns[Sales_Amount],0)</f>
        <v>0.19401934881503408</v>
      </c>
      <c r="Q2534" s="5" t="str">
        <f>IF(VALUE(SUBSTITUTE(Helper_Columns[[#This Row],[Discount]],"%",""))&gt;=10,"High Discount", "Normal")</f>
        <v>High Discount</v>
      </c>
      <c r="R2534" s="5" t="str">
        <f xml:space="preserve"> IF(Helper_Columns[[#This Row],[Profit]]&gt;5000,"High","Low")</f>
        <v>High</v>
      </c>
    </row>
    <row r="2535" spans="1:18" x14ac:dyDescent="0.25">
      <c r="A2535" t="s">
        <v>2545</v>
      </c>
      <c r="B2535" s="4">
        <v>45476.945989197833</v>
      </c>
      <c r="C2535" t="s">
        <v>5014</v>
      </c>
      <c r="D2535" t="s">
        <v>5028</v>
      </c>
      <c r="E2535" t="s">
        <v>5036</v>
      </c>
      <c r="F2535" t="s">
        <v>5048</v>
      </c>
      <c r="G2535" t="s">
        <v>5055</v>
      </c>
      <c r="H2535">
        <v>37232</v>
      </c>
      <c r="I2535">
        <v>6</v>
      </c>
      <c r="J2535" t="s">
        <v>5069</v>
      </c>
      <c r="K2535">
        <v>6610.31</v>
      </c>
      <c r="L2535" t="s">
        <v>5077</v>
      </c>
      <c r="M2535">
        <f>MONTH(Helper_Columns[Order_Date])</f>
        <v>7</v>
      </c>
      <c r="N2535">
        <f>YEAR(Helper_Columns[Order_Date])</f>
        <v>2024</v>
      </c>
      <c r="O2535" t="str">
        <f>TEXT(Helper_Columns[Order_Date],"mmm")</f>
        <v>Jul</v>
      </c>
      <c r="P2535" s="7">
        <f>IFERROR(Helper_Columns[Profit]/Helper_Columns[Sales_Amount],0)</f>
        <v>0.17754377954447789</v>
      </c>
      <c r="Q2535" s="5" t="str">
        <f>IF(VALUE(SUBSTITUTE(Helper_Columns[[#This Row],[Discount]],"%",""))&gt;=10,"High Discount", "Normal")</f>
        <v>High Discount</v>
      </c>
      <c r="R2535" s="5" t="str">
        <f xml:space="preserve"> IF(Helper_Columns[[#This Row],[Profit]]&gt;5000,"High","Low")</f>
        <v>High</v>
      </c>
    </row>
    <row r="2536" spans="1:18" x14ac:dyDescent="0.25">
      <c r="A2536" t="s">
        <v>2546</v>
      </c>
      <c r="B2536" s="4">
        <v>45477.019003800749</v>
      </c>
      <c r="C2536" t="s">
        <v>5013</v>
      </c>
      <c r="D2536" t="s">
        <v>5028</v>
      </c>
      <c r="E2536" t="s">
        <v>5037</v>
      </c>
      <c r="F2536" t="s">
        <v>5048</v>
      </c>
      <c r="G2536" t="s">
        <v>5059</v>
      </c>
      <c r="H2536">
        <v>14068</v>
      </c>
      <c r="I2536">
        <v>5</v>
      </c>
      <c r="J2536" t="s">
        <v>5068</v>
      </c>
      <c r="K2536">
        <v>2766.15</v>
      </c>
      <c r="L2536" t="s">
        <v>5078</v>
      </c>
      <c r="M2536">
        <f>MONTH(Helper_Columns[Order_Date])</f>
        <v>7</v>
      </c>
      <c r="N2536">
        <f>YEAR(Helper_Columns[Order_Date])</f>
        <v>2024</v>
      </c>
      <c r="O2536" t="str">
        <f>TEXT(Helper_Columns[Order_Date],"mmm")</f>
        <v>Jul</v>
      </c>
      <c r="P2536" s="7">
        <f>IFERROR(Helper_Columns[Profit]/Helper_Columns[Sales_Amount],0)</f>
        <v>0.19662709695763436</v>
      </c>
      <c r="Q2536" s="5" t="str">
        <f>IF(VALUE(SUBSTITUTE(Helper_Columns[[#This Row],[Discount]],"%",""))&gt;=10,"High Discount", "Normal")</f>
        <v>Normal</v>
      </c>
      <c r="R2536" s="5" t="str">
        <f xml:space="preserve"> IF(Helper_Columns[[#This Row],[Profit]]&gt;5000,"High","Low")</f>
        <v>Low</v>
      </c>
    </row>
    <row r="2537" spans="1:18" x14ac:dyDescent="0.25">
      <c r="A2537" t="s">
        <v>2547</v>
      </c>
      <c r="B2537" s="4">
        <v>45477.09201840368</v>
      </c>
      <c r="C2537" t="s">
        <v>5012</v>
      </c>
      <c r="D2537" t="s">
        <v>5029</v>
      </c>
      <c r="E2537" t="s">
        <v>5033</v>
      </c>
      <c r="F2537" t="s">
        <v>5047</v>
      </c>
      <c r="G2537" t="s">
        <v>5067</v>
      </c>
      <c r="H2537">
        <v>65046</v>
      </c>
      <c r="I2537">
        <v>11</v>
      </c>
      <c r="J2537" t="s">
        <v>5071</v>
      </c>
      <c r="K2537">
        <v>7191.13</v>
      </c>
      <c r="L2537" t="s">
        <v>5078</v>
      </c>
      <c r="M2537">
        <f>MONTH(Helper_Columns[Order_Date])</f>
        <v>7</v>
      </c>
      <c r="N2537">
        <f>YEAR(Helper_Columns[Order_Date])</f>
        <v>2024</v>
      </c>
      <c r="O2537" t="str">
        <f>TEXT(Helper_Columns[Order_Date],"mmm")</f>
        <v>Jul</v>
      </c>
      <c r="P2537" s="7">
        <f>IFERROR(Helper_Columns[Profit]/Helper_Columns[Sales_Amount],0)</f>
        <v>0.11055453063985488</v>
      </c>
      <c r="Q2537" s="5" t="str">
        <f>IF(VALUE(SUBSTITUTE(Helper_Columns[[#This Row],[Discount]],"%",""))&gt;=10,"High Discount", "Normal")</f>
        <v>High Discount</v>
      </c>
      <c r="R2537" s="5" t="str">
        <f xml:space="preserve"> IF(Helper_Columns[[#This Row],[Profit]]&gt;5000,"High","Low")</f>
        <v>High</v>
      </c>
    </row>
    <row r="2538" spans="1:18" x14ac:dyDescent="0.25">
      <c r="A2538" t="s">
        <v>2548</v>
      </c>
      <c r="B2538" s="4">
        <v>45477.165033006597</v>
      </c>
      <c r="C2538" t="s">
        <v>5012</v>
      </c>
      <c r="D2538" t="s">
        <v>5027</v>
      </c>
      <c r="E2538" t="s">
        <v>5044</v>
      </c>
      <c r="F2538" t="s">
        <v>5046</v>
      </c>
      <c r="G2538" t="s">
        <v>5053</v>
      </c>
      <c r="H2538">
        <v>58061</v>
      </c>
      <c r="I2538">
        <v>11</v>
      </c>
      <c r="J2538" t="s">
        <v>5071</v>
      </c>
      <c r="K2538">
        <v>9619.5499999999993</v>
      </c>
      <c r="L2538" t="s">
        <v>5074</v>
      </c>
      <c r="M2538">
        <f>MONTH(Helper_Columns[Order_Date])</f>
        <v>7</v>
      </c>
      <c r="N2538">
        <f>YEAR(Helper_Columns[Order_Date])</f>
        <v>2024</v>
      </c>
      <c r="O2538" t="str">
        <f>TEXT(Helper_Columns[Order_Date],"mmm")</f>
        <v>Jul</v>
      </c>
      <c r="P2538" s="7">
        <f>IFERROR(Helper_Columns[Profit]/Helper_Columns[Sales_Amount],0)</f>
        <v>0.16568006062589344</v>
      </c>
      <c r="Q2538" s="5" t="str">
        <f>IF(VALUE(SUBSTITUTE(Helper_Columns[[#This Row],[Discount]],"%",""))&gt;=10,"High Discount", "Normal")</f>
        <v>High Discount</v>
      </c>
      <c r="R2538" s="5" t="str">
        <f xml:space="preserve"> IF(Helper_Columns[[#This Row],[Profit]]&gt;5000,"High","Low")</f>
        <v>High</v>
      </c>
    </row>
    <row r="2539" spans="1:18" x14ac:dyDescent="0.25">
      <c r="A2539" t="s">
        <v>2549</v>
      </c>
      <c r="B2539" s="4">
        <v>45477.238047609513</v>
      </c>
      <c r="C2539" t="s">
        <v>5024</v>
      </c>
      <c r="D2539" t="s">
        <v>5029</v>
      </c>
      <c r="E2539" t="s">
        <v>5033</v>
      </c>
      <c r="F2539" t="s">
        <v>5047</v>
      </c>
      <c r="G2539" t="s">
        <v>5067</v>
      </c>
      <c r="H2539">
        <v>2767</v>
      </c>
      <c r="I2539">
        <v>7</v>
      </c>
      <c r="J2539" t="s">
        <v>5072</v>
      </c>
      <c r="K2539">
        <v>598.12</v>
      </c>
      <c r="L2539" t="s">
        <v>5074</v>
      </c>
      <c r="M2539">
        <f>MONTH(Helper_Columns[Order_Date])</f>
        <v>7</v>
      </c>
      <c r="N2539">
        <f>YEAR(Helper_Columns[Order_Date])</f>
        <v>2024</v>
      </c>
      <c r="O2539" t="str">
        <f>TEXT(Helper_Columns[Order_Date],"mmm")</f>
        <v>Jul</v>
      </c>
      <c r="P2539" s="7">
        <f>IFERROR(Helper_Columns[Profit]/Helper_Columns[Sales_Amount],0)</f>
        <v>0.21616190820383085</v>
      </c>
      <c r="Q2539" s="5" t="str">
        <f>IF(VALUE(SUBSTITUTE(Helper_Columns[[#This Row],[Discount]],"%",""))&gt;=10,"High Discount", "Normal")</f>
        <v>High Discount</v>
      </c>
      <c r="R2539" s="5" t="str">
        <f xml:space="preserve"> IF(Helper_Columns[[#This Row],[Profit]]&gt;5000,"High","Low")</f>
        <v>Low</v>
      </c>
    </row>
    <row r="2540" spans="1:18" x14ac:dyDescent="0.25">
      <c r="A2540" t="s">
        <v>2550</v>
      </c>
      <c r="B2540" s="4">
        <v>45477.311062212437</v>
      </c>
      <c r="C2540" t="s">
        <v>5014</v>
      </c>
      <c r="D2540" t="s">
        <v>5028</v>
      </c>
      <c r="E2540" t="s">
        <v>5037</v>
      </c>
      <c r="F2540" t="s">
        <v>5048</v>
      </c>
      <c r="G2540" t="s">
        <v>5051</v>
      </c>
      <c r="H2540">
        <v>40718</v>
      </c>
      <c r="I2540">
        <v>5</v>
      </c>
      <c r="J2540" t="s">
        <v>5070</v>
      </c>
      <c r="K2540">
        <v>4485.6400000000003</v>
      </c>
      <c r="L2540" t="s">
        <v>5077</v>
      </c>
      <c r="M2540">
        <f>MONTH(Helper_Columns[Order_Date])</f>
        <v>7</v>
      </c>
      <c r="N2540">
        <f>YEAR(Helper_Columns[Order_Date])</f>
        <v>2024</v>
      </c>
      <c r="O2540" t="str">
        <f>TEXT(Helper_Columns[Order_Date],"mmm")</f>
        <v>Jul</v>
      </c>
      <c r="P2540" s="7">
        <f>IFERROR(Helper_Columns[Profit]/Helper_Columns[Sales_Amount],0)</f>
        <v>0.11016356402573801</v>
      </c>
      <c r="Q2540" s="5" t="str">
        <f>IF(VALUE(SUBSTITUTE(Helper_Columns[[#This Row],[Discount]],"%",""))&gt;=10,"High Discount", "Normal")</f>
        <v>Normal</v>
      </c>
      <c r="R2540" s="5" t="str">
        <f xml:space="preserve"> IF(Helper_Columns[[#This Row],[Profit]]&gt;5000,"High","Low")</f>
        <v>Low</v>
      </c>
    </row>
    <row r="2541" spans="1:18" x14ac:dyDescent="0.25">
      <c r="A2541" t="s">
        <v>2551</v>
      </c>
      <c r="B2541" s="4">
        <v>45477.38407681536</v>
      </c>
      <c r="C2541" t="s">
        <v>5021</v>
      </c>
      <c r="D2541" t="s">
        <v>5029</v>
      </c>
      <c r="E2541" t="s">
        <v>5041</v>
      </c>
      <c r="F2541" t="s">
        <v>5046</v>
      </c>
      <c r="G2541" t="s">
        <v>5066</v>
      </c>
      <c r="H2541">
        <v>14882</v>
      </c>
      <c r="I2541">
        <v>2</v>
      </c>
      <c r="J2541" t="s">
        <v>5069</v>
      </c>
      <c r="K2541">
        <v>2670.71</v>
      </c>
      <c r="L2541" t="s">
        <v>5078</v>
      </c>
      <c r="M2541">
        <f>MONTH(Helper_Columns[Order_Date])</f>
        <v>7</v>
      </c>
      <c r="N2541">
        <f>YEAR(Helper_Columns[Order_Date])</f>
        <v>2024</v>
      </c>
      <c r="O2541" t="str">
        <f>TEXT(Helper_Columns[Order_Date],"mmm")</f>
        <v>Jul</v>
      </c>
      <c r="P2541" s="7">
        <f>IFERROR(Helper_Columns[Profit]/Helper_Columns[Sales_Amount],0)</f>
        <v>0.17945907808090311</v>
      </c>
      <c r="Q2541" s="5" t="str">
        <f>IF(VALUE(SUBSTITUTE(Helper_Columns[[#This Row],[Discount]],"%",""))&gt;=10,"High Discount", "Normal")</f>
        <v>High Discount</v>
      </c>
      <c r="R2541" s="5" t="str">
        <f xml:space="preserve"> IF(Helper_Columns[[#This Row],[Profit]]&gt;5000,"High","Low")</f>
        <v>Low</v>
      </c>
    </row>
    <row r="2542" spans="1:18" x14ac:dyDescent="0.25">
      <c r="A2542" t="s">
        <v>2552</v>
      </c>
      <c r="B2542" s="4">
        <v>45477.457091418277</v>
      </c>
      <c r="C2542" t="s">
        <v>5019</v>
      </c>
      <c r="D2542" t="s">
        <v>5027</v>
      </c>
      <c r="E2542" t="s">
        <v>5044</v>
      </c>
      <c r="F2542" t="s">
        <v>5047</v>
      </c>
      <c r="G2542" t="s">
        <v>5058</v>
      </c>
      <c r="H2542">
        <v>78027</v>
      </c>
      <c r="I2542">
        <v>14</v>
      </c>
      <c r="J2542" t="s">
        <v>5070</v>
      </c>
      <c r="K2542">
        <v>10485.36</v>
      </c>
      <c r="L2542" t="s">
        <v>5079</v>
      </c>
      <c r="M2542">
        <f>MONTH(Helper_Columns[Order_Date])</f>
        <v>7</v>
      </c>
      <c r="N2542">
        <f>YEAR(Helper_Columns[Order_Date])</f>
        <v>2024</v>
      </c>
      <c r="O2542" t="str">
        <f>TEXT(Helper_Columns[Order_Date],"mmm")</f>
        <v>Jul</v>
      </c>
      <c r="P2542" s="7">
        <f>IFERROR(Helper_Columns[Profit]/Helper_Columns[Sales_Amount],0)</f>
        <v>0.13438117574685687</v>
      </c>
      <c r="Q2542" s="5" t="str">
        <f>IF(VALUE(SUBSTITUTE(Helper_Columns[[#This Row],[Discount]],"%",""))&gt;=10,"High Discount", "Normal")</f>
        <v>Normal</v>
      </c>
      <c r="R2542" s="5" t="str">
        <f xml:space="preserve"> IF(Helper_Columns[[#This Row],[Profit]]&gt;5000,"High","Low")</f>
        <v>High</v>
      </c>
    </row>
    <row r="2543" spans="1:18" x14ac:dyDescent="0.25">
      <c r="A2543" t="s">
        <v>2553</v>
      </c>
      <c r="B2543" s="4">
        <v>45477.5301060212</v>
      </c>
      <c r="C2543" t="s">
        <v>5024</v>
      </c>
      <c r="D2543" t="s">
        <v>5026</v>
      </c>
      <c r="E2543" t="s">
        <v>5043</v>
      </c>
      <c r="F2543" t="s">
        <v>5047</v>
      </c>
      <c r="G2543" t="s">
        <v>5062</v>
      </c>
      <c r="H2543">
        <v>74709</v>
      </c>
      <c r="I2543">
        <v>12</v>
      </c>
      <c r="J2543" t="s">
        <v>5071</v>
      </c>
      <c r="K2543">
        <v>12268.33</v>
      </c>
      <c r="L2543" t="s">
        <v>5079</v>
      </c>
      <c r="M2543">
        <f>MONTH(Helper_Columns[Order_Date])</f>
        <v>7</v>
      </c>
      <c r="N2543">
        <f>YEAR(Helper_Columns[Order_Date])</f>
        <v>2024</v>
      </c>
      <c r="O2543" t="str">
        <f>TEXT(Helper_Columns[Order_Date],"mmm")</f>
        <v>Jul</v>
      </c>
      <c r="P2543" s="7">
        <f>IFERROR(Helper_Columns[Profit]/Helper_Columns[Sales_Amount],0)</f>
        <v>0.16421488709526294</v>
      </c>
      <c r="Q2543" s="5" t="str">
        <f>IF(VALUE(SUBSTITUTE(Helper_Columns[[#This Row],[Discount]],"%",""))&gt;=10,"High Discount", "Normal")</f>
        <v>High Discount</v>
      </c>
      <c r="R2543" s="5" t="str">
        <f xml:space="preserve"> IF(Helper_Columns[[#This Row],[Profit]]&gt;5000,"High","Low")</f>
        <v>High</v>
      </c>
    </row>
    <row r="2544" spans="1:18" x14ac:dyDescent="0.25">
      <c r="A2544" t="s">
        <v>2554</v>
      </c>
      <c r="B2544" s="4">
        <v>45477.603120624117</v>
      </c>
      <c r="C2544" t="s">
        <v>5017</v>
      </c>
      <c r="D2544" t="s">
        <v>5029</v>
      </c>
      <c r="E2544" t="s">
        <v>5033</v>
      </c>
      <c r="F2544" t="s">
        <v>5046</v>
      </c>
      <c r="G2544" t="s">
        <v>5061</v>
      </c>
      <c r="H2544">
        <v>2943</v>
      </c>
      <c r="I2544">
        <v>12</v>
      </c>
      <c r="J2544" t="s">
        <v>5068</v>
      </c>
      <c r="K2544">
        <v>274.54000000000002</v>
      </c>
      <c r="L2544" t="s">
        <v>5077</v>
      </c>
      <c r="M2544">
        <f>MONTH(Helper_Columns[Order_Date])</f>
        <v>7</v>
      </c>
      <c r="N2544">
        <f>YEAR(Helper_Columns[Order_Date])</f>
        <v>2024</v>
      </c>
      <c r="O2544" t="str">
        <f>TEXT(Helper_Columns[Order_Date],"mmm")</f>
        <v>Jul</v>
      </c>
      <c r="P2544" s="7">
        <f>IFERROR(Helper_Columns[Profit]/Helper_Columns[Sales_Amount],0)</f>
        <v>9.3285762827047244E-2</v>
      </c>
      <c r="Q2544" s="5" t="str">
        <f>IF(VALUE(SUBSTITUTE(Helper_Columns[[#This Row],[Discount]],"%",""))&gt;=10,"High Discount", "Normal")</f>
        <v>Normal</v>
      </c>
      <c r="R2544" s="5" t="str">
        <f xml:space="preserve"> IF(Helper_Columns[[#This Row],[Profit]]&gt;5000,"High","Low")</f>
        <v>Low</v>
      </c>
    </row>
    <row r="2545" spans="1:18" x14ac:dyDescent="0.25">
      <c r="A2545" t="s">
        <v>2555</v>
      </c>
      <c r="B2545" s="4">
        <v>45477.676135227041</v>
      </c>
      <c r="C2545" t="s">
        <v>5016</v>
      </c>
      <c r="D2545" t="s">
        <v>5026</v>
      </c>
      <c r="E2545" t="s">
        <v>5043</v>
      </c>
      <c r="F2545" t="s">
        <v>5047</v>
      </c>
      <c r="G2545" t="s">
        <v>5064</v>
      </c>
      <c r="H2545">
        <v>19640</v>
      </c>
      <c r="I2545">
        <v>2</v>
      </c>
      <c r="J2545" t="s">
        <v>5073</v>
      </c>
      <c r="K2545">
        <v>1754.5</v>
      </c>
      <c r="L2545" t="s">
        <v>5075</v>
      </c>
      <c r="M2545">
        <f>MONTH(Helper_Columns[Order_Date])</f>
        <v>7</v>
      </c>
      <c r="N2545">
        <f>YEAR(Helper_Columns[Order_Date])</f>
        <v>2024</v>
      </c>
      <c r="O2545" t="str">
        <f>TEXT(Helper_Columns[Order_Date],"mmm")</f>
        <v>Jul</v>
      </c>
      <c r="P2545" s="7">
        <f>IFERROR(Helper_Columns[Profit]/Helper_Columns[Sales_Amount],0)</f>
        <v>8.9332993890020362E-2</v>
      </c>
      <c r="Q2545" s="5" t="str">
        <f>IF(VALUE(SUBSTITUTE(Helper_Columns[[#This Row],[Discount]],"%",""))&gt;=10,"High Discount", "Normal")</f>
        <v>Normal</v>
      </c>
      <c r="R2545" s="5" t="str">
        <f xml:space="preserve"> IF(Helper_Columns[[#This Row],[Profit]]&gt;5000,"High","Low")</f>
        <v>Low</v>
      </c>
    </row>
    <row r="2546" spans="1:18" x14ac:dyDescent="0.25">
      <c r="A2546" t="s">
        <v>2556</v>
      </c>
      <c r="B2546" s="4">
        <v>45477.749149829957</v>
      </c>
      <c r="C2546" t="s">
        <v>5022</v>
      </c>
      <c r="D2546" t="s">
        <v>5029</v>
      </c>
      <c r="E2546" t="s">
        <v>5039</v>
      </c>
      <c r="F2546" t="s">
        <v>5046</v>
      </c>
      <c r="G2546" t="s">
        <v>5066</v>
      </c>
      <c r="H2546">
        <v>62083</v>
      </c>
      <c r="I2546">
        <v>12</v>
      </c>
      <c r="J2546" t="s">
        <v>5070</v>
      </c>
      <c r="K2546">
        <v>6479.43</v>
      </c>
      <c r="L2546" t="s">
        <v>5078</v>
      </c>
      <c r="M2546">
        <f>MONTH(Helper_Columns[Order_Date])</f>
        <v>7</v>
      </c>
      <c r="N2546">
        <f>YEAR(Helper_Columns[Order_Date])</f>
        <v>2024</v>
      </c>
      <c r="O2546" t="str">
        <f>TEXT(Helper_Columns[Order_Date],"mmm")</f>
        <v>Jul</v>
      </c>
      <c r="P2546" s="7">
        <f>IFERROR(Helper_Columns[Profit]/Helper_Columns[Sales_Amount],0)</f>
        <v>0.10436721807902324</v>
      </c>
      <c r="Q2546" s="5" t="str">
        <f>IF(VALUE(SUBSTITUTE(Helper_Columns[[#This Row],[Discount]],"%",""))&gt;=10,"High Discount", "Normal")</f>
        <v>Normal</v>
      </c>
      <c r="R2546" s="5" t="str">
        <f xml:space="preserve"> IF(Helper_Columns[[#This Row],[Profit]]&gt;5000,"High","Low")</f>
        <v>High</v>
      </c>
    </row>
    <row r="2547" spans="1:18" x14ac:dyDescent="0.25">
      <c r="A2547" t="s">
        <v>2557</v>
      </c>
      <c r="B2547" s="4">
        <v>45477.822164432881</v>
      </c>
      <c r="C2547" t="s">
        <v>5021</v>
      </c>
      <c r="D2547" t="s">
        <v>5029</v>
      </c>
      <c r="E2547" t="s">
        <v>5033</v>
      </c>
      <c r="F2547" t="s">
        <v>5046</v>
      </c>
      <c r="G2547" t="s">
        <v>5054</v>
      </c>
      <c r="H2547">
        <v>56900</v>
      </c>
      <c r="I2547">
        <v>6</v>
      </c>
      <c r="J2547" t="s">
        <v>5072</v>
      </c>
      <c r="K2547">
        <v>8681.02</v>
      </c>
      <c r="L2547" t="s">
        <v>5079</v>
      </c>
      <c r="M2547">
        <f>MONTH(Helper_Columns[Order_Date])</f>
        <v>7</v>
      </c>
      <c r="N2547">
        <f>YEAR(Helper_Columns[Order_Date])</f>
        <v>2024</v>
      </c>
      <c r="O2547" t="str">
        <f>TEXT(Helper_Columns[Order_Date],"mmm")</f>
        <v>Jul</v>
      </c>
      <c r="P2547" s="7">
        <f>IFERROR(Helper_Columns[Profit]/Helper_Columns[Sales_Amount],0)</f>
        <v>0.15256625659050968</v>
      </c>
      <c r="Q2547" s="5" t="str">
        <f>IF(VALUE(SUBSTITUTE(Helper_Columns[[#This Row],[Discount]],"%",""))&gt;=10,"High Discount", "Normal")</f>
        <v>High Discount</v>
      </c>
      <c r="R2547" s="5" t="str">
        <f xml:space="preserve"> IF(Helper_Columns[[#This Row],[Profit]]&gt;5000,"High","Low")</f>
        <v>High</v>
      </c>
    </row>
    <row r="2548" spans="1:18" x14ac:dyDescent="0.25">
      <c r="A2548" t="s">
        <v>2558</v>
      </c>
      <c r="B2548" s="4">
        <v>45477.895179035797</v>
      </c>
      <c r="C2548" t="s">
        <v>5018</v>
      </c>
      <c r="D2548" t="s">
        <v>5026</v>
      </c>
      <c r="E2548" t="s">
        <v>5045</v>
      </c>
      <c r="F2548" t="s">
        <v>5048</v>
      </c>
      <c r="G2548" t="s">
        <v>5055</v>
      </c>
      <c r="H2548">
        <v>17333</v>
      </c>
      <c r="I2548">
        <v>3</v>
      </c>
      <c r="J2548" t="s">
        <v>5070</v>
      </c>
      <c r="K2548">
        <v>1887.6</v>
      </c>
      <c r="L2548" t="s">
        <v>5075</v>
      </c>
      <c r="M2548">
        <f>MONTH(Helper_Columns[Order_Date])</f>
        <v>7</v>
      </c>
      <c r="N2548">
        <f>YEAR(Helper_Columns[Order_Date])</f>
        <v>2024</v>
      </c>
      <c r="O2548" t="str">
        <f>TEXT(Helper_Columns[Order_Date],"mmm")</f>
        <v>Jul</v>
      </c>
      <c r="P2548" s="7">
        <f>IFERROR(Helper_Columns[Profit]/Helper_Columns[Sales_Amount],0)</f>
        <v>0.10890209427104366</v>
      </c>
      <c r="Q2548" s="5" t="str">
        <f>IF(VALUE(SUBSTITUTE(Helper_Columns[[#This Row],[Discount]],"%",""))&gt;=10,"High Discount", "Normal")</f>
        <v>Normal</v>
      </c>
      <c r="R2548" s="5" t="str">
        <f xml:space="preserve"> IF(Helper_Columns[[#This Row],[Profit]]&gt;5000,"High","Low")</f>
        <v>Low</v>
      </c>
    </row>
    <row r="2549" spans="1:18" x14ac:dyDescent="0.25">
      <c r="A2549" t="s">
        <v>2559</v>
      </c>
      <c r="B2549" s="4">
        <v>45477.968193638728</v>
      </c>
      <c r="C2549" t="s">
        <v>5014</v>
      </c>
      <c r="D2549" t="s">
        <v>5027</v>
      </c>
      <c r="E2549" t="s">
        <v>5042</v>
      </c>
      <c r="F2549" t="s">
        <v>5048</v>
      </c>
      <c r="G2549" t="s">
        <v>5056</v>
      </c>
      <c r="H2549">
        <v>23507</v>
      </c>
      <c r="I2549">
        <v>8</v>
      </c>
      <c r="J2549" t="s">
        <v>5072</v>
      </c>
      <c r="K2549">
        <v>2137.9299999999998</v>
      </c>
      <c r="L2549" t="s">
        <v>5078</v>
      </c>
      <c r="M2549">
        <f>MONTH(Helper_Columns[Order_Date])</f>
        <v>7</v>
      </c>
      <c r="N2549">
        <f>YEAR(Helper_Columns[Order_Date])</f>
        <v>2024</v>
      </c>
      <c r="O2549" t="str">
        <f>TEXT(Helper_Columns[Order_Date],"mmm")</f>
        <v>Jul</v>
      </c>
      <c r="P2549" s="7">
        <f>IFERROR(Helper_Columns[Profit]/Helper_Columns[Sales_Amount],0)</f>
        <v>9.0948653592546891E-2</v>
      </c>
      <c r="Q2549" s="5" t="str">
        <f>IF(VALUE(SUBSTITUTE(Helper_Columns[[#This Row],[Discount]],"%",""))&gt;=10,"High Discount", "Normal")</f>
        <v>High Discount</v>
      </c>
      <c r="R2549" s="5" t="str">
        <f xml:space="preserve"> IF(Helper_Columns[[#This Row],[Profit]]&gt;5000,"High","Low")</f>
        <v>Low</v>
      </c>
    </row>
    <row r="2550" spans="1:18" x14ac:dyDescent="0.25">
      <c r="A2550" t="s">
        <v>2560</v>
      </c>
      <c r="B2550" s="4">
        <v>45478.041208241637</v>
      </c>
      <c r="C2550" t="s">
        <v>5021</v>
      </c>
      <c r="D2550" t="s">
        <v>5027</v>
      </c>
      <c r="E2550" t="s">
        <v>5038</v>
      </c>
      <c r="F2550" t="s">
        <v>5048</v>
      </c>
      <c r="G2550" t="s">
        <v>5055</v>
      </c>
      <c r="H2550">
        <v>36690</v>
      </c>
      <c r="I2550">
        <v>14</v>
      </c>
      <c r="J2550" t="s">
        <v>5071</v>
      </c>
      <c r="K2550">
        <v>6645.45</v>
      </c>
      <c r="L2550" t="s">
        <v>5074</v>
      </c>
      <c r="M2550">
        <f>MONTH(Helper_Columns[Order_Date])</f>
        <v>7</v>
      </c>
      <c r="N2550">
        <f>YEAR(Helper_Columns[Order_Date])</f>
        <v>2024</v>
      </c>
      <c r="O2550" t="str">
        <f>TEXT(Helper_Columns[Order_Date],"mmm")</f>
        <v>Jul</v>
      </c>
      <c r="P2550" s="7">
        <f>IFERROR(Helper_Columns[Profit]/Helper_Columns[Sales_Amount],0)</f>
        <v>0.18112428454619786</v>
      </c>
      <c r="Q2550" s="5" t="str">
        <f>IF(VALUE(SUBSTITUTE(Helper_Columns[[#This Row],[Discount]],"%",""))&gt;=10,"High Discount", "Normal")</f>
        <v>High Discount</v>
      </c>
      <c r="R2550" s="5" t="str">
        <f xml:space="preserve"> IF(Helper_Columns[[#This Row],[Profit]]&gt;5000,"High","Low")</f>
        <v>High</v>
      </c>
    </row>
    <row r="2551" spans="1:18" x14ac:dyDescent="0.25">
      <c r="A2551" t="s">
        <v>2561</v>
      </c>
      <c r="B2551" s="4">
        <v>45478.114222844561</v>
      </c>
      <c r="C2551" t="s">
        <v>5014</v>
      </c>
      <c r="D2551" t="s">
        <v>5026</v>
      </c>
      <c r="E2551" t="s">
        <v>5030</v>
      </c>
      <c r="F2551" t="s">
        <v>5046</v>
      </c>
      <c r="G2551" t="s">
        <v>5049</v>
      </c>
      <c r="H2551">
        <v>5225</v>
      </c>
      <c r="I2551">
        <v>12</v>
      </c>
      <c r="J2551" t="s">
        <v>5073</v>
      </c>
      <c r="K2551">
        <v>1080.93</v>
      </c>
      <c r="L2551" t="s">
        <v>5077</v>
      </c>
      <c r="M2551">
        <f>MONTH(Helper_Columns[Order_Date])</f>
        <v>7</v>
      </c>
      <c r="N2551">
        <f>YEAR(Helper_Columns[Order_Date])</f>
        <v>2024</v>
      </c>
      <c r="O2551" t="str">
        <f>TEXT(Helper_Columns[Order_Date],"mmm")</f>
        <v>Jul</v>
      </c>
      <c r="P2551" s="7">
        <f>IFERROR(Helper_Columns[Profit]/Helper_Columns[Sales_Amount],0)</f>
        <v>0.20687655502392346</v>
      </c>
      <c r="Q2551" s="5" t="str">
        <f>IF(VALUE(SUBSTITUTE(Helper_Columns[[#This Row],[Discount]],"%",""))&gt;=10,"High Discount", "Normal")</f>
        <v>Normal</v>
      </c>
      <c r="R2551" s="5" t="str">
        <f xml:space="preserve"> IF(Helper_Columns[[#This Row],[Profit]]&gt;5000,"High","Low")</f>
        <v>Low</v>
      </c>
    </row>
    <row r="2552" spans="1:18" x14ac:dyDescent="0.25">
      <c r="A2552" t="s">
        <v>2562</v>
      </c>
      <c r="B2552" s="4">
        <v>45478.187237447491</v>
      </c>
      <c r="C2552" t="s">
        <v>5022</v>
      </c>
      <c r="D2552" t="s">
        <v>5029</v>
      </c>
      <c r="E2552" t="s">
        <v>5039</v>
      </c>
      <c r="F2552" t="s">
        <v>5047</v>
      </c>
      <c r="G2552" t="s">
        <v>5050</v>
      </c>
      <c r="H2552">
        <v>33726</v>
      </c>
      <c r="I2552">
        <v>14</v>
      </c>
      <c r="J2552" t="s">
        <v>5072</v>
      </c>
      <c r="K2552">
        <v>6505.59</v>
      </c>
      <c r="L2552" t="s">
        <v>5076</v>
      </c>
      <c r="M2552">
        <f>MONTH(Helper_Columns[Order_Date])</f>
        <v>7</v>
      </c>
      <c r="N2552">
        <f>YEAR(Helper_Columns[Order_Date])</f>
        <v>2024</v>
      </c>
      <c r="O2552" t="str">
        <f>TEXT(Helper_Columns[Order_Date],"mmm")</f>
        <v>Jul</v>
      </c>
      <c r="P2552" s="7">
        <f>IFERROR(Helper_Columns[Profit]/Helper_Columns[Sales_Amount],0)</f>
        <v>0.19289539227895391</v>
      </c>
      <c r="Q2552" s="5" t="str">
        <f>IF(VALUE(SUBSTITUTE(Helper_Columns[[#This Row],[Discount]],"%",""))&gt;=10,"High Discount", "Normal")</f>
        <v>High Discount</v>
      </c>
      <c r="R2552" s="5" t="str">
        <f xml:space="preserve"> IF(Helper_Columns[[#This Row],[Profit]]&gt;5000,"High","Low")</f>
        <v>High</v>
      </c>
    </row>
    <row r="2553" spans="1:18" x14ac:dyDescent="0.25">
      <c r="A2553" t="s">
        <v>2563</v>
      </c>
      <c r="B2553" s="4">
        <v>45478.260252050408</v>
      </c>
      <c r="C2553" t="s">
        <v>5020</v>
      </c>
      <c r="D2553" t="s">
        <v>5028</v>
      </c>
      <c r="E2553" t="s">
        <v>5035</v>
      </c>
      <c r="F2553" t="s">
        <v>5046</v>
      </c>
      <c r="G2553" t="s">
        <v>5060</v>
      </c>
      <c r="H2553">
        <v>8408</v>
      </c>
      <c r="I2553">
        <v>1</v>
      </c>
      <c r="J2553" t="s">
        <v>5068</v>
      </c>
      <c r="K2553">
        <v>1495.24</v>
      </c>
      <c r="L2553" t="s">
        <v>5079</v>
      </c>
      <c r="M2553">
        <f>MONTH(Helper_Columns[Order_Date])</f>
        <v>7</v>
      </c>
      <c r="N2553">
        <f>YEAR(Helper_Columns[Order_Date])</f>
        <v>2024</v>
      </c>
      <c r="O2553" t="str">
        <f>TEXT(Helper_Columns[Order_Date],"mmm")</f>
        <v>Jul</v>
      </c>
      <c r="P2553" s="7">
        <f>IFERROR(Helper_Columns[Profit]/Helper_Columns[Sales_Amount],0)</f>
        <v>0.17783539486203614</v>
      </c>
      <c r="Q2553" s="5" t="str">
        <f>IF(VALUE(SUBSTITUTE(Helper_Columns[[#This Row],[Discount]],"%",""))&gt;=10,"High Discount", "Normal")</f>
        <v>Normal</v>
      </c>
      <c r="R2553" s="5" t="str">
        <f xml:space="preserve"> IF(Helper_Columns[[#This Row],[Profit]]&gt;5000,"High","Low")</f>
        <v>Low</v>
      </c>
    </row>
    <row r="2554" spans="1:18" x14ac:dyDescent="0.25">
      <c r="A2554" t="s">
        <v>2564</v>
      </c>
      <c r="B2554" s="4">
        <v>45478.333266653317</v>
      </c>
      <c r="C2554" t="s">
        <v>5025</v>
      </c>
      <c r="D2554" t="s">
        <v>5029</v>
      </c>
      <c r="E2554" t="s">
        <v>5040</v>
      </c>
      <c r="F2554" t="s">
        <v>5048</v>
      </c>
      <c r="G2554" t="s">
        <v>5059</v>
      </c>
      <c r="H2554">
        <v>1992</v>
      </c>
      <c r="I2554">
        <v>3</v>
      </c>
      <c r="J2554" t="s">
        <v>5070</v>
      </c>
      <c r="K2554">
        <v>390</v>
      </c>
      <c r="L2554" t="s">
        <v>5076</v>
      </c>
      <c r="M2554">
        <f>MONTH(Helper_Columns[Order_Date])</f>
        <v>7</v>
      </c>
      <c r="N2554">
        <f>YEAR(Helper_Columns[Order_Date])</f>
        <v>2024</v>
      </c>
      <c r="O2554" t="str">
        <f>TEXT(Helper_Columns[Order_Date],"mmm")</f>
        <v>Jul</v>
      </c>
      <c r="P2554" s="7">
        <f>IFERROR(Helper_Columns[Profit]/Helper_Columns[Sales_Amount],0)</f>
        <v>0.19578313253012047</v>
      </c>
      <c r="Q2554" s="5" t="str">
        <f>IF(VALUE(SUBSTITUTE(Helper_Columns[[#This Row],[Discount]],"%",""))&gt;=10,"High Discount", "Normal")</f>
        <v>Normal</v>
      </c>
      <c r="R2554" s="5" t="str">
        <f xml:space="preserve"> IF(Helper_Columns[[#This Row],[Profit]]&gt;5000,"High","Low")</f>
        <v>Low</v>
      </c>
    </row>
    <row r="2555" spans="1:18" x14ac:dyDescent="0.25">
      <c r="A2555" t="s">
        <v>2565</v>
      </c>
      <c r="B2555" s="4">
        <v>45478.406281256248</v>
      </c>
      <c r="C2555" t="s">
        <v>5020</v>
      </c>
      <c r="D2555" t="s">
        <v>5026</v>
      </c>
      <c r="E2555" t="s">
        <v>5045</v>
      </c>
      <c r="F2555" t="s">
        <v>5048</v>
      </c>
      <c r="G2555" t="s">
        <v>5065</v>
      </c>
      <c r="H2555">
        <v>40585</v>
      </c>
      <c r="I2555">
        <v>14</v>
      </c>
      <c r="J2555" t="s">
        <v>5068</v>
      </c>
      <c r="K2555">
        <v>5398.83</v>
      </c>
      <c r="L2555" t="s">
        <v>5074</v>
      </c>
      <c r="M2555">
        <f>MONTH(Helper_Columns[Order_Date])</f>
        <v>7</v>
      </c>
      <c r="N2555">
        <f>YEAR(Helper_Columns[Order_Date])</f>
        <v>2024</v>
      </c>
      <c r="O2555" t="str">
        <f>TEXT(Helper_Columns[Order_Date],"mmm")</f>
        <v>Jul</v>
      </c>
      <c r="P2555" s="7">
        <f>IFERROR(Helper_Columns[Profit]/Helper_Columns[Sales_Amount],0)</f>
        <v>0.13302525563631884</v>
      </c>
      <c r="Q2555" s="5" t="str">
        <f>IF(VALUE(SUBSTITUTE(Helper_Columns[[#This Row],[Discount]],"%",""))&gt;=10,"High Discount", "Normal")</f>
        <v>Normal</v>
      </c>
      <c r="R2555" s="5" t="str">
        <f xml:space="preserve"> IF(Helper_Columns[[#This Row],[Profit]]&gt;5000,"High","Low")</f>
        <v>High</v>
      </c>
    </row>
    <row r="2556" spans="1:18" x14ac:dyDescent="0.25">
      <c r="A2556" t="s">
        <v>2566</v>
      </c>
      <c r="B2556" s="4">
        <v>45478.479295859157</v>
      </c>
      <c r="C2556" t="s">
        <v>5012</v>
      </c>
      <c r="D2556" t="s">
        <v>5029</v>
      </c>
      <c r="E2556" t="s">
        <v>5033</v>
      </c>
      <c r="F2556" t="s">
        <v>5047</v>
      </c>
      <c r="G2556" t="s">
        <v>5067</v>
      </c>
      <c r="H2556">
        <v>9678</v>
      </c>
      <c r="I2556">
        <v>3</v>
      </c>
      <c r="J2556" t="s">
        <v>5069</v>
      </c>
      <c r="K2556">
        <v>795.85</v>
      </c>
      <c r="L2556" t="s">
        <v>5078</v>
      </c>
      <c r="M2556">
        <f>MONTH(Helper_Columns[Order_Date])</f>
        <v>7</v>
      </c>
      <c r="N2556">
        <f>YEAR(Helper_Columns[Order_Date])</f>
        <v>2024</v>
      </c>
      <c r="O2556" t="str">
        <f>TEXT(Helper_Columns[Order_Date],"mmm")</f>
        <v>Jul</v>
      </c>
      <c r="P2556" s="7">
        <f>IFERROR(Helper_Columns[Profit]/Helper_Columns[Sales_Amount],0)</f>
        <v>8.2232899359371767E-2</v>
      </c>
      <c r="Q2556" s="5" t="str">
        <f>IF(VALUE(SUBSTITUTE(Helper_Columns[[#This Row],[Discount]],"%",""))&gt;=10,"High Discount", "Normal")</f>
        <v>High Discount</v>
      </c>
      <c r="R2556" s="5" t="str">
        <f xml:space="preserve"> IF(Helper_Columns[[#This Row],[Profit]]&gt;5000,"High","Low")</f>
        <v>Low</v>
      </c>
    </row>
    <row r="2557" spans="1:18" x14ac:dyDescent="0.25">
      <c r="A2557" t="s">
        <v>2567</v>
      </c>
      <c r="B2557" s="4">
        <v>45478.552310462081</v>
      </c>
      <c r="C2557" t="s">
        <v>5012</v>
      </c>
      <c r="D2557" t="s">
        <v>5026</v>
      </c>
      <c r="E2557" t="s">
        <v>5034</v>
      </c>
      <c r="F2557" t="s">
        <v>5046</v>
      </c>
      <c r="G2557" t="s">
        <v>5054</v>
      </c>
      <c r="H2557">
        <v>59414</v>
      </c>
      <c r="I2557">
        <v>1</v>
      </c>
      <c r="J2557" t="s">
        <v>5069</v>
      </c>
      <c r="K2557">
        <v>12968.9</v>
      </c>
      <c r="L2557" t="s">
        <v>5075</v>
      </c>
      <c r="M2557">
        <f>MONTH(Helper_Columns[Order_Date])</f>
        <v>7</v>
      </c>
      <c r="N2557">
        <f>YEAR(Helper_Columns[Order_Date])</f>
        <v>2024</v>
      </c>
      <c r="O2557" t="str">
        <f>TEXT(Helper_Columns[Order_Date],"mmm")</f>
        <v>Jul</v>
      </c>
      <c r="P2557" s="7">
        <f>IFERROR(Helper_Columns[Profit]/Helper_Columns[Sales_Amount],0)</f>
        <v>0.21828020331908304</v>
      </c>
      <c r="Q2557" s="5" t="str">
        <f>IF(VALUE(SUBSTITUTE(Helper_Columns[[#This Row],[Discount]],"%",""))&gt;=10,"High Discount", "Normal")</f>
        <v>High Discount</v>
      </c>
      <c r="R2557" s="5" t="str">
        <f xml:space="preserve"> IF(Helper_Columns[[#This Row],[Profit]]&gt;5000,"High","Low")</f>
        <v>High</v>
      </c>
    </row>
    <row r="2558" spans="1:18" x14ac:dyDescent="0.25">
      <c r="A2558" t="s">
        <v>2568</v>
      </c>
      <c r="B2558" s="4">
        <v>45478.625325065012</v>
      </c>
      <c r="C2558" t="s">
        <v>5025</v>
      </c>
      <c r="D2558" t="s">
        <v>5028</v>
      </c>
      <c r="E2558" t="s">
        <v>5037</v>
      </c>
      <c r="F2558" t="s">
        <v>5046</v>
      </c>
      <c r="G2558" t="s">
        <v>5060</v>
      </c>
      <c r="H2558">
        <v>14627</v>
      </c>
      <c r="I2558">
        <v>5</v>
      </c>
      <c r="J2558" t="s">
        <v>5068</v>
      </c>
      <c r="K2558">
        <v>2510.12</v>
      </c>
      <c r="L2558" t="s">
        <v>5078</v>
      </c>
      <c r="M2558">
        <f>MONTH(Helper_Columns[Order_Date])</f>
        <v>7</v>
      </c>
      <c r="N2558">
        <f>YEAR(Helper_Columns[Order_Date])</f>
        <v>2024</v>
      </c>
      <c r="O2558" t="str">
        <f>TEXT(Helper_Columns[Order_Date],"mmm")</f>
        <v>Jul</v>
      </c>
      <c r="P2558" s="7">
        <f>IFERROR(Helper_Columns[Profit]/Helper_Columns[Sales_Amount],0)</f>
        <v>0.17160866889997947</v>
      </c>
      <c r="Q2558" s="5" t="str">
        <f>IF(VALUE(SUBSTITUTE(Helper_Columns[[#This Row],[Discount]],"%",""))&gt;=10,"High Discount", "Normal")</f>
        <v>Normal</v>
      </c>
      <c r="R2558" s="5" t="str">
        <f xml:space="preserve"> IF(Helper_Columns[[#This Row],[Profit]]&gt;5000,"High","Low")</f>
        <v>Low</v>
      </c>
    </row>
    <row r="2559" spans="1:18" x14ac:dyDescent="0.25">
      <c r="A2559" t="s">
        <v>2569</v>
      </c>
      <c r="B2559" s="4">
        <v>45478.698339667928</v>
      </c>
      <c r="C2559" t="s">
        <v>5016</v>
      </c>
      <c r="D2559" t="s">
        <v>5026</v>
      </c>
      <c r="E2559" t="s">
        <v>5030</v>
      </c>
      <c r="F2559" t="s">
        <v>5048</v>
      </c>
      <c r="G2559" t="s">
        <v>5065</v>
      </c>
      <c r="H2559">
        <v>32657</v>
      </c>
      <c r="I2559">
        <v>12</v>
      </c>
      <c r="J2559" t="s">
        <v>5071</v>
      </c>
      <c r="K2559">
        <v>4201.74</v>
      </c>
      <c r="L2559" t="s">
        <v>5074</v>
      </c>
      <c r="M2559">
        <f>MONTH(Helper_Columns[Order_Date])</f>
        <v>7</v>
      </c>
      <c r="N2559">
        <f>YEAR(Helper_Columns[Order_Date])</f>
        <v>2024</v>
      </c>
      <c r="O2559" t="str">
        <f>TEXT(Helper_Columns[Order_Date],"mmm")</f>
        <v>Jul</v>
      </c>
      <c r="P2559" s="7">
        <f>IFERROR(Helper_Columns[Profit]/Helper_Columns[Sales_Amount],0)</f>
        <v>0.12866276755366382</v>
      </c>
      <c r="Q2559" s="5" t="str">
        <f>IF(VALUE(SUBSTITUTE(Helper_Columns[[#This Row],[Discount]],"%",""))&gt;=10,"High Discount", "Normal")</f>
        <v>High Discount</v>
      </c>
      <c r="R2559" s="5" t="str">
        <f xml:space="preserve"> IF(Helper_Columns[[#This Row],[Profit]]&gt;5000,"High","Low")</f>
        <v>Low</v>
      </c>
    </row>
    <row r="2560" spans="1:18" x14ac:dyDescent="0.25">
      <c r="A2560" t="s">
        <v>2570</v>
      </c>
      <c r="B2560" s="4">
        <v>45478.771354270837</v>
      </c>
      <c r="C2560" t="s">
        <v>5024</v>
      </c>
      <c r="D2560" t="s">
        <v>5027</v>
      </c>
      <c r="E2560" t="s">
        <v>5038</v>
      </c>
      <c r="F2560" t="s">
        <v>5048</v>
      </c>
      <c r="G2560" t="s">
        <v>5059</v>
      </c>
      <c r="H2560">
        <v>53788</v>
      </c>
      <c r="I2560">
        <v>7</v>
      </c>
      <c r="J2560" t="s">
        <v>5069</v>
      </c>
      <c r="K2560">
        <v>5583.81</v>
      </c>
      <c r="L2560" t="s">
        <v>5074</v>
      </c>
      <c r="M2560">
        <f>MONTH(Helper_Columns[Order_Date])</f>
        <v>7</v>
      </c>
      <c r="N2560">
        <f>YEAR(Helper_Columns[Order_Date])</f>
        <v>2024</v>
      </c>
      <c r="O2560" t="str">
        <f>TEXT(Helper_Columns[Order_Date],"mmm")</f>
        <v>Jul</v>
      </c>
      <c r="P2560" s="7">
        <f>IFERROR(Helper_Columns[Profit]/Helper_Columns[Sales_Amount],0)</f>
        <v>0.10381144493195509</v>
      </c>
      <c r="Q2560" s="5" t="str">
        <f>IF(VALUE(SUBSTITUTE(Helper_Columns[[#This Row],[Discount]],"%",""))&gt;=10,"High Discount", "Normal")</f>
        <v>High Discount</v>
      </c>
      <c r="R2560" s="5" t="str">
        <f xml:space="preserve"> IF(Helper_Columns[[#This Row],[Profit]]&gt;5000,"High","Low")</f>
        <v>High</v>
      </c>
    </row>
    <row r="2561" spans="1:18" x14ac:dyDescent="0.25">
      <c r="A2561" t="s">
        <v>2571</v>
      </c>
      <c r="B2561" s="4">
        <v>45478.844368873783</v>
      </c>
      <c r="C2561" t="s">
        <v>5024</v>
      </c>
      <c r="D2561" t="s">
        <v>5026</v>
      </c>
      <c r="E2561" t="s">
        <v>5045</v>
      </c>
      <c r="F2561" t="s">
        <v>5048</v>
      </c>
      <c r="G2561" t="s">
        <v>5056</v>
      </c>
      <c r="H2561">
        <v>18813</v>
      </c>
      <c r="I2561">
        <v>9</v>
      </c>
      <c r="J2561" t="s">
        <v>5072</v>
      </c>
      <c r="K2561">
        <v>2461.12</v>
      </c>
      <c r="L2561" t="s">
        <v>5077</v>
      </c>
      <c r="M2561">
        <f>MONTH(Helper_Columns[Order_Date])</f>
        <v>7</v>
      </c>
      <c r="N2561">
        <f>YEAR(Helper_Columns[Order_Date])</f>
        <v>2024</v>
      </c>
      <c r="O2561" t="str">
        <f>TEXT(Helper_Columns[Order_Date],"mmm")</f>
        <v>Jul</v>
      </c>
      <c r="P2561" s="7">
        <f>IFERROR(Helper_Columns[Profit]/Helper_Columns[Sales_Amount],0)</f>
        <v>0.13082017753680963</v>
      </c>
      <c r="Q2561" s="5" t="str">
        <f>IF(VALUE(SUBSTITUTE(Helper_Columns[[#This Row],[Discount]],"%",""))&gt;=10,"High Discount", "Normal")</f>
        <v>High Discount</v>
      </c>
      <c r="R2561" s="5" t="str">
        <f xml:space="preserve"> IF(Helper_Columns[[#This Row],[Profit]]&gt;5000,"High","Low")</f>
        <v>Low</v>
      </c>
    </row>
    <row r="2562" spans="1:18" x14ac:dyDescent="0.25">
      <c r="A2562" t="s">
        <v>2572</v>
      </c>
      <c r="B2562" s="4">
        <v>45478.917383476692</v>
      </c>
      <c r="C2562" t="s">
        <v>5025</v>
      </c>
      <c r="D2562" t="s">
        <v>5027</v>
      </c>
      <c r="E2562" t="s">
        <v>5038</v>
      </c>
      <c r="F2562" t="s">
        <v>5046</v>
      </c>
      <c r="G2562" t="s">
        <v>5061</v>
      </c>
      <c r="H2562">
        <v>36674</v>
      </c>
      <c r="I2562">
        <v>4</v>
      </c>
      <c r="J2562" t="s">
        <v>5073</v>
      </c>
      <c r="K2562">
        <v>5579.23</v>
      </c>
      <c r="L2562" t="s">
        <v>5074</v>
      </c>
      <c r="M2562">
        <f>MONTH(Helper_Columns[Order_Date])</f>
        <v>7</v>
      </c>
      <c r="N2562">
        <f>YEAR(Helper_Columns[Order_Date])</f>
        <v>2024</v>
      </c>
      <c r="O2562" t="str">
        <f>TEXT(Helper_Columns[Order_Date],"mmm")</f>
        <v>Jul</v>
      </c>
      <c r="P2562" s="7">
        <f>IFERROR(Helper_Columns[Profit]/Helper_Columns[Sales_Amount],0)</f>
        <v>0.15213039210339749</v>
      </c>
      <c r="Q2562" s="5" t="str">
        <f>IF(VALUE(SUBSTITUTE(Helper_Columns[[#This Row],[Discount]],"%",""))&gt;=10,"High Discount", "Normal")</f>
        <v>Normal</v>
      </c>
      <c r="R2562" s="5" t="str">
        <f xml:space="preserve"> IF(Helper_Columns[[#This Row],[Profit]]&gt;5000,"High","Low")</f>
        <v>High</v>
      </c>
    </row>
    <row r="2563" spans="1:18" x14ac:dyDescent="0.25">
      <c r="A2563" t="s">
        <v>2573</v>
      </c>
      <c r="B2563" s="4">
        <v>45478.990398079608</v>
      </c>
      <c r="C2563" t="s">
        <v>5025</v>
      </c>
      <c r="D2563" t="s">
        <v>5029</v>
      </c>
      <c r="E2563" t="s">
        <v>5041</v>
      </c>
      <c r="F2563" t="s">
        <v>5047</v>
      </c>
      <c r="G2563" t="s">
        <v>5067</v>
      </c>
      <c r="H2563">
        <v>56541</v>
      </c>
      <c r="I2563">
        <v>11</v>
      </c>
      <c r="J2563" t="s">
        <v>5073</v>
      </c>
      <c r="K2563">
        <v>9760.19</v>
      </c>
      <c r="L2563" t="s">
        <v>5078</v>
      </c>
      <c r="M2563">
        <f>MONTH(Helper_Columns[Order_Date])</f>
        <v>7</v>
      </c>
      <c r="N2563">
        <f>YEAR(Helper_Columns[Order_Date])</f>
        <v>2024</v>
      </c>
      <c r="O2563" t="str">
        <f>TEXT(Helper_Columns[Order_Date],"mmm")</f>
        <v>Jul</v>
      </c>
      <c r="P2563" s="7">
        <f>IFERROR(Helper_Columns[Profit]/Helper_Columns[Sales_Amount],0)</f>
        <v>0.17262146053306451</v>
      </c>
      <c r="Q2563" s="5" t="str">
        <f>IF(VALUE(SUBSTITUTE(Helper_Columns[[#This Row],[Discount]],"%",""))&gt;=10,"High Discount", "Normal")</f>
        <v>Normal</v>
      </c>
      <c r="R2563" s="5" t="str">
        <f xml:space="preserve"> IF(Helper_Columns[[#This Row],[Profit]]&gt;5000,"High","Low")</f>
        <v>High</v>
      </c>
    </row>
    <row r="2564" spans="1:18" x14ac:dyDescent="0.25">
      <c r="A2564" t="s">
        <v>2574</v>
      </c>
      <c r="B2564" s="4">
        <v>45479.063412682532</v>
      </c>
      <c r="C2564" t="s">
        <v>5016</v>
      </c>
      <c r="D2564" t="s">
        <v>5027</v>
      </c>
      <c r="E2564" t="s">
        <v>5031</v>
      </c>
      <c r="F2564" t="s">
        <v>5048</v>
      </c>
      <c r="G2564" t="s">
        <v>5056</v>
      </c>
      <c r="H2564">
        <v>70626</v>
      </c>
      <c r="I2564">
        <v>12</v>
      </c>
      <c r="J2564" t="s">
        <v>5068</v>
      </c>
      <c r="K2564">
        <v>8293.42</v>
      </c>
      <c r="L2564" t="s">
        <v>5074</v>
      </c>
      <c r="M2564">
        <f>MONTH(Helper_Columns[Order_Date])</f>
        <v>7</v>
      </c>
      <c r="N2564">
        <f>YEAR(Helper_Columns[Order_Date])</f>
        <v>2024</v>
      </c>
      <c r="O2564" t="str">
        <f>TEXT(Helper_Columns[Order_Date],"mmm")</f>
        <v>Jul</v>
      </c>
      <c r="P2564" s="7">
        <f>IFERROR(Helper_Columns[Profit]/Helper_Columns[Sales_Amount],0)</f>
        <v>0.11742729306487695</v>
      </c>
      <c r="Q2564" s="5" t="str">
        <f>IF(VALUE(SUBSTITUTE(Helper_Columns[[#This Row],[Discount]],"%",""))&gt;=10,"High Discount", "Normal")</f>
        <v>Normal</v>
      </c>
      <c r="R2564" s="5" t="str">
        <f xml:space="preserve"> IF(Helper_Columns[[#This Row],[Profit]]&gt;5000,"High","Low")</f>
        <v>High</v>
      </c>
    </row>
    <row r="2565" spans="1:18" x14ac:dyDescent="0.25">
      <c r="A2565" t="s">
        <v>2575</v>
      </c>
      <c r="B2565" s="4">
        <v>45479.136427285448</v>
      </c>
      <c r="C2565" t="s">
        <v>5021</v>
      </c>
      <c r="D2565" t="s">
        <v>5029</v>
      </c>
      <c r="E2565" t="s">
        <v>5041</v>
      </c>
      <c r="F2565" t="s">
        <v>5047</v>
      </c>
      <c r="G2565" t="s">
        <v>5063</v>
      </c>
      <c r="H2565">
        <v>19773</v>
      </c>
      <c r="I2565">
        <v>9</v>
      </c>
      <c r="J2565" t="s">
        <v>5068</v>
      </c>
      <c r="K2565">
        <v>2620.04</v>
      </c>
      <c r="L2565" t="s">
        <v>5076</v>
      </c>
      <c r="M2565">
        <f>MONTH(Helper_Columns[Order_Date])</f>
        <v>7</v>
      </c>
      <c r="N2565">
        <f>YEAR(Helper_Columns[Order_Date])</f>
        <v>2024</v>
      </c>
      <c r="O2565" t="str">
        <f>TEXT(Helper_Columns[Order_Date],"mmm")</f>
        <v>Jul</v>
      </c>
      <c r="P2565" s="7">
        <f>IFERROR(Helper_Columns[Profit]/Helper_Columns[Sales_Amount],0)</f>
        <v>0.13250594244677086</v>
      </c>
      <c r="Q2565" s="5" t="str">
        <f>IF(VALUE(SUBSTITUTE(Helper_Columns[[#This Row],[Discount]],"%",""))&gt;=10,"High Discount", "Normal")</f>
        <v>Normal</v>
      </c>
      <c r="R2565" s="5" t="str">
        <f xml:space="preserve"> IF(Helper_Columns[[#This Row],[Profit]]&gt;5000,"High","Low")</f>
        <v>Low</v>
      </c>
    </row>
    <row r="2566" spans="1:18" x14ac:dyDescent="0.25">
      <c r="A2566" t="s">
        <v>2576</v>
      </c>
      <c r="B2566" s="4">
        <v>45479.209441888372</v>
      </c>
      <c r="C2566" t="s">
        <v>5016</v>
      </c>
      <c r="D2566" t="s">
        <v>5029</v>
      </c>
      <c r="E2566" t="s">
        <v>5033</v>
      </c>
      <c r="F2566" t="s">
        <v>5048</v>
      </c>
      <c r="G2566" t="s">
        <v>5065</v>
      </c>
      <c r="H2566">
        <v>5122</v>
      </c>
      <c r="I2566">
        <v>2</v>
      </c>
      <c r="J2566" t="s">
        <v>5072</v>
      </c>
      <c r="K2566">
        <v>932.69</v>
      </c>
      <c r="L2566" t="s">
        <v>5076</v>
      </c>
      <c r="M2566">
        <f>MONTH(Helper_Columns[Order_Date])</f>
        <v>7</v>
      </c>
      <c r="N2566">
        <f>YEAR(Helper_Columns[Order_Date])</f>
        <v>2024</v>
      </c>
      <c r="O2566" t="str">
        <f>TEXT(Helper_Columns[Order_Date],"mmm")</f>
        <v>Jul</v>
      </c>
      <c r="P2566" s="7">
        <f>IFERROR(Helper_Columns[Profit]/Helper_Columns[Sales_Amount],0)</f>
        <v>0.18209488481062086</v>
      </c>
      <c r="Q2566" s="5" t="str">
        <f>IF(VALUE(SUBSTITUTE(Helper_Columns[[#This Row],[Discount]],"%",""))&gt;=10,"High Discount", "Normal")</f>
        <v>High Discount</v>
      </c>
      <c r="R2566" s="5" t="str">
        <f xml:space="preserve"> IF(Helper_Columns[[#This Row],[Profit]]&gt;5000,"High","Low")</f>
        <v>Low</v>
      </c>
    </row>
    <row r="2567" spans="1:18" x14ac:dyDescent="0.25">
      <c r="A2567" t="s">
        <v>2577</v>
      </c>
      <c r="B2567" s="4">
        <v>45479.282456491303</v>
      </c>
      <c r="C2567" t="s">
        <v>5018</v>
      </c>
      <c r="D2567" t="s">
        <v>5029</v>
      </c>
      <c r="E2567" t="s">
        <v>5033</v>
      </c>
      <c r="F2567" t="s">
        <v>5048</v>
      </c>
      <c r="G2567" t="s">
        <v>5059</v>
      </c>
      <c r="H2567">
        <v>58202</v>
      </c>
      <c r="I2567">
        <v>1</v>
      </c>
      <c r="J2567" t="s">
        <v>5071</v>
      </c>
      <c r="K2567">
        <v>5298.3</v>
      </c>
      <c r="L2567" t="s">
        <v>5078</v>
      </c>
      <c r="M2567">
        <f>MONTH(Helper_Columns[Order_Date])</f>
        <v>7</v>
      </c>
      <c r="N2567">
        <f>YEAR(Helper_Columns[Order_Date])</f>
        <v>2024</v>
      </c>
      <c r="O2567" t="str">
        <f>TEXT(Helper_Columns[Order_Date],"mmm")</f>
        <v>Jul</v>
      </c>
      <c r="P2567" s="7">
        <f>IFERROR(Helper_Columns[Profit]/Helper_Columns[Sales_Amount],0)</f>
        <v>9.1032954194013957E-2</v>
      </c>
      <c r="Q2567" s="5" t="str">
        <f>IF(VALUE(SUBSTITUTE(Helper_Columns[[#This Row],[Discount]],"%",""))&gt;=10,"High Discount", "Normal")</f>
        <v>High Discount</v>
      </c>
      <c r="R2567" s="5" t="str">
        <f xml:space="preserve"> IF(Helper_Columns[[#This Row],[Profit]]&gt;5000,"High","Low")</f>
        <v>High</v>
      </c>
    </row>
    <row r="2568" spans="1:18" x14ac:dyDescent="0.25">
      <c r="A2568" t="s">
        <v>2578</v>
      </c>
      <c r="B2568" s="4">
        <v>45479.355471094212</v>
      </c>
      <c r="C2568" t="s">
        <v>5015</v>
      </c>
      <c r="D2568" t="s">
        <v>5026</v>
      </c>
      <c r="E2568" t="s">
        <v>5030</v>
      </c>
      <c r="F2568" t="s">
        <v>5046</v>
      </c>
      <c r="G2568" t="s">
        <v>5054</v>
      </c>
      <c r="H2568">
        <v>25459</v>
      </c>
      <c r="I2568">
        <v>8</v>
      </c>
      <c r="J2568" t="s">
        <v>5070</v>
      </c>
      <c r="K2568">
        <v>5082.3500000000004</v>
      </c>
      <c r="L2568" t="s">
        <v>5076</v>
      </c>
      <c r="M2568">
        <f>MONTH(Helper_Columns[Order_Date])</f>
        <v>7</v>
      </c>
      <c r="N2568">
        <f>YEAR(Helper_Columns[Order_Date])</f>
        <v>2024</v>
      </c>
      <c r="O2568" t="str">
        <f>TEXT(Helper_Columns[Order_Date],"mmm")</f>
        <v>Jul</v>
      </c>
      <c r="P2568" s="7">
        <f>IFERROR(Helper_Columns[Profit]/Helper_Columns[Sales_Amount],0)</f>
        <v>0.19962881495738247</v>
      </c>
      <c r="Q2568" s="5" t="str">
        <f>IF(VALUE(SUBSTITUTE(Helper_Columns[[#This Row],[Discount]],"%",""))&gt;=10,"High Discount", "Normal")</f>
        <v>Normal</v>
      </c>
      <c r="R2568" s="5" t="str">
        <f xml:space="preserve"> IF(Helper_Columns[[#This Row],[Profit]]&gt;5000,"High","Low")</f>
        <v>High</v>
      </c>
    </row>
    <row r="2569" spans="1:18" x14ac:dyDescent="0.25">
      <c r="A2569" t="s">
        <v>2579</v>
      </c>
      <c r="B2569" s="4">
        <v>45479.428485697128</v>
      </c>
      <c r="C2569" t="s">
        <v>5019</v>
      </c>
      <c r="D2569" t="s">
        <v>5029</v>
      </c>
      <c r="E2569" t="s">
        <v>5033</v>
      </c>
      <c r="F2569" t="s">
        <v>5047</v>
      </c>
      <c r="G2569" t="s">
        <v>5067</v>
      </c>
      <c r="H2569">
        <v>31083</v>
      </c>
      <c r="I2569">
        <v>14</v>
      </c>
      <c r="J2569" t="s">
        <v>5073</v>
      </c>
      <c r="K2569">
        <v>5366.64</v>
      </c>
      <c r="L2569" t="s">
        <v>5078</v>
      </c>
      <c r="M2569">
        <f>MONTH(Helper_Columns[Order_Date])</f>
        <v>7</v>
      </c>
      <c r="N2569">
        <f>YEAR(Helper_Columns[Order_Date])</f>
        <v>2024</v>
      </c>
      <c r="O2569" t="str">
        <f>TEXT(Helper_Columns[Order_Date],"mmm")</f>
        <v>Jul</v>
      </c>
      <c r="P2569" s="7">
        <f>IFERROR(Helper_Columns[Profit]/Helper_Columns[Sales_Amount],0)</f>
        <v>0.17265514911688062</v>
      </c>
      <c r="Q2569" s="5" t="str">
        <f>IF(VALUE(SUBSTITUTE(Helper_Columns[[#This Row],[Discount]],"%",""))&gt;=10,"High Discount", "Normal")</f>
        <v>Normal</v>
      </c>
      <c r="R2569" s="5" t="str">
        <f xml:space="preserve"> IF(Helper_Columns[[#This Row],[Profit]]&gt;5000,"High","Low")</f>
        <v>High</v>
      </c>
    </row>
    <row r="2570" spans="1:18" x14ac:dyDescent="0.25">
      <c r="A2570" t="s">
        <v>2580</v>
      </c>
      <c r="B2570" s="4">
        <v>45479.501500300059</v>
      </c>
      <c r="C2570" t="s">
        <v>5022</v>
      </c>
      <c r="D2570" t="s">
        <v>5027</v>
      </c>
      <c r="E2570" t="s">
        <v>5042</v>
      </c>
      <c r="F2570" t="s">
        <v>5048</v>
      </c>
      <c r="G2570" t="s">
        <v>5055</v>
      </c>
      <c r="H2570">
        <v>24039</v>
      </c>
      <c r="I2570">
        <v>3</v>
      </c>
      <c r="J2570" t="s">
        <v>5071</v>
      </c>
      <c r="K2570">
        <v>4267.88</v>
      </c>
      <c r="L2570" t="s">
        <v>5077</v>
      </c>
      <c r="M2570">
        <f>MONTH(Helper_Columns[Order_Date])</f>
        <v>7</v>
      </c>
      <c r="N2570">
        <f>YEAR(Helper_Columns[Order_Date])</f>
        <v>2024</v>
      </c>
      <c r="O2570" t="str">
        <f>TEXT(Helper_Columns[Order_Date],"mmm")</f>
        <v>Jul</v>
      </c>
      <c r="P2570" s="7">
        <f>IFERROR(Helper_Columns[Profit]/Helper_Columns[Sales_Amount],0)</f>
        <v>0.17753983110778318</v>
      </c>
      <c r="Q2570" s="5" t="str">
        <f>IF(VALUE(SUBSTITUTE(Helper_Columns[[#This Row],[Discount]],"%",""))&gt;=10,"High Discount", "Normal")</f>
        <v>High Discount</v>
      </c>
      <c r="R2570" s="5" t="str">
        <f xml:space="preserve"> IF(Helper_Columns[[#This Row],[Profit]]&gt;5000,"High","Low")</f>
        <v>Low</v>
      </c>
    </row>
    <row r="2571" spans="1:18" x14ac:dyDescent="0.25">
      <c r="A2571" t="s">
        <v>2581</v>
      </c>
      <c r="B2571" s="4">
        <v>45479.574514902983</v>
      </c>
      <c r="C2571" t="s">
        <v>5017</v>
      </c>
      <c r="D2571" t="s">
        <v>5026</v>
      </c>
      <c r="E2571" t="s">
        <v>5030</v>
      </c>
      <c r="F2571" t="s">
        <v>5047</v>
      </c>
      <c r="G2571" t="s">
        <v>5063</v>
      </c>
      <c r="H2571">
        <v>14054</v>
      </c>
      <c r="I2571">
        <v>13</v>
      </c>
      <c r="J2571" t="s">
        <v>5071</v>
      </c>
      <c r="K2571">
        <v>1320.09</v>
      </c>
      <c r="L2571" t="s">
        <v>5078</v>
      </c>
      <c r="M2571">
        <f>MONTH(Helper_Columns[Order_Date])</f>
        <v>7</v>
      </c>
      <c r="N2571">
        <f>YEAR(Helper_Columns[Order_Date])</f>
        <v>2024</v>
      </c>
      <c r="O2571" t="str">
        <f>TEXT(Helper_Columns[Order_Date],"mmm")</f>
        <v>Jul</v>
      </c>
      <c r="P2571" s="7">
        <f>IFERROR(Helper_Columns[Profit]/Helper_Columns[Sales_Amount],0)</f>
        <v>9.3929842037853983E-2</v>
      </c>
      <c r="Q2571" s="5" t="str">
        <f>IF(VALUE(SUBSTITUTE(Helper_Columns[[#This Row],[Discount]],"%",""))&gt;=10,"High Discount", "Normal")</f>
        <v>High Discount</v>
      </c>
      <c r="R2571" s="5" t="str">
        <f xml:space="preserve"> IF(Helper_Columns[[#This Row],[Profit]]&gt;5000,"High","Low")</f>
        <v>Low</v>
      </c>
    </row>
    <row r="2572" spans="1:18" x14ac:dyDescent="0.25">
      <c r="A2572" t="s">
        <v>2582</v>
      </c>
      <c r="B2572" s="4">
        <v>45479.647529505892</v>
      </c>
      <c r="C2572" t="s">
        <v>5025</v>
      </c>
      <c r="D2572" t="s">
        <v>5027</v>
      </c>
      <c r="E2572" t="s">
        <v>5042</v>
      </c>
      <c r="F2572" t="s">
        <v>5048</v>
      </c>
      <c r="G2572" t="s">
        <v>5056</v>
      </c>
      <c r="H2572">
        <v>7861</v>
      </c>
      <c r="I2572">
        <v>9</v>
      </c>
      <c r="J2572" t="s">
        <v>5072</v>
      </c>
      <c r="K2572">
        <v>637.17999999999995</v>
      </c>
      <c r="L2572" t="s">
        <v>5076</v>
      </c>
      <c r="M2572">
        <f>MONTH(Helper_Columns[Order_Date])</f>
        <v>7</v>
      </c>
      <c r="N2572">
        <f>YEAR(Helper_Columns[Order_Date])</f>
        <v>2024</v>
      </c>
      <c r="O2572" t="str">
        <f>TEXT(Helper_Columns[Order_Date],"mmm")</f>
        <v>Jul</v>
      </c>
      <c r="P2572" s="7">
        <f>IFERROR(Helper_Columns[Profit]/Helper_Columns[Sales_Amount],0)</f>
        <v>8.1055845312301228E-2</v>
      </c>
      <c r="Q2572" s="5" t="str">
        <f>IF(VALUE(SUBSTITUTE(Helper_Columns[[#This Row],[Discount]],"%",""))&gt;=10,"High Discount", "Normal")</f>
        <v>High Discount</v>
      </c>
      <c r="R2572" s="5" t="str">
        <f xml:space="preserve"> IF(Helper_Columns[[#This Row],[Profit]]&gt;5000,"High","Low")</f>
        <v>Low</v>
      </c>
    </row>
    <row r="2573" spans="1:18" x14ac:dyDescent="0.25">
      <c r="A2573" t="s">
        <v>2583</v>
      </c>
      <c r="B2573" s="4">
        <v>45479.720544108823</v>
      </c>
      <c r="C2573" t="s">
        <v>5013</v>
      </c>
      <c r="D2573" t="s">
        <v>5026</v>
      </c>
      <c r="E2573" t="s">
        <v>5045</v>
      </c>
      <c r="F2573" t="s">
        <v>5048</v>
      </c>
      <c r="G2573" t="s">
        <v>5059</v>
      </c>
      <c r="H2573">
        <v>24238</v>
      </c>
      <c r="I2573">
        <v>13</v>
      </c>
      <c r="J2573" t="s">
        <v>5070</v>
      </c>
      <c r="K2573">
        <v>3538.29</v>
      </c>
      <c r="L2573" t="s">
        <v>5077</v>
      </c>
      <c r="M2573">
        <f>MONTH(Helper_Columns[Order_Date])</f>
        <v>7</v>
      </c>
      <c r="N2573">
        <f>YEAR(Helper_Columns[Order_Date])</f>
        <v>2024</v>
      </c>
      <c r="O2573" t="str">
        <f>TEXT(Helper_Columns[Order_Date],"mmm")</f>
        <v>Jul</v>
      </c>
      <c r="P2573" s="7">
        <f>IFERROR(Helper_Columns[Profit]/Helper_Columns[Sales_Amount],0)</f>
        <v>0.1459811040514894</v>
      </c>
      <c r="Q2573" s="5" t="str">
        <f>IF(VALUE(SUBSTITUTE(Helper_Columns[[#This Row],[Discount]],"%",""))&gt;=10,"High Discount", "Normal")</f>
        <v>Normal</v>
      </c>
      <c r="R2573" s="5" t="str">
        <f xml:space="preserve"> IF(Helper_Columns[[#This Row],[Profit]]&gt;5000,"High","Low")</f>
        <v>Low</v>
      </c>
    </row>
    <row r="2574" spans="1:18" x14ac:dyDescent="0.25">
      <c r="A2574" t="s">
        <v>2584</v>
      </c>
      <c r="B2574" s="4">
        <v>45479.793558711739</v>
      </c>
      <c r="C2574" t="s">
        <v>5020</v>
      </c>
      <c r="D2574" t="s">
        <v>5028</v>
      </c>
      <c r="E2574" t="s">
        <v>5036</v>
      </c>
      <c r="F2574" t="s">
        <v>5048</v>
      </c>
      <c r="G2574" t="s">
        <v>5055</v>
      </c>
      <c r="H2574">
        <v>25718</v>
      </c>
      <c r="I2574">
        <v>2</v>
      </c>
      <c r="J2574" t="s">
        <v>5073</v>
      </c>
      <c r="K2574">
        <v>4500.54</v>
      </c>
      <c r="L2574" t="s">
        <v>5076</v>
      </c>
      <c r="M2574">
        <f>MONTH(Helper_Columns[Order_Date])</f>
        <v>7</v>
      </c>
      <c r="N2574">
        <f>YEAR(Helper_Columns[Order_Date])</f>
        <v>2024</v>
      </c>
      <c r="O2574" t="str">
        <f>TEXT(Helper_Columns[Order_Date],"mmm")</f>
        <v>Jul</v>
      </c>
      <c r="P2574" s="7">
        <f>IFERROR(Helper_Columns[Profit]/Helper_Columns[Sales_Amount],0)</f>
        <v>0.17499572284003423</v>
      </c>
      <c r="Q2574" s="5" t="str">
        <f>IF(VALUE(SUBSTITUTE(Helper_Columns[[#This Row],[Discount]],"%",""))&gt;=10,"High Discount", "Normal")</f>
        <v>Normal</v>
      </c>
      <c r="R2574" s="5" t="str">
        <f xml:space="preserve"> IF(Helper_Columns[[#This Row],[Profit]]&gt;5000,"High","Low")</f>
        <v>Low</v>
      </c>
    </row>
    <row r="2575" spans="1:18" x14ac:dyDescent="0.25">
      <c r="A2575" t="s">
        <v>2585</v>
      </c>
      <c r="B2575" s="4">
        <v>45479.866573314663</v>
      </c>
      <c r="C2575" t="s">
        <v>5021</v>
      </c>
      <c r="D2575" t="s">
        <v>5026</v>
      </c>
      <c r="E2575" t="s">
        <v>5034</v>
      </c>
      <c r="F2575" t="s">
        <v>5047</v>
      </c>
      <c r="G2575" t="s">
        <v>5062</v>
      </c>
      <c r="H2575">
        <v>51344</v>
      </c>
      <c r="I2575">
        <v>5</v>
      </c>
      <c r="J2575" t="s">
        <v>5068</v>
      </c>
      <c r="K2575">
        <v>9248.24</v>
      </c>
      <c r="L2575" t="s">
        <v>5076</v>
      </c>
      <c r="M2575">
        <f>MONTH(Helper_Columns[Order_Date])</f>
        <v>7</v>
      </c>
      <c r="N2575">
        <f>YEAR(Helper_Columns[Order_Date])</f>
        <v>2024</v>
      </c>
      <c r="O2575" t="str">
        <f>TEXT(Helper_Columns[Order_Date],"mmm")</f>
        <v>Jul</v>
      </c>
      <c r="P2575" s="7">
        <f>IFERROR(Helper_Columns[Profit]/Helper_Columns[Sales_Amount],0)</f>
        <v>0.1801230913057027</v>
      </c>
      <c r="Q2575" s="5" t="str">
        <f>IF(VALUE(SUBSTITUTE(Helper_Columns[[#This Row],[Discount]],"%",""))&gt;=10,"High Discount", "Normal")</f>
        <v>Normal</v>
      </c>
      <c r="R2575" s="5" t="str">
        <f xml:space="preserve"> IF(Helper_Columns[[#This Row],[Profit]]&gt;5000,"High","Low")</f>
        <v>High</v>
      </c>
    </row>
    <row r="2576" spans="1:18" x14ac:dyDescent="0.25">
      <c r="A2576" t="s">
        <v>2586</v>
      </c>
      <c r="B2576" s="4">
        <v>45479.939587917579</v>
      </c>
      <c r="C2576" t="s">
        <v>5023</v>
      </c>
      <c r="D2576" t="s">
        <v>5026</v>
      </c>
      <c r="E2576" t="s">
        <v>5045</v>
      </c>
      <c r="F2576" t="s">
        <v>5046</v>
      </c>
      <c r="G2576" t="s">
        <v>5049</v>
      </c>
      <c r="H2576">
        <v>16270</v>
      </c>
      <c r="I2576">
        <v>4</v>
      </c>
      <c r="J2576" t="s">
        <v>5071</v>
      </c>
      <c r="K2576">
        <v>3508.43</v>
      </c>
      <c r="L2576" t="s">
        <v>5075</v>
      </c>
      <c r="M2576">
        <f>MONTH(Helper_Columns[Order_Date])</f>
        <v>7</v>
      </c>
      <c r="N2576">
        <f>YEAR(Helper_Columns[Order_Date])</f>
        <v>2024</v>
      </c>
      <c r="O2576" t="str">
        <f>TEXT(Helper_Columns[Order_Date],"mmm")</f>
        <v>Jul</v>
      </c>
      <c r="P2576" s="7">
        <f>IFERROR(Helper_Columns[Profit]/Helper_Columns[Sales_Amount],0)</f>
        <v>0.21563798401966808</v>
      </c>
      <c r="Q2576" s="5" t="str">
        <f>IF(VALUE(SUBSTITUTE(Helper_Columns[[#This Row],[Discount]],"%",""))&gt;=10,"High Discount", "Normal")</f>
        <v>High Discount</v>
      </c>
      <c r="R2576" s="5" t="str">
        <f xml:space="preserve"> IF(Helper_Columns[[#This Row],[Profit]]&gt;5000,"High","Low")</f>
        <v>Low</v>
      </c>
    </row>
    <row r="2577" spans="1:18" x14ac:dyDescent="0.25">
      <c r="A2577" t="s">
        <v>2587</v>
      </c>
      <c r="B2577" s="4">
        <v>45480.012602520503</v>
      </c>
      <c r="C2577" t="s">
        <v>5016</v>
      </c>
      <c r="D2577" t="s">
        <v>5027</v>
      </c>
      <c r="E2577" t="s">
        <v>5042</v>
      </c>
      <c r="F2577" t="s">
        <v>5047</v>
      </c>
      <c r="G2577" t="s">
        <v>5064</v>
      </c>
      <c r="H2577">
        <v>16120</v>
      </c>
      <c r="I2577">
        <v>11</v>
      </c>
      <c r="J2577" t="s">
        <v>5072</v>
      </c>
      <c r="K2577">
        <v>2347.8000000000002</v>
      </c>
      <c r="L2577" t="s">
        <v>5076</v>
      </c>
      <c r="M2577">
        <f>MONTH(Helper_Columns[Order_Date])</f>
        <v>7</v>
      </c>
      <c r="N2577">
        <f>YEAR(Helper_Columns[Order_Date])</f>
        <v>2024</v>
      </c>
      <c r="O2577" t="str">
        <f>TEXT(Helper_Columns[Order_Date],"mmm")</f>
        <v>Jul</v>
      </c>
      <c r="P2577" s="7">
        <f>IFERROR(Helper_Columns[Profit]/Helper_Columns[Sales_Amount],0)</f>
        <v>0.14564516129032259</v>
      </c>
      <c r="Q2577" s="5" t="str">
        <f>IF(VALUE(SUBSTITUTE(Helper_Columns[[#This Row],[Discount]],"%",""))&gt;=10,"High Discount", "Normal")</f>
        <v>High Discount</v>
      </c>
      <c r="R2577" s="5" t="str">
        <f xml:space="preserve"> IF(Helper_Columns[[#This Row],[Profit]]&gt;5000,"High","Low")</f>
        <v>Low</v>
      </c>
    </row>
    <row r="2578" spans="1:18" x14ac:dyDescent="0.25">
      <c r="A2578" t="s">
        <v>2588</v>
      </c>
      <c r="B2578" s="4">
        <v>45480.085617123412</v>
      </c>
      <c r="C2578" t="s">
        <v>5025</v>
      </c>
      <c r="D2578" t="s">
        <v>5029</v>
      </c>
      <c r="E2578" t="s">
        <v>5040</v>
      </c>
      <c r="F2578" t="s">
        <v>5048</v>
      </c>
      <c r="G2578" t="s">
        <v>5065</v>
      </c>
      <c r="H2578">
        <v>78795</v>
      </c>
      <c r="I2578">
        <v>5</v>
      </c>
      <c r="J2578" t="s">
        <v>5072</v>
      </c>
      <c r="K2578">
        <v>13599.72</v>
      </c>
      <c r="L2578" t="s">
        <v>5078</v>
      </c>
      <c r="M2578">
        <f>MONTH(Helper_Columns[Order_Date])</f>
        <v>7</v>
      </c>
      <c r="N2578">
        <f>YEAR(Helper_Columns[Order_Date])</f>
        <v>2024</v>
      </c>
      <c r="O2578" t="str">
        <f>TEXT(Helper_Columns[Order_Date],"mmm")</f>
        <v>Jul</v>
      </c>
      <c r="P2578" s="7">
        <f>IFERROR(Helper_Columns[Profit]/Helper_Columns[Sales_Amount],0)</f>
        <v>0.17259623072529981</v>
      </c>
      <c r="Q2578" s="5" t="str">
        <f>IF(VALUE(SUBSTITUTE(Helper_Columns[[#This Row],[Discount]],"%",""))&gt;=10,"High Discount", "Normal")</f>
        <v>High Discount</v>
      </c>
      <c r="R2578" s="5" t="str">
        <f xml:space="preserve"> IF(Helper_Columns[[#This Row],[Profit]]&gt;5000,"High","Low")</f>
        <v>High</v>
      </c>
    </row>
    <row r="2579" spans="1:18" x14ac:dyDescent="0.25">
      <c r="A2579" t="s">
        <v>2589</v>
      </c>
      <c r="B2579" s="4">
        <v>45480.158631726343</v>
      </c>
      <c r="C2579" t="s">
        <v>5013</v>
      </c>
      <c r="D2579" t="s">
        <v>5026</v>
      </c>
      <c r="E2579" t="s">
        <v>5030</v>
      </c>
      <c r="F2579" t="s">
        <v>5048</v>
      </c>
      <c r="G2579" t="s">
        <v>5059</v>
      </c>
      <c r="H2579">
        <v>71220</v>
      </c>
      <c r="I2579">
        <v>12</v>
      </c>
      <c r="J2579" t="s">
        <v>5070</v>
      </c>
      <c r="K2579">
        <v>14000.52</v>
      </c>
      <c r="L2579" t="s">
        <v>5074</v>
      </c>
      <c r="M2579">
        <f>MONTH(Helper_Columns[Order_Date])</f>
        <v>7</v>
      </c>
      <c r="N2579">
        <f>YEAR(Helper_Columns[Order_Date])</f>
        <v>2024</v>
      </c>
      <c r="O2579" t="str">
        <f>TEXT(Helper_Columns[Order_Date],"mmm")</f>
        <v>Jul</v>
      </c>
      <c r="P2579" s="7">
        <f>IFERROR(Helper_Columns[Profit]/Helper_Columns[Sales_Amount],0)</f>
        <v>0.19658129738837407</v>
      </c>
      <c r="Q2579" s="5" t="str">
        <f>IF(VALUE(SUBSTITUTE(Helper_Columns[[#This Row],[Discount]],"%",""))&gt;=10,"High Discount", "Normal")</f>
        <v>Normal</v>
      </c>
      <c r="R2579" s="5" t="str">
        <f xml:space="preserve"> IF(Helper_Columns[[#This Row],[Profit]]&gt;5000,"High","Low")</f>
        <v>High</v>
      </c>
    </row>
    <row r="2580" spans="1:18" x14ac:dyDescent="0.25">
      <c r="A2580" t="s">
        <v>2590</v>
      </c>
      <c r="B2580" s="4">
        <v>45480.231646329259</v>
      </c>
      <c r="C2580" t="s">
        <v>5012</v>
      </c>
      <c r="D2580" t="s">
        <v>5027</v>
      </c>
      <c r="E2580" t="s">
        <v>5044</v>
      </c>
      <c r="F2580" t="s">
        <v>5047</v>
      </c>
      <c r="G2580" t="s">
        <v>5067</v>
      </c>
      <c r="H2580">
        <v>18401</v>
      </c>
      <c r="I2580">
        <v>10</v>
      </c>
      <c r="J2580" t="s">
        <v>5072</v>
      </c>
      <c r="K2580">
        <v>2819.8</v>
      </c>
      <c r="L2580" t="s">
        <v>5077</v>
      </c>
      <c r="M2580">
        <f>MONTH(Helper_Columns[Order_Date])</f>
        <v>7</v>
      </c>
      <c r="N2580">
        <f>YEAR(Helper_Columns[Order_Date])</f>
        <v>2024</v>
      </c>
      <c r="O2580" t="str">
        <f>TEXT(Helper_Columns[Order_Date],"mmm")</f>
        <v>Jul</v>
      </c>
      <c r="P2580" s="7">
        <f>IFERROR(Helper_Columns[Profit]/Helper_Columns[Sales_Amount],0)</f>
        <v>0.15324167164827998</v>
      </c>
      <c r="Q2580" s="5" t="str">
        <f>IF(VALUE(SUBSTITUTE(Helper_Columns[[#This Row],[Discount]],"%",""))&gt;=10,"High Discount", "Normal")</f>
        <v>High Discount</v>
      </c>
      <c r="R2580" s="5" t="str">
        <f xml:space="preserve"> IF(Helper_Columns[[#This Row],[Profit]]&gt;5000,"High","Low")</f>
        <v>Low</v>
      </c>
    </row>
    <row r="2581" spans="1:18" x14ac:dyDescent="0.25">
      <c r="A2581" t="s">
        <v>2591</v>
      </c>
      <c r="B2581" s="4">
        <v>45480.304660932183</v>
      </c>
      <c r="C2581" t="s">
        <v>5014</v>
      </c>
      <c r="D2581" t="s">
        <v>5029</v>
      </c>
      <c r="E2581" t="s">
        <v>5039</v>
      </c>
      <c r="F2581" t="s">
        <v>5047</v>
      </c>
      <c r="G2581" t="s">
        <v>5067</v>
      </c>
      <c r="H2581">
        <v>17565</v>
      </c>
      <c r="I2581">
        <v>1</v>
      </c>
      <c r="J2581" t="s">
        <v>5071</v>
      </c>
      <c r="K2581">
        <v>2699.14</v>
      </c>
      <c r="L2581" t="s">
        <v>5078</v>
      </c>
      <c r="M2581">
        <f>MONTH(Helper_Columns[Order_Date])</f>
        <v>7</v>
      </c>
      <c r="N2581">
        <f>YEAR(Helper_Columns[Order_Date])</f>
        <v>2024</v>
      </c>
      <c r="O2581" t="str">
        <f>TEXT(Helper_Columns[Order_Date],"mmm")</f>
        <v>Jul</v>
      </c>
      <c r="P2581" s="7">
        <f>IFERROR(Helper_Columns[Profit]/Helper_Columns[Sales_Amount],0)</f>
        <v>0.15366581269570168</v>
      </c>
      <c r="Q2581" s="5" t="str">
        <f>IF(VALUE(SUBSTITUTE(Helper_Columns[[#This Row],[Discount]],"%",""))&gt;=10,"High Discount", "Normal")</f>
        <v>High Discount</v>
      </c>
      <c r="R2581" s="5" t="str">
        <f xml:space="preserve"> IF(Helper_Columns[[#This Row],[Profit]]&gt;5000,"High","Low")</f>
        <v>Low</v>
      </c>
    </row>
    <row r="2582" spans="1:18" x14ac:dyDescent="0.25">
      <c r="A2582" t="s">
        <v>2592</v>
      </c>
      <c r="B2582" s="4">
        <v>45480.377675535106</v>
      </c>
      <c r="C2582" t="s">
        <v>5013</v>
      </c>
      <c r="D2582" t="s">
        <v>5028</v>
      </c>
      <c r="E2582" t="s">
        <v>5036</v>
      </c>
      <c r="F2582" t="s">
        <v>5048</v>
      </c>
      <c r="G2582" t="s">
        <v>5051</v>
      </c>
      <c r="H2582">
        <v>48976</v>
      </c>
      <c r="I2582">
        <v>12</v>
      </c>
      <c r="J2582" t="s">
        <v>5069</v>
      </c>
      <c r="K2582">
        <v>7437.55</v>
      </c>
      <c r="L2582" t="s">
        <v>5077</v>
      </c>
      <c r="M2582">
        <f>MONTH(Helper_Columns[Order_Date])</f>
        <v>7</v>
      </c>
      <c r="N2582">
        <f>YEAR(Helper_Columns[Order_Date])</f>
        <v>2024</v>
      </c>
      <c r="O2582" t="str">
        <f>TEXT(Helper_Columns[Order_Date],"mmm")</f>
        <v>Jul</v>
      </c>
      <c r="P2582" s="7">
        <f>IFERROR(Helper_Columns[Profit]/Helper_Columns[Sales_Amount],0)</f>
        <v>0.1518611156484809</v>
      </c>
      <c r="Q2582" s="5" t="str">
        <f>IF(VALUE(SUBSTITUTE(Helper_Columns[[#This Row],[Discount]],"%",""))&gt;=10,"High Discount", "Normal")</f>
        <v>High Discount</v>
      </c>
      <c r="R2582" s="5" t="str">
        <f xml:space="preserve"> IF(Helper_Columns[[#This Row],[Profit]]&gt;5000,"High","Low")</f>
        <v>High</v>
      </c>
    </row>
    <row r="2583" spans="1:18" x14ac:dyDescent="0.25">
      <c r="A2583" t="s">
        <v>2593</v>
      </c>
      <c r="B2583" s="4">
        <v>45480.450690138023</v>
      </c>
      <c r="C2583" t="s">
        <v>5021</v>
      </c>
      <c r="D2583" t="s">
        <v>5028</v>
      </c>
      <c r="E2583" t="s">
        <v>5032</v>
      </c>
      <c r="F2583" t="s">
        <v>5046</v>
      </c>
      <c r="G2583" t="s">
        <v>5054</v>
      </c>
      <c r="H2583">
        <v>36388</v>
      </c>
      <c r="I2583">
        <v>8</v>
      </c>
      <c r="J2583" t="s">
        <v>5069</v>
      </c>
      <c r="K2583">
        <v>6342.89</v>
      </c>
      <c r="L2583" t="s">
        <v>5075</v>
      </c>
      <c r="M2583">
        <f>MONTH(Helper_Columns[Order_Date])</f>
        <v>7</v>
      </c>
      <c r="N2583">
        <f>YEAR(Helper_Columns[Order_Date])</f>
        <v>2024</v>
      </c>
      <c r="O2583" t="str">
        <f>TEXT(Helper_Columns[Order_Date],"mmm")</f>
        <v>Jul</v>
      </c>
      <c r="P2583" s="7">
        <f>IFERROR(Helper_Columns[Profit]/Helper_Columns[Sales_Amount],0)</f>
        <v>0.17431268550071452</v>
      </c>
      <c r="Q2583" s="5" t="str">
        <f>IF(VALUE(SUBSTITUTE(Helper_Columns[[#This Row],[Discount]],"%",""))&gt;=10,"High Discount", "Normal")</f>
        <v>High Discount</v>
      </c>
      <c r="R2583" s="5" t="str">
        <f xml:space="preserve"> IF(Helper_Columns[[#This Row],[Profit]]&gt;5000,"High","Low")</f>
        <v>High</v>
      </c>
    </row>
    <row r="2584" spans="1:18" x14ac:dyDescent="0.25">
      <c r="A2584" t="s">
        <v>2594</v>
      </c>
      <c r="B2584" s="4">
        <v>45480.523704740939</v>
      </c>
      <c r="C2584" t="s">
        <v>5017</v>
      </c>
      <c r="D2584" t="s">
        <v>5027</v>
      </c>
      <c r="E2584" t="s">
        <v>5044</v>
      </c>
      <c r="F2584" t="s">
        <v>5047</v>
      </c>
      <c r="G2584" t="s">
        <v>5063</v>
      </c>
      <c r="H2584">
        <v>42994</v>
      </c>
      <c r="I2584">
        <v>12</v>
      </c>
      <c r="J2584" t="s">
        <v>5070</v>
      </c>
      <c r="K2584">
        <v>9204.75</v>
      </c>
      <c r="L2584" t="s">
        <v>5076</v>
      </c>
      <c r="M2584">
        <f>MONTH(Helper_Columns[Order_Date])</f>
        <v>7</v>
      </c>
      <c r="N2584">
        <f>YEAR(Helper_Columns[Order_Date])</f>
        <v>2024</v>
      </c>
      <c r="O2584" t="str">
        <f>TEXT(Helper_Columns[Order_Date],"mmm")</f>
        <v>Jul</v>
      </c>
      <c r="P2584" s="7">
        <f>IFERROR(Helper_Columns[Profit]/Helper_Columns[Sales_Amount],0)</f>
        <v>0.21409382704563426</v>
      </c>
      <c r="Q2584" s="5" t="str">
        <f>IF(VALUE(SUBSTITUTE(Helper_Columns[[#This Row],[Discount]],"%",""))&gt;=10,"High Discount", "Normal")</f>
        <v>Normal</v>
      </c>
      <c r="R2584" s="5" t="str">
        <f xml:space="preserve"> IF(Helper_Columns[[#This Row],[Profit]]&gt;5000,"High","Low")</f>
        <v>High</v>
      </c>
    </row>
    <row r="2585" spans="1:18" x14ac:dyDescent="0.25">
      <c r="A2585" t="s">
        <v>2595</v>
      </c>
      <c r="B2585" s="4">
        <v>45480.596719343863</v>
      </c>
      <c r="C2585" t="s">
        <v>5014</v>
      </c>
      <c r="D2585" t="s">
        <v>5027</v>
      </c>
      <c r="E2585" t="s">
        <v>5031</v>
      </c>
      <c r="F2585" t="s">
        <v>5048</v>
      </c>
      <c r="G2585" t="s">
        <v>5052</v>
      </c>
      <c r="H2585">
        <v>29386</v>
      </c>
      <c r="I2585">
        <v>4</v>
      </c>
      <c r="J2585" t="s">
        <v>5072</v>
      </c>
      <c r="K2585">
        <v>5340.55</v>
      </c>
      <c r="L2585" t="s">
        <v>5077</v>
      </c>
      <c r="M2585">
        <f>MONTH(Helper_Columns[Order_Date])</f>
        <v>7</v>
      </c>
      <c r="N2585">
        <f>YEAR(Helper_Columns[Order_Date])</f>
        <v>2024</v>
      </c>
      <c r="O2585" t="str">
        <f>TEXT(Helper_Columns[Order_Date],"mmm")</f>
        <v>Jul</v>
      </c>
      <c r="P2585" s="7">
        <f>IFERROR(Helper_Columns[Profit]/Helper_Columns[Sales_Amount],0)</f>
        <v>0.18173790240250459</v>
      </c>
      <c r="Q2585" s="5" t="str">
        <f>IF(VALUE(SUBSTITUTE(Helper_Columns[[#This Row],[Discount]],"%",""))&gt;=10,"High Discount", "Normal")</f>
        <v>High Discount</v>
      </c>
      <c r="R2585" s="5" t="str">
        <f xml:space="preserve"> IF(Helper_Columns[[#This Row],[Profit]]&gt;5000,"High","Low")</f>
        <v>High</v>
      </c>
    </row>
    <row r="2586" spans="1:18" x14ac:dyDescent="0.25">
      <c r="A2586" t="s">
        <v>2596</v>
      </c>
      <c r="B2586" s="4">
        <v>45480.669733946779</v>
      </c>
      <c r="C2586" t="s">
        <v>5024</v>
      </c>
      <c r="D2586" t="s">
        <v>5027</v>
      </c>
      <c r="E2586" t="s">
        <v>5031</v>
      </c>
      <c r="F2586" t="s">
        <v>5047</v>
      </c>
      <c r="G2586" t="s">
        <v>5064</v>
      </c>
      <c r="H2586">
        <v>50039</v>
      </c>
      <c r="I2586">
        <v>5</v>
      </c>
      <c r="J2586" t="s">
        <v>5071</v>
      </c>
      <c r="K2586">
        <v>8506.4</v>
      </c>
      <c r="L2586" t="s">
        <v>5078</v>
      </c>
      <c r="M2586">
        <f>MONTH(Helper_Columns[Order_Date])</f>
        <v>7</v>
      </c>
      <c r="N2586">
        <f>YEAR(Helper_Columns[Order_Date])</f>
        <v>2024</v>
      </c>
      <c r="O2586" t="str">
        <f>TEXT(Helper_Columns[Order_Date],"mmm")</f>
        <v>Jul</v>
      </c>
      <c r="P2586" s="7">
        <f>IFERROR(Helper_Columns[Profit]/Helper_Columns[Sales_Amount],0)</f>
        <v>0.16999540358520354</v>
      </c>
      <c r="Q2586" s="5" t="str">
        <f>IF(VALUE(SUBSTITUTE(Helper_Columns[[#This Row],[Discount]],"%",""))&gt;=10,"High Discount", "Normal")</f>
        <v>High Discount</v>
      </c>
      <c r="R2586" s="5" t="str">
        <f xml:space="preserve"> IF(Helper_Columns[[#This Row],[Profit]]&gt;5000,"High","Low")</f>
        <v>High</v>
      </c>
    </row>
    <row r="2587" spans="1:18" x14ac:dyDescent="0.25">
      <c r="A2587" t="s">
        <v>2597</v>
      </c>
      <c r="B2587" s="4">
        <v>45480.742748549703</v>
      </c>
      <c r="C2587" t="s">
        <v>5014</v>
      </c>
      <c r="D2587" t="s">
        <v>5028</v>
      </c>
      <c r="E2587" t="s">
        <v>5036</v>
      </c>
      <c r="F2587" t="s">
        <v>5048</v>
      </c>
      <c r="G2587" t="s">
        <v>5055</v>
      </c>
      <c r="H2587">
        <v>33696</v>
      </c>
      <c r="I2587">
        <v>13</v>
      </c>
      <c r="J2587" t="s">
        <v>5069</v>
      </c>
      <c r="K2587">
        <v>3905.61</v>
      </c>
      <c r="L2587" t="s">
        <v>5077</v>
      </c>
      <c r="M2587">
        <f>MONTH(Helper_Columns[Order_Date])</f>
        <v>7</v>
      </c>
      <c r="N2587">
        <f>YEAR(Helper_Columns[Order_Date])</f>
        <v>2024</v>
      </c>
      <c r="O2587" t="str">
        <f>TEXT(Helper_Columns[Order_Date],"mmm")</f>
        <v>Jul</v>
      </c>
      <c r="P2587" s="7">
        <f>IFERROR(Helper_Columns[Profit]/Helper_Columns[Sales_Amount],0)</f>
        <v>0.11590722934472934</v>
      </c>
      <c r="Q2587" s="5" t="str">
        <f>IF(VALUE(SUBSTITUTE(Helper_Columns[[#This Row],[Discount]],"%",""))&gt;=10,"High Discount", "Normal")</f>
        <v>High Discount</v>
      </c>
      <c r="R2587" s="5" t="str">
        <f xml:space="preserve"> IF(Helper_Columns[[#This Row],[Profit]]&gt;5000,"High","Low")</f>
        <v>Low</v>
      </c>
    </row>
    <row r="2588" spans="1:18" x14ac:dyDescent="0.25">
      <c r="A2588" t="s">
        <v>2598</v>
      </c>
      <c r="B2588" s="4">
        <v>45480.815763152626</v>
      </c>
      <c r="C2588" t="s">
        <v>5013</v>
      </c>
      <c r="D2588" t="s">
        <v>5028</v>
      </c>
      <c r="E2588" t="s">
        <v>5032</v>
      </c>
      <c r="F2588" t="s">
        <v>5047</v>
      </c>
      <c r="G2588" t="s">
        <v>5067</v>
      </c>
      <c r="H2588">
        <v>62531</v>
      </c>
      <c r="I2588">
        <v>3</v>
      </c>
      <c r="J2588" t="s">
        <v>5073</v>
      </c>
      <c r="K2588">
        <v>7633.83</v>
      </c>
      <c r="L2588" t="s">
        <v>5079</v>
      </c>
      <c r="M2588">
        <f>MONTH(Helper_Columns[Order_Date])</f>
        <v>7</v>
      </c>
      <c r="N2588">
        <f>YEAR(Helper_Columns[Order_Date])</f>
        <v>2024</v>
      </c>
      <c r="O2588" t="str">
        <f>TEXT(Helper_Columns[Order_Date],"mmm")</f>
        <v>Jul</v>
      </c>
      <c r="P2588" s="7">
        <f>IFERROR(Helper_Columns[Profit]/Helper_Columns[Sales_Amount],0)</f>
        <v>0.12208072795893236</v>
      </c>
      <c r="Q2588" s="5" t="str">
        <f>IF(VALUE(SUBSTITUTE(Helper_Columns[[#This Row],[Discount]],"%",""))&gt;=10,"High Discount", "Normal")</f>
        <v>Normal</v>
      </c>
      <c r="R2588" s="5" t="str">
        <f xml:space="preserve"> IF(Helper_Columns[[#This Row],[Profit]]&gt;5000,"High","Low")</f>
        <v>High</v>
      </c>
    </row>
    <row r="2589" spans="1:18" x14ac:dyDescent="0.25">
      <c r="A2589" t="s">
        <v>2599</v>
      </c>
      <c r="B2589" s="4">
        <v>45480.888777755543</v>
      </c>
      <c r="C2589" t="s">
        <v>5014</v>
      </c>
      <c r="D2589" t="s">
        <v>5026</v>
      </c>
      <c r="E2589" t="s">
        <v>5030</v>
      </c>
      <c r="F2589" t="s">
        <v>5048</v>
      </c>
      <c r="G2589" t="s">
        <v>5059</v>
      </c>
      <c r="H2589">
        <v>26522</v>
      </c>
      <c r="I2589">
        <v>13</v>
      </c>
      <c r="J2589" t="s">
        <v>5068</v>
      </c>
      <c r="K2589">
        <v>4465.72</v>
      </c>
      <c r="L2589" t="s">
        <v>5079</v>
      </c>
      <c r="M2589">
        <f>MONTH(Helper_Columns[Order_Date])</f>
        <v>7</v>
      </c>
      <c r="N2589">
        <f>YEAR(Helper_Columns[Order_Date])</f>
        <v>2024</v>
      </c>
      <c r="O2589" t="str">
        <f>TEXT(Helper_Columns[Order_Date],"mmm")</f>
        <v>Jul</v>
      </c>
      <c r="P2589" s="7">
        <f>IFERROR(Helper_Columns[Profit]/Helper_Columns[Sales_Amount],0)</f>
        <v>0.16837795038081593</v>
      </c>
      <c r="Q2589" s="5" t="str">
        <f>IF(VALUE(SUBSTITUTE(Helper_Columns[[#This Row],[Discount]],"%",""))&gt;=10,"High Discount", "Normal")</f>
        <v>Normal</v>
      </c>
      <c r="R2589" s="5" t="str">
        <f xml:space="preserve"> IF(Helper_Columns[[#This Row],[Profit]]&gt;5000,"High","Low")</f>
        <v>Low</v>
      </c>
    </row>
    <row r="2590" spans="1:18" x14ac:dyDescent="0.25">
      <c r="A2590" t="s">
        <v>2600</v>
      </c>
      <c r="B2590" s="4">
        <v>45480.961792358459</v>
      </c>
      <c r="C2590" t="s">
        <v>5015</v>
      </c>
      <c r="D2590" t="s">
        <v>5028</v>
      </c>
      <c r="E2590" t="s">
        <v>5036</v>
      </c>
      <c r="F2590" t="s">
        <v>5046</v>
      </c>
      <c r="G2590" t="s">
        <v>5049</v>
      </c>
      <c r="H2590">
        <v>9614</v>
      </c>
      <c r="I2590">
        <v>12</v>
      </c>
      <c r="J2590" t="s">
        <v>5069</v>
      </c>
      <c r="K2590">
        <v>1382.73</v>
      </c>
      <c r="L2590" t="s">
        <v>5075</v>
      </c>
      <c r="M2590">
        <f>MONTH(Helper_Columns[Order_Date])</f>
        <v>7</v>
      </c>
      <c r="N2590">
        <f>YEAR(Helper_Columns[Order_Date])</f>
        <v>2024</v>
      </c>
      <c r="O2590" t="str">
        <f>TEXT(Helper_Columns[Order_Date],"mmm")</f>
        <v>Jul</v>
      </c>
      <c r="P2590" s="7">
        <f>IFERROR(Helper_Columns[Profit]/Helper_Columns[Sales_Amount],0)</f>
        <v>0.14382463074682755</v>
      </c>
      <c r="Q2590" s="5" t="str">
        <f>IF(VALUE(SUBSTITUTE(Helper_Columns[[#This Row],[Discount]],"%",""))&gt;=10,"High Discount", "Normal")</f>
        <v>High Discount</v>
      </c>
      <c r="R2590" s="5" t="str">
        <f xml:space="preserve"> IF(Helper_Columns[[#This Row],[Profit]]&gt;5000,"High","Low")</f>
        <v>Low</v>
      </c>
    </row>
    <row r="2591" spans="1:18" x14ac:dyDescent="0.25">
      <c r="A2591" t="s">
        <v>2601</v>
      </c>
      <c r="B2591" s="4">
        <v>45481.03480696139</v>
      </c>
      <c r="C2591" t="s">
        <v>5012</v>
      </c>
      <c r="D2591" t="s">
        <v>5027</v>
      </c>
      <c r="E2591" t="s">
        <v>5044</v>
      </c>
      <c r="F2591" t="s">
        <v>5048</v>
      </c>
      <c r="G2591" t="s">
        <v>5056</v>
      </c>
      <c r="H2591">
        <v>47898</v>
      </c>
      <c r="I2591">
        <v>4</v>
      </c>
      <c r="J2591" t="s">
        <v>5073</v>
      </c>
      <c r="K2591">
        <v>6250.39</v>
      </c>
      <c r="L2591" t="s">
        <v>5079</v>
      </c>
      <c r="M2591">
        <f>MONTH(Helper_Columns[Order_Date])</f>
        <v>7</v>
      </c>
      <c r="N2591">
        <f>YEAR(Helper_Columns[Order_Date])</f>
        <v>2024</v>
      </c>
      <c r="O2591" t="str">
        <f>TEXT(Helper_Columns[Order_Date],"mmm")</f>
        <v>Jul</v>
      </c>
      <c r="P2591" s="7">
        <f>IFERROR(Helper_Columns[Profit]/Helper_Columns[Sales_Amount],0)</f>
        <v>0.1304937575681657</v>
      </c>
      <c r="Q2591" s="5" t="str">
        <f>IF(VALUE(SUBSTITUTE(Helper_Columns[[#This Row],[Discount]],"%",""))&gt;=10,"High Discount", "Normal")</f>
        <v>Normal</v>
      </c>
      <c r="R2591" s="5" t="str">
        <f xml:space="preserve"> IF(Helper_Columns[[#This Row],[Profit]]&gt;5000,"High","Low")</f>
        <v>High</v>
      </c>
    </row>
    <row r="2592" spans="1:18" x14ac:dyDescent="0.25">
      <c r="A2592" t="s">
        <v>2602</v>
      </c>
      <c r="B2592" s="4">
        <v>45481.107821564307</v>
      </c>
      <c r="C2592" t="s">
        <v>5022</v>
      </c>
      <c r="D2592" t="s">
        <v>5026</v>
      </c>
      <c r="E2592" t="s">
        <v>5030</v>
      </c>
      <c r="F2592" t="s">
        <v>5046</v>
      </c>
      <c r="G2592" t="s">
        <v>5054</v>
      </c>
      <c r="H2592">
        <v>34945</v>
      </c>
      <c r="I2592">
        <v>14</v>
      </c>
      <c r="J2592" t="s">
        <v>5073</v>
      </c>
      <c r="K2592">
        <v>3382.74</v>
      </c>
      <c r="L2592" t="s">
        <v>5077</v>
      </c>
      <c r="M2592">
        <f>MONTH(Helper_Columns[Order_Date])</f>
        <v>7</v>
      </c>
      <c r="N2592">
        <f>YEAR(Helper_Columns[Order_Date])</f>
        <v>2024</v>
      </c>
      <c r="O2592" t="str">
        <f>TEXT(Helper_Columns[Order_Date],"mmm")</f>
        <v>Jul</v>
      </c>
      <c r="P2592" s="7">
        <f>IFERROR(Helper_Columns[Profit]/Helper_Columns[Sales_Amount],0)</f>
        <v>9.6801831449420506E-2</v>
      </c>
      <c r="Q2592" s="5" t="str">
        <f>IF(VALUE(SUBSTITUTE(Helper_Columns[[#This Row],[Discount]],"%",""))&gt;=10,"High Discount", "Normal")</f>
        <v>Normal</v>
      </c>
      <c r="R2592" s="5" t="str">
        <f xml:space="preserve"> IF(Helper_Columns[[#This Row],[Profit]]&gt;5000,"High","Low")</f>
        <v>Low</v>
      </c>
    </row>
    <row r="2593" spans="1:18" x14ac:dyDescent="0.25">
      <c r="A2593" t="s">
        <v>2603</v>
      </c>
      <c r="B2593" s="4">
        <v>45481.180836167223</v>
      </c>
      <c r="C2593" t="s">
        <v>5019</v>
      </c>
      <c r="D2593" t="s">
        <v>5028</v>
      </c>
      <c r="E2593" t="s">
        <v>5035</v>
      </c>
      <c r="F2593" t="s">
        <v>5046</v>
      </c>
      <c r="G2593" t="s">
        <v>5061</v>
      </c>
      <c r="H2593">
        <v>62797</v>
      </c>
      <c r="I2593">
        <v>8</v>
      </c>
      <c r="J2593" t="s">
        <v>5068</v>
      </c>
      <c r="K2593">
        <v>11222.21</v>
      </c>
      <c r="L2593" t="s">
        <v>5074</v>
      </c>
      <c r="M2593">
        <f>MONTH(Helper_Columns[Order_Date])</f>
        <v>7</v>
      </c>
      <c r="N2593">
        <f>YEAR(Helper_Columns[Order_Date])</f>
        <v>2024</v>
      </c>
      <c r="O2593" t="str">
        <f>TEXT(Helper_Columns[Order_Date],"mmm")</f>
        <v>Jul</v>
      </c>
      <c r="P2593" s="7">
        <f>IFERROR(Helper_Columns[Profit]/Helper_Columns[Sales_Amount],0)</f>
        <v>0.17870614838288451</v>
      </c>
      <c r="Q2593" s="5" t="str">
        <f>IF(VALUE(SUBSTITUTE(Helper_Columns[[#This Row],[Discount]],"%",""))&gt;=10,"High Discount", "Normal")</f>
        <v>Normal</v>
      </c>
      <c r="R2593" s="5" t="str">
        <f xml:space="preserve"> IF(Helper_Columns[[#This Row],[Profit]]&gt;5000,"High","Low")</f>
        <v>High</v>
      </c>
    </row>
    <row r="2594" spans="1:18" x14ac:dyDescent="0.25">
      <c r="A2594" t="s">
        <v>2604</v>
      </c>
      <c r="B2594" s="4">
        <v>45481.253850770147</v>
      </c>
      <c r="C2594" t="s">
        <v>5023</v>
      </c>
      <c r="D2594" t="s">
        <v>5026</v>
      </c>
      <c r="E2594" t="s">
        <v>5030</v>
      </c>
      <c r="F2594" t="s">
        <v>5047</v>
      </c>
      <c r="G2594" t="s">
        <v>5067</v>
      </c>
      <c r="H2594">
        <v>76768</v>
      </c>
      <c r="I2594">
        <v>8</v>
      </c>
      <c r="J2594" t="s">
        <v>5072</v>
      </c>
      <c r="K2594">
        <v>16374.41</v>
      </c>
      <c r="L2594" t="s">
        <v>5076</v>
      </c>
      <c r="M2594">
        <f>MONTH(Helper_Columns[Order_Date])</f>
        <v>7</v>
      </c>
      <c r="N2594">
        <f>YEAR(Helper_Columns[Order_Date])</f>
        <v>2024</v>
      </c>
      <c r="O2594" t="str">
        <f>TEXT(Helper_Columns[Order_Date],"mmm")</f>
        <v>Jul</v>
      </c>
      <c r="P2594" s="7">
        <f>IFERROR(Helper_Columns[Profit]/Helper_Columns[Sales_Amount],0)</f>
        <v>0.21329733743226345</v>
      </c>
      <c r="Q2594" s="5" t="str">
        <f>IF(VALUE(SUBSTITUTE(Helper_Columns[[#This Row],[Discount]],"%",""))&gt;=10,"High Discount", "Normal")</f>
        <v>High Discount</v>
      </c>
      <c r="R2594" s="5" t="str">
        <f xml:space="preserve"> IF(Helper_Columns[[#This Row],[Profit]]&gt;5000,"High","Low")</f>
        <v>High</v>
      </c>
    </row>
    <row r="2595" spans="1:18" x14ac:dyDescent="0.25">
      <c r="A2595" t="s">
        <v>2605</v>
      </c>
      <c r="B2595" s="4">
        <v>45481.32686537307</v>
      </c>
      <c r="C2595" t="s">
        <v>5014</v>
      </c>
      <c r="D2595" t="s">
        <v>5028</v>
      </c>
      <c r="E2595" t="s">
        <v>5035</v>
      </c>
      <c r="F2595" t="s">
        <v>5046</v>
      </c>
      <c r="G2595" t="s">
        <v>5066</v>
      </c>
      <c r="H2595">
        <v>69197</v>
      </c>
      <c r="I2595">
        <v>5</v>
      </c>
      <c r="J2595" t="s">
        <v>5073</v>
      </c>
      <c r="K2595">
        <v>6623.48</v>
      </c>
      <c r="L2595" t="s">
        <v>5076</v>
      </c>
      <c r="M2595">
        <f>MONTH(Helper_Columns[Order_Date])</f>
        <v>7</v>
      </c>
      <c r="N2595">
        <f>YEAR(Helper_Columns[Order_Date])</f>
        <v>2024</v>
      </c>
      <c r="O2595" t="str">
        <f>TEXT(Helper_Columns[Order_Date],"mmm")</f>
        <v>Jul</v>
      </c>
      <c r="P2595" s="7">
        <f>IFERROR(Helper_Columns[Profit]/Helper_Columns[Sales_Amount],0)</f>
        <v>9.5719178577105934E-2</v>
      </c>
      <c r="Q2595" s="5" t="str">
        <f>IF(VALUE(SUBSTITUTE(Helper_Columns[[#This Row],[Discount]],"%",""))&gt;=10,"High Discount", "Normal")</f>
        <v>Normal</v>
      </c>
      <c r="R2595" s="5" t="str">
        <f xml:space="preserve"> IF(Helper_Columns[[#This Row],[Profit]]&gt;5000,"High","Low")</f>
        <v>High</v>
      </c>
    </row>
    <row r="2596" spans="1:18" x14ac:dyDescent="0.25">
      <c r="A2596" t="s">
        <v>2606</v>
      </c>
      <c r="B2596" s="4">
        <v>45481.399879975987</v>
      </c>
      <c r="C2596" t="s">
        <v>5023</v>
      </c>
      <c r="D2596" t="s">
        <v>5027</v>
      </c>
      <c r="E2596" t="s">
        <v>5042</v>
      </c>
      <c r="F2596" t="s">
        <v>5047</v>
      </c>
      <c r="G2596" t="s">
        <v>5067</v>
      </c>
      <c r="H2596">
        <v>32408</v>
      </c>
      <c r="I2596">
        <v>3</v>
      </c>
      <c r="J2596" t="s">
        <v>5072</v>
      </c>
      <c r="K2596">
        <v>4277.12</v>
      </c>
      <c r="L2596" t="s">
        <v>5076</v>
      </c>
      <c r="M2596">
        <f>MONTH(Helper_Columns[Order_Date])</f>
        <v>7</v>
      </c>
      <c r="N2596">
        <f>YEAR(Helper_Columns[Order_Date])</f>
        <v>2024</v>
      </c>
      <c r="O2596" t="str">
        <f>TEXT(Helper_Columns[Order_Date],"mmm")</f>
        <v>Jul</v>
      </c>
      <c r="P2596" s="7">
        <f>IFERROR(Helper_Columns[Profit]/Helper_Columns[Sales_Amount],0)</f>
        <v>0.13197728955813379</v>
      </c>
      <c r="Q2596" s="5" t="str">
        <f>IF(VALUE(SUBSTITUTE(Helper_Columns[[#This Row],[Discount]],"%",""))&gt;=10,"High Discount", "Normal")</f>
        <v>High Discount</v>
      </c>
      <c r="R2596" s="5" t="str">
        <f xml:space="preserve"> IF(Helper_Columns[[#This Row],[Profit]]&gt;5000,"High","Low")</f>
        <v>Low</v>
      </c>
    </row>
    <row r="2597" spans="1:18" x14ac:dyDescent="0.25">
      <c r="A2597" t="s">
        <v>2607</v>
      </c>
      <c r="B2597" s="4">
        <v>45481.47289457891</v>
      </c>
      <c r="C2597" t="s">
        <v>5023</v>
      </c>
      <c r="D2597" t="s">
        <v>5029</v>
      </c>
      <c r="E2597" t="s">
        <v>5033</v>
      </c>
      <c r="F2597" t="s">
        <v>5047</v>
      </c>
      <c r="G2597" t="s">
        <v>5064</v>
      </c>
      <c r="H2597">
        <v>12137</v>
      </c>
      <c r="I2597">
        <v>3</v>
      </c>
      <c r="J2597" t="s">
        <v>5073</v>
      </c>
      <c r="K2597">
        <v>1538.51</v>
      </c>
      <c r="L2597" t="s">
        <v>5074</v>
      </c>
      <c r="M2597">
        <f>MONTH(Helper_Columns[Order_Date])</f>
        <v>7</v>
      </c>
      <c r="N2597">
        <f>YEAR(Helper_Columns[Order_Date])</f>
        <v>2024</v>
      </c>
      <c r="O2597" t="str">
        <f>TEXT(Helper_Columns[Order_Date],"mmm")</f>
        <v>Jul</v>
      </c>
      <c r="P2597" s="7">
        <f>IFERROR(Helper_Columns[Profit]/Helper_Columns[Sales_Amount],0)</f>
        <v>0.12676196753728269</v>
      </c>
      <c r="Q2597" s="5" t="str">
        <f>IF(VALUE(SUBSTITUTE(Helper_Columns[[#This Row],[Discount]],"%",""))&gt;=10,"High Discount", "Normal")</f>
        <v>Normal</v>
      </c>
      <c r="R2597" s="5" t="str">
        <f xml:space="preserve"> IF(Helper_Columns[[#This Row],[Profit]]&gt;5000,"High","Low")</f>
        <v>Low</v>
      </c>
    </row>
    <row r="2598" spans="1:18" x14ac:dyDescent="0.25">
      <c r="A2598" t="s">
        <v>2608</v>
      </c>
      <c r="B2598" s="4">
        <v>45481.545909181827</v>
      </c>
      <c r="C2598" t="s">
        <v>5025</v>
      </c>
      <c r="D2598" t="s">
        <v>5026</v>
      </c>
      <c r="E2598" t="s">
        <v>5030</v>
      </c>
      <c r="F2598" t="s">
        <v>5047</v>
      </c>
      <c r="G2598" t="s">
        <v>5050</v>
      </c>
      <c r="H2598">
        <v>31736</v>
      </c>
      <c r="I2598">
        <v>7</v>
      </c>
      <c r="J2598" t="s">
        <v>5068</v>
      </c>
      <c r="K2598">
        <v>4435.8599999999997</v>
      </c>
      <c r="L2598" t="s">
        <v>5074</v>
      </c>
      <c r="M2598">
        <f>MONTH(Helper_Columns[Order_Date])</f>
        <v>7</v>
      </c>
      <c r="N2598">
        <f>YEAR(Helper_Columns[Order_Date])</f>
        <v>2024</v>
      </c>
      <c r="O2598" t="str">
        <f>TEXT(Helper_Columns[Order_Date],"mmm")</f>
        <v>Jul</v>
      </c>
      <c r="P2598" s="7">
        <f>IFERROR(Helper_Columns[Profit]/Helper_Columns[Sales_Amount],0)</f>
        <v>0.13977375850768842</v>
      </c>
      <c r="Q2598" s="5" t="str">
        <f>IF(VALUE(SUBSTITUTE(Helper_Columns[[#This Row],[Discount]],"%",""))&gt;=10,"High Discount", "Normal")</f>
        <v>Normal</v>
      </c>
      <c r="R2598" s="5" t="str">
        <f xml:space="preserve"> IF(Helper_Columns[[#This Row],[Profit]]&gt;5000,"High","Low")</f>
        <v>Low</v>
      </c>
    </row>
    <row r="2599" spans="1:18" x14ac:dyDescent="0.25">
      <c r="A2599" t="s">
        <v>2609</v>
      </c>
      <c r="B2599" s="4">
        <v>45481.618923784757</v>
      </c>
      <c r="C2599" t="s">
        <v>5015</v>
      </c>
      <c r="D2599" t="s">
        <v>5029</v>
      </c>
      <c r="E2599" t="s">
        <v>5041</v>
      </c>
      <c r="F2599" t="s">
        <v>5048</v>
      </c>
      <c r="G2599" t="s">
        <v>5059</v>
      </c>
      <c r="H2599">
        <v>27953</v>
      </c>
      <c r="I2599">
        <v>8</v>
      </c>
      <c r="J2599" t="s">
        <v>5068</v>
      </c>
      <c r="K2599">
        <v>4466.22</v>
      </c>
      <c r="L2599" t="s">
        <v>5074</v>
      </c>
      <c r="M2599">
        <f>MONTH(Helper_Columns[Order_Date])</f>
        <v>7</v>
      </c>
      <c r="N2599">
        <f>YEAR(Helper_Columns[Order_Date])</f>
        <v>2024</v>
      </c>
      <c r="O2599" t="str">
        <f>TEXT(Helper_Columns[Order_Date],"mmm")</f>
        <v>Jul</v>
      </c>
      <c r="P2599" s="7">
        <f>IFERROR(Helper_Columns[Profit]/Helper_Columns[Sales_Amount],0)</f>
        <v>0.15977605265982187</v>
      </c>
      <c r="Q2599" s="5" t="str">
        <f>IF(VALUE(SUBSTITUTE(Helper_Columns[[#This Row],[Discount]],"%",""))&gt;=10,"High Discount", "Normal")</f>
        <v>Normal</v>
      </c>
      <c r="R2599" s="5" t="str">
        <f xml:space="preserve"> IF(Helper_Columns[[#This Row],[Profit]]&gt;5000,"High","Low")</f>
        <v>Low</v>
      </c>
    </row>
    <row r="2600" spans="1:18" x14ac:dyDescent="0.25">
      <c r="A2600" t="s">
        <v>2610</v>
      </c>
      <c r="B2600" s="4">
        <v>45481.691938387667</v>
      </c>
      <c r="C2600" t="s">
        <v>5024</v>
      </c>
      <c r="D2600" t="s">
        <v>5028</v>
      </c>
      <c r="E2600" t="s">
        <v>5037</v>
      </c>
      <c r="F2600" t="s">
        <v>5047</v>
      </c>
      <c r="G2600" t="s">
        <v>5058</v>
      </c>
      <c r="H2600">
        <v>70814</v>
      </c>
      <c r="I2600">
        <v>10</v>
      </c>
      <c r="J2600" t="s">
        <v>5071</v>
      </c>
      <c r="K2600">
        <v>9636.76</v>
      </c>
      <c r="L2600" t="s">
        <v>5078</v>
      </c>
      <c r="M2600">
        <f>MONTH(Helper_Columns[Order_Date])</f>
        <v>7</v>
      </c>
      <c r="N2600">
        <f>YEAR(Helper_Columns[Order_Date])</f>
        <v>2024</v>
      </c>
      <c r="O2600" t="str">
        <f>TEXT(Helper_Columns[Order_Date],"mmm")</f>
        <v>Jul</v>
      </c>
      <c r="P2600" s="7">
        <f>IFERROR(Helper_Columns[Profit]/Helper_Columns[Sales_Amount],0)</f>
        <v>0.13608551981246647</v>
      </c>
      <c r="Q2600" s="5" t="str">
        <f>IF(VALUE(SUBSTITUTE(Helper_Columns[[#This Row],[Discount]],"%",""))&gt;=10,"High Discount", "Normal")</f>
        <v>High Discount</v>
      </c>
      <c r="R2600" s="5" t="str">
        <f xml:space="preserve"> IF(Helper_Columns[[#This Row],[Profit]]&gt;5000,"High","Low")</f>
        <v>High</v>
      </c>
    </row>
    <row r="2601" spans="1:18" x14ac:dyDescent="0.25">
      <c r="A2601" t="s">
        <v>2611</v>
      </c>
      <c r="B2601" s="4">
        <v>45481.76495299059</v>
      </c>
      <c r="C2601" t="s">
        <v>5025</v>
      </c>
      <c r="D2601" t="s">
        <v>5026</v>
      </c>
      <c r="E2601" t="s">
        <v>5034</v>
      </c>
      <c r="F2601" t="s">
        <v>5046</v>
      </c>
      <c r="G2601" t="s">
        <v>5060</v>
      </c>
      <c r="H2601">
        <v>30048</v>
      </c>
      <c r="I2601">
        <v>2</v>
      </c>
      <c r="J2601" t="s">
        <v>5071</v>
      </c>
      <c r="K2601">
        <v>6506.65</v>
      </c>
      <c r="L2601" t="s">
        <v>5076</v>
      </c>
      <c r="M2601">
        <f>MONTH(Helper_Columns[Order_Date])</f>
        <v>7</v>
      </c>
      <c r="N2601">
        <f>YEAR(Helper_Columns[Order_Date])</f>
        <v>2024</v>
      </c>
      <c r="O2601" t="str">
        <f>TEXT(Helper_Columns[Order_Date],"mmm")</f>
        <v>Jul</v>
      </c>
      <c r="P2601" s="7">
        <f>IFERROR(Helper_Columns[Profit]/Helper_Columns[Sales_Amount],0)</f>
        <v>0.21654186634717784</v>
      </c>
      <c r="Q2601" s="5" t="str">
        <f>IF(VALUE(SUBSTITUTE(Helper_Columns[[#This Row],[Discount]],"%",""))&gt;=10,"High Discount", "Normal")</f>
        <v>High Discount</v>
      </c>
      <c r="R2601" s="5" t="str">
        <f xml:space="preserve"> IF(Helper_Columns[[#This Row],[Profit]]&gt;5000,"High","Low")</f>
        <v>High</v>
      </c>
    </row>
    <row r="2602" spans="1:18" x14ac:dyDescent="0.25">
      <c r="A2602" t="s">
        <v>2612</v>
      </c>
      <c r="B2602" s="4">
        <v>45481.837967593521</v>
      </c>
      <c r="C2602" t="s">
        <v>5023</v>
      </c>
      <c r="D2602" t="s">
        <v>5027</v>
      </c>
      <c r="E2602" t="s">
        <v>5038</v>
      </c>
      <c r="F2602" t="s">
        <v>5048</v>
      </c>
      <c r="G2602" t="s">
        <v>5051</v>
      </c>
      <c r="H2602">
        <v>21642</v>
      </c>
      <c r="I2602">
        <v>12</v>
      </c>
      <c r="J2602" t="s">
        <v>5073</v>
      </c>
      <c r="K2602">
        <v>2971.15</v>
      </c>
      <c r="L2602" t="s">
        <v>5078</v>
      </c>
      <c r="M2602">
        <f>MONTH(Helper_Columns[Order_Date])</f>
        <v>7</v>
      </c>
      <c r="N2602">
        <f>YEAR(Helper_Columns[Order_Date])</f>
        <v>2024</v>
      </c>
      <c r="O2602" t="str">
        <f>TEXT(Helper_Columns[Order_Date],"mmm")</f>
        <v>Jul</v>
      </c>
      <c r="P2602" s="7">
        <f>IFERROR(Helper_Columns[Profit]/Helper_Columns[Sales_Amount],0)</f>
        <v>0.13728629516680529</v>
      </c>
      <c r="Q2602" s="5" t="str">
        <f>IF(VALUE(SUBSTITUTE(Helper_Columns[[#This Row],[Discount]],"%",""))&gt;=10,"High Discount", "Normal")</f>
        <v>Normal</v>
      </c>
      <c r="R2602" s="5" t="str">
        <f xml:space="preserve"> IF(Helper_Columns[[#This Row],[Profit]]&gt;5000,"High","Low")</f>
        <v>Low</v>
      </c>
    </row>
    <row r="2603" spans="1:18" x14ac:dyDescent="0.25">
      <c r="A2603" t="s">
        <v>2613</v>
      </c>
      <c r="B2603" s="4">
        <v>45481.910982196438</v>
      </c>
      <c r="C2603" t="s">
        <v>5025</v>
      </c>
      <c r="D2603" t="s">
        <v>5028</v>
      </c>
      <c r="E2603" t="s">
        <v>5037</v>
      </c>
      <c r="F2603" t="s">
        <v>5047</v>
      </c>
      <c r="G2603" t="s">
        <v>5067</v>
      </c>
      <c r="H2603">
        <v>29794</v>
      </c>
      <c r="I2603">
        <v>1</v>
      </c>
      <c r="J2603" t="s">
        <v>5069</v>
      </c>
      <c r="K2603">
        <v>4290.83</v>
      </c>
      <c r="L2603" t="s">
        <v>5077</v>
      </c>
      <c r="M2603">
        <f>MONTH(Helper_Columns[Order_Date])</f>
        <v>7</v>
      </c>
      <c r="N2603">
        <f>YEAR(Helper_Columns[Order_Date])</f>
        <v>2024</v>
      </c>
      <c r="O2603" t="str">
        <f>TEXT(Helper_Columns[Order_Date],"mmm")</f>
        <v>Jul</v>
      </c>
      <c r="P2603" s="7">
        <f>IFERROR(Helper_Columns[Profit]/Helper_Columns[Sales_Amount],0)</f>
        <v>0.1440165805195677</v>
      </c>
      <c r="Q2603" s="5" t="str">
        <f>IF(VALUE(SUBSTITUTE(Helper_Columns[[#This Row],[Discount]],"%",""))&gt;=10,"High Discount", "Normal")</f>
        <v>High Discount</v>
      </c>
      <c r="R2603" s="5" t="str">
        <f xml:space="preserve"> IF(Helper_Columns[[#This Row],[Profit]]&gt;5000,"High","Low")</f>
        <v>Low</v>
      </c>
    </row>
    <row r="2604" spans="1:18" x14ac:dyDescent="0.25">
      <c r="A2604" t="s">
        <v>2614</v>
      </c>
      <c r="B2604" s="4">
        <v>45481.983996799347</v>
      </c>
      <c r="C2604" t="s">
        <v>5013</v>
      </c>
      <c r="D2604" t="s">
        <v>5027</v>
      </c>
      <c r="E2604" t="s">
        <v>5044</v>
      </c>
      <c r="F2604" t="s">
        <v>5048</v>
      </c>
      <c r="G2604" t="s">
        <v>5056</v>
      </c>
      <c r="H2604">
        <v>33001</v>
      </c>
      <c r="I2604">
        <v>4</v>
      </c>
      <c r="J2604" t="s">
        <v>5070</v>
      </c>
      <c r="K2604">
        <v>6292.34</v>
      </c>
      <c r="L2604" t="s">
        <v>5077</v>
      </c>
      <c r="M2604">
        <f>MONTH(Helper_Columns[Order_Date])</f>
        <v>7</v>
      </c>
      <c r="N2604">
        <f>YEAR(Helper_Columns[Order_Date])</f>
        <v>2024</v>
      </c>
      <c r="O2604" t="str">
        <f>TEXT(Helper_Columns[Order_Date],"mmm")</f>
        <v>Jul</v>
      </c>
      <c r="P2604" s="7">
        <f>IFERROR(Helper_Columns[Profit]/Helper_Columns[Sales_Amount],0)</f>
        <v>0.19067119178206721</v>
      </c>
      <c r="Q2604" s="5" t="str">
        <f>IF(VALUE(SUBSTITUTE(Helper_Columns[[#This Row],[Discount]],"%",""))&gt;=10,"High Discount", "Normal")</f>
        <v>Normal</v>
      </c>
      <c r="R2604" s="5" t="str">
        <f xml:space="preserve"> IF(Helper_Columns[[#This Row],[Profit]]&gt;5000,"High","Low")</f>
        <v>High</v>
      </c>
    </row>
    <row r="2605" spans="1:18" x14ac:dyDescent="0.25">
      <c r="A2605" t="s">
        <v>2615</v>
      </c>
      <c r="B2605" s="4">
        <v>45482.057011402278</v>
      </c>
      <c r="C2605" t="s">
        <v>5020</v>
      </c>
      <c r="D2605" t="s">
        <v>5027</v>
      </c>
      <c r="E2605" t="s">
        <v>5044</v>
      </c>
      <c r="F2605" t="s">
        <v>5046</v>
      </c>
      <c r="G2605" t="s">
        <v>5066</v>
      </c>
      <c r="H2605">
        <v>70579</v>
      </c>
      <c r="I2605">
        <v>12</v>
      </c>
      <c r="J2605" t="s">
        <v>5073</v>
      </c>
      <c r="K2605">
        <v>15107.86</v>
      </c>
      <c r="L2605" t="s">
        <v>5076</v>
      </c>
      <c r="M2605">
        <f>MONTH(Helper_Columns[Order_Date])</f>
        <v>7</v>
      </c>
      <c r="N2605">
        <f>YEAR(Helper_Columns[Order_Date])</f>
        <v>2024</v>
      </c>
      <c r="O2605" t="str">
        <f>TEXT(Helper_Columns[Order_Date],"mmm")</f>
        <v>Jul</v>
      </c>
      <c r="P2605" s="7">
        <f>IFERROR(Helper_Columns[Profit]/Helper_Columns[Sales_Amount],0)</f>
        <v>0.21405602232958812</v>
      </c>
      <c r="Q2605" s="5" t="str">
        <f>IF(VALUE(SUBSTITUTE(Helper_Columns[[#This Row],[Discount]],"%",""))&gt;=10,"High Discount", "Normal")</f>
        <v>Normal</v>
      </c>
      <c r="R2605" s="5" t="str">
        <f xml:space="preserve"> IF(Helper_Columns[[#This Row],[Profit]]&gt;5000,"High","Low")</f>
        <v>High</v>
      </c>
    </row>
    <row r="2606" spans="1:18" x14ac:dyDescent="0.25">
      <c r="A2606" t="s">
        <v>2616</v>
      </c>
      <c r="B2606" s="4">
        <v>45482.130026005187</v>
      </c>
      <c r="C2606" t="s">
        <v>5020</v>
      </c>
      <c r="D2606" t="s">
        <v>5028</v>
      </c>
      <c r="E2606" t="s">
        <v>5032</v>
      </c>
      <c r="F2606" t="s">
        <v>5046</v>
      </c>
      <c r="G2606" t="s">
        <v>5061</v>
      </c>
      <c r="H2606">
        <v>4328</v>
      </c>
      <c r="I2606">
        <v>10</v>
      </c>
      <c r="J2606" t="s">
        <v>5072</v>
      </c>
      <c r="K2606">
        <v>574.94000000000005</v>
      </c>
      <c r="L2606" t="s">
        <v>5075</v>
      </c>
      <c r="M2606">
        <f>MONTH(Helper_Columns[Order_Date])</f>
        <v>7</v>
      </c>
      <c r="N2606">
        <f>YEAR(Helper_Columns[Order_Date])</f>
        <v>2024</v>
      </c>
      <c r="O2606" t="str">
        <f>TEXT(Helper_Columns[Order_Date],"mmm")</f>
        <v>Jul</v>
      </c>
      <c r="P2606" s="7">
        <f>IFERROR(Helper_Columns[Profit]/Helper_Columns[Sales_Amount],0)</f>
        <v>0.13284195933456563</v>
      </c>
      <c r="Q2606" s="5" t="str">
        <f>IF(VALUE(SUBSTITUTE(Helper_Columns[[#This Row],[Discount]],"%",""))&gt;=10,"High Discount", "Normal")</f>
        <v>High Discount</v>
      </c>
      <c r="R2606" s="5" t="str">
        <f xml:space="preserve"> IF(Helper_Columns[[#This Row],[Profit]]&gt;5000,"High","Low")</f>
        <v>Low</v>
      </c>
    </row>
    <row r="2607" spans="1:18" x14ac:dyDescent="0.25">
      <c r="A2607" t="s">
        <v>2617</v>
      </c>
      <c r="B2607" s="4">
        <v>45482.20304060811</v>
      </c>
      <c r="C2607" t="s">
        <v>5016</v>
      </c>
      <c r="D2607" t="s">
        <v>5026</v>
      </c>
      <c r="E2607" t="s">
        <v>5034</v>
      </c>
      <c r="F2607" t="s">
        <v>5047</v>
      </c>
      <c r="G2607" t="s">
        <v>5058</v>
      </c>
      <c r="H2607">
        <v>14570</v>
      </c>
      <c r="I2607">
        <v>7</v>
      </c>
      <c r="J2607" t="s">
        <v>5068</v>
      </c>
      <c r="K2607">
        <v>1435.87</v>
      </c>
      <c r="L2607" t="s">
        <v>5076</v>
      </c>
      <c r="M2607">
        <f>MONTH(Helper_Columns[Order_Date])</f>
        <v>7</v>
      </c>
      <c r="N2607">
        <f>YEAR(Helper_Columns[Order_Date])</f>
        <v>2024</v>
      </c>
      <c r="O2607" t="str">
        <f>TEXT(Helper_Columns[Order_Date],"mmm")</f>
        <v>Jul</v>
      </c>
      <c r="P2607" s="7">
        <f>IFERROR(Helper_Columns[Profit]/Helper_Columns[Sales_Amount],0)</f>
        <v>9.8549759780370616E-2</v>
      </c>
      <c r="Q2607" s="5" t="str">
        <f>IF(VALUE(SUBSTITUTE(Helper_Columns[[#This Row],[Discount]],"%",""))&gt;=10,"High Discount", "Normal")</f>
        <v>Normal</v>
      </c>
      <c r="R2607" s="5" t="str">
        <f xml:space="preserve"> IF(Helper_Columns[[#This Row],[Profit]]&gt;5000,"High","Low")</f>
        <v>Low</v>
      </c>
    </row>
    <row r="2608" spans="1:18" x14ac:dyDescent="0.25">
      <c r="A2608" t="s">
        <v>2618</v>
      </c>
      <c r="B2608" s="4">
        <v>45482.276055211041</v>
      </c>
      <c r="C2608" t="s">
        <v>5013</v>
      </c>
      <c r="D2608" t="s">
        <v>5029</v>
      </c>
      <c r="E2608" t="s">
        <v>5033</v>
      </c>
      <c r="F2608" t="s">
        <v>5047</v>
      </c>
      <c r="G2608" t="s">
        <v>5064</v>
      </c>
      <c r="H2608">
        <v>77368</v>
      </c>
      <c r="I2608">
        <v>12</v>
      </c>
      <c r="J2608" t="s">
        <v>5071</v>
      </c>
      <c r="K2608">
        <v>16189.38</v>
      </c>
      <c r="L2608" t="s">
        <v>5076</v>
      </c>
      <c r="M2608">
        <f>MONTH(Helper_Columns[Order_Date])</f>
        <v>7</v>
      </c>
      <c r="N2608">
        <f>YEAR(Helper_Columns[Order_Date])</f>
        <v>2024</v>
      </c>
      <c r="O2608" t="str">
        <f>TEXT(Helper_Columns[Order_Date],"mmm")</f>
        <v>Jul</v>
      </c>
      <c r="P2608" s="7">
        <f>IFERROR(Helper_Columns[Profit]/Helper_Columns[Sales_Amount],0)</f>
        <v>0.20925162858029159</v>
      </c>
      <c r="Q2608" s="5" t="str">
        <f>IF(VALUE(SUBSTITUTE(Helper_Columns[[#This Row],[Discount]],"%",""))&gt;=10,"High Discount", "Normal")</f>
        <v>High Discount</v>
      </c>
      <c r="R2608" s="5" t="str">
        <f xml:space="preserve"> IF(Helper_Columns[[#This Row],[Profit]]&gt;5000,"High","Low")</f>
        <v>High</v>
      </c>
    </row>
    <row r="2609" spans="1:18" x14ac:dyDescent="0.25">
      <c r="A2609" t="s">
        <v>2619</v>
      </c>
      <c r="B2609" s="4">
        <v>45482.349069813958</v>
      </c>
      <c r="C2609" t="s">
        <v>5022</v>
      </c>
      <c r="D2609" t="s">
        <v>5028</v>
      </c>
      <c r="E2609" t="s">
        <v>5037</v>
      </c>
      <c r="F2609" t="s">
        <v>5048</v>
      </c>
      <c r="G2609" t="s">
        <v>5051</v>
      </c>
      <c r="H2609">
        <v>52134</v>
      </c>
      <c r="I2609">
        <v>11</v>
      </c>
      <c r="J2609" t="s">
        <v>5068</v>
      </c>
      <c r="K2609">
        <v>4835.3900000000003</v>
      </c>
      <c r="L2609" t="s">
        <v>5077</v>
      </c>
      <c r="M2609">
        <f>MONTH(Helper_Columns[Order_Date])</f>
        <v>7</v>
      </c>
      <c r="N2609">
        <f>YEAR(Helper_Columns[Order_Date])</f>
        <v>2024</v>
      </c>
      <c r="O2609" t="str">
        <f>TEXT(Helper_Columns[Order_Date],"mmm")</f>
        <v>Jul</v>
      </c>
      <c r="P2609" s="7">
        <f>IFERROR(Helper_Columns[Profit]/Helper_Columns[Sales_Amount],0)</f>
        <v>9.274926151839491E-2</v>
      </c>
      <c r="Q2609" s="5" t="str">
        <f>IF(VALUE(SUBSTITUTE(Helper_Columns[[#This Row],[Discount]],"%",""))&gt;=10,"High Discount", "Normal")</f>
        <v>Normal</v>
      </c>
      <c r="R2609" s="5" t="str">
        <f xml:space="preserve"> IF(Helper_Columns[[#This Row],[Profit]]&gt;5000,"High","Low")</f>
        <v>Low</v>
      </c>
    </row>
    <row r="2610" spans="1:18" x14ac:dyDescent="0.25">
      <c r="A2610" t="s">
        <v>2620</v>
      </c>
      <c r="B2610" s="4">
        <v>45482.422084416867</v>
      </c>
      <c r="C2610" t="s">
        <v>5012</v>
      </c>
      <c r="D2610" t="s">
        <v>5026</v>
      </c>
      <c r="E2610" t="s">
        <v>5045</v>
      </c>
      <c r="F2610" t="s">
        <v>5047</v>
      </c>
      <c r="G2610" t="s">
        <v>5063</v>
      </c>
      <c r="H2610">
        <v>48628</v>
      </c>
      <c r="I2610">
        <v>3</v>
      </c>
      <c r="J2610" t="s">
        <v>5071</v>
      </c>
      <c r="K2610">
        <v>6642.24</v>
      </c>
      <c r="L2610" t="s">
        <v>5078</v>
      </c>
      <c r="M2610">
        <f>MONTH(Helper_Columns[Order_Date])</f>
        <v>7</v>
      </c>
      <c r="N2610">
        <f>YEAR(Helper_Columns[Order_Date])</f>
        <v>2024</v>
      </c>
      <c r="O2610" t="str">
        <f>TEXT(Helper_Columns[Order_Date],"mmm")</f>
        <v>Jul</v>
      </c>
      <c r="P2610" s="7">
        <f>IFERROR(Helper_Columns[Profit]/Helper_Columns[Sales_Amount],0)</f>
        <v>0.13659290943489347</v>
      </c>
      <c r="Q2610" s="5" t="str">
        <f>IF(VALUE(SUBSTITUTE(Helper_Columns[[#This Row],[Discount]],"%",""))&gt;=10,"High Discount", "Normal")</f>
        <v>High Discount</v>
      </c>
      <c r="R2610" s="5" t="str">
        <f xml:space="preserve"> IF(Helper_Columns[[#This Row],[Profit]]&gt;5000,"High","Low")</f>
        <v>High</v>
      </c>
    </row>
    <row r="2611" spans="1:18" x14ac:dyDescent="0.25">
      <c r="A2611" t="s">
        <v>2621</v>
      </c>
      <c r="B2611" s="4">
        <v>45482.495099019798</v>
      </c>
      <c r="C2611" t="s">
        <v>5019</v>
      </c>
      <c r="D2611" t="s">
        <v>5029</v>
      </c>
      <c r="E2611" t="s">
        <v>5041</v>
      </c>
      <c r="F2611" t="s">
        <v>5046</v>
      </c>
      <c r="G2611" t="s">
        <v>5057</v>
      </c>
      <c r="H2611">
        <v>24581</v>
      </c>
      <c r="I2611">
        <v>13</v>
      </c>
      <c r="J2611" t="s">
        <v>5070</v>
      </c>
      <c r="K2611">
        <v>2677.28</v>
      </c>
      <c r="L2611" t="s">
        <v>5078</v>
      </c>
      <c r="M2611">
        <f>MONTH(Helper_Columns[Order_Date])</f>
        <v>7</v>
      </c>
      <c r="N2611">
        <f>YEAR(Helper_Columns[Order_Date])</f>
        <v>2024</v>
      </c>
      <c r="O2611" t="str">
        <f>TEXT(Helper_Columns[Order_Date],"mmm")</f>
        <v>Jul</v>
      </c>
      <c r="P2611" s="7">
        <f>IFERROR(Helper_Columns[Profit]/Helper_Columns[Sales_Amount],0)</f>
        <v>0.10891664293560067</v>
      </c>
      <c r="Q2611" s="5" t="str">
        <f>IF(VALUE(SUBSTITUTE(Helper_Columns[[#This Row],[Discount]],"%",""))&gt;=10,"High Discount", "Normal")</f>
        <v>Normal</v>
      </c>
      <c r="R2611" s="5" t="str">
        <f xml:space="preserve"> IF(Helper_Columns[[#This Row],[Profit]]&gt;5000,"High","Low")</f>
        <v>Low</v>
      </c>
    </row>
    <row r="2612" spans="1:18" x14ac:dyDescent="0.25">
      <c r="A2612" t="s">
        <v>2622</v>
      </c>
      <c r="B2612" s="4">
        <v>45482.568113622721</v>
      </c>
      <c r="C2612" t="s">
        <v>5025</v>
      </c>
      <c r="D2612" t="s">
        <v>5026</v>
      </c>
      <c r="E2612" t="s">
        <v>5043</v>
      </c>
      <c r="F2612" t="s">
        <v>5048</v>
      </c>
      <c r="G2612" t="s">
        <v>5052</v>
      </c>
      <c r="H2612">
        <v>17472</v>
      </c>
      <c r="I2612">
        <v>7</v>
      </c>
      <c r="J2612" t="s">
        <v>5068</v>
      </c>
      <c r="K2612">
        <v>1967.49</v>
      </c>
      <c r="L2612" t="s">
        <v>5076</v>
      </c>
      <c r="M2612">
        <f>MONTH(Helper_Columns[Order_Date])</f>
        <v>7</v>
      </c>
      <c r="N2612">
        <f>YEAR(Helper_Columns[Order_Date])</f>
        <v>2024</v>
      </c>
      <c r="O2612" t="str">
        <f>TEXT(Helper_Columns[Order_Date],"mmm")</f>
        <v>Jul</v>
      </c>
      <c r="P2612" s="7">
        <f>IFERROR(Helper_Columns[Profit]/Helper_Columns[Sales_Amount],0)</f>
        <v>0.11260817307692307</v>
      </c>
      <c r="Q2612" s="5" t="str">
        <f>IF(VALUE(SUBSTITUTE(Helper_Columns[[#This Row],[Discount]],"%",""))&gt;=10,"High Discount", "Normal")</f>
        <v>Normal</v>
      </c>
      <c r="R2612" s="5" t="str">
        <f xml:space="preserve"> IF(Helper_Columns[[#This Row],[Profit]]&gt;5000,"High","Low")</f>
        <v>Low</v>
      </c>
    </row>
    <row r="2613" spans="1:18" x14ac:dyDescent="0.25">
      <c r="A2613" t="s">
        <v>2623</v>
      </c>
      <c r="B2613" s="4">
        <v>45482.641128225638</v>
      </c>
      <c r="C2613" t="s">
        <v>5021</v>
      </c>
      <c r="D2613" t="s">
        <v>5029</v>
      </c>
      <c r="E2613" t="s">
        <v>5041</v>
      </c>
      <c r="F2613" t="s">
        <v>5047</v>
      </c>
      <c r="G2613" t="s">
        <v>5050</v>
      </c>
      <c r="H2613">
        <v>57543</v>
      </c>
      <c r="I2613">
        <v>2</v>
      </c>
      <c r="J2613" t="s">
        <v>5073</v>
      </c>
      <c r="K2613">
        <v>6199.15</v>
      </c>
      <c r="L2613" t="s">
        <v>5078</v>
      </c>
      <c r="M2613">
        <f>MONTH(Helper_Columns[Order_Date])</f>
        <v>7</v>
      </c>
      <c r="N2613">
        <f>YEAR(Helper_Columns[Order_Date])</f>
        <v>2024</v>
      </c>
      <c r="O2613" t="str">
        <f>TEXT(Helper_Columns[Order_Date],"mmm")</f>
        <v>Jul</v>
      </c>
      <c r="P2613" s="7">
        <f>IFERROR(Helper_Columns[Profit]/Helper_Columns[Sales_Amount],0)</f>
        <v>0.10773074048972073</v>
      </c>
      <c r="Q2613" s="5" t="str">
        <f>IF(VALUE(SUBSTITUTE(Helper_Columns[[#This Row],[Discount]],"%",""))&gt;=10,"High Discount", "Normal")</f>
        <v>Normal</v>
      </c>
      <c r="R2613" s="5" t="str">
        <f xml:space="preserve"> IF(Helper_Columns[[#This Row],[Profit]]&gt;5000,"High","Low")</f>
        <v>High</v>
      </c>
    </row>
    <row r="2614" spans="1:18" x14ac:dyDescent="0.25">
      <c r="A2614" t="s">
        <v>2624</v>
      </c>
      <c r="B2614" s="4">
        <v>45482.714142828561</v>
      </c>
      <c r="C2614" t="s">
        <v>5019</v>
      </c>
      <c r="D2614" t="s">
        <v>5027</v>
      </c>
      <c r="E2614" t="s">
        <v>5038</v>
      </c>
      <c r="F2614" t="s">
        <v>5048</v>
      </c>
      <c r="G2614" t="s">
        <v>5059</v>
      </c>
      <c r="H2614">
        <v>14403</v>
      </c>
      <c r="I2614">
        <v>4</v>
      </c>
      <c r="J2614" t="s">
        <v>5068</v>
      </c>
      <c r="K2614">
        <v>1932.13</v>
      </c>
      <c r="L2614" t="s">
        <v>5077</v>
      </c>
      <c r="M2614">
        <f>MONTH(Helper_Columns[Order_Date])</f>
        <v>7</v>
      </c>
      <c r="N2614">
        <f>YEAR(Helper_Columns[Order_Date])</f>
        <v>2024</v>
      </c>
      <c r="O2614" t="str">
        <f>TEXT(Helper_Columns[Order_Date],"mmm")</f>
        <v>Jul</v>
      </c>
      <c r="P2614" s="7">
        <f>IFERROR(Helper_Columns[Profit]/Helper_Columns[Sales_Amount],0)</f>
        <v>0.13414774699715337</v>
      </c>
      <c r="Q2614" s="5" t="str">
        <f>IF(VALUE(SUBSTITUTE(Helper_Columns[[#This Row],[Discount]],"%",""))&gt;=10,"High Discount", "Normal")</f>
        <v>Normal</v>
      </c>
      <c r="R2614" s="5" t="str">
        <f xml:space="preserve"> IF(Helper_Columns[[#This Row],[Profit]]&gt;5000,"High","Low")</f>
        <v>Low</v>
      </c>
    </row>
    <row r="2615" spans="1:18" x14ac:dyDescent="0.25">
      <c r="A2615" t="s">
        <v>2625</v>
      </c>
      <c r="B2615" s="4">
        <v>45482.787157431478</v>
      </c>
      <c r="C2615" t="s">
        <v>5020</v>
      </c>
      <c r="D2615" t="s">
        <v>5026</v>
      </c>
      <c r="E2615" t="s">
        <v>5034</v>
      </c>
      <c r="F2615" t="s">
        <v>5047</v>
      </c>
      <c r="G2615" t="s">
        <v>5063</v>
      </c>
      <c r="H2615">
        <v>54239</v>
      </c>
      <c r="I2615">
        <v>6</v>
      </c>
      <c r="J2615" t="s">
        <v>5073</v>
      </c>
      <c r="K2615">
        <v>10739.96</v>
      </c>
      <c r="L2615" t="s">
        <v>5078</v>
      </c>
      <c r="M2615">
        <f>MONTH(Helper_Columns[Order_Date])</f>
        <v>7</v>
      </c>
      <c r="N2615">
        <f>YEAR(Helper_Columns[Order_Date])</f>
        <v>2024</v>
      </c>
      <c r="O2615" t="str">
        <f>TEXT(Helper_Columns[Order_Date],"mmm")</f>
        <v>Jul</v>
      </c>
      <c r="P2615" s="7">
        <f>IFERROR(Helper_Columns[Profit]/Helper_Columns[Sales_Amount],0)</f>
        <v>0.19801176275373808</v>
      </c>
      <c r="Q2615" s="5" t="str">
        <f>IF(VALUE(SUBSTITUTE(Helper_Columns[[#This Row],[Discount]],"%",""))&gt;=10,"High Discount", "Normal")</f>
        <v>Normal</v>
      </c>
      <c r="R2615" s="5" t="str">
        <f xml:space="preserve"> IF(Helper_Columns[[#This Row],[Profit]]&gt;5000,"High","Low")</f>
        <v>High</v>
      </c>
    </row>
    <row r="2616" spans="1:18" x14ac:dyDescent="0.25">
      <c r="A2616" t="s">
        <v>2626</v>
      </c>
      <c r="B2616" s="4">
        <v>45482.860172034401</v>
      </c>
      <c r="C2616" t="s">
        <v>5021</v>
      </c>
      <c r="D2616" t="s">
        <v>5029</v>
      </c>
      <c r="E2616" t="s">
        <v>5033</v>
      </c>
      <c r="F2616" t="s">
        <v>5047</v>
      </c>
      <c r="G2616" t="s">
        <v>5050</v>
      </c>
      <c r="H2616">
        <v>73454</v>
      </c>
      <c r="I2616">
        <v>11</v>
      </c>
      <c r="J2616" t="s">
        <v>5072</v>
      </c>
      <c r="K2616">
        <v>13229.39</v>
      </c>
      <c r="L2616" t="s">
        <v>5079</v>
      </c>
      <c r="M2616">
        <f>MONTH(Helper_Columns[Order_Date])</f>
        <v>7</v>
      </c>
      <c r="N2616">
        <f>YEAR(Helper_Columns[Order_Date])</f>
        <v>2024</v>
      </c>
      <c r="O2616" t="str">
        <f>TEXT(Helper_Columns[Order_Date],"mmm")</f>
        <v>Jul</v>
      </c>
      <c r="P2616" s="7">
        <f>IFERROR(Helper_Columns[Profit]/Helper_Columns[Sales_Amount],0)</f>
        <v>0.18010441909222097</v>
      </c>
      <c r="Q2616" s="5" t="str">
        <f>IF(VALUE(SUBSTITUTE(Helper_Columns[[#This Row],[Discount]],"%",""))&gt;=10,"High Discount", "Normal")</f>
        <v>High Discount</v>
      </c>
      <c r="R2616" s="5" t="str">
        <f xml:space="preserve"> IF(Helper_Columns[[#This Row],[Profit]]&gt;5000,"High","Low")</f>
        <v>High</v>
      </c>
    </row>
    <row r="2617" spans="1:18" x14ac:dyDescent="0.25">
      <c r="A2617" t="s">
        <v>2627</v>
      </c>
      <c r="B2617" s="4">
        <v>45482.933186637318</v>
      </c>
      <c r="C2617" t="s">
        <v>5023</v>
      </c>
      <c r="D2617" t="s">
        <v>5029</v>
      </c>
      <c r="E2617" t="s">
        <v>5039</v>
      </c>
      <c r="F2617" t="s">
        <v>5046</v>
      </c>
      <c r="G2617" t="s">
        <v>5061</v>
      </c>
      <c r="H2617">
        <v>14750</v>
      </c>
      <c r="I2617">
        <v>14</v>
      </c>
      <c r="J2617" t="s">
        <v>5069</v>
      </c>
      <c r="K2617">
        <v>1849.38</v>
      </c>
      <c r="L2617" t="s">
        <v>5076</v>
      </c>
      <c r="M2617">
        <f>MONTH(Helper_Columns[Order_Date])</f>
        <v>7</v>
      </c>
      <c r="N2617">
        <f>YEAR(Helper_Columns[Order_Date])</f>
        <v>2024</v>
      </c>
      <c r="O2617" t="str">
        <f>TEXT(Helper_Columns[Order_Date],"mmm")</f>
        <v>Jul</v>
      </c>
      <c r="P2617" s="7">
        <f>IFERROR(Helper_Columns[Profit]/Helper_Columns[Sales_Amount],0)</f>
        <v>0.12538169491525425</v>
      </c>
      <c r="Q2617" s="5" t="str">
        <f>IF(VALUE(SUBSTITUTE(Helper_Columns[[#This Row],[Discount]],"%",""))&gt;=10,"High Discount", "Normal")</f>
        <v>High Discount</v>
      </c>
      <c r="R2617" s="5" t="str">
        <f xml:space="preserve"> IF(Helper_Columns[[#This Row],[Profit]]&gt;5000,"High","Low")</f>
        <v>Low</v>
      </c>
    </row>
    <row r="2618" spans="1:18" x14ac:dyDescent="0.25">
      <c r="A2618" t="s">
        <v>2628</v>
      </c>
      <c r="B2618" s="4">
        <v>45483.006201240241</v>
      </c>
      <c r="C2618" t="s">
        <v>5013</v>
      </c>
      <c r="D2618" t="s">
        <v>5026</v>
      </c>
      <c r="E2618" t="s">
        <v>5030</v>
      </c>
      <c r="F2618" t="s">
        <v>5047</v>
      </c>
      <c r="G2618" t="s">
        <v>5050</v>
      </c>
      <c r="H2618">
        <v>17385</v>
      </c>
      <c r="I2618">
        <v>8</v>
      </c>
      <c r="J2618" t="s">
        <v>5071</v>
      </c>
      <c r="K2618">
        <v>3361.73</v>
      </c>
      <c r="L2618" t="s">
        <v>5078</v>
      </c>
      <c r="M2618">
        <f>MONTH(Helper_Columns[Order_Date])</f>
        <v>7</v>
      </c>
      <c r="N2618">
        <f>YEAR(Helper_Columns[Order_Date])</f>
        <v>2024</v>
      </c>
      <c r="O2618" t="str">
        <f>TEXT(Helper_Columns[Order_Date],"mmm")</f>
        <v>Jul</v>
      </c>
      <c r="P2618" s="7">
        <f>IFERROR(Helper_Columns[Profit]/Helper_Columns[Sales_Amount],0)</f>
        <v>0.19336957146965775</v>
      </c>
      <c r="Q2618" s="5" t="str">
        <f>IF(VALUE(SUBSTITUTE(Helper_Columns[[#This Row],[Discount]],"%",""))&gt;=10,"High Discount", "Normal")</f>
        <v>High Discount</v>
      </c>
      <c r="R2618" s="5" t="str">
        <f xml:space="preserve"> IF(Helper_Columns[[#This Row],[Profit]]&gt;5000,"High","Low")</f>
        <v>Low</v>
      </c>
    </row>
    <row r="2619" spans="1:18" x14ac:dyDescent="0.25">
      <c r="A2619" t="s">
        <v>2629</v>
      </c>
      <c r="B2619" s="4">
        <v>45483.079215843158</v>
      </c>
      <c r="C2619" t="s">
        <v>5024</v>
      </c>
      <c r="D2619" t="s">
        <v>5027</v>
      </c>
      <c r="E2619" t="s">
        <v>5042</v>
      </c>
      <c r="F2619" t="s">
        <v>5046</v>
      </c>
      <c r="G2619" t="s">
        <v>5061</v>
      </c>
      <c r="H2619">
        <v>66430</v>
      </c>
      <c r="I2619">
        <v>5</v>
      </c>
      <c r="J2619" t="s">
        <v>5068</v>
      </c>
      <c r="K2619">
        <v>10909.05</v>
      </c>
      <c r="L2619" t="s">
        <v>5079</v>
      </c>
      <c r="M2619">
        <f>MONTH(Helper_Columns[Order_Date])</f>
        <v>7</v>
      </c>
      <c r="N2619">
        <f>YEAR(Helper_Columns[Order_Date])</f>
        <v>2024</v>
      </c>
      <c r="O2619" t="str">
        <f>TEXT(Helper_Columns[Order_Date],"mmm")</f>
        <v>Jul</v>
      </c>
      <c r="P2619" s="7">
        <f>IFERROR(Helper_Columns[Profit]/Helper_Columns[Sales_Amount],0)</f>
        <v>0.16421872647900043</v>
      </c>
      <c r="Q2619" s="5" t="str">
        <f>IF(VALUE(SUBSTITUTE(Helper_Columns[[#This Row],[Discount]],"%",""))&gt;=10,"High Discount", "Normal")</f>
        <v>Normal</v>
      </c>
      <c r="R2619" s="5" t="str">
        <f xml:space="preserve"> IF(Helper_Columns[[#This Row],[Profit]]&gt;5000,"High","Low")</f>
        <v>High</v>
      </c>
    </row>
    <row r="2620" spans="1:18" x14ac:dyDescent="0.25">
      <c r="A2620" t="s">
        <v>2630</v>
      </c>
      <c r="B2620" s="4">
        <v>45483.152230446089</v>
      </c>
      <c r="C2620" t="s">
        <v>5017</v>
      </c>
      <c r="D2620" t="s">
        <v>5029</v>
      </c>
      <c r="E2620" t="s">
        <v>5040</v>
      </c>
      <c r="F2620" t="s">
        <v>5046</v>
      </c>
      <c r="G2620" t="s">
        <v>5061</v>
      </c>
      <c r="H2620">
        <v>61843</v>
      </c>
      <c r="I2620">
        <v>10</v>
      </c>
      <c r="J2620" t="s">
        <v>5069</v>
      </c>
      <c r="K2620">
        <v>12128.62</v>
      </c>
      <c r="L2620" t="s">
        <v>5074</v>
      </c>
      <c r="M2620">
        <f>MONTH(Helper_Columns[Order_Date])</f>
        <v>7</v>
      </c>
      <c r="N2620">
        <f>YEAR(Helper_Columns[Order_Date])</f>
        <v>2024</v>
      </c>
      <c r="O2620" t="str">
        <f>TEXT(Helper_Columns[Order_Date],"mmm")</f>
        <v>Jul</v>
      </c>
      <c r="P2620" s="7">
        <f>IFERROR(Helper_Columns[Profit]/Helper_Columns[Sales_Amount],0)</f>
        <v>0.19611952848341771</v>
      </c>
      <c r="Q2620" s="5" t="str">
        <f>IF(VALUE(SUBSTITUTE(Helper_Columns[[#This Row],[Discount]],"%",""))&gt;=10,"High Discount", "Normal")</f>
        <v>High Discount</v>
      </c>
      <c r="R2620" s="5" t="str">
        <f xml:space="preserve"> IF(Helper_Columns[[#This Row],[Profit]]&gt;5000,"High","Low")</f>
        <v>High</v>
      </c>
    </row>
    <row r="2621" spans="1:18" x14ac:dyDescent="0.25">
      <c r="A2621" t="s">
        <v>2631</v>
      </c>
      <c r="B2621" s="4">
        <v>45483.225245049012</v>
      </c>
      <c r="C2621" t="s">
        <v>5014</v>
      </c>
      <c r="D2621" t="s">
        <v>5026</v>
      </c>
      <c r="E2621" t="s">
        <v>5043</v>
      </c>
      <c r="F2621" t="s">
        <v>5048</v>
      </c>
      <c r="G2621" t="s">
        <v>5052</v>
      </c>
      <c r="H2621">
        <v>29869</v>
      </c>
      <c r="I2621">
        <v>6</v>
      </c>
      <c r="J2621" t="s">
        <v>5072</v>
      </c>
      <c r="K2621">
        <v>4879.49</v>
      </c>
      <c r="L2621" t="s">
        <v>5075</v>
      </c>
      <c r="M2621">
        <f>MONTH(Helper_Columns[Order_Date])</f>
        <v>7</v>
      </c>
      <c r="N2621">
        <f>YEAR(Helper_Columns[Order_Date])</f>
        <v>2024</v>
      </c>
      <c r="O2621" t="str">
        <f>TEXT(Helper_Columns[Order_Date],"mmm")</f>
        <v>Jul</v>
      </c>
      <c r="P2621" s="7">
        <f>IFERROR(Helper_Columns[Profit]/Helper_Columns[Sales_Amount],0)</f>
        <v>0.16336301851417856</v>
      </c>
      <c r="Q2621" s="5" t="str">
        <f>IF(VALUE(SUBSTITUTE(Helper_Columns[[#This Row],[Discount]],"%",""))&gt;=10,"High Discount", "Normal")</f>
        <v>High Discount</v>
      </c>
      <c r="R2621" s="5" t="str">
        <f xml:space="preserve"> IF(Helper_Columns[[#This Row],[Profit]]&gt;5000,"High","Low")</f>
        <v>Low</v>
      </c>
    </row>
    <row r="2622" spans="1:18" x14ac:dyDescent="0.25">
      <c r="A2622" t="s">
        <v>2632</v>
      </c>
      <c r="B2622" s="4">
        <v>45483.298259651921</v>
      </c>
      <c r="C2622" t="s">
        <v>5023</v>
      </c>
      <c r="D2622" t="s">
        <v>5026</v>
      </c>
      <c r="E2622" t="s">
        <v>5043</v>
      </c>
      <c r="F2622" t="s">
        <v>5046</v>
      </c>
      <c r="G2622" t="s">
        <v>5057</v>
      </c>
      <c r="H2622">
        <v>51193</v>
      </c>
      <c r="I2622">
        <v>7</v>
      </c>
      <c r="J2622" t="s">
        <v>5069</v>
      </c>
      <c r="K2622">
        <v>5147.7</v>
      </c>
      <c r="L2622" t="s">
        <v>5074</v>
      </c>
      <c r="M2622">
        <f>MONTH(Helper_Columns[Order_Date])</f>
        <v>7</v>
      </c>
      <c r="N2622">
        <f>YEAR(Helper_Columns[Order_Date])</f>
        <v>2024</v>
      </c>
      <c r="O2622" t="str">
        <f>TEXT(Helper_Columns[Order_Date],"mmm")</f>
        <v>Jul</v>
      </c>
      <c r="P2622" s="7">
        <f>IFERROR(Helper_Columns[Profit]/Helper_Columns[Sales_Amount],0)</f>
        <v>0.10055476334655128</v>
      </c>
      <c r="Q2622" s="5" t="str">
        <f>IF(VALUE(SUBSTITUTE(Helper_Columns[[#This Row],[Discount]],"%",""))&gt;=10,"High Discount", "Normal")</f>
        <v>High Discount</v>
      </c>
      <c r="R2622" s="5" t="str">
        <f xml:space="preserve"> IF(Helper_Columns[[#This Row],[Profit]]&gt;5000,"High","Low")</f>
        <v>High</v>
      </c>
    </row>
    <row r="2623" spans="1:18" x14ac:dyDescent="0.25">
      <c r="A2623" t="s">
        <v>2633</v>
      </c>
      <c r="B2623" s="4">
        <v>45483.371274254852</v>
      </c>
      <c r="C2623" t="s">
        <v>5022</v>
      </c>
      <c r="D2623" t="s">
        <v>5028</v>
      </c>
      <c r="E2623" t="s">
        <v>5035</v>
      </c>
      <c r="F2623" t="s">
        <v>5046</v>
      </c>
      <c r="G2623" t="s">
        <v>5060</v>
      </c>
      <c r="H2623">
        <v>4140</v>
      </c>
      <c r="I2623">
        <v>11</v>
      </c>
      <c r="J2623" t="s">
        <v>5068</v>
      </c>
      <c r="K2623">
        <v>623.4</v>
      </c>
      <c r="L2623" t="s">
        <v>5076</v>
      </c>
      <c r="M2623">
        <f>MONTH(Helper_Columns[Order_Date])</f>
        <v>7</v>
      </c>
      <c r="N2623">
        <f>YEAR(Helper_Columns[Order_Date])</f>
        <v>2024</v>
      </c>
      <c r="O2623" t="str">
        <f>TEXT(Helper_Columns[Order_Date],"mmm")</f>
        <v>Jul</v>
      </c>
      <c r="P2623" s="7">
        <f>IFERROR(Helper_Columns[Profit]/Helper_Columns[Sales_Amount],0)</f>
        <v>0.15057971014492752</v>
      </c>
      <c r="Q2623" s="5" t="str">
        <f>IF(VALUE(SUBSTITUTE(Helper_Columns[[#This Row],[Discount]],"%",""))&gt;=10,"High Discount", "Normal")</f>
        <v>Normal</v>
      </c>
      <c r="R2623" s="5" t="str">
        <f xml:space="preserve"> IF(Helper_Columns[[#This Row],[Profit]]&gt;5000,"High","Low")</f>
        <v>Low</v>
      </c>
    </row>
    <row r="2624" spans="1:18" x14ac:dyDescent="0.25">
      <c r="A2624" t="s">
        <v>2634</v>
      </c>
      <c r="B2624" s="4">
        <v>45483.444288857769</v>
      </c>
      <c r="C2624" t="s">
        <v>5018</v>
      </c>
      <c r="D2624" t="s">
        <v>5028</v>
      </c>
      <c r="E2624" t="s">
        <v>5036</v>
      </c>
      <c r="F2624" t="s">
        <v>5046</v>
      </c>
      <c r="G2624" t="s">
        <v>5060</v>
      </c>
      <c r="H2624">
        <v>61523</v>
      </c>
      <c r="I2624">
        <v>2</v>
      </c>
      <c r="J2624" t="s">
        <v>5069</v>
      </c>
      <c r="K2624">
        <v>7922.88</v>
      </c>
      <c r="L2624" t="s">
        <v>5075</v>
      </c>
      <c r="M2624">
        <f>MONTH(Helper_Columns[Order_Date])</f>
        <v>7</v>
      </c>
      <c r="N2624">
        <f>YEAR(Helper_Columns[Order_Date])</f>
        <v>2024</v>
      </c>
      <c r="O2624" t="str">
        <f>TEXT(Helper_Columns[Order_Date],"mmm")</f>
        <v>Jul</v>
      </c>
      <c r="P2624" s="7">
        <f>IFERROR(Helper_Columns[Profit]/Helper_Columns[Sales_Amount],0)</f>
        <v>0.12877915576288543</v>
      </c>
      <c r="Q2624" s="5" t="str">
        <f>IF(VALUE(SUBSTITUTE(Helper_Columns[[#This Row],[Discount]],"%",""))&gt;=10,"High Discount", "Normal")</f>
        <v>High Discount</v>
      </c>
      <c r="R2624" s="5" t="str">
        <f xml:space="preserve"> IF(Helper_Columns[[#This Row],[Profit]]&gt;5000,"High","Low")</f>
        <v>High</v>
      </c>
    </row>
    <row r="2625" spans="1:18" x14ac:dyDescent="0.25">
      <c r="A2625" t="s">
        <v>2635</v>
      </c>
      <c r="B2625" s="4">
        <v>45483.517303460692</v>
      </c>
      <c r="C2625" t="s">
        <v>5017</v>
      </c>
      <c r="D2625" t="s">
        <v>5026</v>
      </c>
      <c r="E2625" t="s">
        <v>5043</v>
      </c>
      <c r="F2625" t="s">
        <v>5048</v>
      </c>
      <c r="G2625" t="s">
        <v>5065</v>
      </c>
      <c r="H2625">
        <v>33050</v>
      </c>
      <c r="I2625">
        <v>1</v>
      </c>
      <c r="J2625" t="s">
        <v>5068</v>
      </c>
      <c r="K2625">
        <v>2725.19</v>
      </c>
      <c r="L2625" t="s">
        <v>5079</v>
      </c>
      <c r="M2625">
        <f>MONTH(Helper_Columns[Order_Date])</f>
        <v>7</v>
      </c>
      <c r="N2625">
        <f>YEAR(Helper_Columns[Order_Date])</f>
        <v>2024</v>
      </c>
      <c r="O2625" t="str">
        <f>TEXT(Helper_Columns[Order_Date],"mmm")</f>
        <v>Jul</v>
      </c>
      <c r="P2625" s="7">
        <f>IFERROR(Helper_Columns[Profit]/Helper_Columns[Sales_Amount],0)</f>
        <v>8.245658093797277E-2</v>
      </c>
      <c r="Q2625" s="5" t="str">
        <f>IF(VALUE(SUBSTITUTE(Helper_Columns[[#This Row],[Discount]],"%",""))&gt;=10,"High Discount", "Normal")</f>
        <v>Normal</v>
      </c>
      <c r="R2625" s="5" t="str">
        <f xml:space="preserve"> IF(Helper_Columns[[#This Row],[Profit]]&gt;5000,"High","Low")</f>
        <v>Low</v>
      </c>
    </row>
    <row r="2626" spans="1:18" x14ac:dyDescent="0.25">
      <c r="A2626" t="s">
        <v>2636</v>
      </c>
      <c r="B2626" s="4">
        <v>45483.590318063609</v>
      </c>
      <c r="C2626" t="s">
        <v>5016</v>
      </c>
      <c r="D2626" t="s">
        <v>5028</v>
      </c>
      <c r="E2626" t="s">
        <v>5037</v>
      </c>
      <c r="F2626" t="s">
        <v>5048</v>
      </c>
      <c r="G2626" t="s">
        <v>5065</v>
      </c>
      <c r="H2626">
        <v>10028</v>
      </c>
      <c r="I2626">
        <v>1</v>
      </c>
      <c r="J2626" t="s">
        <v>5071</v>
      </c>
      <c r="K2626">
        <v>1316.25</v>
      </c>
      <c r="L2626" t="s">
        <v>5079</v>
      </c>
      <c r="M2626">
        <f>MONTH(Helper_Columns[Order_Date])</f>
        <v>7</v>
      </c>
      <c r="N2626">
        <f>YEAR(Helper_Columns[Order_Date])</f>
        <v>2024</v>
      </c>
      <c r="O2626" t="str">
        <f>TEXT(Helper_Columns[Order_Date],"mmm")</f>
        <v>Jul</v>
      </c>
      <c r="P2626" s="7">
        <f>IFERROR(Helper_Columns[Profit]/Helper_Columns[Sales_Amount],0)</f>
        <v>0.13125747905863583</v>
      </c>
      <c r="Q2626" s="5" t="str">
        <f>IF(VALUE(SUBSTITUTE(Helper_Columns[[#This Row],[Discount]],"%",""))&gt;=10,"High Discount", "Normal")</f>
        <v>High Discount</v>
      </c>
      <c r="R2626" s="5" t="str">
        <f xml:space="preserve"> IF(Helper_Columns[[#This Row],[Profit]]&gt;5000,"High","Low")</f>
        <v>Low</v>
      </c>
    </row>
    <row r="2627" spans="1:18" x14ac:dyDescent="0.25">
      <c r="A2627" t="s">
        <v>2637</v>
      </c>
      <c r="B2627" s="4">
        <v>45483.663332666532</v>
      </c>
      <c r="C2627" t="s">
        <v>5016</v>
      </c>
      <c r="D2627" t="s">
        <v>5026</v>
      </c>
      <c r="E2627" t="s">
        <v>5045</v>
      </c>
      <c r="F2627" t="s">
        <v>5048</v>
      </c>
      <c r="G2627" t="s">
        <v>5056</v>
      </c>
      <c r="H2627">
        <v>45390</v>
      </c>
      <c r="I2627">
        <v>14</v>
      </c>
      <c r="J2627" t="s">
        <v>5069</v>
      </c>
      <c r="K2627">
        <v>7067.2</v>
      </c>
      <c r="L2627" t="s">
        <v>5074</v>
      </c>
      <c r="M2627">
        <f>MONTH(Helper_Columns[Order_Date])</f>
        <v>7</v>
      </c>
      <c r="N2627">
        <f>YEAR(Helper_Columns[Order_Date])</f>
        <v>2024</v>
      </c>
      <c r="O2627" t="str">
        <f>TEXT(Helper_Columns[Order_Date],"mmm")</f>
        <v>Jul</v>
      </c>
      <c r="P2627" s="7">
        <f>IFERROR(Helper_Columns[Profit]/Helper_Columns[Sales_Amount],0)</f>
        <v>0.15569949328045823</v>
      </c>
      <c r="Q2627" s="5" t="str">
        <f>IF(VALUE(SUBSTITUTE(Helper_Columns[[#This Row],[Discount]],"%",""))&gt;=10,"High Discount", "Normal")</f>
        <v>High Discount</v>
      </c>
      <c r="R2627" s="5" t="str">
        <f xml:space="preserve"> IF(Helper_Columns[[#This Row],[Profit]]&gt;5000,"High","Low")</f>
        <v>High</v>
      </c>
    </row>
    <row r="2628" spans="1:18" x14ac:dyDescent="0.25">
      <c r="A2628" t="s">
        <v>2638</v>
      </c>
      <c r="B2628" s="4">
        <v>45483.736347269441</v>
      </c>
      <c r="C2628" t="s">
        <v>5018</v>
      </c>
      <c r="D2628" t="s">
        <v>5028</v>
      </c>
      <c r="E2628" t="s">
        <v>5032</v>
      </c>
      <c r="F2628" t="s">
        <v>5048</v>
      </c>
      <c r="G2628" t="s">
        <v>5056</v>
      </c>
      <c r="H2628">
        <v>78904</v>
      </c>
      <c r="I2628">
        <v>5</v>
      </c>
      <c r="J2628" t="s">
        <v>5072</v>
      </c>
      <c r="K2628">
        <v>12558.84</v>
      </c>
      <c r="L2628" t="s">
        <v>5079</v>
      </c>
      <c r="M2628">
        <f>MONTH(Helper_Columns[Order_Date])</f>
        <v>7</v>
      </c>
      <c r="N2628">
        <f>YEAR(Helper_Columns[Order_Date])</f>
        <v>2024</v>
      </c>
      <c r="O2628" t="str">
        <f>TEXT(Helper_Columns[Order_Date],"mmm")</f>
        <v>Jul</v>
      </c>
      <c r="P2628" s="7">
        <f>IFERROR(Helper_Columns[Profit]/Helper_Columns[Sales_Amount],0)</f>
        <v>0.15916607523066004</v>
      </c>
      <c r="Q2628" s="5" t="str">
        <f>IF(VALUE(SUBSTITUTE(Helper_Columns[[#This Row],[Discount]],"%",""))&gt;=10,"High Discount", "Normal")</f>
        <v>High Discount</v>
      </c>
      <c r="R2628" s="5" t="str">
        <f xml:space="preserve"> IF(Helper_Columns[[#This Row],[Profit]]&gt;5000,"High","Low")</f>
        <v>High</v>
      </c>
    </row>
    <row r="2629" spans="1:18" x14ac:dyDescent="0.25">
      <c r="A2629" t="s">
        <v>2639</v>
      </c>
      <c r="B2629" s="4">
        <v>45483.809361872372</v>
      </c>
      <c r="C2629" t="s">
        <v>5024</v>
      </c>
      <c r="D2629" t="s">
        <v>5029</v>
      </c>
      <c r="E2629" t="s">
        <v>5040</v>
      </c>
      <c r="F2629" t="s">
        <v>5048</v>
      </c>
      <c r="G2629" t="s">
        <v>5059</v>
      </c>
      <c r="H2629">
        <v>58858</v>
      </c>
      <c r="I2629">
        <v>11</v>
      </c>
      <c r="J2629" t="s">
        <v>5069</v>
      </c>
      <c r="K2629">
        <v>5078.5</v>
      </c>
      <c r="L2629" t="s">
        <v>5079</v>
      </c>
      <c r="M2629">
        <f>MONTH(Helper_Columns[Order_Date])</f>
        <v>7</v>
      </c>
      <c r="N2629">
        <f>YEAR(Helper_Columns[Order_Date])</f>
        <v>2024</v>
      </c>
      <c r="O2629" t="str">
        <f>TEXT(Helper_Columns[Order_Date],"mmm")</f>
        <v>Jul</v>
      </c>
      <c r="P2629" s="7">
        <f>IFERROR(Helper_Columns[Profit]/Helper_Columns[Sales_Amount],0)</f>
        <v>8.6283937612559036E-2</v>
      </c>
      <c r="Q2629" s="5" t="str">
        <f>IF(VALUE(SUBSTITUTE(Helper_Columns[[#This Row],[Discount]],"%",""))&gt;=10,"High Discount", "Normal")</f>
        <v>High Discount</v>
      </c>
      <c r="R2629" s="5" t="str">
        <f xml:space="preserve"> IF(Helper_Columns[[#This Row],[Profit]]&gt;5000,"High","Low")</f>
        <v>High</v>
      </c>
    </row>
    <row r="2630" spans="1:18" x14ac:dyDescent="0.25">
      <c r="A2630" t="s">
        <v>2640</v>
      </c>
      <c r="B2630" s="4">
        <v>45483.882376475289</v>
      </c>
      <c r="C2630" t="s">
        <v>5019</v>
      </c>
      <c r="D2630" t="s">
        <v>5027</v>
      </c>
      <c r="E2630" t="s">
        <v>5044</v>
      </c>
      <c r="F2630" t="s">
        <v>5046</v>
      </c>
      <c r="G2630" t="s">
        <v>5054</v>
      </c>
      <c r="H2630">
        <v>43240</v>
      </c>
      <c r="I2630">
        <v>1</v>
      </c>
      <c r="J2630" t="s">
        <v>5073</v>
      </c>
      <c r="K2630">
        <v>3502.36</v>
      </c>
      <c r="L2630" t="s">
        <v>5076</v>
      </c>
      <c r="M2630">
        <f>MONTH(Helper_Columns[Order_Date])</f>
        <v>7</v>
      </c>
      <c r="N2630">
        <f>YEAR(Helper_Columns[Order_Date])</f>
        <v>2024</v>
      </c>
      <c r="O2630" t="str">
        <f>TEXT(Helper_Columns[Order_Date],"mmm")</f>
        <v>Jul</v>
      </c>
      <c r="P2630" s="7">
        <f>IFERROR(Helper_Columns[Profit]/Helper_Columns[Sales_Amount],0)</f>
        <v>8.0998149861239599E-2</v>
      </c>
      <c r="Q2630" s="5" t="str">
        <f>IF(VALUE(SUBSTITUTE(Helper_Columns[[#This Row],[Discount]],"%",""))&gt;=10,"High Discount", "Normal")</f>
        <v>Normal</v>
      </c>
      <c r="R2630" s="5" t="str">
        <f xml:space="preserve"> IF(Helper_Columns[[#This Row],[Profit]]&gt;5000,"High","Low")</f>
        <v>Low</v>
      </c>
    </row>
    <row r="2631" spans="1:18" x14ac:dyDescent="0.25">
      <c r="A2631" t="s">
        <v>2641</v>
      </c>
      <c r="B2631" s="4">
        <v>45483.955391078212</v>
      </c>
      <c r="C2631" t="s">
        <v>5014</v>
      </c>
      <c r="D2631" t="s">
        <v>5029</v>
      </c>
      <c r="E2631" t="s">
        <v>5041</v>
      </c>
      <c r="F2631" t="s">
        <v>5048</v>
      </c>
      <c r="G2631" t="s">
        <v>5059</v>
      </c>
      <c r="H2631">
        <v>41213</v>
      </c>
      <c r="I2631">
        <v>5</v>
      </c>
      <c r="J2631" t="s">
        <v>5072</v>
      </c>
      <c r="K2631">
        <v>8868.89</v>
      </c>
      <c r="L2631" t="s">
        <v>5075</v>
      </c>
      <c r="M2631">
        <f>MONTH(Helper_Columns[Order_Date])</f>
        <v>7</v>
      </c>
      <c r="N2631">
        <f>YEAR(Helper_Columns[Order_Date])</f>
        <v>2024</v>
      </c>
      <c r="O2631" t="str">
        <f>TEXT(Helper_Columns[Order_Date],"mmm")</f>
        <v>Jul</v>
      </c>
      <c r="P2631" s="7">
        <f>IFERROR(Helper_Columns[Profit]/Helper_Columns[Sales_Amount],0)</f>
        <v>0.2151964186057797</v>
      </c>
      <c r="Q2631" s="5" t="str">
        <f>IF(VALUE(SUBSTITUTE(Helper_Columns[[#This Row],[Discount]],"%",""))&gt;=10,"High Discount", "Normal")</f>
        <v>High Discount</v>
      </c>
      <c r="R2631" s="5" t="str">
        <f xml:space="preserve"> IF(Helper_Columns[[#This Row],[Profit]]&gt;5000,"High","Low")</f>
        <v>High</v>
      </c>
    </row>
    <row r="2632" spans="1:18" x14ac:dyDescent="0.25">
      <c r="A2632" t="s">
        <v>2642</v>
      </c>
      <c r="B2632" s="4">
        <v>45484.028405681143</v>
      </c>
      <c r="C2632" t="s">
        <v>5016</v>
      </c>
      <c r="D2632" t="s">
        <v>5026</v>
      </c>
      <c r="E2632" t="s">
        <v>5043</v>
      </c>
      <c r="F2632" t="s">
        <v>5048</v>
      </c>
      <c r="G2632" t="s">
        <v>5059</v>
      </c>
      <c r="H2632">
        <v>54441</v>
      </c>
      <c r="I2632">
        <v>10</v>
      </c>
      <c r="J2632" t="s">
        <v>5072</v>
      </c>
      <c r="K2632">
        <v>10238.549999999999</v>
      </c>
      <c r="L2632" t="s">
        <v>5075</v>
      </c>
      <c r="M2632">
        <f>MONTH(Helper_Columns[Order_Date])</f>
        <v>7</v>
      </c>
      <c r="N2632">
        <f>YEAR(Helper_Columns[Order_Date])</f>
        <v>2024</v>
      </c>
      <c r="O2632" t="str">
        <f>TEXT(Helper_Columns[Order_Date],"mmm")</f>
        <v>Jul</v>
      </c>
      <c r="P2632" s="7">
        <f>IFERROR(Helper_Columns[Profit]/Helper_Columns[Sales_Amount],0)</f>
        <v>0.18806689810988042</v>
      </c>
      <c r="Q2632" s="5" t="str">
        <f>IF(VALUE(SUBSTITUTE(Helper_Columns[[#This Row],[Discount]],"%",""))&gt;=10,"High Discount", "Normal")</f>
        <v>High Discount</v>
      </c>
      <c r="R2632" s="5" t="str">
        <f xml:space="preserve"> IF(Helper_Columns[[#This Row],[Profit]]&gt;5000,"High","Low")</f>
        <v>High</v>
      </c>
    </row>
    <row r="2633" spans="1:18" x14ac:dyDescent="0.25">
      <c r="A2633" t="s">
        <v>2643</v>
      </c>
      <c r="B2633" s="4">
        <v>45484.101420284052</v>
      </c>
      <c r="C2633" t="s">
        <v>5014</v>
      </c>
      <c r="D2633" t="s">
        <v>5029</v>
      </c>
      <c r="E2633" t="s">
        <v>5033</v>
      </c>
      <c r="F2633" t="s">
        <v>5046</v>
      </c>
      <c r="G2633" t="s">
        <v>5060</v>
      </c>
      <c r="H2633">
        <v>77749</v>
      </c>
      <c r="I2633">
        <v>12</v>
      </c>
      <c r="J2633" t="s">
        <v>5068</v>
      </c>
      <c r="K2633">
        <v>15783.59</v>
      </c>
      <c r="L2633" t="s">
        <v>5074</v>
      </c>
      <c r="M2633">
        <f>MONTH(Helper_Columns[Order_Date])</f>
        <v>7</v>
      </c>
      <c r="N2633">
        <f>YEAR(Helper_Columns[Order_Date])</f>
        <v>2024</v>
      </c>
      <c r="O2633" t="str">
        <f>TEXT(Helper_Columns[Order_Date],"mmm")</f>
        <v>Jul</v>
      </c>
      <c r="P2633" s="7">
        <f>IFERROR(Helper_Columns[Profit]/Helper_Columns[Sales_Amount],0)</f>
        <v>0.2030069840126561</v>
      </c>
      <c r="Q2633" s="5" t="str">
        <f>IF(VALUE(SUBSTITUTE(Helper_Columns[[#This Row],[Discount]],"%",""))&gt;=10,"High Discount", "Normal")</f>
        <v>Normal</v>
      </c>
      <c r="R2633" s="5" t="str">
        <f xml:space="preserve"> IF(Helper_Columns[[#This Row],[Profit]]&gt;5000,"High","Low")</f>
        <v>High</v>
      </c>
    </row>
    <row r="2634" spans="1:18" x14ac:dyDescent="0.25">
      <c r="A2634" t="s">
        <v>2644</v>
      </c>
      <c r="B2634" s="4">
        <v>45484.174434886969</v>
      </c>
      <c r="C2634" t="s">
        <v>5016</v>
      </c>
      <c r="D2634" t="s">
        <v>5028</v>
      </c>
      <c r="E2634" t="s">
        <v>5036</v>
      </c>
      <c r="F2634" t="s">
        <v>5048</v>
      </c>
      <c r="G2634" t="s">
        <v>5059</v>
      </c>
      <c r="H2634">
        <v>71288</v>
      </c>
      <c r="I2634">
        <v>2</v>
      </c>
      <c r="J2634" t="s">
        <v>5073</v>
      </c>
      <c r="K2634">
        <v>6807.07</v>
      </c>
      <c r="L2634" t="s">
        <v>5076</v>
      </c>
      <c r="M2634">
        <f>MONTH(Helper_Columns[Order_Date])</f>
        <v>7</v>
      </c>
      <c r="N2634">
        <f>YEAR(Helper_Columns[Order_Date])</f>
        <v>2024</v>
      </c>
      <c r="O2634" t="str">
        <f>TEXT(Helper_Columns[Order_Date],"mmm")</f>
        <v>Jul</v>
      </c>
      <c r="P2634" s="7">
        <f>IFERROR(Helper_Columns[Profit]/Helper_Columns[Sales_Amount],0)</f>
        <v>9.5486898215688468E-2</v>
      </c>
      <c r="Q2634" s="5" t="str">
        <f>IF(VALUE(SUBSTITUTE(Helper_Columns[[#This Row],[Discount]],"%",""))&gt;=10,"High Discount", "Normal")</f>
        <v>Normal</v>
      </c>
      <c r="R2634" s="5" t="str">
        <f xml:space="preserve"> IF(Helper_Columns[[#This Row],[Profit]]&gt;5000,"High","Low")</f>
        <v>High</v>
      </c>
    </row>
    <row r="2635" spans="1:18" x14ac:dyDescent="0.25">
      <c r="A2635" t="s">
        <v>2645</v>
      </c>
      <c r="B2635" s="4">
        <v>45484.247449489892</v>
      </c>
      <c r="C2635" t="s">
        <v>5021</v>
      </c>
      <c r="D2635" t="s">
        <v>5027</v>
      </c>
      <c r="E2635" t="s">
        <v>5031</v>
      </c>
      <c r="F2635" t="s">
        <v>5048</v>
      </c>
      <c r="G2635" t="s">
        <v>5056</v>
      </c>
      <c r="H2635">
        <v>41289</v>
      </c>
      <c r="I2635">
        <v>11</v>
      </c>
      <c r="J2635" t="s">
        <v>5073</v>
      </c>
      <c r="K2635">
        <v>7781.38</v>
      </c>
      <c r="L2635" t="s">
        <v>5077</v>
      </c>
      <c r="M2635">
        <f>MONTH(Helper_Columns[Order_Date])</f>
        <v>7</v>
      </c>
      <c r="N2635">
        <f>YEAR(Helper_Columns[Order_Date])</f>
        <v>2024</v>
      </c>
      <c r="O2635" t="str">
        <f>TEXT(Helper_Columns[Order_Date],"mmm")</f>
        <v>Jul</v>
      </c>
      <c r="P2635" s="7">
        <f>IFERROR(Helper_Columns[Profit]/Helper_Columns[Sales_Amount],0)</f>
        <v>0.18846133352708955</v>
      </c>
      <c r="Q2635" s="5" t="str">
        <f>IF(VALUE(SUBSTITUTE(Helper_Columns[[#This Row],[Discount]],"%",""))&gt;=10,"High Discount", "Normal")</f>
        <v>Normal</v>
      </c>
      <c r="R2635" s="5" t="str">
        <f xml:space="preserve"> IF(Helper_Columns[[#This Row],[Profit]]&gt;5000,"High","Low")</f>
        <v>High</v>
      </c>
    </row>
    <row r="2636" spans="1:18" x14ac:dyDescent="0.25">
      <c r="A2636" t="s">
        <v>2646</v>
      </c>
      <c r="B2636" s="4">
        <v>45484.320464092823</v>
      </c>
      <c r="C2636" t="s">
        <v>5012</v>
      </c>
      <c r="D2636" t="s">
        <v>5029</v>
      </c>
      <c r="E2636" t="s">
        <v>5033</v>
      </c>
      <c r="F2636" t="s">
        <v>5046</v>
      </c>
      <c r="G2636" t="s">
        <v>5061</v>
      </c>
      <c r="H2636">
        <v>59543</v>
      </c>
      <c r="I2636">
        <v>12</v>
      </c>
      <c r="J2636" t="s">
        <v>5069</v>
      </c>
      <c r="K2636">
        <v>9166.7999999999993</v>
      </c>
      <c r="L2636" t="s">
        <v>5078</v>
      </c>
      <c r="M2636">
        <f>MONTH(Helper_Columns[Order_Date])</f>
        <v>7</v>
      </c>
      <c r="N2636">
        <f>YEAR(Helper_Columns[Order_Date])</f>
        <v>2024</v>
      </c>
      <c r="O2636" t="str">
        <f>TEXT(Helper_Columns[Order_Date],"mmm")</f>
        <v>Jul</v>
      </c>
      <c r="P2636" s="7">
        <f>IFERROR(Helper_Columns[Profit]/Helper_Columns[Sales_Amount],0)</f>
        <v>0.15395260567992877</v>
      </c>
      <c r="Q2636" s="5" t="str">
        <f>IF(VALUE(SUBSTITUTE(Helper_Columns[[#This Row],[Discount]],"%",""))&gt;=10,"High Discount", "Normal")</f>
        <v>High Discount</v>
      </c>
      <c r="R2636" s="5" t="str">
        <f xml:space="preserve"> IF(Helper_Columns[[#This Row],[Profit]]&gt;5000,"High","Low")</f>
        <v>High</v>
      </c>
    </row>
    <row r="2637" spans="1:18" x14ac:dyDescent="0.25">
      <c r="A2637" t="s">
        <v>2647</v>
      </c>
      <c r="B2637" s="4">
        <v>45484.393478695732</v>
      </c>
      <c r="C2637" t="s">
        <v>5019</v>
      </c>
      <c r="D2637" t="s">
        <v>5026</v>
      </c>
      <c r="E2637" t="s">
        <v>5034</v>
      </c>
      <c r="F2637" t="s">
        <v>5047</v>
      </c>
      <c r="G2637" t="s">
        <v>5063</v>
      </c>
      <c r="H2637">
        <v>43981</v>
      </c>
      <c r="I2637">
        <v>12</v>
      </c>
      <c r="J2637" t="s">
        <v>5073</v>
      </c>
      <c r="K2637">
        <v>6784.4</v>
      </c>
      <c r="L2637" t="s">
        <v>5077</v>
      </c>
      <c r="M2637">
        <f>MONTH(Helper_Columns[Order_Date])</f>
        <v>7</v>
      </c>
      <c r="N2637">
        <f>YEAR(Helper_Columns[Order_Date])</f>
        <v>2024</v>
      </c>
      <c r="O2637" t="str">
        <f>TEXT(Helper_Columns[Order_Date],"mmm")</f>
        <v>Jul</v>
      </c>
      <c r="P2637" s="7">
        <f>IFERROR(Helper_Columns[Profit]/Helper_Columns[Sales_Amount],0)</f>
        <v>0.15425752029285372</v>
      </c>
      <c r="Q2637" s="5" t="str">
        <f>IF(VALUE(SUBSTITUTE(Helper_Columns[[#This Row],[Discount]],"%",""))&gt;=10,"High Discount", "Normal")</f>
        <v>Normal</v>
      </c>
      <c r="R2637" s="5" t="str">
        <f xml:space="preserve"> IF(Helper_Columns[[#This Row],[Profit]]&gt;5000,"High","Low")</f>
        <v>High</v>
      </c>
    </row>
    <row r="2638" spans="1:18" x14ac:dyDescent="0.25">
      <c r="A2638" t="s">
        <v>2648</v>
      </c>
      <c r="B2638" s="4">
        <v>45484.466493298663</v>
      </c>
      <c r="C2638" t="s">
        <v>5017</v>
      </c>
      <c r="D2638" t="s">
        <v>5027</v>
      </c>
      <c r="E2638" t="s">
        <v>5044</v>
      </c>
      <c r="F2638" t="s">
        <v>5048</v>
      </c>
      <c r="G2638" t="s">
        <v>5056</v>
      </c>
      <c r="H2638">
        <v>33992</v>
      </c>
      <c r="I2638">
        <v>2</v>
      </c>
      <c r="J2638" t="s">
        <v>5071</v>
      </c>
      <c r="K2638">
        <v>2826.73</v>
      </c>
      <c r="L2638" t="s">
        <v>5078</v>
      </c>
      <c r="M2638">
        <f>MONTH(Helper_Columns[Order_Date])</f>
        <v>7</v>
      </c>
      <c r="N2638">
        <f>YEAR(Helper_Columns[Order_Date])</f>
        <v>2024</v>
      </c>
      <c r="O2638" t="str">
        <f>TEXT(Helper_Columns[Order_Date],"mmm")</f>
        <v>Jul</v>
      </c>
      <c r="P2638" s="7">
        <f>IFERROR(Helper_Columns[Profit]/Helper_Columns[Sales_Amount],0)</f>
        <v>8.315868439632855E-2</v>
      </c>
      <c r="Q2638" s="5" t="str">
        <f>IF(VALUE(SUBSTITUTE(Helper_Columns[[#This Row],[Discount]],"%",""))&gt;=10,"High Discount", "Normal")</f>
        <v>High Discount</v>
      </c>
      <c r="R2638" s="5" t="str">
        <f xml:space="preserve"> IF(Helper_Columns[[#This Row],[Profit]]&gt;5000,"High","Low")</f>
        <v>Low</v>
      </c>
    </row>
    <row r="2639" spans="1:18" x14ac:dyDescent="0.25">
      <c r="A2639" t="s">
        <v>2649</v>
      </c>
      <c r="B2639" s="4">
        <v>45484.539507901573</v>
      </c>
      <c r="C2639" t="s">
        <v>5017</v>
      </c>
      <c r="D2639" t="s">
        <v>5028</v>
      </c>
      <c r="E2639" t="s">
        <v>5032</v>
      </c>
      <c r="F2639" t="s">
        <v>5046</v>
      </c>
      <c r="G2639" t="s">
        <v>5054</v>
      </c>
      <c r="H2639">
        <v>27409</v>
      </c>
      <c r="I2639">
        <v>3</v>
      </c>
      <c r="J2639" t="s">
        <v>5070</v>
      </c>
      <c r="K2639">
        <v>4494.47</v>
      </c>
      <c r="L2639" t="s">
        <v>5074</v>
      </c>
      <c r="M2639">
        <f>MONTH(Helper_Columns[Order_Date])</f>
        <v>7</v>
      </c>
      <c r="N2639">
        <f>YEAR(Helper_Columns[Order_Date])</f>
        <v>2024</v>
      </c>
      <c r="O2639" t="str">
        <f>TEXT(Helper_Columns[Order_Date],"mmm")</f>
        <v>Jul</v>
      </c>
      <c r="P2639" s="7">
        <f>IFERROR(Helper_Columns[Profit]/Helper_Columns[Sales_Amount],0)</f>
        <v>0.16397789047393194</v>
      </c>
      <c r="Q2639" s="5" t="str">
        <f>IF(VALUE(SUBSTITUTE(Helper_Columns[[#This Row],[Discount]],"%",""))&gt;=10,"High Discount", "Normal")</f>
        <v>Normal</v>
      </c>
      <c r="R2639" s="5" t="str">
        <f xml:space="preserve"> IF(Helper_Columns[[#This Row],[Profit]]&gt;5000,"High","Low")</f>
        <v>Low</v>
      </c>
    </row>
    <row r="2640" spans="1:18" x14ac:dyDescent="0.25">
      <c r="A2640" t="s">
        <v>2650</v>
      </c>
      <c r="B2640" s="4">
        <v>45484.612522504489</v>
      </c>
      <c r="C2640" t="s">
        <v>5013</v>
      </c>
      <c r="D2640" t="s">
        <v>5026</v>
      </c>
      <c r="E2640" t="s">
        <v>5030</v>
      </c>
      <c r="F2640" t="s">
        <v>5048</v>
      </c>
      <c r="G2640" t="s">
        <v>5052</v>
      </c>
      <c r="H2640">
        <v>62463</v>
      </c>
      <c r="I2640">
        <v>14</v>
      </c>
      <c r="J2640" t="s">
        <v>5070</v>
      </c>
      <c r="K2640">
        <v>11063.55</v>
      </c>
      <c r="L2640" t="s">
        <v>5075</v>
      </c>
      <c r="M2640">
        <f>MONTH(Helper_Columns[Order_Date])</f>
        <v>7</v>
      </c>
      <c r="N2640">
        <f>YEAR(Helper_Columns[Order_Date])</f>
        <v>2024</v>
      </c>
      <c r="O2640" t="str">
        <f>TEXT(Helper_Columns[Order_Date],"mmm")</f>
        <v>Jul</v>
      </c>
      <c r="P2640" s="7">
        <f>IFERROR(Helper_Columns[Profit]/Helper_Columns[Sales_Amount],0)</f>
        <v>0.17712165602036403</v>
      </c>
      <c r="Q2640" s="5" t="str">
        <f>IF(VALUE(SUBSTITUTE(Helper_Columns[[#This Row],[Discount]],"%",""))&gt;=10,"High Discount", "Normal")</f>
        <v>Normal</v>
      </c>
      <c r="R2640" s="5" t="str">
        <f xml:space="preserve"> IF(Helper_Columns[[#This Row],[Profit]]&gt;5000,"High","Low")</f>
        <v>High</v>
      </c>
    </row>
    <row r="2641" spans="1:18" x14ac:dyDescent="0.25">
      <c r="A2641" t="s">
        <v>2651</v>
      </c>
      <c r="B2641" s="4">
        <v>45484.68553710742</v>
      </c>
      <c r="C2641" t="s">
        <v>5019</v>
      </c>
      <c r="D2641" t="s">
        <v>5028</v>
      </c>
      <c r="E2641" t="s">
        <v>5037</v>
      </c>
      <c r="F2641" t="s">
        <v>5048</v>
      </c>
      <c r="G2641" t="s">
        <v>5055</v>
      </c>
      <c r="H2641">
        <v>53693</v>
      </c>
      <c r="I2641">
        <v>7</v>
      </c>
      <c r="J2641" t="s">
        <v>5070</v>
      </c>
      <c r="K2641">
        <v>4841.1000000000004</v>
      </c>
      <c r="L2641" t="s">
        <v>5077</v>
      </c>
      <c r="M2641">
        <f>MONTH(Helper_Columns[Order_Date])</f>
        <v>7</v>
      </c>
      <c r="N2641">
        <f>YEAR(Helper_Columns[Order_Date])</f>
        <v>2024</v>
      </c>
      <c r="O2641" t="str">
        <f>TEXT(Helper_Columns[Order_Date],"mmm")</f>
        <v>Jul</v>
      </c>
      <c r="P2641" s="7">
        <f>IFERROR(Helper_Columns[Profit]/Helper_Columns[Sales_Amount],0)</f>
        <v>9.0162591026763272E-2</v>
      </c>
      <c r="Q2641" s="5" t="str">
        <f>IF(VALUE(SUBSTITUTE(Helper_Columns[[#This Row],[Discount]],"%",""))&gt;=10,"High Discount", "Normal")</f>
        <v>Normal</v>
      </c>
      <c r="R2641" s="5" t="str">
        <f xml:space="preserve"> IF(Helper_Columns[[#This Row],[Profit]]&gt;5000,"High","Low")</f>
        <v>Low</v>
      </c>
    </row>
    <row r="2642" spans="1:18" x14ac:dyDescent="0.25">
      <c r="A2642" t="s">
        <v>2652</v>
      </c>
      <c r="B2642" s="4">
        <v>45484.758551710343</v>
      </c>
      <c r="C2642" t="s">
        <v>5024</v>
      </c>
      <c r="D2642" t="s">
        <v>5027</v>
      </c>
      <c r="E2642" t="s">
        <v>5031</v>
      </c>
      <c r="F2642" t="s">
        <v>5047</v>
      </c>
      <c r="G2642" t="s">
        <v>5062</v>
      </c>
      <c r="H2642">
        <v>31036</v>
      </c>
      <c r="I2642">
        <v>7</v>
      </c>
      <c r="J2642" t="s">
        <v>5070</v>
      </c>
      <c r="K2642">
        <v>4182.78</v>
      </c>
      <c r="L2642" t="s">
        <v>5076</v>
      </c>
      <c r="M2642">
        <f>MONTH(Helper_Columns[Order_Date])</f>
        <v>7</v>
      </c>
      <c r="N2642">
        <f>YEAR(Helper_Columns[Order_Date])</f>
        <v>2024</v>
      </c>
      <c r="O2642" t="str">
        <f>TEXT(Helper_Columns[Order_Date],"mmm")</f>
        <v>Jul</v>
      </c>
      <c r="P2642" s="7">
        <f>IFERROR(Helper_Columns[Profit]/Helper_Columns[Sales_Amount],0)</f>
        <v>0.13477187781930661</v>
      </c>
      <c r="Q2642" s="5" t="str">
        <f>IF(VALUE(SUBSTITUTE(Helper_Columns[[#This Row],[Discount]],"%",""))&gt;=10,"High Discount", "Normal")</f>
        <v>Normal</v>
      </c>
      <c r="R2642" s="5" t="str">
        <f xml:space="preserve"> IF(Helper_Columns[[#This Row],[Profit]]&gt;5000,"High","Low")</f>
        <v>Low</v>
      </c>
    </row>
    <row r="2643" spans="1:18" x14ac:dyDescent="0.25">
      <c r="A2643" t="s">
        <v>2653</v>
      </c>
      <c r="B2643" s="4">
        <v>45484.831566313253</v>
      </c>
      <c r="C2643" t="s">
        <v>5016</v>
      </c>
      <c r="D2643" t="s">
        <v>5029</v>
      </c>
      <c r="E2643" t="s">
        <v>5041</v>
      </c>
      <c r="F2643" t="s">
        <v>5047</v>
      </c>
      <c r="G2643" t="s">
        <v>5063</v>
      </c>
      <c r="H2643">
        <v>78807</v>
      </c>
      <c r="I2643">
        <v>13</v>
      </c>
      <c r="J2643" t="s">
        <v>5070</v>
      </c>
      <c r="K2643">
        <v>7048.45</v>
      </c>
      <c r="L2643" t="s">
        <v>5074</v>
      </c>
      <c r="M2643">
        <f>MONTH(Helper_Columns[Order_Date])</f>
        <v>7</v>
      </c>
      <c r="N2643">
        <f>YEAR(Helper_Columns[Order_Date])</f>
        <v>2024</v>
      </c>
      <c r="O2643" t="str">
        <f>TEXT(Helper_Columns[Order_Date],"mmm")</f>
        <v>Jul</v>
      </c>
      <c r="P2643" s="7">
        <f>IFERROR(Helper_Columns[Profit]/Helper_Columns[Sales_Amount],0)</f>
        <v>8.9439389901912261E-2</v>
      </c>
      <c r="Q2643" s="5" t="str">
        <f>IF(VALUE(SUBSTITUTE(Helper_Columns[[#This Row],[Discount]],"%",""))&gt;=10,"High Discount", "Normal")</f>
        <v>Normal</v>
      </c>
      <c r="R2643" s="5" t="str">
        <f xml:space="preserve"> IF(Helper_Columns[[#This Row],[Profit]]&gt;5000,"High","Low")</f>
        <v>High</v>
      </c>
    </row>
    <row r="2644" spans="1:18" x14ac:dyDescent="0.25">
      <c r="A2644" t="s">
        <v>2654</v>
      </c>
      <c r="B2644" s="4">
        <v>45484.904580916183</v>
      </c>
      <c r="C2644" t="s">
        <v>5024</v>
      </c>
      <c r="D2644" t="s">
        <v>5027</v>
      </c>
      <c r="E2644" t="s">
        <v>5038</v>
      </c>
      <c r="F2644" t="s">
        <v>5047</v>
      </c>
      <c r="G2644" t="s">
        <v>5067</v>
      </c>
      <c r="H2644">
        <v>66298</v>
      </c>
      <c r="I2644">
        <v>6</v>
      </c>
      <c r="J2644" t="s">
        <v>5071</v>
      </c>
      <c r="K2644">
        <v>8711.31</v>
      </c>
      <c r="L2644" t="s">
        <v>5078</v>
      </c>
      <c r="M2644">
        <f>MONTH(Helper_Columns[Order_Date])</f>
        <v>7</v>
      </c>
      <c r="N2644">
        <f>YEAR(Helper_Columns[Order_Date])</f>
        <v>2024</v>
      </c>
      <c r="O2644" t="str">
        <f>TEXT(Helper_Columns[Order_Date],"mmm")</f>
        <v>Jul</v>
      </c>
      <c r="P2644" s="7">
        <f>IFERROR(Helper_Columns[Profit]/Helper_Columns[Sales_Amount],0)</f>
        <v>0.13139627138073545</v>
      </c>
      <c r="Q2644" s="5" t="str">
        <f>IF(VALUE(SUBSTITUTE(Helper_Columns[[#This Row],[Discount]],"%",""))&gt;=10,"High Discount", "Normal")</f>
        <v>High Discount</v>
      </c>
      <c r="R2644" s="5" t="str">
        <f xml:space="preserve"> IF(Helper_Columns[[#This Row],[Profit]]&gt;5000,"High","Low")</f>
        <v>High</v>
      </c>
    </row>
    <row r="2645" spans="1:18" x14ac:dyDescent="0.25">
      <c r="A2645" t="s">
        <v>2655</v>
      </c>
      <c r="B2645" s="4">
        <v>45484.9775955191</v>
      </c>
      <c r="C2645" t="s">
        <v>5018</v>
      </c>
      <c r="D2645" t="s">
        <v>5027</v>
      </c>
      <c r="E2645" t="s">
        <v>5044</v>
      </c>
      <c r="F2645" t="s">
        <v>5046</v>
      </c>
      <c r="G2645" t="s">
        <v>5060</v>
      </c>
      <c r="H2645">
        <v>4399</v>
      </c>
      <c r="I2645">
        <v>9</v>
      </c>
      <c r="J2645" t="s">
        <v>5069</v>
      </c>
      <c r="K2645">
        <v>573.64</v>
      </c>
      <c r="L2645" t="s">
        <v>5076</v>
      </c>
      <c r="M2645">
        <f>MONTH(Helper_Columns[Order_Date])</f>
        <v>7</v>
      </c>
      <c r="N2645">
        <f>YEAR(Helper_Columns[Order_Date])</f>
        <v>2024</v>
      </c>
      <c r="O2645" t="str">
        <f>TEXT(Helper_Columns[Order_Date],"mmm")</f>
        <v>Jul</v>
      </c>
      <c r="P2645" s="7">
        <f>IFERROR(Helper_Columns[Profit]/Helper_Columns[Sales_Amount],0)</f>
        <v>0.13040236417367584</v>
      </c>
      <c r="Q2645" s="5" t="str">
        <f>IF(VALUE(SUBSTITUTE(Helper_Columns[[#This Row],[Discount]],"%",""))&gt;=10,"High Discount", "Normal")</f>
        <v>High Discount</v>
      </c>
      <c r="R2645" s="5" t="str">
        <f xml:space="preserve"> IF(Helper_Columns[[#This Row],[Profit]]&gt;5000,"High","Low")</f>
        <v>Low</v>
      </c>
    </row>
    <row r="2646" spans="1:18" x14ac:dyDescent="0.25">
      <c r="A2646" t="s">
        <v>2656</v>
      </c>
      <c r="B2646" s="4">
        <v>45485.050610122023</v>
      </c>
      <c r="C2646" t="s">
        <v>5013</v>
      </c>
      <c r="D2646" t="s">
        <v>5027</v>
      </c>
      <c r="E2646" t="s">
        <v>5031</v>
      </c>
      <c r="F2646" t="s">
        <v>5046</v>
      </c>
      <c r="G2646" t="s">
        <v>5057</v>
      </c>
      <c r="H2646">
        <v>60790</v>
      </c>
      <c r="I2646">
        <v>3</v>
      </c>
      <c r="J2646" t="s">
        <v>5069</v>
      </c>
      <c r="K2646">
        <v>9126.69</v>
      </c>
      <c r="L2646" t="s">
        <v>5079</v>
      </c>
      <c r="M2646">
        <f>MONTH(Helper_Columns[Order_Date])</f>
        <v>7</v>
      </c>
      <c r="N2646">
        <f>YEAR(Helper_Columns[Order_Date])</f>
        <v>2024</v>
      </c>
      <c r="O2646" t="str">
        <f>TEXT(Helper_Columns[Order_Date],"mmm")</f>
        <v>Jul</v>
      </c>
      <c r="P2646" s="7">
        <f>IFERROR(Helper_Columns[Profit]/Helper_Columns[Sales_Amount],0)</f>
        <v>0.15013472610626749</v>
      </c>
      <c r="Q2646" s="5" t="str">
        <f>IF(VALUE(SUBSTITUTE(Helper_Columns[[#This Row],[Discount]],"%",""))&gt;=10,"High Discount", "Normal")</f>
        <v>High Discount</v>
      </c>
      <c r="R2646" s="5" t="str">
        <f xml:space="preserve"> IF(Helper_Columns[[#This Row],[Profit]]&gt;5000,"High","Low")</f>
        <v>High</v>
      </c>
    </row>
    <row r="2647" spans="1:18" x14ac:dyDescent="0.25">
      <c r="A2647" t="s">
        <v>2657</v>
      </c>
      <c r="B2647" s="4">
        <v>45485.12362472494</v>
      </c>
      <c r="C2647" t="s">
        <v>5023</v>
      </c>
      <c r="D2647" t="s">
        <v>5028</v>
      </c>
      <c r="E2647" t="s">
        <v>5037</v>
      </c>
      <c r="F2647" t="s">
        <v>5048</v>
      </c>
      <c r="G2647" t="s">
        <v>5055</v>
      </c>
      <c r="H2647">
        <v>64008</v>
      </c>
      <c r="I2647">
        <v>6</v>
      </c>
      <c r="J2647" t="s">
        <v>5070</v>
      </c>
      <c r="K2647">
        <v>5914.92</v>
      </c>
      <c r="L2647" t="s">
        <v>5075</v>
      </c>
      <c r="M2647">
        <f>MONTH(Helper_Columns[Order_Date])</f>
        <v>7</v>
      </c>
      <c r="N2647">
        <f>YEAR(Helper_Columns[Order_Date])</f>
        <v>2024</v>
      </c>
      <c r="O2647" t="str">
        <f>TEXT(Helper_Columns[Order_Date],"mmm")</f>
        <v>Jul</v>
      </c>
      <c r="P2647" s="7">
        <f>IFERROR(Helper_Columns[Profit]/Helper_Columns[Sales_Amount],0)</f>
        <v>9.2409073865766786E-2</v>
      </c>
      <c r="Q2647" s="5" t="str">
        <f>IF(VALUE(SUBSTITUTE(Helper_Columns[[#This Row],[Discount]],"%",""))&gt;=10,"High Discount", "Normal")</f>
        <v>Normal</v>
      </c>
      <c r="R2647" s="5" t="str">
        <f xml:space="preserve"> IF(Helper_Columns[[#This Row],[Profit]]&gt;5000,"High","Low")</f>
        <v>High</v>
      </c>
    </row>
    <row r="2648" spans="1:18" x14ac:dyDescent="0.25">
      <c r="A2648" t="s">
        <v>2658</v>
      </c>
      <c r="B2648" s="4">
        <v>45485.196639327864</v>
      </c>
      <c r="C2648" t="s">
        <v>5020</v>
      </c>
      <c r="D2648" t="s">
        <v>5029</v>
      </c>
      <c r="E2648" t="s">
        <v>5039</v>
      </c>
      <c r="F2648" t="s">
        <v>5047</v>
      </c>
      <c r="G2648" t="s">
        <v>5064</v>
      </c>
      <c r="H2648">
        <v>36854</v>
      </c>
      <c r="I2648">
        <v>14</v>
      </c>
      <c r="J2648" t="s">
        <v>5071</v>
      </c>
      <c r="K2648">
        <v>7123.25</v>
      </c>
      <c r="L2648" t="s">
        <v>5078</v>
      </c>
      <c r="M2648">
        <f>MONTH(Helper_Columns[Order_Date])</f>
        <v>7</v>
      </c>
      <c r="N2648">
        <f>YEAR(Helper_Columns[Order_Date])</f>
        <v>2024</v>
      </c>
      <c r="O2648" t="str">
        <f>TEXT(Helper_Columns[Order_Date],"mmm")</f>
        <v>Jul</v>
      </c>
      <c r="P2648" s="7">
        <f>IFERROR(Helper_Columns[Profit]/Helper_Columns[Sales_Amount],0)</f>
        <v>0.19328295436044934</v>
      </c>
      <c r="Q2648" s="5" t="str">
        <f>IF(VALUE(SUBSTITUTE(Helper_Columns[[#This Row],[Discount]],"%",""))&gt;=10,"High Discount", "Normal")</f>
        <v>High Discount</v>
      </c>
      <c r="R2648" s="5" t="str">
        <f xml:space="preserve"> IF(Helper_Columns[[#This Row],[Profit]]&gt;5000,"High","Low")</f>
        <v>High</v>
      </c>
    </row>
    <row r="2649" spans="1:18" x14ac:dyDescent="0.25">
      <c r="A2649" t="s">
        <v>2659</v>
      </c>
      <c r="B2649" s="4">
        <v>45485.269653930773</v>
      </c>
      <c r="C2649" t="s">
        <v>5025</v>
      </c>
      <c r="D2649" t="s">
        <v>5026</v>
      </c>
      <c r="E2649" t="s">
        <v>5034</v>
      </c>
      <c r="F2649" t="s">
        <v>5047</v>
      </c>
      <c r="G2649" t="s">
        <v>5050</v>
      </c>
      <c r="H2649">
        <v>40935</v>
      </c>
      <c r="I2649">
        <v>13</v>
      </c>
      <c r="J2649" t="s">
        <v>5070</v>
      </c>
      <c r="K2649">
        <v>4845.21</v>
      </c>
      <c r="L2649" t="s">
        <v>5076</v>
      </c>
      <c r="M2649">
        <f>MONTH(Helper_Columns[Order_Date])</f>
        <v>7</v>
      </c>
      <c r="N2649">
        <f>YEAR(Helper_Columns[Order_Date])</f>
        <v>2024</v>
      </c>
      <c r="O2649" t="str">
        <f>TEXT(Helper_Columns[Order_Date],"mmm")</f>
        <v>Jul</v>
      </c>
      <c r="P2649" s="7">
        <f>IFERROR(Helper_Columns[Profit]/Helper_Columns[Sales_Amount],0)</f>
        <v>0.11836350311469403</v>
      </c>
      <c r="Q2649" s="5" t="str">
        <f>IF(VALUE(SUBSTITUTE(Helper_Columns[[#This Row],[Discount]],"%",""))&gt;=10,"High Discount", "Normal")</f>
        <v>Normal</v>
      </c>
      <c r="R2649" s="5" t="str">
        <f xml:space="preserve"> IF(Helper_Columns[[#This Row],[Profit]]&gt;5000,"High","Low")</f>
        <v>Low</v>
      </c>
    </row>
    <row r="2650" spans="1:18" x14ac:dyDescent="0.25">
      <c r="A2650" t="s">
        <v>2660</v>
      </c>
      <c r="B2650" s="4">
        <v>45485.342668533704</v>
      </c>
      <c r="C2650" t="s">
        <v>5021</v>
      </c>
      <c r="D2650" t="s">
        <v>5028</v>
      </c>
      <c r="E2650" t="s">
        <v>5037</v>
      </c>
      <c r="F2650" t="s">
        <v>5047</v>
      </c>
      <c r="G2650" t="s">
        <v>5050</v>
      </c>
      <c r="H2650">
        <v>78495</v>
      </c>
      <c r="I2650">
        <v>10</v>
      </c>
      <c r="J2650" t="s">
        <v>5069</v>
      </c>
      <c r="K2650">
        <v>11563.4</v>
      </c>
      <c r="L2650" t="s">
        <v>5078</v>
      </c>
      <c r="M2650">
        <f>MONTH(Helper_Columns[Order_Date])</f>
        <v>7</v>
      </c>
      <c r="N2650">
        <f>YEAR(Helper_Columns[Order_Date])</f>
        <v>2024</v>
      </c>
      <c r="O2650" t="str">
        <f>TEXT(Helper_Columns[Order_Date],"mmm")</f>
        <v>Jul</v>
      </c>
      <c r="P2650" s="7">
        <f>IFERROR(Helper_Columns[Profit]/Helper_Columns[Sales_Amount],0)</f>
        <v>0.1473138416459647</v>
      </c>
      <c r="Q2650" s="5" t="str">
        <f>IF(VALUE(SUBSTITUTE(Helper_Columns[[#This Row],[Discount]],"%",""))&gt;=10,"High Discount", "Normal")</f>
        <v>High Discount</v>
      </c>
      <c r="R2650" s="5" t="str">
        <f xml:space="preserve"> IF(Helper_Columns[[#This Row],[Profit]]&gt;5000,"High","Low")</f>
        <v>High</v>
      </c>
    </row>
    <row r="2651" spans="1:18" x14ac:dyDescent="0.25">
      <c r="A2651" t="s">
        <v>2661</v>
      </c>
      <c r="B2651" s="4">
        <v>45485.41568313662</v>
      </c>
      <c r="C2651" t="s">
        <v>5013</v>
      </c>
      <c r="D2651" t="s">
        <v>5029</v>
      </c>
      <c r="E2651" t="s">
        <v>5039</v>
      </c>
      <c r="F2651" t="s">
        <v>5046</v>
      </c>
      <c r="G2651" t="s">
        <v>5066</v>
      </c>
      <c r="H2651">
        <v>16091</v>
      </c>
      <c r="I2651">
        <v>5</v>
      </c>
      <c r="J2651" t="s">
        <v>5071</v>
      </c>
      <c r="K2651">
        <v>2661.89</v>
      </c>
      <c r="L2651" t="s">
        <v>5077</v>
      </c>
      <c r="M2651">
        <f>MONTH(Helper_Columns[Order_Date])</f>
        <v>7</v>
      </c>
      <c r="N2651">
        <f>YEAR(Helper_Columns[Order_Date])</f>
        <v>2024</v>
      </c>
      <c r="O2651" t="str">
        <f>TEXT(Helper_Columns[Order_Date],"mmm")</f>
        <v>Jul</v>
      </c>
      <c r="P2651" s="7">
        <f>IFERROR(Helper_Columns[Profit]/Helper_Columns[Sales_Amount],0)</f>
        <v>0.16542725747312162</v>
      </c>
      <c r="Q2651" s="5" t="str">
        <f>IF(VALUE(SUBSTITUTE(Helper_Columns[[#This Row],[Discount]],"%",""))&gt;=10,"High Discount", "Normal")</f>
        <v>High Discount</v>
      </c>
      <c r="R2651" s="5" t="str">
        <f xml:space="preserve"> IF(Helper_Columns[[#This Row],[Profit]]&gt;5000,"High","Low")</f>
        <v>Low</v>
      </c>
    </row>
    <row r="2652" spans="1:18" x14ac:dyDescent="0.25">
      <c r="A2652" t="s">
        <v>2662</v>
      </c>
      <c r="B2652" s="4">
        <v>45485.488697739544</v>
      </c>
      <c r="C2652" t="s">
        <v>5025</v>
      </c>
      <c r="D2652" t="s">
        <v>5026</v>
      </c>
      <c r="E2652" t="s">
        <v>5045</v>
      </c>
      <c r="F2652" t="s">
        <v>5047</v>
      </c>
      <c r="G2652" t="s">
        <v>5063</v>
      </c>
      <c r="H2652">
        <v>55833</v>
      </c>
      <c r="I2652">
        <v>9</v>
      </c>
      <c r="J2652" t="s">
        <v>5071</v>
      </c>
      <c r="K2652">
        <v>8853.3700000000008</v>
      </c>
      <c r="L2652" t="s">
        <v>5078</v>
      </c>
      <c r="M2652">
        <f>MONTH(Helper_Columns[Order_Date])</f>
        <v>7</v>
      </c>
      <c r="N2652">
        <f>YEAR(Helper_Columns[Order_Date])</f>
        <v>2024</v>
      </c>
      <c r="O2652" t="str">
        <f>TEXT(Helper_Columns[Order_Date],"mmm")</f>
        <v>Jul</v>
      </c>
      <c r="P2652" s="7">
        <f>IFERROR(Helper_Columns[Profit]/Helper_Columns[Sales_Amount],0)</f>
        <v>0.15856876757473182</v>
      </c>
      <c r="Q2652" s="5" t="str">
        <f>IF(VALUE(SUBSTITUTE(Helper_Columns[[#This Row],[Discount]],"%",""))&gt;=10,"High Discount", "Normal")</f>
        <v>High Discount</v>
      </c>
      <c r="R2652" s="5" t="str">
        <f xml:space="preserve"> IF(Helper_Columns[[#This Row],[Profit]]&gt;5000,"High","Low")</f>
        <v>High</v>
      </c>
    </row>
    <row r="2653" spans="1:18" x14ac:dyDescent="0.25">
      <c r="A2653" t="s">
        <v>2663</v>
      </c>
      <c r="B2653" s="4">
        <v>45485.561712342467</v>
      </c>
      <c r="C2653" t="s">
        <v>5012</v>
      </c>
      <c r="D2653" t="s">
        <v>5029</v>
      </c>
      <c r="E2653" t="s">
        <v>5039</v>
      </c>
      <c r="F2653" t="s">
        <v>5048</v>
      </c>
      <c r="G2653" t="s">
        <v>5055</v>
      </c>
      <c r="H2653">
        <v>20918</v>
      </c>
      <c r="I2653">
        <v>10</v>
      </c>
      <c r="J2653" t="s">
        <v>5070</v>
      </c>
      <c r="K2653">
        <v>3815.61</v>
      </c>
      <c r="L2653" t="s">
        <v>5077</v>
      </c>
      <c r="M2653">
        <f>MONTH(Helper_Columns[Order_Date])</f>
        <v>7</v>
      </c>
      <c r="N2653">
        <f>YEAR(Helper_Columns[Order_Date])</f>
        <v>2024</v>
      </c>
      <c r="O2653" t="str">
        <f>TEXT(Helper_Columns[Order_Date],"mmm")</f>
        <v>Jul</v>
      </c>
      <c r="P2653" s="7">
        <f>IFERROR(Helper_Columns[Profit]/Helper_Columns[Sales_Amount],0)</f>
        <v>0.18240797399368966</v>
      </c>
      <c r="Q2653" s="5" t="str">
        <f>IF(VALUE(SUBSTITUTE(Helper_Columns[[#This Row],[Discount]],"%",""))&gt;=10,"High Discount", "Normal")</f>
        <v>Normal</v>
      </c>
      <c r="R2653" s="5" t="str">
        <f xml:space="preserve"> IF(Helper_Columns[[#This Row],[Profit]]&gt;5000,"High","Low")</f>
        <v>Low</v>
      </c>
    </row>
    <row r="2654" spans="1:18" x14ac:dyDescent="0.25">
      <c r="A2654" t="s">
        <v>2664</v>
      </c>
      <c r="B2654" s="4">
        <v>45485.634726945384</v>
      </c>
      <c r="C2654" t="s">
        <v>5020</v>
      </c>
      <c r="D2654" t="s">
        <v>5026</v>
      </c>
      <c r="E2654" t="s">
        <v>5043</v>
      </c>
      <c r="F2654" t="s">
        <v>5046</v>
      </c>
      <c r="G2654" t="s">
        <v>5061</v>
      </c>
      <c r="H2654">
        <v>51106</v>
      </c>
      <c r="I2654">
        <v>9</v>
      </c>
      <c r="J2654" t="s">
        <v>5069</v>
      </c>
      <c r="K2654">
        <v>7438.22</v>
      </c>
      <c r="L2654" t="s">
        <v>5076</v>
      </c>
      <c r="M2654">
        <f>MONTH(Helper_Columns[Order_Date])</f>
        <v>7</v>
      </c>
      <c r="N2654">
        <f>YEAR(Helper_Columns[Order_Date])</f>
        <v>2024</v>
      </c>
      <c r="O2654" t="str">
        <f>TEXT(Helper_Columns[Order_Date],"mmm")</f>
        <v>Jul</v>
      </c>
      <c r="P2654" s="7">
        <f>IFERROR(Helper_Columns[Profit]/Helper_Columns[Sales_Amount],0)</f>
        <v>0.14554494579892771</v>
      </c>
      <c r="Q2654" s="5" t="str">
        <f>IF(VALUE(SUBSTITUTE(Helper_Columns[[#This Row],[Discount]],"%",""))&gt;=10,"High Discount", "Normal")</f>
        <v>High Discount</v>
      </c>
      <c r="R2654" s="5" t="str">
        <f xml:space="preserve"> IF(Helper_Columns[[#This Row],[Profit]]&gt;5000,"High","Low")</f>
        <v>High</v>
      </c>
    </row>
    <row r="2655" spans="1:18" x14ac:dyDescent="0.25">
      <c r="A2655" t="s">
        <v>2665</v>
      </c>
      <c r="B2655" s="4">
        <v>45485.7077415483</v>
      </c>
      <c r="C2655" t="s">
        <v>5018</v>
      </c>
      <c r="D2655" t="s">
        <v>5027</v>
      </c>
      <c r="E2655" t="s">
        <v>5042</v>
      </c>
      <c r="F2655" t="s">
        <v>5046</v>
      </c>
      <c r="G2655" t="s">
        <v>5049</v>
      </c>
      <c r="H2655">
        <v>61690</v>
      </c>
      <c r="I2655">
        <v>1</v>
      </c>
      <c r="J2655" t="s">
        <v>5070</v>
      </c>
      <c r="K2655">
        <v>7485.64</v>
      </c>
      <c r="L2655" t="s">
        <v>5075</v>
      </c>
      <c r="M2655">
        <f>MONTH(Helper_Columns[Order_Date])</f>
        <v>7</v>
      </c>
      <c r="N2655">
        <f>YEAR(Helper_Columns[Order_Date])</f>
        <v>2024</v>
      </c>
      <c r="O2655" t="str">
        <f>TEXT(Helper_Columns[Order_Date],"mmm")</f>
        <v>Jul</v>
      </c>
      <c r="P2655" s="7">
        <f>IFERROR(Helper_Columns[Profit]/Helper_Columns[Sales_Amount],0)</f>
        <v>0.12134284324850057</v>
      </c>
      <c r="Q2655" s="5" t="str">
        <f>IF(VALUE(SUBSTITUTE(Helper_Columns[[#This Row],[Discount]],"%",""))&gt;=10,"High Discount", "Normal")</f>
        <v>Normal</v>
      </c>
      <c r="R2655" s="5" t="str">
        <f xml:space="preserve"> IF(Helper_Columns[[#This Row],[Profit]]&gt;5000,"High","Low")</f>
        <v>High</v>
      </c>
    </row>
    <row r="2656" spans="1:18" x14ac:dyDescent="0.25">
      <c r="A2656" t="s">
        <v>2666</v>
      </c>
      <c r="B2656" s="4">
        <v>45485.780756151224</v>
      </c>
      <c r="C2656" t="s">
        <v>5018</v>
      </c>
      <c r="D2656" t="s">
        <v>5028</v>
      </c>
      <c r="E2656" t="s">
        <v>5036</v>
      </c>
      <c r="F2656" t="s">
        <v>5048</v>
      </c>
      <c r="G2656" t="s">
        <v>5052</v>
      </c>
      <c r="H2656">
        <v>60301</v>
      </c>
      <c r="I2656">
        <v>13</v>
      </c>
      <c r="J2656" t="s">
        <v>5068</v>
      </c>
      <c r="K2656">
        <v>10061.709999999999</v>
      </c>
      <c r="L2656" t="s">
        <v>5077</v>
      </c>
      <c r="M2656">
        <f>MONTH(Helper_Columns[Order_Date])</f>
        <v>7</v>
      </c>
      <c r="N2656">
        <f>YEAR(Helper_Columns[Order_Date])</f>
        <v>2024</v>
      </c>
      <c r="O2656" t="str">
        <f>TEXT(Helper_Columns[Order_Date],"mmm")</f>
        <v>Jul</v>
      </c>
      <c r="P2656" s="7">
        <f>IFERROR(Helper_Columns[Profit]/Helper_Columns[Sales_Amount],0)</f>
        <v>0.16685809522230144</v>
      </c>
      <c r="Q2656" s="5" t="str">
        <f>IF(VALUE(SUBSTITUTE(Helper_Columns[[#This Row],[Discount]],"%",""))&gt;=10,"High Discount", "Normal")</f>
        <v>Normal</v>
      </c>
      <c r="R2656" s="5" t="str">
        <f xml:space="preserve"> IF(Helper_Columns[[#This Row],[Profit]]&gt;5000,"High","Low")</f>
        <v>High</v>
      </c>
    </row>
    <row r="2657" spans="1:18" x14ac:dyDescent="0.25">
      <c r="A2657" t="s">
        <v>2667</v>
      </c>
      <c r="B2657" s="4">
        <v>45485.85377075414</v>
      </c>
      <c r="C2657" t="s">
        <v>5013</v>
      </c>
      <c r="D2657" t="s">
        <v>5028</v>
      </c>
      <c r="E2657" t="s">
        <v>5032</v>
      </c>
      <c r="F2657" t="s">
        <v>5047</v>
      </c>
      <c r="G2657" t="s">
        <v>5067</v>
      </c>
      <c r="H2657">
        <v>79255</v>
      </c>
      <c r="I2657">
        <v>5</v>
      </c>
      <c r="J2657" t="s">
        <v>5068</v>
      </c>
      <c r="K2657">
        <v>12210.26</v>
      </c>
      <c r="L2657" t="s">
        <v>5077</v>
      </c>
      <c r="M2657">
        <f>MONTH(Helper_Columns[Order_Date])</f>
        <v>7</v>
      </c>
      <c r="N2657">
        <f>YEAR(Helper_Columns[Order_Date])</f>
        <v>2024</v>
      </c>
      <c r="O2657" t="str">
        <f>TEXT(Helper_Columns[Order_Date],"mmm")</f>
        <v>Jul</v>
      </c>
      <c r="P2657" s="7">
        <f>IFERROR(Helper_Columns[Profit]/Helper_Columns[Sales_Amount],0)</f>
        <v>0.15406296132736105</v>
      </c>
      <c r="Q2657" s="5" t="str">
        <f>IF(VALUE(SUBSTITUTE(Helper_Columns[[#This Row],[Discount]],"%",""))&gt;=10,"High Discount", "Normal")</f>
        <v>Normal</v>
      </c>
      <c r="R2657" s="5" t="str">
        <f xml:space="preserve"> IF(Helper_Columns[[#This Row],[Profit]]&gt;5000,"High","Low")</f>
        <v>High</v>
      </c>
    </row>
    <row r="2658" spans="1:18" x14ac:dyDescent="0.25">
      <c r="A2658" t="s">
        <v>2668</v>
      </c>
      <c r="B2658" s="4">
        <v>45485.926785357064</v>
      </c>
      <c r="C2658" t="s">
        <v>5020</v>
      </c>
      <c r="D2658" t="s">
        <v>5029</v>
      </c>
      <c r="E2658" t="s">
        <v>5040</v>
      </c>
      <c r="F2658" t="s">
        <v>5047</v>
      </c>
      <c r="G2658" t="s">
        <v>5062</v>
      </c>
      <c r="H2658">
        <v>10895</v>
      </c>
      <c r="I2658">
        <v>5</v>
      </c>
      <c r="J2658" t="s">
        <v>5071</v>
      </c>
      <c r="K2658">
        <v>2336.1799999999998</v>
      </c>
      <c r="L2658" t="s">
        <v>5079</v>
      </c>
      <c r="M2658">
        <f>MONTH(Helper_Columns[Order_Date])</f>
        <v>7</v>
      </c>
      <c r="N2658">
        <f>YEAR(Helper_Columns[Order_Date])</f>
        <v>2024</v>
      </c>
      <c r="O2658" t="str">
        <f>TEXT(Helper_Columns[Order_Date],"mmm")</f>
        <v>Jul</v>
      </c>
      <c r="P2658" s="7">
        <f>IFERROR(Helper_Columns[Profit]/Helper_Columns[Sales_Amount],0)</f>
        <v>0.21442680128499311</v>
      </c>
      <c r="Q2658" s="5" t="str">
        <f>IF(VALUE(SUBSTITUTE(Helper_Columns[[#This Row],[Discount]],"%",""))&gt;=10,"High Discount", "Normal")</f>
        <v>High Discount</v>
      </c>
      <c r="R2658" s="5" t="str">
        <f xml:space="preserve"> IF(Helper_Columns[[#This Row],[Profit]]&gt;5000,"High","Low")</f>
        <v>Low</v>
      </c>
    </row>
    <row r="2659" spans="1:18" x14ac:dyDescent="0.25">
      <c r="A2659" t="s">
        <v>2669</v>
      </c>
      <c r="B2659" s="4">
        <v>45485.999799959987</v>
      </c>
      <c r="C2659" t="s">
        <v>5019</v>
      </c>
      <c r="D2659" t="s">
        <v>5029</v>
      </c>
      <c r="E2659" t="s">
        <v>5040</v>
      </c>
      <c r="F2659" t="s">
        <v>5048</v>
      </c>
      <c r="G2659" t="s">
        <v>5052</v>
      </c>
      <c r="H2659">
        <v>36502</v>
      </c>
      <c r="I2659">
        <v>4</v>
      </c>
      <c r="J2659" t="s">
        <v>5069</v>
      </c>
      <c r="K2659">
        <v>7513.34</v>
      </c>
      <c r="L2659" t="s">
        <v>5079</v>
      </c>
      <c r="M2659">
        <f>MONTH(Helper_Columns[Order_Date])</f>
        <v>7</v>
      </c>
      <c r="N2659">
        <f>YEAR(Helper_Columns[Order_Date])</f>
        <v>2024</v>
      </c>
      <c r="O2659" t="str">
        <f>TEXT(Helper_Columns[Order_Date],"mmm")</f>
        <v>Jul</v>
      </c>
      <c r="P2659" s="7">
        <f>IFERROR(Helper_Columns[Profit]/Helper_Columns[Sales_Amount],0)</f>
        <v>0.20583365295052325</v>
      </c>
      <c r="Q2659" s="5" t="str">
        <f>IF(VALUE(SUBSTITUTE(Helper_Columns[[#This Row],[Discount]],"%",""))&gt;=10,"High Discount", "Normal")</f>
        <v>High Discount</v>
      </c>
      <c r="R2659" s="5" t="str">
        <f xml:space="preserve"> IF(Helper_Columns[[#This Row],[Profit]]&gt;5000,"High","Low")</f>
        <v>High</v>
      </c>
    </row>
    <row r="2660" spans="1:18" x14ac:dyDescent="0.25">
      <c r="A2660" t="s">
        <v>2670</v>
      </c>
      <c r="B2660" s="4">
        <v>45486.072814562896</v>
      </c>
      <c r="C2660" t="s">
        <v>5015</v>
      </c>
      <c r="D2660" t="s">
        <v>5029</v>
      </c>
      <c r="E2660" t="s">
        <v>5039</v>
      </c>
      <c r="F2660" t="s">
        <v>5047</v>
      </c>
      <c r="G2660" t="s">
        <v>5064</v>
      </c>
      <c r="H2660">
        <v>62920</v>
      </c>
      <c r="I2660">
        <v>9</v>
      </c>
      <c r="J2660" t="s">
        <v>5070</v>
      </c>
      <c r="K2660">
        <v>5992.72</v>
      </c>
      <c r="L2660" t="s">
        <v>5078</v>
      </c>
      <c r="M2660">
        <f>MONTH(Helper_Columns[Order_Date])</f>
        <v>7</v>
      </c>
      <c r="N2660">
        <f>YEAR(Helper_Columns[Order_Date])</f>
        <v>2024</v>
      </c>
      <c r="O2660" t="str">
        <f>TEXT(Helper_Columns[Order_Date],"mmm")</f>
        <v>Jul</v>
      </c>
      <c r="P2660" s="7">
        <f>IFERROR(Helper_Columns[Profit]/Helper_Columns[Sales_Amount],0)</f>
        <v>9.5243483788938335E-2</v>
      </c>
      <c r="Q2660" s="5" t="str">
        <f>IF(VALUE(SUBSTITUTE(Helper_Columns[[#This Row],[Discount]],"%",""))&gt;=10,"High Discount", "Normal")</f>
        <v>Normal</v>
      </c>
      <c r="R2660" s="5" t="str">
        <f xml:space="preserve"> IF(Helper_Columns[[#This Row],[Profit]]&gt;5000,"High","Low")</f>
        <v>High</v>
      </c>
    </row>
    <row r="2661" spans="1:18" x14ac:dyDescent="0.25">
      <c r="A2661" t="s">
        <v>2671</v>
      </c>
      <c r="B2661" s="4">
        <v>45486.14582916582</v>
      </c>
      <c r="C2661" t="s">
        <v>5025</v>
      </c>
      <c r="D2661" t="s">
        <v>5027</v>
      </c>
      <c r="E2661" t="s">
        <v>5044</v>
      </c>
      <c r="F2661" t="s">
        <v>5048</v>
      </c>
      <c r="G2661" t="s">
        <v>5056</v>
      </c>
      <c r="H2661">
        <v>33640</v>
      </c>
      <c r="I2661">
        <v>10</v>
      </c>
      <c r="J2661" t="s">
        <v>5071</v>
      </c>
      <c r="K2661">
        <v>5373.71</v>
      </c>
      <c r="L2661" t="s">
        <v>5074</v>
      </c>
      <c r="M2661">
        <f>MONTH(Helper_Columns[Order_Date])</f>
        <v>7</v>
      </c>
      <c r="N2661">
        <f>YEAR(Helper_Columns[Order_Date])</f>
        <v>2024</v>
      </c>
      <c r="O2661" t="str">
        <f>TEXT(Helper_Columns[Order_Date],"mmm")</f>
        <v>Jul</v>
      </c>
      <c r="P2661" s="7">
        <f>IFERROR(Helper_Columns[Profit]/Helper_Columns[Sales_Amount],0)</f>
        <v>0.15974167657550536</v>
      </c>
      <c r="Q2661" s="5" t="str">
        <f>IF(VALUE(SUBSTITUTE(Helper_Columns[[#This Row],[Discount]],"%",""))&gt;=10,"High Discount", "Normal")</f>
        <v>High Discount</v>
      </c>
      <c r="R2661" s="5" t="str">
        <f xml:space="preserve"> IF(Helper_Columns[[#This Row],[Profit]]&gt;5000,"High","Low")</f>
        <v>High</v>
      </c>
    </row>
    <row r="2662" spans="1:18" x14ac:dyDescent="0.25">
      <c r="A2662" t="s">
        <v>2672</v>
      </c>
      <c r="B2662" s="4">
        <v>45486.218843768751</v>
      </c>
      <c r="C2662" t="s">
        <v>5019</v>
      </c>
      <c r="D2662" t="s">
        <v>5029</v>
      </c>
      <c r="E2662" t="s">
        <v>5040</v>
      </c>
      <c r="F2662" t="s">
        <v>5046</v>
      </c>
      <c r="G2662" t="s">
        <v>5049</v>
      </c>
      <c r="H2662">
        <v>19220</v>
      </c>
      <c r="I2662">
        <v>14</v>
      </c>
      <c r="J2662" t="s">
        <v>5071</v>
      </c>
      <c r="K2662">
        <v>3292.86</v>
      </c>
      <c r="L2662" t="s">
        <v>5074</v>
      </c>
      <c r="M2662">
        <f>MONTH(Helper_Columns[Order_Date])</f>
        <v>7</v>
      </c>
      <c r="N2662">
        <f>YEAR(Helper_Columns[Order_Date])</f>
        <v>2024</v>
      </c>
      <c r="O2662" t="str">
        <f>TEXT(Helper_Columns[Order_Date],"mmm")</f>
        <v>Jul</v>
      </c>
      <c r="P2662" s="7">
        <f>IFERROR(Helper_Columns[Profit]/Helper_Columns[Sales_Amount],0)</f>
        <v>0.17132466181061395</v>
      </c>
      <c r="Q2662" s="5" t="str">
        <f>IF(VALUE(SUBSTITUTE(Helper_Columns[[#This Row],[Discount]],"%",""))&gt;=10,"High Discount", "Normal")</f>
        <v>High Discount</v>
      </c>
      <c r="R2662" s="5" t="str">
        <f xml:space="preserve"> IF(Helper_Columns[[#This Row],[Profit]]&gt;5000,"High","Low")</f>
        <v>Low</v>
      </c>
    </row>
    <row r="2663" spans="1:18" x14ac:dyDescent="0.25">
      <c r="A2663" t="s">
        <v>2673</v>
      </c>
      <c r="B2663" s="4">
        <v>45486.291858371667</v>
      </c>
      <c r="C2663" t="s">
        <v>5019</v>
      </c>
      <c r="D2663" t="s">
        <v>5028</v>
      </c>
      <c r="E2663" t="s">
        <v>5035</v>
      </c>
      <c r="F2663" t="s">
        <v>5046</v>
      </c>
      <c r="G2663" t="s">
        <v>5053</v>
      </c>
      <c r="H2663">
        <v>43380</v>
      </c>
      <c r="I2663">
        <v>9</v>
      </c>
      <c r="J2663" t="s">
        <v>5068</v>
      </c>
      <c r="K2663">
        <v>4435.05</v>
      </c>
      <c r="L2663" t="s">
        <v>5079</v>
      </c>
      <c r="M2663">
        <f>MONTH(Helper_Columns[Order_Date])</f>
        <v>7</v>
      </c>
      <c r="N2663">
        <f>YEAR(Helper_Columns[Order_Date])</f>
        <v>2024</v>
      </c>
      <c r="O2663" t="str">
        <f>TEXT(Helper_Columns[Order_Date],"mmm")</f>
        <v>Jul</v>
      </c>
      <c r="P2663" s="7">
        <f>IFERROR(Helper_Columns[Profit]/Helper_Columns[Sales_Amount],0)</f>
        <v>0.1022372060857538</v>
      </c>
      <c r="Q2663" s="5" t="str">
        <f>IF(VALUE(SUBSTITUTE(Helper_Columns[[#This Row],[Discount]],"%",""))&gt;=10,"High Discount", "Normal")</f>
        <v>Normal</v>
      </c>
      <c r="R2663" s="5" t="str">
        <f xml:space="preserve"> IF(Helper_Columns[[#This Row],[Profit]]&gt;5000,"High","Low")</f>
        <v>Low</v>
      </c>
    </row>
    <row r="2664" spans="1:18" x14ac:dyDescent="0.25">
      <c r="A2664" t="s">
        <v>2674</v>
      </c>
      <c r="B2664" s="4">
        <v>45486.364872974598</v>
      </c>
      <c r="C2664" t="s">
        <v>5021</v>
      </c>
      <c r="D2664" t="s">
        <v>5027</v>
      </c>
      <c r="E2664" t="s">
        <v>5042</v>
      </c>
      <c r="F2664" t="s">
        <v>5048</v>
      </c>
      <c r="G2664" t="s">
        <v>5055</v>
      </c>
      <c r="H2664">
        <v>76877</v>
      </c>
      <c r="I2664">
        <v>5</v>
      </c>
      <c r="J2664" t="s">
        <v>5068</v>
      </c>
      <c r="K2664">
        <v>9672.36</v>
      </c>
      <c r="L2664" t="s">
        <v>5079</v>
      </c>
      <c r="M2664">
        <f>MONTH(Helper_Columns[Order_Date])</f>
        <v>7</v>
      </c>
      <c r="N2664">
        <f>YEAR(Helper_Columns[Order_Date])</f>
        <v>2024</v>
      </c>
      <c r="O2664" t="str">
        <f>TEXT(Helper_Columns[Order_Date],"mmm")</f>
        <v>Jul</v>
      </c>
      <c r="P2664" s="7">
        <f>IFERROR(Helper_Columns[Profit]/Helper_Columns[Sales_Amount],0)</f>
        <v>0.12581604381024233</v>
      </c>
      <c r="Q2664" s="5" t="str">
        <f>IF(VALUE(SUBSTITUTE(Helper_Columns[[#This Row],[Discount]],"%",""))&gt;=10,"High Discount", "Normal")</f>
        <v>Normal</v>
      </c>
      <c r="R2664" s="5" t="str">
        <f xml:space="preserve"> IF(Helper_Columns[[#This Row],[Profit]]&gt;5000,"High","Low")</f>
        <v>High</v>
      </c>
    </row>
    <row r="2665" spans="1:18" x14ac:dyDescent="0.25">
      <c r="A2665" t="s">
        <v>2675</v>
      </c>
      <c r="B2665" s="4">
        <v>45486.437887577507</v>
      </c>
      <c r="C2665" t="s">
        <v>5019</v>
      </c>
      <c r="D2665" t="s">
        <v>5028</v>
      </c>
      <c r="E2665" t="s">
        <v>5035</v>
      </c>
      <c r="F2665" t="s">
        <v>5048</v>
      </c>
      <c r="G2665" t="s">
        <v>5056</v>
      </c>
      <c r="H2665">
        <v>2355</v>
      </c>
      <c r="I2665">
        <v>9</v>
      </c>
      <c r="J2665" t="s">
        <v>5070</v>
      </c>
      <c r="K2665">
        <v>213.08</v>
      </c>
      <c r="L2665" t="s">
        <v>5075</v>
      </c>
      <c r="M2665">
        <f>MONTH(Helper_Columns[Order_Date])</f>
        <v>7</v>
      </c>
      <c r="N2665">
        <f>YEAR(Helper_Columns[Order_Date])</f>
        <v>2024</v>
      </c>
      <c r="O2665" t="str">
        <f>TEXT(Helper_Columns[Order_Date],"mmm")</f>
        <v>Jul</v>
      </c>
      <c r="P2665" s="7">
        <f>IFERROR(Helper_Columns[Profit]/Helper_Columns[Sales_Amount],0)</f>
        <v>9.0479830148619961E-2</v>
      </c>
      <c r="Q2665" s="5" t="str">
        <f>IF(VALUE(SUBSTITUTE(Helper_Columns[[#This Row],[Discount]],"%",""))&gt;=10,"High Discount", "Normal")</f>
        <v>Normal</v>
      </c>
      <c r="R2665" s="5" t="str">
        <f xml:space="preserve"> IF(Helper_Columns[[#This Row],[Profit]]&gt;5000,"High","Low")</f>
        <v>Low</v>
      </c>
    </row>
    <row r="2666" spans="1:18" x14ac:dyDescent="0.25">
      <c r="A2666" t="s">
        <v>2676</v>
      </c>
      <c r="B2666" s="4">
        <v>45486.510902180431</v>
      </c>
      <c r="C2666" t="s">
        <v>5024</v>
      </c>
      <c r="D2666" t="s">
        <v>5026</v>
      </c>
      <c r="E2666" t="s">
        <v>5045</v>
      </c>
      <c r="F2666" t="s">
        <v>5047</v>
      </c>
      <c r="G2666" t="s">
        <v>5058</v>
      </c>
      <c r="H2666">
        <v>59215</v>
      </c>
      <c r="I2666">
        <v>9</v>
      </c>
      <c r="J2666" t="s">
        <v>5073</v>
      </c>
      <c r="K2666">
        <v>11008.53</v>
      </c>
      <c r="L2666" t="s">
        <v>5078</v>
      </c>
      <c r="M2666">
        <f>MONTH(Helper_Columns[Order_Date])</f>
        <v>7</v>
      </c>
      <c r="N2666">
        <f>YEAR(Helper_Columns[Order_Date])</f>
        <v>2024</v>
      </c>
      <c r="O2666" t="str">
        <f>TEXT(Helper_Columns[Order_Date],"mmm")</f>
        <v>Jul</v>
      </c>
      <c r="P2666" s="7">
        <f>IFERROR(Helper_Columns[Profit]/Helper_Columns[Sales_Amount],0)</f>
        <v>0.18590779363336993</v>
      </c>
      <c r="Q2666" s="5" t="str">
        <f>IF(VALUE(SUBSTITUTE(Helper_Columns[[#This Row],[Discount]],"%",""))&gt;=10,"High Discount", "Normal")</f>
        <v>Normal</v>
      </c>
      <c r="R2666" s="5" t="str">
        <f xml:space="preserve"> IF(Helper_Columns[[#This Row],[Profit]]&gt;5000,"High","Low")</f>
        <v>High</v>
      </c>
    </row>
    <row r="2667" spans="1:18" x14ac:dyDescent="0.25">
      <c r="A2667" t="s">
        <v>2677</v>
      </c>
      <c r="B2667" s="4">
        <v>45486.583916783347</v>
      </c>
      <c r="C2667" t="s">
        <v>5016</v>
      </c>
      <c r="D2667" t="s">
        <v>5028</v>
      </c>
      <c r="E2667" t="s">
        <v>5037</v>
      </c>
      <c r="F2667" t="s">
        <v>5047</v>
      </c>
      <c r="G2667" t="s">
        <v>5067</v>
      </c>
      <c r="H2667">
        <v>69197</v>
      </c>
      <c r="I2667">
        <v>6</v>
      </c>
      <c r="J2667" t="s">
        <v>5071</v>
      </c>
      <c r="K2667">
        <v>7677.33</v>
      </c>
      <c r="L2667" t="s">
        <v>5078</v>
      </c>
      <c r="M2667">
        <f>MONTH(Helper_Columns[Order_Date])</f>
        <v>7</v>
      </c>
      <c r="N2667">
        <f>YEAR(Helper_Columns[Order_Date])</f>
        <v>2024</v>
      </c>
      <c r="O2667" t="str">
        <f>TEXT(Helper_Columns[Order_Date],"mmm")</f>
        <v>Jul</v>
      </c>
      <c r="P2667" s="7">
        <f>IFERROR(Helper_Columns[Profit]/Helper_Columns[Sales_Amount],0)</f>
        <v>0.1109488850672717</v>
      </c>
      <c r="Q2667" s="5" t="str">
        <f>IF(VALUE(SUBSTITUTE(Helper_Columns[[#This Row],[Discount]],"%",""))&gt;=10,"High Discount", "Normal")</f>
        <v>High Discount</v>
      </c>
      <c r="R2667" s="5" t="str">
        <f xml:space="preserve"> IF(Helper_Columns[[#This Row],[Profit]]&gt;5000,"High","Low")</f>
        <v>High</v>
      </c>
    </row>
    <row r="2668" spans="1:18" x14ac:dyDescent="0.25">
      <c r="A2668" t="s">
        <v>2678</v>
      </c>
      <c r="B2668" s="4">
        <v>45486.656931386271</v>
      </c>
      <c r="C2668" t="s">
        <v>5021</v>
      </c>
      <c r="D2668" t="s">
        <v>5027</v>
      </c>
      <c r="E2668" t="s">
        <v>5031</v>
      </c>
      <c r="F2668" t="s">
        <v>5048</v>
      </c>
      <c r="G2668" t="s">
        <v>5051</v>
      </c>
      <c r="H2668">
        <v>33476</v>
      </c>
      <c r="I2668">
        <v>10</v>
      </c>
      <c r="J2668" t="s">
        <v>5071</v>
      </c>
      <c r="K2668">
        <v>4947.18</v>
      </c>
      <c r="L2668" t="s">
        <v>5075</v>
      </c>
      <c r="M2668">
        <f>MONTH(Helper_Columns[Order_Date])</f>
        <v>7</v>
      </c>
      <c r="N2668">
        <f>YEAR(Helper_Columns[Order_Date])</f>
        <v>2024</v>
      </c>
      <c r="O2668" t="str">
        <f>TEXT(Helper_Columns[Order_Date],"mmm")</f>
        <v>Jul</v>
      </c>
      <c r="P2668" s="7">
        <f>IFERROR(Helper_Columns[Profit]/Helper_Columns[Sales_Amount],0)</f>
        <v>0.14778288923407815</v>
      </c>
      <c r="Q2668" s="5" t="str">
        <f>IF(VALUE(SUBSTITUTE(Helper_Columns[[#This Row],[Discount]],"%",""))&gt;=10,"High Discount", "Normal")</f>
        <v>High Discount</v>
      </c>
      <c r="R2668" s="5" t="str">
        <f xml:space="preserve"> IF(Helper_Columns[[#This Row],[Profit]]&gt;5000,"High","Low")</f>
        <v>Low</v>
      </c>
    </row>
    <row r="2669" spans="1:18" x14ac:dyDescent="0.25">
      <c r="A2669" t="s">
        <v>2679</v>
      </c>
      <c r="B2669" s="4">
        <v>45486.729945989187</v>
      </c>
      <c r="C2669" t="s">
        <v>5021</v>
      </c>
      <c r="D2669" t="s">
        <v>5027</v>
      </c>
      <c r="E2669" t="s">
        <v>5044</v>
      </c>
      <c r="F2669" t="s">
        <v>5047</v>
      </c>
      <c r="G2669" t="s">
        <v>5064</v>
      </c>
      <c r="H2669">
        <v>28940</v>
      </c>
      <c r="I2669">
        <v>10</v>
      </c>
      <c r="J2669" t="s">
        <v>5072</v>
      </c>
      <c r="K2669">
        <v>4328.3500000000004</v>
      </c>
      <c r="L2669" t="s">
        <v>5077</v>
      </c>
      <c r="M2669">
        <f>MONTH(Helper_Columns[Order_Date])</f>
        <v>7</v>
      </c>
      <c r="N2669">
        <f>YEAR(Helper_Columns[Order_Date])</f>
        <v>2024</v>
      </c>
      <c r="O2669" t="str">
        <f>TEXT(Helper_Columns[Order_Date],"mmm")</f>
        <v>Jul</v>
      </c>
      <c r="P2669" s="7">
        <f>IFERROR(Helper_Columns[Profit]/Helper_Columns[Sales_Amount],0)</f>
        <v>0.14956288873531445</v>
      </c>
      <c r="Q2669" s="5" t="str">
        <f>IF(VALUE(SUBSTITUTE(Helper_Columns[[#This Row],[Discount]],"%",""))&gt;=10,"High Discount", "Normal")</f>
        <v>High Discount</v>
      </c>
      <c r="R2669" s="5" t="str">
        <f xml:space="preserve"> IF(Helper_Columns[[#This Row],[Profit]]&gt;5000,"High","Low")</f>
        <v>Low</v>
      </c>
    </row>
    <row r="2670" spans="1:18" x14ac:dyDescent="0.25">
      <c r="A2670" t="s">
        <v>2680</v>
      </c>
      <c r="B2670" s="4">
        <v>45486.802960592118</v>
      </c>
      <c r="C2670" t="s">
        <v>5017</v>
      </c>
      <c r="D2670" t="s">
        <v>5028</v>
      </c>
      <c r="E2670" t="s">
        <v>5037</v>
      </c>
      <c r="F2670" t="s">
        <v>5048</v>
      </c>
      <c r="G2670" t="s">
        <v>5052</v>
      </c>
      <c r="H2670">
        <v>72041</v>
      </c>
      <c r="I2670">
        <v>12</v>
      </c>
      <c r="J2670" t="s">
        <v>5068</v>
      </c>
      <c r="K2670">
        <v>6258.38</v>
      </c>
      <c r="L2670" t="s">
        <v>5078</v>
      </c>
      <c r="M2670">
        <f>MONTH(Helper_Columns[Order_Date])</f>
        <v>7</v>
      </c>
      <c r="N2670">
        <f>YEAR(Helper_Columns[Order_Date])</f>
        <v>2024</v>
      </c>
      <c r="O2670" t="str">
        <f>TEXT(Helper_Columns[Order_Date],"mmm")</f>
        <v>Jul</v>
      </c>
      <c r="P2670" s="7">
        <f>IFERROR(Helper_Columns[Profit]/Helper_Columns[Sales_Amount],0)</f>
        <v>8.6872475395955079E-2</v>
      </c>
      <c r="Q2670" s="5" t="str">
        <f>IF(VALUE(SUBSTITUTE(Helper_Columns[[#This Row],[Discount]],"%",""))&gt;=10,"High Discount", "Normal")</f>
        <v>Normal</v>
      </c>
      <c r="R2670" s="5" t="str">
        <f xml:space="preserve"> IF(Helper_Columns[[#This Row],[Profit]]&gt;5000,"High","Low")</f>
        <v>High</v>
      </c>
    </row>
    <row r="2671" spans="1:18" x14ac:dyDescent="0.25">
      <c r="A2671" t="s">
        <v>2681</v>
      </c>
      <c r="B2671" s="4">
        <v>45486.875975195027</v>
      </c>
      <c r="C2671" t="s">
        <v>5014</v>
      </c>
      <c r="D2671" t="s">
        <v>5026</v>
      </c>
      <c r="E2671" t="s">
        <v>5043</v>
      </c>
      <c r="F2671" t="s">
        <v>5046</v>
      </c>
      <c r="G2671" t="s">
        <v>5060</v>
      </c>
      <c r="H2671">
        <v>29460</v>
      </c>
      <c r="I2671">
        <v>14</v>
      </c>
      <c r="J2671" t="s">
        <v>5072</v>
      </c>
      <c r="K2671">
        <v>6309.21</v>
      </c>
      <c r="L2671" t="s">
        <v>5079</v>
      </c>
      <c r="M2671">
        <f>MONTH(Helper_Columns[Order_Date])</f>
        <v>7</v>
      </c>
      <c r="N2671">
        <f>YEAR(Helper_Columns[Order_Date])</f>
        <v>2024</v>
      </c>
      <c r="O2671" t="str">
        <f>TEXT(Helper_Columns[Order_Date],"mmm")</f>
        <v>Jul</v>
      </c>
      <c r="P2671" s="7">
        <f>IFERROR(Helper_Columns[Profit]/Helper_Columns[Sales_Amount],0)</f>
        <v>0.21416191446028512</v>
      </c>
      <c r="Q2671" s="5" t="str">
        <f>IF(VALUE(SUBSTITUTE(Helper_Columns[[#This Row],[Discount]],"%",""))&gt;=10,"High Discount", "Normal")</f>
        <v>High Discount</v>
      </c>
      <c r="R2671" s="5" t="str">
        <f xml:space="preserve"> IF(Helper_Columns[[#This Row],[Profit]]&gt;5000,"High","Low")</f>
        <v>High</v>
      </c>
    </row>
    <row r="2672" spans="1:18" x14ac:dyDescent="0.25">
      <c r="A2672" t="s">
        <v>2682</v>
      </c>
      <c r="B2672" s="4">
        <v>45486.948989797951</v>
      </c>
      <c r="C2672" t="s">
        <v>5020</v>
      </c>
      <c r="D2672" t="s">
        <v>5026</v>
      </c>
      <c r="E2672" t="s">
        <v>5030</v>
      </c>
      <c r="F2672" t="s">
        <v>5047</v>
      </c>
      <c r="G2672" t="s">
        <v>5050</v>
      </c>
      <c r="H2672">
        <v>50240</v>
      </c>
      <c r="I2672">
        <v>7</v>
      </c>
      <c r="J2672" t="s">
        <v>5071</v>
      </c>
      <c r="K2672">
        <v>9893.14</v>
      </c>
      <c r="L2672" t="s">
        <v>5078</v>
      </c>
      <c r="M2672">
        <f>MONTH(Helper_Columns[Order_Date])</f>
        <v>7</v>
      </c>
      <c r="N2672">
        <f>YEAR(Helper_Columns[Order_Date])</f>
        <v>2024</v>
      </c>
      <c r="O2672" t="str">
        <f>TEXT(Helper_Columns[Order_Date],"mmm")</f>
        <v>Jul</v>
      </c>
      <c r="P2672" s="7">
        <f>IFERROR(Helper_Columns[Profit]/Helper_Columns[Sales_Amount],0)</f>
        <v>0.19691759554140126</v>
      </c>
      <c r="Q2672" s="5" t="str">
        <f>IF(VALUE(SUBSTITUTE(Helper_Columns[[#This Row],[Discount]],"%",""))&gt;=10,"High Discount", "Normal")</f>
        <v>High Discount</v>
      </c>
      <c r="R2672" s="5" t="str">
        <f xml:space="preserve"> IF(Helper_Columns[[#This Row],[Profit]]&gt;5000,"High","Low")</f>
        <v>High</v>
      </c>
    </row>
    <row r="2673" spans="1:18" x14ac:dyDescent="0.25">
      <c r="A2673" t="s">
        <v>2683</v>
      </c>
      <c r="B2673" s="4">
        <v>45487.022004400882</v>
      </c>
      <c r="C2673" t="s">
        <v>5022</v>
      </c>
      <c r="D2673" t="s">
        <v>5028</v>
      </c>
      <c r="E2673" t="s">
        <v>5035</v>
      </c>
      <c r="F2673" t="s">
        <v>5048</v>
      </c>
      <c r="G2673" t="s">
        <v>5051</v>
      </c>
      <c r="H2673">
        <v>70969</v>
      </c>
      <c r="I2673">
        <v>4</v>
      </c>
      <c r="J2673" t="s">
        <v>5068</v>
      </c>
      <c r="K2673">
        <v>10554.01</v>
      </c>
      <c r="L2673" t="s">
        <v>5076</v>
      </c>
      <c r="M2673">
        <f>MONTH(Helper_Columns[Order_Date])</f>
        <v>7</v>
      </c>
      <c r="N2673">
        <f>YEAR(Helper_Columns[Order_Date])</f>
        <v>2024</v>
      </c>
      <c r="O2673" t="str">
        <f>TEXT(Helper_Columns[Order_Date],"mmm")</f>
        <v>Jul</v>
      </c>
      <c r="P2673" s="7">
        <f>IFERROR(Helper_Columns[Profit]/Helper_Columns[Sales_Amount],0)</f>
        <v>0.14871295917936</v>
      </c>
      <c r="Q2673" s="5" t="str">
        <f>IF(VALUE(SUBSTITUTE(Helper_Columns[[#This Row],[Discount]],"%",""))&gt;=10,"High Discount", "Normal")</f>
        <v>Normal</v>
      </c>
      <c r="R2673" s="5" t="str">
        <f xml:space="preserve"> IF(Helper_Columns[[#This Row],[Profit]]&gt;5000,"High","Low")</f>
        <v>High</v>
      </c>
    </row>
    <row r="2674" spans="1:18" x14ac:dyDescent="0.25">
      <c r="A2674" t="s">
        <v>2684</v>
      </c>
      <c r="B2674" s="4">
        <v>45487.095019003798</v>
      </c>
      <c r="C2674" t="s">
        <v>5021</v>
      </c>
      <c r="D2674" t="s">
        <v>5026</v>
      </c>
      <c r="E2674" t="s">
        <v>5045</v>
      </c>
      <c r="F2674" t="s">
        <v>5046</v>
      </c>
      <c r="G2674" t="s">
        <v>5054</v>
      </c>
      <c r="H2674">
        <v>59335</v>
      </c>
      <c r="I2674">
        <v>9</v>
      </c>
      <c r="J2674" t="s">
        <v>5072</v>
      </c>
      <c r="K2674">
        <v>8951.5</v>
      </c>
      <c r="L2674" t="s">
        <v>5074</v>
      </c>
      <c r="M2674">
        <f>MONTH(Helper_Columns[Order_Date])</f>
        <v>7</v>
      </c>
      <c r="N2674">
        <f>YEAR(Helper_Columns[Order_Date])</f>
        <v>2024</v>
      </c>
      <c r="O2674" t="str">
        <f>TEXT(Helper_Columns[Order_Date],"mmm")</f>
        <v>Jul</v>
      </c>
      <c r="P2674" s="7">
        <f>IFERROR(Helper_Columns[Profit]/Helper_Columns[Sales_Amount],0)</f>
        <v>0.15086373978259038</v>
      </c>
      <c r="Q2674" s="5" t="str">
        <f>IF(VALUE(SUBSTITUTE(Helper_Columns[[#This Row],[Discount]],"%",""))&gt;=10,"High Discount", "Normal")</f>
        <v>High Discount</v>
      </c>
      <c r="R2674" s="5" t="str">
        <f xml:space="preserve"> IF(Helper_Columns[[#This Row],[Profit]]&gt;5000,"High","Low")</f>
        <v>High</v>
      </c>
    </row>
    <row r="2675" spans="1:18" x14ac:dyDescent="0.25">
      <c r="A2675" t="s">
        <v>2685</v>
      </c>
      <c r="B2675" s="4">
        <v>45487.168033606707</v>
      </c>
      <c r="C2675" t="s">
        <v>5014</v>
      </c>
      <c r="D2675" t="s">
        <v>5028</v>
      </c>
      <c r="E2675" t="s">
        <v>5032</v>
      </c>
      <c r="F2675" t="s">
        <v>5046</v>
      </c>
      <c r="G2675" t="s">
        <v>5054</v>
      </c>
      <c r="H2675">
        <v>43736</v>
      </c>
      <c r="I2675">
        <v>13</v>
      </c>
      <c r="J2675" t="s">
        <v>5072</v>
      </c>
      <c r="K2675">
        <v>4205.91</v>
      </c>
      <c r="L2675" t="s">
        <v>5077</v>
      </c>
      <c r="M2675">
        <f>MONTH(Helper_Columns[Order_Date])</f>
        <v>7</v>
      </c>
      <c r="N2675">
        <f>YEAR(Helper_Columns[Order_Date])</f>
        <v>2024</v>
      </c>
      <c r="O2675" t="str">
        <f>TEXT(Helper_Columns[Order_Date],"mmm")</f>
        <v>Jul</v>
      </c>
      <c r="P2675" s="7">
        <f>IFERROR(Helper_Columns[Profit]/Helper_Columns[Sales_Amount],0)</f>
        <v>9.6165858789098224E-2</v>
      </c>
      <c r="Q2675" s="5" t="str">
        <f>IF(VALUE(SUBSTITUTE(Helper_Columns[[#This Row],[Discount]],"%",""))&gt;=10,"High Discount", "Normal")</f>
        <v>High Discount</v>
      </c>
      <c r="R2675" s="5" t="str">
        <f xml:space="preserve"> IF(Helper_Columns[[#This Row],[Profit]]&gt;5000,"High","Low")</f>
        <v>Low</v>
      </c>
    </row>
    <row r="2676" spans="1:18" x14ac:dyDescent="0.25">
      <c r="A2676" t="s">
        <v>2686</v>
      </c>
      <c r="B2676" s="4">
        <v>45487.241048209638</v>
      </c>
      <c r="C2676" t="s">
        <v>5024</v>
      </c>
      <c r="D2676" t="s">
        <v>5029</v>
      </c>
      <c r="E2676" t="s">
        <v>5033</v>
      </c>
      <c r="F2676" t="s">
        <v>5047</v>
      </c>
      <c r="G2676" t="s">
        <v>5062</v>
      </c>
      <c r="H2676">
        <v>78058</v>
      </c>
      <c r="I2676">
        <v>6</v>
      </c>
      <c r="J2676" t="s">
        <v>5068</v>
      </c>
      <c r="K2676">
        <v>11420.22</v>
      </c>
      <c r="L2676" t="s">
        <v>5077</v>
      </c>
      <c r="M2676">
        <f>MONTH(Helper_Columns[Order_Date])</f>
        <v>7</v>
      </c>
      <c r="N2676">
        <f>YEAR(Helper_Columns[Order_Date])</f>
        <v>2024</v>
      </c>
      <c r="O2676" t="str">
        <f>TEXT(Helper_Columns[Order_Date],"mmm")</f>
        <v>Jul</v>
      </c>
      <c r="P2676" s="7">
        <f>IFERROR(Helper_Columns[Profit]/Helper_Columns[Sales_Amount],0)</f>
        <v>0.14630428655615055</v>
      </c>
      <c r="Q2676" s="5" t="str">
        <f>IF(VALUE(SUBSTITUTE(Helper_Columns[[#This Row],[Discount]],"%",""))&gt;=10,"High Discount", "Normal")</f>
        <v>Normal</v>
      </c>
      <c r="R2676" s="5" t="str">
        <f xml:space="preserve"> IF(Helper_Columns[[#This Row],[Profit]]&gt;5000,"High","Low")</f>
        <v>High</v>
      </c>
    </row>
    <row r="2677" spans="1:18" x14ac:dyDescent="0.25">
      <c r="A2677" t="s">
        <v>2687</v>
      </c>
      <c r="B2677" s="4">
        <v>45487.314062812547</v>
      </c>
      <c r="C2677" t="s">
        <v>5024</v>
      </c>
      <c r="D2677" t="s">
        <v>5029</v>
      </c>
      <c r="E2677" t="s">
        <v>5039</v>
      </c>
      <c r="F2677" t="s">
        <v>5047</v>
      </c>
      <c r="G2677" t="s">
        <v>5062</v>
      </c>
      <c r="H2677">
        <v>17691</v>
      </c>
      <c r="I2677">
        <v>4</v>
      </c>
      <c r="J2677" t="s">
        <v>5069</v>
      </c>
      <c r="K2677">
        <v>3527.71</v>
      </c>
      <c r="L2677" t="s">
        <v>5075</v>
      </c>
      <c r="M2677">
        <f>MONTH(Helper_Columns[Order_Date])</f>
        <v>7</v>
      </c>
      <c r="N2677">
        <f>YEAR(Helper_Columns[Order_Date])</f>
        <v>2024</v>
      </c>
      <c r="O2677" t="str">
        <f>TEXT(Helper_Columns[Order_Date],"mmm")</f>
        <v>Jul</v>
      </c>
      <c r="P2677" s="7">
        <f>IFERROR(Helper_Columns[Profit]/Helper_Columns[Sales_Amount],0)</f>
        <v>0.19940704312927476</v>
      </c>
      <c r="Q2677" s="5" t="str">
        <f>IF(VALUE(SUBSTITUTE(Helper_Columns[[#This Row],[Discount]],"%",""))&gt;=10,"High Discount", "Normal")</f>
        <v>High Discount</v>
      </c>
      <c r="R2677" s="5" t="str">
        <f xml:space="preserve"> IF(Helper_Columns[[#This Row],[Profit]]&gt;5000,"High","Low")</f>
        <v>Low</v>
      </c>
    </row>
    <row r="2678" spans="1:18" x14ac:dyDescent="0.25">
      <c r="A2678" t="s">
        <v>2688</v>
      </c>
      <c r="B2678" s="4">
        <v>45487.387077415471</v>
      </c>
      <c r="C2678" t="s">
        <v>5025</v>
      </c>
      <c r="D2678" t="s">
        <v>5028</v>
      </c>
      <c r="E2678" t="s">
        <v>5035</v>
      </c>
      <c r="F2678" t="s">
        <v>5046</v>
      </c>
      <c r="G2678" t="s">
        <v>5054</v>
      </c>
      <c r="H2678">
        <v>17877</v>
      </c>
      <c r="I2678">
        <v>13</v>
      </c>
      <c r="J2678" t="s">
        <v>5071</v>
      </c>
      <c r="K2678">
        <v>1587.87</v>
      </c>
      <c r="L2678" t="s">
        <v>5076</v>
      </c>
      <c r="M2678">
        <f>MONTH(Helper_Columns[Order_Date])</f>
        <v>7</v>
      </c>
      <c r="N2678">
        <f>YEAR(Helper_Columns[Order_Date])</f>
        <v>2024</v>
      </c>
      <c r="O2678" t="str">
        <f>TEXT(Helper_Columns[Order_Date],"mmm")</f>
        <v>Jul</v>
      </c>
      <c r="P2678" s="7">
        <f>IFERROR(Helper_Columns[Profit]/Helper_Columns[Sales_Amount],0)</f>
        <v>8.882194999160932E-2</v>
      </c>
      <c r="Q2678" s="5" t="str">
        <f>IF(VALUE(SUBSTITUTE(Helper_Columns[[#This Row],[Discount]],"%",""))&gt;=10,"High Discount", "Normal")</f>
        <v>High Discount</v>
      </c>
      <c r="R2678" s="5" t="str">
        <f xml:space="preserve"> IF(Helper_Columns[[#This Row],[Profit]]&gt;5000,"High","Low")</f>
        <v>Low</v>
      </c>
    </row>
    <row r="2679" spans="1:18" x14ac:dyDescent="0.25">
      <c r="A2679" t="s">
        <v>2689</v>
      </c>
      <c r="B2679" s="4">
        <v>45487.460092018402</v>
      </c>
      <c r="C2679" t="s">
        <v>5025</v>
      </c>
      <c r="D2679" t="s">
        <v>5026</v>
      </c>
      <c r="E2679" t="s">
        <v>5045</v>
      </c>
      <c r="F2679" t="s">
        <v>5046</v>
      </c>
      <c r="G2679" t="s">
        <v>5049</v>
      </c>
      <c r="H2679">
        <v>72691</v>
      </c>
      <c r="I2679">
        <v>8</v>
      </c>
      <c r="J2679" t="s">
        <v>5068</v>
      </c>
      <c r="K2679">
        <v>6956.23</v>
      </c>
      <c r="L2679" t="s">
        <v>5076</v>
      </c>
      <c r="M2679">
        <f>MONTH(Helper_Columns[Order_Date])</f>
        <v>7</v>
      </c>
      <c r="N2679">
        <f>YEAR(Helper_Columns[Order_Date])</f>
        <v>2024</v>
      </c>
      <c r="O2679" t="str">
        <f>TEXT(Helper_Columns[Order_Date],"mmm")</f>
        <v>Jul</v>
      </c>
      <c r="P2679" s="7">
        <f>IFERROR(Helper_Columns[Profit]/Helper_Columns[Sales_Amount],0)</f>
        <v>9.5695890825549232E-2</v>
      </c>
      <c r="Q2679" s="5" t="str">
        <f>IF(VALUE(SUBSTITUTE(Helper_Columns[[#This Row],[Discount]],"%",""))&gt;=10,"High Discount", "Normal")</f>
        <v>Normal</v>
      </c>
      <c r="R2679" s="5" t="str">
        <f xml:space="preserve"> IF(Helper_Columns[[#This Row],[Profit]]&gt;5000,"High","Low")</f>
        <v>High</v>
      </c>
    </row>
    <row r="2680" spans="1:18" x14ac:dyDescent="0.25">
      <c r="A2680" t="s">
        <v>2690</v>
      </c>
      <c r="B2680" s="4">
        <v>45487.533106621318</v>
      </c>
      <c r="C2680" t="s">
        <v>5024</v>
      </c>
      <c r="D2680" t="s">
        <v>5026</v>
      </c>
      <c r="E2680" t="s">
        <v>5045</v>
      </c>
      <c r="F2680" t="s">
        <v>5047</v>
      </c>
      <c r="G2680" t="s">
        <v>5058</v>
      </c>
      <c r="H2680">
        <v>70890</v>
      </c>
      <c r="I2680">
        <v>8</v>
      </c>
      <c r="J2680" t="s">
        <v>5071</v>
      </c>
      <c r="K2680">
        <v>11649.42</v>
      </c>
      <c r="L2680" t="s">
        <v>5076</v>
      </c>
      <c r="M2680">
        <f>MONTH(Helper_Columns[Order_Date])</f>
        <v>7</v>
      </c>
      <c r="N2680">
        <f>YEAR(Helper_Columns[Order_Date])</f>
        <v>2024</v>
      </c>
      <c r="O2680" t="str">
        <f>TEXT(Helper_Columns[Order_Date],"mmm")</f>
        <v>Jul</v>
      </c>
      <c r="P2680" s="7">
        <f>IFERROR(Helper_Columns[Profit]/Helper_Columns[Sales_Amount],0)</f>
        <v>0.16433093525179857</v>
      </c>
      <c r="Q2680" s="5" t="str">
        <f>IF(VALUE(SUBSTITUTE(Helper_Columns[[#This Row],[Discount]],"%",""))&gt;=10,"High Discount", "Normal")</f>
        <v>High Discount</v>
      </c>
      <c r="R2680" s="5" t="str">
        <f xml:space="preserve"> IF(Helper_Columns[[#This Row],[Profit]]&gt;5000,"High","Low")</f>
        <v>High</v>
      </c>
    </row>
    <row r="2681" spans="1:18" x14ac:dyDescent="0.25">
      <c r="A2681" t="s">
        <v>2691</v>
      </c>
      <c r="B2681" s="4">
        <v>45487.606121224228</v>
      </c>
      <c r="C2681" t="s">
        <v>5016</v>
      </c>
      <c r="D2681" t="s">
        <v>5029</v>
      </c>
      <c r="E2681" t="s">
        <v>5033</v>
      </c>
      <c r="F2681" t="s">
        <v>5047</v>
      </c>
      <c r="G2681" t="s">
        <v>5063</v>
      </c>
      <c r="H2681">
        <v>14725</v>
      </c>
      <c r="I2681">
        <v>3</v>
      </c>
      <c r="J2681" t="s">
        <v>5068</v>
      </c>
      <c r="K2681">
        <v>1773.88</v>
      </c>
      <c r="L2681" t="s">
        <v>5075</v>
      </c>
      <c r="M2681">
        <f>MONTH(Helper_Columns[Order_Date])</f>
        <v>7</v>
      </c>
      <c r="N2681">
        <f>YEAR(Helper_Columns[Order_Date])</f>
        <v>2024</v>
      </c>
      <c r="O2681" t="str">
        <f>TEXT(Helper_Columns[Order_Date],"mmm")</f>
        <v>Jul</v>
      </c>
      <c r="P2681" s="7">
        <f>IFERROR(Helper_Columns[Profit]/Helper_Columns[Sales_Amount],0)</f>
        <v>0.1204672325976231</v>
      </c>
      <c r="Q2681" s="5" t="str">
        <f>IF(VALUE(SUBSTITUTE(Helper_Columns[[#This Row],[Discount]],"%",""))&gt;=10,"High Discount", "Normal")</f>
        <v>Normal</v>
      </c>
      <c r="R2681" s="5" t="str">
        <f xml:space="preserve"> IF(Helper_Columns[[#This Row],[Profit]]&gt;5000,"High","Low")</f>
        <v>Low</v>
      </c>
    </row>
    <row r="2682" spans="1:18" x14ac:dyDescent="0.25">
      <c r="A2682" t="s">
        <v>2692</v>
      </c>
      <c r="B2682" s="4">
        <v>45487.679135827173</v>
      </c>
      <c r="C2682" t="s">
        <v>5021</v>
      </c>
      <c r="D2682" t="s">
        <v>5026</v>
      </c>
      <c r="E2682" t="s">
        <v>5045</v>
      </c>
      <c r="F2682" t="s">
        <v>5046</v>
      </c>
      <c r="G2682" t="s">
        <v>5049</v>
      </c>
      <c r="H2682">
        <v>47809</v>
      </c>
      <c r="I2682">
        <v>11</v>
      </c>
      <c r="J2682" t="s">
        <v>5068</v>
      </c>
      <c r="K2682">
        <v>9851.3700000000008</v>
      </c>
      <c r="L2682" t="s">
        <v>5075</v>
      </c>
      <c r="M2682">
        <f>MONTH(Helper_Columns[Order_Date])</f>
        <v>7</v>
      </c>
      <c r="N2682">
        <f>YEAR(Helper_Columns[Order_Date])</f>
        <v>2024</v>
      </c>
      <c r="O2682" t="str">
        <f>TEXT(Helper_Columns[Order_Date],"mmm")</f>
        <v>Jul</v>
      </c>
      <c r="P2682" s="7">
        <f>IFERROR(Helper_Columns[Profit]/Helper_Columns[Sales_Amount],0)</f>
        <v>0.20605680938735385</v>
      </c>
      <c r="Q2682" s="5" t="str">
        <f>IF(VALUE(SUBSTITUTE(Helper_Columns[[#This Row],[Discount]],"%",""))&gt;=10,"High Discount", "Normal")</f>
        <v>Normal</v>
      </c>
      <c r="R2682" s="5" t="str">
        <f xml:space="preserve"> IF(Helper_Columns[[#This Row],[Profit]]&gt;5000,"High","Low")</f>
        <v>High</v>
      </c>
    </row>
    <row r="2683" spans="1:18" x14ac:dyDescent="0.25">
      <c r="A2683" t="s">
        <v>2693</v>
      </c>
      <c r="B2683" s="4">
        <v>45487.752150430082</v>
      </c>
      <c r="C2683" t="s">
        <v>5020</v>
      </c>
      <c r="D2683" t="s">
        <v>5029</v>
      </c>
      <c r="E2683" t="s">
        <v>5041</v>
      </c>
      <c r="F2683" t="s">
        <v>5047</v>
      </c>
      <c r="G2683" t="s">
        <v>5067</v>
      </c>
      <c r="H2683">
        <v>62396</v>
      </c>
      <c r="I2683">
        <v>13</v>
      </c>
      <c r="J2683" t="s">
        <v>5069</v>
      </c>
      <c r="K2683">
        <v>12434.73</v>
      </c>
      <c r="L2683" t="s">
        <v>5077</v>
      </c>
      <c r="M2683">
        <f>MONTH(Helper_Columns[Order_Date])</f>
        <v>7</v>
      </c>
      <c r="N2683">
        <f>YEAR(Helper_Columns[Order_Date])</f>
        <v>2024</v>
      </c>
      <c r="O2683" t="str">
        <f>TEXT(Helper_Columns[Order_Date],"mmm")</f>
        <v>Jul</v>
      </c>
      <c r="P2683" s="7">
        <f>IFERROR(Helper_Columns[Profit]/Helper_Columns[Sales_Amount],0)</f>
        <v>0.19928729405731135</v>
      </c>
      <c r="Q2683" s="5" t="str">
        <f>IF(VALUE(SUBSTITUTE(Helper_Columns[[#This Row],[Discount]],"%",""))&gt;=10,"High Discount", "Normal")</f>
        <v>High Discount</v>
      </c>
      <c r="R2683" s="5" t="str">
        <f xml:space="preserve"> IF(Helper_Columns[[#This Row],[Profit]]&gt;5000,"High","Low")</f>
        <v>High</v>
      </c>
    </row>
    <row r="2684" spans="1:18" x14ac:dyDescent="0.25">
      <c r="A2684" t="s">
        <v>2694</v>
      </c>
      <c r="B2684" s="4">
        <v>45487.825165032998</v>
      </c>
      <c r="C2684" t="s">
        <v>5023</v>
      </c>
      <c r="D2684" t="s">
        <v>5026</v>
      </c>
      <c r="E2684" t="s">
        <v>5045</v>
      </c>
      <c r="F2684" t="s">
        <v>5046</v>
      </c>
      <c r="G2684" t="s">
        <v>5066</v>
      </c>
      <c r="H2684">
        <v>50421</v>
      </c>
      <c r="I2684">
        <v>1</v>
      </c>
      <c r="J2684" t="s">
        <v>5072</v>
      </c>
      <c r="K2684">
        <v>7088.13</v>
      </c>
      <c r="L2684" t="s">
        <v>5076</v>
      </c>
      <c r="M2684">
        <f>MONTH(Helper_Columns[Order_Date])</f>
        <v>7</v>
      </c>
      <c r="N2684">
        <f>YEAR(Helper_Columns[Order_Date])</f>
        <v>2024</v>
      </c>
      <c r="O2684" t="str">
        <f>TEXT(Helper_Columns[Order_Date],"mmm")</f>
        <v>Jul</v>
      </c>
      <c r="P2684" s="7">
        <f>IFERROR(Helper_Columns[Profit]/Helper_Columns[Sales_Amount],0)</f>
        <v>0.14057892544773012</v>
      </c>
      <c r="Q2684" s="5" t="str">
        <f>IF(VALUE(SUBSTITUTE(Helper_Columns[[#This Row],[Discount]],"%",""))&gt;=10,"High Discount", "Normal")</f>
        <v>High Discount</v>
      </c>
      <c r="R2684" s="5" t="str">
        <f xml:space="preserve"> IF(Helper_Columns[[#This Row],[Profit]]&gt;5000,"High","Low")</f>
        <v>High</v>
      </c>
    </row>
    <row r="2685" spans="1:18" x14ac:dyDescent="0.25">
      <c r="A2685" t="s">
        <v>2695</v>
      </c>
      <c r="B2685" s="4">
        <v>45487.898179635929</v>
      </c>
      <c r="C2685" t="s">
        <v>5012</v>
      </c>
      <c r="D2685" t="s">
        <v>5027</v>
      </c>
      <c r="E2685" t="s">
        <v>5042</v>
      </c>
      <c r="F2685" t="s">
        <v>5048</v>
      </c>
      <c r="G2685" t="s">
        <v>5059</v>
      </c>
      <c r="H2685">
        <v>22169</v>
      </c>
      <c r="I2685">
        <v>12</v>
      </c>
      <c r="J2685" t="s">
        <v>5071</v>
      </c>
      <c r="K2685">
        <v>2372.91</v>
      </c>
      <c r="L2685" t="s">
        <v>5079</v>
      </c>
      <c r="M2685">
        <f>MONTH(Helper_Columns[Order_Date])</f>
        <v>7</v>
      </c>
      <c r="N2685">
        <f>YEAR(Helper_Columns[Order_Date])</f>
        <v>2024</v>
      </c>
      <c r="O2685" t="str">
        <f>TEXT(Helper_Columns[Order_Date],"mmm")</f>
        <v>Jul</v>
      </c>
      <c r="P2685" s="7">
        <f>IFERROR(Helper_Columns[Profit]/Helper_Columns[Sales_Amount],0)</f>
        <v>0.10703730434390364</v>
      </c>
      <c r="Q2685" s="5" t="str">
        <f>IF(VALUE(SUBSTITUTE(Helper_Columns[[#This Row],[Discount]],"%",""))&gt;=10,"High Discount", "Normal")</f>
        <v>High Discount</v>
      </c>
      <c r="R2685" s="5" t="str">
        <f xml:space="preserve"> IF(Helper_Columns[[#This Row],[Profit]]&gt;5000,"High","Low")</f>
        <v>Low</v>
      </c>
    </row>
    <row r="2686" spans="1:18" x14ac:dyDescent="0.25">
      <c r="A2686" t="s">
        <v>2696</v>
      </c>
      <c r="B2686" s="4">
        <v>45487.971194238853</v>
      </c>
      <c r="C2686" t="s">
        <v>5014</v>
      </c>
      <c r="D2686" t="s">
        <v>5028</v>
      </c>
      <c r="E2686" t="s">
        <v>5036</v>
      </c>
      <c r="F2686" t="s">
        <v>5048</v>
      </c>
      <c r="G2686" t="s">
        <v>5051</v>
      </c>
      <c r="H2686">
        <v>16847</v>
      </c>
      <c r="I2686">
        <v>12</v>
      </c>
      <c r="J2686" t="s">
        <v>5069</v>
      </c>
      <c r="K2686">
        <v>2219.85</v>
      </c>
      <c r="L2686" t="s">
        <v>5075</v>
      </c>
      <c r="M2686">
        <f>MONTH(Helper_Columns[Order_Date])</f>
        <v>7</v>
      </c>
      <c r="N2686">
        <f>YEAR(Helper_Columns[Order_Date])</f>
        <v>2024</v>
      </c>
      <c r="O2686" t="str">
        <f>TEXT(Helper_Columns[Order_Date],"mmm")</f>
        <v>Jul</v>
      </c>
      <c r="P2686" s="7">
        <f>IFERROR(Helper_Columns[Profit]/Helper_Columns[Sales_Amount],0)</f>
        <v>0.13176529945984447</v>
      </c>
      <c r="Q2686" s="5" t="str">
        <f>IF(VALUE(SUBSTITUTE(Helper_Columns[[#This Row],[Discount]],"%",""))&gt;=10,"High Discount", "Normal")</f>
        <v>High Discount</v>
      </c>
      <c r="R2686" s="5" t="str">
        <f xml:space="preserve"> IF(Helper_Columns[[#This Row],[Profit]]&gt;5000,"High","Low")</f>
        <v>Low</v>
      </c>
    </row>
    <row r="2687" spans="1:18" x14ac:dyDescent="0.25">
      <c r="A2687" t="s">
        <v>2697</v>
      </c>
      <c r="B2687" s="4">
        <v>45488.044208841762</v>
      </c>
      <c r="C2687" t="s">
        <v>5012</v>
      </c>
      <c r="D2687" t="s">
        <v>5027</v>
      </c>
      <c r="E2687" t="s">
        <v>5031</v>
      </c>
      <c r="F2687" t="s">
        <v>5046</v>
      </c>
      <c r="G2687" t="s">
        <v>5057</v>
      </c>
      <c r="H2687">
        <v>73968</v>
      </c>
      <c r="I2687">
        <v>6</v>
      </c>
      <c r="J2687" t="s">
        <v>5071</v>
      </c>
      <c r="K2687">
        <v>12410.06</v>
      </c>
      <c r="L2687" t="s">
        <v>5075</v>
      </c>
      <c r="M2687">
        <f>MONTH(Helper_Columns[Order_Date])</f>
        <v>7</v>
      </c>
      <c r="N2687">
        <f>YEAR(Helper_Columns[Order_Date])</f>
        <v>2024</v>
      </c>
      <c r="O2687" t="str">
        <f>TEXT(Helper_Columns[Order_Date],"mmm")</f>
        <v>Jul</v>
      </c>
      <c r="P2687" s="7">
        <f>IFERROR(Helper_Columns[Profit]/Helper_Columns[Sales_Amount],0)</f>
        <v>0.16777606532554618</v>
      </c>
      <c r="Q2687" s="5" t="str">
        <f>IF(VALUE(SUBSTITUTE(Helper_Columns[[#This Row],[Discount]],"%",""))&gt;=10,"High Discount", "Normal")</f>
        <v>High Discount</v>
      </c>
      <c r="R2687" s="5" t="str">
        <f xml:space="preserve"> IF(Helper_Columns[[#This Row],[Profit]]&gt;5000,"High","Low")</f>
        <v>High</v>
      </c>
    </row>
    <row r="2688" spans="1:18" x14ac:dyDescent="0.25">
      <c r="A2688" t="s">
        <v>2698</v>
      </c>
      <c r="B2688" s="4">
        <v>45488.117223444693</v>
      </c>
      <c r="C2688" t="s">
        <v>5022</v>
      </c>
      <c r="D2688" t="s">
        <v>5029</v>
      </c>
      <c r="E2688" t="s">
        <v>5040</v>
      </c>
      <c r="F2688" t="s">
        <v>5046</v>
      </c>
      <c r="G2688" t="s">
        <v>5060</v>
      </c>
      <c r="H2688">
        <v>19697</v>
      </c>
      <c r="I2688">
        <v>12</v>
      </c>
      <c r="J2688" t="s">
        <v>5069</v>
      </c>
      <c r="K2688">
        <v>3726.88</v>
      </c>
      <c r="L2688" t="s">
        <v>5076</v>
      </c>
      <c r="M2688">
        <f>MONTH(Helper_Columns[Order_Date])</f>
        <v>7</v>
      </c>
      <c r="N2688">
        <f>YEAR(Helper_Columns[Order_Date])</f>
        <v>2024</v>
      </c>
      <c r="O2688" t="str">
        <f>TEXT(Helper_Columns[Order_Date],"mmm")</f>
        <v>Jul</v>
      </c>
      <c r="P2688" s="7">
        <f>IFERROR(Helper_Columns[Profit]/Helper_Columns[Sales_Amount],0)</f>
        <v>0.1892105396760928</v>
      </c>
      <c r="Q2688" s="5" t="str">
        <f>IF(VALUE(SUBSTITUTE(Helper_Columns[[#This Row],[Discount]],"%",""))&gt;=10,"High Discount", "Normal")</f>
        <v>High Discount</v>
      </c>
      <c r="R2688" s="5" t="str">
        <f xml:space="preserve"> IF(Helper_Columns[[#This Row],[Profit]]&gt;5000,"High","Low")</f>
        <v>Low</v>
      </c>
    </row>
    <row r="2689" spans="1:18" x14ac:dyDescent="0.25">
      <c r="A2689" t="s">
        <v>2699</v>
      </c>
      <c r="B2689" s="4">
        <v>45488.190238047602</v>
      </c>
      <c r="C2689" t="s">
        <v>5024</v>
      </c>
      <c r="D2689" t="s">
        <v>5027</v>
      </c>
      <c r="E2689" t="s">
        <v>5044</v>
      </c>
      <c r="F2689" t="s">
        <v>5047</v>
      </c>
      <c r="G2689" t="s">
        <v>5050</v>
      </c>
      <c r="H2689">
        <v>69524</v>
      </c>
      <c r="I2689">
        <v>11</v>
      </c>
      <c r="J2689" t="s">
        <v>5072</v>
      </c>
      <c r="K2689">
        <v>6561.76</v>
      </c>
      <c r="L2689" t="s">
        <v>5074</v>
      </c>
      <c r="M2689">
        <f>MONTH(Helper_Columns[Order_Date])</f>
        <v>7</v>
      </c>
      <c r="N2689">
        <f>YEAR(Helper_Columns[Order_Date])</f>
        <v>2024</v>
      </c>
      <c r="O2689" t="str">
        <f>TEXT(Helper_Columns[Order_Date],"mmm")</f>
        <v>Jul</v>
      </c>
      <c r="P2689" s="7">
        <f>IFERROR(Helper_Columns[Profit]/Helper_Columns[Sales_Amount],0)</f>
        <v>9.4381220873367477E-2</v>
      </c>
      <c r="Q2689" s="5" t="str">
        <f>IF(VALUE(SUBSTITUTE(Helper_Columns[[#This Row],[Discount]],"%",""))&gt;=10,"High Discount", "Normal")</f>
        <v>High Discount</v>
      </c>
      <c r="R2689" s="5" t="str">
        <f xml:space="preserve"> IF(Helper_Columns[[#This Row],[Profit]]&gt;5000,"High","Low")</f>
        <v>High</v>
      </c>
    </row>
    <row r="2690" spans="1:18" x14ac:dyDescent="0.25">
      <c r="A2690" t="s">
        <v>2700</v>
      </c>
      <c r="B2690" s="4">
        <v>45488.263252650519</v>
      </c>
      <c r="C2690" t="s">
        <v>5013</v>
      </c>
      <c r="D2690" t="s">
        <v>5029</v>
      </c>
      <c r="E2690" t="s">
        <v>5033</v>
      </c>
      <c r="F2690" t="s">
        <v>5046</v>
      </c>
      <c r="G2690" t="s">
        <v>5053</v>
      </c>
      <c r="H2690">
        <v>7487</v>
      </c>
      <c r="I2690">
        <v>7</v>
      </c>
      <c r="J2690" t="s">
        <v>5071</v>
      </c>
      <c r="K2690">
        <v>612.73</v>
      </c>
      <c r="L2690" t="s">
        <v>5077</v>
      </c>
      <c r="M2690">
        <f>MONTH(Helper_Columns[Order_Date])</f>
        <v>7</v>
      </c>
      <c r="N2690">
        <f>YEAR(Helper_Columns[Order_Date])</f>
        <v>2024</v>
      </c>
      <c r="O2690" t="str">
        <f>TEXT(Helper_Columns[Order_Date],"mmm")</f>
        <v>Jul</v>
      </c>
      <c r="P2690" s="7">
        <f>IFERROR(Helper_Columns[Profit]/Helper_Columns[Sales_Amount],0)</f>
        <v>8.1839187925737952E-2</v>
      </c>
      <c r="Q2690" s="5" t="str">
        <f>IF(VALUE(SUBSTITUTE(Helper_Columns[[#This Row],[Discount]],"%",""))&gt;=10,"High Discount", "Normal")</f>
        <v>High Discount</v>
      </c>
      <c r="R2690" s="5" t="str">
        <f xml:space="preserve"> IF(Helper_Columns[[#This Row],[Profit]]&gt;5000,"High","Low")</f>
        <v>Low</v>
      </c>
    </row>
    <row r="2691" spans="1:18" x14ac:dyDescent="0.25">
      <c r="A2691" t="s">
        <v>2701</v>
      </c>
      <c r="B2691" s="4">
        <v>45488.336267253449</v>
      </c>
      <c r="C2691" t="s">
        <v>5016</v>
      </c>
      <c r="D2691" t="s">
        <v>5028</v>
      </c>
      <c r="E2691" t="s">
        <v>5032</v>
      </c>
      <c r="F2691" t="s">
        <v>5047</v>
      </c>
      <c r="G2691" t="s">
        <v>5063</v>
      </c>
      <c r="H2691">
        <v>29194</v>
      </c>
      <c r="I2691">
        <v>1</v>
      </c>
      <c r="J2691" t="s">
        <v>5068</v>
      </c>
      <c r="K2691">
        <v>4639.76</v>
      </c>
      <c r="L2691" t="s">
        <v>5076</v>
      </c>
      <c r="M2691">
        <f>MONTH(Helper_Columns[Order_Date])</f>
        <v>7</v>
      </c>
      <c r="N2691">
        <f>YEAR(Helper_Columns[Order_Date])</f>
        <v>2024</v>
      </c>
      <c r="O2691" t="str">
        <f>TEXT(Helper_Columns[Order_Date],"mmm")</f>
        <v>Jul</v>
      </c>
      <c r="P2691" s="7">
        <f>IFERROR(Helper_Columns[Profit]/Helper_Columns[Sales_Amount],0)</f>
        <v>0.15892854696170447</v>
      </c>
      <c r="Q2691" s="5" t="str">
        <f>IF(VALUE(SUBSTITUTE(Helper_Columns[[#This Row],[Discount]],"%",""))&gt;=10,"High Discount", "Normal")</f>
        <v>Normal</v>
      </c>
      <c r="R2691" s="5" t="str">
        <f xml:space="preserve"> IF(Helper_Columns[[#This Row],[Profit]]&gt;5000,"High","Low")</f>
        <v>Low</v>
      </c>
    </row>
    <row r="2692" spans="1:18" x14ac:dyDescent="0.25">
      <c r="A2692" t="s">
        <v>2702</v>
      </c>
      <c r="B2692" s="4">
        <v>45488.409281856373</v>
      </c>
      <c r="C2692" t="s">
        <v>5023</v>
      </c>
      <c r="D2692" t="s">
        <v>5027</v>
      </c>
      <c r="E2692" t="s">
        <v>5042</v>
      </c>
      <c r="F2692" t="s">
        <v>5047</v>
      </c>
      <c r="G2692" t="s">
        <v>5058</v>
      </c>
      <c r="H2692">
        <v>5700</v>
      </c>
      <c r="I2692">
        <v>4</v>
      </c>
      <c r="J2692" t="s">
        <v>5071</v>
      </c>
      <c r="K2692">
        <v>1136.1600000000001</v>
      </c>
      <c r="L2692" t="s">
        <v>5077</v>
      </c>
      <c r="M2692">
        <f>MONTH(Helper_Columns[Order_Date])</f>
        <v>7</v>
      </c>
      <c r="N2692">
        <f>YEAR(Helper_Columns[Order_Date])</f>
        <v>2024</v>
      </c>
      <c r="O2692" t="str">
        <f>TEXT(Helper_Columns[Order_Date],"mmm")</f>
        <v>Jul</v>
      </c>
      <c r="P2692" s="7">
        <f>IFERROR(Helper_Columns[Profit]/Helper_Columns[Sales_Amount],0)</f>
        <v>0.19932631578947368</v>
      </c>
      <c r="Q2692" s="5" t="str">
        <f>IF(VALUE(SUBSTITUTE(Helper_Columns[[#This Row],[Discount]],"%",""))&gt;=10,"High Discount", "Normal")</f>
        <v>High Discount</v>
      </c>
      <c r="R2692" s="5" t="str">
        <f xml:space="preserve"> IF(Helper_Columns[[#This Row],[Profit]]&gt;5000,"High","Low")</f>
        <v>Low</v>
      </c>
    </row>
    <row r="2693" spans="1:18" x14ac:dyDescent="0.25">
      <c r="A2693" t="s">
        <v>2703</v>
      </c>
      <c r="B2693" s="4">
        <v>45488.482296459282</v>
      </c>
      <c r="C2693" t="s">
        <v>5012</v>
      </c>
      <c r="D2693" t="s">
        <v>5027</v>
      </c>
      <c r="E2693" t="s">
        <v>5044</v>
      </c>
      <c r="F2693" t="s">
        <v>5048</v>
      </c>
      <c r="G2693" t="s">
        <v>5052</v>
      </c>
      <c r="H2693">
        <v>32852</v>
      </c>
      <c r="I2693">
        <v>9</v>
      </c>
      <c r="J2693" t="s">
        <v>5072</v>
      </c>
      <c r="K2693">
        <v>6848.19</v>
      </c>
      <c r="L2693" t="s">
        <v>5078</v>
      </c>
      <c r="M2693">
        <f>MONTH(Helper_Columns[Order_Date])</f>
        <v>7</v>
      </c>
      <c r="N2693">
        <f>YEAR(Helper_Columns[Order_Date])</f>
        <v>2024</v>
      </c>
      <c r="O2693" t="str">
        <f>TEXT(Helper_Columns[Order_Date],"mmm")</f>
        <v>Jul</v>
      </c>
      <c r="P2693" s="7">
        <f>IFERROR(Helper_Columns[Profit]/Helper_Columns[Sales_Amount],0)</f>
        <v>0.20845580177766954</v>
      </c>
      <c r="Q2693" s="5" t="str">
        <f>IF(VALUE(SUBSTITUTE(Helper_Columns[[#This Row],[Discount]],"%",""))&gt;=10,"High Discount", "Normal")</f>
        <v>High Discount</v>
      </c>
      <c r="R2693" s="5" t="str">
        <f xml:space="preserve"> IF(Helper_Columns[[#This Row],[Profit]]&gt;5000,"High","Low")</f>
        <v>High</v>
      </c>
    </row>
    <row r="2694" spans="1:18" x14ac:dyDescent="0.25">
      <c r="A2694" t="s">
        <v>2704</v>
      </c>
      <c r="B2694" s="4">
        <v>45488.555311062213</v>
      </c>
      <c r="C2694" t="s">
        <v>5020</v>
      </c>
      <c r="D2694" t="s">
        <v>5026</v>
      </c>
      <c r="E2694" t="s">
        <v>5034</v>
      </c>
      <c r="F2694" t="s">
        <v>5048</v>
      </c>
      <c r="G2694" t="s">
        <v>5056</v>
      </c>
      <c r="H2694">
        <v>71270</v>
      </c>
      <c r="I2694">
        <v>6</v>
      </c>
      <c r="J2694" t="s">
        <v>5071</v>
      </c>
      <c r="K2694">
        <v>10603.8</v>
      </c>
      <c r="L2694" t="s">
        <v>5078</v>
      </c>
      <c r="M2694">
        <f>MONTH(Helper_Columns[Order_Date])</f>
        <v>7</v>
      </c>
      <c r="N2694">
        <f>YEAR(Helper_Columns[Order_Date])</f>
        <v>2024</v>
      </c>
      <c r="O2694" t="str">
        <f>TEXT(Helper_Columns[Order_Date],"mmm")</f>
        <v>Jul</v>
      </c>
      <c r="P2694" s="7">
        <f>IFERROR(Helper_Columns[Profit]/Helper_Columns[Sales_Amount],0)</f>
        <v>0.14878349936859828</v>
      </c>
      <c r="Q2694" s="5" t="str">
        <f>IF(VALUE(SUBSTITUTE(Helper_Columns[[#This Row],[Discount]],"%",""))&gt;=10,"High Discount", "Normal")</f>
        <v>High Discount</v>
      </c>
      <c r="R2694" s="5" t="str">
        <f xml:space="preserve"> IF(Helper_Columns[[#This Row],[Profit]]&gt;5000,"High","Low")</f>
        <v>High</v>
      </c>
    </row>
    <row r="2695" spans="1:18" x14ac:dyDescent="0.25">
      <c r="A2695" t="s">
        <v>2705</v>
      </c>
      <c r="B2695" s="4">
        <v>45488.62832566513</v>
      </c>
      <c r="C2695" t="s">
        <v>5017</v>
      </c>
      <c r="D2695" t="s">
        <v>5027</v>
      </c>
      <c r="E2695" t="s">
        <v>5044</v>
      </c>
      <c r="F2695" t="s">
        <v>5048</v>
      </c>
      <c r="G2695" t="s">
        <v>5065</v>
      </c>
      <c r="H2695">
        <v>19409</v>
      </c>
      <c r="I2695">
        <v>1</v>
      </c>
      <c r="J2695" t="s">
        <v>5071</v>
      </c>
      <c r="K2695">
        <v>3750.74</v>
      </c>
      <c r="L2695" t="s">
        <v>5079</v>
      </c>
      <c r="M2695">
        <f>MONTH(Helper_Columns[Order_Date])</f>
        <v>7</v>
      </c>
      <c r="N2695">
        <f>YEAR(Helper_Columns[Order_Date])</f>
        <v>2024</v>
      </c>
      <c r="O2695" t="str">
        <f>TEXT(Helper_Columns[Order_Date],"mmm")</f>
        <v>Jul</v>
      </c>
      <c r="P2695" s="7">
        <f>IFERROR(Helper_Columns[Profit]/Helper_Columns[Sales_Amount],0)</f>
        <v>0.19324746251738883</v>
      </c>
      <c r="Q2695" s="5" t="str">
        <f>IF(VALUE(SUBSTITUTE(Helper_Columns[[#This Row],[Discount]],"%",""))&gt;=10,"High Discount", "Normal")</f>
        <v>High Discount</v>
      </c>
      <c r="R2695" s="5" t="str">
        <f xml:space="preserve"> IF(Helper_Columns[[#This Row],[Profit]]&gt;5000,"High","Low")</f>
        <v>Low</v>
      </c>
    </row>
    <row r="2696" spans="1:18" x14ac:dyDescent="0.25">
      <c r="A2696" t="s">
        <v>2706</v>
      </c>
      <c r="B2696" s="4">
        <v>45488.701340268053</v>
      </c>
      <c r="C2696" t="s">
        <v>5014</v>
      </c>
      <c r="D2696" t="s">
        <v>5027</v>
      </c>
      <c r="E2696" t="s">
        <v>5044</v>
      </c>
      <c r="F2696" t="s">
        <v>5046</v>
      </c>
      <c r="G2696" t="s">
        <v>5060</v>
      </c>
      <c r="H2696">
        <v>45959</v>
      </c>
      <c r="I2696">
        <v>5</v>
      </c>
      <c r="J2696" t="s">
        <v>5072</v>
      </c>
      <c r="K2696">
        <v>6711.08</v>
      </c>
      <c r="L2696" t="s">
        <v>5076</v>
      </c>
      <c r="M2696">
        <f>MONTH(Helper_Columns[Order_Date])</f>
        <v>7</v>
      </c>
      <c r="N2696">
        <f>YEAR(Helper_Columns[Order_Date])</f>
        <v>2024</v>
      </c>
      <c r="O2696" t="str">
        <f>TEXT(Helper_Columns[Order_Date],"mmm")</f>
        <v>Jul</v>
      </c>
      <c r="P2696" s="7">
        <f>IFERROR(Helper_Columns[Profit]/Helper_Columns[Sales_Amount],0)</f>
        <v>0.14602319458647925</v>
      </c>
      <c r="Q2696" s="5" t="str">
        <f>IF(VALUE(SUBSTITUTE(Helper_Columns[[#This Row],[Discount]],"%",""))&gt;=10,"High Discount", "Normal")</f>
        <v>High Discount</v>
      </c>
      <c r="R2696" s="5" t="str">
        <f xml:space="preserve"> IF(Helper_Columns[[#This Row],[Profit]]&gt;5000,"High","Low")</f>
        <v>High</v>
      </c>
    </row>
    <row r="2697" spans="1:18" x14ac:dyDescent="0.25">
      <c r="A2697" t="s">
        <v>2707</v>
      </c>
      <c r="B2697" s="4">
        <v>45488.77435487097</v>
      </c>
      <c r="C2697" t="s">
        <v>5016</v>
      </c>
      <c r="D2697" t="s">
        <v>5027</v>
      </c>
      <c r="E2697" t="s">
        <v>5031</v>
      </c>
      <c r="F2697" t="s">
        <v>5048</v>
      </c>
      <c r="G2697" t="s">
        <v>5059</v>
      </c>
      <c r="H2697">
        <v>48042</v>
      </c>
      <c r="I2697">
        <v>1</v>
      </c>
      <c r="J2697" t="s">
        <v>5072</v>
      </c>
      <c r="K2697">
        <v>8295.9599999999991</v>
      </c>
      <c r="L2697" t="s">
        <v>5078</v>
      </c>
      <c r="M2697">
        <f>MONTH(Helper_Columns[Order_Date])</f>
        <v>7</v>
      </c>
      <c r="N2697">
        <f>YEAR(Helper_Columns[Order_Date])</f>
        <v>2024</v>
      </c>
      <c r="O2697" t="str">
        <f>TEXT(Helper_Columns[Order_Date],"mmm")</f>
        <v>Jul</v>
      </c>
      <c r="P2697" s="7">
        <f>IFERROR(Helper_Columns[Profit]/Helper_Columns[Sales_Amount],0)</f>
        <v>0.17268140377169974</v>
      </c>
      <c r="Q2697" s="5" t="str">
        <f>IF(VALUE(SUBSTITUTE(Helper_Columns[[#This Row],[Discount]],"%",""))&gt;=10,"High Discount", "Normal")</f>
        <v>High Discount</v>
      </c>
      <c r="R2697" s="5" t="str">
        <f xml:space="preserve"> IF(Helper_Columns[[#This Row],[Profit]]&gt;5000,"High","Low")</f>
        <v>High</v>
      </c>
    </row>
    <row r="2698" spans="1:18" x14ac:dyDescent="0.25">
      <c r="A2698" t="s">
        <v>2708</v>
      </c>
      <c r="B2698" s="4">
        <v>45488.847369473893</v>
      </c>
      <c r="C2698" t="s">
        <v>5014</v>
      </c>
      <c r="D2698" t="s">
        <v>5026</v>
      </c>
      <c r="E2698" t="s">
        <v>5034</v>
      </c>
      <c r="F2698" t="s">
        <v>5046</v>
      </c>
      <c r="G2698" t="s">
        <v>5053</v>
      </c>
      <c r="H2698">
        <v>50699</v>
      </c>
      <c r="I2698">
        <v>3</v>
      </c>
      <c r="J2698" t="s">
        <v>5070</v>
      </c>
      <c r="K2698">
        <v>10817.32</v>
      </c>
      <c r="L2698" t="s">
        <v>5077</v>
      </c>
      <c r="M2698">
        <f>MONTH(Helper_Columns[Order_Date])</f>
        <v>7</v>
      </c>
      <c r="N2698">
        <f>YEAR(Helper_Columns[Order_Date])</f>
        <v>2024</v>
      </c>
      <c r="O2698" t="str">
        <f>TEXT(Helper_Columns[Order_Date],"mmm")</f>
        <v>Jul</v>
      </c>
      <c r="P2698" s="7">
        <f>IFERROR(Helper_Columns[Profit]/Helper_Columns[Sales_Amount],0)</f>
        <v>0.21336357719087162</v>
      </c>
      <c r="Q2698" s="5" t="str">
        <f>IF(VALUE(SUBSTITUTE(Helper_Columns[[#This Row],[Discount]],"%",""))&gt;=10,"High Discount", "Normal")</f>
        <v>Normal</v>
      </c>
      <c r="R2698" s="5" t="str">
        <f xml:space="preserve"> IF(Helper_Columns[[#This Row],[Profit]]&gt;5000,"High","Low")</f>
        <v>High</v>
      </c>
    </row>
    <row r="2699" spans="1:18" x14ac:dyDescent="0.25">
      <c r="A2699" t="s">
        <v>2709</v>
      </c>
      <c r="B2699" s="4">
        <v>45488.920384076802</v>
      </c>
      <c r="C2699" t="s">
        <v>5012</v>
      </c>
      <c r="D2699" t="s">
        <v>5027</v>
      </c>
      <c r="E2699" t="s">
        <v>5042</v>
      </c>
      <c r="F2699" t="s">
        <v>5047</v>
      </c>
      <c r="G2699" t="s">
        <v>5058</v>
      </c>
      <c r="H2699">
        <v>22031</v>
      </c>
      <c r="I2699">
        <v>12</v>
      </c>
      <c r="J2699" t="s">
        <v>5072</v>
      </c>
      <c r="K2699">
        <v>3217.19</v>
      </c>
      <c r="L2699" t="s">
        <v>5076</v>
      </c>
      <c r="M2699">
        <f>MONTH(Helper_Columns[Order_Date])</f>
        <v>7</v>
      </c>
      <c r="N2699">
        <f>YEAR(Helper_Columns[Order_Date])</f>
        <v>2024</v>
      </c>
      <c r="O2699" t="str">
        <f>TEXT(Helper_Columns[Order_Date],"mmm")</f>
        <v>Jul</v>
      </c>
      <c r="P2699" s="7">
        <f>IFERROR(Helper_Columns[Profit]/Helper_Columns[Sales_Amount],0)</f>
        <v>0.146030139349099</v>
      </c>
      <c r="Q2699" s="5" t="str">
        <f>IF(VALUE(SUBSTITUTE(Helper_Columns[[#This Row],[Discount]],"%",""))&gt;=10,"High Discount", "Normal")</f>
        <v>High Discount</v>
      </c>
      <c r="R2699" s="5" t="str">
        <f xml:space="preserve"> IF(Helper_Columns[[#This Row],[Profit]]&gt;5000,"High","Low")</f>
        <v>Low</v>
      </c>
    </row>
    <row r="2700" spans="1:18" x14ac:dyDescent="0.25">
      <c r="A2700" t="s">
        <v>2710</v>
      </c>
      <c r="B2700" s="4">
        <v>45488.993398679733</v>
      </c>
      <c r="C2700" t="s">
        <v>5013</v>
      </c>
      <c r="D2700" t="s">
        <v>5027</v>
      </c>
      <c r="E2700" t="s">
        <v>5038</v>
      </c>
      <c r="F2700" t="s">
        <v>5046</v>
      </c>
      <c r="G2700" t="s">
        <v>5057</v>
      </c>
      <c r="H2700">
        <v>48820</v>
      </c>
      <c r="I2700">
        <v>9</v>
      </c>
      <c r="J2700" t="s">
        <v>5069</v>
      </c>
      <c r="K2700">
        <v>9788.9599999999991</v>
      </c>
      <c r="L2700" t="s">
        <v>5076</v>
      </c>
      <c r="M2700">
        <f>MONTH(Helper_Columns[Order_Date])</f>
        <v>7</v>
      </c>
      <c r="N2700">
        <f>YEAR(Helper_Columns[Order_Date])</f>
        <v>2024</v>
      </c>
      <c r="O2700" t="str">
        <f>TEXT(Helper_Columns[Order_Date],"mmm")</f>
        <v>Jul</v>
      </c>
      <c r="P2700" s="7">
        <f>IFERROR(Helper_Columns[Profit]/Helper_Columns[Sales_Amount],0)</f>
        <v>0.20051126587464152</v>
      </c>
      <c r="Q2700" s="5" t="str">
        <f>IF(VALUE(SUBSTITUTE(Helper_Columns[[#This Row],[Discount]],"%",""))&gt;=10,"High Discount", "Normal")</f>
        <v>High Discount</v>
      </c>
      <c r="R2700" s="5" t="str">
        <f xml:space="preserve"> IF(Helper_Columns[[#This Row],[Profit]]&gt;5000,"High","Low")</f>
        <v>High</v>
      </c>
    </row>
    <row r="2701" spans="1:18" x14ac:dyDescent="0.25">
      <c r="A2701" t="s">
        <v>2711</v>
      </c>
      <c r="B2701" s="4">
        <v>45489.06641328265</v>
      </c>
      <c r="C2701" t="s">
        <v>5016</v>
      </c>
      <c r="D2701" t="s">
        <v>5029</v>
      </c>
      <c r="E2701" t="s">
        <v>5041</v>
      </c>
      <c r="F2701" t="s">
        <v>5048</v>
      </c>
      <c r="G2701" t="s">
        <v>5052</v>
      </c>
      <c r="H2701">
        <v>47775</v>
      </c>
      <c r="I2701">
        <v>13</v>
      </c>
      <c r="J2701" t="s">
        <v>5073</v>
      </c>
      <c r="K2701">
        <v>6975.87</v>
      </c>
      <c r="L2701" t="s">
        <v>5079</v>
      </c>
      <c r="M2701">
        <f>MONTH(Helper_Columns[Order_Date])</f>
        <v>7</v>
      </c>
      <c r="N2701">
        <f>YEAR(Helper_Columns[Order_Date])</f>
        <v>2024</v>
      </c>
      <c r="O2701" t="str">
        <f>TEXT(Helper_Columns[Order_Date],"mmm")</f>
        <v>Jul</v>
      </c>
      <c r="P2701" s="7">
        <f>IFERROR(Helper_Columns[Profit]/Helper_Columns[Sales_Amount],0)</f>
        <v>0.14601507064364208</v>
      </c>
      <c r="Q2701" s="5" t="str">
        <f>IF(VALUE(SUBSTITUTE(Helper_Columns[[#This Row],[Discount]],"%",""))&gt;=10,"High Discount", "Normal")</f>
        <v>Normal</v>
      </c>
      <c r="R2701" s="5" t="str">
        <f xml:space="preserve"> IF(Helper_Columns[[#This Row],[Profit]]&gt;5000,"High","Low")</f>
        <v>High</v>
      </c>
    </row>
    <row r="2702" spans="1:18" x14ac:dyDescent="0.25">
      <c r="A2702" t="s">
        <v>2712</v>
      </c>
      <c r="B2702" s="4">
        <v>45489.139427885573</v>
      </c>
      <c r="C2702" t="s">
        <v>5024</v>
      </c>
      <c r="D2702" t="s">
        <v>5027</v>
      </c>
      <c r="E2702" t="s">
        <v>5031</v>
      </c>
      <c r="F2702" t="s">
        <v>5046</v>
      </c>
      <c r="G2702" t="s">
        <v>5049</v>
      </c>
      <c r="H2702">
        <v>45537</v>
      </c>
      <c r="I2702">
        <v>4</v>
      </c>
      <c r="J2702" t="s">
        <v>5071</v>
      </c>
      <c r="K2702">
        <v>8800.39</v>
      </c>
      <c r="L2702" t="s">
        <v>5075</v>
      </c>
      <c r="M2702">
        <f>MONTH(Helper_Columns[Order_Date])</f>
        <v>7</v>
      </c>
      <c r="N2702">
        <f>YEAR(Helper_Columns[Order_Date])</f>
        <v>2024</v>
      </c>
      <c r="O2702" t="str">
        <f>TEXT(Helper_Columns[Order_Date],"mmm")</f>
        <v>Jul</v>
      </c>
      <c r="P2702" s="7">
        <f>IFERROR(Helper_Columns[Profit]/Helper_Columns[Sales_Amount],0)</f>
        <v>0.19325800996991457</v>
      </c>
      <c r="Q2702" s="5" t="str">
        <f>IF(VALUE(SUBSTITUTE(Helper_Columns[[#This Row],[Discount]],"%",""))&gt;=10,"High Discount", "Normal")</f>
        <v>High Discount</v>
      </c>
      <c r="R2702" s="5" t="str">
        <f xml:space="preserve"> IF(Helper_Columns[[#This Row],[Profit]]&gt;5000,"High","Low")</f>
        <v>High</v>
      </c>
    </row>
    <row r="2703" spans="1:18" x14ac:dyDescent="0.25">
      <c r="A2703" t="s">
        <v>2713</v>
      </c>
      <c r="B2703" s="4">
        <v>45489.212442488497</v>
      </c>
      <c r="C2703" t="s">
        <v>5019</v>
      </c>
      <c r="D2703" t="s">
        <v>5027</v>
      </c>
      <c r="E2703" t="s">
        <v>5042</v>
      </c>
      <c r="F2703" t="s">
        <v>5048</v>
      </c>
      <c r="G2703" t="s">
        <v>5051</v>
      </c>
      <c r="H2703">
        <v>18645</v>
      </c>
      <c r="I2703">
        <v>14</v>
      </c>
      <c r="J2703" t="s">
        <v>5071</v>
      </c>
      <c r="K2703">
        <v>2921.3</v>
      </c>
      <c r="L2703" t="s">
        <v>5078</v>
      </c>
      <c r="M2703">
        <f>MONTH(Helper_Columns[Order_Date])</f>
        <v>7</v>
      </c>
      <c r="N2703">
        <f>YEAR(Helper_Columns[Order_Date])</f>
        <v>2024</v>
      </c>
      <c r="O2703" t="str">
        <f>TEXT(Helper_Columns[Order_Date],"mmm")</f>
        <v>Jul</v>
      </c>
      <c r="P2703" s="7">
        <f>IFERROR(Helper_Columns[Profit]/Helper_Columns[Sales_Amount],0)</f>
        <v>0.15668007508715473</v>
      </c>
      <c r="Q2703" s="5" t="str">
        <f>IF(VALUE(SUBSTITUTE(Helper_Columns[[#This Row],[Discount]],"%",""))&gt;=10,"High Discount", "Normal")</f>
        <v>High Discount</v>
      </c>
      <c r="R2703" s="5" t="str">
        <f xml:space="preserve"> IF(Helper_Columns[[#This Row],[Profit]]&gt;5000,"High","Low")</f>
        <v>Low</v>
      </c>
    </row>
    <row r="2704" spans="1:18" x14ac:dyDescent="0.25">
      <c r="A2704" t="s">
        <v>2714</v>
      </c>
      <c r="B2704" s="4">
        <v>45489.285457091413</v>
      </c>
      <c r="C2704" t="s">
        <v>5024</v>
      </c>
      <c r="D2704" t="s">
        <v>5026</v>
      </c>
      <c r="E2704" t="s">
        <v>5034</v>
      </c>
      <c r="F2704" t="s">
        <v>5046</v>
      </c>
      <c r="G2704" t="s">
        <v>5061</v>
      </c>
      <c r="H2704">
        <v>13979</v>
      </c>
      <c r="I2704">
        <v>3</v>
      </c>
      <c r="J2704" t="s">
        <v>5068</v>
      </c>
      <c r="K2704">
        <v>1278.08</v>
      </c>
      <c r="L2704" t="s">
        <v>5077</v>
      </c>
      <c r="M2704">
        <f>MONTH(Helper_Columns[Order_Date])</f>
        <v>7</v>
      </c>
      <c r="N2704">
        <f>YEAR(Helper_Columns[Order_Date])</f>
        <v>2024</v>
      </c>
      <c r="O2704" t="str">
        <f>TEXT(Helper_Columns[Order_Date],"mmm")</f>
        <v>Jul</v>
      </c>
      <c r="P2704" s="7">
        <f>IFERROR(Helper_Columns[Profit]/Helper_Columns[Sales_Amount],0)</f>
        <v>9.1428571428571428E-2</v>
      </c>
      <c r="Q2704" s="5" t="str">
        <f>IF(VALUE(SUBSTITUTE(Helper_Columns[[#This Row],[Discount]],"%",""))&gt;=10,"High Discount", "Normal")</f>
        <v>Normal</v>
      </c>
      <c r="R2704" s="5" t="str">
        <f xml:space="preserve"> IF(Helper_Columns[[#This Row],[Profit]]&gt;5000,"High","Low")</f>
        <v>Low</v>
      </c>
    </row>
    <row r="2705" spans="1:18" x14ac:dyDescent="0.25">
      <c r="A2705" t="s">
        <v>2715</v>
      </c>
      <c r="B2705" s="4">
        <v>45489.35847169433</v>
      </c>
      <c r="C2705" t="s">
        <v>5025</v>
      </c>
      <c r="D2705" t="s">
        <v>5026</v>
      </c>
      <c r="E2705" t="s">
        <v>5043</v>
      </c>
      <c r="F2705" t="s">
        <v>5046</v>
      </c>
      <c r="G2705" t="s">
        <v>5061</v>
      </c>
      <c r="H2705">
        <v>39918</v>
      </c>
      <c r="I2705">
        <v>13</v>
      </c>
      <c r="J2705" t="s">
        <v>5070</v>
      </c>
      <c r="K2705">
        <v>5857.04</v>
      </c>
      <c r="L2705" t="s">
        <v>5076</v>
      </c>
      <c r="M2705">
        <f>MONTH(Helper_Columns[Order_Date])</f>
        <v>7</v>
      </c>
      <c r="N2705">
        <f>YEAR(Helper_Columns[Order_Date])</f>
        <v>2024</v>
      </c>
      <c r="O2705" t="str">
        <f>TEXT(Helper_Columns[Order_Date],"mmm")</f>
        <v>Jul</v>
      </c>
      <c r="P2705" s="7">
        <f>IFERROR(Helper_Columns[Profit]/Helper_Columns[Sales_Amount],0)</f>
        <v>0.14672678991933463</v>
      </c>
      <c r="Q2705" s="5" t="str">
        <f>IF(VALUE(SUBSTITUTE(Helper_Columns[[#This Row],[Discount]],"%",""))&gt;=10,"High Discount", "Normal")</f>
        <v>Normal</v>
      </c>
      <c r="R2705" s="5" t="str">
        <f xml:space="preserve"> IF(Helper_Columns[[#This Row],[Profit]]&gt;5000,"High","Low")</f>
        <v>High</v>
      </c>
    </row>
    <row r="2706" spans="1:18" x14ac:dyDescent="0.25">
      <c r="A2706" t="s">
        <v>2716</v>
      </c>
      <c r="B2706" s="4">
        <v>45489.431486297261</v>
      </c>
      <c r="C2706" t="s">
        <v>5022</v>
      </c>
      <c r="D2706" t="s">
        <v>5027</v>
      </c>
      <c r="E2706" t="s">
        <v>5044</v>
      </c>
      <c r="F2706" t="s">
        <v>5047</v>
      </c>
      <c r="G2706" t="s">
        <v>5058</v>
      </c>
      <c r="H2706">
        <v>15052</v>
      </c>
      <c r="I2706">
        <v>14</v>
      </c>
      <c r="J2706" t="s">
        <v>5073</v>
      </c>
      <c r="K2706">
        <v>2087.61</v>
      </c>
      <c r="L2706" t="s">
        <v>5076</v>
      </c>
      <c r="M2706">
        <f>MONTH(Helper_Columns[Order_Date])</f>
        <v>7</v>
      </c>
      <c r="N2706">
        <f>YEAR(Helper_Columns[Order_Date])</f>
        <v>2024</v>
      </c>
      <c r="O2706" t="str">
        <f>TEXT(Helper_Columns[Order_Date],"mmm")</f>
        <v>Jul</v>
      </c>
      <c r="P2706" s="7">
        <f>IFERROR(Helper_Columns[Profit]/Helper_Columns[Sales_Amount],0)</f>
        <v>0.13869319691735318</v>
      </c>
      <c r="Q2706" s="5" t="str">
        <f>IF(VALUE(SUBSTITUTE(Helper_Columns[[#This Row],[Discount]],"%",""))&gt;=10,"High Discount", "Normal")</f>
        <v>Normal</v>
      </c>
      <c r="R2706" s="5" t="str">
        <f xml:space="preserve"> IF(Helper_Columns[[#This Row],[Profit]]&gt;5000,"High","Low")</f>
        <v>Low</v>
      </c>
    </row>
    <row r="2707" spans="1:18" x14ac:dyDescent="0.25">
      <c r="A2707" t="s">
        <v>2717</v>
      </c>
      <c r="B2707" s="4">
        <v>45489.504500900177</v>
      </c>
      <c r="C2707" t="s">
        <v>5019</v>
      </c>
      <c r="D2707" t="s">
        <v>5027</v>
      </c>
      <c r="E2707" t="s">
        <v>5044</v>
      </c>
      <c r="F2707" t="s">
        <v>5047</v>
      </c>
      <c r="G2707" t="s">
        <v>5063</v>
      </c>
      <c r="H2707">
        <v>58541</v>
      </c>
      <c r="I2707">
        <v>11</v>
      </c>
      <c r="J2707" t="s">
        <v>5069</v>
      </c>
      <c r="K2707">
        <v>11038.89</v>
      </c>
      <c r="L2707" t="s">
        <v>5076</v>
      </c>
      <c r="M2707">
        <f>MONTH(Helper_Columns[Order_Date])</f>
        <v>7</v>
      </c>
      <c r="N2707">
        <f>YEAR(Helper_Columns[Order_Date])</f>
        <v>2024</v>
      </c>
      <c r="O2707" t="str">
        <f>TEXT(Helper_Columns[Order_Date],"mmm")</f>
        <v>Jul</v>
      </c>
      <c r="P2707" s="7">
        <f>IFERROR(Helper_Columns[Profit]/Helper_Columns[Sales_Amount],0)</f>
        <v>0.18856681641926171</v>
      </c>
      <c r="Q2707" s="5" t="str">
        <f>IF(VALUE(SUBSTITUTE(Helper_Columns[[#This Row],[Discount]],"%",""))&gt;=10,"High Discount", "Normal")</f>
        <v>High Discount</v>
      </c>
      <c r="R2707" s="5" t="str">
        <f xml:space="preserve"> IF(Helper_Columns[[#This Row],[Profit]]&gt;5000,"High","Low")</f>
        <v>High</v>
      </c>
    </row>
    <row r="2708" spans="1:18" x14ac:dyDescent="0.25">
      <c r="A2708" t="s">
        <v>2718</v>
      </c>
      <c r="B2708" s="4">
        <v>45489.577515503093</v>
      </c>
      <c r="C2708" t="s">
        <v>5023</v>
      </c>
      <c r="D2708" t="s">
        <v>5028</v>
      </c>
      <c r="E2708" t="s">
        <v>5036</v>
      </c>
      <c r="F2708" t="s">
        <v>5047</v>
      </c>
      <c r="G2708" t="s">
        <v>5064</v>
      </c>
      <c r="H2708">
        <v>2649</v>
      </c>
      <c r="I2708">
        <v>8</v>
      </c>
      <c r="J2708" t="s">
        <v>5070</v>
      </c>
      <c r="K2708">
        <v>424.28</v>
      </c>
      <c r="L2708" t="s">
        <v>5077</v>
      </c>
      <c r="M2708">
        <f>MONTH(Helper_Columns[Order_Date])</f>
        <v>7</v>
      </c>
      <c r="N2708">
        <f>YEAR(Helper_Columns[Order_Date])</f>
        <v>2024</v>
      </c>
      <c r="O2708" t="str">
        <f>TEXT(Helper_Columns[Order_Date],"mmm")</f>
        <v>Jul</v>
      </c>
      <c r="P2708" s="7">
        <f>IFERROR(Helper_Columns[Profit]/Helper_Columns[Sales_Amount],0)</f>
        <v>0.16016610041525103</v>
      </c>
      <c r="Q2708" s="5" t="str">
        <f>IF(VALUE(SUBSTITUTE(Helper_Columns[[#This Row],[Discount]],"%",""))&gt;=10,"High Discount", "Normal")</f>
        <v>Normal</v>
      </c>
      <c r="R2708" s="5" t="str">
        <f xml:space="preserve"> IF(Helper_Columns[[#This Row],[Profit]]&gt;5000,"High","Low")</f>
        <v>Low</v>
      </c>
    </row>
    <row r="2709" spans="1:18" x14ac:dyDescent="0.25">
      <c r="A2709" t="s">
        <v>2719</v>
      </c>
      <c r="B2709" s="4">
        <v>45489.650530106017</v>
      </c>
      <c r="C2709" t="s">
        <v>5012</v>
      </c>
      <c r="D2709" t="s">
        <v>5029</v>
      </c>
      <c r="E2709" t="s">
        <v>5041</v>
      </c>
      <c r="F2709" t="s">
        <v>5047</v>
      </c>
      <c r="G2709" t="s">
        <v>5062</v>
      </c>
      <c r="H2709">
        <v>69347</v>
      </c>
      <c r="I2709">
        <v>3</v>
      </c>
      <c r="J2709" t="s">
        <v>5072</v>
      </c>
      <c r="K2709">
        <v>14316.61</v>
      </c>
      <c r="L2709" t="s">
        <v>5076</v>
      </c>
      <c r="M2709">
        <f>MONTH(Helper_Columns[Order_Date])</f>
        <v>7</v>
      </c>
      <c r="N2709">
        <f>YEAR(Helper_Columns[Order_Date])</f>
        <v>2024</v>
      </c>
      <c r="O2709" t="str">
        <f>TEXT(Helper_Columns[Order_Date],"mmm")</f>
        <v>Jul</v>
      </c>
      <c r="P2709" s="7">
        <f>IFERROR(Helper_Columns[Profit]/Helper_Columns[Sales_Amount],0)</f>
        <v>0.20644887305867593</v>
      </c>
      <c r="Q2709" s="5" t="str">
        <f>IF(VALUE(SUBSTITUTE(Helper_Columns[[#This Row],[Discount]],"%",""))&gt;=10,"High Discount", "Normal")</f>
        <v>High Discount</v>
      </c>
      <c r="R2709" s="5" t="str">
        <f xml:space="preserve"> IF(Helper_Columns[[#This Row],[Profit]]&gt;5000,"High","Low")</f>
        <v>High</v>
      </c>
    </row>
    <row r="2710" spans="1:18" x14ac:dyDescent="0.25">
      <c r="A2710" t="s">
        <v>2720</v>
      </c>
      <c r="B2710" s="4">
        <v>45489.723544708933</v>
      </c>
      <c r="C2710" t="s">
        <v>5020</v>
      </c>
      <c r="D2710" t="s">
        <v>5029</v>
      </c>
      <c r="E2710" t="s">
        <v>5040</v>
      </c>
      <c r="F2710" t="s">
        <v>5047</v>
      </c>
      <c r="G2710" t="s">
        <v>5067</v>
      </c>
      <c r="H2710">
        <v>49024</v>
      </c>
      <c r="I2710">
        <v>6</v>
      </c>
      <c r="J2710" t="s">
        <v>5071</v>
      </c>
      <c r="K2710">
        <v>10483.35</v>
      </c>
      <c r="L2710" t="s">
        <v>5078</v>
      </c>
      <c r="M2710">
        <f>MONTH(Helper_Columns[Order_Date])</f>
        <v>7</v>
      </c>
      <c r="N2710">
        <f>YEAR(Helper_Columns[Order_Date])</f>
        <v>2024</v>
      </c>
      <c r="O2710" t="str">
        <f>TEXT(Helper_Columns[Order_Date],"mmm")</f>
        <v>Jul</v>
      </c>
      <c r="P2710" s="7">
        <f>IFERROR(Helper_Columns[Profit]/Helper_Columns[Sales_Amount],0)</f>
        <v>0.21384117983028722</v>
      </c>
      <c r="Q2710" s="5" t="str">
        <f>IF(VALUE(SUBSTITUTE(Helper_Columns[[#This Row],[Discount]],"%",""))&gt;=10,"High Discount", "Normal")</f>
        <v>High Discount</v>
      </c>
      <c r="R2710" s="5" t="str">
        <f xml:space="preserve"> IF(Helper_Columns[[#This Row],[Profit]]&gt;5000,"High","Low")</f>
        <v>High</v>
      </c>
    </row>
    <row r="2711" spans="1:18" x14ac:dyDescent="0.25">
      <c r="A2711" t="s">
        <v>2721</v>
      </c>
      <c r="B2711" s="4">
        <v>45489.79655931185</v>
      </c>
      <c r="C2711" t="s">
        <v>5022</v>
      </c>
      <c r="D2711" t="s">
        <v>5028</v>
      </c>
      <c r="E2711" t="s">
        <v>5032</v>
      </c>
      <c r="F2711" t="s">
        <v>5048</v>
      </c>
      <c r="G2711" t="s">
        <v>5065</v>
      </c>
      <c r="H2711">
        <v>39036</v>
      </c>
      <c r="I2711">
        <v>13</v>
      </c>
      <c r="J2711" t="s">
        <v>5071</v>
      </c>
      <c r="K2711">
        <v>4629.0200000000004</v>
      </c>
      <c r="L2711" t="s">
        <v>5079</v>
      </c>
      <c r="M2711">
        <f>MONTH(Helper_Columns[Order_Date])</f>
        <v>7</v>
      </c>
      <c r="N2711">
        <f>YEAR(Helper_Columns[Order_Date])</f>
        <v>2024</v>
      </c>
      <c r="O2711" t="str">
        <f>TEXT(Helper_Columns[Order_Date],"mmm")</f>
        <v>Jul</v>
      </c>
      <c r="P2711" s="7">
        <f>IFERROR(Helper_Columns[Profit]/Helper_Columns[Sales_Amount],0)</f>
        <v>0.11858335895071218</v>
      </c>
      <c r="Q2711" s="5" t="str">
        <f>IF(VALUE(SUBSTITUTE(Helper_Columns[[#This Row],[Discount]],"%",""))&gt;=10,"High Discount", "Normal")</f>
        <v>High Discount</v>
      </c>
      <c r="R2711" s="5" t="str">
        <f xml:space="preserve"> IF(Helper_Columns[[#This Row],[Profit]]&gt;5000,"High","Low")</f>
        <v>Low</v>
      </c>
    </row>
    <row r="2712" spans="1:18" x14ac:dyDescent="0.25">
      <c r="A2712" t="s">
        <v>2722</v>
      </c>
      <c r="B2712" s="4">
        <v>45489.869573914781</v>
      </c>
      <c r="C2712" t="s">
        <v>5021</v>
      </c>
      <c r="D2712" t="s">
        <v>5029</v>
      </c>
      <c r="E2712" t="s">
        <v>5039</v>
      </c>
      <c r="F2712" t="s">
        <v>5047</v>
      </c>
      <c r="G2712" t="s">
        <v>5064</v>
      </c>
      <c r="H2712">
        <v>21311</v>
      </c>
      <c r="I2712">
        <v>11</v>
      </c>
      <c r="J2712" t="s">
        <v>5070</v>
      </c>
      <c r="K2712">
        <v>4246.6499999999996</v>
      </c>
      <c r="L2712" t="s">
        <v>5079</v>
      </c>
      <c r="M2712">
        <f>MONTH(Helper_Columns[Order_Date])</f>
        <v>7</v>
      </c>
      <c r="N2712">
        <f>YEAR(Helper_Columns[Order_Date])</f>
        <v>2024</v>
      </c>
      <c r="O2712" t="str">
        <f>TEXT(Helper_Columns[Order_Date],"mmm")</f>
        <v>Jul</v>
      </c>
      <c r="P2712" s="7">
        <f>IFERROR(Helper_Columns[Profit]/Helper_Columns[Sales_Amount],0)</f>
        <v>0.19927032987658955</v>
      </c>
      <c r="Q2712" s="5" t="str">
        <f>IF(VALUE(SUBSTITUTE(Helper_Columns[[#This Row],[Discount]],"%",""))&gt;=10,"High Discount", "Normal")</f>
        <v>Normal</v>
      </c>
      <c r="R2712" s="5" t="str">
        <f xml:space="preserve"> IF(Helper_Columns[[#This Row],[Profit]]&gt;5000,"High","Low")</f>
        <v>Low</v>
      </c>
    </row>
    <row r="2713" spans="1:18" x14ac:dyDescent="0.25">
      <c r="A2713" t="s">
        <v>2723</v>
      </c>
      <c r="B2713" s="4">
        <v>45489.942588517697</v>
      </c>
      <c r="C2713" t="s">
        <v>5020</v>
      </c>
      <c r="D2713" t="s">
        <v>5026</v>
      </c>
      <c r="E2713" t="s">
        <v>5034</v>
      </c>
      <c r="F2713" t="s">
        <v>5046</v>
      </c>
      <c r="G2713" t="s">
        <v>5049</v>
      </c>
      <c r="H2713">
        <v>6622</v>
      </c>
      <c r="I2713">
        <v>1</v>
      </c>
      <c r="J2713" t="s">
        <v>5068</v>
      </c>
      <c r="K2713">
        <v>575.11</v>
      </c>
      <c r="L2713" t="s">
        <v>5077</v>
      </c>
      <c r="M2713">
        <f>MONTH(Helper_Columns[Order_Date])</f>
        <v>7</v>
      </c>
      <c r="N2713">
        <f>YEAR(Helper_Columns[Order_Date])</f>
        <v>2024</v>
      </c>
      <c r="O2713" t="str">
        <f>TEXT(Helper_Columns[Order_Date],"mmm")</f>
        <v>Jul</v>
      </c>
      <c r="P2713" s="7">
        <f>IFERROR(Helper_Columns[Profit]/Helper_Columns[Sales_Amount],0)</f>
        <v>8.6848384173965565E-2</v>
      </c>
      <c r="Q2713" s="5" t="str">
        <f>IF(VALUE(SUBSTITUTE(Helper_Columns[[#This Row],[Discount]],"%",""))&gt;=10,"High Discount", "Normal")</f>
        <v>Normal</v>
      </c>
      <c r="R2713" s="5" t="str">
        <f xml:space="preserve"> IF(Helper_Columns[[#This Row],[Profit]]&gt;5000,"High","Low")</f>
        <v>Low</v>
      </c>
    </row>
    <row r="2714" spans="1:18" x14ac:dyDescent="0.25">
      <c r="A2714" t="s">
        <v>2724</v>
      </c>
      <c r="B2714" s="4">
        <v>45490.015603120613</v>
      </c>
      <c r="C2714" t="s">
        <v>5015</v>
      </c>
      <c r="D2714" t="s">
        <v>5029</v>
      </c>
      <c r="E2714" t="s">
        <v>5041</v>
      </c>
      <c r="F2714" t="s">
        <v>5048</v>
      </c>
      <c r="G2714" t="s">
        <v>5065</v>
      </c>
      <c r="H2714">
        <v>64649</v>
      </c>
      <c r="I2714">
        <v>10</v>
      </c>
      <c r="J2714" t="s">
        <v>5073</v>
      </c>
      <c r="K2714">
        <v>5437.27</v>
      </c>
      <c r="L2714" t="s">
        <v>5079</v>
      </c>
      <c r="M2714">
        <f>MONTH(Helper_Columns[Order_Date])</f>
        <v>7</v>
      </c>
      <c r="N2714">
        <f>YEAR(Helper_Columns[Order_Date])</f>
        <v>2024</v>
      </c>
      <c r="O2714" t="str">
        <f>TEXT(Helper_Columns[Order_Date],"mmm")</f>
        <v>Jul</v>
      </c>
      <c r="P2714" s="7">
        <f>IFERROR(Helper_Columns[Profit]/Helper_Columns[Sales_Amount],0)</f>
        <v>8.4104471840245026E-2</v>
      </c>
      <c r="Q2714" s="5" t="str">
        <f>IF(VALUE(SUBSTITUTE(Helper_Columns[[#This Row],[Discount]],"%",""))&gt;=10,"High Discount", "Normal")</f>
        <v>Normal</v>
      </c>
      <c r="R2714" s="5" t="str">
        <f xml:space="preserve"> IF(Helper_Columns[[#This Row],[Profit]]&gt;5000,"High","Low")</f>
        <v>High</v>
      </c>
    </row>
    <row r="2715" spans="1:18" x14ac:dyDescent="0.25">
      <c r="A2715" t="s">
        <v>2725</v>
      </c>
      <c r="B2715" s="4">
        <v>45490.088617723537</v>
      </c>
      <c r="C2715" t="s">
        <v>5024</v>
      </c>
      <c r="D2715" t="s">
        <v>5027</v>
      </c>
      <c r="E2715" t="s">
        <v>5031</v>
      </c>
      <c r="F2715" t="s">
        <v>5047</v>
      </c>
      <c r="G2715" t="s">
        <v>5064</v>
      </c>
      <c r="H2715">
        <v>16684</v>
      </c>
      <c r="I2715">
        <v>8</v>
      </c>
      <c r="J2715" t="s">
        <v>5073</v>
      </c>
      <c r="K2715">
        <v>2839.95</v>
      </c>
      <c r="L2715" t="s">
        <v>5078</v>
      </c>
      <c r="M2715">
        <f>MONTH(Helper_Columns[Order_Date])</f>
        <v>7</v>
      </c>
      <c r="N2715">
        <f>YEAR(Helper_Columns[Order_Date])</f>
        <v>2024</v>
      </c>
      <c r="O2715" t="str">
        <f>TEXT(Helper_Columns[Order_Date],"mmm")</f>
        <v>Jul</v>
      </c>
      <c r="P2715" s="7">
        <f>IFERROR(Helper_Columns[Profit]/Helper_Columns[Sales_Amount],0)</f>
        <v>0.17021997122992086</v>
      </c>
      <c r="Q2715" s="5" t="str">
        <f>IF(VALUE(SUBSTITUTE(Helper_Columns[[#This Row],[Discount]],"%",""))&gt;=10,"High Discount", "Normal")</f>
        <v>Normal</v>
      </c>
      <c r="R2715" s="5" t="str">
        <f xml:space="preserve"> IF(Helper_Columns[[#This Row],[Profit]]&gt;5000,"High","Low")</f>
        <v>Low</v>
      </c>
    </row>
    <row r="2716" spans="1:18" x14ac:dyDescent="0.25">
      <c r="A2716" t="s">
        <v>2726</v>
      </c>
      <c r="B2716" s="4">
        <v>45490.161632326461</v>
      </c>
      <c r="C2716" t="s">
        <v>5020</v>
      </c>
      <c r="D2716" t="s">
        <v>5028</v>
      </c>
      <c r="E2716" t="s">
        <v>5037</v>
      </c>
      <c r="F2716" t="s">
        <v>5048</v>
      </c>
      <c r="G2716" t="s">
        <v>5055</v>
      </c>
      <c r="H2716">
        <v>8826</v>
      </c>
      <c r="I2716">
        <v>7</v>
      </c>
      <c r="J2716" t="s">
        <v>5071</v>
      </c>
      <c r="K2716">
        <v>1209</v>
      </c>
      <c r="L2716" t="s">
        <v>5077</v>
      </c>
      <c r="M2716">
        <f>MONTH(Helper_Columns[Order_Date])</f>
        <v>7</v>
      </c>
      <c r="N2716">
        <f>YEAR(Helper_Columns[Order_Date])</f>
        <v>2024</v>
      </c>
      <c r="O2716" t="str">
        <f>TEXT(Helper_Columns[Order_Date],"mmm")</f>
        <v>Jul</v>
      </c>
      <c r="P2716" s="7">
        <f>IFERROR(Helper_Columns[Profit]/Helper_Columns[Sales_Amount],0)</f>
        <v>0.13698164513936098</v>
      </c>
      <c r="Q2716" s="5" t="str">
        <f>IF(VALUE(SUBSTITUTE(Helper_Columns[[#This Row],[Discount]],"%",""))&gt;=10,"High Discount", "Normal")</f>
        <v>High Discount</v>
      </c>
      <c r="R2716" s="5" t="str">
        <f xml:space="preserve"> IF(Helper_Columns[[#This Row],[Profit]]&gt;5000,"High","Low")</f>
        <v>Low</v>
      </c>
    </row>
    <row r="2717" spans="1:18" x14ac:dyDescent="0.25">
      <c r="A2717" t="s">
        <v>2727</v>
      </c>
      <c r="B2717" s="4">
        <v>45490.234646929377</v>
      </c>
      <c r="C2717" t="s">
        <v>5016</v>
      </c>
      <c r="D2717" t="s">
        <v>5026</v>
      </c>
      <c r="E2717" t="s">
        <v>5045</v>
      </c>
      <c r="F2717" t="s">
        <v>5048</v>
      </c>
      <c r="G2717" t="s">
        <v>5056</v>
      </c>
      <c r="H2717">
        <v>7508</v>
      </c>
      <c r="I2717">
        <v>4</v>
      </c>
      <c r="J2717" t="s">
        <v>5070</v>
      </c>
      <c r="K2717">
        <v>1455.47</v>
      </c>
      <c r="L2717" t="s">
        <v>5075</v>
      </c>
      <c r="M2717">
        <f>MONTH(Helper_Columns[Order_Date])</f>
        <v>7</v>
      </c>
      <c r="N2717">
        <f>YEAR(Helper_Columns[Order_Date])</f>
        <v>2024</v>
      </c>
      <c r="O2717" t="str">
        <f>TEXT(Helper_Columns[Order_Date],"mmm")</f>
        <v>Jul</v>
      </c>
      <c r="P2717" s="7">
        <f>IFERROR(Helper_Columns[Profit]/Helper_Columns[Sales_Amount],0)</f>
        <v>0.19385588705380927</v>
      </c>
      <c r="Q2717" s="5" t="str">
        <f>IF(VALUE(SUBSTITUTE(Helper_Columns[[#This Row],[Discount]],"%",""))&gt;=10,"High Discount", "Normal")</f>
        <v>Normal</v>
      </c>
      <c r="R2717" s="5" t="str">
        <f xml:space="preserve"> IF(Helper_Columns[[#This Row],[Profit]]&gt;5000,"High","Low")</f>
        <v>Low</v>
      </c>
    </row>
    <row r="2718" spans="1:18" x14ac:dyDescent="0.25">
      <c r="A2718" t="s">
        <v>2728</v>
      </c>
      <c r="B2718" s="4">
        <v>45490.307661532301</v>
      </c>
      <c r="C2718" t="s">
        <v>5015</v>
      </c>
      <c r="D2718" t="s">
        <v>5028</v>
      </c>
      <c r="E2718" t="s">
        <v>5032</v>
      </c>
      <c r="F2718" t="s">
        <v>5046</v>
      </c>
      <c r="G2718" t="s">
        <v>5066</v>
      </c>
      <c r="H2718">
        <v>70363</v>
      </c>
      <c r="I2718">
        <v>7</v>
      </c>
      <c r="J2718" t="s">
        <v>5069</v>
      </c>
      <c r="K2718">
        <v>6764.77</v>
      </c>
      <c r="L2718" t="s">
        <v>5078</v>
      </c>
      <c r="M2718">
        <f>MONTH(Helper_Columns[Order_Date])</f>
        <v>7</v>
      </c>
      <c r="N2718">
        <f>YEAR(Helper_Columns[Order_Date])</f>
        <v>2024</v>
      </c>
      <c r="O2718" t="str">
        <f>TEXT(Helper_Columns[Order_Date],"mmm")</f>
        <v>Jul</v>
      </c>
      <c r="P2718" s="7">
        <f>IFERROR(Helper_Columns[Profit]/Helper_Columns[Sales_Amount],0)</f>
        <v>9.6141011611216132E-2</v>
      </c>
      <c r="Q2718" s="5" t="str">
        <f>IF(VALUE(SUBSTITUTE(Helper_Columns[[#This Row],[Discount]],"%",""))&gt;=10,"High Discount", "Normal")</f>
        <v>High Discount</v>
      </c>
      <c r="R2718" s="5" t="str">
        <f xml:space="preserve"> IF(Helper_Columns[[#This Row],[Profit]]&gt;5000,"High","Low")</f>
        <v>High</v>
      </c>
    </row>
    <row r="2719" spans="1:18" x14ac:dyDescent="0.25">
      <c r="A2719" t="s">
        <v>2729</v>
      </c>
      <c r="B2719" s="4">
        <v>45490.380676135217</v>
      </c>
      <c r="C2719" t="s">
        <v>5016</v>
      </c>
      <c r="D2719" t="s">
        <v>5028</v>
      </c>
      <c r="E2719" t="s">
        <v>5037</v>
      </c>
      <c r="F2719" t="s">
        <v>5047</v>
      </c>
      <c r="G2719" t="s">
        <v>5064</v>
      </c>
      <c r="H2719">
        <v>40840</v>
      </c>
      <c r="I2719">
        <v>12</v>
      </c>
      <c r="J2719" t="s">
        <v>5070</v>
      </c>
      <c r="K2719">
        <v>6078.97</v>
      </c>
      <c r="L2719" t="s">
        <v>5076</v>
      </c>
      <c r="M2719">
        <f>MONTH(Helper_Columns[Order_Date])</f>
        <v>7</v>
      </c>
      <c r="N2719">
        <f>YEAR(Helper_Columns[Order_Date])</f>
        <v>2024</v>
      </c>
      <c r="O2719" t="str">
        <f>TEXT(Helper_Columns[Order_Date],"mmm")</f>
        <v>Jul</v>
      </c>
      <c r="P2719" s="7">
        <f>IFERROR(Helper_Columns[Profit]/Helper_Columns[Sales_Amount],0)</f>
        <v>0.14884843290891284</v>
      </c>
      <c r="Q2719" s="5" t="str">
        <f>IF(VALUE(SUBSTITUTE(Helper_Columns[[#This Row],[Discount]],"%",""))&gt;=10,"High Discount", "Normal")</f>
        <v>Normal</v>
      </c>
      <c r="R2719" s="5" t="str">
        <f xml:space="preserve"> IF(Helper_Columns[[#This Row],[Profit]]&gt;5000,"High","Low")</f>
        <v>High</v>
      </c>
    </row>
    <row r="2720" spans="1:18" x14ac:dyDescent="0.25">
      <c r="A2720" t="s">
        <v>2730</v>
      </c>
      <c r="B2720" s="4">
        <v>45490.453690738133</v>
      </c>
      <c r="C2720" t="s">
        <v>5012</v>
      </c>
      <c r="D2720" t="s">
        <v>5026</v>
      </c>
      <c r="E2720" t="s">
        <v>5045</v>
      </c>
      <c r="F2720" t="s">
        <v>5046</v>
      </c>
      <c r="G2720" t="s">
        <v>5054</v>
      </c>
      <c r="H2720">
        <v>25318</v>
      </c>
      <c r="I2720">
        <v>12</v>
      </c>
      <c r="J2720" t="s">
        <v>5069</v>
      </c>
      <c r="K2720">
        <v>2550.66</v>
      </c>
      <c r="L2720" t="s">
        <v>5074</v>
      </c>
      <c r="M2720">
        <f>MONTH(Helper_Columns[Order_Date])</f>
        <v>7</v>
      </c>
      <c r="N2720">
        <f>YEAR(Helper_Columns[Order_Date])</f>
        <v>2024</v>
      </c>
      <c r="O2720" t="str">
        <f>TEXT(Helper_Columns[Order_Date],"mmm")</f>
        <v>Jul</v>
      </c>
      <c r="P2720" s="7">
        <f>IFERROR(Helper_Columns[Profit]/Helper_Columns[Sales_Amount],0)</f>
        <v>0.10074492455960186</v>
      </c>
      <c r="Q2720" s="5" t="str">
        <f>IF(VALUE(SUBSTITUTE(Helper_Columns[[#This Row],[Discount]],"%",""))&gt;=10,"High Discount", "Normal")</f>
        <v>High Discount</v>
      </c>
      <c r="R2720" s="5" t="str">
        <f xml:space="preserve"> IF(Helper_Columns[[#This Row],[Profit]]&gt;5000,"High","Low")</f>
        <v>Low</v>
      </c>
    </row>
    <row r="2721" spans="1:18" x14ac:dyDescent="0.25">
      <c r="A2721" t="s">
        <v>2731</v>
      </c>
      <c r="B2721" s="4">
        <v>45490.526705341057</v>
      </c>
      <c r="C2721" t="s">
        <v>5019</v>
      </c>
      <c r="D2721" t="s">
        <v>5026</v>
      </c>
      <c r="E2721" t="s">
        <v>5034</v>
      </c>
      <c r="F2721" t="s">
        <v>5048</v>
      </c>
      <c r="G2721" t="s">
        <v>5059</v>
      </c>
      <c r="H2721">
        <v>75210</v>
      </c>
      <c r="I2721">
        <v>7</v>
      </c>
      <c r="J2721" t="s">
        <v>5072</v>
      </c>
      <c r="K2721">
        <v>10776.9</v>
      </c>
      <c r="L2721" t="s">
        <v>5079</v>
      </c>
      <c r="M2721">
        <f>MONTH(Helper_Columns[Order_Date])</f>
        <v>7</v>
      </c>
      <c r="N2721">
        <f>YEAR(Helper_Columns[Order_Date])</f>
        <v>2024</v>
      </c>
      <c r="O2721" t="str">
        <f>TEXT(Helper_Columns[Order_Date],"mmm")</f>
        <v>Jul</v>
      </c>
      <c r="P2721" s="7">
        <f>IFERROR(Helper_Columns[Profit]/Helper_Columns[Sales_Amount],0)</f>
        <v>0.14329078579976068</v>
      </c>
      <c r="Q2721" s="5" t="str">
        <f>IF(VALUE(SUBSTITUTE(Helper_Columns[[#This Row],[Discount]],"%",""))&gt;=10,"High Discount", "Normal")</f>
        <v>High Discount</v>
      </c>
      <c r="R2721" s="5" t="str">
        <f xml:space="preserve"> IF(Helper_Columns[[#This Row],[Profit]]&gt;5000,"High","Low")</f>
        <v>High</v>
      </c>
    </row>
    <row r="2722" spans="1:18" x14ac:dyDescent="0.25">
      <c r="A2722" t="s">
        <v>2732</v>
      </c>
      <c r="B2722" s="4">
        <v>45490.599719943981</v>
      </c>
      <c r="C2722" t="s">
        <v>5019</v>
      </c>
      <c r="D2722" t="s">
        <v>5028</v>
      </c>
      <c r="E2722" t="s">
        <v>5037</v>
      </c>
      <c r="F2722" t="s">
        <v>5046</v>
      </c>
      <c r="G2722" t="s">
        <v>5054</v>
      </c>
      <c r="H2722">
        <v>23487</v>
      </c>
      <c r="I2722">
        <v>8</v>
      </c>
      <c r="J2722" t="s">
        <v>5068</v>
      </c>
      <c r="K2722">
        <v>2367.91</v>
      </c>
      <c r="L2722" t="s">
        <v>5077</v>
      </c>
      <c r="M2722">
        <f>MONTH(Helper_Columns[Order_Date])</f>
        <v>7</v>
      </c>
      <c r="N2722">
        <f>YEAR(Helper_Columns[Order_Date])</f>
        <v>2024</v>
      </c>
      <c r="O2722" t="str">
        <f>TEXT(Helper_Columns[Order_Date],"mmm")</f>
        <v>Jul</v>
      </c>
      <c r="P2722" s="7">
        <f>IFERROR(Helper_Columns[Profit]/Helper_Columns[Sales_Amount],0)</f>
        <v>0.10081789926342231</v>
      </c>
      <c r="Q2722" s="5" t="str">
        <f>IF(VALUE(SUBSTITUTE(Helper_Columns[[#This Row],[Discount]],"%",""))&gt;=10,"High Discount", "Normal")</f>
        <v>Normal</v>
      </c>
      <c r="R2722" s="5" t="str">
        <f xml:space="preserve"> IF(Helper_Columns[[#This Row],[Profit]]&gt;5000,"High","Low")</f>
        <v>Low</v>
      </c>
    </row>
    <row r="2723" spans="1:18" x14ac:dyDescent="0.25">
      <c r="A2723" t="s">
        <v>2733</v>
      </c>
      <c r="B2723" s="4">
        <v>45490.672734546897</v>
      </c>
      <c r="C2723" t="s">
        <v>5018</v>
      </c>
      <c r="D2723" t="s">
        <v>5028</v>
      </c>
      <c r="E2723" t="s">
        <v>5036</v>
      </c>
      <c r="F2723" t="s">
        <v>5047</v>
      </c>
      <c r="G2723" t="s">
        <v>5058</v>
      </c>
      <c r="H2723">
        <v>54912</v>
      </c>
      <c r="I2723">
        <v>6</v>
      </c>
      <c r="J2723" t="s">
        <v>5073</v>
      </c>
      <c r="K2723">
        <v>4426.4799999999996</v>
      </c>
      <c r="L2723" t="s">
        <v>5075</v>
      </c>
      <c r="M2723">
        <f>MONTH(Helper_Columns[Order_Date])</f>
        <v>7</v>
      </c>
      <c r="N2723">
        <f>YEAR(Helper_Columns[Order_Date])</f>
        <v>2024</v>
      </c>
      <c r="O2723" t="str">
        <f>TEXT(Helper_Columns[Order_Date],"mmm")</f>
        <v>Jul</v>
      </c>
      <c r="P2723" s="7">
        <f>IFERROR(Helper_Columns[Profit]/Helper_Columns[Sales_Amount],0)</f>
        <v>8.0610431235431226E-2</v>
      </c>
      <c r="Q2723" s="5" t="str">
        <f>IF(VALUE(SUBSTITUTE(Helper_Columns[[#This Row],[Discount]],"%",""))&gt;=10,"High Discount", "Normal")</f>
        <v>Normal</v>
      </c>
      <c r="R2723" s="5" t="str">
        <f xml:space="preserve"> IF(Helper_Columns[[#This Row],[Profit]]&gt;5000,"High","Low")</f>
        <v>Low</v>
      </c>
    </row>
    <row r="2724" spans="1:18" x14ac:dyDescent="0.25">
      <c r="A2724" t="s">
        <v>2734</v>
      </c>
      <c r="B2724" s="4">
        <v>45490.745749149828</v>
      </c>
      <c r="C2724" t="s">
        <v>5016</v>
      </c>
      <c r="D2724" t="s">
        <v>5028</v>
      </c>
      <c r="E2724" t="s">
        <v>5037</v>
      </c>
      <c r="F2724" t="s">
        <v>5047</v>
      </c>
      <c r="G2724" t="s">
        <v>5063</v>
      </c>
      <c r="H2724">
        <v>68082</v>
      </c>
      <c r="I2724">
        <v>3</v>
      </c>
      <c r="J2724" t="s">
        <v>5073</v>
      </c>
      <c r="K2724">
        <v>10643.63</v>
      </c>
      <c r="L2724" t="s">
        <v>5077</v>
      </c>
      <c r="M2724">
        <f>MONTH(Helper_Columns[Order_Date])</f>
        <v>7</v>
      </c>
      <c r="N2724">
        <f>YEAR(Helper_Columns[Order_Date])</f>
        <v>2024</v>
      </c>
      <c r="O2724" t="str">
        <f>TEXT(Helper_Columns[Order_Date],"mmm")</f>
        <v>Jul</v>
      </c>
      <c r="P2724" s="7">
        <f>IFERROR(Helper_Columns[Profit]/Helper_Columns[Sales_Amount],0)</f>
        <v>0.1563354484298346</v>
      </c>
      <c r="Q2724" s="5" t="str">
        <f>IF(VALUE(SUBSTITUTE(Helper_Columns[[#This Row],[Discount]],"%",""))&gt;=10,"High Discount", "Normal")</f>
        <v>Normal</v>
      </c>
      <c r="R2724" s="5" t="str">
        <f xml:space="preserve"> IF(Helper_Columns[[#This Row],[Profit]]&gt;5000,"High","Low")</f>
        <v>High</v>
      </c>
    </row>
    <row r="2725" spans="1:18" x14ac:dyDescent="0.25">
      <c r="A2725" t="s">
        <v>2735</v>
      </c>
      <c r="B2725" s="4">
        <v>45490.818763752737</v>
      </c>
      <c r="C2725" t="s">
        <v>5022</v>
      </c>
      <c r="D2725" t="s">
        <v>5026</v>
      </c>
      <c r="E2725" t="s">
        <v>5034</v>
      </c>
      <c r="F2725" t="s">
        <v>5046</v>
      </c>
      <c r="G2725" t="s">
        <v>5066</v>
      </c>
      <c r="H2725">
        <v>15284</v>
      </c>
      <c r="I2725">
        <v>8</v>
      </c>
      <c r="J2725" t="s">
        <v>5068</v>
      </c>
      <c r="K2725">
        <v>2495.61</v>
      </c>
      <c r="L2725" t="s">
        <v>5077</v>
      </c>
      <c r="M2725">
        <f>MONTH(Helper_Columns[Order_Date])</f>
        <v>7</v>
      </c>
      <c r="N2725">
        <f>YEAR(Helper_Columns[Order_Date])</f>
        <v>2024</v>
      </c>
      <c r="O2725" t="str">
        <f>TEXT(Helper_Columns[Order_Date],"mmm")</f>
        <v>Jul</v>
      </c>
      <c r="P2725" s="7">
        <f>IFERROR(Helper_Columns[Profit]/Helper_Columns[Sales_Amount],0)</f>
        <v>0.16328251766553259</v>
      </c>
      <c r="Q2725" s="5" t="str">
        <f>IF(VALUE(SUBSTITUTE(Helper_Columns[[#This Row],[Discount]],"%",""))&gt;=10,"High Discount", "Normal")</f>
        <v>Normal</v>
      </c>
      <c r="R2725" s="5" t="str">
        <f xml:space="preserve"> IF(Helper_Columns[[#This Row],[Profit]]&gt;5000,"High","Low")</f>
        <v>Low</v>
      </c>
    </row>
    <row r="2726" spans="1:18" x14ac:dyDescent="0.25">
      <c r="A2726" t="s">
        <v>2736</v>
      </c>
      <c r="B2726" s="4">
        <v>45490.891778355661</v>
      </c>
      <c r="C2726" t="s">
        <v>5023</v>
      </c>
      <c r="D2726" t="s">
        <v>5026</v>
      </c>
      <c r="E2726" t="s">
        <v>5045</v>
      </c>
      <c r="F2726" t="s">
        <v>5047</v>
      </c>
      <c r="G2726" t="s">
        <v>5063</v>
      </c>
      <c r="H2726">
        <v>58888</v>
      </c>
      <c r="I2726">
        <v>12</v>
      </c>
      <c r="J2726" t="s">
        <v>5068</v>
      </c>
      <c r="K2726">
        <v>7531.23</v>
      </c>
      <c r="L2726" t="s">
        <v>5079</v>
      </c>
      <c r="M2726">
        <f>MONTH(Helper_Columns[Order_Date])</f>
        <v>7</v>
      </c>
      <c r="N2726">
        <f>YEAR(Helper_Columns[Order_Date])</f>
        <v>2024</v>
      </c>
      <c r="O2726" t="str">
        <f>TEXT(Helper_Columns[Order_Date],"mmm")</f>
        <v>Jul</v>
      </c>
      <c r="P2726" s="7">
        <f>IFERROR(Helper_Columns[Profit]/Helper_Columns[Sales_Amount],0)</f>
        <v>0.12789074174704523</v>
      </c>
      <c r="Q2726" s="5" t="str">
        <f>IF(VALUE(SUBSTITUTE(Helper_Columns[[#This Row],[Discount]],"%",""))&gt;=10,"High Discount", "Normal")</f>
        <v>Normal</v>
      </c>
      <c r="R2726" s="5" t="str">
        <f xml:space="preserve"> IF(Helper_Columns[[#This Row],[Profit]]&gt;5000,"High","Low")</f>
        <v>High</v>
      </c>
    </row>
    <row r="2727" spans="1:18" x14ac:dyDescent="0.25">
      <c r="A2727" t="s">
        <v>2737</v>
      </c>
      <c r="B2727" s="4">
        <v>45490.964792958577</v>
      </c>
      <c r="C2727" t="s">
        <v>5018</v>
      </c>
      <c r="D2727" t="s">
        <v>5029</v>
      </c>
      <c r="E2727" t="s">
        <v>5033</v>
      </c>
      <c r="F2727" t="s">
        <v>5048</v>
      </c>
      <c r="G2727" t="s">
        <v>5051</v>
      </c>
      <c r="H2727">
        <v>39573</v>
      </c>
      <c r="I2727">
        <v>11</v>
      </c>
      <c r="J2727" t="s">
        <v>5071</v>
      </c>
      <c r="K2727">
        <v>7727.95</v>
      </c>
      <c r="L2727" t="s">
        <v>5075</v>
      </c>
      <c r="M2727">
        <f>MONTH(Helper_Columns[Order_Date])</f>
        <v>7</v>
      </c>
      <c r="N2727">
        <f>YEAR(Helper_Columns[Order_Date])</f>
        <v>2024</v>
      </c>
      <c r="O2727" t="str">
        <f>TEXT(Helper_Columns[Order_Date],"mmm")</f>
        <v>Jul</v>
      </c>
      <c r="P2727" s="7">
        <f>IFERROR(Helper_Columns[Profit]/Helper_Columns[Sales_Amount],0)</f>
        <v>0.19528340029818311</v>
      </c>
      <c r="Q2727" s="5" t="str">
        <f>IF(VALUE(SUBSTITUTE(Helper_Columns[[#This Row],[Discount]],"%",""))&gt;=10,"High Discount", "Normal")</f>
        <v>High Discount</v>
      </c>
      <c r="R2727" s="5" t="str">
        <f xml:space="preserve"> IF(Helper_Columns[[#This Row],[Profit]]&gt;5000,"High","Low")</f>
        <v>High</v>
      </c>
    </row>
    <row r="2728" spans="1:18" x14ac:dyDescent="0.25">
      <c r="A2728" t="s">
        <v>2738</v>
      </c>
      <c r="B2728" s="4">
        <v>45491.037807561508</v>
      </c>
      <c r="C2728" t="s">
        <v>5014</v>
      </c>
      <c r="D2728" t="s">
        <v>5029</v>
      </c>
      <c r="E2728" t="s">
        <v>5040</v>
      </c>
      <c r="F2728" t="s">
        <v>5046</v>
      </c>
      <c r="G2728" t="s">
        <v>5054</v>
      </c>
      <c r="H2728">
        <v>34488</v>
      </c>
      <c r="I2728">
        <v>7</v>
      </c>
      <c r="J2728" t="s">
        <v>5069</v>
      </c>
      <c r="K2728">
        <v>4351.55</v>
      </c>
      <c r="L2728" t="s">
        <v>5079</v>
      </c>
      <c r="M2728">
        <f>MONTH(Helper_Columns[Order_Date])</f>
        <v>7</v>
      </c>
      <c r="N2728">
        <f>YEAR(Helper_Columns[Order_Date])</f>
        <v>2024</v>
      </c>
      <c r="O2728" t="str">
        <f>TEXT(Helper_Columns[Order_Date],"mmm")</f>
        <v>Jul</v>
      </c>
      <c r="P2728" s="7">
        <f>IFERROR(Helper_Columns[Profit]/Helper_Columns[Sales_Amount],0)</f>
        <v>0.12617577128276503</v>
      </c>
      <c r="Q2728" s="5" t="str">
        <f>IF(VALUE(SUBSTITUTE(Helper_Columns[[#This Row],[Discount]],"%",""))&gt;=10,"High Discount", "Normal")</f>
        <v>High Discount</v>
      </c>
      <c r="R2728" s="5" t="str">
        <f xml:space="preserve"> IF(Helper_Columns[[#This Row],[Profit]]&gt;5000,"High","Low")</f>
        <v>Low</v>
      </c>
    </row>
    <row r="2729" spans="1:18" x14ac:dyDescent="0.25">
      <c r="A2729" t="s">
        <v>2739</v>
      </c>
      <c r="B2729" s="4">
        <v>45491.110822164432</v>
      </c>
      <c r="C2729" t="s">
        <v>5019</v>
      </c>
      <c r="D2729" t="s">
        <v>5026</v>
      </c>
      <c r="E2729" t="s">
        <v>5030</v>
      </c>
      <c r="F2729" t="s">
        <v>5048</v>
      </c>
      <c r="G2729" t="s">
        <v>5052</v>
      </c>
      <c r="H2729">
        <v>6305</v>
      </c>
      <c r="I2729">
        <v>3</v>
      </c>
      <c r="J2729" t="s">
        <v>5072</v>
      </c>
      <c r="K2729">
        <v>1367.9</v>
      </c>
      <c r="L2729" t="s">
        <v>5074</v>
      </c>
      <c r="M2729">
        <f>MONTH(Helper_Columns[Order_Date])</f>
        <v>7</v>
      </c>
      <c r="N2729">
        <f>YEAR(Helper_Columns[Order_Date])</f>
        <v>2024</v>
      </c>
      <c r="O2729" t="str">
        <f>TEXT(Helper_Columns[Order_Date],"mmm")</f>
        <v>Jul</v>
      </c>
      <c r="P2729" s="7">
        <f>IFERROR(Helper_Columns[Profit]/Helper_Columns[Sales_Amount],0)</f>
        <v>0.21695479777954005</v>
      </c>
      <c r="Q2729" s="5" t="str">
        <f>IF(VALUE(SUBSTITUTE(Helper_Columns[[#This Row],[Discount]],"%",""))&gt;=10,"High Discount", "Normal")</f>
        <v>High Discount</v>
      </c>
      <c r="R2729" s="5" t="str">
        <f xml:space="preserve"> IF(Helper_Columns[[#This Row],[Profit]]&gt;5000,"High","Low")</f>
        <v>Low</v>
      </c>
    </row>
    <row r="2730" spans="1:18" x14ac:dyDescent="0.25">
      <c r="A2730" t="s">
        <v>2740</v>
      </c>
      <c r="B2730" s="4">
        <v>45491.183836767348</v>
      </c>
      <c r="C2730" t="s">
        <v>5016</v>
      </c>
      <c r="D2730" t="s">
        <v>5027</v>
      </c>
      <c r="E2730" t="s">
        <v>5038</v>
      </c>
      <c r="F2730" t="s">
        <v>5046</v>
      </c>
      <c r="G2730" t="s">
        <v>5054</v>
      </c>
      <c r="H2730">
        <v>15602</v>
      </c>
      <c r="I2730">
        <v>6</v>
      </c>
      <c r="J2730" t="s">
        <v>5073</v>
      </c>
      <c r="K2730">
        <v>2612.98</v>
      </c>
      <c r="L2730" t="s">
        <v>5075</v>
      </c>
      <c r="M2730">
        <f>MONTH(Helper_Columns[Order_Date])</f>
        <v>7</v>
      </c>
      <c r="N2730">
        <f>YEAR(Helper_Columns[Order_Date])</f>
        <v>2024</v>
      </c>
      <c r="O2730" t="str">
        <f>TEXT(Helper_Columns[Order_Date],"mmm")</f>
        <v>Jul</v>
      </c>
      <c r="P2730" s="7">
        <f>IFERROR(Helper_Columns[Profit]/Helper_Columns[Sales_Amount],0)</f>
        <v>0.16747724650685811</v>
      </c>
      <c r="Q2730" s="5" t="str">
        <f>IF(VALUE(SUBSTITUTE(Helper_Columns[[#This Row],[Discount]],"%",""))&gt;=10,"High Discount", "Normal")</f>
        <v>Normal</v>
      </c>
      <c r="R2730" s="5" t="str">
        <f xml:space="preserve"> IF(Helper_Columns[[#This Row],[Profit]]&gt;5000,"High","Low")</f>
        <v>Low</v>
      </c>
    </row>
    <row r="2731" spans="1:18" x14ac:dyDescent="0.25">
      <c r="A2731" t="s">
        <v>2741</v>
      </c>
      <c r="B2731" s="4">
        <v>45491.256851370257</v>
      </c>
      <c r="C2731" t="s">
        <v>5017</v>
      </c>
      <c r="D2731" t="s">
        <v>5027</v>
      </c>
      <c r="E2731" t="s">
        <v>5031</v>
      </c>
      <c r="F2731" t="s">
        <v>5048</v>
      </c>
      <c r="G2731" t="s">
        <v>5059</v>
      </c>
      <c r="H2731">
        <v>39459</v>
      </c>
      <c r="I2731">
        <v>11</v>
      </c>
      <c r="J2731" t="s">
        <v>5069</v>
      </c>
      <c r="K2731">
        <v>8406.56</v>
      </c>
      <c r="L2731" t="s">
        <v>5075</v>
      </c>
      <c r="M2731">
        <f>MONTH(Helper_Columns[Order_Date])</f>
        <v>7</v>
      </c>
      <c r="N2731">
        <f>YEAR(Helper_Columns[Order_Date])</f>
        <v>2024</v>
      </c>
      <c r="O2731" t="str">
        <f>TEXT(Helper_Columns[Order_Date],"mmm")</f>
        <v>Jul</v>
      </c>
      <c r="P2731" s="7">
        <f>IFERROR(Helper_Columns[Profit]/Helper_Columns[Sales_Amount],0)</f>
        <v>0.21304543957018676</v>
      </c>
      <c r="Q2731" s="5" t="str">
        <f>IF(VALUE(SUBSTITUTE(Helper_Columns[[#This Row],[Discount]],"%",""))&gt;=10,"High Discount", "Normal")</f>
        <v>High Discount</v>
      </c>
      <c r="R2731" s="5" t="str">
        <f xml:space="preserve"> IF(Helper_Columns[[#This Row],[Profit]]&gt;5000,"High","Low")</f>
        <v>High</v>
      </c>
    </row>
    <row r="2732" spans="1:18" x14ac:dyDescent="0.25">
      <c r="A2732" t="s">
        <v>2742</v>
      </c>
      <c r="B2732" s="4">
        <v>45491.329865973203</v>
      </c>
      <c r="C2732" t="s">
        <v>5015</v>
      </c>
      <c r="D2732" t="s">
        <v>5027</v>
      </c>
      <c r="E2732" t="s">
        <v>5031</v>
      </c>
      <c r="F2732" t="s">
        <v>5048</v>
      </c>
      <c r="G2732" t="s">
        <v>5056</v>
      </c>
      <c r="H2732">
        <v>6591</v>
      </c>
      <c r="I2732">
        <v>8</v>
      </c>
      <c r="J2732" t="s">
        <v>5068</v>
      </c>
      <c r="K2732">
        <v>858.43</v>
      </c>
      <c r="L2732" t="s">
        <v>5077</v>
      </c>
      <c r="M2732">
        <f>MONTH(Helper_Columns[Order_Date])</f>
        <v>7</v>
      </c>
      <c r="N2732">
        <f>YEAR(Helper_Columns[Order_Date])</f>
        <v>2024</v>
      </c>
      <c r="O2732" t="str">
        <f>TEXT(Helper_Columns[Order_Date],"mmm")</f>
        <v>Jul</v>
      </c>
      <c r="P2732" s="7">
        <f>IFERROR(Helper_Columns[Profit]/Helper_Columns[Sales_Amount],0)</f>
        <v>0.13024275527234105</v>
      </c>
      <c r="Q2732" s="5" t="str">
        <f>IF(VALUE(SUBSTITUTE(Helper_Columns[[#This Row],[Discount]],"%",""))&gt;=10,"High Discount", "Normal")</f>
        <v>Normal</v>
      </c>
      <c r="R2732" s="5" t="str">
        <f xml:space="preserve"> IF(Helper_Columns[[#This Row],[Profit]]&gt;5000,"High","Low")</f>
        <v>Low</v>
      </c>
    </row>
    <row r="2733" spans="1:18" x14ac:dyDescent="0.25">
      <c r="A2733" t="s">
        <v>2743</v>
      </c>
      <c r="B2733" s="4">
        <v>45491.402880576112</v>
      </c>
      <c r="C2733" t="s">
        <v>5019</v>
      </c>
      <c r="D2733" t="s">
        <v>5029</v>
      </c>
      <c r="E2733" t="s">
        <v>5041</v>
      </c>
      <c r="F2733" t="s">
        <v>5047</v>
      </c>
      <c r="G2733" t="s">
        <v>5050</v>
      </c>
      <c r="H2733">
        <v>36411</v>
      </c>
      <c r="I2733">
        <v>4</v>
      </c>
      <c r="J2733" t="s">
        <v>5069</v>
      </c>
      <c r="K2733">
        <v>7014.02</v>
      </c>
      <c r="L2733" t="s">
        <v>5077</v>
      </c>
      <c r="M2733">
        <f>MONTH(Helper_Columns[Order_Date])</f>
        <v>7</v>
      </c>
      <c r="N2733">
        <f>YEAR(Helper_Columns[Order_Date])</f>
        <v>2024</v>
      </c>
      <c r="O2733" t="str">
        <f>TEXT(Helper_Columns[Order_Date],"mmm")</f>
        <v>Jul</v>
      </c>
      <c r="P2733" s="7">
        <f>IFERROR(Helper_Columns[Profit]/Helper_Columns[Sales_Amount],0)</f>
        <v>0.19263464337700148</v>
      </c>
      <c r="Q2733" s="5" t="str">
        <f>IF(VALUE(SUBSTITUTE(Helper_Columns[[#This Row],[Discount]],"%",""))&gt;=10,"High Discount", "Normal")</f>
        <v>High Discount</v>
      </c>
      <c r="R2733" s="5" t="str">
        <f xml:space="preserve"> IF(Helper_Columns[[#This Row],[Profit]]&gt;5000,"High","Low")</f>
        <v>High</v>
      </c>
    </row>
    <row r="2734" spans="1:18" x14ac:dyDescent="0.25">
      <c r="A2734" t="s">
        <v>2744</v>
      </c>
      <c r="B2734" s="4">
        <v>45491.475895179028</v>
      </c>
      <c r="C2734" t="s">
        <v>5022</v>
      </c>
      <c r="D2734" t="s">
        <v>5028</v>
      </c>
      <c r="E2734" t="s">
        <v>5035</v>
      </c>
      <c r="F2734" t="s">
        <v>5048</v>
      </c>
      <c r="G2734" t="s">
        <v>5055</v>
      </c>
      <c r="H2734">
        <v>36196</v>
      </c>
      <c r="I2734">
        <v>8</v>
      </c>
      <c r="J2734" t="s">
        <v>5071</v>
      </c>
      <c r="K2734">
        <v>3956.88</v>
      </c>
      <c r="L2734" t="s">
        <v>5077</v>
      </c>
      <c r="M2734">
        <f>MONTH(Helper_Columns[Order_Date])</f>
        <v>7</v>
      </c>
      <c r="N2734">
        <f>YEAR(Helper_Columns[Order_Date])</f>
        <v>2024</v>
      </c>
      <c r="O2734" t="str">
        <f>TEXT(Helper_Columns[Order_Date],"mmm")</f>
        <v>Jul</v>
      </c>
      <c r="P2734" s="7">
        <f>IFERROR(Helper_Columns[Profit]/Helper_Columns[Sales_Amount],0)</f>
        <v>0.10931815670239806</v>
      </c>
      <c r="Q2734" s="5" t="str">
        <f>IF(VALUE(SUBSTITUTE(Helper_Columns[[#This Row],[Discount]],"%",""))&gt;=10,"High Discount", "Normal")</f>
        <v>High Discount</v>
      </c>
      <c r="R2734" s="5" t="str">
        <f xml:space="preserve"> IF(Helper_Columns[[#This Row],[Profit]]&gt;5000,"High","Low")</f>
        <v>Low</v>
      </c>
    </row>
    <row r="2735" spans="1:18" x14ac:dyDescent="0.25">
      <c r="A2735" t="s">
        <v>2745</v>
      </c>
      <c r="B2735" s="4">
        <v>45491.548909781959</v>
      </c>
      <c r="C2735" t="s">
        <v>5022</v>
      </c>
      <c r="D2735" t="s">
        <v>5026</v>
      </c>
      <c r="E2735" t="s">
        <v>5043</v>
      </c>
      <c r="F2735" t="s">
        <v>5046</v>
      </c>
      <c r="G2735" t="s">
        <v>5060</v>
      </c>
      <c r="H2735">
        <v>51338</v>
      </c>
      <c r="I2735">
        <v>4</v>
      </c>
      <c r="J2735" t="s">
        <v>5068</v>
      </c>
      <c r="K2735">
        <v>11279.33</v>
      </c>
      <c r="L2735" t="s">
        <v>5075</v>
      </c>
      <c r="M2735">
        <f>MONTH(Helper_Columns[Order_Date])</f>
        <v>7</v>
      </c>
      <c r="N2735">
        <f>YEAR(Helper_Columns[Order_Date])</f>
        <v>2024</v>
      </c>
      <c r="O2735" t="str">
        <f>TEXT(Helper_Columns[Order_Date],"mmm")</f>
        <v>Jul</v>
      </c>
      <c r="P2735" s="7">
        <f>IFERROR(Helper_Columns[Profit]/Helper_Columns[Sales_Amount],0)</f>
        <v>0.21970723440726167</v>
      </c>
      <c r="Q2735" s="5" t="str">
        <f>IF(VALUE(SUBSTITUTE(Helper_Columns[[#This Row],[Discount]],"%",""))&gt;=10,"High Discount", "Normal")</f>
        <v>Normal</v>
      </c>
      <c r="R2735" s="5" t="str">
        <f xml:space="preserve"> IF(Helper_Columns[[#This Row],[Profit]]&gt;5000,"High","Low")</f>
        <v>High</v>
      </c>
    </row>
    <row r="2736" spans="1:18" x14ac:dyDescent="0.25">
      <c r="A2736" t="s">
        <v>2746</v>
      </c>
      <c r="B2736" s="4">
        <v>45491.621924384883</v>
      </c>
      <c r="C2736" t="s">
        <v>5023</v>
      </c>
      <c r="D2736" t="s">
        <v>5028</v>
      </c>
      <c r="E2736" t="s">
        <v>5036</v>
      </c>
      <c r="F2736" t="s">
        <v>5048</v>
      </c>
      <c r="G2736" t="s">
        <v>5065</v>
      </c>
      <c r="H2736">
        <v>14795</v>
      </c>
      <c r="I2736">
        <v>11</v>
      </c>
      <c r="J2736" t="s">
        <v>5070</v>
      </c>
      <c r="K2736">
        <v>3210.19</v>
      </c>
      <c r="L2736" t="s">
        <v>5075</v>
      </c>
      <c r="M2736">
        <f>MONTH(Helper_Columns[Order_Date])</f>
        <v>7</v>
      </c>
      <c r="N2736">
        <f>YEAR(Helper_Columns[Order_Date])</f>
        <v>2024</v>
      </c>
      <c r="O2736" t="str">
        <f>TEXT(Helper_Columns[Order_Date],"mmm")</f>
        <v>Jul</v>
      </c>
      <c r="P2736" s="7">
        <f>IFERROR(Helper_Columns[Profit]/Helper_Columns[Sales_Amount],0)</f>
        <v>0.21697803311929706</v>
      </c>
      <c r="Q2736" s="5" t="str">
        <f>IF(VALUE(SUBSTITUTE(Helper_Columns[[#This Row],[Discount]],"%",""))&gt;=10,"High Discount", "Normal")</f>
        <v>Normal</v>
      </c>
      <c r="R2736" s="5" t="str">
        <f xml:space="preserve"> IF(Helper_Columns[[#This Row],[Profit]]&gt;5000,"High","Low")</f>
        <v>Low</v>
      </c>
    </row>
    <row r="2737" spans="1:18" x14ac:dyDescent="0.25">
      <c r="A2737" t="s">
        <v>2747</v>
      </c>
      <c r="B2737" s="4">
        <v>45491.694938987792</v>
      </c>
      <c r="C2737" t="s">
        <v>5012</v>
      </c>
      <c r="D2737" t="s">
        <v>5027</v>
      </c>
      <c r="E2737" t="s">
        <v>5038</v>
      </c>
      <c r="F2737" t="s">
        <v>5048</v>
      </c>
      <c r="G2737" t="s">
        <v>5059</v>
      </c>
      <c r="H2737">
        <v>34831</v>
      </c>
      <c r="I2737">
        <v>3</v>
      </c>
      <c r="J2737" t="s">
        <v>5068</v>
      </c>
      <c r="K2737">
        <v>4080.15</v>
      </c>
      <c r="L2737" t="s">
        <v>5077</v>
      </c>
      <c r="M2737">
        <f>MONTH(Helper_Columns[Order_Date])</f>
        <v>7</v>
      </c>
      <c r="N2737">
        <f>YEAR(Helper_Columns[Order_Date])</f>
        <v>2024</v>
      </c>
      <c r="O2737" t="str">
        <f>TEXT(Helper_Columns[Order_Date],"mmm")</f>
        <v>Jul</v>
      </c>
      <c r="P2737" s="7">
        <f>IFERROR(Helper_Columns[Profit]/Helper_Columns[Sales_Amount],0)</f>
        <v>0.11714133961126583</v>
      </c>
      <c r="Q2737" s="5" t="str">
        <f>IF(VALUE(SUBSTITUTE(Helper_Columns[[#This Row],[Discount]],"%",""))&gt;=10,"High Discount", "Normal")</f>
        <v>Normal</v>
      </c>
      <c r="R2737" s="5" t="str">
        <f xml:space="preserve"> IF(Helper_Columns[[#This Row],[Profit]]&gt;5000,"High","Low")</f>
        <v>Low</v>
      </c>
    </row>
    <row r="2738" spans="1:18" x14ac:dyDescent="0.25">
      <c r="A2738" t="s">
        <v>2748</v>
      </c>
      <c r="B2738" s="4">
        <v>45491.767953590723</v>
      </c>
      <c r="C2738" t="s">
        <v>5021</v>
      </c>
      <c r="D2738" t="s">
        <v>5029</v>
      </c>
      <c r="E2738" t="s">
        <v>5033</v>
      </c>
      <c r="F2738" t="s">
        <v>5046</v>
      </c>
      <c r="G2738" t="s">
        <v>5053</v>
      </c>
      <c r="H2738">
        <v>68505</v>
      </c>
      <c r="I2738">
        <v>1</v>
      </c>
      <c r="J2738" t="s">
        <v>5072</v>
      </c>
      <c r="K2738">
        <v>9966.7000000000007</v>
      </c>
      <c r="L2738" t="s">
        <v>5076</v>
      </c>
      <c r="M2738">
        <f>MONTH(Helper_Columns[Order_Date])</f>
        <v>7</v>
      </c>
      <c r="N2738">
        <f>YEAR(Helper_Columns[Order_Date])</f>
        <v>2024</v>
      </c>
      <c r="O2738" t="str">
        <f>TEXT(Helper_Columns[Order_Date],"mmm")</f>
        <v>Jul</v>
      </c>
      <c r="P2738" s="7">
        <f>IFERROR(Helper_Columns[Profit]/Helper_Columns[Sales_Amount],0)</f>
        <v>0.14548865046346984</v>
      </c>
      <c r="Q2738" s="5" t="str">
        <f>IF(VALUE(SUBSTITUTE(Helper_Columns[[#This Row],[Discount]],"%",""))&gt;=10,"High Discount", "Normal")</f>
        <v>High Discount</v>
      </c>
      <c r="R2738" s="5" t="str">
        <f xml:space="preserve"> IF(Helper_Columns[[#This Row],[Profit]]&gt;5000,"High","Low")</f>
        <v>High</v>
      </c>
    </row>
    <row r="2739" spans="1:18" x14ac:dyDescent="0.25">
      <c r="A2739" t="s">
        <v>2749</v>
      </c>
      <c r="B2739" s="4">
        <v>45491.840968193632</v>
      </c>
      <c r="C2739" t="s">
        <v>5018</v>
      </c>
      <c r="D2739" t="s">
        <v>5027</v>
      </c>
      <c r="E2739" t="s">
        <v>5042</v>
      </c>
      <c r="F2739" t="s">
        <v>5047</v>
      </c>
      <c r="G2739" t="s">
        <v>5058</v>
      </c>
      <c r="H2739">
        <v>14427</v>
      </c>
      <c r="I2739">
        <v>8</v>
      </c>
      <c r="J2739" t="s">
        <v>5073</v>
      </c>
      <c r="K2739">
        <v>1906.38</v>
      </c>
      <c r="L2739" t="s">
        <v>5077</v>
      </c>
      <c r="M2739">
        <f>MONTH(Helper_Columns[Order_Date])</f>
        <v>7</v>
      </c>
      <c r="N2739">
        <f>YEAR(Helper_Columns[Order_Date])</f>
        <v>2024</v>
      </c>
      <c r="O2739" t="str">
        <f>TEXT(Helper_Columns[Order_Date],"mmm")</f>
        <v>Jul</v>
      </c>
      <c r="P2739" s="7">
        <f>IFERROR(Helper_Columns[Profit]/Helper_Columns[Sales_Amount],0)</f>
        <v>0.13213973799126638</v>
      </c>
      <c r="Q2739" s="5" t="str">
        <f>IF(VALUE(SUBSTITUTE(Helper_Columns[[#This Row],[Discount]],"%",""))&gt;=10,"High Discount", "Normal")</f>
        <v>Normal</v>
      </c>
      <c r="R2739" s="5" t="str">
        <f xml:space="preserve"> IF(Helper_Columns[[#This Row],[Profit]]&gt;5000,"High","Low")</f>
        <v>Low</v>
      </c>
    </row>
    <row r="2740" spans="1:18" x14ac:dyDescent="0.25">
      <c r="A2740" t="s">
        <v>2750</v>
      </c>
      <c r="B2740" s="4">
        <v>45491.913982796548</v>
      </c>
      <c r="C2740" t="s">
        <v>5018</v>
      </c>
      <c r="D2740" t="s">
        <v>5027</v>
      </c>
      <c r="E2740" t="s">
        <v>5042</v>
      </c>
      <c r="F2740" t="s">
        <v>5046</v>
      </c>
      <c r="G2740" t="s">
        <v>5061</v>
      </c>
      <c r="H2740">
        <v>79191</v>
      </c>
      <c r="I2740">
        <v>9</v>
      </c>
      <c r="J2740" t="s">
        <v>5070</v>
      </c>
      <c r="K2740">
        <v>6728.9</v>
      </c>
      <c r="L2740" t="s">
        <v>5079</v>
      </c>
      <c r="M2740">
        <f>MONTH(Helper_Columns[Order_Date])</f>
        <v>7</v>
      </c>
      <c r="N2740">
        <f>YEAR(Helper_Columns[Order_Date])</f>
        <v>2024</v>
      </c>
      <c r="O2740" t="str">
        <f>TEXT(Helper_Columns[Order_Date],"mmm")</f>
        <v>Jul</v>
      </c>
      <c r="P2740" s="7">
        <f>IFERROR(Helper_Columns[Profit]/Helper_Columns[Sales_Amount],0)</f>
        <v>8.4970514326122917E-2</v>
      </c>
      <c r="Q2740" s="5" t="str">
        <f>IF(VALUE(SUBSTITUTE(Helper_Columns[[#This Row],[Discount]],"%",""))&gt;=10,"High Discount", "Normal")</f>
        <v>Normal</v>
      </c>
      <c r="R2740" s="5" t="str">
        <f xml:space="preserve"> IF(Helper_Columns[[#This Row],[Profit]]&gt;5000,"High","Low")</f>
        <v>High</v>
      </c>
    </row>
    <row r="2741" spans="1:18" x14ac:dyDescent="0.25">
      <c r="A2741" t="s">
        <v>2751</v>
      </c>
      <c r="B2741" s="4">
        <v>45491.986997399479</v>
      </c>
      <c r="C2741" t="s">
        <v>5014</v>
      </c>
      <c r="D2741" t="s">
        <v>5026</v>
      </c>
      <c r="E2741" t="s">
        <v>5045</v>
      </c>
      <c r="F2741" t="s">
        <v>5046</v>
      </c>
      <c r="G2741" t="s">
        <v>5060</v>
      </c>
      <c r="H2741">
        <v>12569</v>
      </c>
      <c r="I2741">
        <v>8</v>
      </c>
      <c r="J2741" t="s">
        <v>5069</v>
      </c>
      <c r="K2741">
        <v>1078.94</v>
      </c>
      <c r="L2741" t="s">
        <v>5078</v>
      </c>
      <c r="M2741">
        <f>MONTH(Helper_Columns[Order_Date])</f>
        <v>7</v>
      </c>
      <c r="N2741">
        <f>YEAR(Helper_Columns[Order_Date])</f>
        <v>2024</v>
      </c>
      <c r="O2741" t="str">
        <f>TEXT(Helper_Columns[Order_Date],"mmm")</f>
        <v>Jul</v>
      </c>
      <c r="P2741" s="7">
        <f>IFERROR(Helper_Columns[Profit]/Helper_Columns[Sales_Amount],0)</f>
        <v>8.5841355716445231E-2</v>
      </c>
      <c r="Q2741" s="5" t="str">
        <f>IF(VALUE(SUBSTITUTE(Helper_Columns[[#This Row],[Discount]],"%",""))&gt;=10,"High Discount", "Normal")</f>
        <v>High Discount</v>
      </c>
      <c r="R2741" s="5" t="str">
        <f xml:space="preserve"> IF(Helper_Columns[[#This Row],[Profit]]&gt;5000,"High","Low")</f>
        <v>Low</v>
      </c>
    </row>
    <row r="2742" spans="1:18" x14ac:dyDescent="0.25">
      <c r="A2742" t="s">
        <v>2752</v>
      </c>
      <c r="B2742" s="4">
        <v>45492.060012002403</v>
      </c>
      <c r="C2742" t="s">
        <v>5012</v>
      </c>
      <c r="D2742" t="s">
        <v>5027</v>
      </c>
      <c r="E2742" t="s">
        <v>5031</v>
      </c>
      <c r="F2742" t="s">
        <v>5048</v>
      </c>
      <c r="G2742" t="s">
        <v>5055</v>
      </c>
      <c r="H2742">
        <v>24826</v>
      </c>
      <c r="I2742">
        <v>8</v>
      </c>
      <c r="J2742" t="s">
        <v>5068</v>
      </c>
      <c r="K2742">
        <v>2095.9</v>
      </c>
      <c r="L2742" t="s">
        <v>5078</v>
      </c>
      <c r="M2742">
        <f>MONTH(Helper_Columns[Order_Date])</f>
        <v>7</v>
      </c>
      <c r="N2742">
        <f>YEAR(Helper_Columns[Order_Date])</f>
        <v>2024</v>
      </c>
      <c r="O2742" t="str">
        <f>TEXT(Helper_Columns[Order_Date],"mmm")</f>
        <v>Jul</v>
      </c>
      <c r="P2742" s="7">
        <f>IFERROR(Helper_Columns[Profit]/Helper_Columns[Sales_Amount],0)</f>
        <v>8.4423588173688877E-2</v>
      </c>
      <c r="Q2742" s="5" t="str">
        <f>IF(VALUE(SUBSTITUTE(Helper_Columns[[#This Row],[Discount]],"%",""))&gt;=10,"High Discount", "Normal")</f>
        <v>Normal</v>
      </c>
      <c r="R2742" s="5" t="str">
        <f xml:space="preserve"> IF(Helper_Columns[[#This Row],[Profit]]&gt;5000,"High","Low")</f>
        <v>Low</v>
      </c>
    </row>
    <row r="2743" spans="1:18" x14ac:dyDescent="0.25">
      <c r="A2743" t="s">
        <v>2753</v>
      </c>
      <c r="B2743" s="4">
        <v>45492.133026605312</v>
      </c>
      <c r="C2743" t="s">
        <v>5023</v>
      </c>
      <c r="D2743" t="s">
        <v>5026</v>
      </c>
      <c r="E2743" t="s">
        <v>5043</v>
      </c>
      <c r="F2743" t="s">
        <v>5048</v>
      </c>
      <c r="G2743" t="s">
        <v>5056</v>
      </c>
      <c r="H2743">
        <v>28387</v>
      </c>
      <c r="I2743">
        <v>2</v>
      </c>
      <c r="J2743" t="s">
        <v>5073</v>
      </c>
      <c r="K2743">
        <v>3955.66</v>
      </c>
      <c r="L2743" t="s">
        <v>5074</v>
      </c>
      <c r="M2743">
        <f>MONTH(Helper_Columns[Order_Date])</f>
        <v>7</v>
      </c>
      <c r="N2743">
        <f>YEAR(Helper_Columns[Order_Date])</f>
        <v>2024</v>
      </c>
      <c r="O2743" t="str">
        <f>TEXT(Helper_Columns[Order_Date],"mmm")</f>
        <v>Jul</v>
      </c>
      <c r="P2743" s="7">
        <f>IFERROR(Helper_Columns[Profit]/Helper_Columns[Sales_Amount],0)</f>
        <v>0.13934758868496142</v>
      </c>
      <c r="Q2743" s="5" t="str">
        <f>IF(VALUE(SUBSTITUTE(Helper_Columns[[#This Row],[Discount]],"%",""))&gt;=10,"High Discount", "Normal")</f>
        <v>Normal</v>
      </c>
      <c r="R2743" s="5" t="str">
        <f xml:space="preserve"> IF(Helper_Columns[[#This Row],[Profit]]&gt;5000,"High","Low")</f>
        <v>Low</v>
      </c>
    </row>
    <row r="2744" spans="1:18" x14ac:dyDescent="0.25">
      <c r="A2744" t="s">
        <v>2754</v>
      </c>
      <c r="B2744" s="4">
        <v>45492.206041208243</v>
      </c>
      <c r="C2744" t="s">
        <v>5013</v>
      </c>
      <c r="D2744" t="s">
        <v>5029</v>
      </c>
      <c r="E2744" t="s">
        <v>5033</v>
      </c>
      <c r="F2744" t="s">
        <v>5046</v>
      </c>
      <c r="G2744" t="s">
        <v>5057</v>
      </c>
      <c r="H2744">
        <v>9629</v>
      </c>
      <c r="I2744">
        <v>8</v>
      </c>
      <c r="J2744" t="s">
        <v>5072</v>
      </c>
      <c r="K2744">
        <v>1799.22</v>
      </c>
      <c r="L2744" t="s">
        <v>5076</v>
      </c>
      <c r="M2744">
        <f>MONTH(Helper_Columns[Order_Date])</f>
        <v>7</v>
      </c>
      <c r="N2744">
        <f>YEAR(Helper_Columns[Order_Date])</f>
        <v>2024</v>
      </c>
      <c r="O2744" t="str">
        <f>TEXT(Helper_Columns[Order_Date],"mmm")</f>
        <v>Jul</v>
      </c>
      <c r="P2744" s="7">
        <f>IFERROR(Helper_Columns[Profit]/Helper_Columns[Sales_Amount],0)</f>
        <v>0.18685429431924394</v>
      </c>
      <c r="Q2744" s="5" t="str">
        <f>IF(VALUE(SUBSTITUTE(Helper_Columns[[#This Row],[Discount]],"%",""))&gt;=10,"High Discount", "Normal")</f>
        <v>High Discount</v>
      </c>
      <c r="R2744" s="5" t="str">
        <f xml:space="preserve"> IF(Helper_Columns[[#This Row],[Profit]]&gt;5000,"High","Low")</f>
        <v>Low</v>
      </c>
    </row>
    <row r="2745" spans="1:18" x14ac:dyDescent="0.25">
      <c r="A2745" t="s">
        <v>2755</v>
      </c>
      <c r="B2745" s="4">
        <v>45492.279055811159</v>
      </c>
      <c r="C2745" t="s">
        <v>5025</v>
      </c>
      <c r="D2745" t="s">
        <v>5026</v>
      </c>
      <c r="E2745" t="s">
        <v>5030</v>
      </c>
      <c r="F2745" t="s">
        <v>5046</v>
      </c>
      <c r="G2745" t="s">
        <v>5049</v>
      </c>
      <c r="H2745">
        <v>77028</v>
      </c>
      <c r="I2745">
        <v>2</v>
      </c>
      <c r="J2745" t="s">
        <v>5069</v>
      </c>
      <c r="K2745">
        <v>14903.9</v>
      </c>
      <c r="L2745" t="s">
        <v>5079</v>
      </c>
      <c r="M2745">
        <f>MONTH(Helper_Columns[Order_Date])</f>
        <v>7</v>
      </c>
      <c r="N2745">
        <f>YEAR(Helper_Columns[Order_Date])</f>
        <v>2024</v>
      </c>
      <c r="O2745" t="str">
        <f>TEXT(Helper_Columns[Order_Date],"mmm")</f>
        <v>Jul</v>
      </c>
      <c r="P2745" s="7">
        <f>IFERROR(Helper_Columns[Profit]/Helper_Columns[Sales_Amount],0)</f>
        <v>0.19348678402658773</v>
      </c>
      <c r="Q2745" s="5" t="str">
        <f>IF(VALUE(SUBSTITUTE(Helper_Columns[[#This Row],[Discount]],"%",""))&gt;=10,"High Discount", "Normal")</f>
        <v>High Discount</v>
      </c>
      <c r="R2745" s="5" t="str">
        <f xml:space="preserve"> IF(Helper_Columns[[#This Row],[Profit]]&gt;5000,"High","Low")</f>
        <v>High</v>
      </c>
    </row>
    <row r="2746" spans="1:18" x14ac:dyDescent="0.25">
      <c r="A2746" t="s">
        <v>2756</v>
      </c>
      <c r="B2746" s="4">
        <v>45492.352070414083</v>
      </c>
      <c r="C2746" t="s">
        <v>5014</v>
      </c>
      <c r="D2746" t="s">
        <v>5026</v>
      </c>
      <c r="E2746" t="s">
        <v>5034</v>
      </c>
      <c r="F2746" t="s">
        <v>5047</v>
      </c>
      <c r="G2746" t="s">
        <v>5050</v>
      </c>
      <c r="H2746">
        <v>58300</v>
      </c>
      <c r="I2746">
        <v>1</v>
      </c>
      <c r="J2746" t="s">
        <v>5070</v>
      </c>
      <c r="K2746">
        <v>11799.81</v>
      </c>
      <c r="L2746" t="s">
        <v>5076</v>
      </c>
      <c r="M2746">
        <f>MONTH(Helper_Columns[Order_Date])</f>
        <v>7</v>
      </c>
      <c r="N2746">
        <f>YEAR(Helper_Columns[Order_Date])</f>
        <v>2024</v>
      </c>
      <c r="O2746" t="str">
        <f>TEXT(Helper_Columns[Order_Date],"mmm")</f>
        <v>Jul</v>
      </c>
      <c r="P2746" s="7">
        <f>IFERROR(Helper_Columns[Profit]/Helper_Columns[Sales_Amount],0)</f>
        <v>0.20239811320754716</v>
      </c>
      <c r="Q2746" s="5" t="str">
        <f>IF(VALUE(SUBSTITUTE(Helper_Columns[[#This Row],[Discount]],"%",""))&gt;=10,"High Discount", "Normal")</f>
        <v>Normal</v>
      </c>
      <c r="R2746" s="5" t="str">
        <f xml:space="preserve"> IF(Helper_Columns[[#This Row],[Profit]]&gt;5000,"High","Low")</f>
        <v>High</v>
      </c>
    </row>
    <row r="2747" spans="1:18" x14ac:dyDescent="0.25">
      <c r="A2747" t="s">
        <v>2757</v>
      </c>
      <c r="B2747" s="4">
        <v>45492.425085016999</v>
      </c>
      <c r="C2747" t="s">
        <v>5024</v>
      </c>
      <c r="D2747" t="s">
        <v>5029</v>
      </c>
      <c r="E2747" t="s">
        <v>5033</v>
      </c>
      <c r="F2747" t="s">
        <v>5048</v>
      </c>
      <c r="G2747" t="s">
        <v>5051</v>
      </c>
      <c r="H2747">
        <v>45133</v>
      </c>
      <c r="I2747">
        <v>8</v>
      </c>
      <c r="J2747" t="s">
        <v>5069</v>
      </c>
      <c r="K2747">
        <v>8881.81</v>
      </c>
      <c r="L2747" t="s">
        <v>5079</v>
      </c>
      <c r="M2747">
        <f>MONTH(Helper_Columns[Order_Date])</f>
        <v>7</v>
      </c>
      <c r="N2747">
        <f>YEAR(Helper_Columns[Order_Date])</f>
        <v>2024</v>
      </c>
      <c r="O2747" t="str">
        <f>TEXT(Helper_Columns[Order_Date],"mmm")</f>
        <v>Jul</v>
      </c>
      <c r="P2747" s="7">
        <f>IFERROR(Helper_Columns[Profit]/Helper_Columns[Sales_Amount],0)</f>
        <v>0.19679192608512616</v>
      </c>
      <c r="Q2747" s="5" t="str">
        <f>IF(VALUE(SUBSTITUTE(Helper_Columns[[#This Row],[Discount]],"%",""))&gt;=10,"High Discount", "Normal")</f>
        <v>High Discount</v>
      </c>
      <c r="R2747" s="5" t="str">
        <f xml:space="preserve"> IF(Helper_Columns[[#This Row],[Profit]]&gt;5000,"High","Low")</f>
        <v>High</v>
      </c>
    </row>
    <row r="2748" spans="1:18" x14ac:dyDescent="0.25">
      <c r="A2748" t="s">
        <v>2758</v>
      </c>
      <c r="B2748" s="4">
        <v>45492.498099619923</v>
      </c>
      <c r="C2748" t="s">
        <v>5022</v>
      </c>
      <c r="D2748" t="s">
        <v>5028</v>
      </c>
      <c r="E2748" t="s">
        <v>5032</v>
      </c>
      <c r="F2748" t="s">
        <v>5046</v>
      </c>
      <c r="G2748" t="s">
        <v>5061</v>
      </c>
      <c r="H2748">
        <v>51109</v>
      </c>
      <c r="I2748">
        <v>2</v>
      </c>
      <c r="J2748" t="s">
        <v>5073</v>
      </c>
      <c r="K2748">
        <v>4214.8</v>
      </c>
      <c r="L2748" t="s">
        <v>5077</v>
      </c>
      <c r="M2748">
        <f>MONTH(Helper_Columns[Order_Date])</f>
        <v>7</v>
      </c>
      <c r="N2748">
        <f>YEAR(Helper_Columns[Order_Date])</f>
        <v>2024</v>
      </c>
      <c r="O2748" t="str">
        <f>TEXT(Helper_Columns[Order_Date],"mmm")</f>
        <v>Jul</v>
      </c>
      <c r="P2748" s="7">
        <f>IFERROR(Helper_Columns[Profit]/Helper_Columns[Sales_Amount],0)</f>
        <v>8.2466884501751159E-2</v>
      </c>
      <c r="Q2748" s="5" t="str">
        <f>IF(VALUE(SUBSTITUTE(Helper_Columns[[#This Row],[Discount]],"%",""))&gt;=10,"High Discount", "Normal")</f>
        <v>Normal</v>
      </c>
      <c r="R2748" s="5" t="str">
        <f xml:space="preserve"> IF(Helper_Columns[[#This Row],[Profit]]&gt;5000,"High","Low")</f>
        <v>Low</v>
      </c>
    </row>
    <row r="2749" spans="1:18" x14ac:dyDescent="0.25">
      <c r="A2749" t="s">
        <v>2759</v>
      </c>
      <c r="B2749" s="4">
        <v>45492.571114222839</v>
      </c>
      <c r="C2749" t="s">
        <v>5020</v>
      </c>
      <c r="D2749" t="s">
        <v>5028</v>
      </c>
      <c r="E2749" t="s">
        <v>5037</v>
      </c>
      <c r="F2749" t="s">
        <v>5048</v>
      </c>
      <c r="G2749" t="s">
        <v>5051</v>
      </c>
      <c r="H2749">
        <v>34655</v>
      </c>
      <c r="I2749">
        <v>5</v>
      </c>
      <c r="J2749" t="s">
        <v>5070</v>
      </c>
      <c r="K2749">
        <v>6235.99</v>
      </c>
      <c r="L2749" t="s">
        <v>5074</v>
      </c>
      <c r="M2749">
        <f>MONTH(Helper_Columns[Order_Date])</f>
        <v>7</v>
      </c>
      <c r="N2749">
        <f>YEAR(Helper_Columns[Order_Date])</f>
        <v>2024</v>
      </c>
      <c r="O2749" t="str">
        <f>TEXT(Helper_Columns[Order_Date],"mmm")</f>
        <v>Jul</v>
      </c>
      <c r="P2749" s="7">
        <f>IFERROR(Helper_Columns[Profit]/Helper_Columns[Sales_Amount],0)</f>
        <v>0.17994488529793681</v>
      </c>
      <c r="Q2749" s="5" t="str">
        <f>IF(VALUE(SUBSTITUTE(Helper_Columns[[#This Row],[Discount]],"%",""))&gt;=10,"High Discount", "Normal")</f>
        <v>Normal</v>
      </c>
      <c r="R2749" s="5" t="str">
        <f xml:space="preserve"> IF(Helper_Columns[[#This Row],[Profit]]&gt;5000,"High","Low")</f>
        <v>High</v>
      </c>
    </row>
    <row r="2750" spans="1:18" x14ac:dyDescent="0.25">
      <c r="A2750" t="s">
        <v>2760</v>
      </c>
      <c r="B2750" s="4">
        <v>45492.644128825763</v>
      </c>
      <c r="C2750" t="s">
        <v>5017</v>
      </c>
      <c r="D2750" t="s">
        <v>5029</v>
      </c>
      <c r="E2750" t="s">
        <v>5040</v>
      </c>
      <c r="F2750" t="s">
        <v>5048</v>
      </c>
      <c r="G2750" t="s">
        <v>5051</v>
      </c>
      <c r="H2750">
        <v>67092</v>
      </c>
      <c r="I2750">
        <v>5</v>
      </c>
      <c r="J2750" t="s">
        <v>5071</v>
      </c>
      <c r="K2750">
        <v>5743.64</v>
      </c>
      <c r="L2750" t="s">
        <v>5078</v>
      </c>
      <c r="M2750">
        <f>MONTH(Helper_Columns[Order_Date])</f>
        <v>7</v>
      </c>
      <c r="N2750">
        <f>YEAR(Helper_Columns[Order_Date])</f>
        <v>2024</v>
      </c>
      <c r="O2750" t="str">
        <f>TEXT(Helper_Columns[Order_Date],"mmm")</f>
        <v>Jul</v>
      </c>
      <c r="P2750" s="7">
        <f>IFERROR(Helper_Columns[Profit]/Helper_Columns[Sales_Amount],0)</f>
        <v>8.5608418291301502E-2</v>
      </c>
      <c r="Q2750" s="5" t="str">
        <f>IF(VALUE(SUBSTITUTE(Helper_Columns[[#This Row],[Discount]],"%",""))&gt;=10,"High Discount", "Normal")</f>
        <v>High Discount</v>
      </c>
      <c r="R2750" s="5" t="str">
        <f xml:space="preserve"> IF(Helper_Columns[[#This Row],[Profit]]&gt;5000,"High","Low")</f>
        <v>High</v>
      </c>
    </row>
    <row r="2751" spans="1:18" x14ac:dyDescent="0.25">
      <c r="A2751" t="s">
        <v>2761</v>
      </c>
      <c r="B2751" s="4">
        <v>45492.717143428679</v>
      </c>
      <c r="C2751" t="s">
        <v>5022</v>
      </c>
      <c r="D2751" t="s">
        <v>5027</v>
      </c>
      <c r="E2751" t="s">
        <v>5031</v>
      </c>
      <c r="F2751" t="s">
        <v>5047</v>
      </c>
      <c r="G2751" t="s">
        <v>5064</v>
      </c>
      <c r="H2751">
        <v>52171</v>
      </c>
      <c r="I2751">
        <v>13</v>
      </c>
      <c r="J2751" t="s">
        <v>5072</v>
      </c>
      <c r="K2751">
        <v>5654.69</v>
      </c>
      <c r="L2751" t="s">
        <v>5075</v>
      </c>
      <c r="M2751">
        <f>MONTH(Helper_Columns[Order_Date])</f>
        <v>7</v>
      </c>
      <c r="N2751">
        <f>YEAR(Helper_Columns[Order_Date])</f>
        <v>2024</v>
      </c>
      <c r="O2751" t="str">
        <f>TEXT(Helper_Columns[Order_Date],"mmm")</f>
        <v>Jul</v>
      </c>
      <c r="P2751" s="7">
        <f>IFERROR(Helper_Columns[Profit]/Helper_Columns[Sales_Amount],0)</f>
        <v>0.10838760997489026</v>
      </c>
      <c r="Q2751" s="5" t="str">
        <f>IF(VALUE(SUBSTITUTE(Helper_Columns[[#This Row],[Discount]],"%",""))&gt;=10,"High Discount", "Normal")</f>
        <v>High Discount</v>
      </c>
      <c r="R2751" s="5" t="str">
        <f xml:space="preserve"> IF(Helper_Columns[[#This Row],[Profit]]&gt;5000,"High","Low")</f>
        <v>High</v>
      </c>
    </row>
    <row r="2752" spans="1:18" x14ac:dyDescent="0.25">
      <c r="A2752" t="s">
        <v>2762</v>
      </c>
      <c r="B2752" s="4">
        <v>45492.790158031603</v>
      </c>
      <c r="C2752" t="s">
        <v>5023</v>
      </c>
      <c r="D2752" t="s">
        <v>5027</v>
      </c>
      <c r="E2752" t="s">
        <v>5031</v>
      </c>
      <c r="F2752" t="s">
        <v>5046</v>
      </c>
      <c r="G2752" t="s">
        <v>5049</v>
      </c>
      <c r="H2752">
        <v>8045</v>
      </c>
      <c r="I2752">
        <v>4</v>
      </c>
      <c r="J2752" t="s">
        <v>5071</v>
      </c>
      <c r="K2752">
        <v>1636.47</v>
      </c>
      <c r="L2752" t="s">
        <v>5078</v>
      </c>
      <c r="M2752">
        <f>MONTH(Helper_Columns[Order_Date])</f>
        <v>7</v>
      </c>
      <c r="N2752">
        <f>YEAR(Helper_Columns[Order_Date])</f>
        <v>2024</v>
      </c>
      <c r="O2752" t="str">
        <f>TEXT(Helper_Columns[Order_Date],"mmm")</f>
        <v>Jul</v>
      </c>
      <c r="P2752" s="7">
        <f>IFERROR(Helper_Columns[Profit]/Helper_Columns[Sales_Amount],0)</f>
        <v>0.20341454319453076</v>
      </c>
      <c r="Q2752" s="5" t="str">
        <f>IF(VALUE(SUBSTITUTE(Helper_Columns[[#This Row],[Discount]],"%",""))&gt;=10,"High Discount", "Normal")</f>
        <v>High Discount</v>
      </c>
      <c r="R2752" s="5" t="str">
        <f xml:space="preserve"> IF(Helper_Columns[[#This Row],[Profit]]&gt;5000,"High","Low")</f>
        <v>Low</v>
      </c>
    </row>
    <row r="2753" spans="1:18" x14ac:dyDescent="0.25">
      <c r="A2753" t="s">
        <v>2763</v>
      </c>
      <c r="B2753" s="4">
        <v>45492.863172634527</v>
      </c>
      <c r="C2753" t="s">
        <v>5023</v>
      </c>
      <c r="D2753" t="s">
        <v>5027</v>
      </c>
      <c r="E2753" t="s">
        <v>5031</v>
      </c>
      <c r="F2753" t="s">
        <v>5047</v>
      </c>
      <c r="G2753" t="s">
        <v>5050</v>
      </c>
      <c r="H2753">
        <v>20237</v>
      </c>
      <c r="I2753">
        <v>11</v>
      </c>
      <c r="J2753" t="s">
        <v>5070</v>
      </c>
      <c r="K2753">
        <v>4104.1099999999997</v>
      </c>
      <c r="L2753" t="s">
        <v>5074</v>
      </c>
      <c r="M2753">
        <f>MONTH(Helper_Columns[Order_Date])</f>
        <v>7</v>
      </c>
      <c r="N2753">
        <f>YEAR(Helper_Columns[Order_Date])</f>
        <v>2024</v>
      </c>
      <c r="O2753" t="str">
        <f>TEXT(Helper_Columns[Order_Date],"mmm")</f>
        <v>Jul</v>
      </c>
      <c r="P2753" s="7">
        <f>IFERROR(Helper_Columns[Profit]/Helper_Columns[Sales_Amount],0)</f>
        <v>0.2028022928299649</v>
      </c>
      <c r="Q2753" s="5" t="str">
        <f>IF(VALUE(SUBSTITUTE(Helper_Columns[[#This Row],[Discount]],"%",""))&gt;=10,"High Discount", "Normal")</f>
        <v>Normal</v>
      </c>
      <c r="R2753" s="5" t="str">
        <f xml:space="preserve"> IF(Helper_Columns[[#This Row],[Profit]]&gt;5000,"High","Low")</f>
        <v>Low</v>
      </c>
    </row>
    <row r="2754" spans="1:18" x14ac:dyDescent="0.25">
      <c r="A2754" t="s">
        <v>2764</v>
      </c>
      <c r="B2754" s="4">
        <v>45492.936187237443</v>
      </c>
      <c r="C2754" t="s">
        <v>5015</v>
      </c>
      <c r="D2754" t="s">
        <v>5027</v>
      </c>
      <c r="E2754" t="s">
        <v>5038</v>
      </c>
      <c r="F2754" t="s">
        <v>5046</v>
      </c>
      <c r="G2754" t="s">
        <v>5049</v>
      </c>
      <c r="H2754">
        <v>50615</v>
      </c>
      <c r="I2754">
        <v>11</v>
      </c>
      <c r="J2754" t="s">
        <v>5072</v>
      </c>
      <c r="K2754">
        <v>4514.6899999999996</v>
      </c>
      <c r="L2754" t="s">
        <v>5075</v>
      </c>
      <c r="M2754">
        <f>MONTH(Helper_Columns[Order_Date])</f>
        <v>7</v>
      </c>
      <c r="N2754">
        <f>YEAR(Helper_Columns[Order_Date])</f>
        <v>2024</v>
      </c>
      <c r="O2754" t="str">
        <f>TEXT(Helper_Columns[Order_Date],"mmm")</f>
        <v>Jul</v>
      </c>
      <c r="P2754" s="7">
        <f>IFERROR(Helper_Columns[Profit]/Helper_Columns[Sales_Amount],0)</f>
        <v>8.9196680825842131E-2</v>
      </c>
      <c r="Q2754" s="5" t="str">
        <f>IF(VALUE(SUBSTITUTE(Helper_Columns[[#This Row],[Discount]],"%",""))&gt;=10,"High Discount", "Normal")</f>
        <v>High Discount</v>
      </c>
      <c r="R2754" s="5" t="str">
        <f xml:space="preserve"> IF(Helper_Columns[[#This Row],[Profit]]&gt;5000,"High","Low")</f>
        <v>Low</v>
      </c>
    </row>
    <row r="2755" spans="1:18" x14ac:dyDescent="0.25">
      <c r="A2755" t="s">
        <v>2765</v>
      </c>
      <c r="B2755" s="4">
        <v>45493.009201840359</v>
      </c>
      <c r="C2755" t="s">
        <v>5022</v>
      </c>
      <c r="D2755" t="s">
        <v>5027</v>
      </c>
      <c r="E2755" t="s">
        <v>5042</v>
      </c>
      <c r="F2755" t="s">
        <v>5047</v>
      </c>
      <c r="G2755" t="s">
        <v>5067</v>
      </c>
      <c r="H2755">
        <v>54918</v>
      </c>
      <c r="I2755">
        <v>12</v>
      </c>
      <c r="J2755" t="s">
        <v>5068</v>
      </c>
      <c r="K2755">
        <v>6126.45</v>
      </c>
      <c r="L2755" t="s">
        <v>5074</v>
      </c>
      <c r="M2755">
        <f>MONTH(Helper_Columns[Order_Date])</f>
        <v>7</v>
      </c>
      <c r="N2755">
        <f>YEAR(Helper_Columns[Order_Date])</f>
        <v>2024</v>
      </c>
      <c r="O2755" t="str">
        <f>TEXT(Helper_Columns[Order_Date],"mmm")</f>
        <v>Jul</v>
      </c>
      <c r="P2755" s="7">
        <f>IFERROR(Helper_Columns[Profit]/Helper_Columns[Sales_Amount],0)</f>
        <v>0.11155632033213154</v>
      </c>
      <c r="Q2755" s="5" t="str">
        <f>IF(VALUE(SUBSTITUTE(Helper_Columns[[#This Row],[Discount]],"%",""))&gt;=10,"High Discount", "Normal")</f>
        <v>Normal</v>
      </c>
      <c r="R2755" s="5" t="str">
        <f xml:space="preserve"> IF(Helper_Columns[[#This Row],[Profit]]&gt;5000,"High","Low")</f>
        <v>High</v>
      </c>
    </row>
    <row r="2756" spans="1:18" x14ac:dyDescent="0.25">
      <c r="A2756" t="s">
        <v>2766</v>
      </c>
      <c r="B2756" s="4">
        <v>45493.08221644329</v>
      </c>
      <c r="C2756" t="s">
        <v>5016</v>
      </c>
      <c r="D2756" t="s">
        <v>5029</v>
      </c>
      <c r="E2756" t="s">
        <v>5040</v>
      </c>
      <c r="F2756" t="s">
        <v>5046</v>
      </c>
      <c r="G2756" t="s">
        <v>5049</v>
      </c>
      <c r="H2756">
        <v>13651</v>
      </c>
      <c r="I2756">
        <v>13</v>
      </c>
      <c r="J2756" t="s">
        <v>5071</v>
      </c>
      <c r="K2756">
        <v>1950.43</v>
      </c>
      <c r="L2756" t="s">
        <v>5075</v>
      </c>
      <c r="M2756">
        <f>MONTH(Helper_Columns[Order_Date])</f>
        <v>7</v>
      </c>
      <c r="N2756">
        <f>YEAR(Helper_Columns[Order_Date])</f>
        <v>2024</v>
      </c>
      <c r="O2756" t="str">
        <f>TEXT(Helper_Columns[Order_Date],"mmm")</f>
        <v>Jul</v>
      </c>
      <c r="P2756" s="7">
        <f>IFERROR(Helper_Columns[Profit]/Helper_Columns[Sales_Amount],0)</f>
        <v>0.14287817742289943</v>
      </c>
      <c r="Q2756" s="5" t="str">
        <f>IF(VALUE(SUBSTITUTE(Helper_Columns[[#This Row],[Discount]],"%",""))&gt;=10,"High Discount", "Normal")</f>
        <v>High Discount</v>
      </c>
      <c r="R2756" s="5" t="str">
        <f xml:space="preserve"> IF(Helper_Columns[[#This Row],[Profit]]&gt;5000,"High","Low")</f>
        <v>Low</v>
      </c>
    </row>
    <row r="2757" spans="1:18" x14ac:dyDescent="0.25">
      <c r="A2757" t="s">
        <v>2767</v>
      </c>
      <c r="B2757" s="4">
        <v>45493.155231046207</v>
      </c>
      <c r="C2757" t="s">
        <v>5024</v>
      </c>
      <c r="D2757" t="s">
        <v>5027</v>
      </c>
      <c r="E2757" t="s">
        <v>5038</v>
      </c>
      <c r="F2757" t="s">
        <v>5048</v>
      </c>
      <c r="G2757" t="s">
        <v>5051</v>
      </c>
      <c r="H2757">
        <v>17490</v>
      </c>
      <c r="I2757">
        <v>5</v>
      </c>
      <c r="J2757" t="s">
        <v>5070</v>
      </c>
      <c r="K2757">
        <v>1870.6</v>
      </c>
      <c r="L2757" t="s">
        <v>5079</v>
      </c>
      <c r="M2757">
        <f>MONTH(Helper_Columns[Order_Date])</f>
        <v>7</v>
      </c>
      <c r="N2757">
        <f>YEAR(Helper_Columns[Order_Date])</f>
        <v>2024</v>
      </c>
      <c r="O2757" t="str">
        <f>TEXT(Helper_Columns[Order_Date],"mmm")</f>
        <v>Jul</v>
      </c>
      <c r="P2757" s="7">
        <f>IFERROR(Helper_Columns[Profit]/Helper_Columns[Sales_Amount],0)</f>
        <v>0.10695254431103488</v>
      </c>
      <c r="Q2757" s="5" t="str">
        <f>IF(VALUE(SUBSTITUTE(Helper_Columns[[#This Row],[Discount]],"%",""))&gt;=10,"High Discount", "Normal")</f>
        <v>Normal</v>
      </c>
      <c r="R2757" s="5" t="str">
        <f xml:space="preserve"> IF(Helper_Columns[[#This Row],[Profit]]&gt;5000,"High","Low")</f>
        <v>Low</v>
      </c>
    </row>
    <row r="2758" spans="1:18" x14ac:dyDescent="0.25">
      <c r="A2758" t="s">
        <v>2768</v>
      </c>
      <c r="B2758" s="4">
        <v>45493.228245649123</v>
      </c>
      <c r="C2758" t="s">
        <v>5016</v>
      </c>
      <c r="D2758" t="s">
        <v>5028</v>
      </c>
      <c r="E2758" t="s">
        <v>5036</v>
      </c>
      <c r="F2758" t="s">
        <v>5047</v>
      </c>
      <c r="G2758" t="s">
        <v>5064</v>
      </c>
      <c r="H2758">
        <v>68147</v>
      </c>
      <c r="I2758">
        <v>1</v>
      </c>
      <c r="J2758" t="s">
        <v>5070</v>
      </c>
      <c r="K2758">
        <v>10407.59</v>
      </c>
      <c r="L2758" t="s">
        <v>5078</v>
      </c>
      <c r="M2758">
        <f>MONTH(Helper_Columns[Order_Date])</f>
        <v>7</v>
      </c>
      <c r="N2758">
        <f>YEAR(Helper_Columns[Order_Date])</f>
        <v>2024</v>
      </c>
      <c r="O2758" t="str">
        <f>TEXT(Helper_Columns[Order_Date],"mmm")</f>
        <v>Jul</v>
      </c>
      <c r="P2758" s="7">
        <f>IFERROR(Helper_Columns[Profit]/Helper_Columns[Sales_Amount],0)</f>
        <v>0.15272264369671446</v>
      </c>
      <c r="Q2758" s="5" t="str">
        <f>IF(VALUE(SUBSTITUTE(Helper_Columns[[#This Row],[Discount]],"%",""))&gt;=10,"High Discount", "Normal")</f>
        <v>Normal</v>
      </c>
      <c r="R2758" s="5" t="str">
        <f xml:space="preserve"> IF(Helper_Columns[[#This Row],[Profit]]&gt;5000,"High","Low")</f>
        <v>High</v>
      </c>
    </row>
    <row r="2759" spans="1:18" x14ac:dyDescent="0.25">
      <c r="A2759" t="s">
        <v>2769</v>
      </c>
      <c r="B2759" s="4">
        <v>45493.301260252047</v>
      </c>
      <c r="C2759" t="s">
        <v>5019</v>
      </c>
      <c r="D2759" t="s">
        <v>5029</v>
      </c>
      <c r="E2759" t="s">
        <v>5041</v>
      </c>
      <c r="F2759" t="s">
        <v>5046</v>
      </c>
      <c r="G2759" t="s">
        <v>5060</v>
      </c>
      <c r="H2759">
        <v>48838</v>
      </c>
      <c r="I2759">
        <v>13</v>
      </c>
      <c r="J2759" t="s">
        <v>5070</v>
      </c>
      <c r="K2759">
        <v>5466.55</v>
      </c>
      <c r="L2759" t="s">
        <v>5075</v>
      </c>
      <c r="M2759">
        <f>MONTH(Helper_Columns[Order_Date])</f>
        <v>7</v>
      </c>
      <c r="N2759">
        <f>YEAR(Helper_Columns[Order_Date])</f>
        <v>2024</v>
      </c>
      <c r="O2759" t="str">
        <f>TEXT(Helper_Columns[Order_Date],"mmm")</f>
        <v>Jul</v>
      </c>
      <c r="P2759" s="7">
        <f>IFERROR(Helper_Columns[Profit]/Helper_Columns[Sales_Amount],0)</f>
        <v>0.11193230681027069</v>
      </c>
      <c r="Q2759" s="5" t="str">
        <f>IF(VALUE(SUBSTITUTE(Helper_Columns[[#This Row],[Discount]],"%",""))&gt;=10,"High Discount", "Normal")</f>
        <v>Normal</v>
      </c>
      <c r="R2759" s="5" t="str">
        <f xml:space="preserve"> IF(Helper_Columns[[#This Row],[Profit]]&gt;5000,"High","Low")</f>
        <v>High</v>
      </c>
    </row>
    <row r="2760" spans="1:18" x14ac:dyDescent="0.25">
      <c r="A2760" t="s">
        <v>2770</v>
      </c>
      <c r="B2760" s="4">
        <v>45493.374274854963</v>
      </c>
      <c r="C2760" t="s">
        <v>5018</v>
      </c>
      <c r="D2760" t="s">
        <v>5028</v>
      </c>
      <c r="E2760" t="s">
        <v>5035</v>
      </c>
      <c r="F2760" t="s">
        <v>5047</v>
      </c>
      <c r="G2760" t="s">
        <v>5063</v>
      </c>
      <c r="H2760">
        <v>36867</v>
      </c>
      <c r="I2760">
        <v>3</v>
      </c>
      <c r="J2760" t="s">
        <v>5070</v>
      </c>
      <c r="K2760">
        <v>3432.39</v>
      </c>
      <c r="L2760" t="s">
        <v>5074</v>
      </c>
      <c r="M2760">
        <f>MONTH(Helper_Columns[Order_Date])</f>
        <v>7</v>
      </c>
      <c r="N2760">
        <f>YEAR(Helper_Columns[Order_Date])</f>
        <v>2024</v>
      </c>
      <c r="O2760" t="str">
        <f>TEXT(Helper_Columns[Order_Date],"mmm")</f>
        <v>Jul</v>
      </c>
      <c r="P2760" s="7">
        <f>IFERROR(Helper_Columns[Profit]/Helper_Columns[Sales_Amount],0)</f>
        <v>9.310196110342582E-2</v>
      </c>
      <c r="Q2760" s="5" t="str">
        <f>IF(VALUE(SUBSTITUTE(Helper_Columns[[#This Row],[Discount]],"%",""))&gt;=10,"High Discount", "Normal")</f>
        <v>Normal</v>
      </c>
      <c r="R2760" s="5" t="str">
        <f xml:space="preserve"> IF(Helper_Columns[[#This Row],[Profit]]&gt;5000,"High","Low")</f>
        <v>Low</v>
      </c>
    </row>
    <row r="2761" spans="1:18" x14ac:dyDescent="0.25">
      <c r="A2761" t="s">
        <v>2771</v>
      </c>
      <c r="B2761" s="4">
        <v>45493.447289457879</v>
      </c>
      <c r="C2761" t="s">
        <v>5023</v>
      </c>
      <c r="D2761" t="s">
        <v>5026</v>
      </c>
      <c r="E2761" t="s">
        <v>5045</v>
      </c>
      <c r="F2761" t="s">
        <v>5048</v>
      </c>
      <c r="G2761" t="s">
        <v>5065</v>
      </c>
      <c r="H2761">
        <v>35422</v>
      </c>
      <c r="I2761">
        <v>7</v>
      </c>
      <c r="J2761" t="s">
        <v>5069</v>
      </c>
      <c r="K2761">
        <v>3965.26</v>
      </c>
      <c r="L2761" t="s">
        <v>5075</v>
      </c>
      <c r="M2761">
        <f>MONTH(Helper_Columns[Order_Date])</f>
        <v>7</v>
      </c>
      <c r="N2761">
        <f>YEAR(Helper_Columns[Order_Date])</f>
        <v>2024</v>
      </c>
      <c r="O2761" t="str">
        <f>TEXT(Helper_Columns[Order_Date],"mmm")</f>
        <v>Jul</v>
      </c>
      <c r="P2761" s="7">
        <f>IFERROR(Helper_Columns[Profit]/Helper_Columns[Sales_Amount],0)</f>
        <v>0.11194342499011914</v>
      </c>
      <c r="Q2761" s="5" t="str">
        <f>IF(VALUE(SUBSTITUTE(Helper_Columns[[#This Row],[Discount]],"%",""))&gt;=10,"High Discount", "Normal")</f>
        <v>High Discount</v>
      </c>
      <c r="R2761" s="5" t="str">
        <f xml:space="preserve"> IF(Helper_Columns[[#This Row],[Profit]]&gt;5000,"High","Low")</f>
        <v>Low</v>
      </c>
    </row>
    <row r="2762" spans="1:18" x14ac:dyDescent="0.25">
      <c r="A2762" t="s">
        <v>2772</v>
      </c>
      <c r="B2762" s="4">
        <v>45493.52030406081</v>
      </c>
      <c r="C2762" t="s">
        <v>5020</v>
      </c>
      <c r="D2762" t="s">
        <v>5029</v>
      </c>
      <c r="E2762" t="s">
        <v>5039</v>
      </c>
      <c r="F2762" t="s">
        <v>5047</v>
      </c>
      <c r="G2762" t="s">
        <v>5063</v>
      </c>
      <c r="H2762">
        <v>49514</v>
      </c>
      <c r="I2762">
        <v>4</v>
      </c>
      <c r="J2762" t="s">
        <v>5072</v>
      </c>
      <c r="K2762">
        <v>6038.61</v>
      </c>
      <c r="L2762" t="s">
        <v>5075</v>
      </c>
      <c r="M2762">
        <f>MONTH(Helper_Columns[Order_Date])</f>
        <v>7</v>
      </c>
      <c r="N2762">
        <f>YEAR(Helper_Columns[Order_Date])</f>
        <v>2024</v>
      </c>
      <c r="O2762" t="str">
        <f>TEXT(Helper_Columns[Order_Date],"mmm")</f>
        <v>Jul</v>
      </c>
      <c r="P2762" s="7">
        <f>IFERROR(Helper_Columns[Profit]/Helper_Columns[Sales_Amount],0)</f>
        <v>0.12195762814557498</v>
      </c>
      <c r="Q2762" s="5" t="str">
        <f>IF(VALUE(SUBSTITUTE(Helper_Columns[[#This Row],[Discount]],"%",""))&gt;=10,"High Discount", "Normal")</f>
        <v>High Discount</v>
      </c>
      <c r="R2762" s="5" t="str">
        <f xml:space="preserve"> IF(Helper_Columns[[#This Row],[Profit]]&gt;5000,"High","Low")</f>
        <v>High</v>
      </c>
    </row>
    <row r="2763" spans="1:18" x14ac:dyDescent="0.25">
      <c r="A2763" t="s">
        <v>2773</v>
      </c>
      <c r="B2763" s="4">
        <v>45493.593318663727</v>
      </c>
      <c r="C2763" t="s">
        <v>5020</v>
      </c>
      <c r="D2763" t="s">
        <v>5028</v>
      </c>
      <c r="E2763" t="s">
        <v>5035</v>
      </c>
      <c r="F2763" t="s">
        <v>5047</v>
      </c>
      <c r="G2763" t="s">
        <v>5067</v>
      </c>
      <c r="H2763">
        <v>27654</v>
      </c>
      <c r="I2763">
        <v>9</v>
      </c>
      <c r="J2763" t="s">
        <v>5072</v>
      </c>
      <c r="K2763">
        <v>2587.5100000000002</v>
      </c>
      <c r="L2763" t="s">
        <v>5078</v>
      </c>
      <c r="M2763">
        <f>MONTH(Helper_Columns[Order_Date])</f>
        <v>7</v>
      </c>
      <c r="N2763">
        <f>YEAR(Helper_Columns[Order_Date])</f>
        <v>2024</v>
      </c>
      <c r="O2763" t="str">
        <f>TEXT(Helper_Columns[Order_Date],"mmm")</f>
        <v>Jul</v>
      </c>
      <c r="P2763" s="7">
        <f>IFERROR(Helper_Columns[Profit]/Helper_Columns[Sales_Amount],0)</f>
        <v>9.3567295870398498E-2</v>
      </c>
      <c r="Q2763" s="5" t="str">
        <f>IF(VALUE(SUBSTITUTE(Helper_Columns[[#This Row],[Discount]],"%",""))&gt;=10,"High Discount", "Normal")</f>
        <v>High Discount</v>
      </c>
      <c r="R2763" s="5" t="str">
        <f xml:space="preserve"> IF(Helper_Columns[[#This Row],[Profit]]&gt;5000,"High","Low")</f>
        <v>Low</v>
      </c>
    </row>
    <row r="2764" spans="1:18" x14ac:dyDescent="0.25">
      <c r="A2764" t="s">
        <v>2774</v>
      </c>
      <c r="B2764" s="4">
        <v>45493.666333266643</v>
      </c>
      <c r="C2764" t="s">
        <v>5014</v>
      </c>
      <c r="D2764" t="s">
        <v>5026</v>
      </c>
      <c r="E2764" t="s">
        <v>5043</v>
      </c>
      <c r="F2764" t="s">
        <v>5047</v>
      </c>
      <c r="G2764" t="s">
        <v>5064</v>
      </c>
      <c r="H2764">
        <v>24226</v>
      </c>
      <c r="I2764">
        <v>11</v>
      </c>
      <c r="J2764" t="s">
        <v>5071</v>
      </c>
      <c r="K2764">
        <v>3453.5</v>
      </c>
      <c r="L2764" t="s">
        <v>5075</v>
      </c>
      <c r="M2764">
        <f>MONTH(Helper_Columns[Order_Date])</f>
        <v>7</v>
      </c>
      <c r="N2764">
        <f>YEAR(Helper_Columns[Order_Date])</f>
        <v>2024</v>
      </c>
      <c r="O2764" t="str">
        <f>TEXT(Helper_Columns[Order_Date],"mmm")</f>
        <v>Jul</v>
      </c>
      <c r="P2764" s="7">
        <f>IFERROR(Helper_Columns[Profit]/Helper_Columns[Sales_Amount],0)</f>
        <v>0.14255345496573929</v>
      </c>
      <c r="Q2764" s="5" t="str">
        <f>IF(VALUE(SUBSTITUTE(Helper_Columns[[#This Row],[Discount]],"%",""))&gt;=10,"High Discount", "Normal")</f>
        <v>High Discount</v>
      </c>
      <c r="R2764" s="5" t="str">
        <f xml:space="preserve"> IF(Helper_Columns[[#This Row],[Profit]]&gt;5000,"High","Low")</f>
        <v>Low</v>
      </c>
    </row>
    <row r="2765" spans="1:18" x14ac:dyDescent="0.25">
      <c r="A2765" t="s">
        <v>2775</v>
      </c>
      <c r="B2765" s="4">
        <v>45493.739347869567</v>
      </c>
      <c r="C2765" t="s">
        <v>5025</v>
      </c>
      <c r="D2765" t="s">
        <v>5026</v>
      </c>
      <c r="E2765" t="s">
        <v>5045</v>
      </c>
      <c r="F2765" t="s">
        <v>5047</v>
      </c>
      <c r="G2765" t="s">
        <v>5058</v>
      </c>
      <c r="H2765">
        <v>68262</v>
      </c>
      <c r="I2765">
        <v>2</v>
      </c>
      <c r="J2765" t="s">
        <v>5068</v>
      </c>
      <c r="K2765">
        <v>13703.01</v>
      </c>
      <c r="L2765" t="s">
        <v>5075</v>
      </c>
      <c r="M2765">
        <f>MONTH(Helper_Columns[Order_Date])</f>
        <v>7</v>
      </c>
      <c r="N2765">
        <f>YEAR(Helper_Columns[Order_Date])</f>
        <v>2024</v>
      </c>
      <c r="O2765" t="str">
        <f>TEXT(Helper_Columns[Order_Date],"mmm")</f>
        <v>Jul</v>
      </c>
      <c r="P2765" s="7">
        <f>IFERROR(Helper_Columns[Profit]/Helper_Columns[Sales_Amount],0)</f>
        <v>0.20074140810406962</v>
      </c>
      <c r="Q2765" s="5" t="str">
        <f>IF(VALUE(SUBSTITUTE(Helper_Columns[[#This Row],[Discount]],"%",""))&gt;=10,"High Discount", "Normal")</f>
        <v>Normal</v>
      </c>
      <c r="R2765" s="5" t="str">
        <f xml:space="preserve"> IF(Helper_Columns[[#This Row],[Profit]]&gt;5000,"High","Low")</f>
        <v>High</v>
      </c>
    </row>
    <row r="2766" spans="1:18" x14ac:dyDescent="0.25">
      <c r="A2766" t="s">
        <v>2776</v>
      </c>
      <c r="B2766" s="4">
        <v>45493.81236247249</v>
      </c>
      <c r="C2766" t="s">
        <v>5021</v>
      </c>
      <c r="D2766" t="s">
        <v>5027</v>
      </c>
      <c r="E2766" t="s">
        <v>5031</v>
      </c>
      <c r="F2766" t="s">
        <v>5047</v>
      </c>
      <c r="G2766" t="s">
        <v>5067</v>
      </c>
      <c r="H2766">
        <v>9390</v>
      </c>
      <c r="I2766">
        <v>10</v>
      </c>
      <c r="J2766" t="s">
        <v>5072</v>
      </c>
      <c r="K2766">
        <v>1147.69</v>
      </c>
      <c r="L2766" t="s">
        <v>5077</v>
      </c>
      <c r="M2766">
        <f>MONTH(Helper_Columns[Order_Date])</f>
        <v>7</v>
      </c>
      <c r="N2766">
        <f>YEAR(Helper_Columns[Order_Date])</f>
        <v>2024</v>
      </c>
      <c r="O2766" t="str">
        <f>TEXT(Helper_Columns[Order_Date],"mmm")</f>
        <v>Jul</v>
      </c>
      <c r="P2766" s="7">
        <f>IFERROR(Helper_Columns[Profit]/Helper_Columns[Sales_Amount],0)</f>
        <v>0.12222470713525027</v>
      </c>
      <c r="Q2766" s="5" t="str">
        <f>IF(VALUE(SUBSTITUTE(Helper_Columns[[#This Row],[Discount]],"%",""))&gt;=10,"High Discount", "Normal")</f>
        <v>High Discount</v>
      </c>
      <c r="R2766" s="5" t="str">
        <f xml:space="preserve"> IF(Helper_Columns[[#This Row],[Profit]]&gt;5000,"High","Low")</f>
        <v>Low</v>
      </c>
    </row>
    <row r="2767" spans="1:18" x14ac:dyDescent="0.25">
      <c r="A2767" t="s">
        <v>2777</v>
      </c>
      <c r="B2767" s="4">
        <v>45493.885377075407</v>
      </c>
      <c r="C2767" t="s">
        <v>5022</v>
      </c>
      <c r="D2767" t="s">
        <v>5028</v>
      </c>
      <c r="E2767" t="s">
        <v>5035</v>
      </c>
      <c r="F2767" t="s">
        <v>5046</v>
      </c>
      <c r="G2767" t="s">
        <v>5060</v>
      </c>
      <c r="H2767">
        <v>12027</v>
      </c>
      <c r="I2767">
        <v>8</v>
      </c>
      <c r="J2767" t="s">
        <v>5068</v>
      </c>
      <c r="K2767">
        <v>1113.1600000000001</v>
      </c>
      <c r="L2767" t="s">
        <v>5078</v>
      </c>
      <c r="M2767">
        <f>MONTH(Helper_Columns[Order_Date])</f>
        <v>7</v>
      </c>
      <c r="N2767">
        <f>YEAR(Helper_Columns[Order_Date])</f>
        <v>2024</v>
      </c>
      <c r="O2767" t="str">
        <f>TEXT(Helper_Columns[Order_Date],"mmm")</f>
        <v>Jul</v>
      </c>
      <c r="P2767" s="7">
        <f>IFERROR(Helper_Columns[Profit]/Helper_Columns[Sales_Amount],0)</f>
        <v>9.2555084393448075E-2</v>
      </c>
      <c r="Q2767" s="5" t="str">
        <f>IF(VALUE(SUBSTITUTE(Helper_Columns[[#This Row],[Discount]],"%",""))&gt;=10,"High Discount", "Normal")</f>
        <v>Normal</v>
      </c>
      <c r="R2767" s="5" t="str">
        <f xml:space="preserve"> IF(Helper_Columns[[#This Row],[Profit]]&gt;5000,"High","Low")</f>
        <v>Low</v>
      </c>
    </row>
    <row r="2768" spans="1:18" x14ac:dyDescent="0.25">
      <c r="A2768" t="s">
        <v>2778</v>
      </c>
      <c r="B2768" s="4">
        <v>45493.95839167833</v>
      </c>
      <c r="C2768" t="s">
        <v>5015</v>
      </c>
      <c r="D2768" t="s">
        <v>5028</v>
      </c>
      <c r="E2768" t="s">
        <v>5037</v>
      </c>
      <c r="F2768" t="s">
        <v>5046</v>
      </c>
      <c r="G2768" t="s">
        <v>5057</v>
      </c>
      <c r="H2768">
        <v>11485</v>
      </c>
      <c r="I2768">
        <v>5</v>
      </c>
      <c r="J2768" t="s">
        <v>5073</v>
      </c>
      <c r="K2768">
        <v>2020.28</v>
      </c>
      <c r="L2768" t="s">
        <v>5079</v>
      </c>
      <c r="M2768">
        <f>MONTH(Helper_Columns[Order_Date])</f>
        <v>7</v>
      </c>
      <c r="N2768">
        <f>YEAR(Helper_Columns[Order_Date])</f>
        <v>2024</v>
      </c>
      <c r="O2768" t="str">
        <f>TEXT(Helper_Columns[Order_Date],"mmm")</f>
        <v>Jul</v>
      </c>
      <c r="P2768" s="7">
        <f>IFERROR(Helper_Columns[Profit]/Helper_Columns[Sales_Amount],0)</f>
        <v>0.17590596430126251</v>
      </c>
      <c r="Q2768" s="5" t="str">
        <f>IF(VALUE(SUBSTITUTE(Helper_Columns[[#This Row],[Discount]],"%",""))&gt;=10,"High Discount", "Normal")</f>
        <v>Normal</v>
      </c>
      <c r="R2768" s="5" t="str">
        <f xml:space="preserve"> IF(Helper_Columns[[#This Row],[Profit]]&gt;5000,"High","Low")</f>
        <v>Low</v>
      </c>
    </row>
    <row r="2769" spans="1:18" x14ac:dyDescent="0.25">
      <c r="A2769" t="s">
        <v>2779</v>
      </c>
      <c r="B2769" s="4">
        <v>45494.031406281247</v>
      </c>
      <c r="C2769" t="s">
        <v>5018</v>
      </c>
      <c r="D2769" t="s">
        <v>5026</v>
      </c>
      <c r="E2769" t="s">
        <v>5034</v>
      </c>
      <c r="F2769" t="s">
        <v>5047</v>
      </c>
      <c r="G2769" t="s">
        <v>5050</v>
      </c>
      <c r="H2769">
        <v>45233</v>
      </c>
      <c r="I2769">
        <v>2</v>
      </c>
      <c r="J2769" t="s">
        <v>5069</v>
      </c>
      <c r="K2769">
        <v>5291.15</v>
      </c>
      <c r="L2769" t="s">
        <v>5076</v>
      </c>
      <c r="M2769">
        <f>MONTH(Helper_Columns[Order_Date])</f>
        <v>7</v>
      </c>
      <c r="N2769">
        <f>YEAR(Helper_Columns[Order_Date])</f>
        <v>2024</v>
      </c>
      <c r="O2769" t="str">
        <f>TEXT(Helper_Columns[Order_Date],"mmm")</f>
        <v>Jul</v>
      </c>
      <c r="P2769" s="7">
        <f>IFERROR(Helper_Columns[Profit]/Helper_Columns[Sales_Amount],0)</f>
        <v>0.11697543828620696</v>
      </c>
      <c r="Q2769" s="5" t="str">
        <f>IF(VALUE(SUBSTITUTE(Helper_Columns[[#This Row],[Discount]],"%",""))&gt;=10,"High Discount", "Normal")</f>
        <v>High Discount</v>
      </c>
      <c r="R2769" s="5" t="str">
        <f xml:space="preserve"> IF(Helper_Columns[[#This Row],[Profit]]&gt;5000,"High","Low")</f>
        <v>High</v>
      </c>
    </row>
    <row r="2770" spans="1:18" x14ac:dyDescent="0.25">
      <c r="A2770" t="s">
        <v>2780</v>
      </c>
      <c r="B2770" s="4">
        <v>45494.104420884163</v>
      </c>
      <c r="C2770" t="s">
        <v>5024</v>
      </c>
      <c r="D2770" t="s">
        <v>5026</v>
      </c>
      <c r="E2770" t="s">
        <v>5043</v>
      </c>
      <c r="F2770" t="s">
        <v>5048</v>
      </c>
      <c r="G2770" t="s">
        <v>5059</v>
      </c>
      <c r="H2770">
        <v>65099</v>
      </c>
      <c r="I2770">
        <v>3</v>
      </c>
      <c r="J2770" t="s">
        <v>5072</v>
      </c>
      <c r="K2770">
        <v>12688.87</v>
      </c>
      <c r="L2770" t="s">
        <v>5076</v>
      </c>
      <c r="M2770">
        <f>MONTH(Helper_Columns[Order_Date])</f>
        <v>7</v>
      </c>
      <c r="N2770">
        <f>YEAR(Helper_Columns[Order_Date])</f>
        <v>2024</v>
      </c>
      <c r="O2770" t="str">
        <f>TEXT(Helper_Columns[Order_Date],"mmm")</f>
        <v>Jul</v>
      </c>
      <c r="P2770" s="7">
        <f>IFERROR(Helper_Columns[Profit]/Helper_Columns[Sales_Amount],0)</f>
        <v>0.19491651177437444</v>
      </c>
      <c r="Q2770" s="5" t="str">
        <f>IF(VALUE(SUBSTITUTE(Helper_Columns[[#This Row],[Discount]],"%",""))&gt;=10,"High Discount", "Normal")</f>
        <v>High Discount</v>
      </c>
      <c r="R2770" s="5" t="str">
        <f xml:space="preserve"> IF(Helper_Columns[[#This Row],[Profit]]&gt;5000,"High","Low")</f>
        <v>High</v>
      </c>
    </row>
    <row r="2771" spans="1:18" x14ac:dyDescent="0.25">
      <c r="A2771" t="s">
        <v>2781</v>
      </c>
      <c r="B2771" s="4">
        <v>45494.177435487087</v>
      </c>
      <c r="C2771" t="s">
        <v>5022</v>
      </c>
      <c r="D2771" t="s">
        <v>5026</v>
      </c>
      <c r="E2771" t="s">
        <v>5030</v>
      </c>
      <c r="F2771" t="s">
        <v>5048</v>
      </c>
      <c r="G2771" t="s">
        <v>5059</v>
      </c>
      <c r="H2771">
        <v>21180</v>
      </c>
      <c r="I2771">
        <v>5</v>
      </c>
      <c r="J2771" t="s">
        <v>5070</v>
      </c>
      <c r="K2771">
        <v>2797.15</v>
      </c>
      <c r="L2771" t="s">
        <v>5077</v>
      </c>
      <c r="M2771">
        <f>MONTH(Helper_Columns[Order_Date])</f>
        <v>7</v>
      </c>
      <c r="N2771">
        <f>YEAR(Helper_Columns[Order_Date])</f>
        <v>2024</v>
      </c>
      <c r="O2771" t="str">
        <f>TEXT(Helper_Columns[Order_Date],"mmm")</f>
        <v>Jul</v>
      </c>
      <c r="P2771" s="7">
        <f>IFERROR(Helper_Columns[Profit]/Helper_Columns[Sales_Amount],0)</f>
        <v>0.13206562795089707</v>
      </c>
      <c r="Q2771" s="5" t="str">
        <f>IF(VALUE(SUBSTITUTE(Helper_Columns[[#This Row],[Discount]],"%",""))&gt;=10,"High Discount", "Normal")</f>
        <v>Normal</v>
      </c>
      <c r="R2771" s="5" t="str">
        <f xml:space="preserve"> IF(Helper_Columns[[#This Row],[Profit]]&gt;5000,"High","Low")</f>
        <v>Low</v>
      </c>
    </row>
    <row r="2772" spans="1:18" x14ac:dyDescent="0.25">
      <c r="A2772" t="s">
        <v>2782</v>
      </c>
      <c r="B2772" s="4">
        <v>45494.25045009001</v>
      </c>
      <c r="C2772" t="s">
        <v>5021</v>
      </c>
      <c r="D2772" t="s">
        <v>5027</v>
      </c>
      <c r="E2772" t="s">
        <v>5044</v>
      </c>
      <c r="F2772" t="s">
        <v>5048</v>
      </c>
      <c r="G2772" t="s">
        <v>5059</v>
      </c>
      <c r="H2772">
        <v>55470</v>
      </c>
      <c r="I2772">
        <v>12</v>
      </c>
      <c r="J2772" t="s">
        <v>5073</v>
      </c>
      <c r="K2772">
        <v>9329.34</v>
      </c>
      <c r="L2772" t="s">
        <v>5078</v>
      </c>
      <c r="M2772">
        <f>MONTH(Helper_Columns[Order_Date])</f>
        <v>7</v>
      </c>
      <c r="N2772">
        <f>YEAR(Helper_Columns[Order_Date])</f>
        <v>2024</v>
      </c>
      <c r="O2772" t="str">
        <f>TEXT(Helper_Columns[Order_Date],"mmm")</f>
        <v>Jul</v>
      </c>
      <c r="P2772" s="7">
        <f>IFERROR(Helper_Columns[Profit]/Helper_Columns[Sales_Amount],0)</f>
        <v>0.16818712817739317</v>
      </c>
      <c r="Q2772" s="5" t="str">
        <f>IF(VALUE(SUBSTITUTE(Helper_Columns[[#This Row],[Discount]],"%",""))&gt;=10,"High Discount", "Normal")</f>
        <v>Normal</v>
      </c>
      <c r="R2772" s="5" t="str">
        <f xml:space="preserve"> IF(Helper_Columns[[#This Row],[Profit]]&gt;5000,"High","Low")</f>
        <v>High</v>
      </c>
    </row>
    <row r="2773" spans="1:18" x14ac:dyDescent="0.25">
      <c r="A2773" t="s">
        <v>2783</v>
      </c>
      <c r="B2773" s="4">
        <v>45494.323464692927</v>
      </c>
      <c r="C2773" t="s">
        <v>5013</v>
      </c>
      <c r="D2773" t="s">
        <v>5029</v>
      </c>
      <c r="E2773" t="s">
        <v>5039</v>
      </c>
      <c r="F2773" t="s">
        <v>5047</v>
      </c>
      <c r="G2773" t="s">
        <v>5058</v>
      </c>
      <c r="H2773">
        <v>61361</v>
      </c>
      <c r="I2773">
        <v>6</v>
      </c>
      <c r="J2773" t="s">
        <v>5072</v>
      </c>
      <c r="K2773">
        <v>5641.22</v>
      </c>
      <c r="L2773" t="s">
        <v>5078</v>
      </c>
      <c r="M2773">
        <f>MONTH(Helper_Columns[Order_Date])</f>
        <v>7</v>
      </c>
      <c r="N2773">
        <f>YEAR(Helper_Columns[Order_Date])</f>
        <v>2024</v>
      </c>
      <c r="O2773" t="str">
        <f>TEXT(Helper_Columns[Order_Date],"mmm")</f>
        <v>Jul</v>
      </c>
      <c r="P2773" s="7">
        <f>IFERROR(Helper_Columns[Profit]/Helper_Columns[Sales_Amount],0)</f>
        <v>9.1934942390117499E-2</v>
      </c>
      <c r="Q2773" s="5" t="str">
        <f>IF(VALUE(SUBSTITUTE(Helper_Columns[[#This Row],[Discount]],"%",""))&gt;=10,"High Discount", "Normal")</f>
        <v>High Discount</v>
      </c>
      <c r="R2773" s="5" t="str">
        <f xml:space="preserve"> IF(Helper_Columns[[#This Row],[Profit]]&gt;5000,"High","Low")</f>
        <v>High</v>
      </c>
    </row>
    <row r="2774" spans="1:18" x14ac:dyDescent="0.25">
      <c r="A2774" t="s">
        <v>2784</v>
      </c>
      <c r="B2774" s="4">
        <v>45494.396479295858</v>
      </c>
      <c r="C2774" t="s">
        <v>5018</v>
      </c>
      <c r="D2774" t="s">
        <v>5029</v>
      </c>
      <c r="E2774" t="s">
        <v>5041</v>
      </c>
      <c r="F2774" t="s">
        <v>5046</v>
      </c>
      <c r="G2774" t="s">
        <v>5057</v>
      </c>
      <c r="H2774">
        <v>16201</v>
      </c>
      <c r="I2774">
        <v>4</v>
      </c>
      <c r="J2774" t="s">
        <v>5068</v>
      </c>
      <c r="K2774">
        <v>3244.59</v>
      </c>
      <c r="L2774" t="s">
        <v>5078</v>
      </c>
      <c r="M2774">
        <f>MONTH(Helper_Columns[Order_Date])</f>
        <v>7</v>
      </c>
      <c r="N2774">
        <f>YEAR(Helper_Columns[Order_Date])</f>
        <v>2024</v>
      </c>
      <c r="O2774" t="str">
        <f>TEXT(Helper_Columns[Order_Date],"mmm")</f>
        <v>Jul</v>
      </c>
      <c r="P2774" s="7">
        <f>IFERROR(Helper_Columns[Profit]/Helper_Columns[Sales_Amount],0)</f>
        <v>0.20027097092772053</v>
      </c>
      <c r="Q2774" s="5" t="str">
        <f>IF(VALUE(SUBSTITUTE(Helper_Columns[[#This Row],[Discount]],"%",""))&gt;=10,"High Discount", "Normal")</f>
        <v>Normal</v>
      </c>
      <c r="R2774" s="5" t="str">
        <f xml:space="preserve"> IF(Helper_Columns[[#This Row],[Profit]]&gt;5000,"High","Low")</f>
        <v>Low</v>
      </c>
    </row>
    <row r="2775" spans="1:18" x14ac:dyDescent="0.25">
      <c r="A2775" t="s">
        <v>2785</v>
      </c>
      <c r="B2775" s="4">
        <v>45494.469493898767</v>
      </c>
      <c r="C2775" t="s">
        <v>5025</v>
      </c>
      <c r="D2775" t="s">
        <v>5027</v>
      </c>
      <c r="E2775" t="s">
        <v>5042</v>
      </c>
      <c r="F2775" t="s">
        <v>5046</v>
      </c>
      <c r="G2775" t="s">
        <v>5061</v>
      </c>
      <c r="H2775">
        <v>48576</v>
      </c>
      <c r="I2775">
        <v>14</v>
      </c>
      <c r="J2775" t="s">
        <v>5072</v>
      </c>
      <c r="K2775">
        <v>8612.0300000000007</v>
      </c>
      <c r="L2775" t="s">
        <v>5077</v>
      </c>
      <c r="M2775">
        <f>MONTH(Helper_Columns[Order_Date])</f>
        <v>7</v>
      </c>
      <c r="N2775">
        <f>YEAR(Helper_Columns[Order_Date])</f>
        <v>2024</v>
      </c>
      <c r="O2775" t="str">
        <f>TEXT(Helper_Columns[Order_Date],"mmm")</f>
        <v>Jul</v>
      </c>
      <c r="P2775" s="7">
        <f>IFERROR(Helper_Columns[Profit]/Helper_Columns[Sales_Amount],0)</f>
        <v>0.17728981389986825</v>
      </c>
      <c r="Q2775" s="5" t="str">
        <f>IF(VALUE(SUBSTITUTE(Helper_Columns[[#This Row],[Discount]],"%",""))&gt;=10,"High Discount", "Normal")</f>
        <v>High Discount</v>
      </c>
      <c r="R2775" s="5" t="str">
        <f xml:space="preserve"> IF(Helper_Columns[[#This Row],[Profit]]&gt;5000,"High","Low")</f>
        <v>High</v>
      </c>
    </row>
    <row r="2776" spans="1:18" x14ac:dyDescent="0.25">
      <c r="A2776" t="s">
        <v>2786</v>
      </c>
      <c r="B2776" s="4">
        <v>45494.54250850169</v>
      </c>
      <c r="C2776" t="s">
        <v>5022</v>
      </c>
      <c r="D2776" t="s">
        <v>5029</v>
      </c>
      <c r="E2776" t="s">
        <v>5033</v>
      </c>
      <c r="F2776" t="s">
        <v>5046</v>
      </c>
      <c r="G2776" t="s">
        <v>5057</v>
      </c>
      <c r="H2776">
        <v>16212</v>
      </c>
      <c r="I2776">
        <v>12</v>
      </c>
      <c r="J2776" t="s">
        <v>5072</v>
      </c>
      <c r="K2776">
        <v>1750.68</v>
      </c>
      <c r="L2776" t="s">
        <v>5074</v>
      </c>
      <c r="M2776">
        <f>MONTH(Helper_Columns[Order_Date])</f>
        <v>7</v>
      </c>
      <c r="N2776">
        <f>YEAR(Helper_Columns[Order_Date])</f>
        <v>2024</v>
      </c>
      <c r="O2776" t="str">
        <f>TEXT(Helper_Columns[Order_Date],"mmm")</f>
        <v>Jul</v>
      </c>
      <c r="P2776" s="7">
        <f>IFERROR(Helper_Columns[Profit]/Helper_Columns[Sales_Amount],0)</f>
        <v>0.10798667653589934</v>
      </c>
      <c r="Q2776" s="5" t="str">
        <f>IF(VALUE(SUBSTITUTE(Helper_Columns[[#This Row],[Discount]],"%",""))&gt;=10,"High Discount", "Normal")</f>
        <v>High Discount</v>
      </c>
      <c r="R2776" s="5" t="str">
        <f xml:space="preserve"> IF(Helper_Columns[[#This Row],[Profit]]&gt;5000,"High","Low")</f>
        <v>Low</v>
      </c>
    </row>
    <row r="2777" spans="1:18" x14ac:dyDescent="0.25">
      <c r="A2777" t="s">
        <v>2787</v>
      </c>
      <c r="B2777" s="4">
        <v>45494.615523104621</v>
      </c>
      <c r="C2777" t="s">
        <v>5014</v>
      </c>
      <c r="D2777" t="s">
        <v>5026</v>
      </c>
      <c r="E2777" t="s">
        <v>5043</v>
      </c>
      <c r="F2777" t="s">
        <v>5048</v>
      </c>
      <c r="G2777" t="s">
        <v>5055</v>
      </c>
      <c r="H2777">
        <v>3424</v>
      </c>
      <c r="I2777">
        <v>4</v>
      </c>
      <c r="J2777" t="s">
        <v>5070</v>
      </c>
      <c r="K2777">
        <v>647.39</v>
      </c>
      <c r="L2777" t="s">
        <v>5074</v>
      </c>
      <c r="M2777">
        <f>MONTH(Helper_Columns[Order_Date])</f>
        <v>7</v>
      </c>
      <c r="N2777">
        <f>YEAR(Helper_Columns[Order_Date])</f>
        <v>2024</v>
      </c>
      <c r="O2777" t="str">
        <f>TEXT(Helper_Columns[Order_Date],"mmm")</f>
        <v>Jul</v>
      </c>
      <c r="P2777" s="7">
        <f>IFERROR(Helper_Columns[Profit]/Helper_Columns[Sales_Amount],0)</f>
        <v>0.18907418224299066</v>
      </c>
      <c r="Q2777" s="5" t="str">
        <f>IF(VALUE(SUBSTITUTE(Helper_Columns[[#This Row],[Discount]],"%",""))&gt;=10,"High Discount", "Normal")</f>
        <v>Normal</v>
      </c>
      <c r="R2777" s="5" t="str">
        <f xml:space="preserve"> IF(Helper_Columns[[#This Row],[Profit]]&gt;5000,"High","Low")</f>
        <v>Low</v>
      </c>
    </row>
    <row r="2778" spans="1:18" x14ac:dyDescent="0.25">
      <c r="A2778" t="s">
        <v>2788</v>
      </c>
      <c r="B2778" s="4">
        <v>45494.688537707538</v>
      </c>
      <c r="C2778" t="s">
        <v>5023</v>
      </c>
      <c r="D2778" t="s">
        <v>5028</v>
      </c>
      <c r="E2778" t="s">
        <v>5035</v>
      </c>
      <c r="F2778" t="s">
        <v>5046</v>
      </c>
      <c r="G2778" t="s">
        <v>5060</v>
      </c>
      <c r="H2778">
        <v>27378</v>
      </c>
      <c r="I2778">
        <v>1</v>
      </c>
      <c r="J2778" t="s">
        <v>5068</v>
      </c>
      <c r="K2778">
        <v>3662.81</v>
      </c>
      <c r="L2778" t="s">
        <v>5077</v>
      </c>
      <c r="M2778">
        <f>MONTH(Helper_Columns[Order_Date])</f>
        <v>7</v>
      </c>
      <c r="N2778">
        <f>YEAR(Helper_Columns[Order_Date])</f>
        <v>2024</v>
      </c>
      <c r="O2778" t="str">
        <f>TEXT(Helper_Columns[Order_Date],"mmm")</f>
        <v>Jul</v>
      </c>
      <c r="P2778" s="7">
        <f>IFERROR(Helper_Columns[Profit]/Helper_Columns[Sales_Amount],0)</f>
        <v>0.13378661699174518</v>
      </c>
      <c r="Q2778" s="5" t="str">
        <f>IF(VALUE(SUBSTITUTE(Helper_Columns[[#This Row],[Discount]],"%",""))&gt;=10,"High Discount", "Normal")</f>
        <v>Normal</v>
      </c>
      <c r="R2778" s="5" t="str">
        <f xml:space="preserve"> IF(Helper_Columns[[#This Row],[Profit]]&gt;5000,"High","Low")</f>
        <v>Low</v>
      </c>
    </row>
    <row r="2779" spans="1:18" x14ac:dyDescent="0.25">
      <c r="A2779" t="s">
        <v>2789</v>
      </c>
      <c r="B2779" s="4">
        <v>45494.761552310447</v>
      </c>
      <c r="C2779" t="s">
        <v>5024</v>
      </c>
      <c r="D2779" t="s">
        <v>5028</v>
      </c>
      <c r="E2779" t="s">
        <v>5036</v>
      </c>
      <c r="F2779" t="s">
        <v>5047</v>
      </c>
      <c r="G2779" t="s">
        <v>5063</v>
      </c>
      <c r="H2779">
        <v>2946</v>
      </c>
      <c r="I2779">
        <v>11</v>
      </c>
      <c r="J2779" t="s">
        <v>5070</v>
      </c>
      <c r="K2779">
        <v>248.17</v>
      </c>
      <c r="L2779" t="s">
        <v>5079</v>
      </c>
      <c r="M2779">
        <f>MONTH(Helper_Columns[Order_Date])</f>
        <v>7</v>
      </c>
      <c r="N2779">
        <f>YEAR(Helper_Columns[Order_Date])</f>
        <v>2024</v>
      </c>
      <c r="O2779" t="str">
        <f>TEXT(Helper_Columns[Order_Date],"mmm")</f>
        <v>Jul</v>
      </c>
      <c r="P2779" s="7">
        <f>IFERROR(Helper_Columns[Profit]/Helper_Columns[Sales_Amount],0)</f>
        <v>8.4239646978954516E-2</v>
      </c>
      <c r="Q2779" s="5" t="str">
        <f>IF(VALUE(SUBSTITUTE(Helper_Columns[[#This Row],[Discount]],"%",""))&gt;=10,"High Discount", "Normal")</f>
        <v>Normal</v>
      </c>
      <c r="R2779" s="5" t="str">
        <f xml:space="preserve"> IF(Helper_Columns[[#This Row],[Profit]]&gt;5000,"High","Low")</f>
        <v>Low</v>
      </c>
    </row>
    <row r="2780" spans="1:18" x14ac:dyDescent="0.25">
      <c r="A2780" t="s">
        <v>2790</v>
      </c>
      <c r="B2780" s="4">
        <v>45494.834566913378</v>
      </c>
      <c r="C2780" t="s">
        <v>5019</v>
      </c>
      <c r="D2780" t="s">
        <v>5026</v>
      </c>
      <c r="E2780" t="s">
        <v>5030</v>
      </c>
      <c r="F2780" t="s">
        <v>5048</v>
      </c>
      <c r="G2780" t="s">
        <v>5052</v>
      </c>
      <c r="H2780">
        <v>39682</v>
      </c>
      <c r="I2780">
        <v>1</v>
      </c>
      <c r="J2780" t="s">
        <v>5068</v>
      </c>
      <c r="K2780">
        <v>3503.85</v>
      </c>
      <c r="L2780" t="s">
        <v>5077</v>
      </c>
      <c r="M2780">
        <f>MONTH(Helper_Columns[Order_Date])</f>
        <v>7</v>
      </c>
      <c r="N2780">
        <f>YEAR(Helper_Columns[Order_Date])</f>
        <v>2024</v>
      </c>
      <c r="O2780" t="str">
        <f>TEXT(Helper_Columns[Order_Date],"mmm")</f>
        <v>Jul</v>
      </c>
      <c r="P2780" s="7">
        <f>IFERROR(Helper_Columns[Profit]/Helper_Columns[Sales_Amount],0)</f>
        <v>8.8298220855803633E-2</v>
      </c>
      <c r="Q2780" s="5" t="str">
        <f>IF(VALUE(SUBSTITUTE(Helper_Columns[[#This Row],[Discount]],"%",""))&gt;=10,"High Discount", "Normal")</f>
        <v>Normal</v>
      </c>
      <c r="R2780" s="5" t="str">
        <f xml:space="preserve"> IF(Helper_Columns[[#This Row],[Profit]]&gt;5000,"High","Low")</f>
        <v>Low</v>
      </c>
    </row>
    <row r="2781" spans="1:18" x14ac:dyDescent="0.25">
      <c r="A2781" t="s">
        <v>2791</v>
      </c>
      <c r="B2781" s="4">
        <v>45494.907581516287</v>
      </c>
      <c r="C2781" t="s">
        <v>5017</v>
      </c>
      <c r="D2781" t="s">
        <v>5029</v>
      </c>
      <c r="E2781" t="s">
        <v>5041</v>
      </c>
      <c r="F2781" t="s">
        <v>5047</v>
      </c>
      <c r="G2781" t="s">
        <v>5050</v>
      </c>
      <c r="H2781">
        <v>24746</v>
      </c>
      <c r="I2781">
        <v>12</v>
      </c>
      <c r="J2781" t="s">
        <v>5072</v>
      </c>
      <c r="K2781">
        <v>3725.4</v>
      </c>
      <c r="L2781" t="s">
        <v>5079</v>
      </c>
      <c r="M2781">
        <f>MONTH(Helper_Columns[Order_Date])</f>
        <v>7</v>
      </c>
      <c r="N2781">
        <f>YEAR(Helper_Columns[Order_Date])</f>
        <v>2024</v>
      </c>
      <c r="O2781" t="str">
        <f>TEXT(Helper_Columns[Order_Date],"mmm")</f>
        <v>Jul</v>
      </c>
      <c r="P2781" s="7">
        <f>IFERROR(Helper_Columns[Profit]/Helper_Columns[Sales_Amount],0)</f>
        <v>0.15054554271397397</v>
      </c>
      <c r="Q2781" s="5" t="str">
        <f>IF(VALUE(SUBSTITUTE(Helper_Columns[[#This Row],[Discount]],"%",""))&gt;=10,"High Discount", "Normal")</f>
        <v>High Discount</v>
      </c>
      <c r="R2781" s="5" t="str">
        <f xml:space="preserve"> IF(Helper_Columns[[#This Row],[Profit]]&gt;5000,"High","Low")</f>
        <v>Low</v>
      </c>
    </row>
    <row r="2782" spans="1:18" x14ac:dyDescent="0.25">
      <c r="A2782" t="s">
        <v>2792</v>
      </c>
      <c r="B2782" s="4">
        <v>45494.980596119211</v>
      </c>
      <c r="C2782" t="s">
        <v>5021</v>
      </c>
      <c r="D2782" t="s">
        <v>5028</v>
      </c>
      <c r="E2782" t="s">
        <v>5032</v>
      </c>
      <c r="F2782" t="s">
        <v>5046</v>
      </c>
      <c r="G2782" t="s">
        <v>5066</v>
      </c>
      <c r="H2782">
        <v>35320</v>
      </c>
      <c r="I2782">
        <v>4</v>
      </c>
      <c r="J2782" t="s">
        <v>5070</v>
      </c>
      <c r="K2782">
        <v>5835.36</v>
      </c>
      <c r="L2782" t="s">
        <v>5077</v>
      </c>
      <c r="M2782">
        <f>MONTH(Helper_Columns[Order_Date])</f>
        <v>7</v>
      </c>
      <c r="N2782">
        <f>YEAR(Helper_Columns[Order_Date])</f>
        <v>2024</v>
      </c>
      <c r="O2782" t="str">
        <f>TEXT(Helper_Columns[Order_Date],"mmm")</f>
        <v>Jul</v>
      </c>
      <c r="P2782" s="7">
        <f>IFERROR(Helper_Columns[Profit]/Helper_Columns[Sales_Amount],0)</f>
        <v>0.16521404303510759</v>
      </c>
      <c r="Q2782" s="5" t="str">
        <f>IF(VALUE(SUBSTITUTE(Helper_Columns[[#This Row],[Discount]],"%",""))&gt;=10,"High Discount", "Normal")</f>
        <v>Normal</v>
      </c>
      <c r="R2782" s="5" t="str">
        <f xml:space="preserve"> IF(Helper_Columns[[#This Row],[Profit]]&gt;5000,"High","Low")</f>
        <v>High</v>
      </c>
    </row>
    <row r="2783" spans="1:18" x14ac:dyDescent="0.25">
      <c r="A2783" t="s">
        <v>2793</v>
      </c>
      <c r="B2783" s="4">
        <v>45495.053610722141</v>
      </c>
      <c r="C2783" t="s">
        <v>5025</v>
      </c>
      <c r="D2783" t="s">
        <v>5028</v>
      </c>
      <c r="E2783" t="s">
        <v>5035</v>
      </c>
      <c r="F2783" t="s">
        <v>5047</v>
      </c>
      <c r="G2783" t="s">
        <v>5063</v>
      </c>
      <c r="H2783">
        <v>62240</v>
      </c>
      <c r="I2783">
        <v>10</v>
      </c>
      <c r="J2783" t="s">
        <v>5070</v>
      </c>
      <c r="K2783">
        <v>11167.35</v>
      </c>
      <c r="L2783" t="s">
        <v>5075</v>
      </c>
      <c r="M2783">
        <f>MONTH(Helper_Columns[Order_Date])</f>
        <v>7</v>
      </c>
      <c r="N2783">
        <f>YEAR(Helper_Columns[Order_Date])</f>
        <v>2024</v>
      </c>
      <c r="O2783" t="str">
        <f>TEXT(Helper_Columns[Order_Date],"mmm")</f>
        <v>Jul</v>
      </c>
      <c r="P2783" s="7">
        <f>IFERROR(Helper_Columns[Profit]/Helper_Columns[Sales_Amount],0)</f>
        <v>0.17942400385604113</v>
      </c>
      <c r="Q2783" s="5" t="str">
        <f>IF(VALUE(SUBSTITUTE(Helper_Columns[[#This Row],[Discount]],"%",""))&gt;=10,"High Discount", "Normal")</f>
        <v>Normal</v>
      </c>
      <c r="R2783" s="5" t="str">
        <f xml:space="preserve"> IF(Helper_Columns[[#This Row],[Profit]]&gt;5000,"High","Low")</f>
        <v>High</v>
      </c>
    </row>
    <row r="2784" spans="1:18" x14ac:dyDescent="0.25">
      <c r="A2784" t="s">
        <v>2794</v>
      </c>
      <c r="B2784" s="4">
        <v>45495.126625325058</v>
      </c>
      <c r="C2784" t="s">
        <v>5018</v>
      </c>
      <c r="D2784" t="s">
        <v>5027</v>
      </c>
      <c r="E2784" t="s">
        <v>5031</v>
      </c>
      <c r="F2784" t="s">
        <v>5047</v>
      </c>
      <c r="G2784" t="s">
        <v>5064</v>
      </c>
      <c r="H2784">
        <v>60481</v>
      </c>
      <c r="I2784">
        <v>10</v>
      </c>
      <c r="J2784" t="s">
        <v>5070</v>
      </c>
      <c r="K2784">
        <v>10447.01</v>
      </c>
      <c r="L2784" t="s">
        <v>5075</v>
      </c>
      <c r="M2784">
        <f>MONTH(Helper_Columns[Order_Date])</f>
        <v>7</v>
      </c>
      <c r="N2784">
        <f>YEAR(Helper_Columns[Order_Date])</f>
        <v>2024</v>
      </c>
      <c r="O2784" t="str">
        <f>TEXT(Helper_Columns[Order_Date],"mmm")</f>
        <v>Jul</v>
      </c>
      <c r="P2784" s="7">
        <f>IFERROR(Helper_Columns[Profit]/Helper_Columns[Sales_Amount],0)</f>
        <v>0.17273209768357006</v>
      </c>
      <c r="Q2784" s="5" t="str">
        <f>IF(VALUE(SUBSTITUTE(Helper_Columns[[#This Row],[Discount]],"%",""))&gt;=10,"High Discount", "Normal")</f>
        <v>Normal</v>
      </c>
      <c r="R2784" s="5" t="str">
        <f xml:space="preserve"> IF(Helper_Columns[[#This Row],[Profit]]&gt;5000,"High","Low")</f>
        <v>High</v>
      </c>
    </row>
    <row r="2785" spans="1:18" x14ac:dyDescent="0.25">
      <c r="A2785" t="s">
        <v>2795</v>
      </c>
      <c r="B2785" s="4">
        <v>45495.199639927967</v>
      </c>
      <c r="C2785" t="s">
        <v>5023</v>
      </c>
      <c r="D2785" t="s">
        <v>5027</v>
      </c>
      <c r="E2785" t="s">
        <v>5031</v>
      </c>
      <c r="F2785" t="s">
        <v>5048</v>
      </c>
      <c r="G2785" t="s">
        <v>5051</v>
      </c>
      <c r="H2785">
        <v>8017</v>
      </c>
      <c r="I2785">
        <v>3</v>
      </c>
      <c r="J2785" t="s">
        <v>5068</v>
      </c>
      <c r="K2785">
        <v>1066.02</v>
      </c>
      <c r="L2785" t="s">
        <v>5076</v>
      </c>
      <c r="M2785">
        <f>MONTH(Helper_Columns[Order_Date])</f>
        <v>7</v>
      </c>
      <c r="N2785">
        <f>YEAR(Helper_Columns[Order_Date])</f>
        <v>2024</v>
      </c>
      <c r="O2785" t="str">
        <f>TEXT(Helper_Columns[Order_Date],"mmm")</f>
        <v>Jul</v>
      </c>
      <c r="P2785" s="7">
        <f>IFERROR(Helper_Columns[Profit]/Helper_Columns[Sales_Amount],0)</f>
        <v>0.13296993887988026</v>
      </c>
      <c r="Q2785" s="5" t="str">
        <f>IF(VALUE(SUBSTITUTE(Helper_Columns[[#This Row],[Discount]],"%",""))&gt;=10,"High Discount", "Normal")</f>
        <v>Normal</v>
      </c>
      <c r="R2785" s="5" t="str">
        <f xml:space="preserve"> IF(Helper_Columns[[#This Row],[Profit]]&gt;5000,"High","Low")</f>
        <v>Low</v>
      </c>
    </row>
    <row r="2786" spans="1:18" x14ac:dyDescent="0.25">
      <c r="A2786" t="s">
        <v>2796</v>
      </c>
      <c r="B2786" s="4">
        <v>45495.272654530912</v>
      </c>
      <c r="C2786" t="s">
        <v>5020</v>
      </c>
      <c r="D2786" t="s">
        <v>5027</v>
      </c>
      <c r="E2786" t="s">
        <v>5042</v>
      </c>
      <c r="F2786" t="s">
        <v>5046</v>
      </c>
      <c r="G2786" t="s">
        <v>5060</v>
      </c>
      <c r="H2786">
        <v>68958</v>
      </c>
      <c r="I2786">
        <v>5</v>
      </c>
      <c r="J2786" t="s">
        <v>5073</v>
      </c>
      <c r="K2786">
        <v>8528.7099999999991</v>
      </c>
      <c r="L2786" t="s">
        <v>5077</v>
      </c>
      <c r="M2786">
        <f>MONTH(Helper_Columns[Order_Date])</f>
        <v>7</v>
      </c>
      <c r="N2786">
        <f>YEAR(Helper_Columns[Order_Date])</f>
        <v>2024</v>
      </c>
      <c r="O2786" t="str">
        <f>TEXT(Helper_Columns[Order_Date],"mmm")</f>
        <v>Jul</v>
      </c>
      <c r="P2786" s="7">
        <f>IFERROR(Helper_Columns[Profit]/Helper_Columns[Sales_Amount],0)</f>
        <v>0.12367977609559441</v>
      </c>
      <c r="Q2786" s="5" t="str">
        <f>IF(VALUE(SUBSTITUTE(Helper_Columns[[#This Row],[Discount]],"%",""))&gt;=10,"High Discount", "Normal")</f>
        <v>Normal</v>
      </c>
      <c r="R2786" s="5" t="str">
        <f xml:space="preserve"> IF(Helper_Columns[[#This Row],[Profit]]&gt;5000,"High","Low")</f>
        <v>High</v>
      </c>
    </row>
    <row r="2787" spans="1:18" x14ac:dyDescent="0.25">
      <c r="A2787" t="s">
        <v>2797</v>
      </c>
      <c r="B2787" s="4">
        <v>45495.345669133822</v>
      </c>
      <c r="C2787" t="s">
        <v>5023</v>
      </c>
      <c r="D2787" t="s">
        <v>5028</v>
      </c>
      <c r="E2787" t="s">
        <v>5036</v>
      </c>
      <c r="F2787" t="s">
        <v>5048</v>
      </c>
      <c r="G2787" t="s">
        <v>5052</v>
      </c>
      <c r="H2787">
        <v>50577</v>
      </c>
      <c r="I2787">
        <v>1</v>
      </c>
      <c r="J2787" t="s">
        <v>5068</v>
      </c>
      <c r="K2787">
        <v>4113.8599999999997</v>
      </c>
      <c r="L2787" t="s">
        <v>5075</v>
      </c>
      <c r="M2787">
        <f>MONTH(Helper_Columns[Order_Date])</f>
        <v>7</v>
      </c>
      <c r="N2787">
        <f>YEAR(Helper_Columns[Order_Date])</f>
        <v>2024</v>
      </c>
      <c r="O2787" t="str">
        <f>TEXT(Helper_Columns[Order_Date],"mmm")</f>
        <v>Jul</v>
      </c>
      <c r="P2787" s="7">
        <f>IFERROR(Helper_Columns[Profit]/Helper_Columns[Sales_Amount],0)</f>
        <v>8.133855309725764E-2</v>
      </c>
      <c r="Q2787" s="5" t="str">
        <f>IF(VALUE(SUBSTITUTE(Helper_Columns[[#This Row],[Discount]],"%",""))&gt;=10,"High Discount", "Normal")</f>
        <v>Normal</v>
      </c>
      <c r="R2787" s="5" t="str">
        <f xml:space="preserve"> IF(Helper_Columns[[#This Row],[Profit]]&gt;5000,"High","Low")</f>
        <v>Low</v>
      </c>
    </row>
    <row r="2788" spans="1:18" x14ac:dyDescent="0.25">
      <c r="A2788" t="s">
        <v>2798</v>
      </c>
      <c r="B2788" s="4">
        <v>45495.418683736738</v>
      </c>
      <c r="C2788" t="s">
        <v>5024</v>
      </c>
      <c r="D2788" t="s">
        <v>5026</v>
      </c>
      <c r="E2788" t="s">
        <v>5034</v>
      </c>
      <c r="F2788" t="s">
        <v>5046</v>
      </c>
      <c r="G2788" t="s">
        <v>5061</v>
      </c>
      <c r="H2788">
        <v>51711</v>
      </c>
      <c r="I2788">
        <v>11</v>
      </c>
      <c r="J2788" t="s">
        <v>5069</v>
      </c>
      <c r="K2788">
        <v>8836.0300000000007</v>
      </c>
      <c r="L2788" t="s">
        <v>5074</v>
      </c>
      <c r="M2788">
        <f>MONTH(Helper_Columns[Order_Date])</f>
        <v>7</v>
      </c>
      <c r="N2788">
        <f>YEAR(Helper_Columns[Order_Date])</f>
        <v>2024</v>
      </c>
      <c r="O2788" t="str">
        <f>TEXT(Helper_Columns[Order_Date],"mmm")</f>
        <v>Jul</v>
      </c>
      <c r="P2788" s="7">
        <f>IFERROR(Helper_Columns[Profit]/Helper_Columns[Sales_Amount],0)</f>
        <v>0.17087331515538282</v>
      </c>
      <c r="Q2788" s="5" t="str">
        <f>IF(VALUE(SUBSTITUTE(Helper_Columns[[#This Row],[Discount]],"%",""))&gt;=10,"High Discount", "Normal")</f>
        <v>High Discount</v>
      </c>
      <c r="R2788" s="5" t="str">
        <f xml:space="preserve"> IF(Helper_Columns[[#This Row],[Profit]]&gt;5000,"High","Low")</f>
        <v>High</v>
      </c>
    </row>
    <row r="2789" spans="1:18" x14ac:dyDescent="0.25">
      <c r="A2789" t="s">
        <v>2799</v>
      </c>
      <c r="B2789" s="4">
        <v>45495.491698339662</v>
      </c>
      <c r="C2789" t="s">
        <v>5016</v>
      </c>
      <c r="D2789" t="s">
        <v>5027</v>
      </c>
      <c r="E2789" t="s">
        <v>5038</v>
      </c>
      <c r="F2789" t="s">
        <v>5047</v>
      </c>
      <c r="G2789" t="s">
        <v>5064</v>
      </c>
      <c r="H2789">
        <v>5163</v>
      </c>
      <c r="I2789">
        <v>2</v>
      </c>
      <c r="J2789" t="s">
        <v>5073</v>
      </c>
      <c r="K2789">
        <v>1099.69</v>
      </c>
      <c r="L2789" t="s">
        <v>5075</v>
      </c>
      <c r="M2789">
        <f>MONTH(Helper_Columns[Order_Date])</f>
        <v>7</v>
      </c>
      <c r="N2789">
        <f>YEAR(Helper_Columns[Order_Date])</f>
        <v>2024</v>
      </c>
      <c r="O2789" t="str">
        <f>TEXT(Helper_Columns[Order_Date],"mmm")</f>
        <v>Jul</v>
      </c>
      <c r="P2789" s="7">
        <f>IFERROR(Helper_Columns[Profit]/Helper_Columns[Sales_Amount],0)</f>
        <v>0.21299438311059463</v>
      </c>
      <c r="Q2789" s="5" t="str">
        <f>IF(VALUE(SUBSTITUTE(Helper_Columns[[#This Row],[Discount]],"%",""))&gt;=10,"High Discount", "Normal")</f>
        <v>Normal</v>
      </c>
      <c r="R2789" s="5" t="str">
        <f xml:space="preserve"> IF(Helper_Columns[[#This Row],[Profit]]&gt;5000,"High","Low")</f>
        <v>Low</v>
      </c>
    </row>
    <row r="2790" spans="1:18" x14ac:dyDescent="0.25">
      <c r="A2790" t="s">
        <v>2800</v>
      </c>
      <c r="B2790" s="4">
        <v>45495.564712942578</v>
      </c>
      <c r="C2790" t="s">
        <v>5023</v>
      </c>
      <c r="D2790" t="s">
        <v>5027</v>
      </c>
      <c r="E2790" t="s">
        <v>5031</v>
      </c>
      <c r="F2790" t="s">
        <v>5046</v>
      </c>
      <c r="G2790" t="s">
        <v>5053</v>
      </c>
      <c r="H2790">
        <v>57437</v>
      </c>
      <c r="I2790">
        <v>14</v>
      </c>
      <c r="J2790" t="s">
        <v>5069</v>
      </c>
      <c r="K2790">
        <v>10295.01</v>
      </c>
      <c r="L2790" t="s">
        <v>5079</v>
      </c>
      <c r="M2790">
        <f>MONTH(Helper_Columns[Order_Date])</f>
        <v>7</v>
      </c>
      <c r="N2790">
        <f>YEAR(Helper_Columns[Order_Date])</f>
        <v>2024</v>
      </c>
      <c r="O2790" t="str">
        <f>TEXT(Helper_Columns[Order_Date],"mmm")</f>
        <v>Jul</v>
      </c>
      <c r="P2790" s="7">
        <f>IFERROR(Helper_Columns[Profit]/Helper_Columns[Sales_Amount],0)</f>
        <v>0.17924003691000576</v>
      </c>
      <c r="Q2790" s="5" t="str">
        <f>IF(VALUE(SUBSTITUTE(Helper_Columns[[#This Row],[Discount]],"%",""))&gt;=10,"High Discount", "Normal")</f>
        <v>High Discount</v>
      </c>
      <c r="R2790" s="5" t="str">
        <f xml:space="preserve"> IF(Helper_Columns[[#This Row],[Profit]]&gt;5000,"High","Low")</f>
        <v>High</v>
      </c>
    </row>
    <row r="2791" spans="1:18" x14ac:dyDescent="0.25">
      <c r="A2791" t="s">
        <v>2801</v>
      </c>
      <c r="B2791" s="4">
        <v>45495.637727545487</v>
      </c>
      <c r="C2791" t="s">
        <v>5015</v>
      </c>
      <c r="D2791" t="s">
        <v>5028</v>
      </c>
      <c r="E2791" t="s">
        <v>5035</v>
      </c>
      <c r="F2791" t="s">
        <v>5048</v>
      </c>
      <c r="G2791" t="s">
        <v>5065</v>
      </c>
      <c r="H2791">
        <v>8391</v>
      </c>
      <c r="I2791">
        <v>8</v>
      </c>
      <c r="J2791" t="s">
        <v>5069</v>
      </c>
      <c r="K2791">
        <v>930.1</v>
      </c>
      <c r="L2791" t="s">
        <v>5077</v>
      </c>
      <c r="M2791">
        <f>MONTH(Helper_Columns[Order_Date])</f>
        <v>7</v>
      </c>
      <c r="N2791">
        <f>YEAR(Helper_Columns[Order_Date])</f>
        <v>2024</v>
      </c>
      <c r="O2791" t="str">
        <f>TEXT(Helper_Columns[Order_Date],"mmm")</f>
        <v>Jul</v>
      </c>
      <c r="P2791" s="7">
        <f>IFERROR(Helper_Columns[Profit]/Helper_Columns[Sales_Amount],0)</f>
        <v>0.11084495292575379</v>
      </c>
      <c r="Q2791" s="5" t="str">
        <f>IF(VALUE(SUBSTITUTE(Helper_Columns[[#This Row],[Discount]],"%",""))&gt;=10,"High Discount", "Normal")</f>
        <v>High Discount</v>
      </c>
      <c r="R2791" s="5" t="str">
        <f xml:space="preserve"> IF(Helper_Columns[[#This Row],[Profit]]&gt;5000,"High","Low")</f>
        <v>Low</v>
      </c>
    </row>
    <row r="2792" spans="1:18" x14ac:dyDescent="0.25">
      <c r="A2792" t="s">
        <v>2802</v>
      </c>
      <c r="B2792" s="4">
        <v>45495.710742148432</v>
      </c>
      <c r="C2792" t="s">
        <v>5019</v>
      </c>
      <c r="D2792" t="s">
        <v>5028</v>
      </c>
      <c r="E2792" t="s">
        <v>5035</v>
      </c>
      <c r="F2792" t="s">
        <v>5046</v>
      </c>
      <c r="G2792" t="s">
        <v>5053</v>
      </c>
      <c r="H2792">
        <v>51929</v>
      </c>
      <c r="I2792">
        <v>5</v>
      </c>
      <c r="J2792" t="s">
        <v>5069</v>
      </c>
      <c r="K2792">
        <v>9610.4599999999991</v>
      </c>
      <c r="L2792" t="s">
        <v>5075</v>
      </c>
      <c r="M2792">
        <f>MONTH(Helper_Columns[Order_Date])</f>
        <v>7</v>
      </c>
      <c r="N2792">
        <f>YEAR(Helper_Columns[Order_Date])</f>
        <v>2024</v>
      </c>
      <c r="O2792" t="str">
        <f>TEXT(Helper_Columns[Order_Date],"mmm")</f>
        <v>Jul</v>
      </c>
      <c r="P2792" s="7">
        <f>IFERROR(Helper_Columns[Profit]/Helper_Columns[Sales_Amount],0)</f>
        <v>0.18506922913978699</v>
      </c>
      <c r="Q2792" s="5" t="str">
        <f>IF(VALUE(SUBSTITUTE(Helper_Columns[[#This Row],[Discount]],"%",""))&gt;=10,"High Discount", "Normal")</f>
        <v>High Discount</v>
      </c>
      <c r="R2792" s="5" t="str">
        <f xml:space="preserve"> IF(Helper_Columns[[#This Row],[Profit]]&gt;5000,"High","Low")</f>
        <v>High</v>
      </c>
    </row>
    <row r="2793" spans="1:18" x14ac:dyDescent="0.25">
      <c r="A2793" t="s">
        <v>2803</v>
      </c>
      <c r="B2793" s="4">
        <v>45495.783756751342</v>
      </c>
      <c r="C2793" t="s">
        <v>5022</v>
      </c>
      <c r="D2793" t="s">
        <v>5028</v>
      </c>
      <c r="E2793" t="s">
        <v>5032</v>
      </c>
      <c r="F2793" t="s">
        <v>5048</v>
      </c>
      <c r="G2793" t="s">
        <v>5059</v>
      </c>
      <c r="H2793">
        <v>39865</v>
      </c>
      <c r="I2793">
        <v>13</v>
      </c>
      <c r="J2793" t="s">
        <v>5073</v>
      </c>
      <c r="K2793">
        <v>4697.24</v>
      </c>
      <c r="L2793" t="s">
        <v>5079</v>
      </c>
      <c r="M2793">
        <f>MONTH(Helper_Columns[Order_Date])</f>
        <v>7</v>
      </c>
      <c r="N2793">
        <f>YEAR(Helper_Columns[Order_Date])</f>
        <v>2024</v>
      </c>
      <c r="O2793" t="str">
        <f>TEXT(Helper_Columns[Order_Date],"mmm")</f>
        <v>Jul</v>
      </c>
      <c r="P2793" s="7">
        <f>IFERROR(Helper_Columns[Profit]/Helper_Columns[Sales_Amount],0)</f>
        <v>0.11782867176721434</v>
      </c>
      <c r="Q2793" s="5" t="str">
        <f>IF(VALUE(SUBSTITUTE(Helper_Columns[[#This Row],[Discount]],"%",""))&gt;=10,"High Discount", "Normal")</f>
        <v>Normal</v>
      </c>
      <c r="R2793" s="5" t="str">
        <f xml:space="preserve"> IF(Helper_Columns[[#This Row],[Profit]]&gt;5000,"High","Low")</f>
        <v>Low</v>
      </c>
    </row>
    <row r="2794" spans="1:18" x14ac:dyDescent="0.25">
      <c r="A2794" t="s">
        <v>2804</v>
      </c>
      <c r="B2794" s="4">
        <v>45495.856771354272</v>
      </c>
      <c r="C2794" t="s">
        <v>5014</v>
      </c>
      <c r="D2794" t="s">
        <v>5029</v>
      </c>
      <c r="E2794" t="s">
        <v>5041</v>
      </c>
      <c r="F2794" t="s">
        <v>5046</v>
      </c>
      <c r="G2794" t="s">
        <v>5061</v>
      </c>
      <c r="H2794">
        <v>12170</v>
      </c>
      <c r="I2794">
        <v>11</v>
      </c>
      <c r="J2794" t="s">
        <v>5072</v>
      </c>
      <c r="K2794">
        <v>1513.37</v>
      </c>
      <c r="L2794" t="s">
        <v>5077</v>
      </c>
      <c r="M2794">
        <f>MONTH(Helper_Columns[Order_Date])</f>
        <v>7</v>
      </c>
      <c r="N2794">
        <f>YEAR(Helper_Columns[Order_Date])</f>
        <v>2024</v>
      </c>
      <c r="O2794" t="str">
        <f>TEXT(Helper_Columns[Order_Date],"mmm")</f>
        <v>Jul</v>
      </c>
      <c r="P2794" s="7">
        <f>IFERROR(Helper_Columns[Profit]/Helper_Columns[Sales_Amount],0)</f>
        <v>0.12435250616269514</v>
      </c>
      <c r="Q2794" s="5" t="str">
        <f>IF(VALUE(SUBSTITUTE(Helper_Columns[[#This Row],[Discount]],"%",""))&gt;=10,"High Discount", "Normal")</f>
        <v>High Discount</v>
      </c>
      <c r="R2794" s="5" t="str">
        <f xml:space="preserve"> IF(Helper_Columns[[#This Row],[Profit]]&gt;5000,"High","Low")</f>
        <v>Low</v>
      </c>
    </row>
    <row r="2795" spans="1:18" x14ac:dyDescent="0.25">
      <c r="A2795" t="s">
        <v>2805</v>
      </c>
      <c r="B2795" s="4">
        <v>45495.929785957189</v>
      </c>
      <c r="C2795" t="s">
        <v>5018</v>
      </c>
      <c r="D2795" t="s">
        <v>5029</v>
      </c>
      <c r="E2795" t="s">
        <v>5041</v>
      </c>
      <c r="F2795" t="s">
        <v>5048</v>
      </c>
      <c r="G2795" t="s">
        <v>5055</v>
      </c>
      <c r="H2795">
        <v>73836</v>
      </c>
      <c r="I2795">
        <v>4</v>
      </c>
      <c r="J2795" t="s">
        <v>5071</v>
      </c>
      <c r="K2795">
        <v>13675.64</v>
      </c>
      <c r="L2795" t="s">
        <v>5075</v>
      </c>
      <c r="M2795">
        <f>MONTH(Helper_Columns[Order_Date])</f>
        <v>7</v>
      </c>
      <c r="N2795">
        <f>YEAR(Helper_Columns[Order_Date])</f>
        <v>2024</v>
      </c>
      <c r="O2795" t="str">
        <f>TEXT(Helper_Columns[Order_Date],"mmm")</f>
        <v>Jul</v>
      </c>
      <c r="P2795" s="7">
        <f>IFERROR(Helper_Columns[Profit]/Helper_Columns[Sales_Amount],0)</f>
        <v>0.1852164255918522</v>
      </c>
      <c r="Q2795" s="5" t="str">
        <f>IF(VALUE(SUBSTITUTE(Helper_Columns[[#This Row],[Discount]],"%",""))&gt;=10,"High Discount", "Normal")</f>
        <v>High Discount</v>
      </c>
      <c r="R2795" s="5" t="str">
        <f xml:space="preserve"> IF(Helper_Columns[[#This Row],[Profit]]&gt;5000,"High","Low")</f>
        <v>High</v>
      </c>
    </row>
    <row r="2796" spans="1:18" x14ac:dyDescent="0.25">
      <c r="A2796" t="s">
        <v>2806</v>
      </c>
      <c r="B2796" s="4">
        <v>45496.002800560113</v>
      </c>
      <c r="C2796" t="s">
        <v>5014</v>
      </c>
      <c r="D2796" t="s">
        <v>5026</v>
      </c>
      <c r="E2796" t="s">
        <v>5034</v>
      </c>
      <c r="F2796" t="s">
        <v>5047</v>
      </c>
      <c r="G2796" t="s">
        <v>5067</v>
      </c>
      <c r="H2796">
        <v>26545</v>
      </c>
      <c r="I2796">
        <v>11</v>
      </c>
      <c r="J2796" t="s">
        <v>5068</v>
      </c>
      <c r="K2796">
        <v>2599.86</v>
      </c>
      <c r="L2796" t="s">
        <v>5075</v>
      </c>
      <c r="M2796">
        <f>MONTH(Helper_Columns[Order_Date])</f>
        <v>7</v>
      </c>
      <c r="N2796">
        <f>YEAR(Helper_Columns[Order_Date])</f>
        <v>2024</v>
      </c>
      <c r="O2796" t="str">
        <f>TEXT(Helper_Columns[Order_Date],"mmm")</f>
        <v>Jul</v>
      </c>
      <c r="P2796" s="7">
        <f>IFERROR(Helper_Columns[Profit]/Helper_Columns[Sales_Amount],0)</f>
        <v>9.794160858918817E-2</v>
      </c>
      <c r="Q2796" s="5" t="str">
        <f>IF(VALUE(SUBSTITUTE(Helper_Columns[[#This Row],[Discount]],"%",""))&gt;=10,"High Discount", "Normal")</f>
        <v>Normal</v>
      </c>
      <c r="R2796" s="5" t="str">
        <f xml:space="preserve"> IF(Helper_Columns[[#This Row],[Profit]]&gt;5000,"High","Low")</f>
        <v>Low</v>
      </c>
    </row>
    <row r="2797" spans="1:18" x14ac:dyDescent="0.25">
      <c r="A2797" t="s">
        <v>2807</v>
      </c>
      <c r="B2797" s="4">
        <v>45496.075815163029</v>
      </c>
      <c r="C2797" t="s">
        <v>5021</v>
      </c>
      <c r="D2797" t="s">
        <v>5027</v>
      </c>
      <c r="E2797" t="s">
        <v>5031</v>
      </c>
      <c r="F2797" t="s">
        <v>5047</v>
      </c>
      <c r="G2797" t="s">
        <v>5067</v>
      </c>
      <c r="H2797">
        <v>43836</v>
      </c>
      <c r="I2797">
        <v>11</v>
      </c>
      <c r="J2797" t="s">
        <v>5068</v>
      </c>
      <c r="K2797">
        <v>9457.7199999999993</v>
      </c>
      <c r="L2797" t="s">
        <v>5079</v>
      </c>
      <c r="M2797">
        <f>MONTH(Helper_Columns[Order_Date])</f>
        <v>7</v>
      </c>
      <c r="N2797">
        <f>YEAR(Helper_Columns[Order_Date])</f>
        <v>2024</v>
      </c>
      <c r="O2797" t="str">
        <f>TEXT(Helper_Columns[Order_Date],"mmm")</f>
        <v>Jul</v>
      </c>
      <c r="P2797" s="7">
        <f>IFERROR(Helper_Columns[Profit]/Helper_Columns[Sales_Amount],0)</f>
        <v>0.2157523496669404</v>
      </c>
      <c r="Q2797" s="5" t="str">
        <f>IF(VALUE(SUBSTITUTE(Helper_Columns[[#This Row],[Discount]],"%",""))&gt;=10,"High Discount", "Normal")</f>
        <v>Normal</v>
      </c>
      <c r="R2797" s="5" t="str">
        <f xml:space="preserve"> IF(Helper_Columns[[#This Row],[Profit]]&gt;5000,"High","Low")</f>
        <v>High</v>
      </c>
    </row>
    <row r="2798" spans="1:18" x14ac:dyDescent="0.25">
      <c r="A2798" t="s">
        <v>2808</v>
      </c>
      <c r="B2798" s="4">
        <v>45496.148829765953</v>
      </c>
      <c r="C2798" t="s">
        <v>5016</v>
      </c>
      <c r="D2798" t="s">
        <v>5029</v>
      </c>
      <c r="E2798" t="s">
        <v>5040</v>
      </c>
      <c r="F2798" t="s">
        <v>5046</v>
      </c>
      <c r="G2798" t="s">
        <v>5054</v>
      </c>
      <c r="H2798">
        <v>25204</v>
      </c>
      <c r="I2798">
        <v>11</v>
      </c>
      <c r="J2798" t="s">
        <v>5071</v>
      </c>
      <c r="K2798">
        <v>4255.26</v>
      </c>
      <c r="L2798" t="s">
        <v>5078</v>
      </c>
      <c r="M2798">
        <f>MONTH(Helper_Columns[Order_Date])</f>
        <v>7</v>
      </c>
      <c r="N2798">
        <f>YEAR(Helper_Columns[Order_Date])</f>
        <v>2024</v>
      </c>
      <c r="O2798" t="str">
        <f>TEXT(Helper_Columns[Order_Date],"mmm")</f>
        <v>Jul</v>
      </c>
      <c r="P2798" s="7">
        <f>IFERROR(Helper_Columns[Profit]/Helper_Columns[Sales_Amount],0)</f>
        <v>0.16883272496429139</v>
      </c>
      <c r="Q2798" s="5" t="str">
        <f>IF(VALUE(SUBSTITUTE(Helper_Columns[[#This Row],[Discount]],"%",""))&gt;=10,"High Discount", "Normal")</f>
        <v>High Discount</v>
      </c>
      <c r="R2798" s="5" t="str">
        <f xml:space="preserve"> IF(Helper_Columns[[#This Row],[Profit]]&gt;5000,"High","Low")</f>
        <v>Low</v>
      </c>
    </row>
    <row r="2799" spans="1:18" x14ac:dyDescent="0.25">
      <c r="A2799" t="s">
        <v>2809</v>
      </c>
      <c r="B2799" s="4">
        <v>45496.221844368869</v>
      </c>
      <c r="C2799" t="s">
        <v>5020</v>
      </c>
      <c r="D2799" t="s">
        <v>5026</v>
      </c>
      <c r="E2799" t="s">
        <v>5034</v>
      </c>
      <c r="F2799" t="s">
        <v>5046</v>
      </c>
      <c r="G2799" t="s">
        <v>5057</v>
      </c>
      <c r="H2799">
        <v>35527</v>
      </c>
      <c r="I2799">
        <v>11</v>
      </c>
      <c r="J2799" t="s">
        <v>5073</v>
      </c>
      <c r="K2799">
        <v>5864.84</v>
      </c>
      <c r="L2799" t="s">
        <v>5075</v>
      </c>
      <c r="M2799">
        <f>MONTH(Helper_Columns[Order_Date])</f>
        <v>7</v>
      </c>
      <c r="N2799">
        <f>YEAR(Helper_Columns[Order_Date])</f>
        <v>2024</v>
      </c>
      <c r="O2799" t="str">
        <f>TEXT(Helper_Columns[Order_Date],"mmm")</f>
        <v>Jul</v>
      </c>
      <c r="P2799" s="7">
        <f>IFERROR(Helper_Columns[Profit]/Helper_Columns[Sales_Amount],0)</f>
        <v>0.16508120584344302</v>
      </c>
      <c r="Q2799" s="5" t="str">
        <f>IF(VALUE(SUBSTITUTE(Helper_Columns[[#This Row],[Discount]],"%",""))&gt;=10,"High Discount", "Normal")</f>
        <v>Normal</v>
      </c>
      <c r="R2799" s="5" t="str">
        <f xml:space="preserve"> IF(Helper_Columns[[#This Row],[Profit]]&gt;5000,"High","Low")</f>
        <v>High</v>
      </c>
    </row>
    <row r="2800" spans="1:18" x14ac:dyDescent="0.25">
      <c r="A2800" t="s">
        <v>2810</v>
      </c>
      <c r="B2800" s="4">
        <v>45496.294858971793</v>
      </c>
      <c r="C2800" t="s">
        <v>5017</v>
      </c>
      <c r="D2800" t="s">
        <v>5026</v>
      </c>
      <c r="E2800" t="s">
        <v>5034</v>
      </c>
      <c r="F2800" t="s">
        <v>5047</v>
      </c>
      <c r="G2800" t="s">
        <v>5067</v>
      </c>
      <c r="H2800">
        <v>10593</v>
      </c>
      <c r="I2800">
        <v>11</v>
      </c>
      <c r="J2800" t="s">
        <v>5072</v>
      </c>
      <c r="K2800">
        <v>2025.05</v>
      </c>
      <c r="L2800" t="s">
        <v>5078</v>
      </c>
      <c r="M2800">
        <f>MONTH(Helper_Columns[Order_Date])</f>
        <v>7</v>
      </c>
      <c r="N2800">
        <f>YEAR(Helper_Columns[Order_Date])</f>
        <v>2024</v>
      </c>
      <c r="O2800" t="str">
        <f>TEXT(Helper_Columns[Order_Date],"mmm")</f>
        <v>Jul</v>
      </c>
      <c r="P2800" s="7">
        <f>IFERROR(Helper_Columns[Profit]/Helper_Columns[Sales_Amount],0)</f>
        <v>0.19116869630888322</v>
      </c>
      <c r="Q2800" s="5" t="str">
        <f>IF(VALUE(SUBSTITUTE(Helper_Columns[[#This Row],[Discount]],"%",""))&gt;=10,"High Discount", "Normal")</f>
        <v>High Discount</v>
      </c>
      <c r="R2800" s="5" t="str">
        <f xml:space="preserve"> IF(Helper_Columns[[#This Row],[Profit]]&gt;5000,"High","Low")</f>
        <v>Low</v>
      </c>
    </row>
    <row r="2801" spans="1:18" x14ac:dyDescent="0.25">
      <c r="A2801" t="s">
        <v>2811</v>
      </c>
      <c r="B2801" s="4">
        <v>45496.367873574709</v>
      </c>
      <c r="C2801" t="s">
        <v>5024</v>
      </c>
      <c r="D2801" t="s">
        <v>5028</v>
      </c>
      <c r="E2801" t="s">
        <v>5035</v>
      </c>
      <c r="F2801" t="s">
        <v>5046</v>
      </c>
      <c r="G2801" t="s">
        <v>5066</v>
      </c>
      <c r="H2801">
        <v>20351</v>
      </c>
      <c r="I2801">
        <v>13</v>
      </c>
      <c r="J2801" t="s">
        <v>5071</v>
      </c>
      <c r="K2801">
        <v>3565.14</v>
      </c>
      <c r="L2801" t="s">
        <v>5078</v>
      </c>
      <c r="M2801">
        <f>MONTH(Helper_Columns[Order_Date])</f>
        <v>7</v>
      </c>
      <c r="N2801">
        <f>YEAR(Helper_Columns[Order_Date])</f>
        <v>2024</v>
      </c>
      <c r="O2801" t="str">
        <f>TEXT(Helper_Columns[Order_Date],"mmm")</f>
        <v>Jul</v>
      </c>
      <c r="P2801" s="7">
        <f>IFERROR(Helper_Columns[Profit]/Helper_Columns[Sales_Amount],0)</f>
        <v>0.17518254631222052</v>
      </c>
      <c r="Q2801" s="5" t="str">
        <f>IF(VALUE(SUBSTITUTE(Helper_Columns[[#This Row],[Discount]],"%",""))&gt;=10,"High Discount", "Normal")</f>
        <v>High Discount</v>
      </c>
      <c r="R2801" s="5" t="str">
        <f xml:space="preserve"> IF(Helper_Columns[[#This Row],[Profit]]&gt;5000,"High","Low")</f>
        <v>Low</v>
      </c>
    </row>
    <row r="2802" spans="1:18" x14ac:dyDescent="0.25">
      <c r="A2802" t="s">
        <v>2812</v>
      </c>
      <c r="B2802" s="4">
        <v>45496.440888177633</v>
      </c>
      <c r="C2802" t="s">
        <v>5017</v>
      </c>
      <c r="D2802" t="s">
        <v>5028</v>
      </c>
      <c r="E2802" t="s">
        <v>5036</v>
      </c>
      <c r="F2802" t="s">
        <v>5047</v>
      </c>
      <c r="G2802" t="s">
        <v>5050</v>
      </c>
      <c r="H2802">
        <v>74673</v>
      </c>
      <c r="I2802">
        <v>6</v>
      </c>
      <c r="J2802" t="s">
        <v>5072</v>
      </c>
      <c r="K2802">
        <v>16318.95</v>
      </c>
      <c r="L2802" t="s">
        <v>5075</v>
      </c>
      <c r="M2802">
        <f>MONTH(Helper_Columns[Order_Date])</f>
        <v>7</v>
      </c>
      <c r="N2802">
        <f>YEAR(Helper_Columns[Order_Date])</f>
        <v>2024</v>
      </c>
      <c r="O2802" t="str">
        <f>TEXT(Helper_Columns[Order_Date],"mmm")</f>
        <v>Jul</v>
      </c>
      <c r="P2802" s="7">
        <f>IFERROR(Helper_Columns[Profit]/Helper_Columns[Sales_Amount],0)</f>
        <v>0.2185388292957294</v>
      </c>
      <c r="Q2802" s="5" t="str">
        <f>IF(VALUE(SUBSTITUTE(Helper_Columns[[#This Row],[Discount]],"%",""))&gt;=10,"High Discount", "Normal")</f>
        <v>High Discount</v>
      </c>
      <c r="R2802" s="5" t="str">
        <f xml:space="preserve"> IF(Helper_Columns[[#This Row],[Profit]]&gt;5000,"High","Low")</f>
        <v>High</v>
      </c>
    </row>
    <row r="2803" spans="1:18" x14ac:dyDescent="0.25">
      <c r="A2803" t="s">
        <v>2813</v>
      </c>
      <c r="B2803" s="4">
        <v>45496.513902780564</v>
      </c>
      <c r="C2803" t="s">
        <v>5021</v>
      </c>
      <c r="D2803" t="s">
        <v>5029</v>
      </c>
      <c r="E2803" t="s">
        <v>5039</v>
      </c>
      <c r="F2803" t="s">
        <v>5047</v>
      </c>
      <c r="G2803" t="s">
        <v>5058</v>
      </c>
      <c r="H2803">
        <v>34379</v>
      </c>
      <c r="I2803">
        <v>13</v>
      </c>
      <c r="J2803" t="s">
        <v>5072</v>
      </c>
      <c r="K2803">
        <v>4701.88</v>
      </c>
      <c r="L2803" t="s">
        <v>5079</v>
      </c>
      <c r="M2803">
        <f>MONTH(Helper_Columns[Order_Date])</f>
        <v>7</v>
      </c>
      <c r="N2803">
        <f>YEAR(Helper_Columns[Order_Date])</f>
        <v>2024</v>
      </c>
      <c r="O2803" t="str">
        <f>TEXT(Helper_Columns[Order_Date],"mmm")</f>
        <v>Jul</v>
      </c>
      <c r="P2803" s="7">
        <f>IFERROR(Helper_Columns[Profit]/Helper_Columns[Sales_Amount],0)</f>
        <v>0.13676604904156608</v>
      </c>
      <c r="Q2803" s="5" t="str">
        <f>IF(VALUE(SUBSTITUTE(Helper_Columns[[#This Row],[Discount]],"%",""))&gt;=10,"High Discount", "Normal")</f>
        <v>High Discount</v>
      </c>
      <c r="R2803" s="5" t="str">
        <f xml:space="preserve"> IF(Helper_Columns[[#This Row],[Profit]]&gt;5000,"High","Low")</f>
        <v>Low</v>
      </c>
    </row>
    <row r="2804" spans="1:18" x14ac:dyDescent="0.25">
      <c r="A2804" t="s">
        <v>2814</v>
      </c>
      <c r="B2804" s="4">
        <v>45496.586917383473</v>
      </c>
      <c r="C2804" t="s">
        <v>5018</v>
      </c>
      <c r="D2804" t="s">
        <v>5028</v>
      </c>
      <c r="E2804" t="s">
        <v>5037</v>
      </c>
      <c r="F2804" t="s">
        <v>5048</v>
      </c>
      <c r="G2804" t="s">
        <v>5051</v>
      </c>
      <c r="H2804">
        <v>14176</v>
      </c>
      <c r="I2804">
        <v>13</v>
      </c>
      <c r="J2804" t="s">
        <v>5072</v>
      </c>
      <c r="K2804">
        <v>1604.81</v>
      </c>
      <c r="L2804" t="s">
        <v>5079</v>
      </c>
      <c r="M2804">
        <f>MONTH(Helper_Columns[Order_Date])</f>
        <v>7</v>
      </c>
      <c r="N2804">
        <f>YEAR(Helper_Columns[Order_Date])</f>
        <v>2024</v>
      </c>
      <c r="O2804" t="str">
        <f>TEXT(Helper_Columns[Order_Date],"mmm")</f>
        <v>Jul</v>
      </c>
      <c r="P2804" s="7">
        <f>IFERROR(Helper_Columns[Profit]/Helper_Columns[Sales_Amount],0)</f>
        <v>0.1132061230248307</v>
      </c>
      <c r="Q2804" s="5" t="str">
        <f>IF(VALUE(SUBSTITUTE(Helper_Columns[[#This Row],[Discount]],"%",""))&gt;=10,"High Discount", "Normal")</f>
        <v>High Discount</v>
      </c>
      <c r="R2804" s="5" t="str">
        <f xml:space="preserve"> IF(Helper_Columns[[#This Row],[Profit]]&gt;5000,"High","Low")</f>
        <v>Low</v>
      </c>
    </row>
    <row r="2805" spans="1:18" x14ac:dyDescent="0.25">
      <c r="A2805" t="s">
        <v>2815</v>
      </c>
      <c r="B2805" s="4">
        <v>45496.659931986389</v>
      </c>
      <c r="C2805" t="s">
        <v>5023</v>
      </c>
      <c r="D2805" t="s">
        <v>5026</v>
      </c>
      <c r="E2805" t="s">
        <v>5043</v>
      </c>
      <c r="F2805" t="s">
        <v>5048</v>
      </c>
      <c r="G2805" t="s">
        <v>5052</v>
      </c>
      <c r="H2805">
        <v>78179</v>
      </c>
      <c r="I2805">
        <v>4</v>
      </c>
      <c r="J2805" t="s">
        <v>5069</v>
      </c>
      <c r="K2805">
        <v>10361.98</v>
      </c>
      <c r="L2805" t="s">
        <v>5077</v>
      </c>
      <c r="M2805">
        <f>MONTH(Helper_Columns[Order_Date])</f>
        <v>7</v>
      </c>
      <c r="N2805">
        <f>YEAR(Helper_Columns[Order_Date])</f>
        <v>2024</v>
      </c>
      <c r="O2805" t="str">
        <f>TEXT(Helper_Columns[Order_Date],"mmm")</f>
        <v>Jul</v>
      </c>
      <c r="P2805" s="7">
        <f>IFERROR(Helper_Columns[Profit]/Helper_Columns[Sales_Amount],0)</f>
        <v>0.13254173115542536</v>
      </c>
      <c r="Q2805" s="5" t="str">
        <f>IF(VALUE(SUBSTITUTE(Helper_Columns[[#This Row],[Discount]],"%",""))&gt;=10,"High Discount", "Normal")</f>
        <v>High Discount</v>
      </c>
      <c r="R2805" s="5" t="str">
        <f xml:space="preserve"> IF(Helper_Columns[[#This Row],[Profit]]&gt;5000,"High","Low")</f>
        <v>High</v>
      </c>
    </row>
    <row r="2806" spans="1:18" x14ac:dyDescent="0.25">
      <c r="A2806" t="s">
        <v>2816</v>
      </c>
      <c r="B2806" s="4">
        <v>45496.73294658932</v>
      </c>
      <c r="C2806" t="s">
        <v>5016</v>
      </c>
      <c r="D2806" t="s">
        <v>5029</v>
      </c>
      <c r="E2806" t="s">
        <v>5039</v>
      </c>
      <c r="F2806" t="s">
        <v>5046</v>
      </c>
      <c r="G2806" t="s">
        <v>5053</v>
      </c>
      <c r="H2806">
        <v>49352</v>
      </c>
      <c r="I2806">
        <v>14</v>
      </c>
      <c r="J2806" t="s">
        <v>5070</v>
      </c>
      <c r="K2806">
        <v>6240.5</v>
      </c>
      <c r="L2806" t="s">
        <v>5074</v>
      </c>
      <c r="M2806">
        <f>MONTH(Helper_Columns[Order_Date])</f>
        <v>7</v>
      </c>
      <c r="N2806">
        <f>YEAR(Helper_Columns[Order_Date])</f>
        <v>2024</v>
      </c>
      <c r="O2806" t="str">
        <f>TEXT(Helper_Columns[Order_Date],"mmm")</f>
        <v>Jul</v>
      </c>
      <c r="P2806" s="7">
        <f>IFERROR(Helper_Columns[Profit]/Helper_Columns[Sales_Amount],0)</f>
        <v>0.1264487761387583</v>
      </c>
      <c r="Q2806" s="5" t="str">
        <f>IF(VALUE(SUBSTITUTE(Helper_Columns[[#This Row],[Discount]],"%",""))&gt;=10,"High Discount", "Normal")</f>
        <v>Normal</v>
      </c>
      <c r="R2806" s="5" t="str">
        <f xml:space="preserve"> IF(Helper_Columns[[#This Row],[Profit]]&gt;5000,"High","Low")</f>
        <v>High</v>
      </c>
    </row>
    <row r="2807" spans="1:18" x14ac:dyDescent="0.25">
      <c r="A2807" t="s">
        <v>2817</v>
      </c>
      <c r="B2807" s="4">
        <v>45496.805961192244</v>
      </c>
      <c r="C2807" t="s">
        <v>5022</v>
      </c>
      <c r="D2807" t="s">
        <v>5027</v>
      </c>
      <c r="E2807" t="s">
        <v>5031</v>
      </c>
      <c r="F2807" t="s">
        <v>5046</v>
      </c>
      <c r="G2807" t="s">
        <v>5061</v>
      </c>
      <c r="H2807">
        <v>39930</v>
      </c>
      <c r="I2807">
        <v>11</v>
      </c>
      <c r="J2807" t="s">
        <v>5072</v>
      </c>
      <c r="K2807">
        <v>4261.95</v>
      </c>
      <c r="L2807" t="s">
        <v>5074</v>
      </c>
      <c r="M2807">
        <f>MONTH(Helper_Columns[Order_Date])</f>
        <v>7</v>
      </c>
      <c r="N2807">
        <f>YEAR(Helper_Columns[Order_Date])</f>
        <v>2024</v>
      </c>
      <c r="O2807" t="str">
        <f>TEXT(Helper_Columns[Order_Date],"mmm")</f>
        <v>Jul</v>
      </c>
      <c r="P2807" s="7">
        <f>IFERROR(Helper_Columns[Profit]/Helper_Columns[Sales_Amount],0)</f>
        <v>0.10673553719008264</v>
      </c>
      <c r="Q2807" s="5" t="str">
        <f>IF(VALUE(SUBSTITUTE(Helper_Columns[[#This Row],[Discount]],"%",""))&gt;=10,"High Discount", "Normal")</f>
        <v>High Discount</v>
      </c>
      <c r="R2807" s="5" t="str">
        <f xml:space="preserve"> IF(Helper_Columns[[#This Row],[Profit]]&gt;5000,"High","Low")</f>
        <v>Low</v>
      </c>
    </row>
    <row r="2808" spans="1:18" x14ac:dyDescent="0.25">
      <c r="A2808" t="s">
        <v>2818</v>
      </c>
      <c r="B2808" s="4">
        <v>45496.878975795153</v>
      </c>
      <c r="C2808" t="s">
        <v>5019</v>
      </c>
      <c r="D2808" t="s">
        <v>5029</v>
      </c>
      <c r="E2808" t="s">
        <v>5033</v>
      </c>
      <c r="F2808" t="s">
        <v>5046</v>
      </c>
      <c r="G2808" t="s">
        <v>5054</v>
      </c>
      <c r="H2808">
        <v>13992</v>
      </c>
      <c r="I2808">
        <v>6</v>
      </c>
      <c r="J2808" t="s">
        <v>5073</v>
      </c>
      <c r="K2808">
        <v>2948.58</v>
      </c>
      <c r="L2808" t="s">
        <v>5076</v>
      </c>
      <c r="M2808">
        <f>MONTH(Helper_Columns[Order_Date])</f>
        <v>7</v>
      </c>
      <c r="N2808">
        <f>YEAR(Helper_Columns[Order_Date])</f>
        <v>2024</v>
      </c>
      <c r="O2808" t="str">
        <f>TEXT(Helper_Columns[Order_Date],"mmm")</f>
        <v>Jul</v>
      </c>
      <c r="P2808" s="7">
        <f>IFERROR(Helper_Columns[Profit]/Helper_Columns[Sales_Amount],0)</f>
        <v>0.21073327615780446</v>
      </c>
      <c r="Q2808" s="5" t="str">
        <f>IF(VALUE(SUBSTITUTE(Helper_Columns[[#This Row],[Discount]],"%",""))&gt;=10,"High Discount", "Normal")</f>
        <v>Normal</v>
      </c>
      <c r="R2808" s="5" t="str">
        <f xml:space="preserve"> IF(Helper_Columns[[#This Row],[Profit]]&gt;5000,"High","Low")</f>
        <v>Low</v>
      </c>
    </row>
    <row r="2809" spans="1:18" x14ac:dyDescent="0.25">
      <c r="A2809" t="s">
        <v>2819</v>
      </c>
      <c r="B2809" s="4">
        <v>45496.951990398084</v>
      </c>
      <c r="C2809" t="s">
        <v>5022</v>
      </c>
      <c r="D2809" t="s">
        <v>5027</v>
      </c>
      <c r="E2809" t="s">
        <v>5038</v>
      </c>
      <c r="F2809" t="s">
        <v>5047</v>
      </c>
      <c r="G2809" t="s">
        <v>5050</v>
      </c>
      <c r="H2809">
        <v>37735</v>
      </c>
      <c r="I2809">
        <v>2</v>
      </c>
      <c r="J2809" t="s">
        <v>5071</v>
      </c>
      <c r="K2809">
        <v>4255.42</v>
      </c>
      <c r="L2809" t="s">
        <v>5075</v>
      </c>
      <c r="M2809">
        <f>MONTH(Helper_Columns[Order_Date])</f>
        <v>7</v>
      </c>
      <c r="N2809">
        <f>YEAR(Helper_Columns[Order_Date])</f>
        <v>2024</v>
      </c>
      <c r="O2809" t="str">
        <f>TEXT(Helper_Columns[Order_Date],"mmm")</f>
        <v>Jul</v>
      </c>
      <c r="P2809" s="7">
        <f>IFERROR(Helper_Columns[Profit]/Helper_Columns[Sales_Amount],0)</f>
        <v>0.11277116735126541</v>
      </c>
      <c r="Q2809" s="5" t="str">
        <f>IF(VALUE(SUBSTITUTE(Helper_Columns[[#This Row],[Discount]],"%",""))&gt;=10,"High Discount", "Normal")</f>
        <v>High Discount</v>
      </c>
      <c r="R2809" s="5" t="str">
        <f xml:space="preserve"> IF(Helper_Columns[[#This Row],[Profit]]&gt;5000,"High","Low")</f>
        <v>Low</v>
      </c>
    </row>
    <row r="2810" spans="1:18" x14ac:dyDescent="0.25">
      <c r="A2810" t="s">
        <v>2820</v>
      </c>
      <c r="B2810" s="4">
        <v>45497.025005000993</v>
      </c>
      <c r="C2810" t="s">
        <v>5018</v>
      </c>
      <c r="D2810" t="s">
        <v>5028</v>
      </c>
      <c r="E2810" t="s">
        <v>5035</v>
      </c>
      <c r="F2810" t="s">
        <v>5046</v>
      </c>
      <c r="G2810" t="s">
        <v>5066</v>
      </c>
      <c r="H2810">
        <v>76653</v>
      </c>
      <c r="I2810">
        <v>7</v>
      </c>
      <c r="J2810" t="s">
        <v>5071</v>
      </c>
      <c r="K2810">
        <v>6638.11</v>
      </c>
      <c r="L2810" t="s">
        <v>5078</v>
      </c>
      <c r="M2810">
        <f>MONTH(Helper_Columns[Order_Date])</f>
        <v>7</v>
      </c>
      <c r="N2810">
        <f>YEAR(Helper_Columns[Order_Date])</f>
        <v>2024</v>
      </c>
      <c r="O2810" t="str">
        <f>TEXT(Helper_Columns[Order_Date],"mmm")</f>
        <v>Jul</v>
      </c>
      <c r="P2810" s="7">
        <f>IFERROR(Helper_Columns[Profit]/Helper_Columns[Sales_Amount],0)</f>
        <v>8.6599480777008075E-2</v>
      </c>
      <c r="Q2810" s="5" t="str">
        <f>IF(VALUE(SUBSTITUTE(Helper_Columns[[#This Row],[Discount]],"%",""))&gt;=10,"High Discount", "Normal")</f>
        <v>High Discount</v>
      </c>
      <c r="R2810" s="5" t="str">
        <f xml:space="preserve"> IF(Helper_Columns[[#This Row],[Profit]]&gt;5000,"High","Low")</f>
        <v>High</v>
      </c>
    </row>
    <row r="2811" spans="1:18" x14ac:dyDescent="0.25">
      <c r="A2811" t="s">
        <v>2821</v>
      </c>
      <c r="B2811" s="4">
        <v>45497.098019603909</v>
      </c>
      <c r="C2811" t="s">
        <v>5020</v>
      </c>
      <c r="D2811" t="s">
        <v>5026</v>
      </c>
      <c r="E2811" t="s">
        <v>5034</v>
      </c>
      <c r="F2811" t="s">
        <v>5046</v>
      </c>
      <c r="G2811" t="s">
        <v>5054</v>
      </c>
      <c r="H2811">
        <v>31173</v>
      </c>
      <c r="I2811">
        <v>3</v>
      </c>
      <c r="J2811" t="s">
        <v>5071</v>
      </c>
      <c r="K2811">
        <v>4023.91</v>
      </c>
      <c r="L2811" t="s">
        <v>5079</v>
      </c>
      <c r="M2811">
        <f>MONTH(Helper_Columns[Order_Date])</f>
        <v>7</v>
      </c>
      <c r="N2811">
        <f>YEAR(Helper_Columns[Order_Date])</f>
        <v>2024</v>
      </c>
      <c r="O2811" t="str">
        <f>TEXT(Helper_Columns[Order_Date],"mmm")</f>
        <v>Jul</v>
      </c>
      <c r="P2811" s="7">
        <f>IFERROR(Helper_Columns[Profit]/Helper_Columns[Sales_Amount],0)</f>
        <v>0.12908318095788021</v>
      </c>
      <c r="Q2811" s="5" t="str">
        <f>IF(VALUE(SUBSTITUTE(Helper_Columns[[#This Row],[Discount]],"%",""))&gt;=10,"High Discount", "Normal")</f>
        <v>High Discount</v>
      </c>
      <c r="R2811" s="5" t="str">
        <f xml:space="preserve"> IF(Helper_Columns[[#This Row],[Profit]]&gt;5000,"High","Low")</f>
        <v>Low</v>
      </c>
    </row>
    <row r="2812" spans="1:18" x14ac:dyDescent="0.25">
      <c r="A2812" t="s">
        <v>2822</v>
      </c>
      <c r="B2812" s="4">
        <v>45497.17103420684</v>
      </c>
      <c r="C2812" t="s">
        <v>5024</v>
      </c>
      <c r="D2812" t="s">
        <v>5026</v>
      </c>
      <c r="E2812" t="s">
        <v>5030</v>
      </c>
      <c r="F2812" t="s">
        <v>5048</v>
      </c>
      <c r="G2812" t="s">
        <v>5056</v>
      </c>
      <c r="H2812">
        <v>45894</v>
      </c>
      <c r="I2812">
        <v>9</v>
      </c>
      <c r="J2812" t="s">
        <v>5073</v>
      </c>
      <c r="K2812">
        <v>9674.74</v>
      </c>
      <c r="L2812" t="s">
        <v>5074</v>
      </c>
      <c r="M2812">
        <f>MONTH(Helper_Columns[Order_Date])</f>
        <v>7</v>
      </c>
      <c r="N2812">
        <f>YEAR(Helper_Columns[Order_Date])</f>
        <v>2024</v>
      </c>
      <c r="O2812" t="str">
        <f>TEXT(Helper_Columns[Order_Date],"mmm")</f>
        <v>Jul</v>
      </c>
      <c r="P2812" s="7">
        <f>IFERROR(Helper_Columns[Profit]/Helper_Columns[Sales_Amount],0)</f>
        <v>0.21080620560421842</v>
      </c>
      <c r="Q2812" s="5" t="str">
        <f>IF(VALUE(SUBSTITUTE(Helper_Columns[[#This Row],[Discount]],"%",""))&gt;=10,"High Discount", "Normal")</f>
        <v>Normal</v>
      </c>
      <c r="R2812" s="5" t="str">
        <f xml:space="preserve"> IF(Helper_Columns[[#This Row],[Profit]]&gt;5000,"High","Low")</f>
        <v>High</v>
      </c>
    </row>
    <row r="2813" spans="1:18" x14ac:dyDescent="0.25">
      <c r="A2813" t="s">
        <v>2823</v>
      </c>
      <c r="B2813" s="4">
        <v>45497.244048809764</v>
      </c>
      <c r="C2813" t="s">
        <v>5016</v>
      </c>
      <c r="D2813" t="s">
        <v>5026</v>
      </c>
      <c r="E2813" t="s">
        <v>5030</v>
      </c>
      <c r="F2813" t="s">
        <v>5046</v>
      </c>
      <c r="G2813" t="s">
        <v>5061</v>
      </c>
      <c r="H2813">
        <v>16151</v>
      </c>
      <c r="I2813">
        <v>9</v>
      </c>
      <c r="J2813" t="s">
        <v>5073</v>
      </c>
      <c r="K2813">
        <v>3182.83</v>
      </c>
      <c r="L2813" t="s">
        <v>5077</v>
      </c>
      <c r="M2813">
        <f>MONTH(Helper_Columns[Order_Date])</f>
        <v>7</v>
      </c>
      <c r="N2813">
        <f>YEAR(Helper_Columns[Order_Date])</f>
        <v>2024</v>
      </c>
      <c r="O2813" t="str">
        <f>TEXT(Helper_Columns[Order_Date],"mmm")</f>
        <v>Jul</v>
      </c>
      <c r="P2813" s="7">
        <f>IFERROR(Helper_Columns[Profit]/Helper_Columns[Sales_Amount],0)</f>
        <v>0.19706705467153737</v>
      </c>
      <c r="Q2813" s="5" t="str">
        <f>IF(VALUE(SUBSTITUTE(Helper_Columns[[#This Row],[Discount]],"%",""))&gt;=10,"High Discount", "Normal")</f>
        <v>Normal</v>
      </c>
      <c r="R2813" s="5" t="str">
        <f xml:space="preserve"> IF(Helper_Columns[[#This Row],[Profit]]&gt;5000,"High","Low")</f>
        <v>Low</v>
      </c>
    </row>
    <row r="2814" spans="1:18" x14ac:dyDescent="0.25">
      <c r="A2814" t="s">
        <v>2824</v>
      </c>
      <c r="B2814" s="4">
        <v>45497.317063412673</v>
      </c>
      <c r="C2814" t="s">
        <v>5017</v>
      </c>
      <c r="D2814" t="s">
        <v>5027</v>
      </c>
      <c r="E2814" t="s">
        <v>5044</v>
      </c>
      <c r="F2814" t="s">
        <v>5047</v>
      </c>
      <c r="G2814" t="s">
        <v>5058</v>
      </c>
      <c r="H2814">
        <v>1599</v>
      </c>
      <c r="I2814">
        <v>1</v>
      </c>
      <c r="J2814" t="s">
        <v>5072</v>
      </c>
      <c r="K2814">
        <v>268.23</v>
      </c>
      <c r="L2814" t="s">
        <v>5077</v>
      </c>
      <c r="M2814">
        <f>MONTH(Helper_Columns[Order_Date])</f>
        <v>7</v>
      </c>
      <c r="N2814">
        <f>YEAR(Helper_Columns[Order_Date])</f>
        <v>2024</v>
      </c>
      <c r="O2814" t="str">
        <f>TEXT(Helper_Columns[Order_Date],"mmm")</f>
        <v>Jul</v>
      </c>
      <c r="P2814" s="7">
        <f>IFERROR(Helper_Columns[Profit]/Helper_Columns[Sales_Amount],0)</f>
        <v>0.16774859287054411</v>
      </c>
      <c r="Q2814" s="5" t="str">
        <f>IF(VALUE(SUBSTITUTE(Helper_Columns[[#This Row],[Discount]],"%",""))&gt;=10,"High Discount", "Normal")</f>
        <v>High Discount</v>
      </c>
      <c r="R2814" s="5" t="str">
        <f xml:space="preserve"> IF(Helper_Columns[[#This Row],[Profit]]&gt;5000,"High","Low")</f>
        <v>Low</v>
      </c>
    </row>
    <row r="2815" spans="1:18" x14ac:dyDescent="0.25">
      <c r="A2815" t="s">
        <v>2825</v>
      </c>
      <c r="B2815" s="4">
        <v>45497.390078015596</v>
      </c>
      <c r="C2815" t="s">
        <v>5024</v>
      </c>
      <c r="D2815" t="s">
        <v>5026</v>
      </c>
      <c r="E2815" t="s">
        <v>5043</v>
      </c>
      <c r="F2815" t="s">
        <v>5046</v>
      </c>
      <c r="G2815" t="s">
        <v>5053</v>
      </c>
      <c r="H2815">
        <v>28394</v>
      </c>
      <c r="I2815">
        <v>9</v>
      </c>
      <c r="J2815" t="s">
        <v>5070</v>
      </c>
      <c r="K2815">
        <v>4777.6000000000004</v>
      </c>
      <c r="L2815" t="s">
        <v>5079</v>
      </c>
      <c r="M2815">
        <f>MONTH(Helper_Columns[Order_Date])</f>
        <v>7</v>
      </c>
      <c r="N2815">
        <f>YEAR(Helper_Columns[Order_Date])</f>
        <v>2024</v>
      </c>
      <c r="O2815" t="str">
        <f>TEXT(Helper_Columns[Order_Date],"mmm")</f>
        <v>Jul</v>
      </c>
      <c r="P2815" s="7">
        <f>IFERROR(Helper_Columns[Profit]/Helper_Columns[Sales_Amount],0)</f>
        <v>0.16826090019018103</v>
      </c>
      <c r="Q2815" s="5" t="str">
        <f>IF(VALUE(SUBSTITUTE(Helper_Columns[[#This Row],[Discount]],"%",""))&gt;=10,"High Discount", "Normal")</f>
        <v>Normal</v>
      </c>
      <c r="R2815" s="5" t="str">
        <f xml:space="preserve"> IF(Helper_Columns[[#This Row],[Profit]]&gt;5000,"High","Low")</f>
        <v>Low</v>
      </c>
    </row>
    <row r="2816" spans="1:18" x14ac:dyDescent="0.25">
      <c r="A2816" t="s">
        <v>2826</v>
      </c>
      <c r="B2816" s="4">
        <v>45497.46309261852</v>
      </c>
      <c r="C2816" t="s">
        <v>5023</v>
      </c>
      <c r="D2816" t="s">
        <v>5029</v>
      </c>
      <c r="E2816" t="s">
        <v>5040</v>
      </c>
      <c r="F2816" t="s">
        <v>5047</v>
      </c>
      <c r="G2816" t="s">
        <v>5062</v>
      </c>
      <c r="H2816">
        <v>18206</v>
      </c>
      <c r="I2816">
        <v>1</v>
      </c>
      <c r="J2816" t="s">
        <v>5069</v>
      </c>
      <c r="K2816">
        <v>3569.64</v>
      </c>
      <c r="L2816" t="s">
        <v>5074</v>
      </c>
      <c r="M2816">
        <f>MONTH(Helper_Columns[Order_Date])</f>
        <v>7</v>
      </c>
      <c r="N2816">
        <f>YEAR(Helper_Columns[Order_Date])</f>
        <v>2024</v>
      </c>
      <c r="O2816" t="str">
        <f>TEXT(Helper_Columns[Order_Date],"mmm")</f>
        <v>Jul</v>
      </c>
      <c r="P2816" s="7">
        <f>IFERROR(Helper_Columns[Profit]/Helper_Columns[Sales_Amount],0)</f>
        <v>0.19606942766121058</v>
      </c>
      <c r="Q2816" s="5" t="str">
        <f>IF(VALUE(SUBSTITUTE(Helper_Columns[[#This Row],[Discount]],"%",""))&gt;=10,"High Discount", "Normal")</f>
        <v>High Discount</v>
      </c>
      <c r="R2816" s="5" t="str">
        <f xml:space="preserve"> IF(Helper_Columns[[#This Row],[Profit]]&gt;5000,"High","Low")</f>
        <v>Low</v>
      </c>
    </row>
    <row r="2817" spans="1:18" x14ac:dyDescent="0.25">
      <c r="A2817" t="s">
        <v>2827</v>
      </c>
      <c r="B2817" s="4">
        <v>45497.536107221436</v>
      </c>
      <c r="C2817" t="s">
        <v>5014</v>
      </c>
      <c r="D2817" t="s">
        <v>5029</v>
      </c>
      <c r="E2817" t="s">
        <v>5039</v>
      </c>
      <c r="F2817" t="s">
        <v>5047</v>
      </c>
      <c r="G2817" t="s">
        <v>5064</v>
      </c>
      <c r="H2817">
        <v>26226</v>
      </c>
      <c r="I2817">
        <v>12</v>
      </c>
      <c r="J2817" t="s">
        <v>5072</v>
      </c>
      <c r="K2817">
        <v>2676.69</v>
      </c>
      <c r="L2817" t="s">
        <v>5077</v>
      </c>
      <c r="M2817">
        <f>MONTH(Helper_Columns[Order_Date])</f>
        <v>7</v>
      </c>
      <c r="N2817">
        <f>YEAR(Helper_Columns[Order_Date])</f>
        <v>2024</v>
      </c>
      <c r="O2817" t="str">
        <f>TEXT(Helper_Columns[Order_Date],"mmm")</f>
        <v>Jul</v>
      </c>
      <c r="P2817" s="7">
        <f>IFERROR(Helper_Columns[Profit]/Helper_Columns[Sales_Amount],0)</f>
        <v>0.10206245710363761</v>
      </c>
      <c r="Q2817" s="5" t="str">
        <f>IF(VALUE(SUBSTITUTE(Helper_Columns[[#This Row],[Discount]],"%",""))&gt;=10,"High Discount", "Normal")</f>
        <v>High Discount</v>
      </c>
      <c r="R2817" s="5" t="str">
        <f xml:space="preserve"> IF(Helper_Columns[[#This Row],[Profit]]&gt;5000,"High","Low")</f>
        <v>Low</v>
      </c>
    </row>
    <row r="2818" spans="1:18" x14ac:dyDescent="0.25">
      <c r="A2818" t="s">
        <v>2828</v>
      </c>
      <c r="B2818" s="4">
        <v>45497.60912182436</v>
      </c>
      <c r="C2818" t="s">
        <v>5015</v>
      </c>
      <c r="D2818" t="s">
        <v>5026</v>
      </c>
      <c r="E2818" t="s">
        <v>5034</v>
      </c>
      <c r="F2818" t="s">
        <v>5047</v>
      </c>
      <c r="G2818" t="s">
        <v>5064</v>
      </c>
      <c r="H2818">
        <v>23744</v>
      </c>
      <c r="I2818">
        <v>8</v>
      </c>
      <c r="J2818" t="s">
        <v>5072</v>
      </c>
      <c r="K2818">
        <v>1937.93</v>
      </c>
      <c r="L2818" t="s">
        <v>5075</v>
      </c>
      <c r="M2818">
        <f>MONTH(Helper_Columns[Order_Date])</f>
        <v>7</v>
      </c>
      <c r="N2818">
        <f>YEAR(Helper_Columns[Order_Date])</f>
        <v>2024</v>
      </c>
      <c r="O2818" t="str">
        <f>TEXT(Helper_Columns[Order_Date],"mmm")</f>
        <v>Jul</v>
      </c>
      <c r="P2818" s="7">
        <f>IFERROR(Helper_Columns[Profit]/Helper_Columns[Sales_Amount],0)</f>
        <v>8.1617671832884098E-2</v>
      </c>
      <c r="Q2818" s="5" t="str">
        <f>IF(VALUE(SUBSTITUTE(Helper_Columns[[#This Row],[Discount]],"%",""))&gt;=10,"High Discount", "Normal")</f>
        <v>High Discount</v>
      </c>
      <c r="R2818" s="5" t="str">
        <f xml:space="preserve"> IF(Helper_Columns[[#This Row],[Profit]]&gt;5000,"High","Low")</f>
        <v>Low</v>
      </c>
    </row>
    <row r="2819" spans="1:18" x14ac:dyDescent="0.25">
      <c r="A2819" t="s">
        <v>2829</v>
      </c>
      <c r="B2819" s="4">
        <v>45497.682136427276</v>
      </c>
      <c r="C2819" t="s">
        <v>5018</v>
      </c>
      <c r="D2819" t="s">
        <v>5028</v>
      </c>
      <c r="E2819" t="s">
        <v>5037</v>
      </c>
      <c r="F2819" t="s">
        <v>5046</v>
      </c>
      <c r="G2819" t="s">
        <v>5054</v>
      </c>
      <c r="H2819">
        <v>11605</v>
      </c>
      <c r="I2819">
        <v>7</v>
      </c>
      <c r="J2819" t="s">
        <v>5069</v>
      </c>
      <c r="K2819">
        <v>1557.75</v>
      </c>
      <c r="L2819" t="s">
        <v>5079</v>
      </c>
      <c r="M2819">
        <f>MONTH(Helper_Columns[Order_Date])</f>
        <v>7</v>
      </c>
      <c r="N2819">
        <f>YEAR(Helper_Columns[Order_Date])</f>
        <v>2024</v>
      </c>
      <c r="O2819" t="str">
        <f>TEXT(Helper_Columns[Order_Date],"mmm")</f>
        <v>Jul</v>
      </c>
      <c r="P2819" s="7">
        <f>IFERROR(Helper_Columns[Profit]/Helper_Columns[Sales_Amount],0)</f>
        <v>0.13423093494183541</v>
      </c>
      <c r="Q2819" s="5" t="str">
        <f>IF(VALUE(SUBSTITUTE(Helper_Columns[[#This Row],[Discount]],"%",""))&gt;=10,"High Discount", "Normal")</f>
        <v>High Discount</v>
      </c>
      <c r="R2819" s="5" t="str">
        <f xml:space="preserve"> IF(Helper_Columns[[#This Row],[Profit]]&gt;5000,"High","Low")</f>
        <v>Low</v>
      </c>
    </row>
    <row r="2820" spans="1:18" x14ac:dyDescent="0.25">
      <c r="A2820" t="s">
        <v>2830</v>
      </c>
      <c r="B2820" s="4">
        <v>45497.7551510302</v>
      </c>
      <c r="C2820" t="s">
        <v>5018</v>
      </c>
      <c r="D2820" t="s">
        <v>5026</v>
      </c>
      <c r="E2820" t="s">
        <v>5034</v>
      </c>
      <c r="F2820" t="s">
        <v>5047</v>
      </c>
      <c r="G2820" t="s">
        <v>5063</v>
      </c>
      <c r="H2820">
        <v>66138</v>
      </c>
      <c r="I2820">
        <v>12</v>
      </c>
      <c r="J2820" t="s">
        <v>5073</v>
      </c>
      <c r="K2820">
        <v>7214.48</v>
      </c>
      <c r="L2820" t="s">
        <v>5078</v>
      </c>
      <c r="M2820">
        <f>MONTH(Helper_Columns[Order_Date])</f>
        <v>7</v>
      </c>
      <c r="N2820">
        <f>YEAR(Helper_Columns[Order_Date])</f>
        <v>2024</v>
      </c>
      <c r="O2820" t="str">
        <f>TEXT(Helper_Columns[Order_Date],"mmm")</f>
        <v>Jul</v>
      </c>
      <c r="P2820" s="7">
        <f>IFERROR(Helper_Columns[Profit]/Helper_Columns[Sales_Amount],0)</f>
        <v>0.10908222202062354</v>
      </c>
      <c r="Q2820" s="5" t="str">
        <f>IF(VALUE(SUBSTITUTE(Helper_Columns[[#This Row],[Discount]],"%",""))&gt;=10,"High Discount", "Normal")</f>
        <v>Normal</v>
      </c>
      <c r="R2820" s="5" t="str">
        <f xml:space="preserve"> IF(Helper_Columns[[#This Row],[Profit]]&gt;5000,"High","Low")</f>
        <v>High</v>
      </c>
    </row>
    <row r="2821" spans="1:18" x14ac:dyDescent="0.25">
      <c r="A2821" t="s">
        <v>2831</v>
      </c>
      <c r="B2821" s="4">
        <v>45497.828165633116</v>
      </c>
      <c r="C2821" t="s">
        <v>5025</v>
      </c>
      <c r="D2821" t="s">
        <v>5028</v>
      </c>
      <c r="E2821" t="s">
        <v>5036</v>
      </c>
      <c r="F2821" t="s">
        <v>5048</v>
      </c>
      <c r="G2821" t="s">
        <v>5065</v>
      </c>
      <c r="H2821">
        <v>38039</v>
      </c>
      <c r="I2821">
        <v>5</v>
      </c>
      <c r="J2821" t="s">
        <v>5069</v>
      </c>
      <c r="K2821">
        <v>7905.19</v>
      </c>
      <c r="L2821" t="s">
        <v>5076</v>
      </c>
      <c r="M2821">
        <f>MONTH(Helper_Columns[Order_Date])</f>
        <v>7</v>
      </c>
      <c r="N2821">
        <f>YEAR(Helper_Columns[Order_Date])</f>
        <v>2024</v>
      </c>
      <c r="O2821" t="str">
        <f>TEXT(Helper_Columns[Order_Date],"mmm")</f>
        <v>Jul</v>
      </c>
      <c r="P2821" s="7">
        <f>IFERROR(Helper_Columns[Profit]/Helper_Columns[Sales_Amount],0)</f>
        <v>0.20781802886511211</v>
      </c>
      <c r="Q2821" s="5" t="str">
        <f>IF(VALUE(SUBSTITUTE(Helper_Columns[[#This Row],[Discount]],"%",""))&gt;=10,"High Discount", "Normal")</f>
        <v>High Discount</v>
      </c>
      <c r="R2821" s="5" t="str">
        <f xml:space="preserve"> IF(Helper_Columns[[#This Row],[Profit]]&gt;5000,"High","Low")</f>
        <v>High</v>
      </c>
    </row>
    <row r="2822" spans="1:18" x14ac:dyDescent="0.25">
      <c r="A2822" t="s">
        <v>2832</v>
      </c>
      <c r="B2822" s="4">
        <v>45497.90118023604</v>
      </c>
      <c r="C2822" t="s">
        <v>5021</v>
      </c>
      <c r="D2822" t="s">
        <v>5027</v>
      </c>
      <c r="E2822" t="s">
        <v>5044</v>
      </c>
      <c r="F2822" t="s">
        <v>5047</v>
      </c>
      <c r="G2822" t="s">
        <v>5064</v>
      </c>
      <c r="H2822">
        <v>76439</v>
      </c>
      <c r="I2822">
        <v>13</v>
      </c>
      <c r="J2822" t="s">
        <v>5071</v>
      </c>
      <c r="K2822">
        <v>11298.87</v>
      </c>
      <c r="L2822" t="s">
        <v>5079</v>
      </c>
      <c r="M2822">
        <f>MONTH(Helper_Columns[Order_Date])</f>
        <v>7</v>
      </c>
      <c r="N2822">
        <f>YEAR(Helper_Columns[Order_Date])</f>
        <v>2024</v>
      </c>
      <c r="O2822" t="str">
        <f>TEXT(Helper_Columns[Order_Date],"mmm")</f>
        <v>Jul</v>
      </c>
      <c r="P2822" s="7">
        <f>IFERROR(Helper_Columns[Profit]/Helper_Columns[Sales_Amount],0)</f>
        <v>0.14781551302345664</v>
      </c>
      <c r="Q2822" s="5" t="str">
        <f>IF(VALUE(SUBSTITUTE(Helper_Columns[[#This Row],[Discount]],"%",""))&gt;=10,"High Discount", "Normal")</f>
        <v>High Discount</v>
      </c>
      <c r="R2822" s="5" t="str">
        <f xml:space="preserve"> IF(Helper_Columns[[#This Row],[Profit]]&gt;5000,"High","Low")</f>
        <v>High</v>
      </c>
    </row>
    <row r="2823" spans="1:18" x14ac:dyDescent="0.25">
      <c r="A2823" t="s">
        <v>2833</v>
      </c>
      <c r="B2823" s="4">
        <v>45497.974194838956</v>
      </c>
      <c r="C2823" t="s">
        <v>5017</v>
      </c>
      <c r="D2823" t="s">
        <v>5027</v>
      </c>
      <c r="E2823" t="s">
        <v>5038</v>
      </c>
      <c r="F2823" t="s">
        <v>5046</v>
      </c>
      <c r="G2823" t="s">
        <v>5053</v>
      </c>
      <c r="H2823">
        <v>27038</v>
      </c>
      <c r="I2823">
        <v>8</v>
      </c>
      <c r="J2823" t="s">
        <v>5073</v>
      </c>
      <c r="K2823">
        <v>3313.25</v>
      </c>
      <c r="L2823" t="s">
        <v>5076</v>
      </c>
      <c r="M2823">
        <f>MONTH(Helper_Columns[Order_Date])</f>
        <v>7</v>
      </c>
      <c r="N2823">
        <f>YEAR(Helper_Columns[Order_Date])</f>
        <v>2024</v>
      </c>
      <c r="O2823" t="str">
        <f>TEXT(Helper_Columns[Order_Date],"mmm")</f>
        <v>Jul</v>
      </c>
      <c r="P2823" s="7">
        <f>IFERROR(Helper_Columns[Profit]/Helper_Columns[Sales_Amount],0)</f>
        <v>0.12254049855758561</v>
      </c>
      <c r="Q2823" s="5" t="str">
        <f>IF(VALUE(SUBSTITUTE(Helper_Columns[[#This Row],[Discount]],"%",""))&gt;=10,"High Discount", "Normal")</f>
        <v>Normal</v>
      </c>
      <c r="R2823" s="5" t="str">
        <f xml:space="preserve"> IF(Helper_Columns[[#This Row],[Profit]]&gt;5000,"High","Low")</f>
        <v>Low</v>
      </c>
    </row>
    <row r="2824" spans="1:18" x14ac:dyDescent="0.25">
      <c r="A2824" t="s">
        <v>2834</v>
      </c>
      <c r="B2824" s="4">
        <v>45498.047209441887</v>
      </c>
      <c r="C2824" t="s">
        <v>5017</v>
      </c>
      <c r="D2824" t="s">
        <v>5027</v>
      </c>
      <c r="E2824" t="s">
        <v>5044</v>
      </c>
      <c r="F2824" t="s">
        <v>5047</v>
      </c>
      <c r="G2824" t="s">
        <v>5067</v>
      </c>
      <c r="H2824">
        <v>19114</v>
      </c>
      <c r="I2824">
        <v>14</v>
      </c>
      <c r="J2824" t="s">
        <v>5069</v>
      </c>
      <c r="K2824">
        <v>2816.61</v>
      </c>
      <c r="L2824" t="s">
        <v>5076</v>
      </c>
      <c r="M2824">
        <f>MONTH(Helper_Columns[Order_Date])</f>
        <v>7</v>
      </c>
      <c r="N2824">
        <f>YEAR(Helper_Columns[Order_Date])</f>
        <v>2024</v>
      </c>
      <c r="O2824" t="str">
        <f>TEXT(Helper_Columns[Order_Date],"mmm")</f>
        <v>Jul</v>
      </c>
      <c r="P2824" s="7">
        <f>IFERROR(Helper_Columns[Profit]/Helper_Columns[Sales_Amount],0)</f>
        <v>0.14735848069477869</v>
      </c>
      <c r="Q2824" s="5" t="str">
        <f>IF(VALUE(SUBSTITUTE(Helper_Columns[[#This Row],[Discount]],"%",""))&gt;=10,"High Discount", "Normal")</f>
        <v>High Discount</v>
      </c>
      <c r="R2824" s="5" t="str">
        <f xml:space="preserve"> IF(Helper_Columns[[#This Row],[Profit]]&gt;5000,"High","Low")</f>
        <v>Low</v>
      </c>
    </row>
    <row r="2825" spans="1:18" x14ac:dyDescent="0.25">
      <c r="A2825" t="s">
        <v>2835</v>
      </c>
      <c r="B2825" s="4">
        <v>45498.120224044796</v>
      </c>
      <c r="C2825" t="s">
        <v>5016</v>
      </c>
      <c r="D2825" t="s">
        <v>5029</v>
      </c>
      <c r="E2825" t="s">
        <v>5039</v>
      </c>
      <c r="F2825" t="s">
        <v>5048</v>
      </c>
      <c r="G2825" t="s">
        <v>5059</v>
      </c>
      <c r="H2825">
        <v>69071</v>
      </c>
      <c r="I2825">
        <v>14</v>
      </c>
      <c r="J2825" t="s">
        <v>5073</v>
      </c>
      <c r="K2825">
        <v>9214.17</v>
      </c>
      <c r="L2825" t="s">
        <v>5075</v>
      </c>
      <c r="M2825">
        <f>MONTH(Helper_Columns[Order_Date])</f>
        <v>7</v>
      </c>
      <c r="N2825">
        <f>YEAR(Helper_Columns[Order_Date])</f>
        <v>2024</v>
      </c>
      <c r="O2825" t="str">
        <f>TEXT(Helper_Columns[Order_Date],"mmm")</f>
        <v>Jul</v>
      </c>
      <c r="P2825" s="7">
        <f>IFERROR(Helper_Columns[Profit]/Helper_Columns[Sales_Amount],0)</f>
        <v>0.13340142751661335</v>
      </c>
      <c r="Q2825" s="5" t="str">
        <f>IF(VALUE(SUBSTITUTE(Helper_Columns[[#This Row],[Discount]],"%",""))&gt;=10,"High Discount", "Normal")</f>
        <v>Normal</v>
      </c>
      <c r="R2825" s="5" t="str">
        <f xml:space="preserve"> IF(Helper_Columns[[#This Row],[Profit]]&gt;5000,"High","Low")</f>
        <v>High</v>
      </c>
    </row>
    <row r="2826" spans="1:18" x14ac:dyDescent="0.25">
      <c r="A2826" t="s">
        <v>2836</v>
      </c>
      <c r="B2826" s="4">
        <v>45498.19323864772</v>
      </c>
      <c r="C2826" t="s">
        <v>5023</v>
      </c>
      <c r="D2826" t="s">
        <v>5027</v>
      </c>
      <c r="E2826" t="s">
        <v>5044</v>
      </c>
      <c r="F2826" t="s">
        <v>5046</v>
      </c>
      <c r="G2826" t="s">
        <v>5060</v>
      </c>
      <c r="H2826">
        <v>18670</v>
      </c>
      <c r="I2826">
        <v>2</v>
      </c>
      <c r="J2826" t="s">
        <v>5070</v>
      </c>
      <c r="K2826">
        <v>3704.79</v>
      </c>
      <c r="L2826" t="s">
        <v>5077</v>
      </c>
      <c r="M2826">
        <f>MONTH(Helper_Columns[Order_Date])</f>
        <v>7</v>
      </c>
      <c r="N2826">
        <f>YEAR(Helper_Columns[Order_Date])</f>
        <v>2024</v>
      </c>
      <c r="O2826" t="str">
        <f>TEXT(Helper_Columns[Order_Date],"mmm")</f>
        <v>Jul</v>
      </c>
      <c r="P2826" s="7">
        <f>IFERROR(Helper_Columns[Profit]/Helper_Columns[Sales_Amount],0)</f>
        <v>0.1984354579539368</v>
      </c>
      <c r="Q2826" s="5" t="str">
        <f>IF(VALUE(SUBSTITUTE(Helper_Columns[[#This Row],[Discount]],"%",""))&gt;=10,"High Discount", "Normal")</f>
        <v>Normal</v>
      </c>
      <c r="R2826" s="5" t="str">
        <f xml:space="preserve"> IF(Helper_Columns[[#This Row],[Profit]]&gt;5000,"High","Low")</f>
        <v>Low</v>
      </c>
    </row>
    <row r="2827" spans="1:18" x14ac:dyDescent="0.25">
      <c r="A2827" t="s">
        <v>2837</v>
      </c>
      <c r="B2827" s="4">
        <v>45498.266253250651</v>
      </c>
      <c r="C2827" t="s">
        <v>5024</v>
      </c>
      <c r="D2827" t="s">
        <v>5028</v>
      </c>
      <c r="E2827" t="s">
        <v>5037</v>
      </c>
      <c r="F2827" t="s">
        <v>5046</v>
      </c>
      <c r="G2827" t="s">
        <v>5060</v>
      </c>
      <c r="H2827">
        <v>16933</v>
      </c>
      <c r="I2827">
        <v>5</v>
      </c>
      <c r="J2827" t="s">
        <v>5073</v>
      </c>
      <c r="K2827">
        <v>3344</v>
      </c>
      <c r="L2827" t="s">
        <v>5077</v>
      </c>
      <c r="M2827">
        <f>MONTH(Helper_Columns[Order_Date])</f>
        <v>7</v>
      </c>
      <c r="N2827">
        <f>YEAR(Helper_Columns[Order_Date])</f>
        <v>2024</v>
      </c>
      <c r="O2827" t="str">
        <f>TEXT(Helper_Columns[Order_Date],"mmm")</f>
        <v>Jul</v>
      </c>
      <c r="P2827" s="7">
        <f>IFERROR(Helper_Columns[Profit]/Helper_Columns[Sales_Amount],0)</f>
        <v>0.19748420244493001</v>
      </c>
      <c r="Q2827" s="5" t="str">
        <f>IF(VALUE(SUBSTITUTE(Helper_Columns[[#This Row],[Discount]],"%",""))&gt;=10,"High Discount", "Normal")</f>
        <v>Normal</v>
      </c>
      <c r="R2827" s="5" t="str">
        <f xml:space="preserve"> IF(Helper_Columns[[#This Row],[Profit]]&gt;5000,"High","Low")</f>
        <v>Low</v>
      </c>
    </row>
    <row r="2828" spans="1:18" x14ac:dyDescent="0.25">
      <c r="A2828" t="s">
        <v>2838</v>
      </c>
      <c r="B2828" s="4">
        <v>45498.339267853567</v>
      </c>
      <c r="C2828" t="s">
        <v>5021</v>
      </c>
      <c r="D2828" t="s">
        <v>5026</v>
      </c>
      <c r="E2828" t="s">
        <v>5034</v>
      </c>
      <c r="F2828" t="s">
        <v>5047</v>
      </c>
      <c r="G2828" t="s">
        <v>5058</v>
      </c>
      <c r="H2828">
        <v>18977</v>
      </c>
      <c r="I2828">
        <v>14</v>
      </c>
      <c r="J2828" t="s">
        <v>5069</v>
      </c>
      <c r="K2828">
        <v>1613.76</v>
      </c>
      <c r="L2828" t="s">
        <v>5074</v>
      </c>
      <c r="M2828">
        <f>MONTH(Helper_Columns[Order_Date])</f>
        <v>7</v>
      </c>
      <c r="N2828">
        <f>YEAR(Helper_Columns[Order_Date])</f>
        <v>2024</v>
      </c>
      <c r="O2828" t="str">
        <f>TEXT(Helper_Columns[Order_Date],"mmm")</f>
        <v>Jul</v>
      </c>
      <c r="P2828" s="7">
        <f>IFERROR(Helper_Columns[Profit]/Helper_Columns[Sales_Amount],0)</f>
        <v>8.5037677188175162E-2</v>
      </c>
      <c r="Q2828" s="5" t="str">
        <f>IF(VALUE(SUBSTITUTE(Helper_Columns[[#This Row],[Discount]],"%",""))&gt;=10,"High Discount", "Normal")</f>
        <v>High Discount</v>
      </c>
      <c r="R2828" s="5" t="str">
        <f xml:space="preserve"> IF(Helper_Columns[[#This Row],[Profit]]&gt;5000,"High","Low")</f>
        <v>Low</v>
      </c>
    </row>
    <row r="2829" spans="1:18" x14ac:dyDescent="0.25">
      <c r="A2829" t="s">
        <v>2839</v>
      </c>
      <c r="B2829" s="4">
        <v>45498.412282456477</v>
      </c>
      <c r="C2829" t="s">
        <v>5017</v>
      </c>
      <c r="D2829" t="s">
        <v>5028</v>
      </c>
      <c r="E2829" t="s">
        <v>5036</v>
      </c>
      <c r="F2829" t="s">
        <v>5046</v>
      </c>
      <c r="G2829" t="s">
        <v>5054</v>
      </c>
      <c r="H2829">
        <v>8965</v>
      </c>
      <c r="I2829">
        <v>1</v>
      </c>
      <c r="J2829" t="s">
        <v>5073</v>
      </c>
      <c r="K2829">
        <v>1692.24</v>
      </c>
      <c r="L2829" t="s">
        <v>5077</v>
      </c>
      <c r="M2829">
        <f>MONTH(Helper_Columns[Order_Date])</f>
        <v>7</v>
      </c>
      <c r="N2829">
        <f>YEAR(Helper_Columns[Order_Date])</f>
        <v>2024</v>
      </c>
      <c r="O2829" t="str">
        <f>TEXT(Helper_Columns[Order_Date],"mmm")</f>
        <v>Jul</v>
      </c>
      <c r="P2829" s="7">
        <f>IFERROR(Helper_Columns[Profit]/Helper_Columns[Sales_Amount],0)</f>
        <v>0.18876073619631903</v>
      </c>
      <c r="Q2829" s="5" t="str">
        <f>IF(VALUE(SUBSTITUTE(Helper_Columns[[#This Row],[Discount]],"%",""))&gt;=10,"High Discount", "Normal")</f>
        <v>Normal</v>
      </c>
      <c r="R2829" s="5" t="str">
        <f xml:space="preserve"> IF(Helper_Columns[[#This Row],[Profit]]&gt;5000,"High","Low")</f>
        <v>Low</v>
      </c>
    </row>
    <row r="2830" spans="1:18" x14ac:dyDescent="0.25">
      <c r="A2830" t="s">
        <v>2840</v>
      </c>
      <c r="B2830" s="4">
        <v>45498.485297059407</v>
      </c>
      <c r="C2830" t="s">
        <v>5019</v>
      </c>
      <c r="D2830" t="s">
        <v>5028</v>
      </c>
      <c r="E2830" t="s">
        <v>5035</v>
      </c>
      <c r="F2830" t="s">
        <v>5047</v>
      </c>
      <c r="G2830" t="s">
        <v>5050</v>
      </c>
      <c r="H2830">
        <v>3042</v>
      </c>
      <c r="I2830">
        <v>1</v>
      </c>
      <c r="J2830" t="s">
        <v>5071</v>
      </c>
      <c r="K2830">
        <v>294.69</v>
      </c>
      <c r="L2830" t="s">
        <v>5076</v>
      </c>
      <c r="M2830">
        <f>MONTH(Helper_Columns[Order_Date])</f>
        <v>7</v>
      </c>
      <c r="N2830">
        <f>YEAR(Helper_Columns[Order_Date])</f>
        <v>2024</v>
      </c>
      <c r="O2830" t="str">
        <f>TEXT(Helper_Columns[Order_Date],"mmm")</f>
        <v>Jul</v>
      </c>
      <c r="P2830" s="7">
        <f>IFERROR(Helper_Columns[Profit]/Helper_Columns[Sales_Amount],0)</f>
        <v>9.6873767258382648E-2</v>
      </c>
      <c r="Q2830" s="5" t="str">
        <f>IF(VALUE(SUBSTITUTE(Helper_Columns[[#This Row],[Discount]],"%",""))&gt;=10,"High Discount", "Normal")</f>
        <v>High Discount</v>
      </c>
      <c r="R2830" s="5" t="str">
        <f xml:space="preserve"> IF(Helper_Columns[[#This Row],[Profit]]&gt;5000,"High","Low")</f>
        <v>Low</v>
      </c>
    </row>
    <row r="2831" spans="1:18" x14ac:dyDescent="0.25">
      <c r="A2831" t="s">
        <v>2841</v>
      </c>
      <c r="B2831" s="4">
        <v>45498.558311662317</v>
      </c>
      <c r="C2831" t="s">
        <v>5015</v>
      </c>
      <c r="D2831" t="s">
        <v>5026</v>
      </c>
      <c r="E2831" t="s">
        <v>5030</v>
      </c>
      <c r="F2831" t="s">
        <v>5047</v>
      </c>
      <c r="G2831" t="s">
        <v>5067</v>
      </c>
      <c r="H2831">
        <v>20668</v>
      </c>
      <c r="I2831">
        <v>13</v>
      </c>
      <c r="J2831" t="s">
        <v>5070</v>
      </c>
      <c r="K2831">
        <v>3741.57</v>
      </c>
      <c r="L2831" t="s">
        <v>5076</v>
      </c>
      <c r="M2831">
        <f>MONTH(Helper_Columns[Order_Date])</f>
        <v>7</v>
      </c>
      <c r="N2831">
        <f>YEAR(Helper_Columns[Order_Date])</f>
        <v>2024</v>
      </c>
      <c r="O2831" t="str">
        <f>TEXT(Helper_Columns[Order_Date],"mmm")</f>
        <v>Jul</v>
      </c>
      <c r="P2831" s="7">
        <f>IFERROR(Helper_Columns[Profit]/Helper_Columns[Sales_Amount],0)</f>
        <v>0.18103203019160055</v>
      </c>
      <c r="Q2831" s="5" t="str">
        <f>IF(VALUE(SUBSTITUTE(Helper_Columns[[#This Row],[Discount]],"%",""))&gt;=10,"High Discount", "Normal")</f>
        <v>Normal</v>
      </c>
      <c r="R2831" s="5" t="str">
        <f xml:space="preserve"> IF(Helper_Columns[[#This Row],[Profit]]&gt;5000,"High","Low")</f>
        <v>Low</v>
      </c>
    </row>
    <row r="2832" spans="1:18" x14ac:dyDescent="0.25">
      <c r="A2832" t="s">
        <v>2842</v>
      </c>
      <c r="B2832" s="4">
        <v>45498.63132626524</v>
      </c>
      <c r="C2832" t="s">
        <v>5019</v>
      </c>
      <c r="D2832" t="s">
        <v>5028</v>
      </c>
      <c r="E2832" t="s">
        <v>5037</v>
      </c>
      <c r="F2832" t="s">
        <v>5047</v>
      </c>
      <c r="G2832" t="s">
        <v>5067</v>
      </c>
      <c r="H2832">
        <v>46411</v>
      </c>
      <c r="I2832">
        <v>4</v>
      </c>
      <c r="J2832" t="s">
        <v>5072</v>
      </c>
      <c r="K2832">
        <v>5493.44</v>
      </c>
      <c r="L2832" t="s">
        <v>5074</v>
      </c>
      <c r="M2832">
        <f>MONTH(Helper_Columns[Order_Date])</f>
        <v>7</v>
      </c>
      <c r="N2832">
        <f>YEAR(Helper_Columns[Order_Date])</f>
        <v>2024</v>
      </c>
      <c r="O2832" t="str">
        <f>TEXT(Helper_Columns[Order_Date],"mmm")</f>
        <v>Jul</v>
      </c>
      <c r="P2832" s="7">
        <f>IFERROR(Helper_Columns[Profit]/Helper_Columns[Sales_Amount],0)</f>
        <v>0.11836504277003296</v>
      </c>
      <c r="Q2832" s="5" t="str">
        <f>IF(VALUE(SUBSTITUTE(Helper_Columns[[#This Row],[Discount]],"%",""))&gt;=10,"High Discount", "Normal")</f>
        <v>High Discount</v>
      </c>
      <c r="R2832" s="5" t="str">
        <f xml:space="preserve"> IF(Helper_Columns[[#This Row],[Profit]]&gt;5000,"High","Low")</f>
        <v>High</v>
      </c>
    </row>
    <row r="2833" spans="1:18" x14ac:dyDescent="0.25">
      <c r="A2833" t="s">
        <v>2843</v>
      </c>
      <c r="B2833" s="4">
        <v>45498.704340868171</v>
      </c>
      <c r="C2833" t="s">
        <v>5016</v>
      </c>
      <c r="D2833" t="s">
        <v>5026</v>
      </c>
      <c r="E2833" t="s">
        <v>5034</v>
      </c>
      <c r="F2833" t="s">
        <v>5047</v>
      </c>
      <c r="G2833" t="s">
        <v>5067</v>
      </c>
      <c r="H2833">
        <v>43605</v>
      </c>
      <c r="I2833">
        <v>6</v>
      </c>
      <c r="J2833" t="s">
        <v>5070</v>
      </c>
      <c r="K2833">
        <v>5565.69</v>
      </c>
      <c r="L2833" t="s">
        <v>5075</v>
      </c>
      <c r="M2833">
        <f>MONTH(Helper_Columns[Order_Date])</f>
        <v>7</v>
      </c>
      <c r="N2833">
        <f>YEAR(Helper_Columns[Order_Date])</f>
        <v>2024</v>
      </c>
      <c r="O2833" t="str">
        <f>TEXT(Helper_Columns[Order_Date],"mmm")</f>
        <v>Jul</v>
      </c>
      <c r="P2833" s="7">
        <f>IFERROR(Helper_Columns[Profit]/Helper_Columns[Sales_Amount],0)</f>
        <v>0.12763880288957688</v>
      </c>
      <c r="Q2833" s="5" t="str">
        <f>IF(VALUE(SUBSTITUTE(Helper_Columns[[#This Row],[Discount]],"%",""))&gt;=10,"High Discount", "Normal")</f>
        <v>Normal</v>
      </c>
      <c r="R2833" s="5" t="str">
        <f xml:space="preserve"> IF(Helper_Columns[[#This Row],[Profit]]&gt;5000,"High","Low")</f>
        <v>High</v>
      </c>
    </row>
    <row r="2834" spans="1:18" x14ac:dyDescent="0.25">
      <c r="A2834" t="s">
        <v>2844</v>
      </c>
      <c r="B2834" s="4">
        <v>45498.777355471088</v>
      </c>
      <c r="C2834" t="s">
        <v>5018</v>
      </c>
      <c r="D2834" t="s">
        <v>5026</v>
      </c>
      <c r="E2834" t="s">
        <v>5030</v>
      </c>
      <c r="F2834" t="s">
        <v>5047</v>
      </c>
      <c r="G2834" t="s">
        <v>5062</v>
      </c>
      <c r="H2834">
        <v>59989</v>
      </c>
      <c r="I2834">
        <v>1</v>
      </c>
      <c r="J2834" t="s">
        <v>5071</v>
      </c>
      <c r="K2834">
        <v>7552.88</v>
      </c>
      <c r="L2834" t="s">
        <v>5079</v>
      </c>
      <c r="M2834">
        <f>MONTH(Helper_Columns[Order_Date])</f>
        <v>7</v>
      </c>
      <c r="N2834">
        <f>YEAR(Helper_Columns[Order_Date])</f>
        <v>2024</v>
      </c>
      <c r="O2834" t="str">
        <f>TEXT(Helper_Columns[Order_Date],"mmm")</f>
        <v>Jul</v>
      </c>
      <c r="P2834" s="7">
        <f>IFERROR(Helper_Columns[Profit]/Helper_Columns[Sales_Amount],0)</f>
        <v>0.1259044158095651</v>
      </c>
      <c r="Q2834" s="5" t="str">
        <f>IF(VALUE(SUBSTITUTE(Helper_Columns[[#This Row],[Discount]],"%",""))&gt;=10,"High Discount", "Normal")</f>
        <v>High Discount</v>
      </c>
      <c r="R2834" s="5" t="str">
        <f xml:space="preserve"> IF(Helper_Columns[[#This Row],[Profit]]&gt;5000,"High","Low")</f>
        <v>High</v>
      </c>
    </row>
    <row r="2835" spans="1:18" x14ac:dyDescent="0.25">
      <c r="A2835" t="s">
        <v>2845</v>
      </c>
      <c r="B2835" s="4">
        <v>45498.850370073997</v>
      </c>
      <c r="C2835" t="s">
        <v>5015</v>
      </c>
      <c r="D2835" t="s">
        <v>5029</v>
      </c>
      <c r="E2835" t="s">
        <v>5033</v>
      </c>
      <c r="F2835" t="s">
        <v>5047</v>
      </c>
      <c r="G2835" t="s">
        <v>5058</v>
      </c>
      <c r="H2835">
        <v>38820</v>
      </c>
      <c r="I2835">
        <v>7</v>
      </c>
      <c r="J2835" t="s">
        <v>5070</v>
      </c>
      <c r="K2835">
        <v>3493.79</v>
      </c>
      <c r="L2835" t="s">
        <v>5079</v>
      </c>
      <c r="M2835">
        <f>MONTH(Helper_Columns[Order_Date])</f>
        <v>7</v>
      </c>
      <c r="N2835">
        <f>YEAR(Helper_Columns[Order_Date])</f>
        <v>2024</v>
      </c>
      <c r="O2835" t="str">
        <f>TEXT(Helper_Columns[Order_Date],"mmm")</f>
        <v>Jul</v>
      </c>
      <c r="P2835" s="7">
        <f>IFERROR(Helper_Columns[Profit]/Helper_Columns[Sales_Amount],0)</f>
        <v>8.9999742400824312E-2</v>
      </c>
      <c r="Q2835" s="5" t="str">
        <f>IF(VALUE(SUBSTITUTE(Helper_Columns[[#This Row],[Discount]],"%",""))&gt;=10,"High Discount", "Normal")</f>
        <v>Normal</v>
      </c>
      <c r="R2835" s="5" t="str">
        <f xml:space="preserve"> IF(Helper_Columns[[#This Row],[Profit]]&gt;5000,"High","Low")</f>
        <v>Low</v>
      </c>
    </row>
    <row r="2836" spans="1:18" x14ac:dyDescent="0.25">
      <c r="A2836" t="s">
        <v>2846</v>
      </c>
      <c r="B2836" s="4">
        <v>45498.923384676928</v>
      </c>
      <c r="C2836" t="s">
        <v>5015</v>
      </c>
      <c r="D2836" t="s">
        <v>5026</v>
      </c>
      <c r="E2836" t="s">
        <v>5043</v>
      </c>
      <c r="F2836" t="s">
        <v>5048</v>
      </c>
      <c r="G2836" t="s">
        <v>5052</v>
      </c>
      <c r="H2836">
        <v>53919</v>
      </c>
      <c r="I2836">
        <v>5</v>
      </c>
      <c r="J2836" t="s">
        <v>5072</v>
      </c>
      <c r="K2836">
        <v>4898.38</v>
      </c>
      <c r="L2836" t="s">
        <v>5075</v>
      </c>
      <c r="M2836">
        <f>MONTH(Helper_Columns[Order_Date])</f>
        <v>7</v>
      </c>
      <c r="N2836">
        <f>YEAR(Helper_Columns[Order_Date])</f>
        <v>2024</v>
      </c>
      <c r="O2836" t="str">
        <f>TEXT(Helper_Columns[Order_Date],"mmm")</f>
        <v>Jul</v>
      </c>
      <c r="P2836" s="7">
        <f>IFERROR(Helper_Columns[Profit]/Helper_Columns[Sales_Amount],0)</f>
        <v>9.0847011257627189E-2</v>
      </c>
      <c r="Q2836" s="5" t="str">
        <f>IF(VALUE(SUBSTITUTE(Helper_Columns[[#This Row],[Discount]],"%",""))&gt;=10,"High Discount", "Normal")</f>
        <v>High Discount</v>
      </c>
      <c r="R2836" s="5" t="str">
        <f xml:space="preserve"> IF(Helper_Columns[[#This Row],[Profit]]&gt;5000,"High","Low")</f>
        <v>Low</v>
      </c>
    </row>
    <row r="2837" spans="1:18" x14ac:dyDescent="0.25">
      <c r="A2837" t="s">
        <v>2847</v>
      </c>
      <c r="B2837" s="4">
        <v>45498.996399279851</v>
      </c>
      <c r="C2837" t="s">
        <v>5017</v>
      </c>
      <c r="D2837" t="s">
        <v>5028</v>
      </c>
      <c r="E2837" t="s">
        <v>5037</v>
      </c>
      <c r="F2837" t="s">
        <v>5046</v>
      </c>
      <c r="G2837" t="s">
        <v>5057</v>
      </c>
      <c r="H2837">
        <v>10926</v>
      </c>
      <c r="I2837">
        <v>10</v>
      </c>
      <c r="J2837" t="s">
        <v>5072</v>
      </c>
      <c r="K2837">
        <v>2290.62</v>
      </c>
      <c r="L2837" t="s">
        <v>5077</v>
      </c>
      <c r="M2837">
        <f>MONTH(Helper_Columns[Order_Date])</f>
        <v>7</v>
      </c>
      <c r="N2837">
        <f>YEAR(Helper_Columns[Order_Date])</f>
        <v>2024</v>
      </c>
      <c r="O2837" t="str">
        <f>TEXT(Helper_Columns[Order_Date],"mmm")</f>
        <v>Jul</v>
      </c>
      <c r="P2837" s="7">
        <f>IFERROR(Helper_Columns[Profit]/Helper_Columns[Sales_Amount],0)</f>
        <v>0.20964854475562877</v>
      </c>
      <c r="Q2837" s="5" t="str">
        <f>IF(VALUE(SUBSTITUTE(Helper_Columns[[#This Row],[Discount]],"%",""))&gt;=10,"High Discount", "Normal")</f>
        <v>High Discount</v>
      </c>
      <c r="R2837" s="5" t="str">
        <f xml:space="preserve"> IF(Helper_Columns[[#This Row],[Profit]]&gt;5000,"High","Low")</f>
        <v>Low</v>
      </c>
    </row>
    <row r="2838" spans="1:18" x14ac:dyDescent="0.25">
      <c r="A2838" t="s">
        <v>2848</v>
      </c>
      <c r="B2838" s="4">
        <v>45499.069413882768</v>
      </c>
      <c r="C2838" t="s">
        <v>5021</v>
      </c>
      <c r="D2838" t="s">
        <v>5029</v>
      </c>
      <c r="E2838" t="s">
        <v>5033</v>
      </c>
      <c r="F2838" t="s">
        <v>5047</v>
      </c>
      <c r="G2838" t="s">
        <v>5062</v>
      </c>
      <c r="H2838">
        <v>65668</v>
      </c>
      <c r="I2838">
        <v>1</v>
      </c>
      <c r="J2838" t="s">
        <v>5070</v>
      </c>
      <c r="K2838">
        <v>6118.62</v>
      </c>
      <c r="L2838" t="s">
        <v>5076</v>
      </c>
      <c r="M2838">
        <f>MONTH(Helper_Columns[Order_Date])</f>
        <v>7</v>
      </c>
      <c r="N2838">
        <f>YEAR(Helper_Columns[Order_Date])</f>
        <v>2024</v>
      </c>
      <c r="O2838" t="str">
        <f>TEXT(Helper_Columns[Order_Date],"mmm")</f>
        <v>Jul</v>
      </c>
      <c r="P2838" s="7">
        <f>IFERROR(Helper_Columns[Profit]/Helper_Columns[Sales_Amount],0)</f>
        <v>9.3175062435280495E-2</v>
      </c>
      <c r="Q2838" s="5" t="str">
        <f>IF(VALUE(SUBSTITUTE(Helper_Columns[[#This Row],[Discount]],"%",""))&gt;=10,"High Discount", "Normal")</f>
        <v>Normal</v>
      </c>
      <c r="R2838" s="5" t="str">
        <f xml:space="preserve"> IF(Helper_Columns[[#This Row],[Profit]]&gt;5000,"High","Low")</f>
        <v>High</v>
      </c>
    </row>
    <row r="2839" spans="1:18" x14ac:dyDescent="0.25">
      <c r="A2839" t="s">
        <v>2849</v>
      </c>
      <c r="B2839" s="4">
        <v>45499.142428485691</v>
      </c>
      <c r="C2839" t="s">
        <v>5020</v>
      </c>
      <c r="D2839" t="s">
        <v>5029</v>
      </c>
      <c r="E2839" t="s">
        <v>5040</v>
      </c>
      <c r="F2839" t="s">
        <v>5047</v>
      </c>
      <c r="G2839" t="s">
        <v>5050</v>
      </c>
      <c r="H2839">
        <v>53634</v>
      </c>
      <c r="I2839">
        <v>4</v>
      </c>
      <c r="J2839" t="s">
        <v>5068</v>
      </c>
      <c r="K2839">
        <v>7631.65</v>
      </c>
      <c r="L2839" t="s">
        <v>5076</v>
      </c>
      <c r="M2839">
        <f>MONTH(Helper_Columns[Order_Date])</f>
        <v>7</v>
      </c>
      <c r="N2839">
        <f>YEAR(Helper_Columns[Order_Date])</f>
        <v>2024</v>
      </c>
      <c r="O2839" t="str">
        <f>TEXT(Helper_Columns[Order_Date],"mmm")</f>
        <v>Jul</v>
      </c>
      <c r="P2839" s="7">
        <f>IFERROR(Helper_Columns[Profit]/Helper_Columns[Sales_Amount],0)</f>
        <v>0.14229127046276616</v>
      </c>
      <c r="Q2839" s="5" t="str">
        <f>IF(VALUE(SUBSTITUTE(Helper_Columns[[#This Row],[Discount]],"%",""))&gt;=10,"High Discount", "Normal")</f>
        <v>Normal</v>
      </c>
      <c r="R2839" s="5" t="str">
        <f xml:space="preserve"> IF(Helper_Columns[[#This Row],[Profit]]&gt;5000,"High","Low")</f>
        <v>High</v>
      </c>
    </row>
    <row r="2840" spans="1:18" x14ac:dyDescent="0.25">
      <c r="A2840" t="s">
        <v>2850</v>
      </c>
      <c r="B2840" s="4">
        <v>45499.215443088608</v>
      </c>
      <c r="C2840" t="s">
        <v>5021</v>
      </c>
      <c r="D2840" t="s">
        <v>5027</v>
      </c>
      <c r="E2840" t="s">
        <v>5042</v>
      </c>
      <c r="F2840" t="s">
        <v>5048</v>
      </c>
      <c r="G2840" t="s">
        <v>5052</v>
      </c>
      <c r="H2840">
        <v>15287</v>
      </c>
      <c r="I2840">
        <v>6</v>
      </c>
      <c r="J2840" t="s">
        <v>5071</v>
      </c>
      <c r="K2840">
        <v>3184.25</v>
      </c>
      <c r="L2840" t="s">
        <v>5078</v>
      </c>
      <c r="M2840">
        <f>MONTH(Helper_Columns[Order_Date])</f>
        <v>7</v>
      </c>
      <c r="N2840">
        <f>YEAR(Helper_Columns[Order_Date])</f>
        <v>2024</v>
      </c>
      <c r="O2840" t="str">
        <f>TEXT(Helper_Columns[Order_Date],"mmm")</f>
        <v>Jul</v>
      </c>
      <c r="P2840" s="7">
        <f>IFERROR(Helper_Columns[Profit]/Helper_Columns[Sales_Amount],0)</f>
        <v>0.20829790017662067</v>
      </c>
      <c r="Q2840" s="5" t="str">
        <f>IF(VALUE(SUBSTITUTE(Helper_Columns[[#This Row],[Discount]],"%",""))&gt;=10,"High Discount", "Normal")</f>
        <v>High Discount</v>
      </c>
      <c r="R2840" s="5" t="str">
        <f xml:space="preserve"> IF(Helper_Columns[[#This Row],[Profit]]&gt;5000,"High","Low")</f>
        <v>Low</v>
      </c>
    </row>
    <row r="2841" spans="1:18" x14ac:dyDescent="0.25">
      <c r="A2841" t="s">
        <v>2851</v>
      </c>
      <c r="B2841" s="4">
        <v>45499.288457691531</v>
      </c>
      <c r="C2841" t="s">
        <v>5021</v>
      </c>
      <c r="D2841" t="s">
        <v>5029</v>
      </c>
      <c r="E2841" t="s">
        <v>5039</v>
      </c>
      <c r="F2841" t="s">
        <v>5047</v>
      </c>
      <c r="G2841" t="s">
        <v>5064</v>
      </c>
      <c r="H2841">
        <v>26168</v>
      </c>
      <c r="I2841">
        <v>4</v>
      </c>
      <c r="J2841" t="s">
        <v>5069</v>
      </c>
      <c r="K2841">
        <v>3226.81</v>
      </c>
      <c r="L2841" t="s">
        <v>5074</v>
      </c>
      <c r="M2841">
        <f>MONTH(Helper_Columns[Order_Date])</f>
        <v>7</v>
      </c>
      <c r="N2841">
        <f>YEAR(Helper_Columns[Order_Date])</f>
        <v>2024</v>
      </c>
      <c r="O2841" t="str">
        <f>TEXT(Helper_Columns[Order_Date],"mmm")</f>
        <v>Jul</v>
      </c>
      <c r="P2841" s="7">
        <f>IFERROR(Helper_Columns[Profit]/Helper_Columns[Sales_Amount],0)</f>
        <v>0.12331129623968205</v>
      </c>
      <c r="Q2841" s="5" t="str">
        <f>IF(VALUE(SUBSTITUTE(Helper_Columns[[#This Row],[Discount]],"%",""))&gt;=10,"High Discount", "Normal")</f>
        <v>High Discount</v>
      </c>
      <c r="R2841" s="5" t="str">
        <f xml:space="preserve"> IF(Helper_Columns[[#This Row],[Profit]]&gt;5000,"High","Low")</f>
        <v>Low</v>
      </c>
    </row>
    <row r="2842" spans="1:18" x14ac:dyDescent="0.25">
      <c r="A2842" t="s">
        <v>2852</v>
      </c>
      <c r="B2842" s="4">
        <v>45499.361472294448</v>
      </c>
      <c r="C2842" t="s">
        <v>5020</v>
      </c>
      <c r="D2842" t="s">
        <v>5026</v>
      </c>
      <c r="E2842" t="s">
        <v>5034</v>
      </c>
      <c r="F2842" t="s">
        <v>5048</v>
      </c>
      <c r="G2842" t="s">
        <v>5065</v>
      </c>
      <c r="H2842">
        <v>76440</v>
      </c>
      <c r="I2842">
        <v>10</v>
      </c>
      <c r="J2842" t="s">
        <v>5068</v>
      </c>
      <c r="K2842">
        <v>6656.82</v>
      </c>
      <c r="L2842" t="s">
        <v>5078</v>
      </c>
      <c r="M2842">
        <f>MONTH(Helper_Columns[Order_Date])</f>
        <v>7</v>
      </c>
      <c r="N2842">
        <f>YEAR(Helper_Columns[Order_Date])</f>
        <v>2024</v>
      </c>
      <c r="O2842" t="str">
        <f>TEXT(Helper_Columns[Order_Date],"mmm")</f>
        <v>Jul</v>
      </c>
      <c r="P2842" s="7">
        <f>IFERROR(Helper_Columns[Profit]/Helper_Columns[Sales_Amount],0)</f>
        <v>8.7085557299843006E-2</v>
      </c>
      <c r="Q2842" s="5" t="str">
        <f>IF(VALUE(SUBSTITUTE(Helper_Columns[[#This Row],[Discount]],"%",""))&gt;=10,"High Discount", "Normal")</f>
        <v>Normal</v>
      </c>
      <c r="R2842" s="5" t="str">
        <f xml:space="preserve"> IF(Helper_Columns[[#This Row],[Profit]]&gt;5000,"High","Low")</f>
        <v>High</v>
      </c>
    </row>
    <row r="2843" spans="1:18" x14ac:dyDescent="0.25">
      <c r="A2843" t="s">
        <v>2853</v>
      </c>
      <c r="B2843" s="4">
        <v>45499.434486897371</v>
      </c>
      <c r="C2843" t="s">
        <v>5023</v>
      </c>
      <c r="D2843" t="s">
        <v>5026</v>
      </c>
      <c r="E2843" t="s">
        <v>5043</v>
      </c>
      <c r="F2843" t="s">
        <v>5047</v>
      </c>
      <c r="G2843" t="s">
        <v>5063</v>
      </c>
      <c r="H2843">
        <v>52025</v>
      </c>
      <c r="I2843">
        <v>6</v>
      </c>
      <c r="J2843" t="s">
        <v>5072</v>
      </c>
      <c r="K2843">
        <v>8435.7199999999993</v>
      </c>
      <c r="L2843" t="s">
        <v>5077</v>
      </c>
      <c r="M2843">
        <f>MONTH(Helper_Columns[Order_Date])</f>
        <v>7</v>
      </c>
      <c r="N2843">
        <f>YEAR(Helper_Columns[Order_Date])</f>
        <v>2024</v>
      </c>
      <c r="O2843" t="str">
        <f>TEXT(Helper_Columns[Order_Date],"mmm")</f>
        <v>Jul</v>
      </c>
      <c r="P2843" s="7">
        <f>IFERROR(Helper_Columns[Profit]/Helper_Columns[Sales_Amount],0)</f>
        <v>0.16214742912061508</v>
      </c>
      <c r="Q2843" s="5" t="str">
        <f>IF(VALUE(SUBSTITUTE(Helper_Columns[[#This Row],[Discount]],"%",""))&gt;=10,"High Discount", "Normal")</f>
        <v>High Discount</v>
      </c>
      <c r="R2843" s="5" t="str">
        <f xml:space="preserve"> IF(Helper_Columns[[#This Row],[Profit]]&gt;5000,"High","Low")</f>
        <v>High</v>
      </c>
    </row>
    <row r="2844" spans="1:18" x14ac:dyDescent="0.25">
      <c r="A2844" t="s">
        <v>2854</v>
      </c>
      <c r="B2844" s="4">
        <v>45499.507501500288</v>
      </c>
      <c r="C2844" t="s">
        <v>5021</v>
      </c>
      <c r="D2844" t="s">
        <v>5027</v>
      </c>
      <c r="E2844" t="s">
        <v>5031</v>
      </c>
      <c r="F2844" t="s">
        <v>5046</v>
      </c>
      <c r="G2844" t="s">
        <v>5054</v>
      </c>
      <c r="H2844">
        <v>67064</v>
      </c>
      <c r="I2844">
        <v>6</v>
      </c>
      <c r="J2844" t="s">
        <v>5071</v>
      </c>
      <c r="K2844">
        <v>12760.89</v>
      </c>
      <c r="L2844" t="s">
        <v>5076</v>
      </c>
      <c r="M2844">
        <f>MONTH(Helper_Columns[Order_Date])</f>
        <v>7</v>
      </c>
      <c r="N2844">
        <f>YEAR(Helper_Columns[Order_Date])</f>
        <v>2024</v>
      </c>
      <c r="O2844" t="str">
        <f>TEXT(Helper_Columns[Order_Date],"mmm")</f>
        <v>Jul</v>
      </c>
      <c r="P2844" s="7">
        <f>IFERROR(Helper_Columns[Profit]/Helper_Columns[Sales_Amount],0)</f>
        <v>0.19027928545866635</v>
      </c>
      <c r="Q2844" s="5" t="str">
        <f>IF(VALUE(SUBSTITUTE(Helper_Columns[[#This Row],[Discount]],"%",""))&gt;=10,"High Discount", "Normal")</f>
        <v>High Discount</v>
      </c>
      <c r="R2844" s="5" t="str">
        <f xml:space="preserve"> IF(Helper_Columns[[#This Row],[Profit]]&gt;5000,"High","Low")</f>
        <v>High</v>
      </c>
    </row>
    <row r="2845" spans="1:18" x14ac:dyDescent="0.25">
      <c r="A2845" t="s">
        <v>2855</v>
      </c>
      <c r="B2845" s="4">
        <v>45499.580516103219</v>
      </c>
      <c r="C2845" t="s">
        <v>5018</v>
      </c>
      <c r="D2845" t="s">
        <v>5028</v>
      </c>
      <c r="E2845" t="s">
        <v>5032</v>
      </c>
      <c r="F2845" t="s">
        <v>5047</v>
      </c>
      <c r="G2845" t="s">
        <v>5063</v>
      </c>
      <c r="H2845">
        <v>21704</v>
      </c>
      <c r="I2845">
        <v>11</v>
      </c>
      <c r="J2845" t="s">
        <v>5071</v>
      </c>
      <c r="K2845">
        <v>4119.95</v>
      </c>
      <c r="L2845" t="s">
        <v>5075</v>
      </c>
      <c r="M2845">
        <f>MONTH(Helper_Columns[Order_Date])</f>
        <v>7</v>
      </c>
      <c r="N2845">
        <f>YEAR(Helper_Columns[Order_Date])</f>
        <v>2024</v>
      </c>
      <c r="O2845" t="str">
        <f>TEXT(Helper_Columns[Order_Date],"mmm")</f>
        <v>Jul</v>
      </c>
      <c r="P2845" s="7">
        <f>IFERROR(Helper_Columns[Profit]/Helper_Columns[Sales_Amount],0)</f>
        <v>0.1898244563214154</v>
      </c>
      <c r="Q2845" s="5" t="str">
        <f>IF(VALUE(SUBSTITUTE(Helper_Columns[[#This Row],[Discount]],"%",""))&gt;=10,"High Discount", "Normal")</f>
        <v>High Discount</v>
      </c>
      <c r="R2845" s="5" t="str">
        <f xml:space="preserve"> IF(Helper_Columns[[#This Row],[Profit]]&gt;5000,"High","Low")</f>
        <v>Low</v>
      </c>
    </row>
    <row r="2846" spans="1:18" x14ac:dyDescent="0.25">
      <c r="A2846" t="s">
        <v>2856</v>
      </c>
      <c r="B2846" s="4">
        <v>45499.653530706128</v>
      </c>
      <c r="C2846" t="s">
        <v>5016</v>
      </c>
      <c r="D2846" t="s">
        <v>5026</v>
      </c>
      <c r="E2846" t="s">
        <v>5043</v>
      </c>
      <c r="F2846" t="s">
        <v>5046</v>
      </c>
      <c r="G2846" t="s">
        <v>5066</v>
      </c>
      <c r="H2846">
        <v>40767</v>
      </c>
      <c r="I2846">
        <v>11</v>
      </c>
      <c r="J2846" t="s">
        <v>5073</v>
      </c>
      <c r="K2846">
        <v>7710.2</v>
      </c>
      <c r="L2846" t="s">
        <v>5078</v>
      </c>
      <c r="M2846">
        <f>MONTH(Helper_Columns[Order_Date])</f>
        <v>7</v>
      </c>
      <c r="N2846">
        <f>YEAR(Helper_Columns[Order_Date])</f>
        <v>2024</v>
      </c>
      <c r="O2846" t="str">
        <f>TEXT(Helper_Columns[Order_Date],"mmm")</f>
        <v>Jul</v>
      </c>
      <c r="P2846" s="7">
        <f>IFERROR(Helper_Columns[Profit]/Helper_Columns[Sales_Amount],0)</f>
        <v>0.18912846174602005</v>
      </c>
      <c r="Q2846" s="5" t="str">
        <f>IF(VALUE(SUBSTITUTE(Helper_Columns[[#This Row],[Discount]],"%",""))&gt;=10,"High Discount", "Normal")</f>
        <v>Normal</v>
      </c>
      <c r="R2846" s="5" t="str">
        <f xml:space="preserve"> IF(Helper_Columns[[#This Row],[Profit]]&gt;5000,"High","Low")</f>
        <v>High</v>
      </c>
    </row>
    <row r="2847" spans="1:18" x14ac:dyDescent="0.25">
      <c r="A2847" t="s">
        <v>2857</v>
      </c>
      <c r="B2847" s="4">
        <v>45499.726545309051</v>
      </c>
      <c r="C2847" t="s">
        <v>5012</v>
      </c>
      <c r="D2847" t="s">
        <v>5026</v>
      </c>
      <c r="E2847" t="s">
        <v>5045</v>
      </c>
      <c r="F2847" t="s">
        <v>5047</v>
      </c>
      <c r="G2847" t="s">
        <v>5063</v>
      </c>
      <c r="H2847">
        <v>40882</v>
      </c>
      <c r="I2847">
        <v>9</v>
      </c>
      <c r="J2847" t="s">
        <v>5073</v>
      </c>
      <c r="K2847">
        <v>8343.06</v>
      </c>
      <c r="L2847" t="s">
        <v>5079</v>
      </c>
      <c r="M2847">
        <f>MONTH(Helper_Columns[Order_Date])</f>
        <v>7</v>
      </c>
      <c r="N2847">
        <f>YEAR(Helper_Columns[Order_Date])</f>
        <v>2024</v>
      </c>
      <c r="O2847" t="str">
        <f>TEXT(Helper_Columns[Order_Date],"mmm")</f>
        <v>Jul</v>
      </c>
      <c r="P2847" s="7">
        <f>IFERROR(Helper_Columns[Profit]/Helper_Columns[Sales_Amount],0)</f>
        <v>0.20407661073333005</v>
      </c>
      <c r="Q2847" s="5" t="str">
        <f>IF(VALUE(SUBSTITUTE(Helper_Columns[[#This Row],[Discount]],"%",""))&gt;=10,"High Discount", "Normal")</f>
        <v>Normal</v>
      </c>
      <c r="R2847" s="5" t="str">
        <f xml:space="preserve"> IF(Helper_Columns[[#This Row],[Profit]]&gt;5000,"High","Low")</f>
        <v>High</v>
      </c>
    </row>
    <row r="2848" spans="1:18" x14ac:dyDescent="0.25">
      <c r="A2848" t="s">
        <v>2858</v>
      </c>
      <c r="B2848" s="4">
        <v>45499.799559911982</v>
      </c>
      <c r="C2848" t="s">
        <v>5017</v>
      </c>
      <c r="D2848" t="s">
        <v>5027</v>
      </c>
      <c r="E2848" t="s">
        <v>5038</v>
      </c>
      <c r="F2848" t="s">
        <v>5048</v>
      </c>
      <c r="G2848" t="s">
        <v>5055</v>
      </c>
      <c r="H2848">
        <v>30402</v>
      </c>
      <c r="I2848">
        <v>2</v>
      </c>
      <c r="J2848" t="s">
        <v>5070</v>
      </c>
      <c r="K2848">
        <v>4742.95</v>
      </c>
      <c r="L2848" t="s">
        <v>5078</v>
      </c>
      <c r="M2848">
        <f>MONTH(Helper_Columns[Order_Date])</f>
        <v>7</v>
      </c>
      <c r="N2848">
        <f>YEAR(Helper_Columns[Order_Date])</f>
        <v>2024</v>
      </c>
      <c r="O2848" t="str">
        <f>TEXT(Helper_Columns[Order_Date],"mmm")</f>
        <v>Jul</v>
      </c>
      <c r="P2848" s="7">
        <f>IFERROR(Helper_Columns[Profit]/Helper_Columns[Sales_Amount],0)</f>
        <v>0.15600782843233998</v>
      </c>
      <c r="Q2848" s="5" t="str">
        <f>IF(VALUE(SUBSTITUTE(Helper_Columns[[#This Row],[Discount]],"%",""))&gt;=10,"High Discount", "Normal")</f>
        <v>Normal</v>
      </c>
      <c r="R2848" s="5" t="str">
        <f xml:space="preserve"> IF(Helper_Columns[[#This Row],[Profit]]&gt;5000,"High","Low")</f>
        <v>Low</v>
      </c>
    </row>
    <row r="2849" spans="1:18" x14ac:dyDescent="0.25">
      <c r="A2849" t="s">
        <v>2859</v>
      </c>
      <c r="B2849" s="4">
        <v>45499.872574514899</v>
      </c>
      <c r="C2849" t="s">
        <v>5025</v>
      </c>
      <c r="D2849" t="s">
        <v>5027</v>
      </c>
      <c r="E2849" t="s">
        <v>5042</v>
      </c>
      <c r="F2849" t="s">
        <v>5048</v>
      </c>
      <c r="G2849" t="s">
        <v>5059</v>
      </c>
      <c r="H2849">
        <v>31027</v>
      </c>
      <c r="I2849">
        <v>2</v>
      </c>
      <c r="J2849" t="s">
        <v>5068</v>
      </c>
      <c r="K2849">
        <v>4706.5200000000004</v>
      </c>
      <c r="L2849" t="s">
        <v>5074</v>
      </c>
      <c r="M2849">
        <f>MONTH(Helper_Columns[Order_Date])</f>
        <v>7</v>
      </c>
      <c r="N2849">
        <f>YEAR(Helper_Columns[Order_Date])</f>
        <v>2024</v>
      </c>
      <c r="O2849" t="str">
        <f>TEXT(Helper_Columns[Order_Date],"mmm")</f>
        <v>Jul</v>
      </c>
      <c r="P2849" s="7">
        <f>IFERROR(Helper_Columns[Profit]/Helper_Columns[Sales_Amount],0)</f>
        <v>0.15169110774486738</v>
      </c>
      <c r="Q2849" s="5" t="str">
        <f>IF(VALUE(SUBSTITUTE(Helper_Columns[[#This Row],[Discount]],"%",""))&gt;=10,"High Discount", "Normal")</f>
        <v>Normal</v>
      </c>
      <c r="R2849" s="5" t="str">
        <f xml:space="preserve"> IF(Helper_Columns[[#This Row],[Profit]]&gt;5000,"High","Low")</f>
        <v>Low</v>
      </c>
    </row>
    <row r="2850" spans="1:18" x14ac:dyDescent="0.25">
      <c r="A2850" t="s">
        <v>2860</v>
      </c>
      <c r="B2850" s="4">
        <v>45499.945589117808</v>
      </c>
      <c r="C2850" t="s">
        <v>5023</v>
      </c>
      <c r="D2850" t="s">
        <v>5029</v>
      </c>
      <c r="E2850" t="s">
        <v>5041</v>
      </c>
      <c r="F2850" t="s">
        <v>5047</v>
      </c>
      <c r="G2850" t="s">
        <v>5050</v>
      </c>
      <c r="H2850">
        <v>17515</v>
      </c>
      <c r="I2850">
        <v>8</v>
      </c>
      <c r="J2850" t="s">
        <v>5073</v>
      </c>
      <c r="K2850">
        <v>2029.78</v>
      </c>
      <c r="L2850" t="s">
        <v>5074</v>
      </c>
      <c r="M2850">
        <f>MONTH(Helper_Columns[Order_Date])</f>
        <v>7</v>
      </c>
      <c r="N2850">
        <f>YEAR(Helper_Columns[Order_Date])</f>
        <v>2024</v>
      </c>
      <c r="O2850" t="str">
        <f>TEXT(Helper_Columns[Order_Date],"mmm")</f>
        <v>Jul</v>
      </c>
      <c r="P2850" s="7">
        <f>IFERROR(Helper_Columns[Profit]/Helper_Columns[Sales_Amount],0)</f>
        <v>0.11588809591778475</v>
      </c>
      <c r="Q2850" s="5" t="str">
        <f>IF(VALUE(SUBSTITUTE(Helper_Columns[[#This Row],[Discount]],"%",""))&gt;=10,"High Discount", "Normal")</f>
        <v>Normal</v>
      </c>
      <c r="R2850" s="5" t="str">
        <f xml:space="preserve"> IF(Helper_Columns[[#This Row],[Profit]]&gt;5000,"High","Low")</f>
        <v>Low</v>
      </c>
    </row>
    <row r="2851" spans="1:18" x14ac:dyDescent="0.25">
      <c r="A2851" t="s">
        <v>2861</v>
      </c>
      <c r="B2851" s="4">
        <v>45500.018603720739</v>
      </c>
      <c r="C2851" t="s">
        <v>5023</v>
      </c>
      <c r="D2851" t="s">
        <v>5028</v>
      </c>
      <c r="E2851" t="s">
        <v>5035</v>
      </c>
      <c r="F2851" t="s">
        <v>5048</v>
      </c>
      <c r="G2851" t="s">
        <v>5055</v>
      </c>
      <c r="H2851">
        <v>6060</v>
      </c>
      <c r="I2851">
        <v>5</v>
      </c>
      <c r="J2851" t="s">
        <v>5069</v>
      </c>
      <c r="K2851">
        <v>1233.17</v>
      </c>
      <c r="L2851" t="s">
        <v>5079</v>
      </c>
      <c r="M2851">
        <f>MONTH(Helper_Columns[Order_Date])</f>
        <v>7</v>
      </c>
      <c r="N2851">
        <f>YEAR(Helper_Columns[Order_Date])</f>
        <v>2024</v>
      </c>
      <c r="O2851" t="str">
        <f>TEXT(Helper_Columns[Order_Date],"mmm")</f>
        <v>Jul</v>
      </c>
      <c r="P2851" s="7">
        <f>IFERROR(Helper_Columns[Profit]/Helper_Columns[Sales_Amount],0)</f>
        <v>0.20349339933993402</v>
      </c>
      <c r="Q2851" s="5" t="str">
        <f>IF(VALUE(SUBSTITUTE(Helper_Columns[[#This Row],[Discount]],"%",""))&gt;=10,"High Discount", "Normal")</f>
        <v>High Discount</v>
      </c>
      <c r="R2851" s="5" t="str">
        <f xml:space="preserve"> IF(Helper_Columns[[#This Row],[Profit]]&gt;5000,"High","Low")</f>
        <v>Low</v>
      </c>
    </row>
    <row r="2852" spans="1:18" x14ac:dyDescent="0.25">
      <c r="A2852" t="s">
        <v>2862</v>
      </c>
      <c r="B2852" s="4">
        <v>45500.091618323648</v>
      </c>
      <c r="C2852" t="s">
        <v>5020</v>
      </c>
      <c r="D2852" t="s">
        <v>5027</v>
      </c>
      <c r="E2852" t="s">
        <v>5038</v>
      </c>
      <c r="F2852" t="s">
        <v>5048</v>
      </c>
      <c r="G2852" t="s">
        <v>5051</v>
      </c>
      <c r="H2852">
        <v>48611</v>
      </c>
      <c r="I2852">
        <v>13</v>
      </c>
      <c r="J2852" t="s">
        <v>5070</v>
      </c>
      <c r="K2852">
        <v>4611.25</v>
      </c>
      <c r="L2852" t="s">
        <v>5079</v>
      </c>
      <c r="M2852">
        <f>MONTH(Helper_Columns[Order_Date])</f>
        <v>7</v>
      </c>
      <c r="N2852">
        <f>YEAR(Helper_Columns[Order_Date])</f>
        <v>2024</v>
      </c>
      <c r="O2852" t="str">
        <f>TEXT(Helper_Columns[Order_Date],"mmm")</f>
        <v>Jul</v>
      </c>
      <c r="P2852" s="7">
        <f>IFERROR(Helper_Columns[Profit]/Helper_Columns[Sales_Amount],0)</f>
        <v>9.4860216823352744E-2</v>
      </c>
      <c r="Q2852" s="5" t="str">
        <f>IF(VALUE(SUBSTITUTE(Helper_Columns[[#This Row],[Discount]],"%",""))&gt;=10,"High Discount", "Normal")</f>
        <v>Normal</v>
      </c>
      <c r="R2852" s="5" t="str">
        <f xml:space="preserve"> IF(Helper_Columns[[#This Row],[Profit]]&gt;5000,"High","Low")</f>
        <v>Low</v>
      </c>
    </row>
    <row r="2853" spans="1:18" x14ac:dyDescent="0.25">
      <c r="A2853" t="s">
        <v>2863</v>
      </c>
      <c r="B2853" s="4">
        <v>45500.164632926571</v>
      </c>
      <c r="C2853" t="s">
        <v>5021</v>
      </c>
      <c r="D2853" t="s">
        <v>5027</v>
      </c>
      <c r="E2853" t="s">
        <v>5042</v>
      </c>
      <c r="F2853" t="s">
        <v>5047</v>
      </c>
      <c r="G2853" t="s">
        <v>5064</v>
      </c>
      <c r="H2853">
        <v>51294</v>
      </c>
      <c r="I2853">
        <v>14</v>
      </c>
      <c r="J2853" t="s">
        <v>5072</v>
      </c>
      <c r="K2853">
        <v>7405.74</v>
      </c>
      <c r="L2853" t="s">
        <v>5078</v>
      </c>
      <c r="M2853">
        <f>MONTH(Helper_Columns[Order_Date])</f>
        <v>7</v>
      </c>
      <c r="N2853">
        <f>YEAR(Helper_Columns[Order_Date])</f>
        <v>2024</v>
      </c>
      <c r="O2853" t="str">
        <f>TEXT(Helper_Columns[Order_Date],"mmm")</f>
        <v>Jul</v>
      </c>
      <c r="P2853" s="7">
        <f>IFERROR(Helper_Columns[Profit]/Helper_Columns[Sales_Amount],0)</f>
        <v>0.14437828985846296</v>
      </c>
      <c r="Q2853" s="5" t="str">
        <f>IF(VALUE(SUBSTITUTE(Helper_Columns[[#This Row],[Discount]],"%",""))&gt;=10,"High Discount", "Normal")</f>
        <v>High Discount</v>
      </c>
      <c r="R2853" s="5" t="str">
        <f xml:space="preserve"> IF(Helper_Columns[[#This Row],[Profit]]&gt;5000,"High","Low")</f>
        <v>High</v>
      </c>
    </row>
    <row r="2854" spans="1:18" x14ac:dyDescent="0.25">
      <c r="A2854" t="s">
        <v>2864</v>
      </c>
      <c r="B2854" s="4">
        <v>45500.237647529502</v>
      </c>
      <c r="C2854" t="s">
        <v>5024</v>
      </c>
      <c r="D2854" t="s">
        <v>5028</v>
      </c>
      <c r="E2854" t="s">
        <v>5037</v>
      </c>
      <c r="F2854" t="s">
        <v>5048</v>
      </c>
      <c r="G2854" t="s">
        <v>5059</v>
      </c>
      <c r="H2854">
        <v>50851</v>
      </c>
      <c r="I2854">
        <v>9</v>
      </c>
      <c r="J2854" t="s">
        <v>5072</v>
      </c>
      <c r="K2854">
        <v>9107.4699999999993</v>
      </c>
      <c r="L2854" t="s">
        <v>5079</v>
      </c>
      <c r="M2854">
        <f>MONTH(Helper_Columns[Order_Date])</f>
        <v>7</v>
      </c>
      <c r="N2854">
        <f>YEAR(Helper_Columns[Order_Date])</f>
        <v>2024</v>
      </c>
      <c r="O2854" t="str">
        <f>TEXT(Helper_Columns[Order_Date],"mmm")</f>
        <v>Jul</v>
      </c>
      <c r="P2854" s="7">
        <f>IFERROR(Helper_Columns[Profit]/Helper_Columns[Sales_Amount],0)</f>
        <v>0.17910109929008278</v>
      </c>
      <c r="Q2854" s="5" t="str">
        <f>IF(VALUE(SUBSTITUTE(Helper_Columns[[#This Row],[Discount]],"%",""))&gt;=10,"High Discount", "Normal")</f>
        <v>High Discount</v>
      </c>
      <c r="R2854" s="5" t="str">
        <f xml:space="preserve"> IF(Helper_Columns[[#This Row],[Profit]]&gt;5000,"High","Low")</f>
        <v>High</v>
      </c>
    </row>
    <row r="2855" spans="1:18" x14ac:dyDescent="0.25">
      <c r="A2855" t="s">
        <v>2865</v>
      </c>
      <c r="B2855" s="4">
        <v>45500.310662132419</v>
      </c>
      <c r="C2855" t="s">
        <v>5025</v>
      </c>
      <c r="D2855" t="s">
        <v>5028</v>
      </c>
      <c r="E2855" t="s">
        <v>5036</v>
      </c>
      <c r="F2855" t="s">
        <v>5048</v>
      </c>
      <c r="G2855" t="s">
        <v>5059</v>
      </c>
      <c r="H2855">
        <v>4756</v>
      </c>
      <c r="I2855">
        <v>1</v>
      </c>
      <c r="J2855" t="s">
        <v>5071</v>
      </c>
      <c r="K2855">
        <v>391.18</v>
      </c>
      <c r="L2855" t="s">
        <v>5074</v>
      </c>
      <c r="M2855">
        <f>MONTH(Helper_Columns[Order_Date])</f>
        <v>7</v>
      </c>
      <c r="N2855">
        <f>YEAR(Helper_Columns[Order_Date])</f>
        <v>2024</v>
      </c>
      <c r="O2855" t="str">
        <f>TEXT(Helper_Columns[Order_Date],"mmm")</f>
        <v>Jul</v>
      </c>
      <c r="P2855" s="7">
        <f>IFERROR(Helper_Columns[Profit]/Helper_Columns[Sales_Amount],0)</f>
        <v>8.2249789739276699E-2</v>
      </c>
      <c r="Q2855" s="5" t="str">
        <f>IF(VALUE(SUBSTITUTE(Helper_Columns[[#This Row],[Discount]],"%",""))&gt;=10,"High Discount", "Normal")</f>
        <v>High Discount</v>
      </c>
      <c r="R2855" s="5" t="str">
        <f xml:space="preserve"> IF(Helper_Columns[[#This Row],[Profit]]&gt;5000,"High","Low")</f>
        <v>Low</v>
      </c>
    </row>
    <row r="2856" spans="1:18" x14ac:dyDescent="0.25">
      <c r="A2856" t="s">
        <v>2866</v>
      </c>
      <c r="B2856" s="4">
        <v>45500.383676735342</v>
      </c>
      <c r="C2856" t="s">
        <v>5024</v>
      </c>
      <c r="D2856" t="s">
        <v>5027</v>
      </c>
      <c r="E2856" t="s">
        <v>5044</v>
      </c>
      <c r="F2856" t="s">
        <v>5046</v>
      </c>
      <c r="G2856" t="s">
        <v>5049</v>
      </c>
      <c r="H2856">
        <v>52738</v>
      </c>
      <c r="I2856">
        <v>13</v>
      </c>
      <c r="J2856" t="s">
        <v>5070</v>
      </c>
      <c r="K2856">
        <v>4286.78</v>
      </c>
      <c r="L2856" t="s">
        <v>5074</v>
      </c>
      <c r="M2856">
        <f>MONTH(Helper_Columns[Order_Date])</f>
        <v>7</v>
      </c>
      <c r="N2856">
        <f>YEAR(Helper_Columns[Order_Date])</f>
        <v>2024</v>
      </c>
      <c r="O2856" t="str">
        <f>TEXT(Helper_Columns[Order_Date],"mmm")</f>
        <v>Jul</v>
      </c>
      <c r="P2856" s="7">
        <f>IFERROR(Helper_Columns[Profit]/Helper_Columns[Sales_Amount],0)</f>
        <v>8.1284462816185662E-2</v>
      </c>
      <c r="Q2856" s="5" t="str">
        <f>IF(VALUE(SUBSTITUTE(Helper_Columns[[#This Row],[Discount]],"%",""))&gt;=10,"High Discount", "Normal")</f>
        <v>Normal</v>
      </c>
      <c r="R2856" s="5" t="str">
        <f xml:space="preserve"> IF(Helper_Columns[[#This Row],[Profit]]&gt;5000,"High","Low")</f>
        <v>Low</v>
      </c>
    </row>
    <row r="2857" spans="1:18" x14ac:dyDescent="0.25">
      <c r="A2857" t="s">
        <v>2867</v>
      </c>
      <c r="B2857" s="4">
        <v>45500.456691338273</v>
      </c>
      <c r="C2857" t="s">
        <v>5025</v>
      </c>
      <c r="D2857" t="s">
        <v>5028</v>
      </c>
      <c r="E2857" t="s">
        <v>5036</v>
      </c>
      <c r="F2857" t="s">
        <v>5046</v>
      </c>
      <c r="G2857" t="s">
        <v>5066</v>
      </c>
      <c r="H2857">
        <v>34043</v>
      </c>
      <c r="I2857">
        <v>4</v>
      </c>
      <c r="J2857" t="s">
        <v>5073</v>
      </c>
      <c r="K2857">
        <v>5941.22</v>
      </c>
      <c r="L2857" t="s">
        <v>5075</v>
      </c>
      <c r="M2857">
        <f>MONTH(Helper_Columns[Order_Date])</f>
        <v>7</v>
      </c>
      <c r="N2857">
        <f>YEAR(Helper_Columns[Order_Date])</f>
        <v>2024</v>
      </c>
      <c r="O2857" t="str">
        <f>TEXT(Helper_Columns[Order_Date],"mmm")</f>
        <v>Jul</v>
      </c>
      <c r="P2857" s="7">
        <f>IFERROR(Helper_Columns[Profit]/Helper_Columns[Sales_Amount],0)</f>
        <v>0.1745210469112593</v>
      </c>
      <c r="Q2857" s="5" t="str">
        <f>IF(VALUE(SUBSTITUTE(Helper_Columns[[#This Row],[Discount]],"%",""))&gt;=10,"High Discount", "Normal")</f>
        <v>Normal</v>
      </c>
      <c r="R2857" s="5" t="str">
        <f xml:space="preserve"> IF(Helper_Columns[[#This Row],[Profit]]&gt;5000,"High","Low")</f>
        <v>High</v>
      </c>
    </row>
    <row r="2858" spans="1:18" x14ac:dyDescent="0.25">
      <c r="A2858" t="s">
        <v>2868</v>
      </c>
      <c r="B2858" s="4">
        <v>45500.529705941182</v>
      </c>
      <c r="C2858" t="s">
        <v>5019</v>
      </c>
      <c r="D2858" t="s">
        <v>5028</v>
      </c>
      <c r="E2858" t="s">
        <v>5036</v>
      </c>
      <c r="F2858" t="s">
        <v>5047</v>
      </c>
      <c r="G2858" t="s">
        <v>5050</v>
      </c>
      <c r="H2858">
        <v>33402</v>
      </c>
      <c r="I2858">
        <v>5</v>
      </c>
      <c r="J2858" t="s">
        <v>5073</v>
      </c>
      <c r="K2858">
        <v>3851.04</v>
      </c>
      <c r="L2858" t="s">
        <v>5075</v>
      </c>
      <c r="M2858">
        <f>MONTH(Helper_Columns[Order_Date])</f>
        <v>7</v>
      </c>
      <c r="N2858">
        <f>YEAR(Helper_Columns[Order_Date])</f>
        <v>2024</v>
      </c>
      <c r="O2858" t="str">
        <f>TEXT(Helper_Columns[Order_Date],"mmm")</f>
        <v>Jul</v>
      </c>
      <c r="P2858" s="7">
        <f>IFERROR(Helper_Columns[Profit]/Helper_Columns[Sales_Amount],0)</f>
        <v>0.11529369498832405</v>
      </c>
      <c r="Q2858" s="5" t="str">
        <f>IF(VALUE(SUBSTITUTE(Helper_Columns[[#This Row],[Discount]],"%",""))&gt;=10,"High Discount", "Normal")</f>
        <v>Normal</v>
      </c>
      <c r="R2858" s="5" t="str">
        <f xml:space="preserve"> IF(Helper_Columns[[#This Row],[Profit]]&gt;5000,"High","Low")</f>
        <v>Low</v>
      </c>
    </row>
    <row r="2859" spans="1:18" x14ac:dyDescent="0.25">
      <c r="A2859" t="s">
        <v>2869</v>
      </c>
      <c r="B2859" s="4">
        <v>45500.602720544113</v>
      </c>
      <c r="C2859" t="s">
        <v>5022</v>
      </c>
      <c r="D2859" t="s">
        <v>5028</v>
      </c>
      <c r="E2859" t="s">
        <v>5036</v>
      </c>
      <c r="F2859" t="s">
        <v>5046</v>
      </c>
      <c r="G2859" t="s">
        <v>5061</v>
      </c>
      <c r="H2859">
        <v>20039</v>
      </c>
      <c r="I2859">
        <v>14</v>
      </c>
      <c r="J2859" t="s">
        <v>5068</v>
      </c>
      <c r="K2859">
        <v>2023.03</v>
      </c>
      <c r="L2859" t="s">
        <v>5078</v>
      </c>
      <c r="M2859">
        <f>MONTH(Helper_Columns[Order_Date])</f>
        <v>7</v>
      </c>
      <c r="N2859">
        <f>YEAR(Helper_Columns[Order_Date])</f>
        <v>2024</v>
      </c>
      <c r="O2859" t="str">
        <f>TEXT(Helper_Columns[Order_Date],"mmm")</f>
        <v>Jul</v>
      </c>
      <c r="P2859" s="7">
        <f>IFERROR(Helper_Columns[Profit]/Helper_Columns[Sales_Amount],0)</f>
        <v>0.10095463845501272</v>
      </c>
      <c r="Q2859" s="5" t="str">
        <f>IF(VALUE(SUBSTITUTE(Helper_Columns[[#This Row],[Discount]],"%",""))&gt;=10,"High Discount", "Normal")</f>
        <v>Normal</v>
      </c>
      <c r="R2859" s="5" t="str">
        <f xml:space="preserve"> IF(Helper_Columns[[#This Row],[Profit]]&gt;5000,"High","Low")</f>
        <v>Low</v>
      </c>
    </row>
    <row r="2860" spans="1:18" x14ac:dyDescent="0.25">
      <c r="A2860" t="s">
        <v>2870</v>
      </c>
      <c r="B2860" s="4">
        <v>45500.675735147022</v>
      </c>
      <c r="C2860" t="s">
        <v>5020</v>
      </c>
      <c r="D2860" t="s">
        <v>5026</v>
      </c>
      <c r="E2860" t="s">
        <v>5030</v>
      </c>
      <c r="F2860" t="s">
        <v>5047</v>
      </c>
      <c r="G2860" t="s">
        <v>5063</v>
      </c>
      <c r="H2860">
        <v>19642</v>
      </c>
      <c r="I2860">
        <v>8</v>
      </c>
      <c r="J2860" t="s">
        <v>5071</v>
      </c>
      <c r="K2860">
        <v>2678.88</v>
      </c>
      <c r="L2860" t="s">
        <v>5076</v>
      </c>
      <c r="M2860">
        <f>MONTH(Helper_Columns[Order_Date])</f>
        <v>7</v>
      </c>
      <c r="N2860">
        <f>YEAR(Helper_Columns[Order_Date])</f>
        <v>2024</v>
      </c>
      <c r="O2860" t="str">
        <f>TEXT(Helper_Columns[Order_Date],"mmm")</f>
        <v>Jul</v>
      </c>
      <c r="P2860" s="7">
        <f>IFERROR(Helper_Columns[Profit]/Helper_Columns[Sales_Amount],0)</f>
        <v>0.13638529681295183</v>
      </c>
      <c r="Q2860" s="5" t="str">
        <f>IF(VALUE(SUBSTITUTE(Helper_Columns[[#This Row],[Discount]],"%",""))&gt;=10,"High Discount", "Normal")</f>
        <v>High Discount</v>
      </c>
      <c r="R2860" s="5" t="str">
        <f xml:space="preserve"> IF(Helper_Columns[[#This Row],[Profit]]&gt;5000,"High","Low")</f>
        <v>Low</v>
      </c>
    </row>
    <row r="2861" spans="1:18" x14ac:dyDescent="0.25">
      <c r="A2861" t="s">
        <v>2871</v>
      </c>
      <c r="B2861" s="4">
        <v>45500.748749749939</v>
      </c>
      <c r="C2861" t="s">
        <v>5013</v>
      </c>
      <c r="D2861" t="s">
        <v>5027</v>
      </c>
      <c r="E2861" t="s">
        <v>5038</v>
      </c>
      <c r="F2861" t="s">
        <v>5046</v>
      </c>
      <c r="G2861" t="s">
        <v>5049</v>
      </c>
      <c r="H2861">
        <v>43530</v>
      </c>
      <c r="I2861">
        <v>9</v>
      </c>
      <c r="J2861" t="s">
        <v>5068</v>
      </c>
      <c r="K2861">
        <v>9520.1200000000008</v>
      </c>
      <c r="L2861" t="s">
        <v>5076</v>
      </c>
      <c r="M2861">
        <f>MONTH(Helper_Columns[Order_Date])</f>
        <v>7</v>
      </c>
      <c r="N2861">
        <f>YEAR(Helper_Columns[Order_Date])</f>
        <v>2024</v>
      </c>
      <c r="O2861" t="str">
        <f>TEXT(Helper_Columns[Order_Date],"mmm")</f>
        <v>Jul</v>
      </c>
      <c r="P2861" s="7">
        <f>IFERROR(Helper_Columns[Profit]/Helper_Columns[Sales_Amount],0)</f>
        <v>0.21870250402021596</v>
      </c>
      <c r="Q2861" s="5" t="str">
        <f>IF(VALUE(SUBSTITUTE(Helper_Columns[[#This Row],[Discount]],"%",""))&gt;=10,"High Discount", "Normal")</f>
        <v>Normal</v>
      </c>
      <c r="R2861" s="5" t="str">
        <f xml:space="preserve"> IF(Helper_Columns[[#This Row],[Profit]]&gt;5000,"High","Low")</f>
        <v>High</v>
      </c>
    </row>
    <row r="2862" spans="1:18" x14ac:dyDescent="0.25">
      <c r="A2862" t="s">
        <v>2872</v>
      </c>
      <c r="B2862" s="4">
        <v>45500.82176435287</v>
      </c>
      <c r="C2862" t="s">
        <v>5017</v>
      </c>
      <c r="D2862" t="s">
        <v>5029</v>
      </c>
      <c r="E2862" t="s">
        <v>5033</v>
      </c>
      <c r="F2862" t="s">
        <v>5047</v>
      </c>
      <c r="G2862" t="s">
        <v>5050</v>
      </c>
      <c r="H2862">
        <v>54830</v>
      </c>
      <c r="I2862">
        <v>13</v>
      </c>
      <c r="J2862" t="s">
        <v>5068</v>
      </c>
      <c r="K2862">
        <v>10313.57</v>
      </c>
      <c r="L2862" t="s">
        <v>5078</v>
      </c>
      <c r="M2862">
        <f>MONTH(Helper_Columns[Order_Date])</f>
        <v>7</v>
      </c>
      <c r="N2862">
        <f>YEAR(Helper_Columns[Order_Date])</f>
        <v>2024</v>
      </c>
      <c r="O2862" t="str">
        <f>TEXT(Helper_Columns[Order_Date],"mmm")</f>
        <v>Jul</v>
      </c>
      <c r="P2862" s="7">
        <f>IFERROR(Helper_Columns[Profit]/Helper_Columns[Sales_Amount],0)</f>
        <v>0.18810085719496625</v>
      </c>
      <c r="Q2862" s="5" t="str">
        <f>IF(VALUE(SUBSTITUTE(Helper_Columns[[#This Row],[Discount]],"%",""))&gt;=10,"High Discount", "Normal")</f>
        <v>Normal</v>
      </c>
      <c r="R2862" s="5" t="str">
        <f xml:space="preserve"> IF(Helper_Columns[[#This Row],[Profit]]&gt;5000,"High","Low")</f>
        <v>High</v>
      </c>
    </row>
    <row r="2863" spans="1:18" x14ac:dyDescent="0.25">
      <c r="A2863" t="s">
        <v>2873</v>
      </c>
      <c r="B2863" s="4">
        <v>45500.894778955793</v>
      </c>
      <c r="C2863" t="s">
        <v>5023</v>
      </c>
      <c r="D2863" t="s">
        <v>5028</v>
      </c>
      <c r="E2863" t="s">
        <v>5035</v>
      </c>
      <c r="F2863" t="s">
        <v>5048</v>
      </c>
      <c r="G2863" t="s">
        <v>5059</v>
      </c>
      <c r="H2863">
        <v>75681</v>
      </c>
      <c r="I2863">
        <v>6</v>
      </c>
      <c r="J2863" t="s">
        <v>5071</v>
      </c>
      <c r="K2863">
        <v>9297.76</v>
      </c>
      <c r="L2863" t="s">
        <v>5079</v>
      </c>
      <c r="M2863">
        <f>MONTH(Helper_Columns[Order_Date])</f>
        <v>7</v>
      </c>
      <c r="N2863">
        <f>YEAR(Helper_Columns[Order_Date])</f>
        <v>2024</v>
      </c>
      <c r="O2863" t="str">
        <f>TEXT(Helper_Columns[Order_Date],"mmm")</f>
        <v>Jul</v>
      </c>
      <c r="P2863" s="7">
        <f>IFERROR(Helper_Columns[Profit]/Helper_Columns[Sales_Amount],0)</f>
        <v>0.12285461344326847</v>
      </c>
      <c r="Q2863" s="5" t="str">
        <f>IF(VALUE(SUBSTITUTE(Helper_Columns[[#This Row],[Discount]],"%",""))&gt;=10,"High Discount", "Normal")</f>
        <v>High Discount</v>
      </c>
      <c r="R2863" s="5" t="str">
        <f xml:space="preserve"> IF(Helper_Columns[[#This Row],[Profit]]&gt;5000,"High","Low")</f>
        <v>High</v>
      </c>
    </row>
    <row r="2864" spans="1:18" x14ac:dyDescent="0.25">
      <c r="A2864" t="s">
        <v>2874</v>
      </c>
      <c r="B2864" s="4">
        <v>45500.967793558702</v>
      </c>
      <c r="C2864" t="s">
        <v>5014</v>
      </c>
      <c r="D2864" t="s">
        <v>5029</v>
      </c>
      <c r="E2864" t="s">
        <v>5033</v>
      </c>
      <c r="F2864" t="s">
        <v>5046</v>
      </c>
      <c r="G2864" t="s">
        <v>5053</v>
      </c>
      <c r="H2864">
        <v>22086</v>
      </c>
      <c r="I2864">
        <v>14</v>
      </c>
      <c r="J2864" t="s">
        <v>5069</v>
      </c>
      <c r="K2864">
        <v>3101.97</v>
      </c>
      <c r="L2864" t="s">
        <v>5076</v>
      </c>
      <c r="M2864">
        <f>MONTH(Helper_Columns[Order_Date])</f>
        <v>7</v>
      </c>
      <c r="N2864">
        <f>YEAR(Helper_Columns[Order_Date])</f>
        <v>2024</v>
      </c>
      <c r="O2864" t="str">
        <f>TEXT(Helper_Columns[Order_Date],"mmm")</f>
        <v>Jul</v>
      </c>
      <c r="P2864" s="7">
        <f>IFERROR(Helper_Columns[Profit]/Helper_Columns[Sales_Amount],0)</f>
        <v>0.14044960608530291</v>
      </c>
      <c r="Q2864" s="5" t="str">
        <f>IF(VALUE(SUBSTITUTE(Helper_Columns[[#This Row],[Discount]],"%",""))&gt;=10,"High Discount", "Normal")</f>
        <v>High Discount</v>
      </c>
      <c r="R2864" s="5" t="str">
        <f xml:space="preserve"> IF(Helper_Columns[[#This Row],[Profit]]&gt;5000,"High","Low")</f>
        <v>Low</v>
      </c>
    </row>
    <row r="2865" spans="1:18" x14ac:dyDescent="0.25">
      <c r="A2865" t="s">
        <v>2875</v>
      </c>
      <c r="B2865" s="4">
        <v>45501.040808161633</v>
      </c>
      <c r="C2865" t="s">
        <v>5015</v>
      </c>
      <c r="D2865" t="s">
        <v>5026</v>
      </c>
      <c r="E2865" t="s">
        <v>5043</v>
      </c>
      <c r="F2865" t="s">
        <v>5047</v>
      </c>
      <c r="G2865" t="s">
        <v>5067</v>
      </c>
      <c r="H2865">
        <v>7716</v>
      </c>
      <c r="I2865">
        <v>2</v>
      </c>
      <c r="J2865" t="s">
        <v>5070</v>
      </c>
      <c r="K2865">
        <v>632.38</v>
      </c>
      <c r="L2865" t="s">
        <v>5079</v>
      </c>
      <c r="M2865">
        <f>MONTH(Helper_Columns[Order_Date])</f>
        <v>7</v>
      </c>
      <c r="N2865">
        <f>YEAR(Helper_Columns[Order_Date])</f>
        <v>2024</v>
      </c>
      <c r="O2865" t="str">
        <f>TEXT(Helper_Columns[Order_Date],"mmm")</f>
        <v>Jul</v>
      </c>
      <c r="P2865" s="7">
        <f>IFERROR(Helper_Columns[Profit]/Helper_Columns[Sales_Amount],0)</f>
        <v>8.1956972524624153E-2</v>
      </c>
      <c r="Q2865" s="5" t="str">
        <f>IF(VALUE(SUBSTITUTE(Helper_Columns[[#This Row],[Discount]],"%",""))&gt;=10,"High Discount", "Normal")</f>
        <v>Normal</v>
      </c>
      <c r="R2865" s="5" t="str">
        <f xml:space="preserve"> IF(Helper_Columns[[#This Row],[Profit]]&gt;5000,"High","Low")</f>
        <v>Low</v>
      </c>
    </row>
    <row r="2866" spans="1:18" x14ac:dyDescent="0.25">
      <c r="A2866" t="s">
        <v>2876</v>
      </c>
      <c r="B2866" s="4">
        <v>45501.11382276455</v>
      </c>
      <c r="C2866" t="s">
        <v>5020</v>
      </c>
      <c r="D2866" t="s">
        <v>5026</v>
      </c>
      <c r="E2866" t="s">
        <v>5034</v>
      </c>
      <c r="F2866" t="s">
        <v>5047</v>
      </c>
      <c r="G2866" t="s">
        <v>5062</v>
      </c>
      <c r="H2866">
        <v>57492</v>
      </c>
      <c r="I2866">
        <v>6</v>
      </c>
      <c r="J2866" t="s">
        <v>5068</v>
      </c>
      <c r="K2866">
        <v>9870.9599999999991</v>
      </c>
      <c r="L2866" t="s">
        <v>5076</v>
      </c>
      <c r="M2866">
        <f>MONTH(Helper_Columns[Order_Date])</f>
        <v>7</v>
      </c>
      <c r="N2866">
        <f>YEAR(Helper_Columns[Order_Date])</f>
        <v>2024</v>
      </c>
      <c r="O2866" t="str">
        <f>TEXT(Helper_Columns[Order_Date],"mmm")</f>
        <v>Jul</v>
      </c>
      <c r="P2866" s="7">
        <f>IFERROR(Helper_Columns[Profit]/Helper_Columns[Sales_Amount],0)</f>
        <v>0.17169275725318303</v>
      </c>
      <c r="Q2866" s="5" t="str">
        <f>IF(VALUE(SUBSTITUTE(Helper_Columns[[#This Row],[Discount]],"%",""))&gt;=10,"High Discount", "Normal")</f>
        <v>Normal</v>
      </c>
      <c r="R2866" s="5" t="str">
        <f xml:space="preserve"> IF(Helper_Columns[[#This Row],[Profit]]&gt;5000,"High","Low")</f>
        <v>High</v>
      </c>
    </row>
    <row r="2867" spans="1:18" x14ac:dyDescent="0.25">
      <c r="A2867" t="s">
        <v>2877</v>
      </c>
      <c r="B2867" s="4">
        <v>45501.186837367473</v>
      </c>
      <c r="C2867" t="s">
        <v>5019</v>
      </c>
      <c r="D2867" t="s">
        <v>5026</v>
      </c>
      <c r="E2867" t="s">
        <v>5043</v>
      </c>
      <c r="F2867" t="s">
        <v>5048</v>
      </c>
      <c r="G2867" t="s">
        <v>5065</v>
      </c>
      <c r="H2867">
        <v>10906</v>
      </c>
      <c r="I2867">
        <v>3</v>
      </c>
      <c r="J2867" t="s">
        <v>5073</v>
      </c>
      <c r="K2867">
        <v>1033.98</v>
      </c>
      <c r="L2867" t="s">
        <v>5076</v>
      </c>
      <c r="M2867">
        <f>MONTH(Helper_Columns[Order_Date])</f>
        <v>7</v>
      </c>
      <c r="N2867">
        <f>YEAR(Helper_Columns[Order_Date])</f>
        <v>2024</v>
      </c>
      <c r="O2867" t="str">
        <f>TEXT(Helper_Columns[Order_Date],"mmm")</f>
        <v>Jul</v>
      </c>
      <c r="P2867" s="7">
        <f>IFERROR(Helper_Columns[Profit]/Helper_Columns[Sales_Amount],0)</f>
        <v>9.4808362369337984E-2</v>
      </c>
      <c r="Q2867" s="5" t="str">
        <f>IF(VALUE(SUBSTITUTE(Helper_Columns[[#This Row],[Discount]],"%",""))&gt;=10,"High Discount", "Normal")</f>
        <v>Normal</v>
      </c>
      <c r="R2867" s="5" t="str">
        <f xml:space="preserve"> IF(Helper_Columns[[#This Row],[Profit]]&gt;5000,"High","Low")</f>
        <v>Low</v>
      </c>
    </row>
    <row r="2868" spans="1:18" x14ac:dyDescent="0.25">
      <c r="A2868" t="s">
        <v>2878</v>
      </c>
      <c r="B2868" s="4">
        <v>45501.259851970397</v>
      </c>
      <c r="C2868" t="s">
        <v>5023</v>
      </c>
      <c r="D2868" t="s">
        <v>5026</v>
      </c>
      <c r="E2868" t="s">
        <v>5034</v>
      </c>
      <c r="F2868" t="s">
        <v>5047</v>
      </c>
      <c r="G2868" t="s">
        <v>5062</v>
      </c>
      <c r="H2868">
        <v>41694</v>
      </c>
      <c r="I2868">
        <v>12</v>
      </c>
      <c r="J2868" t="s">
        <v>5073</v>
      </c>
      <c r="K2868">
        <v>7670.8</v>
      </c>
      <c r="L2868" t="s">
        <v>5077</v>
      </c>
      <c r="M2868">
        <f>MONTH(Helper_Columns[Order_Date])</f>
        <v>7</v>
      </c>
      <c r="N2868">
        <f>YEAR(Helper_Columns[Order_Date])</f>
        <v>2024</v>
      </c>
      <c r="O2868" t="str">
        <f>TEXT(Helper_Columns[Order_Date],"mmm")</f>
        <v>Jul</v>
      </c>
      <c r="P2868" s="7">
        <f>IFERROR(Helper_Columns[Profit]/Helper_Columns[Sales_Amount],0)</f>
        <v>0.18397851009737612</v>
      </c>
      <c r="Q2868" s="5" t="str">
        <f>IF(VALUE(SUBSTITUTE(Helper_Columns[[#This Row],[Discount]],"%",""))&gt;=10,"High Discount", "Normal")</f>
        <v>Normal</v>
      </c>
      <c r="R2868" s="5" t="str">
        <f xml:space="preserve"> IF(Helper_Columns[[#This Row],[Profit]]&gt;5000,"High","Low")</f>
        <v>High</v>
      </c>
    </row>
    <row r="2869" spans="1:18" x14ac:dyDescent="0.25">
      <c r="A2869" t="s">
        <v>2879</v>
      </c>
      <c r="B2869" s="4">
        <v>45501.332866573313</v>
      </c>
      <c r="C2869" t="s">
        <v>5018</v>
      </c>
      <c r="D2869" t="s">
        <v>5026</v>
      </c>
      <c r="E2869" t="s">
        <v>5034</v>
      </c>
      <c r="F2869" t="s">
        <v>5048</v>
      </c>
      <c r="G2869" t="s">
        <v>5059</v>
      </c>
      <c r="H2869">
        <v>34457</v>
      </c>
      <c r="I2869">
        <v>7</v>
      </c>
      <c r="J2869" t="s">
        <v>5073</v>
      </c>
      <c r="K2869">
        <v>5732.23</v>
      </c>
      <c r="L2869" t="s">
        <v>5077</v>
      </c>
      <c r="M2869">
        <f>MONTH(Helper_Columns[Order_Date])</f>
        <v>7</v>
      </c>
      <c r="N2869">
        <f>YEAR(Helper_Columns[Order_Date])</f>
        <v>2024</v>
      </c>
      <c r="O2869" t="str">
        <f>TEXT(Helper_Columns[Order_Date],"mmm")</f>
        <v>Jul</v>
      </c>
      <c r="P2869" s="7">
        <f>IFERROR(Helper_Columns[Profit]/Helper_Columns[Sales_Amount],0)</f>
        <v>0.16635894012827582</v>
      </c>
      <c r="Q2869" s="5" t="str">
        <f>IF(VALUE(SUBSTITUTE(Helper_Columns[[#This Row],[Discount]],"%",""))&gt;=10,"High Discount", "Normal")</f>
        <v>Normal</v>
      </c>
      <c r="R2869" s="5" t="str">
        <f xml:space="preserve"> IF(Helper_Columns[[#This Row],[Profit]]&gt;5000,"High","Low")</f>
        <v>High</v>
      </c>
    </row>
    <row r="2870" spans="1:18" x14ac:dyDescent="0.25">
      <c r="A2870" t="s">
        <v>2880</v>
      </c>
      <c r="B2870" s="4">
        <v>45501.40588117623</v>
      </c>
      <c r="C2870" t="s">
        <v>5015</v>
      </c>
      <c r="D2870" t="s">
        <v>5027</v>
      </c>
      <c r="E2870" t="s">
        <v>5042</v>
      </c>
      <c r="F2870" t="s">
        <v>5048</v>
      </c>
      <c r="G2870" t="s">
        <v>5052</v>
      </c>
      <c r="H2870">
        <v>77230</v>
      </c>
      <c r="I2870">
        <v>1</v>
      </c>
      <c r="J2870" t="s">
        <v>5071</v>
      </c>
      <c r="K2870">
        <v>14424.36</v>
      </c>
      <c r="L2870" t="s">
        <v>5075</v>
      </c>
      <c r="M2870">
        <f>MONTH(Helper_Columns[Order_Date])</f>
        <v>7</v>
      </c>
      <c r="N2870">
        <f>YEAR(Helper_Columns[Order_Date])</f>
        <v>2024</v>
      </c>
      <c r="O2870" t="str">
        <f>TEXT(Helper_Columns[Order_Date],"mmm")</f>
        <v>Jul</v>
      </c>
      <c r="P2870" s="7">
        <f>IFERROR(Helper_Columns[Profit]/Helper_Columns[Sales_Amount],0)</f>
        <v>0.18677146186715007</v>
      </c>
      <c r="Q2870" s="5" t="str">
        <f>IF(VALUE(SUBSTITUTE(Helper_Columns[[#This Row],[Discount]],"%",""))&gt;=10,"High Discount", "Normal")</f>
        <v>High Discount</v>
      </c>
      <c r="R2870" s="5" t="str">
        <f xml:space="preserve"> IF(Helper_Columns[[#This Row],[Profit]]&gt;5000,"High","Low")</f>
        <v>High</v>
      </c>
    </row>
    <row r="2871" spans="1:18" x14ac:dyDescent="0.25">
      <c r="A2871" t="s">
        <v>2881</v>
      </c>
      <c r="B2871" s="4">
        <v>45501.478895779153</v>
      </c>
      <c r="C2871" t="s">
        <v>5014</v>
      </c>
      <c r="D2871" t="s">
        <v>5026</v>
      </c>
      <c r="E2871" t="s">
        <v>5043</v>
      </c>
      <c r="F2871" t="s">
        <v>5047</v>
      </c>
      <c r="G2871" t="s">
        <v>5050</v>
      </c>
      <c r="H2871">
        <v>44352</v>
      </c>
      <c r="I2871">
        <v>6</v>
      </c>
      <c r="J2871" t="s">
        <v>5069</v>
      </c>
      <c r="K2871">
        <v>6097.72</v>
      </c>
      <c r="L2871" t="s">
        <v>5076</v>
      </c>
      <c r="M2871">
        <f>MONTH(Helper_Columns[Order_Date])</f>
        <v>7</v>
      </c>
      <c r="N2871">
        <f>YEAR(Helper_Columns[Order_Date])</f>
        <v>2024</v>
      </c>
      <c r="O2871" t="str">
        <f>TEXT(Helper_Columns[Order_Date],"mmm")</f>
        <v>Jul</v>
      </c>
      <c r="P2871" s="7">
        <f>IFERROR(Helper_Columns[Profit]/Helper_Columns[Sales_Amount],0)</f>
        <v>0.13748466810966811</v>
      </c>
      <c r="Q2871" s="5" t="str">
        <f>IF(VALUE(SUBSTITUTE(Helper_Columns[[#This Row],[Discount]],"%",""))&gt;=10,"High Discount", "Normal")</f>
        <v>High Discount</v>
      </c>
      <c r="R2871" s="5" t="str">
        <f xml:space="preserve"> IF(Helper_Columns[[#This Row],[Profit]]&gt;5000,"High","Low")</f>
        <v>High</v>
      </c>
    </row>
    <row r="2872" spans="1:18" x14ac:dyDescent="0.25">
      <c r="A2872" t="s">
        <v>2882</v>
      </c>
      <c r="B2872" s="4">
        <v>45501.55191038207</v>
      </c>
      <c r="C2872" t="s">
        <v>5017</v>
      </c>
      <c r="D2872" t="s">
        <v>5027</v>
      </c>
      <c r="E2872" t="s">
        <v>5042</v>
      </c>
      <c r="F2872" t="s">
        <v>5047</v>
      </c>
      <c r="G2872" t="s">
        <v>5063</v>
      </c>
      <c r="H2872">
        <v>70222</v>
      </c>
      <c r="I2872">
        <v>4</v>
      </c>
      <c r="J2872" t="s">
        <v>5069</v>
      </c>
      <c r="K2872">
        <v>11952.7</v>
      </c>
      <c r="L2872" t="s">
        <v>5078</v>
      </c>
      <c r="M2872">
        <f>MONTH(Helper_Columns[Order_Date])</f>
        <v>7</v>
      </c>
      <c r="N2872">
        <f>YEAR(Helper_Columns[Order_Date])</f>
        <v>2024</v>
      </c>
      <c r="O2872" t="str">
        <f>TEXT(Helper_Columns[Order_Date],"mmm")</f>
        <v>Jul</v>
      </c>
      <c r="P2872" s="7">
        <f>IFERROR(Helper_Columns[Profit]/Helper_Columns[Sales_Amount],0)</f>
        <v>0.17021303864885651</v>
      </c>
      <c r="Q2872" s="5" t="str">
        <f>IF(VALUE(SUBSTITUTE(Helper_Columns[[#This Row],[Discount]],"%",""))&gt;=10,"High Discount", "Normal")</f>
        <v>High Discount</v>
      </c>
      <c r="R2872" s="5" t="str">
        <f xml:space="preserve"> IF(Helper_Columns[[#This Row],[Profit]]&gt;5000,"High","Low")</f>
        <v>High</v>
      </c>
    </row>
    <row r="2873" spans="1:18" x14ac:dyDescent="0.25">
      <c r="A2873" t="s">
        <v>2883</v>
      </c>
      <c r="B2873" s="4">
        <v>45501.624924984993</v>
      </c>
      <c r="C2873" t="s">
        <v>5016</v>
      </c>
      <c r="D2873" t="s">
        <v>5029</v>
      </c>
      <c r="E2873" t="s">
        <v>5041</v>
      </c>
      <c r="F2873" t="s">
        <v>5047</v>
      </c>
      <c r="G2873" t="s">
        <v>5067</v>
      </c>
      <c r="H2873">
        <v>75174</v>
      </c>
      <c r="I2873">
        <v>13</v>
      </c>
      <c r="J2873" t="s">
        <v>5069</v>
      </c>
      <c r="K2873">
        <v>8739.69</v>
      </c>
      <c r="L2873" t="s">
        <v>5079</v>
      </c>
      <c r="M2873">
        <f>MONTH(Helper_Columns[Order_Date])</f>
        <v>7</v>
      </c>
      <c r="N2873">
        <f>YEAR(Helper_Columns[Order_Date])</f>
        <v>2024</v>
      </c>
      <c r="O2873" t="str">
        <f>TEXT(Helper_Columns[Order_Date],"mmm")</f>
        <v>Jul</v>
      </c>
      <c r="P2873" s="7">
        <f>IFERROR(Helper_Columns[Profit]/Helper_Columns[Sales_Amount],0)</f>
        <v>0.11625947801101445</v>
      </c>
      <c r="Q2873" s="5" t="str">
        <f>IF(VALUE(SUBSTITUTE(Helper_Columns[[#This Row],[Discount]],"%",""))&gt;=10,"High Discount", "Normal")</f>
        <v>High Discount</v>
      </c>
      <c r="R2873" s="5" t="str">
        <f xml:space="preserve"> IF(Helper_Columns[[#This Row],[Profit]]&gt;5000,"High","Low")</f>
        <v>High</v>
      </c>
    </row>
    <row r="2874" spans="1:18" x14ac:dyDescent="0.25">
      <c r="A2874" t="s">
        <v>2884</v>
      </c>
      <c r="B2874" s="4">
        <v>45501.697939587917</v>
      </c>
      <c r="C2874" t="s">
        <v>5012</v>
      </c>
      <c r="D2874" t="s">
        <v>5026</v>
      </c>
      <c r="E2874" t="s">
        <v>5034</v>
      </c>
      <c r="F2874" t="s">
        <v>5048</v>
      </c>
      <c r="G2874" t="s">
        <v>5056</v>
      </c>
      <c r="H2874">
        <v>40502</v>
      </c>
      <c r="I2874">
        <v>10</v>
      </c>
      <c r="J2874" t="s">
        <v>5072</v>
      </c>
      <c r="K2874">
        <v>6850.03</v>
      </c>
      <c r="L2874" t="s">
        <v>5077</v>
      </c>
      <c r="M2874">
        <f>MONTH(Helper_Columns[Order_Date])</f>
        <v>7</v>
      </c>
      <c r="N2874">
        <f>YEAR(Helper_Columns[Order_Date])</f>
        <v>2024</v>
      </c>
      <c r="O2874" t="str">
        <f>TEXT(Helper_Columns[Order_Date],"mmm")</f>
        <v>Jul</v>
      </c>
      <c r="P2874" s="7">
        <f>IFERROR(Helper_Columns[Profit]/Helper_Columns[Sales_Amount],0)</f>
        <v>0.16912819120043454</v>
      </c>
      <c r="Q2874" s="5" t="str">
        <f>IF(VALUE(SUBSTITUTE(Helper_Columns[[#This Row],[Discount]],"%",""))&gt;=10,"High Discount", "Normal")</f>
        <v>High Discount</v>
      </c>
      <c r="R2874" s="5" t="str">
        <f xml:space="preserve"> IF(Helper_Columns[[#This Row],[Profit]]&gt;5000,"High","Low")</f>
        <v>High</v>
      </c>
    </row>
    <row r="2875" spans="1:18" x14ac:dyDescent="0.25">
      <c r="A2875" t="s">
        <v>2885</v>
      </c>
      <c r="B2875" s="4">
        <v>45501.770954190833</v>
      </c>
      <c r="C2875" t="s">
        <v>5016</v>
      </c>
      <c r="D2875" t="s">
        <v>5027</v>
      </c>
      <c r="E2875" t="s">
        <v>5044</v>
      </c>
      <c r="F2875" t="s">
        <v>5048</v>
      </c>
      <c r="G2875" t="s">
        <v>5065</v>
      </c>
      <c r="H2875">
        <v>13842</v>
      </c>
      <c r="I2875">
        <v>13</v>
      </c>
      <c r="J2875" t="s">
        <v>5069</v>
      </c>
      <c r="K2875">
        <v>2146.7800000000002</v>
      </c>
      <c r="L2875" t="s">
        <v>5079</v>
      </c>
      <c r="M2875">
        <f>MONTH(Helper_Columns[Order_Date])</f>
        <v>7</v>
      </c>
      <c r="N2875">
        <f>YEAR(Helper_Columns[Order_Date])</f>
        <v>2024</v>
      </c>
      <c r="O2875" t="str">
        <f>TEXT(Helper_Columns[Order_Date],"mmm")</f>
        <v>Jul</v>
      </c>
      <c r="P2875" s="7">
        <f>IFERROR(Helper_Columns[Profit]/Helper_Columns[Sales_Amount],0)</f>
        <v>0.15509174974714637</v>
      </c>
      <c r="Q2875" s="5" t="str">
        <f>IF(VALUE(SUBSTITUTE(Helper_Columns[[#This Row],[Discount]],"%",""))&gt;=10,"High Discount", "Normal")</f>
        <v>High Discount</v>
      </c>
      <c r="R2875" s="5" t="str">
        <f xml:space="preserve"> IF(Helper_Columns[[#This Row],[Profit]]&gt;5000,"High","Low")</f>
        <v>Low</v>
      </c>
    </row>
    <row r="2876" spans="1:18" x14ac:dyDescent="0.25">
      <c r="A2876" t="s">
        <v>2886</v>
      </c>
      <c r="B2876" s="4">
        <v>45501.84396879375</v>
      </c>
      <c r="C2876" t="s">
        <v>5023</v>
      </c>
      <c r="D2876" t="s">
        <v>5026</v>
      </c>
      <c r="E2876" t="s">
        <v>5030</v>
      </c>
      <c r="F2876" t="s">
        <v>5047</v>
      </c>
      <c r="G2876" t="s">
        <v>5064</v>
      </c>
      <c r="H2876">
        <v>40258</v>
      </c>
      <c r="I2876">
        <v>7</v>
      </c>
      <c r="J2876" t="s">
        <v>5073</v>
      </c>
      <c r="K2876">
        <v>5238.1899999999996</v>
      </c>
      <c r="L2876" t="s">
        <v>5074</v>
      </c>
      <c r="M2876">
        <f>MONTH(Helper_Columns[Order_Date])</f>
        <v>7</v>
      </c>
      <c r="N2876">
        <f>YEAR(Helper_Columns[Order_Date])</f>
        <v>2024</v>
      </c>
      <c r="O2876" t="str">
        <f>TEXT(Helper_Columns[Order_Date],"mmm")</f>
        <v>Jul</v>
      </c>
      <c r="P2876" s="7">
        <f>IFERROR(Helper_Columns[Profit]/Helper_Columns[Sales_Amount],0)</f>
        <v>0.13011550499279645</v>
      </c>
      <c r="Q2876" s="5" t="str">
        <f>IF(VALUE(SUBSTITUTE(Helper_Columns[[#This Row],[Discount]],"%",""))&gt;=10,"High Discount", "Normal")</f>
        <v>Normal</v>
      </c>
      <c r="R2876" s="5" t="str">
        <f xml:space="preserve"> IF(Helper_Columns[[#This Row],[Profit]]&gt;5000,"High","Low")</f>
        <v>High</v>
      </c>
    </row>
    <row r="2877" spans="1:18" x14ac:dyDescent="0.25">
      <c r="A2877" t="s">
        <v>2887</v>
      </c>
      <c r="B2877" s="4">
        <v>45501.916983396681</v>
      </c>
      <c r="C2877" t="s">
        <v>5013</v>
      </c>
      <c r="D2877" t="s">
        <v>5027</v>
      </c>
      <c r="E2877" t="s">
        <v>5044</v>
      </c>
      <c r="F2877" t="s">
        <v>5048</v>
      </c>
      <c r="G2877" t="s">
        <v>5056</v>
      </c>
      <c r="H2877">
        <v>23474</v>
      </c>
      <c r="I2877">
        <v>12</v>
      </c>
      <c r="J2877" t="s">
        <v>5069</v>
      </c>
      <c r="K2877">
        <v>3028.48</v>
      </c>
      <c r="L2877" t="s">
        <v>5074</v>
      </c>
      <c r="M2877">
        <f>MONTH(Helper_Columns[Order_Date])</f>
        <v>7</v>
      </c>
      <c r="N2877">
        <f>YEAR(Helper_Columns[Order_Date])</f>
        <v>2024</v>
      </c>
      <c r="O2877" t="str">
        <f>TEXT(Helper_Columns[Order_Date],"mmm")</f>
        <v>Jul</v>
      </c>
      <c r="P2877" s="7">
        <f>IFERROR(Helper_Columns[Profit]/Helper_Columns[Sales_Amount],0)</f>
        <v>0.12901422850813665</v>
      </c>
      <c r="Q2877" s="5" t="str">
        <f>IF(VALUE(SUBSTITUTE(Helper_Columns[[#This Row],[Discount]],"%",""))&gt;=10,"High Discount", "Normal")</f>
        <v>High Discount</v>
      </c>
      <c r="R2877" s="5" t="str">
        <f xml:space="preserve"> IF(Helper_Columns[[#This Row],[Profit]]&gt;5000,"High","Low")</f>
        <v>Low</v>
      </c>
    </row>
    <row r="2878" spans="1:18" x14ac:dyDescent="0.25">
      <c r="A2878" t="s">
        <v>2888</v>
      </c>
      <c r="B2878" s="4">
        <v>45501.989997999597</v>
      </c>
      <c r="C2878" t="s">
        <v>5019</v>
      </c>
      <c r="D2878" t="s">
        <v>5028</v>
      </c>
      <c r="E2878" t="s">
        <v>5036</v>
      </c>
      <c r="F2878" t="s">
        <v>5046</v>
      </c>
      <c r="G2878" t="s">
        <v>5066</v>
      </c>
      <c r="H2878">
        <v>41225</v>
      </c>
      <c r="I2878">
        <v>13</v>
      </c>
      <c r="J2878" t="s">
        <v>5072</v>
      </c>
      <c r="K2878">
        <v>4017.2</v>
      </c>
      <c r="L2878" t="s">
        <v>5079</v>
      </c>
      <c r="M2878">
        <f>MONTH(Helper_Columns[Order_Date])</f>
        <v>7</v>
      </c>
      <c r="N2878">
        <f>YEAR(Helper_Columns[Order_Date])</f>
        <v>2024</v>
      </c>
      <c r="O2878" t="str">
        <f>TEXT(Helper_Columns[Order_Date],"mmm")</f>
        <v>Jul</v>
      </c>
      <c r="P2878" s="7">
        <f>IFERROR(Helper_Columns[Profit]/Helper_Columns[Sales_Amount],0)</f>
        <v>9.7445724681625226E-2</v>
      </c>
      <c r="Q2878" s="5" t="str">
        <f>IF(VALUE(SUBSTITUTE(Helper_Columns[[#This Row],[Discount]],"%",""))&gt;=10,"High Discount", "Normal")</f>
        <v>High Discount</v>
      </c>
      <c r="R2878" s="5" t="str">
        <f xml:space="preserve"> IF(Helper_Columns[[#This Row],[Profit]]&gt;5000,"High","Low")</f>
        <v>Low</v>
      </c>
    </row>
    <row r="2879" spans="1:18" x14ac:dyDescent="0.25">
      <c r="A2879" t="s">
        <v>2889</v>
      </c>
      <c r="B2879" s="4">
        <v>45502.063012602513</v>
      </c>
      <c r="C2879" t="s">
        <v>5024</v>
      </c>
      <c r="D2879" t="s">
        <v>5027</v>
      </c>
      <c r="E2879" t="s">
        <v>5044</v>
      </c>
      <c r="F2879" t="s">
        <v>5047</v>
      </c>
      <c r="G2879" t="s">
        <v>5067</v>
      </c>
      <c r="H2879">
        <v>43012</v>
      </c>
      <c r="I2879">
        <v>2</v>
      </c>
      <c r="J2879" t="s">
        <v>5072</v>
      </c>
      <c r="K2879">
        <v>3801.69</v>
      </c>
      <c r="L2879" t="s">
        <v>5075</v>
      </c>
      <c r="M2879">
        <f>MONTH(Helper_Columns[Order_Date])</f>
        <v>7</v>
      </c>
      <c r="N2879">
        <f>YEAR(Helper_Columns[Order_Date])</f>
        <v>2024</v>
      </c>
      <c r="O2879" t="str">
        <f>TEXT(Helper_Columns[Order_Date],"mmm")</f>
        <v>Jul</v>
      </c>
      <c r="P2879" s="7">
        <f>IFERROR(Helper_Columns[Profit]/Helper_Columns[Sales_Amount],0)</f>
        <v>8.8386729284850737E-2</v>
      </c>
      <c r="Q2879" s="5" t="str">
        <f>IF(VALUE(SUBSTITUTE(Helper_Columns[[#This Row],[Discount]],"%",""))&gt;=10,"High Discount", "Normal")</f>
        <v>High Discount</v>
      </c>
      <c r="R2879" s="5" t="str">
        <f xml:space="preserve"> IF(Helper_Columns[[#This Row],[Profit]]&gt;5000,"High","Low")</f>
        <v>Low</v>
      </c>
    </row>
    <row r="2880" spans="1:18" x14ac:dyDescent="0.25">
      <c r="A2880" t="s">
        <v>2890</v>
      </c>
      <c r="B2880" s="4">
        <v>45502.136027205437</v>
      </c>
      <c r="C2880" t="s">
        <v>5024</v>
      </c>
      <c r="D2880" t="s">
        <v>5028</v>
      </c>
      <c r="E2880" t="s">
        <v>5036</v>
      </c>
      <c r="F2880" t="s">
        <v>5047</v>
      </c>
      <c r="G2880" t="s">
        <v>5050</v>
      </c>
      <c r="H2880">
        <v>75992</v>
      </c>
      <c r="I2880">
        <v>8</v>
      </c>
      <c r="J2880" t="s">
        <v>5068</v>
      </c>
      <c r="K2880">
        <v>14338.44</v>
      </c>
      <c r="L2880" t="s">
        <v>5079</v>
      </c>
      <c r="M2880">
        <f>MONTH(Helper_Columns[Order_Date])</f>
        <v>7</v>
      </c>
      <c r="N2880">
        <f>YEAR(Helper_Columns[Order_Date])</f>
        <v>2024</v>
      </c>
      <c r="O2880" t="str">
        <f>TEXT(Helper_Columns[Order_Date],"mmm")</f>
        <v>Jul</v>
      </c>
      <c r="P2880" s="7">
        <f>IFERROR(Helper_Columns[Profit]/Helper_Columns[Sales_Amount],0)</f>
        <v>0.18868354563638279</v>
      </c>
      <c r="Q2880" s="5" t="str">
        <f>IF(VALUE(SUBSTITUTE(Helper_Columns[[#This Row],[Discount]],"%",""))&gt;=10,"High Discount", "Normal")</f>
        <v>Normal</v>
      </c>
      <c r="R2880" s="5" t="str">
        <f xml:space="preserve"> IF(Helper_Columns[[#This Row],[Profit]]&gt;5000,"High","Low")</f>
        <v>High</v>
      </c>
    </row>
    <row r="2881" spans="1:18" x14ac:dyDescent="0.25">
      <c r="A2881" t="s">
        <v>2891</v>
      </c>
      <c r="B2881" s="4">
        <v>45502.209041808354</v>
      </c>
      <c r="C2881" t="s">
        <v>5019</v>
      </c>
      <c r="D2881" t="s">
        <v>5026</v>
      </c>
      <c r="E2881" t="s">
        <v>5034</v>
      </c>
      <c r="F2881" t="s">
        <v>5048</v>
      </c>
      <c r="G2881" t="s">
        <v>5055</v>
      </c>
      <c r="H2881">
        <v>66951</v>
      </c>
      <c r="I2881">
        <v>8</v>
      </c>
      <c r="J2881" t="s">
        <v>5069</v>
      </c>
      <c r="K2881">
        <v>11751.25</v>
      </c>
      <c r="L2881" t="s">
        <v>5074</v>
      </c>
      <c r="M2881">
        <f>MONTH(Helper_Columns[Order_Date])</f>
        <v>7</v>
      </c>
      <c r="N2881">
        <f>YEAR(Helper_Columns[Order_Date])</f>
        <v>2024</v>
      </c>
      <c r="O2881" t="str">
        <f>TEXT(Helper_Columns[Order_Date],"mmm")</f>
        <v>Jul</v>
      </c>
      <c r="P2881" s="7">
        <f>IFERROR(Helper_Columns[Profit]/Helper_Columns[Sales_Amount],0)</f>
        <v>0.17552015653238937</v>
      </c>
      <c r="Q2881" s="5" t="str">
        <f>IF(VALUE(SUBSTITUTE(Helper_Columns[[#This Row],[Discount]],"%",""))&gt;=10,"High Discount", "Normal")</f>
        <v>High Discount</v>
      </c>
      <c r="R2881" s="5" t="str">
        <f xml:space="preserve"> IF(Helper_Columns[[#This Row],[Profit]]&gt;5000,"High","Low")</f>
        <v>High</v>
      </c>
    </row>
    <row r="2882" spans="1:18" x14ac:dyDescent="0.25">
      <c r="A2882" t="s">
        <v>2892</v>
      </c>
      <c r="B2882" s="4">
        <v>45502.28205641127</v>
      </c>
      <c r="C2882" t="s">
        <v>5013</v>
      </c>
      <c r="D2882" t="s">
        <v>5028</v>
      </c>
      <c r="E2882" t="s">
        <v>5036</v>
      </c>
      <c r="F2882" t="s">
        <v>5046</v>
      </c>
      <c r="G2882" t="s">
        <v>5054</v>
      </c>
      <c r="H2882">
        <v>57068</v>
      </c>
      <c r="I2882">
        <v>4</v>
      </c>
      <c r="J2882" t="s">
        <v>5068</v>
      </c>
      <c r="K2882">
        <v>6867.68</v>
      </c>
      <c r="L2882" t="s">
        <v>5074</v>
      </c>
      <c r="M2882">
        <f>MONTH(Helper_Columns[Order_Date])</f>
        <v>7</v>
      </c>
      <c r="N2882">
        <f>YEAR(Helper_Columns[Order_Date])</f>
        <v>2024</v>
      </c>
      <c r="O2882" t="str">
        <f>TEXT(Helper_Columns[Order_Date],"mmm")</f>
        <v>Jul</v>
      </c>
      <c r="P2882" s="7">
        <f>IFERROR(Helper_Columns[Profit]/Helper_Columns[Sales_Amount],0)</f>
        <v>0.12034204808298872</v>
      </c>
      <c r="Q2882" s="5" t="str">
        <f>IF(VALUE(SUBSTITUTE(Helper_Columns[[#This Row],[Discount]],"%",""))&gt;=10,"High Discount", "Normal")</f>
        <v>Normal</v>
      </c>
      <c r="R2882" s="5" t="str">
        <f xml:space="preserve"> IF(Helper_Columns[[#This Row],[Profit]]&gt;5000,"High","Low")</f>
        <v>High</v>
      </c>
    </row>
    <row r="2883" spans="1:18" x14ac:dyDescent="0.25">
      <c r="A2883" t="s">
        <v>2893</v>
      </c>
      <c r="B2883" s="4">
        <v>45502.355071014201</v>
      </c>
      <c r="C2883" t="s">
        <v>5014</v>
      </c>
      <c r="D2883" t="s">
        <v>5027</v>
      </c>
      <c r="E2883" t="s">
        <v>5031</v>
      </c>
      <c r="F2883" t="s">
        <v>5047</v>
      </c>
      <c r="G2883" t="s">
        <v>5062</v>
      </c>
      <c r="H2883">
        <v>61532</v>
      </c>
      <c r="I2883">
        <v>11</v>
      </c>
      <c r="J2883" t="s">
        <v>5069</v>
      </c>
      <c r="K2883">
        <v>9966.08</v>
      </c>
      <c r="L2883" t="s">
        <v>5078</v>
      </c>
      <c r="M2883">
        <f>MONTH(Helper_Columns[Order_Date])</f>
        <v>7</v>
      </c>
      <c r="N2883">
        <f>YEAR(Helper_Columns[Order_Date])</f>
        <v>2024</v>
      </c>
      <c r="O2883" t="str">
        <f>TEXT(Helper_Columns[Order_Date],"mmm")</f>
        <v>Jul</v>
      </c>
      <c r="P2883" s="7">
        <f>IFERROR(Helper_Columns[Profit]/Helper_Columns[Sales_Amount],0)</f>
        <v>0.16196580640967301</v>
      </c>
      <c r="Q2883" s="5" t="str">
        <f>IF(VALUE(SUBSTITUTE(Helper_Columns[[#This Row],[Discount]],"%",""))&gt;=10,"High Discount", "Normal")</f>
        <v>High Discount</v>
      </c>
      <c r="R2883" s="5" t="str">
        <f xml:space="preserve"> IF(Helper_Columns[[#This Row],[Profit]]&gt;5000,"High","Low")</f>
        <v>High</v>
      </c>
    </row>
    <row r="2884" spans="1:18" x14ac:dyDescent="0.25">
      <c r="A2884" t="s">
        <v>2894</v>
      </c>
      <c r="B2884" s="4">
        <v>45502.428085617117</v>
      </c>
      <c r="C2884" t="s">
        <v>5025</v>
      </c>
      <c r="D2884" t="s">
        <v>5027</v>
      </c>
      <c r="E2884" t="s">
        <v>5042</v>
      </c>
      <c r="F2884" t="s">
        <v>5047</v>
      </c>
      <c r="G2884" t="s">
        <v>5067</v>
      </c>
      <c r="H2884">
        <v>35754</v>
      </c>
      <c r="I2884">
        <v>4</v>
      </c>
      <c r="J2884" t="s">
        <v>5070</v>
      </c>
      <c r="K2884">
        <v>2870.73</v>
      </c>
      <c r="L2884" t="s">
        <v>5074</v>
      </c>
      <c r="M2884">
        <f>MONTH(Helper_Columns[Order_Date])</f>
        <v>7</v>
      </c>
      <c r="N2884">
        <f>YEAR(Helper_Columns[Order_Date])</f>
        <v>2024</v>
      </c>
      <c r="O2884" t="str">
        <f>TEXT(Helper_Columns[Order_Date],"mmm")</f>
        <v>Jul</v>
      </c>
      <c r="P2884" s="7">
        <f>IFERROR(Helper_Columns[Profit]/Helper_Columns[Sales_Amount],0)</f>
        <v>8.0291156234267497E-2</v>
      </c>
      <c r="Q2884" s="5" t="str">
        <f>IF(VALUE(SUBSTITUTE(Helper_Columns[[#This Row],[Discount]],"%",""))&gt;=10,"High Discount", "Normal")</f>
        <v>Normal</v>
      </c>
      <c r="R2884" s="5" t="str">
        <f xml:space="preserve"> IF(Helper_Columns[[#This Row],[Profit]]&gt;5000,"High","Low")</f>
        <v>Low</v>
      </c>
    </row>
    <row r="2885" spans="1:18" x14ac:dyDescent="0.25">
      <c r="A2885" t="s">
        <v>2895</v>
      </c>
      <c r="B2885" s="4">
        <v>45502.501100220034</v>
      </c>
      <c r="C2885" t="s">
        <v>5018</v>
      </c>
      <c r="D2885" t="s">
        <v>5027</v>
      </c>
      <c r="E2885" t="s">
        <v>5038</v>
      </c>
      <c r="F2885" t="s">
        <v>5048</v>
      </c>
      <c r="G2885" t="s">
        <v>5065</v>
      </c>
      <c r="H2885">
        <v>33691</v>
      </c>
      <c r="I2885">
        <v>7</v>
      </c>
      <c r="J2885" t="s">
        <v>5069</v>
      </c>
      <c r="K2885">
        <v>6193.92</v>
      </c>
      <c r="L2885" t="s">
        <v>5075</v>
      </c>
      <c r="M2885">
        <f>MONTH(Helper_Columns[Order_Date])</f>
        <v>7</v>
      </c>
      <c r="N2885">
        <f>YEAR(Helper_Columns[Order_Date])</f>
        <v>2024</v>
      </c>
      <c r="O2885" t="str">
        <f>TEXT(Helper_Columns[Order_Date],"mmm")</f>
        <v>Jul</v>
      </c>
      <c r="P2885" s="7">
        <f>IFERROR(Helper_Columns[Profit]/Helper_Columns[Sales_Amount],0)</f>
        <v>0.18384494375352467</v>
      </c>
      <c r="Q2885" s="5" t="str">
        <f>IF(VALUE(SUBSTITUTE(Helper_Columns[[#This Row],[Discount]],"%",""))&gt;=10,"High Discount", "Normal")</f>
        <v>High Discount</v>
      </c>
      <c r="R2885" s="5" t="str">
        <f xml:space="preserve"> IF(Helper_Columns[[#This Row],[Profit]]&gt;5000,"High","Low")</f>
        <v>High</v>
      </c>
    </row>
    <row r="2886" spans="1:18" x14ac:dyDescent="0.25">
      <c r="A2886" t="s">
        <v>2896</v>
      </c>
      <c r="B2886" s="4">
        <v>45502.574114822957</v>
      </c>
      <c r="C2886" t="s">
        <v>5014</v>
      </c>
      <c r="D2886" t="s">
        <v>5028</v>
      </c>
      <c r="E2886" t="s">
        <v>5032</v>
      </c>
      <c r="F2886" t="s">
        <v>5048</v>
      </c>
      <c r="G2886" t="s">
        <v>5065</v>
      </c>
      <c r="H2886">
        <v>37139</v>
      </c>
      <c r="I2886">
        <v>5</v>
      </c>
      <c r="J2886" t="s">
        <v>5072</v>
      </c>
      <c r="K2886">
        <v>8074.41</v>
      </c>
      <c r="L2886" t="s">
        <v>5077</v>
      </c>
      <c r="M2886">
        <f>MONTH(Helper_Columns[Order_Date])</f>
        <v>7</v>
      </c>
      <c r="N2886">
        <f>YEAR(Helper_Columns[Order_Date])</f>
        <v>2024</v>
      </c>
      <c r="O2886" t="str">
        <f>TEXT(Helper_Columns[Order_Date],"mmm")</f>
        <v>Jul</v>
      </c>
      <c r="P2886" s="7">
        <f>IFERROR(Helper_Columns[Profit]/Helper_Columns[Sales_Amount],0)</f>
        <v>0.21741053878672015</v>
      </c>
      <c r="Q2886" s="5" t="str">
        <f>IF(VALUE(SUBSTITUTE(Helper_Columns[[#This Row],[Discount]],"%",""))&gt;=10,"High Discount", "Normal")</f>
        <v>High Discount</v>
      </c>
      <c r="R2886" s="5" t="str">
        <f xml:space="preserve"> IF(Helper_Columns[[#This Row],[Profit]]&gt;5000,"High","Low")</f>
        <v>High</v>
      </c>
    </row>
    <row r="2887" spans="1:18" x14ac:dyDescent="0.25">
      <c r="A2887" t="s">
        <v>2897</v>
      </c>
      <c r="B2887" s="4">
        <v>45502.647129425881</v>
      </c>
      <c r="C2887" t="s">
        <v>5012</v>
      </c>
      <c r="D2887" t="s">
        <v>5028</v>
      </c>
      <c r="E2887" t="s">
        <v>5035</v>
      </c>
      <c r="F2887" t="s">
        <v>5046</v>
      </c>
      <c r="G2887" t="s">
        <v>5057</v>
      </c>
      <c r="H2887">
        <v>70142</v>
      </c>
      <c r="I2887">
        <v>14</v>
      </c>
      <c r="J2887" t="s">
        <v>5072</v>
      </c>
      <c r="K2887">
        <v>5654.31</v>
      </c>
      <c r="L2887" t="s">
        <v>5076</v>
      </c>
      <c r="M2887">
        <f>MONTH(Helper_Columns[Order_Date])</f>
        <v>7</v>
      </c>
      <c r="N2887">
        <f>YEAR(Helper_Columns[Order_Date])</f>
        <v>2024</v>
      </c>
      <c r="O2887" t="str">
        <f>TEXT(Helper_Columns[Order_Date],"mmm")</f>
        <v>Jul</v>
      </c>
      <c r="P2887" s="7">
        <f>IFERROR(Helper_Columns[Profit]/Helper_Columns[Sales_Amount],0)</f>
        <v>8.0612329274899489E-2</v>
      </c>
      <c r="Q2887" s="5" t="str">
        <f>IF(VALUE(SUBSTITUTE(Helper_Columns[[#This Row],[Discount]],"%",""))&gt;=10,"High Discount", "Normal")</f>
        <v>High Discount</v>
      </c>
      <c r="R2887" s="5" t="str">
        <f xml:space="preserve"> IF(Helper_Columns[[#This Row],[Profit]]&gt;5000,"High","Low")</f>
        <v>High</v>
      </c>
    </row>
    <row r="2888" spans="1:18" x14ac:dyDescent="0.25">
      <c r="A2888" t="s">
        <v>2898</v>
      </c>
      <c r="B2888" s="4">
        <v>45502.720144028797</v>
      </c>
      <c r="C2888" t="s">
        <v>5025</v>
      </c>
      <c r="D2888" t="s">
        <v>5029</v>
      </c>
      <c r="E2888" t="s">
        <v>5041</v>
      </c>
      <c r="F2888" t="s">
        <v>5048</v>
      </c>
      <c r="G2888" t="s">
        <v>5065</v>
      </c>
      <c r="H2888">
        <v>8488</v>
      </c>
      <c r="I2888">
        <v>4</v>
      </c>
      <c r="J2888" t="s">
        <v>5072</v>
      </c>
      <c r="K2888">
        <v>760.86</v>
      </c>
      <c r="L2888" t="s">
        <v>5074</v>
      </c>
      <c r="M2888">
        <f>MONTH(Helper_Columns[Order_Date])</f>
        <v>7</v>
      </c>
      <c r="N2888">
        <f>YEAR(Helper_Columns[Order_Date])</f>
        <v>2024</v>
      </c>
      <c r="O2888" t="str">
        <f>TEXT(Helper_Columns[Order_Date],"mmm")</f>
        <v>Jul</v>
      </c>
      <c r="P2888" s="7">
        <f>IFERROR(Helper_Columns[Profit]/Helper_Columns[Sales_Amount],0)</f>
        <v>8.9639491046182851E-2</v>
      </c>
      <c r="Q2888" s="5" t="str">
        <f>IF(VALUE(SUBSTITUTE(Helper_Columns[[#This Row],[Discount]],"%",""))&gt;=10,"High Discount", "Normal")</f>
        <v>High Discount</v>
      </c>
      <c r="R2888" s="5" t="str">
        <f xml:space="preserve"> IF(Helper_Columns[[#This Row],[Profit]]&gt;5000,"High","Low")</f>
        <v>Low</v>
      </c>
    </row>
    <row r="2889" spans="1:18" x14ac:dyDescent="0.25">
      <c r="A2889" t="s">
        <v>2899</v>
      </c>
      <c r="B2889" s="4">
        <v>45502.793158631728</v>
      </c>
      <c r="C2889" t="s">
        <v>5012</v>
      </c>
      <c r="D2889" t="s">
        <v>5027</v>
      </c>
      <c r="E2889" t="s">
        <v>5042</v>
      </c>
      <c r="F2889" t="s">
        <v>5048</v>
      </c>
      <c r="G2889" t="s">
        <v>5065</v>
      </c>
      <c r="H2889">
        <v>13869</v>
      </c>
      <c r="I2889">
        <v>8</v>
      </c>
      <c r="J2889" t="s">
        <v>5069</v>
      </c>
      <c r="K2889">
        <v>1475.1</v>
      </c>
      <c r="L2889" t="s">
        <v>5079</v>
      </c>
      <c r="M2889">
        <f>MONTH(Helper_Columns[Order_Date])</f>
        <v>7</v>
      </c>
      <c r="N2889">
        <f>YEAR(Helper_Columns[Order_Date])</f>
        <v>2024</v>
      </c>
      <c r="O2889" t="str">
        <f>TEXT(Helper_Columns[Order_Date],"mmm")</f>
        <v>Jul</v>
      </c>
      <c r="P2889" s="7">
        <f>IFERROR(Helper_Columns[Profit]/Helper_Columns[Sales_Amount],0)</f>
        <v>0.10635950681375729</v>
      </c>
      <c r="Q2889" s="5" t="str">
        <f>IF(VALUE(SUBSTITUTE(Helper_Columns[[#This Row],[Discount]],"%",""))&gt;=10,"High Discount", "Normal")</f>
        <v>High Discount</v>
      </c>
      <c r="R2889" s="5" t="str">
        <f xml:space="preserve"> IF(Helper_Columns[[#This Row],[Profit]]&gt;5000,"High","Low")</f>
        <v>Low</v>
      </c>
    </row>
    <row r="2890" spans="1:18" x14ac:dyDescent="0.25">
      <c r="A2890" t="s">
        <v>2900</v>
      </c>
      <c r="B2890" s="4">
        <v>45502.866173234637</v>
      </c>
      <c r="C2890" t="s">
        <v>5012</v>
      </c>
      <c r="D2890" t="s">
        <v>5029</v>
      </c>
      <c r="E2890" t="s">
        <v>5039</v>
      </c>
      <c r="F2890" t="s">
        <v>5048</v>
      </c>
      <c r="G2890" t="s">
        <v>5055</v>
      </c>
      <c r="H2890">
        <v>7886</v>
      </c>
      <c r="I2890">
        <v>3</v>
      </c>
      <c r="J2890" t="s">
        <v>5068</v>
      </c>
      <c r="K2890">
        <v>1384.47</v>
      </c>
      <c r="L2890" t="s">
        <v>5079</v>
      </c>
      <c r="M2890">
        <f>MONTH(Helper_Columns[Order_Date])</f>
        <v>7</v>
      </c>
      <c r="N2890">
        <f>YEAR(Helper_Columns[Order_Date])</f>
        <v>2024</v>
      </c>
      <c r="O2890" t="str">
        <f>TEXT(Helper_Columns[Order_Date],"mmm")</f>
        <v>Jul</v>
      </c>
      <c r="P2890" s="7">
        <f>IFERROR(Helper_Columns[Profit]/Helper_Columns[Sales_Amount],0)</f>
        <v>0.17556048693887902</v>
      </c>
      <c r="Q2890" s="5" t="str">
        <f>IF(VALUE(SUBSTITUTE(Helper_Columns[[#This Row],[Discount]],"%",""))&gt;=10,"High Discount", "Normal")</f>
        <v>Normal</v>
      </c>
      <c r="R2890" s="5" t="str">
        <f xml:space="preserve"> IF(Helper_Columns[[#This Row],[Profit]]&gt;5000,"High","Low")</f>
        <v>Low</v>
      </c>
    </row>
    <row r="2891" spans="1:18" x14ac:dyDescent="0.25">
      <c r="A2891" t="s">
        <v>2901</v>
      </c>
      <c r="B2891" s="4">
        <v>45502.939187837561</v>
      </c>
      <c r="C2891" t="s">
        <v>5017</v>
      </c>
      <c r="D2891" t="s">
        <v>5026</v>
      </c>
      <c r="E2891" t="s">
        <v>5043</v>
      </c>
      <c r="F2891" t="s">
        <v>5047</v>
      </c>
      <c r="G2891" t="s">
        <v>5062</v>
      </c>
      <c r="H2891">
        <v>32696</v>
      </c>
      <c r="I2891">
        <v>12</v>
      </c>
      <c r="J2891" t="s">
        <v>5072</v>
      </c>
      <c r="K2891">
        <v>5917.03</v>
      </c>
      <c r="L2891" t="s">
        <v>5074</v>
      </c>
      <c r="M2891">
        <f>MONTH(Helper_Columns[Order_Date])</f>
        <v>7</v>
      </c>
      <c r="N2891">
        <f>YEAR(Helper_Columns[Order_Date])</f>
        <v>2024</v>
      </c>
      <c r="O2891" t="str">
        <f>TEXT(Helper_Columns[Order_Date],"mmm")</f>
        <v>Jul</v>
      </c>
      <c r="P2891" s="7">
        <f>IFERROR(Helper_Columns[Profit]/Helper_Columns[Sales_Amount],0)</f>
        <v>0.18097106679716171</v>
      </c>
      <c r="Q2891" s="5" t="str">
        <f>IF(VALUE(SUBSTITUTE(Helper_Columns[[#This Row],[Discount]],"%",""))&gt;=10,"High Discount", "Normal")</f>
        <v>High Discount</v>
      </c>
      <c r="R2891" s="5" t="str">
        <f xml:space="preserve"> IF(Helper_Columns[[#This Row],[Profit]]&gt;5000,"High","Low")</f>
        <v>High</v>
      </c>
    </row>
    <row r="2892" spans="1:18" x14ac:dyDescent="0.25">
      <c r="A2892" t="s">
        <v>2902</v>
      </c>
      <c r="B2892" s="4">
        <v>45503.012202440477</v>
      </c>
      <c r="C2892" t="s">
        <v>5018</v>
      </c>
      <c r="D2892" t="s">
        <v>5027</v>
      </c>
      <c r="E2892" t="s">
        <v>5042</v>
      </c>
      <c r="F2892" t="s">
        <v>5047</v>
      </c>
      <c r="G2892" t="s">
        <v>5062</v>
      </c>
      <c r="H2892">
        <v>23129</v>
      </c>
      <c r="I2892">
        <v>14</v>
      </c>
      <c r="J2892" t="s">
        <v>5071</v>
      </c>
      <c r="K2892">
        <v>4841.79</v>
      </c>
      <c r="L2892" t="s">
        <v>5075</v>
      </c>
      <c r="M2892">
        <f>MONTH(Helper_Columns[Order_Date])</f>
        <v>7</v>
      </c>
      <c r="N2892">
        <f>YEAR(Helper_Columns[Order_Date])</f>
        <v>2024</v>
      </c>
      <c r="O2892" t="str">
        <f>TEXT(Helper_Columns[Order_Date],"mmm")</f>
        <v>Jul</v>
      </c>
      <c r="P2892" s="7">
        <f>IFERROR(Helper_Columns[Profit]/Helper_Columns[Sales_Amount],0)</f>
        <v>0.2093384928012452</v>
      </c>
      <c r="Q2892" s="5" t="str">
        <f>IF(VALUE(SUBSTITUTE(Helper_Columns[[#This Row],[Discount]],"%",""))&gt;=10,"High Discount", "Normal")</f>
        <v>High Discount</v>
      </c>
      <c r="R2892" s="5" t="str">
        <f xml:space="preserve"> IF(Helper_Columns[[#This Row],[Profit]]&gt;5000,"High","Low")</f>
        <v>Low</v>
      </c>
    </row>
    <row r="2893" spans="1:18" x14ac:dyDescent="0.25">
      <c r="A2893" t="s">
        <v>2903</v>
      </c>
      <c r="B2893" s="4">
        <v>45503.085217043401</v>
      </c>
      <c r="C2893" t="s">
        <v>5020</v>
      </c>
      <c r="D2893" t="s">
        <v>5028</v>
      </c>
      <c r="E2893" t="s">
        <v>5035</v>
      </c>
      <c r="F2893" t="s">
        <v>5048</v>
      </c>
      <c r="G2893" t="s">
        <v>5051</v>
      </c>
      <c r="H2893">
        <v>11624</v>
      </c>
      <c r="I2893">
        <v>4</v>
      </c>
      <c r="J2893" t="s">
        <v>5072</v>
      </c>
      <c r="K2893">
        <v>1041.4100000000001</v>
      </c>
      <c r="L2893" t="s">
        <v>5078</v>
      </c>
      <c r="M2893">
        <f>MONTH(Helper_Columns[Order_Date])</f>
        <v>7</v>
      </c>
      <c r="N2893">
        <f>YEAR(Helper_Columns[Order_Date])</f>
        <v>2024</v>
      </c>
      <c r="O2893" t="str">
        <f>TEXT(Helper_Columns[Order_Date],"mmm")</f>
        <v>Jul</v>
      </c>
      <c r="P2893" s="7">
        <f>IFERROR(Helper_Columns[Profit]/Helper_Columns[Sales_Amount],0)</f>
        <v>8.9591362697866495E-2</v>
      </c>
      <c r="Q2893" s="5" t="str">
        <f>IF(VALUE(SUBSTITUTE(Helper_Columns[[#This Row],[Discount]],"%",""))&gt;=10,"High Discount", "Normal")</f>
        <v>High Discount</v>
      </c>
      <c r="R2893" s="5" t="str">
        <f xml:space="preserve"> IF(Helper_Columns[[#This Row],[Profit]]&gt;5000,"High","Low")</f>
        <v>Low</v>
      </c>
    </row>
    <row r="2894" spans="1:18" x14ac:dyDescent="0.25">
      <c r="A2894" t="s">
        <v>2904</v>
      </c>
      <c r="B2894" s="4">
        <v>45503.158231646317</v>
      </c>
      <c r="C2894" t="s">
        <v>5014</v>
      </c>
      <c r="D2894" t="s">
        <v>5028</v>
      </c>
      <c r="E2894" t="s">
        <v>5035</v>
      </c>
      <c r="F2894" t="s">
        <v>5046</v>
      </c>
      <c r="G2894" t="s">
        <v>5066</v>
      </c>
      <c r="H2894">
        <v>8587</v>
      </c>
      <c r="I2894">
        <v>4</v>
      </c>
      <c r="J2894" t="s">
        <v>5069</v>
      </c>
      <c r="K2894">
        <v>1833.98</v>
      </c>
      <c r="L2894" t="s">
        <v>5075</v>
      </c>
      <c r="M2894">
        <f>MONTH(Helper_Columns[Order_Date])</f>
        <v>7</v>
      </c>
      <c r="N2894">
        <f>YEAR(Helper_Columns[Order_Date])</f>
        <v>2024</v>
      </c>
      <c r="O2894" t="str">
        <f>TEXT(Helper_Columns[Order_Date],"mmm")</f>
        <v>Jul</v>
      </c>
      <c r="P2894" s="7">
        <f>IFERROR(Helper_Columns[Profit]/Helper_Columns[Sales_Amount],0)</f>
        <v>0.21357633632234774</v>
      </c>
      <c r="Q2894" s="5" t="str">
        <f>IF(VALUE(SUBSTITUTE(Helper_Columns[[#This Row],[Discount]],"%",""))&gt;=10,"High Discount", "Normal")</f>
        <v>High Discount</v>
      </c>
      <c r="R2894" s="5" t="str">
        <f xml:space="preserve"> IF(Helper_Columns[[#This Row],[Profit]]&gt;5000,"High","Low")</f>
        <v>Low</v>
      </c>
    </row>
    <row r="2895" spans="1:18" x14ac:dyDescent="0.25">
      <c r="A2895" t="s">
        <v>2905</v>
      </c>
      <c r="B2895" s="4">
        <v>45503.231246249248</v>
      </c>
      <c r="C2895" t="s">
        <v>5016</v>
      </c>
      <c r="D2895" t="s">
        <v>5027</v>
      </c>
      <c r="E2895" t="s">
        <v>5044</v>
      </c>
      <c r="F2895" t="s">
        <v>5048</v>
      </c>
      <c r="G2895" t="s">
        <v>5055</v>
      </c>
      <c r="H2895">
        <v>33059</v>
      </c>
      <c r="I2895">
        <v>9</v>
      </c>
      <c r="J2895" t="s">
        <v>5069</v>
      </c>
      <c r="K2895">
        <v>4771.92</v>
      </c>
      <c r="L2895" t="s">
        <v>5076</v>
      </c>
      <c r="M2895">
        <f>MONTH(Helper_Columns[Order_Date])</f>
        <v>7</v>
      </c>
      <c r="N2895">
        <f>YEAR(Helper_Columns[Order_Date])</f>
        <v>2024</v>
      </c>
      <c r="O2895" t="str">
        <f>TEXT(Helper_Columns[Order_Date],"mmm")</f>
        <v>Jul</v>
      </c>
      <c r="P2895" s="7">
        <f>IFERROR(Helper_Columns[Profit]/Helper_Columns[Sales_Amount],0)</f>
        <v>0.1443455639916513</v>
      </c>
      <c r="Q2895" s="5" t="str">
        <f>IF(VALUE(SUBSTITUTE(Helper_Columns[[#This Row],[Discount]],"%",""))&gt;=10,"High Discount", "Normal")</f>
        <v>High Discount</v>
      </c>
      <c r="R2895" s="5" t="str">
        <f xml:space="preserve"> IF(Helper_Columns[[#This Row],[Profit]]&gt;5000,"High","Low")</f>
        <v>Low</v>
      </c>
    </row>
    <row r="2896" spans="1:18" x14ac:dyDescent="0.25">
      <c r="A2896" t="s">
        <v>2906</v>
      </c>
      <c r="B2896" s="4">
        <v>45503.304260852157</v>
      </c>
      <c r="C2896" t="s">
        <v>5024</v>
      </c>
      <c r="D2896" t="s">
        <v>5029</v>
      </c>
      <c r="E2896" t="s">
        <v>5040</v>
      </c>
      <c r="F2896" t="s">
        <v>5048</v>
      </c>
      <c r="G2896" t="s">
        <v>5051</v>
      </c>
      <c r="H2896">
        <v>59147</v>
      </c>
      <c r="I2896">
        <v>12</v>
      </c>
      <c r="J2896" t="s">
        <v>5069</v>
      </c>
      <c r="K2896">
        <v>8877.89</v>
      </c>
      <c r="L2896" t="s">
        <v>5074</v>
      </c>
      <c r="M2896">
        <f>MONTH(Helper_Columns[Order_Date])</f>
        <v>7</v>
      </c>
      <c r="N2896">
        <f>YEAR(Helper_Columns[Order_Date])</f>
        <v>2024</v>
      </c>
      <c r="O2896" t="str">
        <f>TEXT(Helper_Columns[Order_Date],"mmm")</f>
        <v>Jul</v>
      </c>
      <c r="P2896" s="7">
        <f>IFERROR(Helper_Columns[Profit]/Helper_Columns[Sales_Amount],0)</f>
        <v>0.15009873704498961</v>
      </c>
      <c r="Q2896" s="5" t="str">
        <f>IF(VALUE(SUBSTITUTE(Helper_Columns[[#This Row],[Discount]],"%",""))&gt;=10,"High Discount", "Normal")</f>
        <v>High Discount</v>
      </c>
      <c r="R2896" s="5" t="str">
        <f xml:space="preserve"> IF(Helper_Columns[[#This Row],[Profit]]&gt;5000,"High","Low")</f>
        <v>High</v>
      </c>
    </row>
    <row r="2897" spans="1:18" x14ac:dyDescent="0.25">
      <c r="A2897" t="s">
        <v>2907</v>
      </c>
      <c r="B2897" s="4">
        <v>45503.377275455081</v>
      </c>
      <c r="C2897" t="s">
        <v>5024</v>
      </c>
      <c r="D2897" t="s">
        <v>5027</v>
      </c>
      <c r="E2897" t="s">
        <v>5038</v>
      </c>
      <c r="F2897" t="s">
        <v>5047</v>
      </c>
      <c r="G2897" t="s">
        <v>5062</v>
      </c>
      <c r="H2897">
        <v>79673</v>
      </c>
      <c r="I2897">
        <v>5</v>
      </c>
      <c r="J2897" t="s">
        <v>5068</v>
      </c>
      <c r="K2897">
        <v>9452.2199999999993</v>
      </c>
      <c r="L2897" t="s">
        <v>5076</v>
      </c>
      <c r="M2897">
        <f>MONTH(Helper_Columns[Order_Date])</f>
        <v>7</v>
      </c>
      <c r="N2897">
        <f>YEAR(Helper_Columns[Order_Date])</f>
        <v>2024</v>
      </c>
      <c r="O2897" t="str">
        <f>TEXT(Helper_Columns[Order_Date],"mmm")</f>
        <v>Jul</v>
      </c>
      <c r="P2897" s="7">
        <f>IFERROR(Helper_Columns[Profit]/Helper_Columns[Sales_Amount],0)</f>
        <v>0.11863768152322618</v>
      </c>
      <c r="Q2897" s="5" t="str">
        <f>IF(VALUE(SUBSTITUTE(Helper_Columns[[#This Row],[Discount]],"%",""))&gt;=10,"High Discount", "Normal")</f>
        <v>Normal</v>
      </c>
      <c r="R2897" s="5" t="str">
        <f xml:space="preserve"> IF(Helper_Columns[[#This Row],[Profit]]&gt;5000,"High","Low")</f>
        <v>High</v>
      </c>
    </row>
    <row r="2898" spans="1:18" x14ac:dyDescent="0.25">
      <c r="A2898" t="s">
        <v>2908</v>
      </c>
      <c r="B2898" s="4">
        <v>45503.450290058012</v>
      </c>
      <c r="C2898" t="s">
        <v>5013</v>
      </c>
      <c r="D2898" t="s">
        <v>5027</v>
      </c>
      <c r="E2898" t="s">
        <v>5044</v>
      </c>
      <c r="F2898" t="s">
        <v>5047</v>
      </c>
      <c r="G2898" t="s">
        <v>5050</v>
      </c>
      <c r="H2898">
        <v>70105</v>
      </c>
      <c r="I2898">
        <v>14</v>
      </c>
      <c r="J2898" t="s">
        <v>5072</v>
      </c>
      <c r="K2898">
        <v>15224.06</v>
      </c>
      <c r="L2898" t="s">
        <v>5077</v>
      </c>
      <c r="M2898">
        <f>MONTH(Helper_Columns[Order_Date])</f>
        <v>7</v>
      </c>
      <c r="N2898">
        <f>YEAR(Helper_Columns[Order_Date])</f>
        <v>2024</v>
      </c>
      <c r="O2898" t="str">
        <f>TEXT(Helper_Columns[Order_Date],"mmm")</f>
        <v>Jul</v>
      </c>
      <c r="P2898" s="7">
        <f>IFERROR(Helper_Columns[Profit]/Helper_Columns[Sales_Amount],0)</f>
        <v>0.21716083018329649</v>
      </c>
      <c r="Q2898" s="5" t="str">
        <f>IF(VALUE(SUBSTITUTE(Helper_Columns[[#This Row],[Discount]],"%",""))&gt;=10,"High Discount", "Normal")</f>
        <v>High Discount</v>
      </c>
      <c r="R2898" s="5" t="str">
        <f xml:space="preserve"> IF(Helper_Columns[[#This Row],[Profit]]&gt;5000,"High","Low")</f>
        <v>High</v>
      </c>
    </row>
    <row r="2899" spans="1:18" x14ac:dyDescent="0.25">
      <c r="A2899" t="s">
        <v>2909</v>
      </c>
      <c r="B2899" s="4">
        <v>45503.523304660928</v>
      </c>
      <c r="C2899" t="s">
        <v>5022</v>
      </c>
      <c r="D2899" t="s">
        <v>5028</v>
      </c>
      <c r="E2899" t="s">
        <v>5032</v>
      </c>
      <c r="F2899" t="s">
        <v>5048</v>
      </c>
      <c r="G2899" t="s">
        <v>5052</v>
      </c>
      <c r="H2899">
        <v>30545</v>
      </c>
      <c r="I2899">
        <v>14</v>
      </c>
      <c r="J2899" t="s">
        <v>5073</v>
      </c>
      <c r="K2899">
        <v>3471.22</v>
      </c>
      <c r="L2899" t="s">
        <v>5077</v>
      </c>
      <c r="M2899">
        <f>MONTH(Helper_Columns[Order_Date])</f>
        <v>7</v>
      </c>
      <c r="N2899">
        <f>YEAR(Helper_Columns[Order_Date])</f>
        <v>2024</v>
      </c>
      <c r="O2899" t="str">
        <f>TEXT(Helper_Columns[Order_Date],"mmm")</f>
        <v>Jul</v>
      </c>
      <c r="P2899" s="7">
        <f>IFERROR(Helper_Columns[Profit]/Helper_Columns[Sales_Amount],0)</f>
        <v>0.11364282206580455</v>
      </c>
      <c r="Q2899" s="5" t="str">
        <f>IF(VALUE(SUBSTITUTE(Helper_Columns[[#This Row],[Discount]],"%",""))&gt;=10,"High Discount", "Normal")</f>
        <v>Normal</v>
      </c>
      <c r="R2899" s="5" t="str">
        <f xml:space="preserve"> IF(Helper_Columns[[#This Row],[Profit]]&gt;5000,"High","Low")</f>
        <v>Low</v>
      </c>
    </row>
    <row r="2900" spans="1:18" x14ac:dyDescent="0.25">
      <c r="A2900" t="s">
        <v>2910</v>
      </c>
      <c r="B2900" s="4">
        <v>45503.596319263837</v>
      </c>
      <c r="C2900" t="s">
        <v>5023</v>
      </c>
      <c r="D2900" t="s">
        <v>5029</v>
      </c>
      <c r="E2900" t="s">
        <v>5040</v>
      </c>
      <c r="F2900" t="s">
        <v>5047</v>
      </c>
      <c r="G2900" t="s">
        <v>5063</v>
      </c>
      <c r="H2900">
        <v>34135</v>
      </c>
      <c r="I2900">
        <v>3</v>
      </c>
      <c r="J2900" t="s">
        <v>5068</v>
      </c>
      <c r="K2900">
        <v>7089.81</v>
      </c>
      <c r="L2900" t="s">
        <v>5078</v>
      </c>
      <c r="M2900">
        <f>MONTH(Helper_Columns[Order_Date])</f>
        <v>7</v>
      </c>
      <c r="N2900">
        <f>YEAR(Helper_Columns[Order_Date])</f>
        <v>2024</v>
      </c>
      <c r="O2900" t="str">
        <f>TEXT(Helper_Columns[Order_Date],"mmm")</f>
        <v>Jul</v>
      </c>
      <c r="P2900" s="7">
        <f>IFERROR(Helper_Columns[Profit]/Helper_Columns[Sales_Amount],0)</f>
        <v>0.20769913578438554</v>
      </c>
      <c r="Q2900" s="5" t="str">
        <f>IF(VALUE(SUBSTITUTE(Helper_Columns[[#This Row],[Discount]],"%",""))&gt;=10,"High Discount", "Normal")</f>
        <v>Normal</v>
      </c>
      <c r="R2900" s="5" t="str">
        <f xml:space="preserve"> IF(Helper_Columns[[#This Row],[Profit]]&gt;5000,"High","Low")</f>
        <v>High</v>
      </c>
    </row>
    <row r="2901" spans="1:18" x14ac:dyDescent="0.25">
      <c r="A2901" t="s">
        <v>2911</v>
      </c>
      <c r="B2901" s="4">
        <v>45503.669333866768</v>
      </c>
      <c r="C2901" t="s">
        <v>5020</v>
      </c>
      <c r="D2901" t="s">
        <v>5028</v>
      </c>
      <c r="E2901" t="s">
        <v>5036</v>
      </c>
      <c r="F2901" t="s">
        <v>5047</v>
      </c>
      <c r="G2901" t="s">
        <v>5063</v>
      </c>
      <c r="H2901">
        <v>55093</v>
      </c>
      <c r="I2901">
        <v>7</v>
      </c>
      <c r="J2901" t="s">
        <v>5069</v>
      </c>
      <c r="K2901">
        <v>5378.84</v>
      </c>
      <c r="L2901" t="s">
        <v>5075</v>
      </c>
      <c r="M2901">
        <f>MONTH(Helper_Columns[Order_Date])</f>
        <v>7</v>
      </c>
      <c r="N2901">
        <f>YEAR(Helper_Columns[Order_Date])</f>
        <v>2024</v>
      </c>
      <c r="O2901" t="str">
        <f>TEXT(Helper_Columns[Order_Date],"mmm")</f>
        <v>Jul</v>
      </c>
      <c r="P2901" s="7">
        <f>IFERROR(Helper_Columns[Profit]/Helper_Columns[Sales_Amount],0)</f>
        <v>9.763200406585229E-2</v>
      </c>
      <c r="Q2901" s="5" t="str">
        <f>IF(VALUE(SUBSTITUTE(Helper_Columns[[#This Row],[Discount]],"%",""))&gt;=10,"High Discount", "Normal")</f>
        <v>High Discount</v>
      </c>
      <c r="R2901" s="5" t="str">
        <f xml:space="preserve"> IF(Helper_Columns[[#This Row],[Profit]]&gt;5000,"High","Low")</f>
        <v>High</v>
      </c>
    </row>
    <row r="2902" spans="1:18" x14ac:dyDescent="0.25">
      <c r="A2902" t="s">
        <v>2912</v>
      </c>
      <c r="B2902" s="4">
        <v>45503.742348469677</v>
      </c>
      <c r="C2902" t="s">
        <v>5013</v>
      </c>
      <c r="D2902" t="s">
        <v>5029</v>
      </c>
      <c r="E2902" t="s">
        <v>5033</v>
      </c>
      <c r="F2902" t="s">
        <v>5047</v>
      </c>
      <c r="G2902" t="s">
        <v>5067</v>
      </c>
      <c r="H2902">
        <v>41185</v>
      </c>
      <c r="I2902">
        <v>11</v>
      </c>
      <c r="J2902" t="s">
        <v>5070</v>
      </c>
      <c r="K2902">
        <v>7172.25</v>
      </c>
      <c r="L2902" t="s">
        <v>5075</v>
      </c>
      <c r="M2902">
        <f>MONTH(Helper_Columns[Order_Date])</f>
        <v>7</v>
      </c>
      <c r="N2902">
        <f>YEAR(Helper_Columns[Order_Date])</f>
        <v>2024</v>
      </c>
      <c r="O2902" t="str">
        <f>TEXT(Helper_Columns[Order_Date],"mmm")</f>
        <v>Jul</v>
      </c>
      <c r="P2902" s="7">
        <f>IFERROR(Helper_Columns[Profit]/Helper_Columns[Sales_Amount],0)</f>
        <v>0.17414714094937478</v>
      </c>
      <c r="Q2902" s="5" t="str">
        <f>IF(VALUE(SUBSTITUTE(Helper_Columns[[#This Row],[Discount]],"%",""))&gt;=10,"High Discount", "Normal")</f>
        <v>Normal</v>
      </c>
      <c r="R2902" s="5" t="str">
        <f xml:space="preserve"> IF(Helper_Columns[[#This Row],[Profit]]&gt;5000,"High","Low")</f>
        <v>High</v>
      </c>
    </row>
    <row r="2903" spans="1:18" x14ac:dyDescent="0.25">
      <c r="A2903" t="s">
        <v>2913</v>
      </c>
      <c r="B2903" s="4">
        <v>45503.815363072601</v>
      </c>
      <c r="C2903" t="s">
        <v>5021</v>
      </c>
      <c r="D2903" t="s">
        <v>5026</v>
      </c>
      <c r="E2903" t="s">
        <v>5030</v>
      </c>
      <c r="F2903" t="s">
        <v>5047</v>
      </c>
      <c r="G2903" t="s">
        <v>5067</v>
      </c>
      <c r="H2903">
        <v>15060</v>
      </c>
      <c r="I2903">
        <v>11</v>
      </c>
      <c r="J2903" t="s">
        <v>5068</v>
      </c>
      <c r="K2903">
        <v>2627.11</v>
      </c>
      <c r="L2903" t="s">
        <v>5076</v>
      </c>
      <c r="M2903">
        <f>MONTH(Helper_Columns[Order_Date])</f>
        <v>7</v>
      </c>
      <c r="N2903">
        <f>YEAR(Helper_Columns[Order_Date])</f>
        <v>2024</v>
      </c>
      <c r="O2903" t="str">
        <f>TEXT(Helper_Columns[Order_Date],"mmm")</f>
        <v>Jul</v>
      </c>
      <c r="P2903" s="7">
        <f>IFERROR(Helper_Columns[Profit]/Helper_Columns[Sales_Amount],0)</f>
        <v>0.17444289508632138</v>
      </c>
      <c r="Q2903" s="5" t="str">
        <f>IF(VALUE(SUBSTITUTE(Helper_Columns[[#This Row],[Discount]],"%",""))&gt;=10,"High Discount", "Normal")</f>
        <v>Normal</v>
      </c>
      <c r="R2903" s="5" t="str">
        <f xml:space="preserve"> IF(Helper_Columns[[#This Row],[Profit]]&gt;5000,"High","Low")</f>
        <v>Low</v>
      </c>
    </row>
    <row r="2904" spans="1:18" x14ac:dyDescent="0.25">
      <c r="A2904" t="s">
        <v>2914</v>
      </c>
      <c r="B2904" s="4">
        <v>45503.888377675532</v>
      </c>
      <c r="C2904" t="s">
        <v>5015</v>
      </c>
      <c r="D2904" t="s">
        <v>5026</v>
      </c>
      <c r="E2904" t="s">
        <v>5045</v>
      </c>
      <c r="F2904" t="s">
        <v>5046</v>
      </c>
      <c r="G2904" t="s">
        <v>5057</v>
      </c>
      <c r="H2904">
        <v>29210</v>
      </c>
      <c r="I2904">
        <v>11</v>
      </c>
      <c r="J2904" t="s">
        <v>5070</v>
      </c>
      <c r="K2904">
        <v>2425.09</v>
      </c>
      <c r="L2904" t="s">
        <v>5079</v>
      </c>
      <c r="M2904">
        <f>MONTH(Helper_Columns[Order_Date])</f>
        <v>7</v>
      </c>
      <c r="N2904">
        <f>YEAR(Helper_Columns[Order_Date])</f>
        <v>2024</v>
      </c>
      <c r="O2904" t="str">
        <f>TEXT(Helper_Columns[Order_Date],"mmm")</f>
        <v>Jul</v>
      </c>
      <c r="P2904" s="7">
        <f>IFERROR(Helper_Columns[Profit]/Helper_Columns[Sales_Amount],0)</f>
        <v>8.3022595001711746E-2</v>
      </c>
      <c r="Q2904" s="5" t="str">
        <f>IF(VALUE(SUBSTITUTE(Helper_Columns[[#This Row],[Discount]],"%",""))&gt;=10,"High Discount", "Normal")</f>
        <v>Normal</v>
      </c>
      <c r="R2904" s="5" t="str">
        <f xml:space="preserve"> IF(Helper_Columns[[#This Row],[Profit]]&gt;5000,"High","Low")</f>
        <v>Low</v>
      </c>
    </row>
    <row r="2905" spans="1:18" x14ac:dyDescent="0.25">
      <c r="A2905" t="s">
        <v>2915</v>
      </c>
      <c r="B2905" s="4">
        <v>45503.961392278448</v>
      </c>
      <c r="C2905" t="s">
        <v>5023</v>
      </c>
      <c r="D2905" t="s">
        <v>5028</v>
      </c>
      <c r="E2905" t="s">
        <v>5035</v>
      </c>
      <c r="F2905" t="s">
        <v>5046</v>
      </c>
      <c r="G2905" t="s">
        <v>5057</v>
      </c>
      <c r="H2905">
        <v>46321</v>
      </c>
      <c r="I2905">
        <v>4</v>
      </c>
      <c r="J2905" t="s">
        <v>5071</v>
      </c>
      <c r="K2905">
        <v>5397.55</v>
      </c>
      <c r="L2905" t="s">
        <v>5077</v>
      </c>
      <c r="M2905">
        <f>MONTH(Helper_Columns[Order_Date])</f>
        <v>7</v>
      </c>
      <c r="N2905">
        <f>YEAR(Helper_Columns[Order_Date])</f>
        <v>2024</v>
      </c>
      <c r="O2905" t="str">
        <f>TEXT(Helper_Columns[Order_Date],"mmm")</f>
        <v>Jul</v>
      </c>
      <c r="P2905" s="7">
        <f>IFERROR(Helper_Columns[Profit]/Helper_Columns[Sales_Amount],0)</f>
        <v>0.11652490231212626</v>
      </c>
      <c r="Q2905" s="5" t="str">
        <f>IF(VALUE(SUBSTITUTE(Helper_Columns[[#This Row],[Discount]],"%",""))&gt;=10,"High Discount", "Normal")</f>
        <v>High Discount</v>
      </c>
      <c r="R2905" s="5" t="str">
        <f xml:space="preserve"> IF(Helper_Columns[[#This Row],[Profit]]&gt;5000,"High","Low")</f>
        <v>High</v>
      </c>
    </row>
    <row r="2906" spans="1:18" x14ac:dyDescent="0.25">
      <c r="A2906" t="s">
        <v>2916</v>
      </c>
      <c r="B2906" s="4">
        <v>45504.034406881357</v>
      </c>
      <c r="C2906" t="s">
        <v>5022</v>
      </c>
      <c r="D2906" t="s">
        <v>5026</v>
      </c>
      <c r="E2906" t="s">
        <v>5030</v>
      </c>
      <c r="F2906" t="s">
        <v>5046</v>
      </c>
      <c r="G2906" t="s">
        <v>5060</v>
      </c>
      <c r="H2906">
        <v>72227</v>
      </c>
      <c r="I2906">
        <v>4</v>
      </c>
      <c r="J2906" t="s">
        <v>5072</v>
      </c>
      <c r="K2906">
        <v>13006.77</v>
      </c>
      <c r="L2906" t="s">
        <v>5074</v>
      </c>
      <c r="M2906">
        <f>MONTH(Helper_Columns[Order_Date])</f>
        <v>7</v>
      </c>
      <c r="N2906">
        <f>YEAR(Helper_Columns[Order_Date])</f>
        <v>2024</v>
      </c>
      <c r="O2906" t="str">
        <f>TEXT(Helper_Columns[Order_Date],"mmm")</f>
        <v>Jul</v>
      </c>
      <c r="P2906" s="7">
        <f>IFERROR(Helper_Columns[Profit]/Helper_Columns[Sales_Amount],0)</f>
        <v>0.18008182535616876</v>
      </c>
      <c r="Q2906" s="5" t="str">
        <f>IF(VALUE(SUBSTITUTE(Helper_Columns[[#This Row],[Discount]],"%",""))&gt;=10,"High Discount", "Normal")</f>
        <v>High Discount</v>
      </c>
      <c r="R2906" s="5" t="str">
        <f xml:space="preserve"> IF(Helper_Columns[[#This Row],[Profit]]&gt;5000,"High","Low")</f>
        <v>High</v>
      </c>
    </row>
    <row r="2907" spans="1:18" x14ac:dyDescent="0.25">
      <c r="A2907" t="s">
        <v>2917</v>
      </c>
      <c r="B2907" s="4">
        <v>45504.107421484303</v>
      </c>
      <c r="C2907" t="s">
        <v>5023</v>
      </c>
      <c r="D2907" t="s">
        <v>5026</v>
      </c>
      <c r="E2907" t="s">
        <v>5043</v>
      </c>
      <c r="F2907" t="s">
        <v>5046</v>
      </c>
      <c r="G2907" t="s">
        <v>5057</v>
      </c>
      <c r="H2907">
        <v>28937</v>
      </c>
      <c r="I2907">
        <v>14</v>
      </c>
      <c r="J2907" t="s">
        <v>5069</v>
      </c>
      <c r="K2907">
        <v>6039.2</v>
      </c>
      <c r="L2907" t="s">
        <v>5074</v>
      </c>
      <c r="M2907">
        <f>MONTH(Helper_Columns[Order_Date])</f>
        <v>7</v>
      </c>
      <c r="N2907">
        <f>YEAR(Helper_Columns[Order_Date])</f>
        <v>2024</v>
      </c>
      <c r="O2907" t="str">
        <f>TEXT(Helper_Columns[Order_Date],"mmm")</f>
        <v>Jul</v>
      </c>
      <c r="P2907" s="7">
        <f>IFERROR(Helper_Columns[Profit]/Helper_Columns[Sales_Amount],0)</f>
        <v>0.20870166223174483</v>
      </c>
      <c r="Q2907" s="5" t="str">
        <f>IF(VALUE(SUBSTITUTE(Helper_Columns[[#This Row],[Discount]],"%",""))&gt;=10,"High Discount", "Normal")</f>
        <v>High Discount</v>
      </c>
      <c r="R2907" s="5" t="str">
        <f xml:space="preserve"> IF(Helper_Columns[[#This Row],[Profit]]&gt;5000,"High","Low")</f>
        <v>High</v>
      </c>
    </row>
    <row r="2908" spans="1:18" x14ac:dyDescent="0.25">
      <c r="A2908" t="s">
        <v>2918</v>
      </c>
      <c r="B2908" s="4">
        <v>45504.180436087212</v>
      </c>
      <c r="C2908" t="s">
        <v>5015</v>
      </c>
      <c r="D2908" t="s">
        <v>5029</v>
      </c>
      <c r="E2908" t="s">
        <v>5040</v>
      </c>
      <c r="F2908" t="s">
        <v>5047</v>
      </c>
      <c r="G2908" t="s">
        <v>5067</v>
      </c>
      <c r="H2908">
        <v>36271</v>
      </c>
      <c r="I2908">
        <v>6</v>
      </c>
      <c r="J2908" t="s">
        <v>5073</v>
      </c>
      <c r="K2908">
        <v>6521</v>
      </c>
      <c r="L2908" t="s">
        <v>5076</v>
      </c>
      <c r="M2908">
        <f>MONTH(Helper_Columns[Order_Date])</f>
        <v>7</v>
      </c>
      <c r="N2908">
        <f>YEAR(Helper_Columns[Order_Date])</f>
        <v>2024</v>
      </c>
      <c r="O2908" t="str">
        <f>TEXT(Helper_Columns[Order_Date],"mmm")</f>
        <v>Jul</v>
      </c>
      <c r="P2908" s="7">
        <f>IFERROR(Helper_Columns[Profit]/Helper_Columns[Sales_Amount],0)</f>
        <v>0.17978550357034545</v>
      </c>
      <c r="Q2908" s="5" t="str">
        <f>IF(VALUE(SUBSTITUTE(Helper_Columns[[#This Row],[Discount]],"%",""))&gt;=10,"High Discount", "Normal")</f>
        <v>Normal</v>
      </c>
      <c r="R2908" s="5" t="str">
        <f xml:space="preserve"> IF(Helper_Columns[[#This Row],[Profit]]&gt;5000,"High","Low")</f>
        <v>High</v>
      </c>
    </row>
    <row r="2909" spans="1:18" x14ac:dyDescent="0.25">
      <c r="A2909" t="s">
        <v>2919</v>
      </c>
      <c r="B2909" s="4">
        <v>45504.253450690128</v>
      </c>
      <c r="C2909" t="s">
        <v>5015</v>
      </c>
      <c r="D2909" t="s">
        <v>5029</v>
      </c>
      <c r="E2909" t="s">
        <v>5033</v>
      </c>
      <c r="F2909" t="s">
        <v>5046</v>
      </c>
      <c r="G2909" t="s">
        <v>5049</v>
      </c>
      <c r="H2909">
        <v>15628</v>
      </c>
      <c r="I2909">
        <v>6</v>
      </c>
      <c r="J2909" t="s">
        <v>5068</v>
      </c>
      <c r="K2909">
        <v>1637.97</v>
      </c>
      <c r="L2909" t="s">
        <v>5077</v>
      </c>
      <c r="M2909">
        <f>MONTH(Helper_Columns[Order_Date])</f>
        <v>7</v>
      </c>
      <c r="N2909">
        <f>YEAR(Helper_Columns[Order_Date])</f>
        <v>2024</v>
      </c>
      <c r="O2909" t="str">
        <f>TEXT(Helper_Columns[Order_Date],"mmm")</f>
        <v>Jul</v>
      </c>
      <c r="P2909" s="7">
        <f>IFERROR(Helper_Columns[Profit]/Helper_Columns[Sales_Amount],0)</f>
        <v>0.10480995648835424</v>
      </c>
      <c r="Q2909" s="5" t="str">
        <f>IF(VALUE(SUBSTITUTE(Helper_Columns[[#This Row],[Discount]],"%",""))&gt;=10,"High Discount", "Normal")</f>
        <v>Normal</v>
      </c>
      <c r="R2909" s="5" t="str">
        <f xml:space="preserve"> IF(Helper_Columns[[#This Row],[Profit]]&gt;5000,"High","Low")</f>
        <v>Low</v>
      </c>
    </row>
    <row r="2910" spans="1:18" x14ac:dyDescent="0.25">
      <c r="A2910" t="s">
        <v>2920</v>
      </c>
      <c r="B2910" s="4">
        <v>45504.326465293052</v>
      </c>
      <c r="C2910" t="s">
        <v>5019</v>
      </c>
      <c r="D2910" t="s">
        <v>5029</v>
      </c>
      <c r="E2910" t="s">
        <v>5041</v>
      </c>
      <c r="F2910" t="s">
        <v>5047</v>
      </c>
      <c r="G2910" t="s">
        <v>5064</v>
      </c>
      <c r="H2910">
        <v>62635</v>
      </c>
      <c r="I2910">
        <v>7</v>
      </c>
      <c r="J2910" t="s">
        <v>5071</v>
      </c>
      <c r="K2910">
        <v>5391.97</v>
      </c>
      <c r="L2910" t="s">
        <v>5075</v>
      </c>
      <c r="M2910">
        <f>MONTH(Helper_Columns[Order_Date])</f>
        <v>7</v>
      </c>
      <c r="N2910">
        <f>YEAR(Helper_Columns[Order_Date])</f>
        <v>2024</v>
      </c>
      <c r="O2910" t="str">
        <f>TEXT(Helper_Columns[Order_Date],"mmm")</f>
        <v>Jul</v>
      </c>
      <c r="P2910" s="7">
        <f>IFERROR(Helper_Columns[Profit]/Helper_Columns[Sales_Amount],0)</f>
        <v>8.6085575157659466E-2</v>
      </c>
      <c r="Q2910" s="5" t="str">
        <f>IF(VALUE(SUBSTITUTE(Helper_Columns[[#This Row],[Discount]],"%",""))&gt;=10,"High Discount", "Normal")</f>
        <v>High Discount</v>
      </c>
      <c r="R2910" s="5" t="str">
        <f xml:space="preserve"> IF(Helper_Columns[[#This Row],[Profit]]&gt;5000,"High","Low")</f>
        <v>High</v>
      </c>
    </row>
    <row r="2911" spans="1:18" x14ac:dyDescent="0.25">
      <c r="A2911" t="s">
        <v>2921</v>
      </c>
      <c r="B2911" s="4">
        <v>45504.399479895983</v>
      </c>
      <c r="C2911" t="s">
        <v>5017</v>
      </c>
      <c r="D2911" t="s">
        <v>5029</v>
      </c>
      <c r="E2911" t="s">
        <v>5033</v>
      </c>
      <c r="F2911" t="s">
        <v>5046</v>
      </c>
      <c r="G2911" t="s">
        <v>5061</v>
      </c>
      <c r="H2911">
        <v>35850</v>
      </c>
      <c r="I2911">
        <v>7</v>
      </c>
      <c r="J2911" t="s">
        <v>5069</v>
      </c>
      <c r="K2911">
        <v>7637.98</v>
      </c>
      <c r="L2911" t="s">
        <v>5076</v>
      </c>
      <c r="M2911">
        <f>MONTH(Helper_Columns[Order_Date])</f>
        <v>7</v>
      </c>
      <c r="N2911">
        <f>YEAR(Helper_Columns[Order_Date])</f>
        <v>2024</v>
      </c>
      <c r="O2911" t="str">
        <f>TEXT(Helper_Columns[Order_Date],"mmm")</f>
        <v>Jul</v>
      </c>
      <c r="P2911" s="7">
        <f>IFERROR(Helper_Columns[Profit]/Helper_Columns[Sales_Amount],0)</f>
        <v>0.21305383542538353</v>
      </c>
      <c r="Q2911" s="5" t="str">
        <f>IF(VALUE(SUBSTITUTE(Helper_Columns[[#This Row],[Discount]],"%",""))&gt;=10,"High Discount", "Normal")</f>
        <v>High Discount</v>
      </c>
      <c r="R2911" s="5" t="str">
        <f xml:space="preserve"> IF(Helper_Columns[[#This Row],[Profit]]&gt;5000,"High","Low")</f>
        <v>High</v>
      </c>
    </row>
    <row r="2912" spans="1:18" x14ac:dyDescent="0.25">
      <c r="A2912" t="s">
        <v>2922</v>
      </c>
      <c r="B2912" s="4">
        <v>45504.472494498892</v>
      </c>
      <c r="C2912" t="s">
        <v>5023</v>
      </c>
      <c r="D2912" t="s">
        <v>5027</v>
      </c>
      <c r="E2912" t="s">
        <v>5042</v>
      </c>
      <c r="F2912" t="s">
        <v>5046</v>
      </c>
      <c r="G2912" t="s">
        <v>5049</v>
      </c>
      <c r="H2912">
        <v>29443</v>
      </c>
      <c r="I2912">
        <v>6</v>
      </c>
      <c r="J2912" t="s">
        <v>5072</v>
      </c>
      <c r="K2912">
        <v>5948.18</v>
      </c>
      <c r="L2912" t="s">
        <v>5079</v>
      </c>
      <c r="M2912">
        <f>MONTH(Helper_Columns[Order_Date])</f>
        <v>7</v>
      </c>
      <c r="N2912">
        <f>YEAR(Helper_Columns[Order_Date])</f>
        <v>2024</v>
      </c>
      <c r="O2912" t="str">
        <f>TEXT(Helper_Columns[Order_Date],"mmm")</f>
        <v>Jul</v>
      </c>
      <c r="P2912" s="7">
        <f>IFERROR(Helper_Columns[Profit]/Helper_Columns[Sales_Amount],0)</f>
        <v>0.20202357096763238</v>
      </c>
      <c r="Q2912" s="5" t="str">
        <f>IF(VALUE(SUBSTITUTE(Helper_Columns[[#This Row],[Discount]],"%",""))&gt;=10,"High Discount", "Normal")</f>
        <v>High Discount</v>
      </c>
      <c r="R2912" s="5" t="str">
        <f xml:space="preserve"> IF(Helper_Columns[[#This Row],[Profit]]&gt;5000,"High","Low")</f>
        <v>High</v>
      </c>
    </row>
    <row r="2913" spans="1:18" x14ac:dyDescent="0.25">
      <c r="A2913" t="s">
        <v>2923</v>
      </c>
      <c r="B2913" s="4">
        <v>45504.545509101823</v>
      </c>
      <c r="C2913" t="s">
        <v>5021</v>
      </c>
      <c r="D2913" t="s">
        <v>5029</v>
      </c>
      <c r="E2913" t="s">
        <v>5040</v>
      </c>
      <c r="F2913" t="s">
        <v>5047</v>
      </c>
      <c r="G2913" t="s">
        <v>5063</v>
      </c>
      <c r="H2913">
        <v>25732</v>
      </c>
      <c r="I2913">
        <v>10</v>
      </c>
      <c r="J2913" t="s">
        <v>5068</v>
      </c>
      <c r="K2913">
        <v>5119.32</v>
      </c>
      <c r="L2913" t="s">
        <v>5075</v>
      </c>
      <c r="M2913">
        <f>MONTH(Helper_Columns[Order_Date])</f>
        <v>7</v>
      </c>
      <c r="N2913">
        <f>YEAR(Helper_Columns[Order_Date])</f>
        <v>2024</v>
      </c>
      <c r="O2913" t="str">
        <f>TEXT(Helper_Columns[Order_Date],"mmm")</f>
        <v>Jul</v>
      </c>
      <c r="P2913" s="7">
        <f>IFERROR(Helper_Columns[Profit]/Helper_Columns[Sales_Amount],0)</f>
        <v>0.1989476138660034</v>
      </c>
      <c r="Q2913" s="5" t="str">
        <f>IF(VALUE(SUBSTITUTE(Helper_Columns[[#This Row],[Discount]],"%",""))&gt;=10,"High Discount", "Normal")</f>
        <v>Normal</v>
      </c>
      <c r="R2913" s="5" t="str">
        <f xml:space="preserve"> IF(Helper_Columns[[#This Row],[Profit]]&gt;5000,"High","Low")</f>
        <v>High</v>
      </c>
    </row>
    <row r="2914" spans="1:18" x14ac:dyDescent="0.25">
      <c r="A2914" t="s">
        <v>2924</v>
      </c>
      <c r="B2914" s="4">
        <v>45504.618523704732</v>
      </c>
      <c r="C2914" t="s">
        <v>5013</v>
      </c>
      <c r="D2914" t="s">
        <v>5027</v>
      </c>
      <c r="E2914" t="s">
        <v>5031</v>
      </c>
      <c r="F2914" t="s">
        <v>5048</v>
      </c>
      <c r="G2914" t="s">
        <v>5052</v>
      </c>
      <c r="H2914">
        <v>39019</v>
      </c>
      <c r="I2914">
        <v>1</v>
      </c>
      <c r="J2914" t="s">
        <v>5069</v>
      </c>
      <c r="K2914">
        <v>4077.19</v>
      </c>
      <c r="L2914" t="s">
        <v>5079</v>
      </c>
      <c r="M2914">
        <f>MONTH(Helper_Columns[Order_Date])</f>
        <v>7</v>
      </c>
      <c r="N2914">
        <f>YEAR(Helper_Columns[Order_Date])</f>
        <v>2024</v>
      </c>
      <c r="O2914" t="str">
        <f>TEXT(Helper_Columns[Order_Date],"mmm")</f>
        <v>Jul</v>
      </c>
      <c r="P2914" s="7">
        <f>IFERROR(Helper_Columns[Profit]/Helper_Columns[Sales_Amount],0)</f>
        <v>0.10449242676644711</v>
      </c>
      <c r="Q2914" s="5" t="str">
        <f>IF(VALUE(SUBSTITUTE(Helper_Columns[[#This Row],[Discount]],"%",""))&gt;=10,"High Discount", "Normal")</f>
        <v>High Discount</v>
      </c>
      <c r="R2914" s="5" t="str">
        <f xml:space="preserve"> IF(Helper_Columns[[#This Row],[Profit]]&gt;5000,"High","Low")</f>
        <v>Low</v>
      </c>
    </row>
    <row r="2915" spans="1:18" x14ac:dyDescent="0.25">
      <c r="A2915" t="s">
        <v>2925</v>
      </c>
      <c r="B2915" s="4">
        <v>45504.691538307648</v>
      </c>
      <c r="C2915" t="s">
        <v>5019</v>
      </c>
      <c r="D2915" t="s">
        <v>5029</v>
      </c>
      <c r="E2915" t="s">
        <v>5039</v>
      </c>
      <c r="F2915" t="s">
        <v>5048</v>
      </c>
      <c r="G2915" t="s">
        <v>5055</v>
      </c>
      <c r="H2915">
        <v>26724</v>
      </c>
      <c r="I2915">
        <v>6</v>
      </c>
      <c r="J2915" t="s">
        <v>5069</v>
      </c>
      <c r="K2915">
        <v>5786.87</v>
      </c>
      <c r="L2915" t="s">
        <v>5075</v>
      </c>
      <c r="M2915">
        <f>MONTH(Helper_Columns[Order_Date])</f>
        <v>7</v>
      </c>
      <c r="N2915">
        <f>YEAR(Helper_Columns[Order_Date])</f>
        <v>2024</v>
      </c>
      <c r="O2915" t="str">
        <f>TEXT(Helper_Columns[Order_Date],"mmm")</f>
        <v>Jul</v>
      </c>
      <c r="P2915" s="7">
        <f>IFERROR(Helper_Columns[Profit]/Helper_Columns[Sales_Amount],0)</f>
        <v>0.21654205957192035</v>
      </c>
      <c r="Q2915" s="5" t="str">
        <f>IF(VALUE(SUBSTITUTE(Helper_Columns[[#This Row],[Discount]],"%",""))&gt;=10,"High Discount", "Normal")</f>
        <v>High Discount</v>
      </c>
      <c r="R2915" s="5" t="str">
        <f xml:space="preserve"> IF(Helper_Columns[[#This Row],[Profit]]&gt;5000,"High","Low")</f>
        <v>High</v>
      </c>
    </row>
    <row r="2916" spans="1:18" x14ac:dyDescent="0.25">
      <c r="A2916" t="s">
        <v>2926</v>
      </c>
      <c r="B2916" s="4">
        <v>45504.764552910579</v>
      </c>
      <c r="C2916" t="s">
        <v>5025</v>
      </c>
      <c r="D2916" t="s">
        <v>5027</v>
      </c>
      <c r="E2916" t="s">
        <v>5031</v>
      </c>
      <c r="F2916" t="s">
        <v>5048</v>
      </c>
      <c r="G2916" t="s">
        <v>5052</v>
      </c>
      <c r="H2916">
        <v>69498</v>
      </c>
      <c r="I2916">
        <v>12</v>
      </c>
      <c r="J2916" t="s">
        <v>5070</v>
      </c>
      <c r="K2916">
        <v>5731.39</v>
      </c>
      <c r="L2916" t="s">
        <v>5074</v>
      </c>
      <c r="M2916">
        <f>MONTH(Helper_Columns[Order_Date])</f>
        <v>7</v>
      </c>
      <c r="N2916">
        <f>YEAR(Helper_Columns[Order_Date])</f>
        <v>2024</v>
      </c>
      <c r="O2916" t="str">
        <f>TEXT(Helper_Columns[Order_Date],"mmm")</f>
        <v>Jul</v>
      </c>
      <c r="P2916" s="7">
        <f>IFERROR(Helper_Columns[Profit]/Helper_Columns[Sales_Amount],0)</f>
        <v>8.2468416357305258E-2</v>
      </c>
      <c r="Q2916" s="5" t="str">
        <f>IF(VALUE(SUBSTITUTE(Helper_Columns[[#This Row],[Discount]],"%",""))&gt;=10,"High Discount", "Normal")</f>
        <v>Normal</v>
      </c>
      <c r="R2916" s="5" t="str">
        <f xml:space="preserve"> IF(Helper_Columns[[#This Row],[Profit]]&gt;5000,"High","Low")</f>
        <v>High</v>
      </c>
    </row>
    <row r="2917" spans="1:18" x14ac:dyDescent="0.25">
      <c r="A2917" t="s">
        <v>2927</v>
      </c>
      <c r="B2917" s="4">
        <v>45504.837567513503</v>
      </c>
      <c r="C2917" t="s">
        <v>5018</v>
      </c>
      <c r="D2917" t="s">
        <v>5026</v>
      </c>
      <c r="E2917" t="s">
        <v>5043</v>
      </c>
      <c r="F2917" t="s">
        <v>5046</v>
      </c>
      <c r="G2917" t="s">
        <v>5057</v>
      </c>
      <c r="H2917">
        <v>61403</v>
      </c>
      <c r="I2917">
        <v>10</v>
      </c>
      <c r="J2917" t="s">
        <v>5069</v>
      </c>
      <c r="K2917">
        <v>9319.36</v>
      </c>
      <c r="L2917" t="s">
        <v>5077</v>
      </c>
      <c r="M2917">
        <f>MONTH(Helper_Columns[Order_Date])</f>
        <v>7</v>
      </c>
      <c r="N2917">
        <f>YEAR(Helper_Columns[Order_Date])</f>
        <v>2024</v>
      </c>
      <c r="O2917" t="str">
        <f>TEXT(Helper_Columns[Order_Date],"mmm")</f>
        <v>Jul</v>
      </c>
      <c r="P2917" s="7">
        <f>IFERROR(Helper_Columns[Profit]/Helper_Columns[Sales_Amount],0)</f>
        <v>0.15177369183916095</v>
      </c>
      <c r="Q2917" s="5" t="str">
        <f>IF(VALUE(SUBSTITUTE(Helper_Columns[[#This Row],[Discount]],"%",""))&gt;=10,"High Discount", "Normal")</f>
        <v>High Discount</v>
      </c>
      <c r="R2917" s="5" t="str">
        <f xml:space="preserve"> IF(Helper_Columns[[#This Row],[Profit]]&gt;5000,"High","Low")</f>
        <v>High</v>
      </c>
    </row>
    <row r="2918" spans="1:18" x14ac:dyDescent="0.25">
      <c r="A2918" t="s">
        <v>2928</v>
      </c>
      <c r="B2918" s="4">
        <v>45504.910582116412</v>
      </c>
      <c r="C2918" t="s">
        <v>5024</v>
      </c>
      <c r="D2918" t="s">
        <v>5028</v>
      </c>
      <c r="E2918" t="s">
        <v>5037</v>
      </c>
      <c r="F2918" t="s">
        <v>5046</v>
      </c>
      <c r="G2918" t="s">
        <v>5053</v>
      </c>
      <c r="H2918">
        <v>48709</v>
      </c>
      <c r="I2918">
        <v>8</v>
      </c>
      <c r="J2918" t="s">
        <v>5070</v>
      </c>
      <c r="K2918">
        <v>4851.88</v>
      </c>
      <c r="L2918" t="s">
        <v>5076</v>
      </c>
      <c r="M2918">
        <f>MONTH(Helper_Columns[Order_Date])</f>
        <v>7</v>
      </c>
      <c r="N2918">
        <f>YEAR(Helper_Columns[Order_Date])</f>
        <v>2024</v>
      </c>
      <c r="O2918" t="str">
        <f>TEXT(Helper_Columns[Order_Date],"mmm")</f>
        <v>Jul</v>
      </c>
      <c r="P2918" s="7">
        <f>IFERROR(Helper_Columns[Profit]/Helper_Columns[Sales_Amount],0)</f>
        <v>9.9609517748260074E-2</v>
      </c>
      <c r="Q2918" s="5" t="str">
        <f>IF(VALUE(SUBSTITUTE(Helper_Columns[[#This Row],[Discount]],"%",""))&gt;=10,"High Discount", "Normal")</f>
        <v>Normal</v>
      </c>
      <c r="R2918" s="5" t="str">
        <f xml:space="preserve"> IF(Helper_Columns[[#This Row],[Profit]]&gt;5000,"High","Low")</f>
        <v>Low</v>
      </c>
    </row>
    <row r="2919" spans="1:18" x14ac:dyDescent="0.25">
      <c r="A2919" t="s">
        <v>2929</v>
      </c>
      <c r="B2919" s="4">
        <v>45504.983596719343</v>
      </c>
      <c r="C2919" t="s">
        <v>5017</v>
      </c>
      <c r="D2919" t="s">
        <v>5029</v>
      </c>
      <c r="E2919" t="s">
        <v>5033</v>
      </c>
      <c r="F2919" t="s">
        <v>5047</v>
      </c>
      <c r="G2919" t="s">
        <v>5063</v>
      </c>
      <c r="H2919">
        <v>74622</v>
      </c>
      <c r="I2919">
        <v>13</v>
      </c>
      <c r="J2919" t="s">
        <v>5070</v>
      </c>
      <c r="K2919">
        <v>7546</v>
      </c>
      <c r="L2919" t="s">
        <v>5079</v>
      </c>
      <c r="M2919">
        <f>MONTH(Helper_Columns[Order_Date])</f>
        <v>7</v>
      </c>
      <c r="N2919">
        <f>YEAR(Helper_Columns[Order_Date])</f>
        <v>2024</v>
      </c>
      <c r="O2919" t="str">
        <f>TEXT(Helper_Columns[Order_Date],"mmm")</f>
        <v>Jul</v>
      </c>
      <c r="P2919" s="7">
        <f>IFERROR(Helper_Columns[Profit]/Helper_Columns[Sales_Amount],0)</f>
        <v>0.10112299321915789</v>
      </c>
      <c r="Q2919" s="5" t="str">
        <f>IF(VALUE(SUBSTITUTE(Helper_Columns[[#This Row],[Discount]],"%",""))&gt;=10,"High Discount", "Normal")</f>
        <v>Normal</v>
      </c>
      <c r="R2919" s="5" t="str">
        <f xml:space="preserve"> IF(Helper_Columns[[#This Row],[Profit]]&gt;5000,"High","Low")</f>
        <v>High</v>
      </c>
    </row>
    <row r="2920" spans="1:18" x14ac:dyDescent="0.25">
      <c r="A2920" t="s">
        <v>2930</v>
      </c>
      <c r="B2920" s="4">
        <v>45505.056611322259</v>
      </c>
      <c r="C2920" t="s">
        <v>5020</v>
      </c>
      <c r="D2920" t="s">
        <v>5027</v>
      </c>
      <c r="E2920" t="s">
        <v>5038</v>
      </c>
      <c r="F2920" t="s">
        <v>5046</v>
      </c>
      <c r="G2920" t="s">
        <v>5066</v>
      </c>
      <c r="H2920">
        <v>24007</v>
      </c>
      <c r="I2920">
        <v>8</v>
      </c>
      <c r="J2920" t="s">
        <v>5069</v>
      </c>
      <c r="K2920">
        <v>2068.23</v>
      </c>
      <c r="L2920" t="s">
        <v>5076</v>
      </c>
      <c r="M2920">
        <f>MONTH(Helper_Columns[Order_Date])</f>
        <v>8</v>
      </c>
      <c r="N2920">
        <f>YEAR(Helper_Columns[Order_Date])</f>
        <v>2024</v>
      </c>
      <c r="O2920" t="str">
        <f>TEXT(Helper_Columns[Order_Date],"mmm")</f>
        <v>Aug</v>
      </c>
      <c r="P2920" s="7">
        <f>IFERROR(Helper_Columns[Profit]/Helper_Columns[Sales_Amount],0)</f>
        <v>8.6151122589244802E-2</v>
      </c>
      <c r="Q2920" s="5" t="str">
        <f>IF(VALUE(SUBSTITUTE(Helper_Columns[[#This Row],[Discount]],"%",""))&gt;=10,"High Discount", "Normal")</f>
        <v>High Discount</v>
      </c>
      <c r="R2920" s="5" t="str">
        <f xml:space="preserve"> IF(Helper_Columns[[#This Row],[Profit]]&gt;5000,"High","Low")</f>
        <v>Low</v>
      </c>
    </row>
    <row r="2921" spans="1:18" x14ac:dyDescent="0.25">
      <c r="A2921" t="s">
        <v>2931</v>
      </c>
      <c r="B2921" s="4">
        <v>45505.129625925183</v>
      </c>
      <c r="C2921" t="s">
        <v>5014</v>
      </c>
      <c r="D2921" t="s">
        <v>5027</v>
      </c>
      <c r="E2921" t="s">
        <v>5044</v>
      </c>
      <c r="F2921" t="s">
        <v>5047</v>
      </c>
      <c r="G2921" t="s">
        <v>5064</v>
      </c>
      <c r="H2921">
        <v>44375</v>
      </c>
      <c r="I2921">
        <v>5</v>
      </c>
      <c r="J2921" t="s">
        <v>5073</v>
      </c>
      <c r="K2921">
        <v>6622.1</v>
      </c>
      <c r="L2921" t="s">
        <v>5076</v>
      </c>
      <c r="M2921">
        <f>MONTH(Helper_Columns[Order_Date])</f>
        <v>8</v>
      </c>
      <c r="N2921">
        <f>YEAR(Helper_Columns[Order_Date])</f>
        <v>2024</v>
      </c>
      <c r="O2921" t="str">
        <f>TEXT(Helper_Columns[Order_Date],"mmm")</f>
        <v>Aug</v>
      </c>
      <c r="P2921" s="7">
        <f>IFERROR(Helper_Columns[Profit]/Helper_Columns[Sales_Amount],0)</f>
        <v>0.14923042253521127</v>
      </c>
      <c r="Q2921" s="5" t="str">
        <f>IF(VALUE(SUBSTITUTE(Helper_Columns[[#This Row],[Discount]],"%",""))&gt;=10,"High Discount", "Normal")</f>
        <v>Normal</v>
      </c>
      <c r="R2921" s="5" t="str">
        <f xml:space="preserve"> IF(Helper_Columns[[#This Row],[Profit]]&gt;5000,"High","Low")</f>
        <v>High</v>
      </c>
    </row>
    <row r="2922" spans="1:18" x14ac:dyDescent="0.25">
      <c r="A2922" t="s">
        <v>2932</v>
      </c>
      <c r="B2922" s="4">
        <v>45505.202640528099</v>
      </c>
      <c r="C2922" t="s">
        <v>5020</v>
      </c>
      <c r="D2922" t="s">
        <v>5026</v>
      </c>
      <c r="E2922" t="s">
        <v>5034</v>
      </c>
      <c r="F2922" t="s">
        <v>5046</v>
      </c>
      <c r="G2922" t="s">
        <v>5057</v>
      </c>
      <c r="H2922">
        <v>76973</v>
      </c>
      <c r="I2922">
        <v>8</v>
      </c>
      <c r="J2922" t="s">
        <v>5072</v>
      </c>
      <c r="K2922">
        <v>10938.07</v>
      </c>
      <c r="L2922" t="s">
        <v>5078</v>
      </c>
      <c r="M2922">
        <f>MONTH(Helper_Columns[Order_Date])</f>
        <v>8</v>
      </c>
      <c r="N2922">
        <f>YEAR(Helper_Columns[Order_Date])</f>
        <v>2024</v>
      </c>
      <c r="O2922" t="str">
        <f>TEXT(Helper_Columns[Order_Date],"mmm")</f>
        <v>Aug</v>
      </c>
      <c r="P2922" s="7">
        <f>IFERROR(Helper_Columns[Profit]/Helper_Columns[Sales_Amount],0)</f>
        <v>0.14210268535720316</v>
      </c>
      <c r="Q2922" s="5" t="str">
        <f>IF(VALUE(SUBSTITUTE(Helper_Columns[[#This Row],[Discount]],"%",""))&gt;=10,"High Discount", "Normal")</f>
        <v>High Discount</v>
      </c>
      <c r="R2922" s="5" t="str">
        <f xml:space="preserve"> IF(Helper_Columns[[#This Row],[Profit]]&gt;5000,"High","Low")</f>
        <v>High</v>
      </c>
    </row>
    <row r="2923" spans="1:18" x14ac:dyDescent="0.25">
      <c r="A2923" t="s">
        <v>2933</v>
      </c>
      <c r="B2923" s="4">
        <v>45505.275655131023</v>
      </c>
      <c r="C2923" t="s">
        <v>5014</v>
      </c>
      <c r="D2923" t="s">
        <v>5026</v>
      </c>
      <c r="E2923" t="s">
        <v>5030</v>
      </c>
      <c r="F2923" t="s">
        <v>5047</v>
      </c>
      <c r="G2923" t="s">
        <v>5064</v>
      </c>
      <c r="H2923">
        <v>65262</v>
      </c>
      <c r="I2923">
        <v>6</v>
      </c>
      <c r="J2923" t="s">
        <v>5070</v>
      </c>
      <c r="K2923">
        <v>11028.7</v>
      </c>
      <c r="L2923" t="s">
        <v>5079</v>
      </c>
      <c r="M2923">
        <f>MONTH(Helper_Columns[Order_Date])</f>
        <v>8</v>
      </c>
      <c r="N2923">
        <f>YEAR(Helper_Columns[Order_Date])</f>
        <v>2024</v>
      </c>
      <c r="O2923" t="str">
        <f>TEXT(Helper_Columns[Order_Date],"mmm")</f>
        <v>Aug</v>
      </c>
      <c r="P2923" s="7">
        <f>IFERROR(Helper_Columns[Profit]/Helper_Columns[Sales_Amount],0)</f>
        <v>0.16899114339125373</v>
      </c>
      <c r="Q2923" s="5" t="str">
        <f>IF(VALUE(SUBSTITUTE(Helper_Columns[[#This Row],[Discount]],"%",""))&gt;=10,"High Discount", "Normal")</f>
        <v>Normal</v>
      </c>
      <c r="R2923" s="5" t="str">
        <f xml:space="preserve"> IF(Helper_Columns[[#This Row],[Profit]]&gt;5000,"High","Low")</f>
        <v>High</v>
      </c>
    </row>
    <row r="2924" spans="1:18" x14ac:dyDescent="0.25">
      <c r="A2924" t="s">
        <v>2934</v>
      </c>
      <c r="B2924" s="4">
        <v>45505.348669733947</v>
      </c>
      <c r="C2924" t="s">
        <v>5017</v>
      </c>
      <c r="D2924" t="s">
        <v>5028</v>
      </c>
      <c r="E2924" t="s">
        <v>5037</v>
      </c>
      <c r="F2924" t="s">
        <v>5047</v>
      </c>
      <c r="G2924" t="s">
        <v>5058</v>
      </c>
      <c r="H2924">
        <v>14333</v>
      </c>
      <c r="I2924">
        <v>14</v>
      </c>
      <c r="J2924" t="s">
        <v>5072</v>
      </c>
      <c r="K2924">
        <v>3113.07</v>
      </c>
      <c r="L2924" t="s">
        <v>5078</v>
      </c>
      <c r="M2924">
        <f>MONTH(Helper_Columns[Order_Date])</f>
        <v>8</v>
      </c>
      <c r="N2924">
        <f>YEAR(Helper_Columns[Order_Date])</f>
        <v>2024</v>
      </c>
      <c r="O2924" t="str">
        <f>TEXT(Helper_Columns[Order_Date],"mmm")</f>
        <v>Aug</v>
      </c>
      <c r="P2924" s="7">
        <f>IFERROR(Helper_Columns[Profit]/Helper_Columns[Sales_Amount],0)</f>
        <v>0.21719598130189074</v>
      </c>
      <c r="Q2924" s="5" t="str">
        <f>IF(VALUE(SUBSTITUTE(Helper_Columns[[#This Row],[Discount]],"%",""))&gt;=10,"High Discount", "Normal")</f>
        <v>High Discount</v>
      </c>
      <c r="R2924" s="5" t="str">
        <f xml:space="preserve"> IF(Helper_Columns[[#This Row],[Profit]]&gt;5000,"High","Low")</f>
        <v>Low</v>
      </c>
    </row>
    <row r="2925" spans="1:18" x14ac:dyDescent="0.25">
      <c r="A2925" t="s">
        <v>2935</v>
      </c>
      <c r="B2925" s="4">
        <v>45505.421684336863</v>
      </c>
      <c r="C2925" t="s">
        <v>5025</v>
      </c>
      <c r="D2925" t="s">
        <v>5026</v>
      </c>
      <c r="E2925" t="s">
        <v>5034</v>
      </c>
      <c r="F2925" t="s">
        <v>5047</v>
      </c>
      <c r="G2925" t="s">
        <v>5058</v>
      </c>
      <c r="H2925">
        <v>70558</v>
      </c>
      <c r="I2925">
        <v>5</v>
      </c>
      <c r="J2925" t="s">
        <v>5070</v>
      </c>
      <c r="K2925">
        <v>11379.55</v>
      </c>
      <c r="L2925" t="s">
        <v>5079</v>
      </c>
      <c r="M2925">
        <f>MONTH(Helper_Columns[Order_Date])</f>
        <v>8</v>
      </c>
      <c r="N2925">
        <f>YEAR(Helper_Columns[Order_Date])</f>
        <v>2024</v>
      </c>
      <c r="O2925" t="str">
        <f>TEXT(Helper_Columns[Order_Date],"mmm")</f>
        <v>Aug</v>
      </c>
      <c r="P2925" s="7">
        <f>IFERROR(Helper_Columns[Profit]/Helper_Columns[Sales_Amount],0)</f>
        <v>0.16127937299810086</v>
      </c>
      <c r="Q2925" s="5" t="str">
        <f>IF(VALUE(SUBSTITUTE(Helper_Columns[[#This Row],[Discount]],"%",""))&gt;=10,"High Discount", "Normal")</f>
        <v>Normal</v>
      </c>
      <c r="R2925" s="5" t="str">
        <f xml:space="preserve"> IF(Helper_Columns[[#This Row],[Profit]]&gt;5000,"High","Low")</f>
        <v>High</v>
      </c>
    </row>
    <row r="2926" spans="1:18" x14ac:dyDescent="0.25">
      <c r="A2926" t="s">
        <v>2936</v>
      </c>
      <c r="B2926" s="4">
        <v>45505.494698939779</v>
      </c>
      <c r="C2926" t="s">
        <v>5021</v>
      </c>
      <c r="D2926" t="s">
        <v>5028</v>
      </c>
      <c r="E2926" t="s">
        <v>5035</v>
      </c>
      <c r="F2926" t="s">
        <v>5046</v>
      </c>
      <c r="G2926" t="s">
        <v>5057</v>
      </c>
      <c r="H2926">
        <v>50824</v>
      </c>
      <c r="I2926">
        <v>8</v>
      </c>
      <c r="J2926" t="s">
        <v>5068</v>
      </c>
      <c r="K2926">
        <v>5911.51</v>
      </c>
      <c r="L2926" t="s">
        <v>5076</v>
      </c>
      <c r="M2926">
        <f>MONTH(Helper_Columns[Order_Date])</f>
        <v>8</v>
      </c>
      <c r="N2926">
        <f>YEAR(Helper_Columns[Order_Date])</f>
        <v>2024</v>
      </c>
      <c r="O2926" t="str">
        <f>TEXT(Helper_Columns[Order_Date],"mmm")</f>
        <v>Aug</v>
      </c>
      <c r="P2926" s="7">
        <f>IFERROR(Helper_Columns[Profit]/Helper_Columns[Sales_Amount],0)</f>
        <v>0.11631335589485282</v>
      </c>
      <c r="Q2926" s="5" t="str">
        <f>IF(VALUE(SUBSTITUTE(Helper_Columns[[#This Row],[Discount]],"%",""))&gt;=10,"High Discount", "Normal")</f>
        <v>Normal</v>
      </c>
      <c r="R2926" s="5" t="str">
        <f xml:space="preserve"> IF(Helper_Columns[[#This Row],[Profit]]&gt;5000,"High","Low")</f>
        <v>High</v>
      </c>
    </row>
    <row r="2927" spans="1:18" x14ac:dyDescent="0.25">
      <c r="A2927" t="s">
        <v>2937</v>
      </c>
      <c r="B2927" s="4">
        <v>45505.56771354271</v>
      </c>
      <c r="C2927" t="s">
        <v>5018</v>
      </c>
      <c r="D2927" t="s">
        <v>5027</v>
      </c>
      <c r="E2927" t="s">
        <v>5038</v>
      </c>
      <c r="F2927" t="s">
        <v>5047</v>
      </c>
      <c r="G2927" t="s">
        <v>5064</v>
      </c>
      <c r="H2927">
        <v>43154</v>
      </c>
      <c r="I2927">
        <v>2</v>
      </c>
      <c r="J2927" t="s">
        <v>5070</v>
      </c>
      <c r="K2927">
        <v>7049.8</v>
      </c>
      <c r="L2927" t="s">
        <v>5076</v>
      </c>
      <c r="M2927">
        <f>MONTH(Helper_Columns[Order_Date])</f>
        <v>8</v>
      </c>
      <c r="N2927">
        <f>YEAR(Helper_Columns[Order_Date])</f>
        <v>2024</v>
      </c>
      <c r="O2927" t="str">
        <f>TEXT(Helper_Columns[Order_Date],"mmm")</f>
        <v>Aug</v>
      </c>
      <c r="P2927" s="7">
        <f>IFERROR(Helper_Columns[Profit]/Helper_Columns[Sales_Amount],0)</f>
        <v>0.1633637669740928</v>
      </c>
      <c r="Q2927" s="5" t="str">
        <f>IF(VALUE(SUBSTITUTE(Helper_Columns[[#This Row],[Discount]],"%",""))&gt;=10,"High Discount", "Normal")</f>
        <v>Normal</v>
      </c>
      <c r="R2927" s="5" t="str">
        <f xml:space="preserve"> IF(Helper_Columns[[#This Row],[Profit]]&gt;5000,"High","Low")</f>
        <v>High</v>
      </c>
    </row>
    <row r="2928" spans="1:18" x14ac:dyDescent="0.25">
      <c r="A2928" t="s">
        <v>2938</v>
      </c>
      <c r="B2928" s="4">
        <v>45505.640728145627</v>
      </c>
      <c r="C2928" t="s">
        <v>5018</v>
      </c>
      <c r="D2928" t="s">
        <v>5028</v>
      </c>
      <c r="E2928" t="s">
        <v>5032</v>
      </c>
      <c r="F2928" t="s">
        <v>5047</v>
      </c>
      <c r="G2928" t="s">
        <v>5063</v>
      </c>
      <c r="H2928">
        <v>24853</v>
      </c>
      <c r="I2928">
        <v>11</v>
      </c>
      <c r="J2928" t="s">
        <v>5068</v>
      </c>
      <c r="K2928">
        <v>4008.21</v>
      </c>
      <c r="L2928" t="s">
        <v>5078</v>
      </c>
      <c r="M2928">
        <f>MONTH(Helper_Columns[Order_Date])</f>
        <v>8</v>
      </c>
      <c r="N2928">
        <f>YEAR(Helper_Columns[Order_Date])</f>
        <v>2024</v>
      </c>
      <c r="O2928" t="str">
        <f>TEXT(Helper_Columns[Order_Date],"mmm")</f>
        <v>Aug</v>
      </c>
      <c r="P2928" s="7">
        <f>IFERROR(Helper_Columns[Profit]/Helper_Columns[Sales_Amount],0)</f>
        <v>0.16127670703737979</v>
      </c>
      <c r="Q2928" s="5" t="str">
        <f>IF(VALUE(SUBSTITUTE(Helper_Columns[[#This Row],[Discount]],"%",""))&gt;=10,"High Discount", "Normal")</f>
        <v>Normal</v>
      </c>
      <c r="R2928" s="5" t="str">
        <f xml:space="preserve"> IF(Helper_Columns[[#This Row],[Profit]]&gt;5000,"High","Low")</f>
        <v>Low</v>
      </c>
    </row>
    <row r="2929" spans="1:18" x14ac:dyDescent="0.25">
      <c r="A2929" t="s">
        <v>2939</v>
      </c>
      <c r="B2929" s="4">
        <v>45505.713742748543</v>
      </c>
      <c r="C2929" t="s">
        <v>5016</v>
      </c>
      <c r="D2929" t="s">
        <v>5029</v>
      </c>
      <c r="E2929" t="s">
        <v>5039</v>
      </c>
      <c r="F2929" t="s">
        <v>5048</v>
      </c>
      <c r="G2929" t="s">
        <v>5052</v>
      </c>
      <c r="H2929">
        <v>74247</v>
      </c>
      <c r="I2929">
        <v>10</v>
      </c>
      <c r="J2929" t="s">
        <v>5071</v>
      </c>
      <c r="K2929">
        <v>15958.15</v>
      </c>
      <c r="L2929" t="s">
        <v>5074</v>
      </c>
      <c r="M2929">
        <f>MONTH(Helper_Columns[Order_Date])</f>
        <v>8</v>
      </c>
      <c r="N2929">
        <f>YEAR(Helper_Columns[Order_Date])</f>
        <v>2024</v>
      </c>
      <c r="O2929" t="str">
        <f>TEXT(Helper_Columns[Order_Date],"mmm")</f>
        <v>Aug</v>
      </c>
      <c r="P2929" s="7">
        <f>IFERROR(Helper_Columns[Profit]/Helper_Columns[Sales_Amount],0)</f>
        <v>0.21493326329683354</v>
      </c>
      <c r="Q2929" s="5" t="str">
        <f>IF(VALUE(SUBSTITUTE(Helper_Columns[[#This Row],[Discount]],"%",""))&gt;=10,"High Discount", "Normal")</f>
        <v>High Discount</v>
      </c>
      <c r="R2929" s="5" t="str">
        <f xml:space="preserve"> IF(Helper_Columns[[#This Row],[Profit]]&gt;5000,"High","Low")</f>
        <v>High</v>
      </c>
    </row>
    <row r="2930" spans="1:18" x14ac:dyDescent="0.25">
      <c r="A2930" t="s">
        <v>2940</v>
      </c>
      <c r="B2930" s="4">
        <v>45505.786757351467</v>
      </c>
      <c r="C2930" t="s">
        <v>5024</v>
      </c>
      <c r="D2930" t="s">
        <v>5026</v>
      </c>
      <c r="E2930" t="s">
        <v>5045</v>
      </c>
      <c r="F2930" t="s">
        <v>5048</v>
      </c>
      <c r="G2930" t="s">
        <v>5059</v>
      </c>
      <c r="H2930">
        <v>6433</v>
      </c>
      <c r="I2930">
        <v>13</v>
      </c>
      <c r="J2930" t="s">
        <v>5072</v>
      </c>
      <c r="K2930">
        <v>1006.37</v>
      </c>
      <c r="L2930" t="s">
        <v>5077</v>
      </c>
      <c r="M2930">
        <f>MONTH(Helper_Columns[Order_Date])</f>
        <v>8</v>
      </c>
      <c r="N2930">
        <f>YEAR(Helper_Columns[Order_Date])</f>
        <v>2024</v>
      </c>
      <c r="O2930" t="str">
        <f>TEXT(Helper_Columns[Order_Date],"mmm")</f>
        <v>Aug</v>
      </c>
      <c r="P2930" s="7">
        <f>IFERROR(Helper_Columns[Profit]/Helper_Columns[Sales_Amount],0)</f>
        <v>0.15643867557904556</v>
      </c>
      <c r="Q2930" s="5" t="str">
        <f>IF(VALUE(SUBSTITUTE(Helper_Columns[[#This Row],[Discount]],"%",""))&gt;=10,"High Discount", "Normal")</f>
        <v>High Discount</v>
      </c>
      <c r="R2930" s="5" t="str">
        <f xml:space="preserve"> IF(Helper_Columns[[#This Row],[Profit]]&gt;5000,"High","Low")</f>
        <v>Low</v>
      </c>
    </row>
    <row r="2931" spans="1:18" x14ac:dyDescent="0.25">
      <c r="A2931" t="s">
        <v>2941</v>
      </c>
      <c r="B2931" s="4">
        <v>45505.859771954383</v>
      </c>
      <c r="C2931" t="s">
        <v>5019</v>
      </c>
      <c r="D2931" t="s">
        <v>5028</v>
      </c>
      <c r="E2931" t="s">
        <v>5036</v>
      </c>
      <c r="F2931" t="s">
        <v>5046</v>
      </c>
      <c r="G2931" t="s">
        <v>5053</v>
      </c>
      <c r="H2931">
        <v>27863</v>
      </c>
      <c r="I2931">
        <v>8</v>
      </c>
      <c r="J2931" t="s">
        <v>5069</v>
      </c>
      <c r="K2931">
        <v>5747.99</v>
      </c>
      <c r="L2931" t="s">
        <v>5079</v>
      </c>
      <c r="M2931">
        <f>MONTH(Helper_Columns[Order_Date])</f>
        <v>8</v>
      </c>
      <c r="N2931">
        <f>YEAR(Helper_Columns[Order_Date])</f>
        <v>2024</v>
      </c>
      <c r="O2931" t="str">
        <f>TEXT(Helper_Columns[Order_Date],"mmm")</f>
        <v>Aug</v>
      </c>
      <c r="P2931" s="7">
        <f>IFERROR(Helper_Columns[Profit]/Helper_Columns[Sales_Amount],0)</f>
        <v>0.20629472777518573</v>
      </c>
      <c r="Q2931" s="5" t="str">
        <f>IF(VALUE(SUBSTITUTE(Helper_Columns[[#This Row],[Discount]],"%",""))&gt;=10,"High Discount", "Normal")</f>
        <v>High Discount</v>
      </c>
      <c r="R2931" s="5" t="str">
        <f xml:space="preserve"> IF(Helper_Columns[[#This Row],[Profit]]&gt;5000,"High","Low")</f>
        <v>High</v>
      </c>
    </row>
    <row r="2932" spans="1:18" x14ac:dyDescent="0.25">
      <c r="A2932" t="s">
        <v>2942</v>
      </c>
      <c r="B2932" s="4">
        <v>45505.932786557307</v>
      </c>
      <c r="C2932" t="s">
        <v>5017</v>
      </c>
      <c r="D2932" t="s">
        <v>5026</v>
      </c>
      <c r="E2932" t="s">
        <v>5043</v>
      </c>
      <c r="F2932" t="s">
        <v>5046</v>
      </c>
      <c r="G2932" t="s">
        <v>5053</v>
      </c>
      <c r="H2932">
        <v>55649</v>
      </c>
      <c r="I2932">
        <v>8</v>
      </c>
      <c r="J2932" t="s">
        <v>5070</v>
      </c>
      <c r="K2932">
        <v>7816.56</v>
      </c>
      <c r="L2932" t="s">
        <v>5074</v>
      </c>
      <c r="M2932">
        <f>MONTH(Helper_Columns[Order_Date])</f>
        <v>8</v>
      </c>
      <c r="N2932">
        <f>YEAR(Helper_Columns[Order_Date])</f>
        <v>2024</v>
      </c>
      <c r="O2932" t="str">
        <f>TEXT(Helper_Columns[Order_Date],"mmm")</f>
        <v>Aug</v>
      </c>
      <c r="P2932" s="7">
        <f>IFERROR(Helper_Columns[Profit]/Helper_Columns[Sales_Amount],0)</f>
        <v>0.14046182321335515</v>
      </c>
      <c r="Q2932" s="5" t="str">
        <f>IF(VALUE(SUBSTITUTE(Helper_Columns[[#This Row],[Discount]],"%",""))&gt;=10,"High Discount", "Normal")</f>
        <v>Normal</v>
      </c>
      <c r="R2932" s="5" t="str">
        <f xml:space="preserve"> IF(Helper_Columns[[#This Row],[Profit]]&gt;5000,"High","Low")</f>
        <v>High</v>
      </c>
    </row>
    <row r="2933" spans="1:18" x14ac:dyDescent="0.25">
      <c r="A2933" t="s">
        <v>2943</v>
      </c>
      <c r="B2933" s="4">
        <v>45506.00580116023</v>
      </c>
      <c r="C2933" t="s">
        <v>5025</v>
      </c>
      <c r="D2933" t="s">
        <v>5028</v>
      </c>
      <c r="E2933" t="s">
        <v>5036</v>
      </c>
      <c r="F2933" t="s">
        <v>5048</v>
      </c>
      <c r="G2933" t="s">
        <v>5065</v>
      </c>
      <c r="H2933">
        <v>9673</v>
      </c>
      <c r="I2933">
        <v>8</v>
      </c>
      <c r="J2933" t="s">
        <v>5069</v>
      </c>
      <c r="K2933">
        <v>1160.81</v>
      </c>
      <c r="L2933" t="s">
        <v>5077</v>
      </c>
      <c r="M2933">
        <f>MONTH(Helper_Columns[Order_Date])</f>
        <v>8</v>
      </c>
      <c r="N2933">
        <f>YEAR(Helper_Columns[Order_Date])</f>
        <v>2024</v>
      </c>
      <c r="O2933" t="str">
        <f>TEXT(Helper_Columns[Order_Date],"mmm")</f>
        <v>Aug</v>
      </c>
      <c r="P2933" s="7">
        <f>IFERROR(Helper_Columns[Profit]/Helper_Columns[Sales_Amount],0)</f>
        <v>0.12000516902718908</v>
      </c>
      <c r="Q2933" s="5" t="str">
        <f>IF(VALUE(SUBSTITUTE(Helper_Columns[[#This Row],[Discount]],"%",""))&gt;=10,"High Discount", "Normal")</f>
        <v>High Discount</v>
      </c>
      <c r="R2933" s="5" t="str">
        <f xml:space="preserve"> IF(Helper_Columns[[#This Row],[Profit]]&gt;5000,"High","Low")</f>
        <v>Low</v>
      </c>
    </row>
    <row r="2934" spans="1:18" x14ac:dyDescent="0.25">
      <c r="A2934" t="s">
        <v>2944</v>
      </c>
      <c r="B2934" s="4">
        <v>45506.078815763147</v>
      </c>
      <c r="C2934" t="s">
        <v>5017</v>
      </c>
      <c r="D2934" t="s">
        <v>5026</v>
      </c>
      <c r="E2934" t="s">
        <v>5045</v>
      </c>
      <c r="F2934" t="s">
        <v>5047</v>
      </c>
      <c r="G2934" t="s">
        <v>5067</v>
      </c>
      <c r="H2934">
        <v>66876</v>
      </c>
      <c r="I2934">
        <v>1</v>
      </c>
      <c r="J2934" t="s">
        <v>5070</v>
      </c>
      <c r="K2934">
        <v>7502.26</v>
      </c>
      <c r="L2934" t="s">
        <v>5079</v>
      </c>
      <c r="M2934">
        <f>MONTH(Helper_Columns[Order_Date])</f>
        <v>8</v>
      </c>
      <c r="N2934">
        <f>YEAR(Helper_Columns[Order_Date])</f>
        <v>2024</v>
      </c>
      <c r="O2934" t="str">
        <f>TEXT(Helper_Columns[Order_Date],"mmm")</f>
        <v>Aug</v>
      </c>
      <c r="P2934" s="7">
        <f>IFERROR(Helper_Columns[Profit]/Helper_Columns[Sales_Amount],0)</f>
        <v>0.1121816496201926</v>
      </c>
      <c r="Q2934" s="5" t="str">
        <f>IF(VALUE(SUBSTITUTE(Helper_Columns[[#This Row],[Discount]],"%",""))&gt;=10,"High Discount", "Normal")</f>
        <v>Normal</v>
      </c>
      <c r="R2934" s="5" t="str">
        <f xml:space="preserve"> IF(Helper_Columns[[#This Row],[Profit]]&gt;5000,"High","Low")</f>
        <v>High</v>
      </c>
    </row>
    <row r="2935" spans="1:18" x14ac:dyDescent="0.25">
      <c r="A2935" t="s">
        <v>2945</v>
      </c>
      <c r="B2935" s="4">
        <v>45506.151830366063</v>
      </c>
      <c r="C2935" t="s">
        <v>5016</v>
      </c>
      <c r="D2935" t="s">
        <v>5027</v>
      </c>
      <c r="E2935" t="s">
        <v>5031</v>
      </c>
      <c r="F2935" t="s">
        <v>5048</v>
      </c>
      <c r="G2935" t="s">
        <v>5065</v>
      </c>
      <c r="H2935">
        <v>58505</v>
      </c>
      <c r="I2935">
        <v>7</v>
      </c>
      <c r="J2935" t="s">
        <v>5072</v>
      </c>
      <c r="K2935">
        <v>11862.76</v>
      </c>
      <c r="L2935" t="s">
        <v>5078</v>
      </c>
      <c r="M2935">
        <f>MONTH(Helper_Columns[Order_Date])</f>
        <v>8</v>
      </c>
      <c r="N2935">
        <f>YEAR(Helper_Columns[Order_Date])</f>
        <v>2024</v>
      </c>
      <c r="O2935" t="str">
        <f>TEXT(Helper_Columns[Order_Date],"mmm")</f>
        <v>Aug</v>
      </c>
      <c r="P2935" s="7">
        <f>IFERROR(Helper_Columns[Profit]/Helper_Columns[Sales_Amount],0)</f>
        <v>0.20276489188958208</v>
      </c>
      <c r="Q2935" s="5" t="str">
        <f>IF(VALUE(SUBSTITUTE(Helper_Columns[[#This Row],[Discount]],"%",""))&gt;=10,"High Discount", "Normal")</f>
        <v>High Discount</v>
      </c>
      <c r="R2935" s="5" t="str">
        <f xml:space="preserve"> IF(Helper_Columns[[#This Row],[Profit]]&gt;5000,"High","Low")</f>
        <v>High</v>
      </c>
    </row>
    <row r="2936" spans="1:18" x14ac:dyDescent="0.25">
      <c r="A2936" t="s">
        <v>2946</v>
      </c>
      <c r="B2936" s="4">
        <v>45506.224844968987</v>
      </c>
      <c r="C2936" t="s">
        <v>5014</v>
      </c>
      <c r="D2936" t="s">
        <v>5027</v>
      </c>
      <c r="E2936" t="s">
        <v>5042</v>
      </c>
      <c r="F2936" t="s">
        <v>5047</v>
      </c>
      <c r="G2936" t="s">
        <v>5063</v>
      </c>
      <c r="H2936">
        <v>9484</v>
      </c>
      <c r="I2936">
        <v>9</v>
      </c>
      <c r="J2936" t="s">
        <v>5073</v>
      </c>
      <c r="K2936">
        <v>810.58</v>
      </c>
      <c r="L2936" t="s">
        <v>5074</v>
      </c>
      <c r="M2936">
        <f>MONTH(Helper_Columns[Order_Date])</f>
        <v>8</v>
      </c>
      <c r="N2936">
        <f>YEAR(Helper_Columns[Order_Date])</f>
        <v>2024</v>
      </c>
      <c r="O2936" t="str">
        <f>TEXT(Helper_Columns[Order_Date],"mmm")</f>
        <v>Aug</v>
      </c>
      <c r="P2936" s="7">
        <f>IFERROR(Helper_Columns[Profit]/Helper_Columns[Sales_Amount],0)</f>
        <v>8.5468156895824557E-2</v>
      </c>
      <c r="Q2936" s="5" t="str">
        <f>IF(VALUE(SUBSTITUTE(Helper_Columns[[#This Row],[Discount]],"%",""))&gt;=10,"High Discount", "Normal")</f>
        <v>Normal</v>
      </c>
      <c r="R2936" s="5" t="str">
        <f xml:space="preserve"> IF(Helper_Columns[[#This Row],[Profit]]&gt;5000,"High","Low")</f>
        <v>Low</v>
      </c>
    </row>
    <row r="2937" spans="1:18" x14ac:dyDescent="0.25">
      <c r="A2937" t="s">
        <v>2947</v>
      </c>
      <c r="B2937" s="4">
        <v>45506.297859571911</v>
      </c>
      <c r="C2937" t="s">
        <v>5024</v>
      </c>
      <c r="D2937" t="s">
        <v>5027</v>
      </c>
      <c r="E2937" t="s">
        <v>5031</v>
      </c>
      <c r="F2937" t="s">
        <v>5047</v>
      </c>
      <c r="G2937" t="s">
        <v>5058</v>
      </c>
      <c r="H2937">
        <v>60432</v>
      </c>
      <c r="I2937">
        <v>8</v>
      </c>
      <c r="J2937" t="s">
        <v>5072</v>
      </c>
      <c r="K2937">
        <v>11190</v>
      </c>
      <c r="L2937" t="s">
        <v>5076</v>
      </c>
      <c r="M2937">
        <f>MONTH(Helper_Columns[Order_Date])</f>
        <v>8</v>
      </c>
      <c r="N2937">
        <f>YEAR(Helper_Columns[Order_Date])</f>
        <v>2024</v>
      </c>
      <c r="O2937" t="str">
        <f>TEXT(Helper_Columns[Order_Date],"mmm")</f>
        <v>Aug</v>
      </c>
      <c r="P2937" s="7">
        <f>IFERROR(Helper_Columns[Profit]/Helper_Columns[Sales_Amount],0)</f>
        <v>0.18516679904686259</v>
      </c>
      <c r="Q2937" s="5" t="str">
        <f>IF(VALUE(SUBSTITUTE(Helper_Columns[[#This Row],[Discount]],"%",""))&gt;=10,"High Discount", "Normal")</f>
        <v>High Discount</v>
      </c>
      <c r="R2937" s="5" t="str">
        <f xml:space="preserve"> IF(Helper_Columns[[#This Row],[Profit]]&gt;5000,"High","Low")</f>
        <v>High</v>
      </c>
    </row>
    <row r="2938" spans="1:18" x14ac:dyDescent="0.25">
      <c r="A2938" t="s">
        <v>2948</v>
      </c>
      <c r="B2938" s="4">
        <v>45506.370874174827</v>
      </c>
      <c r="C2938" t="s">
        <v>5023</v>
      </c>
      <c r="D2938" t="s">
        <v>5027</v>
      </c>
      <c r="E2938" t="s">
        <v>5044</v>
      </c>
      <c r="F2938" t="s">
        <v>5048</v>
      </c>
      <c r="G2938" t="s">
        <v>5051</v>
      </c>
      <c r="H2938">
        <v>54649</v>
      </c>
      <c r="I2938">
        <v>4</v>
      </c>
      <c r="J2938" t="s">
        <v>5070</v>
      </c>
      <c r="K2938">
        <v>4766.0600000000004</v>
      </c>
      <c r="L2938" t="s">
        <v>5079</v>
      </c>
      <c r="M2938">
        <f>MONTH(Helper_Columns[Order_Date])</f>
        <v>8</v>
      </c>
      <c r="N2938">
        <f>YEAR(Helper_Columns[Order_Date])</f>
        <v>2024</v>
      </c>
      <c r="O2938" t="str">
        <f>TEXT(Helper_Columns[Order_Date],"mmm")</f>
        <v>Aug</v>
      </c>
      <c r="P2938" s="7">
        <f>IFERROR(Helper_Columns[Profit]/Helper_Columns[Sales_Amount],0)</f>
        <v>8.7212208823583243E-2</v>
      </c>
      <c r="Q2938" s="5" t="str">
        <f>IF(VALUE(SUBSTITUTE(Helper_Columns[[#This Row],[Discount]],"%",""))&gt;=10,"High Discount", "Normal")</f>
        <v>Normal</v>
      </c>
      <c r="R2938" s="5" t="str">
        <f xml:space="preserve"> IF(Helper_Columns[[#This Row],[Profit]]&gt;5000,"High","Low")</f>
        <v>Low</v>
      </c>
    </row>
    <row r="2939" spans="1:18" x14ac:dyDescent="0.25">
      <c r="A2939" t="s">
        <v>2949</v>
      </c>
      <c r="B2939" s="4">
        <v>45506.443888777758</v>
      </c>
      <c r="C2939" t="s">
        <v>5019</v>
      </c>
      <c r="D2939" t="s">
        <v>5029</v>
      </c>
      <c r="E2939" t="s">
        <v>5040</v>
      </c>
      <c r="F2939" t="s">
        <v>5048</v>
      </c>
      <c r="G2939" t="s">
        <v>5059</v>
      </c>
      <c r="H2939">
        <v>51083</v>
      </c>
      <c r="I2939">
        <v>3</v>
      </c>
      <c r="J2939" t="s">
        <v>5070</v>
      </c>
      <c r="K2939">
        <v>10462.83</v>
      </c>
      <c r="L2939" t="s">
        <v>5078</v>
      </c>
      <c r="M2939">
        <f>MONTH(Helper_Columns[Order_Date])</f>
        <v>8</v>
      </c>
      <c r="N2939">
        <f>YEAR(Helper_Columns[Order_Date])</f>
        <v>2024</v>
      </c>
      <c r="O2939" t="str">
        <f>TEXT(Helper_Columns[Order_Date],"mmm")</f>
        <v>Aug</v>
      </c>
      <c r="P2939" s="7">
        <f>IFERROR(Helper_Columns[Profit]/Helper_Columns[Sales_Amount],0)</f>
        <v>0.20482019458528278</v>
      </c>
      <c r="Q2939" s="5" t="str">
        <f>IF(VALUE(SUBSTITUTE(Helper_Columns[[#This Row],[Discount]],"%",""))&gt;=10,"High Discount", "Normal")</f>
        <v>Normal</v>
      </c>
      <c r="R2939" s="5" t="str">
        <f xml:space="preserve"> IF(Helper_Columns[[#This Row],[Profit]]&gt;5000,"High","Low")</f>
        <v>High</v>
      </c>
    </row>
    <row r="2940" spans="1:18" x14ac:dyDescent="0.25">
      <c r="A2940" t="s">
        <v>2950</v>
      </c>
      <c r="B2940" s="4">
        <v>45506.516903380667</v>
      </c>
      <c r="C2940" t="s">
        <v>5013</v>
      </c>
      <c r="D2940" t="s">
        <v>5027</v>
      </c>
      <c r="E2940" t="s">
        <v>5042</v>
      </c>
      <c r="F2940" t="s">
        <v>5046</v>
      </c>
      <c r="G2940" t="s">
        <v>5061</v>
      </c>
      <c r="H2940">
        <v>58886</v>
      </c>
      <c r="I2940">
        <v>14</v>
      </c>
      <c r="J2940" t="s">
        <v>5069</v>
      </c>
      <c r="K2940">
        <v>11051.05</v>
      </c>
      <c r="L2940" t="s">
        <v>5075</v>
      </c>
      <c r="M2940">
        <f>MONTH(Helper_Columns[Order_Date])</f>
        <v>8</v>
      </c>
      <c r="N2940">
        <f>YEAR(Helper_Columns[Order_Date])</f>
        <v>2024</v>
      </c>
      <c r="O2940" t="str">
        <f>TEXT(Helper_Columns[Order_Date],"mmm")</f>
        <v>Aug</v>
      </c>
      <c r="P2940" s="7">
        <f>IFERROR(Helper_Columns[Profit]/Helper_Columns[Sales_Amount],0)</f>
        <v>0.18766854600414359</v>
      </c>
      <c r="Q2940" s="5" t="str">
        <f>IF(VALUE(SUBSTITUTE(Helper_Columns[[#This Row],[Discount]],"%",""))&gt;=10,"High Discount", "Normal")</f>
        <v>High Discount</v>
      </c>
      <c r="R2940" s="5" t="str">
        <f xml:space="preserve"> IF(Helper_Columns[[#This Row],[Profit]]&gt;5000,"High","Low")</f>
        <v>High</v>
      </c>
    </row>
    <row r="2941" spans="1:18" x14ac:dyDescent="0.25">
      <c r="A2941" t="s">
        <v>2951</v>
      </c>
      <c r="B2941" s="4">
        <v>45506.589917983591</v>
      </c>
      <c r="C2941" t="s">
        <v>5020</v>
      </c>
      <c r="D2941" t="s">
        <v>5026</v>
      </c>
      <c r="E2941" t="s">
        <v>5043</v>
      </c>
      <c r="F2941" t="s">
        <v>5047</v>
      </c>
      <c r="G2941" t="s">
        <v>5067</v>
      </c>
      <c r="H2941">
        <v>14369</v>
      </c>
      <c r="I2941">
        <v>10</v>
      </c>
      <c r="J2941" t="s">
        <v>5072</v>
      </c>
      <c r="K2941">
        <v>1638.01</v>
      </c>
      <c r="L2941" t="s">
        <v>5079</v>
      </c>
      <c r="M2941">
        <f>MONTH(Helper_Columns[Order_Date])</f>
        <v>8</v>
      </c>
      <c r="N2941">
        <f>YEAR(Helper_Columns[Order_Date])</f>
        <v>2024</v>
      </c>
      <c r="O2941" t="str">
        <f>TEXT(Helper_Columns[Order_Date],"mmm")</f>
        <v>Aug</v>
      </c>
      <c r="P2941" s="7">
        <f>IFERROR(Helper_Columns[Profit]/Helper_Columns[Sales_Amount],0)</f>
        <v>0.11399610272113578</v>
      </c>
      <c r="Q2941" s="5" t="str">
        <f>IF(VALUE(SUBSTITUTE(Helper_Columns[[#This Row],[Discount]],"%",""))&gt;=10,"High Discount", "Normal")</f>
        <v>High Discount</v>
      </c>
      <c r="R2941" s="5" t="str">
        <f xml:space="preserve"> IF(Helper_Columns[[#This Row],[Profit]]&gt;5000,"High","Low")</f>
        <v>Low</v>
      </c>
    </row>
    <row r="2942" spans="1:18" x14ac:dyDescent="0.25">
      <c r="A2942" t="s">
        <v>2952</v>
      </c>
      <c r="B2942" s="4">
        <v>45506.662932586507</v>
      </c>
      <c r="C2942" t="s">
        <v>5023</v>
      </c>
      <c r="D2942" t="s">
        <v>5026</v>
      </c>
      <c r="E2942" t="s">
        <v>5043</v>
      </c>
      <c r="F2942" t="s">
        <v>5047</v>
      </c>
      <c r="G2942" t="s">
        <v>5063</v>
      </c>
      <c r="H2942">
        <v>70058</v>
      </c>
      <c r="I2942">
        <v>8</v>
      </c>
      <c r="J2942" t="s">
        <v>5073</v>
      </c>
      <c r="K2942">
        <v>10582.64</v>
      </c>
      <c r="L2942" t="s">
        <v>5075</v>
      </c>
      <c r="M2942">
        <f>MONTH(Helper_Columns[Order_Date])</f>
        <v>8</v>
      </c>
      <c r="N2942">
        <f>YEAR(Helper_Columns[Order_Date])</f>
        <v>2024</v>
      </c>
      <c r="O2942" t="str">
        <f>TEXT(Helper_Columns[Order_Date],"mmm")</f>
        <v>Aug</v>
      </c>
      <c r="P2942" s="7">
        <f>IFERROR(Helper_Columns[Profit]/Helper_Columns[Sales_Amount],0)</f>
        <v>0.15105541123069455</v>
      </c>
      <c r="Q2942" s="5" t="str">
        <f>IF(VALUE(SUBSTITUTE(Helper_Columns[[#This Row],[Discount]],"%",""))&gt;=10,"High Discount", "Normal")</f>
        <v>Normal</v>
      </c>
      <c r="R2942" s="5" t="str">
        <f xml:space="preserve"> IF(Helper_Columns[[#This Row],[Profit]]&gt;5000,"High","Low")</f>
        <v>High</v>
      </c>
    </row>
    <row r="2943" spans="1:18" x14ac:dyDescent="0.25">
      <c r="A2943" t="s">
        <v>2953</v>
      </c>
      <c r="B2943" s="4">
        <v>45506.735947189431</v>
      </c>
      <c r="C2943" t="s">
        <v>5013</v>
      </c>
      <c r="D2943" t="s">
        <v>5027</v>
      </c>
      <c r="E2943" t="s">
        <v>5031</v>
      </c>
      <c r="F2943" t="s">
        <v>5046</v>
      </c>
      <c r="G2943" t="s">
        <v>5057</v>
      </c>
      <c r="H2943">
        <v>17972</v>
      </c>
      <c r="I2943">
        <v>11</v>
      </c>
      <c r="J2943" t="s">
        <v>5073</v>
      </c>
      <c r="K2943">
        <v>2783.02</v>
      </c>
      <c r="L2943" t="s">
        <v>5078</v>
      </c>
      <c r="M2943">
        <f>MONTH(Helper_Columns[Order_Date])</f>
        <v>8</v>
      </c>
      <c r="N2943">
        <f>YEAR(Helper_Columns[Order_Date])</f>
        <v>2024</v>
      </c>
      <c r="O2943" t="str">
        <f>TEXT(Helper_Columns[Order_Date],"mmm")</f>
        <v>Aug</v>
      </c>
      <c r="P2943" s="7">
        <f>IFERROR(Helper_Columns[Profit]/Helper_Columns[Sales_Amount],0)</f>
        <v>0.15485310482973513</v>
      </c>
      <c r="Q2943" s="5" t="str">
        <f>IF(VALUE(SUBSTITUTE(Helper_Columns[[#This Row],[Discount]],"%",""))&gt;=10,"High Discount", "Normal")</f>
        <v>Normal</v>
      </c>
      <c r="R2943" s="5" t="str">
        <f xml:space="preserve"> IF(Helper_Columns[[#This Row],[Profit]]&gt;5000,"High","Low")</f>
        <v>Low</v>
      </c>
    </row>
    <row r="2944" spans="1:18" x14ac:dyDescent="0.25">
      <c r="A2944" t="s">
        <v>2954</v>
      </c>
      <c r="B2944" s="4">
        <v>45506.808961792347</v>
      </c>
      <c r="C2944" t="s">
        <v>5015</v>
      </c>
      <c r="D2944" t="s">
        <v>5026</v>
      </c>
      <c r="E2944" t="s">
        <v>5043</v>
      </c>
      <c r="F2944" t="s">
        <v>5046</v>
      </c>
      <c r="G2944" t="s">
        <v>5053</v>
      </c>
      <c r="H2944">
        <v>59896</v>
      </c>
      <c r="I2944">
        <v>4</v>
      </c>
      <c r="J2944" t="s">
        <v>5069</v>
      </c>
      <c r="K2944">
        <v>9236.17</v>
      </c>
      <c r="L2944" t="s">
        <v>5077</v>
      </c>
      <c r="M2944">
        <f>MONTH(Helper_Columns[Order_Date])</f>
        <v>8</v>
      </c>
      <c r="N2944">
        <f>YEAR(Helper_Columns[Order_Date])</f>
        <v>2024</v>
      </c>
      <c r="O2944" t="str">
        <f>TEXT(Helper_Columns[Order_Date],"mmm")</f>
        <v>Aug</v>
      </c>
      <c r="P2944" s="7">
        <f>IFERROR(Helper_Columns[Profit]/Helper_Columns[Sales_Amount],0)</f>
        <v>0.1542034526512622</v>
      </c>
      <c r="Q2944" s="5" t="str">
        <f>IF(VALUE(SUBSTITUTE(Helper_Columns[[#This Row],[Discount]],"%",""))&gt;=10,"High Discount", "Normal")</f>
        <v>High Discount</v>
      </c>
      <c r="R2944" s="5" t="str">
        <f xml:space="preserve"> IF(Helper_Columns[[#This Row],[Profit]]&gt;5000,"High","Low")</f>
        <v>High</v>
      </c>
    </row>
    <row r="2945" spans="1:18" x14ac:dyDescent="0.25">
      <c r="A2945" t="s">
        <v>2955</v>
      </c>
      <c r="B2945" s="4">
        <v>45506.881976395278</v>
      </c>
      <c r="C2945" t="s">
        <v>5025</v>
      </c>
      <c r="D2945" t="s">
        <v>5027</v>
      </c>
      <c r="E2945" t="s">
        <v>5031</v>
      </c>
      <c r="F2945" t="s">
        <v>5048</v>
      </c>
      <c r="G2945" t="s">
        <v>5056</v>
      </c>
      <c r="H2945">
        <v>5840</v>
      </c>
      <c r="I2945">
        <v>3</v>
      </c>
      <c r="J2945" t="s">
        <v>5070</v>
      </c>
      <c r="K2945">
        <v>829.61</v>
      </c>
      <c r="L2945" t="s">
        <v>5075</v>
      </c>
      <c r="M2945">
        <f>MONTH(Helper_Columns[Order_Date])</f>
        <v>8</v>
      </c>
      <c r="N2945">
        <f>YEAR(Helper_Columns[Order_Date])</f>
        <v>2024</v>
      </c>
      <c r="O2945" t="str">
        <f>TEXT(Helper_Columns[Order_Date],"mmm")</f>
        <v>Aug</v>
      </c>
      <c r="P2945" s="7">
        <f>IFERROR(Helper_Columns[Profit]/Helper_Columns[Sales_Amount],0)</f>
        <v>0.14205650684931506</v>
      </c>
      <c r="Q2945" s="5" t="str">
        <f>IF(VALUE(SUBSTITUTE(Helper_Columns[[#This Row],[Discount]],"%",""))&gt;=10,"High Discount", "Normal")</f>
        <v>Normal</v>
      </c>
      <c r="R2945" s="5" t="str">
        <f xml:space="preserve"> IF(Helper_Columns[[#This Row],[Profit]]&gt;5000,"High","Low")</f>
        <v>Low</v>
      </c>
    </row>
    <row r="2946" spans="1:18" x14ac:dyDescent="0.25">
      <c r="A2946" t="s">
        <v>2956</v>
      </c>
      <c r="B2946" s="4">
        <v>45506.954990998187</v>
      </c>
      <c r="C2946" t="s">
        <v>5021</v>
      </c>
      <c r="D2946" t="s">
        <v>5029</v>
      </c>
      <c r="E2946" t="s">
        <v>5033</v>
      </c>
      <c r="F2946" t="s">
        <v>5046</v>
      </c>
      <c r="G2946" t="s">
        <v>5066</v>
      </c>
      <c r="H2946">
        <v>26278</v>
      </c>
      <c r="I2946">
        <v>1</v>
      </c>
      <c r="J2946" t="s">
        <v>5073</v>
      </c>
      <c r="K2946">
        <v>3053.59</v>
      </c>
      <c r="L2946" t="s">
        <v>5079</v>
      </c>
      <c r="M2946">
        <f>MONTH(Helper_Columns[Order_Date])</f>
        <v>8</v>
      </c>
      <c r="N2946">
        <f>YEAR(Helper_Columns[Order_Date])</f>
        <v>2024</v>
      </c>
      <c r="O2946" t="str">
        <f>TEXT(Helper_Columns[Order_Date],"mmm")</f>
        <v>Aug</v>
      </c>
      <c r="P2946" s="7">
        <f>IFERROR(Helper_Columns[Profit]/Helper_Columns[Sales_Amount],0)</f>
        <v>0.11620328792145522</v>
      </c>
      <c r="Q2946" s="5" t="str">
        <f>IF(VALUE(SUBSTITUTE(Helper_Columns[[#This Row],[Discount]],"%",""))&gt;=10,"High Discount", "Normal")</f>
        <v>Normal</v>
      </c>
      <c r="R2946" s="5" t="str">
        <f xml:space="preserve"> IF(Helper_Columns[[#This Row],[Profit]]&gt;5000,"High","Low")</f>
        <v>Low</v>
      </c>
    </row>
    <row r="2947" spans="1:18" x14ac:dyDescent="0.25">
      <c r="A2947" t="s">
        <v>2957</v>
      </c>
      <c r="B2947" s="4">
        <v>45507.028005601111</v>
      </c>
      <c r="C2947" t="s">
        <v>5017</v>
      </c>
      <c r="D2947" t="s">
        <v>5026</v>
      </c>
      <c r="E2947" t="s">
        <v>5045</v>
      </c>
      <c r="F2947" t="s">
        <v>5048</v>
      </c>
      <c r="G2947" t="s">
        <v>5065</v>
      </c>
      <c r="H2947">
        <v>14269</v>
      </c>
      <c r="I2947">
        <v>13</v>
      </c>
      <c r="J2947" t="s">
        <v>5068</v>
      </c>
      <c r="K2947">
        <v>1582.3</v>
      </c>
      <c r="L2947" t="s">
        <v>5075</v>
      </c>
      <c r="M2947">
        <f>MONTH(Helper_Columns[Order_Date])</f>
        <v>8</v>
      </c>
      <c r="N2947">
        <f>YEAR(Helper_Columns[Order_Date])</f>
        <v>2024</v>
      </c>
      <c r="O2947" t="str">
        <f>TEXT(Helper_Columns[Order_Date],"mmm")</f>
        <v>Aug</v>
      </c>
      <c r="P2947" s="7">
        <f>IFERROR(Helper_Columns[Profit]/Helper_Columns[Sales_Amount],0)</f>
        <v>0.11089074216833696</v>
      </c>
      <c r="Q2947" s="5" t="str">
        <f>IF(VALUE(SUBSTITUTE(Helper_Columns[[#This Row],[Discount]],"%",""))&gt;=10,"High Discount", "Normal")</f>
        <v>Normal</v>
      </c>
      <c r="R2947" s="5" t="str">
        <f xml:space="preserve"> IF(Helper_Columns[[#This Row],[Profit]]&gt;5000,"High","Low")</f>
        <v>Low</v>
      </c>
    </row>
    <row r="2948" spans="1:18" x14ac:dyDescent="0.25">
      <c r="A2948" t="s">
        <v>2958</v>
      </c>
      <c r="B2948" s="4">
        <v>45507.101020204042</v>
      </c>
      <c r="C2948" t="s">
        <v>5023</v>
      </c>
      <c r="D2948" t="s">
        <v>5027</v>
      </c>
      <c r="E2948" t="s">
        <v>5038</v>
      </c>
      <c r="F2948" t="s">
        <v>5047</v>
      </c>
      <c r="G2948" t="s">
        <v>5064</v>
      </c>
      <c r="H2948">
        <v>14531</v>
      </c>
      <c r="I2948">
        <v>8</v>
      </c>
      <c r="J2948" t="s">
        <v>5073</v>
      </c>
      <c r="K2948">
        <v>1888.73</v>
      </c>
      <c r="L2948" t="s">
        <v>5078</v>
      </c>
      <c r="M2948">
        <f>MONTH(Helper_Columns[Order_Date])</f>
        <v>8</v>
      </c>
      <c r="N2948">
        <f>YEAR(Helper_Columns[Order_Date])</f>
        <v>2024</v>
      </c>
      <c r="O2948" t="str">
        <f>TEXT(Helper_Columns[Order_Date],"mmm")</f>
        <v>Aug</v>
      </c>
      <c r="P2948" s="7">
        <f>IFERROR(Helper_Columns[Profit]/Helper_Columns[Sales_Amount],0)</f>
        <v>0.12997935448351799</v>
      </c>
      <c r="Q2948" s="5" t="str">
        <f>IF(VALUE(SUBSTITUTE(Helper_Columns[[#This Row],[Discount]],"%",""))&gt;=10,"High Discount", "Normal")</f>
        <v>Normal</v>
      </c>
      <c r="R2948" s="5" t="str">
        <f xml:space="preserve"> IF(Helper_Columns[[#This Row],[Profit]]&gt;5000,"High","Low")</f>
        <v>Low</v>
      </c>
    </row>
    <row r="2949" spans="1:18" x14ac:dyDescent="0.25">
      <c r="A2949" t="s">
        <v>2959</v>
      </c>
      <c r="B2949" s="4">
        <v>45507.174034806958</v>
      </c>
      <c r="C2949" t="s">
        <v>5021</v>
      </c>
      <c r="D2949" t="s">
        <v>5028</v>
      </c>
      <c r="E2949" t="s">
        <v>5037</v>
      </c>
      <c r="F2949" t="s">
        <v>5048</v>
      </c>
      <c r="G2949" t="s">
        <v>5056</v>
      </c>
      <c r="H2949">
        <v>59238</v>
      </c>
      <c r="I2949">
        <v>5</v>
      </c>
      <c r="J2949" t="s">
        <v>5069</v>
      </c>
      <c r="K2949">
        <v>9496.75</v>
      </c>
      <c r="L2949" t="s">
        <v>5077</v>
      </c>
      <c r="M2949">
        <f>MONTH(Helper_Columns[Order_Date])</f>
        <v>8</v>
      </c>
      <c r="N2949">
        <f>YEAR(Helper_Columns[Order_Date])</f>
        <v>2024</v>
      </c>
      <c r="O2949" t="str">
        <f>TEXT(Helper_Columns[Order_Date],"mmm")</f>
        <v>Aug</v>
      </c>
      <c r="P2949" s="7">
        <f>IFERROR(Helper_Columns[Profit]/Helper_Columns[Sales_Amount],0)</f>
        <v>0.16031516931699247</v>
      </c>
      <c r="Q2949" s="5" t="str">
        <f>IF(VALUE(SUBSTITUTE(Helper_Columns[[#This Row],[Discount]],"%",""))&gt;=10,"High Discount", "Normal")</f>
        <v>High Discount</v>
      </c>
      <c r="R2949" s="5" t="str">
        <f xml:space="preserve"> IF(Helper_Columns[[#This Row],[Profit]]&gt;5000,"High","Low")</f>
        <v>High</v>
      </c>
    </row>
    <row r="2950" spans="1:18" x14ac:dyDescent="0.25">
      <c r="A2950" t="s">
        <v>2960</v>
      </c>
      <c r="B2950" s="4">
        <v>45507.247049409867</v>
      </c>
      <c r="C2950" t="s">
        <v>5019</v>
      </c>
      <c r="D2950" t="s">
        <v>5028</v>
      </c>
      <c r="E2950" t="s">
        <v>5036</v>
      </c>
      <c r="F2950" t="s">
        <v>5047</v>
      </c>
      <c r="G2950" t="s">
        <v>5062</v>
      </c>
      <c r="H2950">
        <v>64737</v>
      </c>
      <c r="I2950">
        <v>8</v>
      </c>
      <c r="J2950" t="s">
        <v>5068</v>
      </c>
      <c r="K2950">
        <v>11670.86</v>
      </c>
      <c r="L2950" t="s">
        <v>5075</v>
      </c>
      <c r="M2950">
        <f>MONTH(Helper_Columns[Order_Date])</f>
        <v>8</v>
      </c>
      <c r="N2950">
        <f>YEAR(Helper_Columns[Order_Date])</f>
        <v>2024</v>
      </c>
      <c r="O2950" t="str">
        <f>TEXT(Helper_Columns[Order_Date],"mmm")</f>
        <v>Aug</v>
      </c>
      <c r="P2950" s="7">
        <f>IFERROR(Helper_Columns[Profit]/Helper_Columns[Sales_Amount],0)</f>
        <v>0.18028113752568084</v>
      </c>
      <c r="Q2950" s="5" t="str">
        <f>IF(VALUE(SUBSTITUTE(Helper_Columns[[#This Row],[Discount]],"%",""))&gt;=10,"High Discount", "Normal")</f>
        <v>Normal</v>
      </c>
      <c r="R2950" s="5" t="str">
        <f xml:space="preserve"> IF(Helper_Columns[[#This Row],[Profit]]&gt;5000,"High","Low")</f>
        <v>High</v>
      </c>
    </row>
    <row r="2951" spans="1:18" x14ac:dyDescent="0.25">
      <c r="A2951" t="s">
        <v>2961</v>
      </c>
      <c r="B2951" s="4">
        <v>45507.320064012798</v>
      </c>
      <c r="C2951" t="s">
        <v>5021</v>
      </c>
      <c r="D2951" t="s">
        <v>5029</v>
      </c>
      <c r="E2951" t="s">
        <v>5040</v>
      </c>
      <c r="F2951" t="s">
        <v>5046</v>
      </c>
      <c r="G2951" t="s">
        <v>5053</v>
      </c>
      <c r="H2951">
        <v>36276</v>
      </c>
      <c r="I2951">
        <v>5</v>
      </c>
      <c r="J2951" t="s">
        <v>5073</v>
      </c>
      <c r="K2951">
        <v>4938.07</v>
      </c>
      <c r="L2951" t="s">
        <v>5077</v>
      </c>
      <c r="M2951">
        <f>MONTH(Helper_Columns[Order_Date])</f>
        <v>8</v>
      </c>
      <c r="N2951">
        <f>YEAR(Helper_Columns[Order_Date])</f>
        <v>2024</v>
      </c>
      <c r="O2951" t="str">
        <f>TEXT(Helper_Columns[Order_Date],"mmm")</f>
        <v>Aug</v>
      </c>
      <c r="P2951" s="7">
        <f>IFERROR(Helper_Columns[Profit]/Helper_Columns[Sales_Amount],0)</f>
        <v>0.13612498621678243</v>
      </c>
      <c r="Q2951" s="5" t="str">
        <f>IF(VALUE(SUBSTITUTE(Helper_Columns[[#This Row],[Discount]],"%",""))&gt;=10,"High Discount", "Normal")</f>
        <v>Normal</v>
      </c>
      <c r="R2951" s="5" t="str">
        <f xml:space="preserve"> IF(Helper_Columns[[#This Row],[Profit]]&gt;5000,"High","Low")</f>
        <v>Low</v>
      </c>
    </row>
    <row r="2952" spans="1:18" x14ac:dyDescent="0.25">
      <c r="A2952" t="s">
        <v>2962</v>
      </c>
      <c r="B2952" s="4">
        <v>45507.393078615707</v>
      </c>
      <c r="C2952" t="s">
        <v>5021</v>
      </c>
      <c r="D2952" t="s">
        <v>5026</v>
      </c>
      <c r="E2952" t="s">
        <v>5045</v>
      </c>
      <c r="F2952" t="s">
        <v>5048</v>
      </c>
      <c r="G2952" t="s">
        <v>5052</v>
      </c>
      <c r="H2952">
        <v>19787</v>
      </c>
      <c r="I2952">
        <v>12</v>
      </c>
      <c r="J2952" t="s">
        <v>5070</v>
      </c>
      <c r="K2952">
        <v>3089.74</v>
      </c>
      <c r="L2952" t="s">
        <v>5078</v>
      </c>
      <c r="M2952">
        <f>MONTH(Helper_Columns[Order_Date])</f>
        <v>8</v>
      </c>
      <c r="N2952">
        <f>YEAR(Helper_Columns[Order_Date])</f>
        <v>2024</v>
      </c>
      <c r="O2952" t="str">
        <f>TEXT(Helper_Columns[Order_Date],"mmm")</f>
        <v>Aug</v>
      </c>
      <c r="P2952" s="7">
        <f>IFERROR(Helper_Columns[Profit]/Helper_Columns[Sales_Amount],0)</f>
        <v>0.15614999747308839</v>
      </c>
      <c r="Q2952" s="5" t="str">
        <f>IF(VALUE(SUBSTITUTE(Helper_Columns[[#This Row],[Discount]],"%",""))&gt;=10,"High Discount", "Normal")</f>
        <v>Normal</v>
      </c>
      <c r="R2952" s="5" t="str">
        <f xml:space="preserve"> IF(Helper_Columns[[#This Row],[Profit]]&gt;5000,"High","Low")</f>
        <v>Low</v>
      </c>
    </row>
    <row r="2953" spans="1:18" x14ac:dyDescent="0.25">
      <c r="A2953" t="s">
        <v>2963</v>
      </c>
      <c r="B2953" s="4">
        <v>45507.466093218631</v>
      </c>
      <c r="C2953" t="s">
        <v>5016</v>
      </c>
      <c r="D2953" t="s">
        <v>5026</v>
      </c>
      <c r="E2953" t="s">
        <v>5045</v>
      </c>
      <c r="F2953" t="s">
        <v>5048</v>
      </c>
      <c r="G2953" t="s">
        <v>5052</v>
      </c>
      <c r="H2953">
        <v>18538</v>
      </c>
      <c r="I2953">
        <v>11</v>
      </c>
      <c r="J2953" t="s">
        <v>5072</v>
      </c>
      <c r="K2953">
        <v>3158.82</v>
      </c>
      <c r="L2953" t="s">
        <v>5074</v>
      </c>
      <c r="M2953">
        <f>MONTH(Helper_Columns[Order_Date])</f>
        <v>8</v>
      </c>
      <c r="N2953">
        <f>YEAR(Helper_Columns[Order_Date])</f>
        <v>2024</v>
      </c>
      <c r="O2953" t="str">
        <f>TEXT(Helper_Columns[Order_Date],"mmm")</f>
        <v>Aug</v>
      </c>
      <c r="P2953" s="7">
        <f>IFERROR(Helper_Columns[Profit]/Helper_Columns[Sales_Amount],0)</f>
        <v>0.17039702233250623</v>
      </c>
      <c r="Q2953" s="5" t="str">
        <f>IF(VALUE(SUBSTITUTE(Helper_Columns[[#This Row],[Discount]],"%",""))&gt;=10,"High Discount", "Normal")</f>
        <v>High Discount</v>
      </c>
      <c r="R2953" s="5" t="str">
        <f xml:space="preserve"> IF(Helper_Columns[[#This Row],[Profit]]&gt;5000,"High","Low")</f>
        <v>Low</v>
      </c>
    </row>
    <row r="2954" spans="1:18" x14ac:dyDescent="0.25">
      <c r="A2954" t="s">
        <v>2964</v>
      </c>
      <c r="B2954" s="4">
        <v>45507.539107821562</v>
      </c>
      <c r="C2954" t="s">
        <v>5012</v>
      </c>
      <c r="D2954" t="s">
        <v>5027</v>
      </c>
      <c r="E2954" t="s">
        <v>5044</v>
      </c>
      <c r="F2954" t="s">
        <v>5046</v>
      </c>
      <c r="G2954" t="s">
        <v>5061</v>
      </c>
      <c r="H2954">
        <v>19540</v>
      </c>
      <c r="I2954">
        <v>5</v>
      </c>
      <c r="J2954" t="s">
        <v>5069</v>
      </c>
      <c r="K2954">
        <v>2961.68</v>
      </c>
      <c r="L2954" t="s">
        <v>5078</v>
      </c>
      <c r="M2954">
        <f>MONTH(Helper_Columns[Order_Date])</f>
        <v>8</v>
      </c>
      <c r="N2954">
        <f>YEAR(Helper_Columns[Order_Date])</f>
        <v>2024</v>
      </c>
      <c r="O2954" t="str">
        <f>TEXT(Helper_Columns[Order_Date],"mmm")</f>
        <v>Aug</v>
      </c>
      <c r="P2954" s="7">
        <f>IFERROR(Helper_Columns[Profit]/Helper_Columns[Sales_Amount],0)</f>
        <v>0.15157011258955988</v>
      </c>
      <c r="Q2954" s="5" t="str">
        <f>IF(VALUE(SUBSTITUTE(Helper_Columns[[#This Row],[Discount]],"%",""))&gt;=10,"High Discount", "Normal")</f>
        <v>High Discount</v>
      </c>
      <c r="R2954" s="5" t="str">
        <f xml:space="preserve"> IF(Helper_Columns[[#This Row],[Profit]]&gt;5000,"High","Low")</f>
        <v>Low</v>
      </c>
    </row>
    <row r="2955" spans="1:18" x14ac:dyDescent="0.25">
      <c r="A2955" t="s">
        <v>2965</v>
      </c>
      <c r="B2955" s="4">
        <v>45507.612122424478</v>
      </c>
      <c r="C2955" t="s">
        <v>5017</v>
      </c>
      <c r="D2955" t="s">
        <v>5028</v>
      </c>
      <c r="E2955" t="s">
        <v>5035</v>
      </c>
      <c r="F2955" t="s">
        <v>5046</v>
      </c>
      <c r="G2955" t="s">
        <v>5061</v>
      </c>
      <c r="H2955">
        <v>77897</v>
      </c>
      <c r="I2955">
        <v>5</v>
      </c>
      <c r="J2955" t="s">
        <v>5072</v>
      </c>
      <c r="K2955">
        <v>15945.99</v>
      </c>
      <c r="L2955" t="s">
        <v>5078</v>
      </c>
      <c r="M2955">
        <f>MONTH(Helper_Columns[Order_Date])</f>
        <v>8</v>
      </c>
      <c r="N2955">
        <f>YEAR(Helper_Columns[Order_Date])</f>
        <v>2024</v>
      </c>
      <c r="O2955" t="str">
        <f>TEXT(Helper_Columns[Order_Date],"mmm")</f>
        <v>Aug</v>
      </c>
      <c r="P2955" s="7">
        <f>IFERROR(Helper_Columns[Profit]/Helper_Columns[Sales_Amount],0)</f>
        <v>0.20470608624208891</v>
      </c>
      <c r="Q2955" s="5" t="str">
        <f>IF(VALUE(SUBSTITUTE(Helper_Columns[[#This Row],[Discount]],"%",""))&gt;=10,"High Discount", "Normal")</f>
        <v>High Discount</v>
      </c>
      <c r="R2955" s="5" t="str">
        <f xml:space="preserve"> IF(Helper_Columns[[#This Row],[Profit]]&gt;5000,"High","Low")</f>
        <v>High</v>
      </c>
    </row>
    <row r="2956" spans="1:18" x14ac:dyDescent="0.25">
      <c r="A2956" t="s">
        <v>2966</v>
      </c>
      <c r="B2956" s="4">
        <v>45507.685137027387</v>
      </c>
      <c r="C2956" t="s">
        <v>5023</v>
      </c>
      <c r="D2956" t="s">
        <v>5028</v>
      </c>
      <c r="E2956" t="s">
        <v>5035</v>
      </c>
      <c r="F2956" t="s">
        <v>5047</v>
      </c>
      <c r="G2956" t="s">
        <v>5064</v>
      </c>
      <c r="H2956">
        <v>23074</v>
      </c>
      <c r="I2956">
        <v>11</v>
      </c>
      <c r="J2956" t="s">
        <v>5068</v>
      </c>
      <c r="K2956">
        <v>2917.58</v>
      </c>
      <c r="L2956" t="s">
        <v>5078</v>
      </c>
      <c r="M2956">
        <f>MONTH(Helper_Columns[Order_Date])</f>
        <v>8</v>
      </c>
      <c r="N2956">
        <f>YEAR(Helper_Columns[Order_Date])</f>
        <v>2024</v>
      </c>
      <c r="O2956" t="str">
        <f>TEXT(Helper_Columns[Order_Date],"mmm")</f>
        <v>Aug</v>
      </c>
      <c r="P2956" s="7">
        <f>IFERROR(Helper_Columns[Profit]/Helper_Columns[Sales_Amount],0)</f>
        <v>0.12644448296784258</v>
      </c>
      <c r="Q2956" s="5" t="str">
        <f>IF(VALUE(SUBSTITUTE(Helper_Columns[[#This Row],[Discount]],"%",""))&gt;=10,"High Discount", "Normal")</f>
        <v>Normal</v>
      </c>
      <c r="R2956" s="5" t="str">
        <f xml:space="preserve"> IF(Helper_Columns[[#This Row],[Profit]]&gt;5000,"High","Low")</f>
        <v>Low</v>
      </c>
    </row>
    <row r="2957" spans="1:18" x14ac:dyDescent="0.25">
      <c r="A2957" t="s">
        <v>2967</v>
      </c>
      <c r="B2957" s="4">
        <v>45507.758151630333</v>
      </c>
      <c r="C2957" t="s">
        <v>5022</v>
      </c>
      <c r="D2957" t="s">
        <v>5027</v>
      </c>
      <c r="E2957" t="s">
        <v>5031</v>
      </c>
      <c r="F2957" t="s">
        <v>5048</v>
      </c>
      <c r="G2957" t="s">
        <v>5051</v>
      </c>
      <c r="H2957">
        <v>65702</v>
      </c>
      <c r="I2957">
        <v>13</v>
      </c>
      <c r="J2957" t="s">
        <v>5068</v>
      </c>
      <c r="K2957">
        <v>11872.22</v>
      </c>
      <c r="L2957" t="s">
        <v>5076</v>
      </c>
      <c r="M2957">
        <f>MONTH(Helper_Columns[Order_Date])</f>
        <v>8</v>
      </c>
      <c r="N2957">
        <f>YEAR(Helper_Columns[Order_Date])</f>
        <v>2024</v>
      </c>
      <c r="O2957" t="str">
        <f>TEXT(Helper_Columns[Order_Date],"mmm")</f>
        <v>Aug</v>
      </c>
      <c r="P2957" s="7">
        <f>IFERROR(Helper_Columns[Profit]/Helper_Columns[Sales_Amount],0)</f>
        <v>0.18069800006088094</v>
      </c>
      <c r="Q2957" s="5" t="str">
        <f>IF(VALUE(SUBSTITUTE(Helper_Columns[[#This Row],[Discount]],"%",""))&gt;=10,"High Discount", "Normal")</f>
        <v>Normal</v>
      </c>
      <c r="R2957" s="5" t="str">
        <f xml:space="preserve"> IF(Helper_Columns[[#This Row],[Profit]]&gt;5000,"High","Low")</f>
        <v>High</v>
      </c>
    </row>
    <row r="2958" spans="1:18" x14ac:dyDescent="0.25">
      <c r="A2958" t="s">
        <v>2968</v>
      </c>
      <c r="B2958" s="4">
        <v>45507.831166233242</v>
      </c>
      <c r="C2958" t="s">
        <v>5012</v>
      </c>
      <c r="D2958" t="s">
        <v>5026</v>
      </c>
      <c r="E2958" t="s">
        <v>5045</v>
      </c>
      <c r="F2958" t="s">
        <v>5048</v>
      </c>
      <c r="G2958" t="s">
        <v>5056</v>
      </c>
      <c r="H2958">
        <v>27328</v>
      </c>
      <c r="I2958">
        <v>7</v>
      </c>
      <c r="J2958" t="s">
        <v>5071</v>
      </c>
      <c r="K2958">
        <v>5420.11</v>
      </c>
      <c r="L2958" t="s">
        <v>5079</v>
      </c>
      <c r="M2958">
        <f>MONTH(Helper_Columns[Order_Date])</f>
        <v>8</v>
      </c>
      <c r="N2958">
        <f>YEAR(Helper_Columns[Order_Date])</f>
        <v>2024</v>
      </c>
      <c r="O2958" t="str">
        <f>TEXT(Helper_Columns[Order_Date],"mmm")</f>
        <v>Aug</v>
      </c>
      <c r="P2958" s="7">
        <f>IFERROR(Helper_Columns[Profit]/Helper_Columns[Sales_Amount],0)</f>
        <v>0.19833540690866511</v>
      </c>
      <c r="Q2958" s="5" t="str">
        <f>IF(VALUE(SUBSTITUTE(Helper_Columns[[#This Row],[Discount]],"%",""))&gt;=10,"High Discount", "Normal")</f>
        <v>High Discount</v>
      </c>
      <c r="R2958" s="5" t="str">
        <f xml:space="preserve"> IF(Helper_Columns[[#This Row],[Profit]]&gt;5000,"High","Low")</f>
        <v>High</v>
      </c>
    </row>
    <row r="2959" spans="1:18" x14ac:dyDescent="0.25">
      <c r="A2959" t="s">
        <v>2969</v>
      </c>
      <c r="B2959" s="4">
        <v>45507.904180836158</v>
      </c>
      <c r="C2959" t="s">
        <v>5024</v>
      </c>
      <c r="D2959" t="s">
        <v>5028</v>
      </c>
      <c r="E2959" t="s">
        <v>5036</v>
      </c>
      <c r="F2959" t="s">
        <v>5046</v>
      </c>
      <c r="G2959" t="s">
        <v>5054</v>
      </c>
      <c r="H2959">
        <v>24765</v>
      </c>
      <c r="I2959">
        <v>3</v>
      </c>
      <c r="J2959" t="s">
        <v>5069</v>
      </c>
      <c r="K2959">
        <v>4380.67</v>
      </c>
      <c r="L2959" t="s">
        <v>5075</v>
      </c>
      <c r="M2959">
        <f>MONTH(Helper_Columns[Order_Date])</f>
        <v>8</v>
      </c>
      <c r="N2959">
        <f>YEAR(Helper_Columns[Order_Date])</f>
        <v>2024</v>
      </c>
      <c r="O2959" t="str">
        <f>TEXT(Helper_Columns[Order_Date],"mmm")</f>
        <v>Aug</v>
      </c>
      <c r="P2959" s="7">
        <f>IFERROR(Helper_Columns[Profit]/Helper_Columns[Sales_Amount],0)</f>
        <v>0.17688956188168786</v>
      </c>
      <c r="Q2959" s="5" t="str">
        <f>IF(VALUE(SUBSTITUTE(Helper_Columns[[#This Row],[Discount]],"%",""))&gt;=10,"High Discount", "Normal")</f>
        <v>High Discount</v>
      </c>
      <c r="R2959" s="5" t="str">
        <f xml:space="preserve"> IF(Helper_Columns[[#This Row],[Profit]]&gt;5000,"High","Low")</f>
        <v>Low</v>
      </c>
    </row>
    <row r="2960" spans="1:18" x14ac:dyDescent="0.25">
      <c r="A2960" t="s">
        <v>2970</v>
      </c>
      <c r="B2960" s="4">
        <v>45507.977195439089</v>
      </c>
      <c r="C2960" t="s">
        <v>5014</v>
      </c>
      <c r="D2960" t="s">
        <v>5027</v>
      </c>
      <c r="E2960" t="s">
        <v>5042</v>
      </c>
      <c r="F2960" t="s">
        <v>5046</v>
      </c>
      <c r="G2960" t="s">
        <v>5066</v>
      </c>
      <c r="H2960">
        <v>63000</v>
      </c>
      <c r="I2960">
        <v>11</v>
      </c>
      <c r="J2960" t="s">
        <v>5072</v>
      </c>
      <c r="K2960">
        <v>9907.58</v>
      </c>
      <c r="L2960" t="s">
        <v>5075</v>
      </c>
      <c r="M2960">
        <f>MONTH(Helper_Columns[Order_Date])</f>
        <v>8</v>
      </c>
      <c r="N2960">
        <f>YEAR(Helper_Columns[Order_Date])</f>
        <v>2024</v>
      </c>
      <c r="O2960" t="str">
        <f>TEXT(Helper_Columns[Order_Date],"mmm")</f>
        <v>Aug</v>
      </c>
      <c r="P2960" s="7">
        <f>IFERROR(Helper_Columns[Profit]/Helper_Columns[Sales_Amount],0)</f>
        <v>0.1572631746031746</v>
      </c>
      <c r="Q2960" s="5" t="str">
        <f>IF(VALUE(SUBSTITUTE(Helper_Columns[[#This Row],[Discount]],"%",""))&gt;=10,"High Discount", "Normal")</f>
        <v>High Discount</v>
      </c>
      <c r="R2960" s="5" t="str">
        <f xml:space="preserve"> IF(Helper_Columns[[#This Row],[Profit]]&gt;5000,"High","Low")</f>
        <v>High</v>
      </c>
    </row>
    <row r="2961" spans="1:18" x14ac:dyDescent="0.25">
      <c r="A2961" t="s">
        <v>2971</v>
      </c>
      <c r="B2961" s="4">
        <v>45508.050210042013</v>
      </c>
      <c r="C2961" t="s">
        <v>5019</v>
      </c>
      <c r="D2961" t="s">
        <v>5029</v>
      </c>
      <c r="E2961" t="s">
        <v>5041</v>
      </c>
      <c r="F2961" t="s">
        <v>5046</v>
      </c>
      <c r="G2961" t="s">
        <v>5049</v>
      </c>
      <c r="H2961">
        <v>69541</v>
      </c>
      <c r="I2961">
        <v>3</v>
      </c>
      <c r="J2961" t="s">
        <v>5073</v>
      </c>
      <c r="K2961">
        <v>6242.96</v>
      </c>
      <c r="L2961" t="s">
        <v>5074</v>
      </c>
      <c r="M2961">
        <f>MONTH(Helper_Columns[Order_Date])</f>
        <v>8</v>
      </c>
      <c r="N2961">
        <f>YEAR(Helper_Columns[Order_Date])</f>
        <v>2024</v>
      </c>
      <c r="O2961" t="str">
        <f>TEXT(Helper_Columns[Order_Date],"mmm")</f>
        <v>Aug</v>
      </c>
      <c r="P2961" s="7">
        <f>IFERROR(Helper_Columns[Profit]/Helper_Columns[Sales_Amount],0)</f>
        <v>8.9773802504997058E-2</v>
      </c>
      <c r="Q2961" s="5" t="str">
        <f>IF(VALUE(SUBSTITUTE(Helper_Columns[[#This Row],[Discount]],"%",""))&gt;=10,"High Discount", "Normal")</f>
        <v>Normal</v>
      </c>
      <c r="R2961" s="5" t="str">
        <f xml:space="preserve"> IF(Helper_Columns[[#This Row],[Profit]]&gt;5000,"High","Low")</f>
        <v>High</v>
      </c>
    </row>
    <row r="2962" spans="1:18" x14ac:dyDescent="0.25">
      <c r="A2962" t="s">
        <v>2972</v>
      </c>
      <c r="B2962" s="4">
        <v>45508.123224644922</v>
      </c>
      <c r="C2962" t="s">
        <v>5012</v>
      </c>
      <c r="D2962" t="s">
        <v>5028</v>
      </c>
      <c r="E2962" t="s">
        <v>5037</v>
      </c>
      <c r="F2962" t="s">
        <v>5048</v>
      </c>
      <c r="G2962" t="s">
        <v>5055</v>
      </c>
      <c r="H2962">
        <v>54565</v>
      </c>
      <c r="I2962">
        <v>12</v>
      </c>
      <c r="J2962" t="s">
        <v>5073</v>
      </c>
      <c r="K2962">
        <v>4367.74</v>
      </c>
      <c r="L2962" t="s">
        <v>5078</v>
      </c>
      <c r="M2962">
        <f>MONTH(Helper_Columns[Order_Date])</f>
        <v>8</v>
      </c>
      <c r="N2962">
        <f>YEAR(Helper_Columns[Order_Date])</f>
        <v>2024</v>
      </c>
      <c r="O2962" t="str">
        <f>TEXT(Helper_Columns[Order_Date],"mmm")</f>
        <v>Aug</v>
      </c>
      <c r="P2962" s="7">
        <f>IFERROR(Helper_Columns[Profit]/Helper_Columns[Sales_Amount],0)</f>
        <v>8.004654998625492E-2</v>
      </c>
      <c r="Q2962" s="5" t="str">
        <f>IF(VALUE(SUBSTITUTE(Helper_Columns[[#This Row],[Discount]],"%",""))&gt;=10,"High Discount", "Normal")</f>
        <v>Normal</v>
      </c>
      <c r="R2962" s="5" t="str">
        <f xml:space="preserve"> IF(Helper_Columns[[#This Row],[Profit]]&gt;5000,"High","Low")</f>
        <v>Low</v>
      </c>
    </row>
    <row r="2963" spans="1:18" x14ac:dyDescent="0.25">
      <c r="A2963" t="s">
        <v>2973</v>
      </c>
      <c r="B2963" s="4">
        <v>45508.196239247853</v>
      </c>
      <c r="C2963" t="s">
        <v>5015</v>
      </c>
      <c r="D2963" t="s">
        <v>5028</v>
      </c>
      <c r="E2963" t="s">
        <v>5035</v>
      </c>
      <c r="F2963" t="s">
        <v>5047</v>
      </c>
      <c r="G2963" t="s">
        <v>5062</v>
      </c>
      <c r="H2963">
        <v>41779</v>
      </c>
      <c r="I2963">
        <v>2</v>
      </c>
      <c r="J2963" t="s">
        <v>5068</v>
      </c>
      <c r="K2963">
        <v>7523.45</v>
      </c>
      <c r="L2963" t="s">
        <v>5076</v>
      </c>
      <c r="M2963">
        <f>MONTH(Helper_Columns[Order_Date])</f>
        <v>8</v>
      </c>
      <c r="N2963">
        <f>YEAR(Helper_Columns[Order_Date])</f>
        <v>2024</v>
      </c>
      <c r="O2963" t="str">
        <f>TEXT(Helper_Columns[Order_Date],"mmm")</f>
        <v>Aug</v>
      </c>
      <c r="P2963" s="7">
        <f>IFERROR(Helper_Columns[Profit]/Helper_Columns[Sales_Amount],0)</f>
        <v>0.18007731156801263</v>
      </c>
      <c r="Q2963" s="5" t="str">
        <f>IF(VALUE(SUBSTITUTE(Helper_Columns[[#This Row],[Discount]],"%",""))&gt;=10,"High Discount", "Normal")</f>
        <v>Normal</v>
      </c>
      <c r="R2963" s="5" t="str">
        <f xml:space="preserve"> IF(Helper_Columns[[#This Row],[Profit]]&gt;5000,"High","Low")</f>
        <v>High</v>
      </c>
    </row>
    <row r="2964" spans="1:18" x14ac:dyDescent="0.25">
      <c r="A2964" t="s">
        <v>2974</v>
      </c>
      <c r="B2964" s="4">
        <v>45508.269253850762</v>
      </c>
      <c r="C2964" t="s">
        <v>5015</v>
      </c>
      <c r="D2964" t="s">
        <v>5026</v>
      </c>
      <c r="E2964" t="s">
        <v>5045</v>
      </c>
      <c r="F2964" t="s">
        <v>5046</v>
      </c>
      <c r="G2964" t="s">
        <v>5057</v>
      </c>
      <c r="H2964">
        <v>45555</v>
      </c>
      <c r="I2964">
        <v>13</v>
      </c>
      <c r="J2964" t="s">
        <v>5073</v>
      </c>
      <c r="K2964">
        <v>7854.1</v>
      </c>
      <c r="L2964" t="s">
        <v>5074</v>
      </c>
      <c r="M2964">
        <f>MONTH(Helper_Columns[Order_Date])</f>
        <v>8</v>
      </c>
      <c r="N2964">
        <f>YEAR(Helper_Columns[Order_Date])</f>
        <v>2024</v>
      </c>
      <c r="O2964" t="str">
        <f>TEXT(Helper_Columns[Order_Date],"mmm")</f>
        <v>Aug</v>
      </c>
      <c r="P2964" s="7">
        <f>IFERROR(Helper_Columns[Profit]/Helper_Columns[Sales_Amount],0)</f>
        <v>0.17240917572165515</v>
      </c>
      <c r="Q2964" s="5" t="str">
        <f>IF(VALUE(SUBSTITUTE(Helper_Columns[[#This Row],[Discount]],"%",""))&gt;=10,"High Discount", "Normal")</f>
        <v>Normal</v>
      </c>
      <c r="R2964" s="5" t="str">
        <f xml:space="preserve"> IF(Helper_Columns[[#This Row],[Profit]]&gt;5000,"High","Low")</f>
        <v>High</v>
      </c>
    </row>
    <row r="2965" spans="1:18" x14ac:dyDescent="0.25">
      <c r="A2965" t="s">
        <v>2975</v>
      </c>
      <c r="B2965" s="4">
        <v>45508.342268453678</v>
      </c>
      <c r="C2965" t="s">
        <v>5021</v>
      </c>
      <c r="D2965" t="s">
        <v>5027</v>
      </c>
      <c r="E2965" t="s">
        <v>5038</v>
      </c>
      <c r="F2965" t="s">
        <v>5048</v>
      </c>
      <c r="G2965" t="s">
        <v>5059</v>
      </c>
      <c r="H2965">
        <v>31246</v>
      </c>
      <c r="I2965">
        <v>2</v>
      </c>
      <c r="J2965" t="s">
        <v>5068</v>
      </c>
      <c r="K2965">
        <v>6135.04</v>
      </c>
      <c r="L2965" t="s">
        <v>5074</v>
      </c>
      <c r="M2965">
        <f>MONTH(Helper_Columns[Order_Date])</f>
        <v>8</v>
      </c>
      <c r="N2965">
        <f>YEAR(Helper_Columns[Order_Date])</f>
        <v>2024</v>
      </c>
      <c r="O2965" t="str">
        <f>TEXT(Helper_Columns[Order_Date],"mmm")</f>
        <v>Aug</v>
      </c>
      <c r="P2965" s="7">
        <f>IFERROR(Helper_Columns[Profit]/Helper_Columns[Sales_Amount],0)</f>
        <v>0.19634641234077962</v>
      </c>
      <c r="Q2965" s="5" t="str">
        <f>IF(VALUE(SUBSTITUTE(Helper_Columns[[#This Row],[Discount]],"%",""))&gt;=10,"High Discount", "Normal")</f>
        <v>Normal</v>
      </c>
      <c r="R2965" s="5" t="str">
        <f xml:space="preserve"> IF(Helper_Columns[[#This Row],[Profit]]&gt;5000,"High","Low")</f>
        <v>High</v>
      </c>
    </row>
    <row r="2966" spans="1:18" x14ac:dyDescent="0.25">
      <c r="A2966" t="s">
        <v>2976</v>
      </c>
      <c r="B2966" s="4">
        <v>45508.415283056609</v>
      </c>
      <c r="C2966" t="s">
        <v>5018</v>
      </c>
      <c r="D2966" t="s">
        <v>5029</v>
      </c>
      <c r="E2966" t="s">
        <v>5033</v>
      </c>
      <c r="F2966" t="s">
        <v>5048</v>
      </c>
      <c r="G2966" t="s">
        <v>5052</v>
      </c>
      <c r="H2966">
        <v>62609</v>
      </c>
      <c r="I2966">
        <v>7</v>
      </c>
      <c r="J2966" t="s">
        <v>5071</v>
      </c>
      <c r="K2966">
        <v>10189.85</v>
      </c>
      <c r="L2966" t="s">
        <v>5078</v>
      </c>
      <c r="M2966">
        <f>MONTH(Helper_Columns[Order_Date])</f>
        <v>8</v>
      </c>
      <c r="N2966">
        <f>YEAR(Helper_Columns[Order_Date])</f>
        <v>2024</v>
      </c>
      <c r="O2966" t="str">
        <f>TEXT(Helper_Columns[Order_Date],"mmm")</f>
        <v>Aug</v>
      </c>
      <c r="P2966" s="7">
        <f>IFERROR(Helper_Columns[Profit]/Helper_Columns[Sales_Amount],0)</f>
        <v>0.16275375744701243</v>
      </c>
      <c r="Q2966" s="5" t="str">
        <f>IF(VALUE(SUBSTITUTE(Helper_Columns[[#This Row],[Discount]],"%",""))&gt;=10,"High Discount", "Normal")</f>
        <v>High Discount</v>
      </c>
      <c r="R2966" s="5" t="str">
        <f xml:space="preserve"> IF(Helper_Columns[[#This Row],[Profit]]&gt;5000,"High","Low")</f>
        <v>High</v>
      </c>
    </row>
    <row r="2967" spans="1:18" x14ac:dyDescent="0.25">
      <c r="A2967" t="s">
        <v>2977</v>
      </c>
      <c r="B2967" s="4">
        <v>45508.488297659533</v>
      </c>
      <c r="C2967" t="s">
        <v>5012</v>
      </c>
      <c r="D2967" t="s">
        <v>5028</v>
      </c>
      <c r="E2967" t="s">
        <v>5036</v>
      </c>
      <c r="F2967" t="s">
        <v>5046</v>
      </c>
      <c r="G2967" t="s">
        <v>5054</v>
      </c>
      <c r="H2967">
        <v>4909</v>
      </c>
      <c r="I2967">
        <v>4</v>
      </c>
      <c r="J2967" t="s">
        <v>5069</v>
      </c>
      <c r="K2967">
        <v>850.3</v>
      </c>
      <c r="L2967" t="s">
        <v>5078</v>
      </c>
      <c r="M2967">
        <f>MONTH(Helper_Columns[Order_Date])</f>
        <v>8</v>
      </c>
      <c r="N2967">
        <f>YEAR(Helper_Columns[Order_Date])</f>
        <v>2024</v>
      </c>
      <c r="O2967" t="str">
        <f>TEXT(Helper_Columns[Order_Date],"mmm")</f>
        <v>Aug</v>
      </c>
      <c r="P2967" s="7">
        <f>IFERROR(Helper_Columns[Profit]/Helper_Columns[Sales_Amount],0)</f>
        <v>0.17321246689753514</v>
      </c>
      <c r="Q2967" s="5" t="str">
        <f>IF(VALUE(SUBSTITUTE(Helper_Columns[[#This Row],[Discount]],"%",""))&gt;=10,"High Discount", "Normal")</f>
        <v>High Discount</v>
      </c>
      <c r="R2967" s="5" t="str">
        <f xml:space="preserve"> IF(Helper_Columns[[#This Row],[Profit]]&gt;5000,"High","Low")</f>
        <v>Low</v>
      </c>
    </row>
    <row r="2968" spans="1:18" x14ac:dyDescent="0.25">
      <c r="A2968" t="s">
        <v>2978</v>
      </c>
      <c r="B2968" s="4">
        <v>45508.561312262442</v>
      </c>
      <c r="C2968" t="s">
        <v>5017</v>
      </c>
      <c r="D2968" t="s">
        <v>5027</v>
      </c>
      <c r="E2968" t="s">
        <v>5044</v>
      </c>
      <c r="F2968" t="s">
        <v>5048</v>
      </c>
      <c r="G2968" t="s">
        <v>5059</v>
      </c>
      <c r="H2968">
        <v>32063</v>
      </c>
      <c r="I2968">
        <v>12</v>
      </c>
      <c r="J2968" t="s">
        <v>5072</v>
      </c>
      <c r="K2968">
        <v>2963.38</v>
      </c>
      <c r="L2968" t="s">
        <v>5079</v>
      </c>
      <c r="M2968">
        <f>MONTH(Helper_Columns[Order_Date])</f>
        <v>8</v>
      </c>
      <c r="N2968">
        <f>YEAR(Helper_Columns[Order_Date])</f>
        <v>2024</v>
      </c>
      <c r="O2968" t="str">
        <f>TEXT(Helper_Columns[Order_Date],"mmm")</f>
        <v>Aug</v>
      </c>
      <c r="P2968" s="7">
        <f>IFERROR(Helper_Columns[Profit]/Helper_Columns[Sales_Amount],0)</f>
        <v>9.2423665907744132E-2</v>
      </c>
      <c r="Q2968" s="5" t="str">
        <f>IF(VALUE(SUBSTITUTE(Helper_Columns[[#This Row],[Discount]],"%",""))&gt;=10,"High Discount", "Normal")</f>
        <v>High Discount</v>
      </c>
      <c r="R2968" s="5" t="str">
        <f xml:space="preserve"> IF(Helper_Columns[[#This Row],[Profit]]&gt;5000,"High","Low")</f>
        <v>Low</v>
      </c>
    </row>
    <row r="2969" spans="1:18" x14ac:dyDescent="0.25">
      <c r="A2969" t="s">
        <v>2979</v>
      </c>
      <c r="B2969" s="4">
        <v>45508.634326865373</v>
      </c>
      <c r="C2969" t="s">
        <v>5017</v>
      </c>
      <c r="D2969" t="s">
        <v>5027</v>
      </c>
      <c r="E2969" t="s">
        <v>5038</v>
      </c>
      <c r="F2969" t="s">
        <v>5048</v>
      </c>
      <c r="G2969" t="s">
        <v>5052</v>
      </c>
      <c r="H2969">
        <v>43255</v>
      </c>
      <c r="I2969">
        <v>8</v>
      </c>
      <c r="J2969" t="s">
        <v>5069</v>
      </c>
      <c r="K2969">
        <v>5392.59</v>
      </c>
      <c r="L2969" t="s">
        <v>5077</v>
      </c>
      <c r="M2969">
        <f>MONTH(Helper_Columns[Order_Date])</f>
        <v>8</v>
      </c>
      <c r="N2969">
        <f>YEAR(Helper_Columns[Order_Date])</f>
        <v>2024</v>
      </c>
      <c r="O2969" t="str">
        <f>TEXT(Helper_Columns[Order_Date],"mmm")</f>
        <v>Aug</v>
      </c>
      <c r="P2969" s="7">
        <f>IFERROR(Helper_Columns[Profit]/Helper_Columns[Sales_Amount],0)</f>
        <v>0.12466974916194661</v>
      </c>
      <c r="Q2969" s="5" t="str">
        <f>IF(VALUE(SUBSTITUTE(Helper_Columns[[#This Row],[Discount]],"%",""))&gt;=10,"High Discount", "Normal")</f>
        <v>High Discount</v>
      </c>
      <c r="R2969" s="5" t="str">
        <f xml:space="preserve"> IF(Helper_Columns[[#This Row],[Profit]]&gt;5000,"High","Low")</f>
        <v>High</v>
      </c>
    </row>
    <row r="2970" spans="1:18" x14ac:dyDescent="0.25">
      <c r="A2970" t="s">
        <v>2980</v>
      </c>
      <c r="B2970" s="4">
        <v>45508.707341468289</v>
      </c>
      <c r="C2970" t="s">
        <v>5021</v>
      </c>
      <c r="D2970" t="s">
        <v>5027</v>
      </c>
      <c r="E2970" t="s">
        <v>5044</v>
      </c>
      <c r="F2970" t="s">
        <v>5047</v>
      </c>
      <c r="G2970" t="s">
        <v>5050</v>
      </c>
      <c r="H2970">
        <v>53584</v>
      </c>
      <c r="I2970">
        <v>5</v>
      </c>
      <c r="J2970" t="s">
        <v>5072</v>
      </c>
      <c r="K2970">
        <v>10551.4</v>
      </c>
      <c r="L2970" t="s">
        <v>5076</v>
      </c>
      <c r="M2970">
        <f>MONTH(Helper_Columns[Order_Date])</f>
        <v>8</v>
      </c>
      <c r="N2970">
        <f>YEAR(Helper_Columns[Order_Date])</f>
        <v>2024</v>
      </c>
      <c r="O2970" t="str">
        <f>TEXT(Helper_Columns[Order_Date],"mmm")</f>
        <v>Aug</v>
      </c>
      <c r="P2970" s="7">
        <f>IFERROR(Helper_Columns[Profit]/Helper_Columns[Sales_Amount],0)</f>
        <v>0.19691325768886234</v>
      </c>
      <c r="Q2970" s="5" t="str">
        <f>IF(VALUE(SUBSTITUTE(Helper_Columns[[#This Row],[Discount]],"%",""))&gt;=10,"High Discount", "Normal")</f>
        <v>High Discount</v>
      </c>
      <c r="R2970" s="5" t="str">
        <f xml:space="preserve"> IF(Helper_Columns[[#This Row],[Profit]]&gt;5000,"High","Low")</f>
        <v>High</v>
      </c>
    </row>
    <row r="2971" spans="1:18" x14ac:dyDescent="0.25">
      <c r="A2971" t="s">
        <v>2981</v>
      </c>
      <c r="B2971" s="4">
        <v>45508.780356071213</v>
      </c>
      <c r="C2971" t="s">
        <v>5022</v>
      </c>
      <c r="D2971" t="s">
        <v>5028</v>
      </c>
      <c r="E2971" t="s">
        <v>5035</v>
      </c>
      <c r="F2971" t="s">
        <v>5047</v>
      </c>
      <c r="G2971" t="s">
        <v>5058</v>
      </c>
      <c r="H2971">
        <v>40766</v>
      </c>
      <c r="I2971">
        <v>11</v>
      </c>
      <c r="J2971" t="s">
        <v>5069</v>
      </c>
      <c r="K2971">
        <v>6377.47</v>
      </c>
      <c r="L2971" t="s">
        <v>5077</v>
      </c>
      <c r="M2971">
        <f>MONTH(Helper_Columns[Order_Date])</f>
        <v>8</v>
      </c>
      <c r="N2971">
        <f>YEAR(Helper_Columns[Order_Date])</f>
        <v>2024</v>
      </c>
      <c r="O2971" t="str">
        <f>TEXT(Helper_Columns[Order_Date],"mmm")</f>
        <v>Aug</v>
      </c>
      <c r="P2971" s="7">
        <f>IFERROR(Helper_Columns[Profit]/Helper_Columns[Sales_Amount],0)</f>
        <v>0.15644090663788451</v>
      </c>
      <c r="Q2971" s="5" t="str">
        <f>IF(VALUE(SUBSTITUTE(Helper_Columns[[#This Row],[Discount]],"%",""))&gt;=10,"High Discount", "Normal")</f>
        <v>High Discount</v>
      </c>
      <c r="R2971" s="5" t="str">
        <f xml:space="preserve"> IF(Helper_Columns[[#This Row],[Profit]]&gt;5000,"High","Low")</f>
        <v>High</v>
      </c>
    </row>
    <row r="2972" spans="1:18" x14ac:dyDescent="0.25">
      <c r="A2972" t="s">
        <v>2982</v>
      </c>
      <c r="B2972" s="4">
        <v>45508.853370674129</v>
      </c>
      <c r="C2972" t="s">
        <v>5015</v>
      </c>
      <c r="D2972" t="s">
        <v>5026</v>
      </c>
      <c r="E2972" t="s">
        <v>5045</v>
      </c>
      <c r="F2972" t="s">
        <v>5046</v>
      </c>
      <c r="G2972" t="s">
        <v>5060</v>
      </c>
      <c r="H2972">
        <v>9526</v>
      </c>
      <c r="I2972">
        <v>13</v>
      </c>
      <c r="J2972" t="s">
        <v>5073</v>
      </c>
      <c r="K2972">
        <v>899.9</v>
      </c>
      <c r="L2972" t="s">
        <v>5077</v>
      </c>
      <c r="M2972">
        <f>MONTH(Helper_Columns[Order_Date])</f>
        <v>8</v>
      </c>
      <c r="N2972">
        <f>YEAR(Helper_Columns[Order_Date])</f>
        <v>2024</v>
      </c>
      <c r="O2972" t="str">
        <f>TEXT(Helper_Columns[Order_Date],"mmm")</f>
        <v>Aug</v>
      </c>
      <c r="P2972" s="7">
        <f>IFERROR(Helper_Columns[Profit]/Helper_Columns[Sales_Amount],0)</f>
        <v>9.4467772412345163E-2</v>
      </c>
      <c r="Q2972" s="5" t="str">
        <f>IF(VALUE(SUBSTITUTE(Helper_Columns[[#This Row],[Discount]],"%",""))&gt;=10,"High Discount", "Normal")</f>
        <v>Normal</v>
      </c>
      <c r="R2972" s="5" t="str">
        <f xml:space="preserve"> IF(Helper_Columns[[#This Row],[Profit]]&gt;5000,"High","Low")</f>
        <v>Low</v>
      </c>
    </row>
    <row r="2973" spans="1:18" x14ac:dyDescent="0.25">
      <c r="A2973" t="s">
        <v>2983</v>
      </c>
      <c r="B2973" s="4">
        <v>45508.926385277053</v>
      </c>
      <c r="C2973" t="s">
        <v>5025</v>
      </c>
      <c r="D2973" t="s">
        <v>5028</v>
      </c>
      <c r="E2973" t="s">
        <v>5035</v>
      </c>
      <c r="F2973" t="s">
        <v>5048</v>
      </c>
      <c r="G2973" t="s">
        <v>5051</v>
      </c>
      <c r="H2973">
        <v>8591</v>
      </c>
      <c r="I2973">
        <v>8</v>
      </c>
      <c r="J2973" t="s">
        <v>5070</v>
      </c>
      <c r="K2973">
        <v>1266.01</v>
      </c>
      <c r="L2973" t="s">
        <v>5075</v>
      </c>
      <c r="M2973">
        <f>MONTH(Helper_Columns[Order_Date])</f>
        <v>8</v>
      </c>
      <c r="N2973">
        <f>YEAR(Helper_Columns[Order_Date])</f>
        <v>2024</v>
      </c>
      <c r="O2973" t="str">
        <f>TEXT(Helper_Columns[Order_Date],"mmm")</f>
        <v>Aug</v>
      </c>
      <c r="P2973" s="7">
        <f>IFERROR(Helper_Columns[Profit]/Helper_Columns[Sales_Amount],0)</f>
        <v>0.14736468397159819</v>
      </c>
      <c r="Q2973" s="5" t="str">
        <f>IF(VALUE(SUBSTITUTE(Helper_Columns[[#This Row],[Discount]],"%",""))&gt;=10,"High Discount", "Normal")</f>
        <v>Normal</v>
      </c>
      <c r="R2973" s="5" t="str">
        <f xml:space="preserve"> IF(Helper_Columns[[#This Row],[Profit]]&gt;5000,"High","Low")</f>
        <v>Low</v>
      </c>
    </row>
    <row r="2974" spans="1:18" x14ac:dyDescent="0.25">
      <c r="A2974" t="s">
        <v>2984</v>
      </c>
      <c r="B2974" s="4">
        <v>45508.999399879962</v>
      </c>
      <c r="C2974" t="s">
        <v>5012</v>
      </c>
      <c r="D2974" t="s">
        <v>5028</v>
      </c>
      <c r="E2974" t="s">
        <v>5035</v>
      </c>
      <c r="F2974" t="s">
        <v>5046</v>
      </c>
      <c r="G2974" t="s">
        <v>5061</v>
      </c>
      <c r="H2974">
        <v>63848</v>
      </c>
      <c r="I2974">
        <v>8</v>
      </c>
      <c r="J2974" t="s">
        <v>5071</v>
      </c>
      <c r="K2974">
        <v>7651.5</v>
      </c>
      <c r="L2974" t="s">
        <v>5074</v>
      </c>
      <c r="M2974">
        <f>MONTH(Helper_Columns[Order_Date])</f>
        <v>8</v>
      </c>
      <c r="N2974">
        <f>YEAR(Helper_Columns[Order_Date])</f>
        <v>2024</v>
      </c>
      <c r="O2974" t="str">
        <f>TEXT(Helper_Columns[Order_Date],"mmm")</f>
        <v>Aug</v>
      </c>
      <c r="P2974" s="7">
        <f>IFERROR(Helper_Columns[Profit]/Helper_Columns[Sales_Amount],0)</f>
        <v>0.11983930585139707</v>
      </c>
      <c r="Q2974" s="5" t="str">
        <f>IF(VALUE(SUBSTITUTE(Helper_Columns[[#This Row],[Discount]],"%",""))&gt;=10,"High Discount", "Normal")</f>
        <v>High Discount</v>
      </c>
      <c r="R2974" s="5" t="str">
        <f xml:space="preserve"> IF(Helper_Columns[[#This Row],[Profit]]&gt;5000,"High","Low")</f>
        <v>High</v>
      </c>
    </row>
    <row r="2975" spans="1:18" x14ac:dyDescent="0.25">
      <c r="A2975" t="s">
        <v>2985</v>
      </c>
      <c r="B2975" s="4">
        <v>45509.072414482893</v>
      </c>
      <c r="C2975" t="s">
        <v>5018</v>
      </c>
      <c r="D2975" t="s">
        <v>5026</v>
      </c>
      <c r="E2975" t="s">
        <v>5030</v>
      </c>
      <c r="F2975" t="s">
        <v>5047</v>
      </c>
      <c r="G2975" t="s">
        <v>5058</v>
      </c>
      <c r="H2975">
        <v>41068</v>
      </c>
      <c r="I2975">
        <v>8</v>
      </c>
      <c r="J2975" t="s">
        <v>5069</v>
      </c>
      <c r="K2975">
        <v>8585.0400000000009</v>
      </c>
      <c r="L2975" t="s">
        <v>5075</v>
      </c>
      <c r="M2975">
        <f>MONTH(Helper_Columns[Order_Date])</f>
        <v>8</v>
      </c>
      <c r="N2975">
        <f>YEAR(Helper_Columns[Order_Date])</f>
        <v>2024</v>
      </c>
      <c r="O2975" t="str">
        <f>TEXT(Helper_Columns[Order_Date],"mmm")</f>
        <v>Aug</v>
      </c>
      <c r="P2975" s="7">
        <f>IFERROR(Helper_Columns[Profit]/Helper_Columns[Sales_Amount],0)</f>
        <v>0.20904451154183307</v>
      </c>
      <c r="Q2975" s="5" t="str">
        <f>IF(VALUE(SUBSTITUTE(Helper_Columns[[#This Row],[Discount]],"%",""))&gt;=10,"High Discount", "Normal")</f>
        <v>High Discount</v>
      </c>
      <c r="R2975" s="5" t="str">
        <f xml:space="preserve"> IF(Helper_Columns[[#This Row],[Profit]]&gt;5000,"High","Low")</f>
        <v>High</v>
      </c>
    </row>
    <row r="2976" spans="1:18" x14ac:dyDescent="0.25">
      <c r="A2976" t="s">
        <v>2986</v>
      </c>
      <c r="B2976" s="4">
        <v>45509.145429085809</v>
      </c>
      <c r="C2976" t="s">
        <v>5021</v>
      </c>
      <c r="D2976" t="s">
        <v>5026</v>
      </c>
      <c r="E2976" t="s">
        <v>5043</v>
      </c>
      <c r="F2976" t="s">
        <v>5046</v>
      </c>
      <c r="G2976" t="s">
        <v>5049</v>
      </c>
      <c r="H2976">
        <v>49554</v>
      </c>
      <c r="I2976">
        <v>3</v>
      </c>
      <c r="J2976" t="s">
        <v>5073</v>
      </c>
      <c r="K2976">
        <v>6912.59</v>
      </c>
      <c r="L2976" t="s">
        <v>5074</v>
      </c>
      <c r="M2976">
        <f>MONTH(Helper_Columns[Order_Date])</f>
        <v>8</v>
      </c>
      <c r="N2976">
        <f>YEAR(Helper_Columns[Order_Date])</f>
        <v>2024</v>
      </c>
      <c r="O2976" t="str">
        <f>TEXT(Helper_Columns[Order_Date],"mmm")</f>
        <v>Aug</v>
      </c>
      <c r="P2976" s="7">
        <f>IFERROR(Helper_Columns[Profit]/Helper_Columns[Sales_Amount],0)</f>
        <v>0.13949610525890949</v>
      </c>
      <c r="Q2976" s="5" t="str">
        <f>IF(VALUE(SUBSTITUTE(Helper_Columns[[#This Row],[Discount]],"%",""))&gt;=10,"High Discount", "Normal")</f>
        <v>Normal</v>
      </c>
      <c r="R2976" s="5" t="str">
        <f xml:space="preserve"> IF(Helper_Columns[[#This Row],[Profit]]&gt;5000,"High","Low")</f>
        <v>High</v>
      </c>
    </row>
    <row r="2977" spans="1:18" x14ac:dyDescent="0.25">
      <c r="A2977" t="s">
        <v>2987</v>
      </c>
      <c r="B2977" s="4">
        <v>45509.218443688733</v>
      </c>
      <c r="C2977" t="s">
        <v>5013</v>
      </c>
      <c r="D2977" t="s">
        <v>5028</v>
      </c>
      <c r="E2977" t="s">
        <v>5037</v>
      </c>
      <c r="F2977" t="s">
        <v>5048</v>
      </c>
      <c r="G2977" t="s">
        <v>5051</v>
      </c>
      <c r="H2977">
        <v>33800</v>
      </c>
      <c r="I2977">
        <v>2</v>
      </c>
      <c r="J2977" t="s">
        <v>5073</v>
      </c>
      <c r="K2977">
        <v>3779.21</v>
      </c>
      <c r="L2977" t="s">
        <v>5076</v>
      </c>
      <c r="M2977">
        <f>MONTH(Helper_Columns[Order_Date])</f>
        <v>8</v>
      </c>
      <c r="N2977">
        <f>YEAR(Helper_Columns[Order_Date])</f>
        <v>2024</v>
      </c>
      <c r="O2977" t="str">
        <f>TEXT(Helper_Columns[Order_Date],"mmm")</f>
        <v>Aug</v>
      </c>
      <c r="P2977" s="7">
        <f>IFERROR(Helper_Columns[Profit]/Helper_Columns[Sales_Amount],0)</f>
        <v>0.11181094674556213</v>
      </c>
      <c r="Q2977" s="5" t="str">
        <f>IF(VALUE(SUBSTITUTE(Helper_Columns[[#This Row],[Discount]],"%",""))&gt;=10,"High Discount", "Normal")</f>
        <v>Normal</v>
      </c>
      <c r="R2977" s="5" t="str">
        <f xml:space="preserve"> IF(Helper_Columns[[#This Row],[Profit]]&gt;5000,"High","Low")</f>
        <v>Low</v>
      </c>
    </row>
    <row r="2978" spans="1:18" x14ac:dyDescent="0.25">
      <c r="A2978" t="s">
        <v>2988</v>
      </c>
      <c r="B2978" s="4">
        <v>45509.291458291656</v>
      </c>
      <c r="C2978" t="s">
        <v>5012</v>
      </c>
      <c r="D2978" t="s">
        <v>5028</v>
      </c>
      <c r="E2978" t="s">
        <v>5036</v>
      </c>
      <c r="F2978" t="s">
        <v>5046</v>
      </c>
      <c r="G2978" t="s">
        <v>5054</v>
      </c>
      <c r="H2978">
        <v>4926</v>
      </c>
      <c r="I2978">
        <v>7</v>
      </c>
      <c r="J2978" t="s">
        <v>5073</v>
      </c>
      <c r="K2978">
        <v>788.98</v>
      </c>
      <c r="L2978" t="s">
        <v>5075</v>
      </c>
      <c r="M2978">
        <f>MONTH(Helper_Columns[Order_Date])</f>
        <v>8</v>
      </c>
      <c r="N2978">
        <f>YEAR(Helper_Columns[Order_Date])</f>
        <v>2024</v>
      </c>
      <c r="O2978" t="str">
        <f>TEXT(Helper_Columns[Order_Date],"mmm")</f>
        <v>Aug</v>
      </c>
      <c r="P2978" s="7">
        <f>IFERROR(Helper_Columns[Profit]/Helper_Columns[Sales_Amount],0)</f>
        <v>0.16016646366220058</v>
      </c>
      <c r="Q2978" s="5" t="str">
        <f>IF(VALUE(SUBSTITUTE(Helper_Columns[[#This Row],[Discount]],"%",""))&gt;=10,"High Discount", "Normal")</f>
        <v>Normal</v>
      </c>
      <c r="R2978" s="5" t="str">
        <f xml:space="preserve"> IF(Helper_Columns[[#This Row],[Profit]]&gt;5000,"High","Low")</f>
        <v>Low</v>
      </c>
    </row>
    <row r="2979" spans="1:18" x14ac:dyDescent="0.25">
      <c r="A2979" t="s">
        <v>2989</v>
      </c>
      <c r="B2979" s="4">
        <v>45509.364472894573</v>
      </c>
      <c r="C2979" t="s">
        <v>5024</v>
      </c>
      <c r="D2979" t="s">
        <v>5029</v>
      </c>
      <c r="E2979" t="s">
        <v>5039</v>
      </c>
      <c r="F2979" t="s">
        <v>5048</v>
      </c>
      <c r="G2979" t="s">
        <v>5059</v>
      </c>
      <c r="H2979">
        <v>7639</v>
      </c>
      <c r="I2979">
        <v>11</v>
      </c>
      <c r="J2979" t="s">
        <v>5073</v>
      </c>
      <c r="K2979">
        <v>1670.64</v>
      </c>
      <c r="L2979" t="s">
        <v>5075</v>
      </c>
      <c r="M2979">
        <f>MONTH(Helper_Columns[Order_Date])</f>
        <v>8</v>
      </c>
      <c r="N2979">
        <f>YEAR(Helper_Columns[Order_Date])</f>
        <v>2024</v>
      </c>
      <c r="O2979" t="str">
        <f>TEXT(Helper_Columns[Order_Date],"mmm")</f>
        <v>Aug</v>
      </c>
      <c r="P2979" s="7">
        <f>IFERROR(Helper_Columns[Profit]/Helper_Columns[Sales_Amount],0)</f>
        <v>0.21869878256316272</v>
      </c>
      <c r="Q2979" s="5" t="str">
        <f>IF(VALUE(SUBSTITUTE(Helper_Columns[[#This Row],[Discount]],"%",""))&gt;=10,"High Discount", "Normal")</f>
        <v>Normal</v>
      </c>
      <c r="R2979" s="5" t="str">
        <f xml:space="preserve"> IF(Helper_Columns[[#This Row],[Profit]]&gt;5000,"High","Low")</f>
        <v>Low</v>
      </c>
    </row>
    <row r="2980" spans="1:18" x14ac:dyDescent="0.25">
      <c r="A2980" t="s">
        <v>2990</v>
      </c>
      <c r="B2980" s="4">
        <v>45509.437487497489</v>
      </c>
      <c r="C2980" t="s">
        <v>5024</v>
      </c>
      <c r="D2980" t="s">
        <v>5029</v>
      </c>
      <c r="E2980" t="s">
        <v>5041</v>
      </c>
      <c r="F2980" t="s">
        <v>5047</v>
      </c>
      <c r="G2980" t="s">
        <v>5058</v>
      </c>
      <c r="H2980">
        <v>58148</v>
      </c>
      <c r="I2980">
        <v>3</v>
      </c>
      <c r="J2980" t="s">
        <v>5069</v>
      </c>
      <c r="K2980">
        <v>7613.99</v>
      </c>
      <c r="L2980" t="s">
        <v>5078</v>
      </c>
      <c r="M2980">
        <f>MONTH(Helper_Columns[Order_Date])</f>
        <v>8</v>
      </c>
      <c r="N2980">
        <f>YEAR(Helper_Columns[Order_Date])</f>
        <v>2024</v>
      </c>
      <c r="O2980" t="str">
        <f>TEXT(Helper_Columns[Order_Date],"mmm")</f>
        <v>Aug</v>
      </c>
      <c r="P2980" s="7">
        <f>IFERROR(Helper_Columns[Profit]/Helper_Columns[Sales_Amount],0)</f>
        <v>0.13094156290844053</v>
      </c>
      <c r="Q2980" s="5" t="str">
        <f>IF(VALUE(SUBSTITUTE(Helper_Columns[[#This Row],[Discount]],"%",""))&gt;=10,"High Discount", "Normal")</f>
        <v>High Discount</v>
      </c>
      <c r="R2980" s="5" t="str">
        <f xml:space="preserve"> IF(Helper_Columns[[#This Row],[Profit]]&gt;5000,"High","Low")</f>
        <v>High</v>
      </c>
    </row>
    <row r="2981" spans="1:18" x14ac:dyDescent="0.25">
      <c r="A2981" t="s">
        <v>2991</v>
      </c>
      <c r="B2981" s="4">
        <v>45509.51050210042</v>
      </c>
      <c r="C2981" t="s">
        <v>5023</v>
      </c>
      <c r="D2981" t="s">
        <v>5028</v>
      </c>
      <c r="E2981" t="s">
        <v>5036</v>
      </c>
      <c r="F2981" t="s">
        <v>5048</v>
      </c>
      <c r="G2981" t="s">
        <v>5059</v>
      </c>
      <c r="H2981">
        <v>23791</v>
      </c>
      <c r="I2981">
        <v>6</v>
      </c>
      <c r="J2981" t="s">
        <v>5070</v>
      </c>
      <c r="K2981">
        <v>2319.23</v>
      </c>
      <c r="L2981" t="s">
        <v>5076</v>
      </c>
      <c r="M2981">
        <f>MONTH(Helper_Columns[Order_Date])</f>
        <v>8</v>
      </c>
      <c r="N2981">
        <f>YEAR(Helper_Columns[Order_Date])</f>
        <v>2024</v>
      </c>
      <c r="O2981" t="str">
        <f>TEXT(Helper_Columns[Order_Date],"mmm")</f>
        <v>Aug</v>
      </c>
      <c r="P2981" s="7">
        <f>IFERROR(Helper_Columns[Profit]/Helper_Columns[Sales_Amount],0)</f>
        <v>9.7483502164684127E-2</v>
      </c>
      <c r="Q2981" s="5" t="str">
        <f>IF(VALUE(SUBSTITUTE(Helper_Columns[[#This Row],[Discount]],"%",""))&gt;=10,"High Discount", "Normal")</f>
        <v>Normal</v>
      </c>
      <c r="R2981" s="5" t="str">
        <f xml:space="preserve"> IF(Helper_Columns[[#This Row],[Profit]]&gt;5000,"High","Low")</f>
        <v>Low</v>
      </c>
    </row>
    <row r="2982" spans="1:18" x14ac:dyDescent="0.25">
      <c r="A2982" t="s">
        <v>2992</v>
      </c>
      <c r="B2982" s="4">
        <v>45509.583516703336</v>
      </c>
      <c r="C2982" t="s">
        <v>5023</v>
      </c>
      <c r="D2982" t="s">
        <v>5029</v>
      </c>
      <c r="E2982" t="s">
        <v>5041</v>
      </c>
      <c r="F2982" t="s">
        <v>5047</v>
      </c>
      <c r="G2982" t="s">
        <v>5050</v>
      </c>
      <c r="H2982">
        <v>57035</v>
      </c>
      <c r="I2982">
        <v>2</v>
      </c>
      <c r="J2982" t="s">
        <v>5071</v>
      </c>
      <c r="K2982">
        <v>5649.05</v>
      </c>
      <c r="L2982" t="s">
        <v>5079</v>
      </c>
      <c r="M2982">
        <f>MONTH(Helper_Columns[Order_Date])</f>
        <v>8</v>
      </c>
      <c r="N2982">
        <f>YEAR(Helper_Columns[Order_Date])</f>
        <v>2024</v>
      </c>
      <c r="O2982" t="str">
        <f>TEXT(Helper_Columns[Order_Date],"mmm")</f>
        <v>Aug</v>
      </c>
      <c r="P2982" s="7">
        <f>IFERROR(Helper_Columns[Profit]/Helper_Columns[Sales_Amount],0)</f>
        <v>9.9045323047251693E-2</v>
      </c>
      <c r="Q2982" s="5" t="str">
        <f>IF(VALUE(SUBSTITUTE(Helper_Columns[[#This Row],[Discount]],"%",""))&gt;=10,"High Discount", "Normal")</f>
        <v>High Discount</v>
      </c>
      <c r="R2982" s="5" t="str">
        <f xml:space="preserve"> IF(Helper_Columns[[#This Row],[Profit]]&gt;5000,"High","Low")</f>
        <v>High</v>
      </c>
    </row>
    <row r="2983" spans="1:18" x14ac:dyDescent="0.25">
      <c r="A2983" t="s">
        <v>2993</v>
      </c>
      <c r="B2983" s="4">
        <v>45509.656531306253</v>
      </c>
      <c r="C2983" t="s">
        <v>5020</v>
      </c>
      <c r="D2983" t="s">
        <v>5028</v>
      </c>
      <c r="E2983" t="s">
        <v>5035</v>
      </c>
      <c r="F2983" t="s">
        <v>5048</v>
      </c>
      <c r="G2983" t="s">
        <v>5051</v>
      </c>
      <c r="H2983">
        <v>24091</v>
      </c>
      <c r="I2983">
        <v>2</v>
      </c>
      <c r="J2983" t="s">
        <v>5070</v>
      </c>
      <c r="K2983">
        <v>2321.58</v>
      </c>
      <c r="L2983" t="s">
        <v>5079</v>
      </c>
      <c r="M2983">
        <f>MONTH(Helper_Columns[Order_Date])</f>
        <v>8</v>
      </c>
      <c r="N2983">
        <f>YEAR(Helper_Columns[Order_Date])</f>
        <v>2024</v>
      </c>
      <c r="O2983" t="str">
        <f>TEXT(Helper_Columns[Order_Date],"mmm")</f>
        <v>Aug</v>
      </c>
      <c r="P2983" s="7">
        <f>IFERROR(Helper_Columns[Profit]/Helper_Columns[Sales_Amount],0)</f>
        <v>9.636710804864887E-2</v>
      </c>
      <c r="Q2983" s="5" t="str">
        <f>IF(VALUE(SUBSTITUTE(Helper_Columns[[#This Row],[Discount]],"%",""))&gt;=10,"High Discount", "Normal")</f>
        <v>Normal</v>
      </c>
      <c r="R2983" s="5" t="str">
        <f xml:space="preserve"> IF(Helper_Columns[[#This Row],[Profit]]&gt;5000,"High","Low")</f>
        <v>Low</v>
      </c>
    </row>
    <row r="2984" spans="1:18" x14ac:dyDescent="0.25">
      <c r="A2984" t="s">
        <v>2994</v>
      </c>
      <c r="B2984" s="4">
        <v>45509.729545909177</v>
      </c>
      <c r="C2984" t="s">
        <v>5015</v>
      </c>
      <c r="D2984" t="s">
        <v>5026</v>
      </c>
      <c r="E2984" t="s">
        <v>5030</v>
      </c>
      <c r="F2984" t="s">
        <v>5046</v>
      </c>
      <c r="G2984" t="s">
        <v>5057</v>
      </c>
      <c r="H2984">
        <v>51581</v>
      </c>
      <c r="I2984">
        <v>2</v>
      </c>
      <c r="J2984" t="s">
        <v>5071</v>
      </c>
      <c r="K2984">
        <v>6617.37</v>
      </c>
      <c r="L2984" t="s">
        <v>5074</v>
      </c>
      <c r="M2984">
        <f>MONTH(Helper_Columns[Order_Date])</f>
        <v>8</v>
      </c>
      <c r="N2984">
        <f>YEAR(Helper_Columns[Order_Date])</f>
        <v>2024</v>
      </c>
      <c r="O2984" t="str">
        <f>TEXT(Helper_Columns[Order_Date],"mmm")</f>
        <v>Aug</v>
      </c>
      <c r="P2984" s="7">
        <f>IFERROR(Helper_Columns[Profit]/Helper_Columns[Sales_Amount],0)</f>
        <v>0.12829084352765552</v>
      </c>
      <c r="Q2984" s="5" t="str">
        <f>IF(VALUE(SUBSTITUTE(Helper_Columns[[#This Row],[Discount]],"%",""))&gt;=10,"High Discount", "Normal")</f>
        <v>High Discount</v>
      </c>
      <c r="R2984" s="5" t="str">
        <f xml:space="preserve"> IF(Helper_Columns[[#This Row],[Profit]]&gt;5000,"High","Low")</f>
        <v>High</v>
      </c>
    </row>
    <row r="2985" spans="1:18" x14ac:dyDescent="0.25">
      <c r="A2985" t="s">
        <v>2995</v>
      </c>
      <c r="B2985" s="4">
        <v>45509.802560512093</v>
      </c>
      <c r="C2985" t="s">
        <v>5017</v>
      </c>
      <c r="D2985" t="s">
        <v>5027</v>
      </c>
      <c r="E2985" t="s">
        <v>5031</v>
      </c>
      <c r="F2985" t="s">
        <v>5047</v>
      </c>
      <c r="G2985" t="s">
        <v>5064</v>
      </c>
      <c r="H2985">
        <v>10156</v>
      </c>
      <c r="I2985">
        <v>1</v>
      </c>
      <c r="J2985" t="s">
        <v>5070</v>
      </c>
      <c r="K2985">
        <v>2156.88</v>
      </c>
      <c r="L2985" t="s">
        <v>5079</v>
      </c>
      <c r="M2985">
        <f>MONTH(Helper_Columns[Order_Date])</f>
        <v>8</v>
      </c>
      <c r="N2985">
        <f>YEAR(Helper_Columns[Order_Date])</f>
        <v>2024</v>
      </c>
      <c r="O2985" t="str">
        <f>TEXT(Helper_Columns[Order_Date],"mmm")</f>
        <v>Aug</v>
      </c>
      <c r="P2985" s="7">
        <f>IFERROR(Helper_Columns[Profit]/Helper_Columns[Sales_Amount],0)</f>
        <v>0.21237495076801891</v>
      </c>
      <c r="Q2985" s="5" t="str">
        <f>IF(VALUE(SUBSTITUTE(Helper_Columns[[#This Row],[Discount]],"%",""))&gt;=10,"High Discount", "Normal")</f>
        <v>Normal</v>
      </c>
      <c r="R2985" s="5" t="str">
        <f xml:space="preserve"> IF(Helper_Columns[[#This Row],[Profit]]&gt;5000,"High","Low")</f>
        <v>Low</v>
      </c>
    </row>
    <row r="2986" spans="1:18" x14ac:dyDescent="0.25">
      <c r="A2986" t="s">
        <v>2996</v>
      </c>
      <c r="B2986" s="4">
        <v>45509.875575115009</v>
      </c>
      <c r="C2986" t="s">
        <v>5015</v>
      </c>
      <c r="D2986" t="s">
        <v>5027</v>
      </c>
      <c r="E2986" t="s">
        <v>5038</v>
      </c>
      <c r="F2986" t="s">
        <v>5046</v>
      </c>
      <c r="G2986" t="s">
        <v>5049</v>
      </c>
      <c r="H2986">
        <v>10629</v>
      </c>
      <c r="I2986">
        <v>7</v>
      </c>
      <c r="J2986" t="s">
        <v>5068</v>
      </c>
      <c r="K2986">
        <v>1869.45</v>
      </c>
      <c r="L2986" t="s">
        <v>5076</v>
      </c>
      <c r="M2986">
        <f>MONTH(Helper_Columns[Order_Date])</f>
        <v>8</v>
      </c>
      <c r="N2986">
        <f>YEAR(Helper_Columns[Order_Date])</f>
        <v>2024</v>
      </c>
      <c r="O2986" t="str">
        <f>TEXT(Helper_Columns[Order_Date],"mmm")</f>
        <v>Aug</v>
      </c>
      <c r="P2986" s="7">
        <f>IFERROR(Helper_Columns[Profit]/Helper_Columns[Sales_Amount],0)</f>
        <v>0.1758820208862546</v>
      </c>
      <c r="Q2986" s="5" t="str">
        <f>IF(VALUE(SUBSTITUTE(Helper_Columns[[#This Row],[Discount]],"%",""))&gt;=10,"High Discount", "Normal")</f>
        <v>Normal</v>
      </c>
      <c r="R2986" s="5" t="str">
        <f xml:space="preserve"> IF(Helper_Columns[[#This Row],[Profit]]&gt;5000,"High","Low")</f>
        <v>Low</v>
      </c>
    </row>
    <row r="2987" spans="1:18" x14ac:dyDescent="0.25">
      <c r="A2987" t="s">
        <v>2997</v>
      </c>
      <c r="B2987" s="4">
        <v>45509.94858971794</v>
      </c>
      <c r="C2987" t="s">
        <v>5018</v>
      </c>
      <c r="D2987" t="s">
        <v>5029</v>
      </c>
      <c r="E2987" t="s">
        <v>5033</v>
      </c>
      <c r="F2987" t="s">
        <v>5048</v>
      </c>
      <c r="G2987" t="s">
        <v>5065</v>
      </c>
      <c r="H2987">
        <v>50229</v>
      </c>
      <c r="I2987">
        <v>4</v>
      </c>
      <c r="J2987" t="s">
        <v>5069</v>
      </c>
      <c r="K2987">
        <v>8237.59</v>
      </c>
      <c r="L2987" t="s">
        <v>5076</v>
      </c>
      <c r="M2987">
        <f>MONTH(Helper_Columns[Order_Date])</f>
        <v>8</v>
      </c>
      <c r="N2987">
        <f>YEAR(Helper_Columns[Order_Date])</f>
        <v>2024</v>
      </c>
      <c r="O2987" t="str">
        <f>TEXT(Helper_Columns[Order_Date],"mmm")</f>
        <v>Aug</v>
      </c>
      <c r="P2987" s="7">
        <f>IFERROR(Helper_Columns[Profit]/Helper_Columns[Sales_Amount],0)</f>
        <v>0.16400067689979891</v>
      </c>
      <c r="Q2987" s="5" t="str">
        <f>IF(VALUE(SUBSTITUTE(Helper_Columns[[#This Row],[Discount]],"%",""))&gt;=10,"High Discount", "Normal")</f>
        <v>High Discount</v>
      </c>
      <c r="R2987" s="5" t="str">
        <f xml:space="preserve"> IF(Helper_Columns[[#This Row],[Profit]]&gt;5000,"High","Low")</f>
        <v>High</v>
      </c>
    </row>
    <row r="2988" spans="1:18" x14ac:dyDescent="0.25">
      <c r="A2988" t="s">
        <v>2998</v>
      </c>
      <c r="B2988" s="4">
        <v>45510.021604320857</v>
      </c>
      <c r="C2988" t="s">
        <v>5024</v>
      </c>
      <c r="D2988" t="s">
        <v>5027</v>
      </c>
      <c r="E2988" t="s">
        <v>5038</v>
      </c>
      <c r="F2988" t="s">
        <v>5048</v>
      </c>
      <c r="G2988" t="s">
        <v>5055</v>
      </c>
      <c r="H2988">
        <v>19043</v>
      </c>
      <c r="I2988">
        <v>13</v>
      </c>
      <c r="J2988" t="s">
        <v>5072</v>
      </c>
      <c r="K2988">
        <v>2671.32</v>
      </c>
      <c r="L2988" t="s">
        <v>5078</v>
      </c>
      <c r="M2988">
        <f>MONTH(Helper_Columns[Order_Date])</f>
        <v>8</v>
      </c>
      <c r="N2988">
        <f>YEAR(Helper_Columns[Order_Date])</f>
        <v>2024</v>
      </c>
      <c r="O2988" t="str">
        <f>TEXT(Helper_Columns[Order_Date],"mmm")</f>
        <v>Aug</v>
      </c>
      <c r="P2988" s="7">
        <f>IFERROR(Helper_Columns[Profit]/Helper_Columns[Sales_Amount],0)</f>
        <v>0.14027831749199182</v>
      </c>
      <c r="Q2988" s="5" t="str">
        <f>IF(VALUE(SUBSTITUTE(Helper_Columns[[#This Row],[Discount]],"%",""))&gt;=10,"High Discount", "Normal")</f>
        <v>High Discount</v>
      </c>
      <c r="R2988" s="5" t="str">
        <f xml:space="preserve"> IF(Helper_Columns[[#This Row],[Profit]]&gt;5000,"High","Low")</f>
        <v>Low</v>
      </c>
    </row>
    <row r="2989" spans="1:18" x14ac:dyDescent="0.25">
      <c r="A2989" t="s">
        <v>2999</v>
      </c>
      <c r="B2989" s="4">
        <v>45510.094618923787</v>
      </c>
      <c r="C2989" t="s">
        <v>5018</v>
      </c>
      <c r="D2989" t="s">
        <v>5028</v>
      </c>
      <c r="E2989" t="s">
        <v>5035</v>
      </c>
      <c r="F2989" t="s">
        <v>5048</v>
      </c>
      <c r="G2989" t="s">
        <v>5065</v>
      </c>
      <c r="H2989">
        <v>72493</v>
      </c>
      <c r="I2989">
        <v>12</v>
      </c>
      <c r="J2989" t="s">
        <v>5073</v>
      </c>
      <c r="K2989">
        <v>14568.73</v>
      </c>
      <c r="L2989" t="s">
        <v>5075</v>
      </c>
      <c r="M2989">
        <f>MONTH(Helper_Columns[Order_Date])</f>
        <v>8</v>
      </c>
      <c r="N2989">
        <f>YEAR(Helper_Columns[Order_Date])</f>
        <v>2024</v>
      </c>
      <c r="O2989" t="str">
        <f>TEXT(Helper_Columns[Order_Date],"mmm")</f>
        <v>Aug</v>
      </c>
      <c r="P2989" s="7">
        <f>IFERROR(Helper_Columns[Profit]/Helper_Columns[Sales_Amount],0)</f>
        <v>0.20096740374932751</v>
      </c>
      <c r="Q2989" s="5" t="str">
        <f>IF(VALUE(SUBSTITUTE(Helper_Columns[[#This Row],[Discount]],"%",""))&gt;=10,"High Discount", "Normal")</f>
        <v>Normal</v>
      </c>
      <c r="R2989" s="5" t="str">
        <f xml:space="preserve"> IF(Helper_Columns[[#This Row],[Profit]]&gt;5000,"High","Low")</f>
        <v>High</v>
      </c>
    </row>
    <row r="2990" spans="1:18" x14ac:dyDescent="0.25">
      <c r="A2990" t="s">
        <v>3000</v>
      </c>
      <c r="B2990" s="4">
        <v>45510.167633526697</v>
      </c>
      <c r="C2990" t="s">
        <v>5021</v>
      </c>
      <c r="D2990" t="s">
        <v>5029</v>
      </c>
      <c r="E2990" t="s">
        <v>5040</v>
      </c>
      <c r="F2990" t="s">
        <v>5047</v>
      </c>
      <c r="G2990" t="s">
        <v>5050</v>
      </c>
      <c r="H2990">
        <v>26579</v>
      </c>
      <c r="I2990">
        <v>8</v>
      </c>
      <c r="J2990" t="s">
        <v>5073</v>
      </c>
      <c r="K2990">
        <v>4848.5600000000004</v>
      </c>
      <c r="L2990" t="s">
        <v>5079</v>
      </c>
      <c r="M2990">
        <f>MONTH(Helper_Columns[Order_Date])</f>
        <v>8</v>
      </c>
      <c r="N2990">
        <f>YEAR(Helper_Columns[Order_Date])</f>
        <v>2024</v>
      </c>
      <c r="O2990" t="str">
        <f>TEXT(Helper_Columns[Order_Date],"mmm")</f>
        <v>Aug</v>
      </c>
      <c r="P2990" s="7">
        <f>IFERROR(Helper_Columns[Profit]/Helper_Columns[Sales_Amount],0)</f>
        <v>0.1824207080778058</v>
      </c>
      <c r="Q2990" s="5" t="str">
        <f>IF(VALUE(SUBSTITUTE(Helper_Columns[[#This Row],[Discount]],"%",""))&gt;=10,"High Discount", "Normal")</f>
        <v>Normal</v>
      </c>
      <c r="R2990" s="5" t="str">
        <f xml:space="preserve"> IF(Helper_Columns[[#This Row],[Profit]]&gt;5000,"High","Low")</f>
        <v>Low</v>
      </c>
    </row>
    <row r="2991" spans="1:18" x14ac:dyDescent="0.25">
      <c r="A2991" t="s">
        <v>3001</v>
      </c>
      <c r="B2991" s="4">
        <v>45510.24064812962</v>
      </c>
      <c r="C2991" t="s">
        <v>5018</v>
      </c>
      <c r="D2991" t="s">
        <v>5029</v>
      </c>
      <c r="E2991" t="s">
        <v>5033</v>
      </c>
      <c r="F2991" t="s">
        <v>5046</v>
      </c>
      <c r="G2991" t="s">
        <v>5060</v>
      </c>
      <c r="H2991">
        <v>51486</v>
      </c>
      <c r="I2991">
        <v>5</v>
      </c>
      <c r="J2991" t="s">
        <v>5070</v>
      </c>
      <c r="K2991">
        <v>9106.14</v>
      </c>
      <c r="L2991" t="s">
        <v>5079</v>
      </c>
      <c r="M2991">
        <f>MONTH(Helper_Columns[Order_Date])</f>
        <v>8</v>
      </c>
      <c r="N2991">
        <f>YEAR(Helper_Columns[Order_Date])</f>
        <v>2024</v>
      </c>
      <c r="O2991" t="str">
        <f>TEXT(Helper_Columns[Order_Date],"mmm")</f>
        <v>Aug</v>
      </c>
      <c r="P2991" s="7">
        <f>IFERROR(Helper_Columns[Profit]/Helper_Columns[Sales_Amount],0)</f>
        <v>0.1768663325952686</v>
      </c>
      <c r="Q2991" s="5" t="str">
        <f>IF(VALUE(SUBSTITUTE(Helper_Columns[[#This Row],[Discount]],"%",""))&gt;=10,"High Discount", "Normal")</f>
        <v>Normal</v>
      </c>
      <c r="R2991" s="5" t="str">
        <f xml:space="preserve"> IF(Helper_Columns[[#This Row],[Profit]]&gt;5000,"High","Low")</f>
        <v>High</v>
      </c>
    </row>
    <row r="2992" spans="1:18" x14ac:dyDescent="0.25">
      <c r="A2992" t="s">
        <v>3002</v>
      </c>
      <c r="B2992" s="4">
        <v>45510.313662732537</v>
      </c>
      <c r="C2992" t="s">
        <v>5025</v>
      </c>
      <c r="D2992" t="s">
        <v>5026</v>
      </c>
      <c r="E2992" t="s">
        <v>5045</v>
      </c>
      <c r="F2992" t="s">
        <v>5046</v>
      </c>
      <c r="G2992" t="s">
        <v>5066</v>
      </c>
      <c r="H2992">
        <v>65052</v>
      </c>
      <c r="I2992">
        <v>12</v>
      </c>
      <c r="J2992" t="s">
        <v>5069</v>
      </c>
      <c r="K2992">
        <v>6230.83</v>
      </c>
      <c r="L2992" t="s">
        <v>5077</v>
      </c>
      <c r="M2992">
        <f>MONTH(Helper_Columns[Order_Date])</f>
        <v>8</v>
      </c>
      <c r="N2992">
        <f>YEAR(Helper_Columns[Order_Date])</f>
        <v>2024</v>
      </c>
      <c r="O2992" t="str">
        <f>TEXT(Helper_Columns[Order_Date],"mmm")</f>
        <v>Aug</v>
      </c>
      <c r="P2992" s="7">
        <f>IFERROR(Helper_Columns[Profit]/Helper_Columns[Sales_Amount],0)</f>
        <v>9.5782297239131772E-2</v>
      </c>
      <c r="Q2992" s="5" t="str">
        <f>IF(VALUE(SUBSTITUTE(Helper_Columns[[#This Row],[Discount]],"%",""))&gt;=10,"High Discount", "Normal")</f>
        <v>High Discount</v>
      </c>
      <c r="R2992" s="5" t="str">
        <f xml:space="preserve"> IF(Helper_Columns[[#This Row],[Profit]]&gt;5000,"High","Low")</f>
        <v>High</v>
      </c>
    </row>
    <row r="2993" spans="1:18" x14ac:dyDescent="0.25">
      <c r="A2993" t="s">
        <v>3003</v>
      </c>
      <c r="B2993" s="4">
        <v>45510.38667733546</v>
      </c>
      <c r="C2993" t="s">
        <v>5021</v>
      </c>
      <c r="D2993" t="s">
        <v>5027</v>
      </c>
      <c r="E2993" t="s">
        <v>5031</v>
      </c>
      <c r="F2993" t="s">
        <v>5047</v>
      </c>
      <c r="G2993" t="s">
        <v>5063</v>
      </c>
      <c r="H2993">
        <v>78167</v>
      </c>
      <c r="I2993">
        <v>13</v>
      </c>
      <c r="J2993" t="s">
        <v>5071</v>
      </c>
      <c r="K2993">
        <v>12590.95</v>
      </c>
      <c r="L2993" t="s">
        <v>5076</v>
      </c>
      <c r="M2993">
        <f>MONTH(Helper_Columns[Order_Date])</f>
        <v>8</v>
      </c>
      <c r="N2993">
        <f>YEAR(Helper_Columns[Order_Date])</f>
        <v>2024</v>
      </c>
      <c r="O2993" t="str">
        <f>TEXT(Helper_Columns[Order_Date],"mmm")</f>
        <v>Aug</v>
      </c>
      <c r="P2993" s="7">
        <f>IFERROR(Helper_Columns[Profit]/Helper_Columns[Sales_Amount],0)</f>
        <v>0.16107756470121665</v>
      </c>
      <c r="Q2993" s="5" t="str">
        <f>IF(VALUE(SUBSTITUTE(Helper_Columns[[#This Row],[Discount]],"%",""))&gt;=10,"High Discount", "Normal")</f>
        <v>High Discount</v>
      </c>
      <c r="R2993" s="5" t="str">
        <f xml:space="preserve"> IF(Helper_Columns[[#This Row],[Profit]]&gt;5000,"High","Low")</f>
        <v>High</v>
      </c>
    </row>
    <row r="2994" spans="1:18" x14ac:dyDescent="0.25">
      <c r="A2994" t="s">
        <v>3004</v>
      </c>
      <c r="B2994" s="4">
        <v>45510.459691938377</v>
      </c>
      <c r="C2994" t="s">
        <v>5018</v>
      </c>
      <c r="D2994" t="s">
        <v>5028</v>
      </c>
      <c r="E2994" t="s">
        <v>5036</v>
      </c>
      <c r="F2994" t="s">
        <v>5048</v>
      </c>
      <c r="G2994" t="s">
        <v>5052</v>
      </c>
      <c r="H2994">
        <v>74721</v>
      </c>
      <c r="I2994">
        <v>14</v>
      </c>
      <c r="J2994" t="s">
        <v>5068</v>
      </c>
      <c r="K2994">
        <v>16178.29</v>
      </c>
      <c r="L2994" t="s">
        <v>5074</v>
      </c>
      <c r="M2994">
        <f>MONTH(Helper_Columns[Order_Date])</f>
        <v>8</v>
      </c>
      <c r="N2994">
        <f>YEAR(Helper_Columns[Order_Date])</f>
        <v>2024</v>
      </c>
      <c r="O2994" t="str">
        <f>TEXT(Helper_Columns[Order_Date],"mmm")</f>
        <v>Aug</v>
      </c>
      <c r="P2994" s="7">
        <f>IFERROR(Helper_Columns[Profit]/Helper_Columns[Sales_Amount],0)</f>
        <v>0.21651597275197068</v>
      </c>
      <c r="Q2994" s="5" t="str">
        <f>IF(VALUE(SUBSTITUTE(Helper_Columns[[#This Row],[Discount]],"%",""))&gt;=10,"High Discount", "Normal")</f>
        <v>Normal</v>
      </c>
      <c r="R2994" s="5" t="str">
        <f xml:space="preserve"> IF(Helper_Columns[[#This Row],[Profit]]&gt;5000,"High","Low")</f>
        <v>High</v>
      </c>
    </row>
    <row r="2995" spans="1:18" x14ac:dyDescent="0.25">
      <c r="A2995" t="s">
        <v>3005</v>
      </c>
      <c r="B2995" s="4">
        <v>45510.532706541308</v>
      </c>
      <c r="C2995" t="s">
        <v>5019</v>
      </c>
      <c r="D2995" t="s">
        <v>5029</v>
      </c>
      <c r="E2995" t="s">
        <v>5041</v>
      </c>
      <c r="F2995" t="s">
        <v>5047</v>
      </c>
      <c r="G2995" t="s">
        <v>5050</v>
      </c>
      <c r="H2995">
        <v>36319</v>
      </c>
      <c r="I2995">
        <v>7</v>
      </c>
      <c r="J2995" t="s">
        <v>5068</v>
      </c>
      <c r="K2995">
        <v>6779.84</v>
      </c>
      <c r="L2995" t="s">
        <v>5078</v>
      </c>
      <c r="M2995">
        <f>MONTH(Helper_Columns[Order_Date])</f>
        <v>8</v>
      </c>
      <c r="N2995">
        <f>YEAR(Helper_Columns[Order_Date])</f>
        <v>2024</v>
      </c>
      <c r="O2995" t="str">
        <f>TEXT(Helper_Columns[Order_Date],"mmm")</f>
        <v>Aug</v>
      </c>
      <c r="P2995" s="7">
        <f>IFERROR(Helper_Columns[Profit]/Helper_Columns[Sales_Amount],0)</f>
        <v>0.1866747432473361</v>
      </c>
      <c r="Q2995" s="5" t="str">
        <f>IF(VALUE(SUBSTITUTE(Helper_Columns[[#This Row],[Discount]],"%",""))&gt;=10,"High Discount", "Normal")</f>
        <v>Normal</v>
      </c>
      <c r="R2995" s="5" t="str">
        <f xml:space="preserve"> IF(Helper_Columns[[#This Row],[Profit]]&gt;5000,"High","Low")</f>
        <v>High</v>
      </c>
    </row>
    <row r="2996" spans="1:18" x14ac:dyDescent="0.25">
      <c r="A2996" t="s">
        <v>3006</v>
      </c>
      <c r="B2996" s="4">
        <v>45510.605721144217</v>
      </c>
      <c r="C2996" t="s">
        <v>5012</v>
      </c>
      <c r="D2996" t="s">
        <v>5026</v>
      </c>
      <c r="E2996" t="s">
        <v>5043</v>
      </c>
      <c r="F2996" t="s">
        <v>5046</v>
      </c>
      <c r="G2996" t="s">
        <v>5053</v>
      </c>
      <c r="H2996">
        <v>28841</v>
      </c>
      <c r="I2996">
        <v>8</v>
      </c>
      <c r="J2996" t="s">
        <v>5068</v>
      </c>
      <c r="K2996">
        <v>3880.09</v>
      </c>
      <c r="L2996" t="s">
        <v>5077</v>
      </c>
      <c r="M2996">
        <f>MONTH(Helper_Columns[Order_Date])</f>
        <v>8</v>
      </c>
      <c r="N2996">
        <f>YEAR(Helper_Columns[Order_Date])</f>
        <v>2024</v>
      </c>
      <c r="O2996" t="str">
        <f>TEXT(Helper_Columns[Order_Date],"mmm")</f>
        <v>Aug</v>
      </c>
      <c r="P2996" s="7">
        <f>IFERROR(Helper_Columns[Profit]/Helper_Columns[Sales_Amount],0)</f>
        <v>0.13453382337644326</v>
      </c>
      <c r="Q2996" s="5" t="str">
        <f>IF(VALUE(SUBSTITUTE(Helper_Columns[[#This Row],[Discount]],"%",""))&gt;=10,"High Discount", "Normal")</f>
        <v>Normal</v>
      </c>
      <c r="R2996" s="5" t="str">
        <f xml:space="preserve"> IF(Helper_Columns[[#This Row],[Profit]]&gt;5000,"High","Low")</f>
        <v>Low</v>
      </c>
    </row>
    <row r="2997" spans="1:18" x14ac:dyDescent="0.25">
      <c r="A2997" t="s">
        <v>3007</v>
      </c>
      <c r="B2997" s="4">
        <v>45510.67873574714</v>
      </c>
      <c r="C2997" t="s">
        <v>5020</v>
      </c>
      <c r="D2997" t="s">
        <v>5026</v>
      </c>
      <c r="E2997" t="s">
        <v>5043</v>
      </c>
      <c r="F2997" t="s">
        <v>5047</v>
      </c>
      <c r="G2997" t="s">
        <v>5063</v>
      </c>
      <c r="H2997">
        <v>17029</v>
      </c>
      <c r="I2997">
        <v>9</v>
      </c>
      <c r="J2997" t="s">
        <v>5071</v>
      </c>
      <c r="K2997">
        <v>1404.36</v>
      </c>
      <c r="L2997" t="s">
        <v>5076</v>
      </c>
      <c r="M2997">
        <f>MONTH(Helper_Columns[Order_Date])</f>
        <v>8</v>
      </c>
      <c r="N2997">
        <f>YEAR(Helper_Columns[Order_Date])</f>
        <v>2024</v>
      </c>
      <c r="O2997" t="str">
        <f>TEXT(Helper_Columns[Order_Date],"mmm")</f>
        <v>Aug</v>
      </c>
      <c r="P2997" s="7">
        <f>IFERROR(Helper_Columns[Profit]/Helper_Columns[Sales_Amount],0)</f>
        <v>8.2468729813846967E-2</v>
      </c>
      <c r="Q2997" s="5" t="str">
        <f>IF(VALUE(SUBSTITUTE(Helper_Columns[[#This Row],[Discount]],"%",""))&gt;=10,"High Discount", "Normal")</f>
        <v>High Discount</v>
      </c>
      <c r="R2997" s="5" t="str">
        <f xml:space="preserve"> IF(Helper_Columns[[#This Row],[Profit]]&gt;5000,"High","Low")</f>
        <v>Low</v>
      </c>
    </row>
    <row r="2998" spans="1:18" x14ac:dyDescent="0.25">
      <c r="A2998" t="s">
        <v>3008</v>
      </c>
      <c r="B2998" s="4">
        <v>45510.751750350071</v>
      </c>
      <c r="C2998" t="s">
        <v>5014</v>
      </c>
      <c r="D2998" t="s">
        <v>5027</v>
      </c>
      <c r="E2998" t="s">
        <v>5044</v>
      </c>
      <c r="F2998" t="s">
        <v>5046</v>
      </c>
      <c r="G2998" t="s">
        <v>5061</v>
      </c>
      <c r="H2998">
        <v>9127</v>
      </c>
      <c r="I2998">
        <v>8</v>
      </c>
      <c r="J2998" t="s">
        <v>5073</v>
      </c>
      <c r="K2998">
        <v>1511.43</v>
      </c>
      <c r="L2998" t="s">
        <v>5079</v>
      </c>
      <c r="M2998">
        <f>MONTH(Helper_Columns[Order_Date])</f>
        <v>8</v>
      </c>
      <c r="N2998">
        <f>YEAR(Helper_Columns[Order_Date])</f>
        <v>2024</v>
      </c>
      <c r="O2998" t="str">
        <f>TEXT(Helper_Columns[Order_Date],"mmm")</f>
        <v>Aug</v>
      </c>
      <c r="P2998" s="7">
        <f>IFERROR(Helper_Columns[Profit]/Helper_Columns[Sales_Amount],0)</f>
        <v>0.16559986852196779</v>
      </c>
      <c r="Q2998" s="5" t="str">
        <f>IF(VALUE(SUBSTITUTE(Helper_Columns[[#This Row],[Discount]],"%",""))&gt;=10,"High Discount", "Normal")</f>
        <v>Normal</v>
      </c>
      <c r="R2998" s="5" t="str">
        <f xml:space="preserve"> IF(Helper_Columns[[#This Row],[Profit]]&gt;5000,"High","Low")</f>
        <v>Low</v>
      </c>
    </row>
    <row r="2999" spans="1:18" x14ac:dyDescent="0.25">
      <c r="A2999" t="s">
        <v>3009</v>
      </c>
      <c r="B2999" s="4">
        <v>45510.824764952988</v>
      </c>
      <c r="C2999" t="s">
        <v>5018</v>
      </c>
      <c r="D2999" t="s">
        <v>5029</v>
      </c>
      <c r="E2999" t="s">
        <v>5039</v>
      </c>
      <c r="F2999" t="s">
        <v>5046</v>
      </c>
      <c r="G2999" t="s">
        <v>5057</v>
      </c>
      <c r="H2999">
        <v>76858</v>
      </c>
      <c r="I2999">
        <v>2</v>
      </c>
      <c r="J2999" t="s">
        <v>5073</v>
      </c>
      <c r="K2999">
        <v>14172.18</v>
      </c>
      <c r="L2999" t="s">
        <v>5074</v>
      </c>
      <c r="M2999">
        <f>MONTH(Helper_Columns[Order_Date])</f>
        <v>8</v>
      </c>
      <c r="N2999">
        <f>YEAR(Helper_Columns[Order_Date])</f>
        <v>2024</v>
      </c>
      <c r="O2999" t="str">
        <f>TEXT(Helper_Columns[Order_Date],"mmm")</f>
        <v>Aug</v>
      </c>
      <c r="P2999" s="7">
        <f>IFERROR(Helper_Columns[Profit]/Helper_Columns[Sales_Amount],0)</f>
        <v>0.18439433760961774</v>
      </c>
      <c r="Q2999" s="5" t="str">
        <f>IF(VALUE(SUBSTITUTE(Helper_Columns[[#This Row],[Discount]],"%",""))&gt;=10,"High Discount", "Normal")</f>
        <v>Normal</v>
      </c>
      <c r="R2999" s="5" t="str">
        <f xml:space="preserve"> IF(Helper_Columns[[#This Row],[Profit]]&gt;5000,"High","Low")</f>
        <v>High</v>
      </c>
    </row>
    <row r="3000" spans="1:18" x14ac:dyDescent="0.25">
      <c r="A3000" t="s">
        <v>3010</v>
      </c>
      <c r="B3000" s="4">
        <v>45510.897779555897</v>
      </c>
      <c r="C3000" t="s">
        <v>5017</v>
      </c>
      <c r="D3000" t="s">
        <v>5026</v>
      </c>
      <c r="E3000" t="s">
        <v>5034</v>
      </c>
      <c r="F3000" t="s">
        <v>5046</v>
      </c>
      <c r="G3000" t="s">
        <v>5057</v>
      </c>
      <c r="H3000">
        <v>25463</v>
      </c>
      <c r="I3000">
        <v>5</v>
      </c>
      <c r="J3000" t="s">
        <v>5069</v>
      </c>
      <c r="K3000">
        <v>2292.81</v>
      </c>
      <c r="L3000" t="s">
        <v>5079</v>
      </c>
      <c r="M3000">
        <f>MONTH(Helper_Columns[Order_Date])</f>
        <v>8</v>
      </c>
      <c r="N3000">
        <f>YEAR(Helper_Columns[Order_Date])</f>
        <v>2024</v>
      </c>
      <c r="O3000" t="str">
        <f>TEXT(Helper_Columns[Order_Date],"mmm")</f>
        <v>Aug</v>
      </c>
      <c r="P3000" s="7">
        <f>IFERROR(Helper_Columns[Profit]/Helper_Columns[Sales_Amount],0)</f>
        <v>9.0044770843969682E-2</v>
      </c>
      <c r="Q3000" s="5" t="str">
        <f>IF(VALUE(SUBSTITUTE(Helper_Columns[[#This Row],[Discount]],"%",""))&gt;=10,"High Discount", "Normal")</f>
        <v>High Discount</v>
      </c>
      <c r="R3000" s="5" t="str">
        <f xml:space="preserve"> IF(Helper_Columns[[#This Row],[Profit]]&gt;5000,"High","Low")</f>
        <v>Low</v>
      </c>
    </row>
    <row r="3001" spans="1:18" x14ac:dyDescent="0.25">
      <c r="A3001" t="s">
        <v>3011</v>
      </c>
      <c r="B3001" s="4">
        <v>45510.970794158828</v>
      </c>
      <c r="C3001" t="s">
        <v>5021</v>
      </c>
      <c r="D3001" t="s">
        <v>5026</v>
      </c>
      <c r="E3001" t="s">
        <v>5043</v>
      </c>
      <c r="F3001" t="s">
        <v>5046</v>
      </c>
      <c r="G3001" t="s">
        <v>5066</v>
      </c>
      <c r="H3001">
        <v>16419</v>
      </c>
      <c r="I3001">
        <v>4</v>
      </c>
      <c r="J3001" t="s">
        <v>5070</v>
      </c>
      <c r="K3001">
        <v>1355.15</v>
      </c>
      <c r="L3001" t="s">
        <v>5077</v>
      </c>
      <c r="M3001">
        <f>MONTH(Helper_Columns[Order_Date])</f>
        <v>8</v>
      </c>
      <c r="N3001">
        <f>YEAR(Helper_Columns[Order_Date])</f>
        <v>2024</v>
      </c>
      <c r="O3001" t="str">
        <f>TEXT(Helper_Columns[Order_Date],"mmm")</f>
        <v>Aug</v>
      </c>
      <c r="P3001" s="7">
        <f>IFERROR(Helper_Columns[Profit]/Helper_Columns[Sales_Amount],0)</f>
        <v>8.2535477191059151E-2</v>
      </c>
      <c r="Q3001" s="5" t="str">
        <f>IF(VALUE(SUBSTITUTE(Helper_Columns[[#This Row],[Discount]],"%",""))&gt;=10,"High Discount", "Normal")</f>
        <v>Normal</v>
      </c>
      <c r="R3001" s="5" t="str">
        <f xml:space="preserve"> IF(Helper_Columns[[#This Row],[Profit]]&gt;5000,"High","Low")</f>
        <v>Low</v>
      </c>
    </row>
    <row r="3002" spans="1:18" x14ac:dyDescent="0.25">
      <c r="A3002" t="s">
        <v>3012</v>
      </c>
      <c r="B3002" s="4">
        <v>45511.043808761751</v>
      </c>
      <c r="C3002" t="s">
        <v>5023</v>
      </c>
      <c r="D3002" t="s">
        <v>5027</v>
      </c>
      <c r="E3002" t="s">
        <v>5038</v>
      </c>
      <c r="F3002" t="s">
        <v>5046</v>
      </c>
      <c r="G3002" t="s">
        <v>5066</v>
      </c>
      <c r="H3002">
        <v>25055</v>
      </c>
      <c r="I3002">
        <v>2</v>
      </c>
      <c r="J3002" t="s">
        <v>5073</v>
      </c>
      <c r="K3002">
        <v>2446.0100000000002</v>
      </c>
      <c r="L3002" t="s">
        <v>5078</v>
      </c>
      <c r="M3002">
        <f>MONTH(Helper_Columns[Order_Date])</f>
        <v>8</v>
      </c>
      <c r="N3002">
        <f>YEAR(Helper_Columns[Order_Date])</f>
        <v>2024</v>
      </c>
      <c r="O3002" t="str">
        <f>TEXT(Helper_Columns[Order_Date],"mmm")</f>
        <v>Aug</v>
      </c>
      <c r="P3002" s="7">
        <f>IFERROR(Helper_Columns[Profit]/Helper_Columns[Sales_Amount],0)</f>
        <v>9.7625623628018368E-2</v>
      </c>
      <c r="Q3002" s="5" t="str">
        <f>IF(VALUE(SUBSTITUTE(Helper_Columns[[#This Row],[Discount]],"%",""))&gt;=10,"High Discount", "Normal")</f>
        <v>Normal</v>
      </c>
      <c r="R3002" s="5" t="str">
        <f xml:space="preserve"> IF(Helper_Columns[[#This Row],[Profit]]&gt;5000,"High","Low")</f>
        <v>Low</v>
      </c>
    </row>
    <row r="3003" spans="1:18" x14ac:dyDescent="0.25">
      <c r="A3003" t="s">
        <v>3013</v>
      </c>
      <c r="B3003" s="4">
        <v>45511.116823364668</v>
      </c>
      <c r="C3003" t="s">
        <v>5018</v>
      </c>
      <c r="D3003" t="s">
        <v>5029</v>
      </c>
      <c r="E3003" t="s">
        <v>5041</v>
      </c>
      <c r="F3003" t="s">
        <v>5046</v>
      </c>
      <c r="G3003" t="s">
        <v>5057</v>
      </c>
      <c r="H3003">
        <v>12326</v>
      </c>
      <c r="I3003">
        <v>1</v>
      </c>
      <c r="J3003" t="s">
        <v>5069</v>
      </c>
      <c r="K3003">
        <v>2529.23</v>
      </c>
      <c r="L3003" t="s">
        <v>5075</v>
      </c>
      <c r="M3003">
        <f>MONTH(Helper_Columns[Order_Date])</f>
        <v>8</v>
      </c>
      <c r="N3003">
        <f>YEAR(Helper_Columns[Order_Date])</f>
        <v>2024</v>
      </c>
      <c r="O3003" t="str">
        <f>TEXT(Helper_Columns[Order_Date],"mmm")</f>
        <v>Aug</v>
      </c>
      <c r="P3003" s="7">
        <f>IFERROR(Helper_Columns[Profit]/Helper_Columns[Sales_Amount],0)</f>
        <v>0.20519471036832712</v>
      </c>
      <c r="Q3003" s="5" t="str">
        <f>IF(VALUE(SUBSTITUTE(Helper_Columns[[#This Row],[Discount]],"%",""))&gt;=10,"High Discount", "Normal")</f>
        <v>High Discount</v>
      </c>
      <c r="R3003" s="5" t="str">
        <f xml:space="preserve"> IF(Helper_Columns[[#This Row],[Profit]]&gt;5000,"High","Low")</f>
        <v>Low</v>
      </c>
    </row>
    <row r="3004" spans="1:18" x14ac:dyDescent="0.25">
      <c r="A3004" t="s">
        <v>3014</v>
      </c>
      <c r="B3004" s="4">
        <v>45511.189837967591</v>
      </c>
      <c r="C3004" t="s">
        <v>5019</v>
      </c>
      <c r="D3004" t="s">
        <v>5029</v>
      </c>
      <c r="E3004" t="s">
        <v>5039</v>
      </c>
      <c r="F3004" t="s">
        <v>5048</v>
      </c>
      <c r="G3004" t="s">
        <v>5052</v>
      </c>
      <c r="H3004">
        <v>1605</v>
      </c>
      <c r="I3004">
        <v>2</v>
      </c>
      <c r="J3004" t="s">
        <v>5071</v>
      </c>
      <c r="K3004">
        <v>247.9</v>
      </c>
      <c r="L3004" t="s">
        <v>5076</v>
      </c>
      <c r="M3004">
        <f>MONTH(Helper_Columns[Order_Date])</f>
        <v>8</v>
      </c>
      <c r="N3004">
        <f>YEAR(Helper_Columns[Order_Date])</f>
        <v>2024</v>
      </c>
      <c r="O3004" t="str">
        <f>TEXT(Helper_Columns[Order_Date],"mmm")</f>
        <v>Aug</v>
      </c>
      <c r="P3004" s="7">
        <f>IFERROR(Helper_Columns[Profit]/Helper_Columns[Sales_Amount],0)</f>
        <v>0.15445482866043614</v>
      </c>
      <c r="Q3004" s="5" t="str">
        <f>IF(VALUE(SUBSTITUTE(Helper_Columns[[#This Row],[Discount]],"%",""))&gt;=10,"High Discount", "Normal")</f>
        <v>High Discount</v>
      </c>
      <c r="R3004" s="5" t="str">
        <f xml:space="preserve"> IF(Helper_Columns[[#This Row],[Profit]]&gt;5000,"High","Low")</f>
        <v>Low</v>
      </c>
    </row>
    <row r="3005" spans="1:18" x14ac:dyDescent="0.25">
      <c r="A3005" t="s">
        <v>3015</v>
      </c>
      <c r="B3005" s="4">
        <v>45511.262852570508</v>
      </c>
      <c r="C3005" t="s">
        <v>5012</v>
      </c>
      <c r="D3005" t="s">
        <v>5026</v>
      </c>
      <c r="E3005" t="s">
        <v>5045</v>
      </c>
      <c r="F3005" t="s">
        <v>5048</v>
      </c>
      <c r="G3005" t="s">
        <v>5055</v>
      </c>
      <c r="H3005">
        <v>38924</v>
      </c>
      <c r="I3005">
        <v>11</v>
      </c>
      <c r="J3005" t="s">
        <v>5071</v>
      </c>
      <c r="K3005">
        <v>3988.41</v>
      </c>
      <c r="L3005" t="s">
        <v>5074</v>
      </c>
      <c r="M3005">
        <f>MONTH(Helper_Columns[Order_Date])</f>
        <v>8</v>
      </c>
      <c r="N3005">
        <f>YEAR(Helper_Columns[Order_Date])</f>
        <v>2024</v>
      </c>
      <c r="O3005" t="str">
        <f>TEXT(Helper_Columns[Order_Date],"mmm")</f>
        <v>Aug</v>
      </c>
      <c r="P3005" s="7">
        <f>IFERROR(Helper_Columns[Profit]/Helper_Columns[Sales_Amount],0)</f>
        <v>0.10246660158257116</v>
      </c>
      <c r="Q3005" s="5" t="str">
        <f>IF(VALUE(SUBSTITUTE(Helper_Columns[[#This Row],[Discount]],"%",""))&gt;=10,"High Discount", "Normal")</f>
        <v>High Discount</v>
      </c>
      <c r="R3005" s="5" t="str">
        <f xml:space="preserve"> IF(Helper_Columns[[#This Row],[Profit]]&gt;5000,"High","Low")</f>
        <v>Low</v>
      </c>
    </row>
    <row r="3006" spans="1:18" x14ac:dyDescent="0.25">
      <c r="A3006" t="s">
        <v>3016</v>
      </c>
      <c r="B3006" s="4">
        <v>45511.335867173417</v>
      </c>
      <c r="C3006" t="s">
        <v>5014</v>
      </c>
      <c r="D3006" t="s">
        <v>5026</v>
      </c>
      <c r="E3006" t="s">
        <v>5034</v>
      </c>
      <c r="F3006" t="s">
        <v>5047</v>
      </c>
      <c r="G3006" t="s">
        <v>5058</v>
      </c>
      <c r="H3006">
        <v>40441</v>
      </c>
      <c r="I3006">
        <v>3</v>
      </c>
      <c r="J3006" t="s">
        <v>5072</v>
      </c>
      <c r="K3006">
        <v>7621.3</v>
      </c>
      <c r="L3006" t="s">
        <v>5075</v>
      </c>
      <c r="M3006">
        <f>MONTH(Helper_Columns[Order_Date])</f>
        <v>8</v>
      </c>
      <c r="N3006">
        <f>YEAR(Helper_Columns[Order_Date])</f>
        <v>2024</v>
      </c>
      <c r="O3006" t="str">
        <f>TEXT(Helper_Columns[Order_Date],"mmm")</f>
        <v>Aug</v>
      </c>
      <c r="P3006" s="7">
        <f>IFERROR(Helper_Columns[Profit]/Helper_Columns[Sales_Amount],0)</f>
        <v>0.18845478598452067</v>
      </c>
      <c r="Q3006" s="5" t="str">
        <f>IF(VALUE(SUBSTITUTE(Helper_Columns[[#This Row],[Discount]],"%",""))&gt;=10,"High Discount", "Normal")</f>
        <v>High Discount</v>
      </c>
      <c r="R3006" s="5" t="str">
        <f xml:space="preserve"> IF(Helper_Columns[[#This Row],[Profit]]&gt;5000,"High","Low")</f>
        <v>High</v>
      </c>
    </row>
    <row r="3007" spans="1:18" x14ac:dyDescent="0.25">
      <c r="A3007" t="s">
        <v>3017</v>
      </c>
      <c r="B3007" s="4">
        <v>45511.408881776348</v>
      </c>
      <c r="C3007" t="s">
        <v>5023</v>
      </c>
      <c r="D3007" t="s">
        <v>5027</v>
      </c>
      <c r="E3007" t="s">
        <v>5038</v>
      </c>
      <c r="F3007" t="s">
        <v>5046</v>
      </c>
      <c r="G3007" t="s">
        <v>5060</v>
      </c>
      <c r="H3007">
        <v>23765</v>
      </c>
      <c r="I3007">
        <v>2</v>
      </c>
      <c r="J3007" t="s">
        <v>5071</v>
      </c>
      <c r="K3007">
        <v>1934.07</v>
      </c>
      <c r="L3007" t="s">
        <v>5077</v>
      </c>
      <c r="M3007">
        <f>MONTH(Helper_Columns[Order_Date])</f>
        <v>8</v>
      </c>
      <c r="N3007">
        <f>YEAR(Helper_Columns[Order_Date])</f>
        <v>2024</v>
      </c>
      <c r="O3007" t="str">
        <f>TEXT(Helper_Columns[Order_Date],"mmm")</f>
        <v>Aug</v>
      </c>
      <c r="P3007" s="7">
        <f>IFERROR(Helper_Columns[Profit]/Helper_Columns[Sales_Amount],0)</f>
        <v>8.1383126446454873E-2</v>
      </c>
      <c r="Q3007" s="5" t="str">
        <f>IF(VALUE(SUBSTITUTE(Helper_Columns[[#This Row],[Discount]],"%",""))&gt;=10,"High Discount", "Normal")</f>
        <v>High Discount</v>
      </c>
      <c r="R3007" s="5" t="str">
        <f xml:space="preserve"> IF(Helper_Columns[[#This Row],[Profit]]&gt;5000,"High","Low")</f>
        <v>Low</v>
      </c>
    </row>
    <row r="3008" spans="1:18" x14ac:dyDescent="0.25">
      <c r="A3008" t="s">
        <v>3018</v>
      </c>
      <c r="B3008" s="4">
        <v>45511.481896379271</v>
      </c>
      <c r="C3008" t="s">
        <v>5020</v>
      </c>
      <c r="D3008" t="s">
        <v>5029</v>
      </c>
      <c r="E3008" t="s">
        <v>5041</v>
      </c>
      <c r="F3008" t="s">
        <v>5047</v>
      </c>
      <c r="G3008" t="s">
        <v>5067</v>
      </c>
      <c r="H3008">
        <v>20098</v>
      </c>
      <c r="I3008">
        <v>7</v>
      </c>
      <c r="J3008" t="s">
        <v>5073</v>
      </c>
      <c r="K3008">
        <v>2376.88</v>
      </c>
      <c r="L3008" t="s">
        <v>5079</v>
      </c>
      <c r="M3008">
        <f>MONTH(Helper_Columns[Order_Date])</f>
        <v>8</v>
      </c>
      <c r="N3008">
        <f>YEAR(Helper_Columns[Order_Date])</f>
        <v>2024</v>
      </c>
      <c r="O3008" t="str">
        <f>TEXT(Helper_Columns[Order_Date],"mmm")</f>
        <v>Aug</v>
      </c>
      <c r="P3008" s="7">
        <f>IFERROR(Helper_Columns[Profit]/Helper_Columns[Sales_Amount],0)</f>
        <v>0.11826450393073938</v>
      </c>
      <c r="Q3008" s="5" t="str">
        <f>IF(VALUE(SUBSTITUTE(Helper_Columns[[#This Row],[Discount]],"%",""))&gt;=10,"High Discount", "Normal")</f>
        <v>Normal</v>
      </c>
      <c r="R3008" s="5" t="str">
        <f xml:space="preserve"> IF(Helper_Columns[[#This Row],[Profit]]&gt;5000,"High","Low")</f>
        <v>Low</v>
      </c>
    </row>
    <row r="3009" spans="1:18" x14ac:dyDescent="0.25">
      <c r="A3009" t="s">
        <v>3019</v>
      </c>
      <c r="B3009" s="4">
        <v>45511.554910982188</v>
      </c>
      <c r="C3009" t="s">
        <v>5019</v>
      </c>
      <c r="D3009" t="s">
        <v>5026</v>
      </c>
      <c r="E3009" t="s">
        <v>5045</v>
      </c>
      <c r="F3009" t="s">
        <v>5048</v>
      </c>
      <c r="G3009" t="s">
        <v>5055</v>
      </c>
      <c r="H3009">
        <v>7387</v>
      </c>
      <c r="I3009">
        <v>10</v>
      </c>
      <c r="J3009" t="s">
        <v>5073</v>
      </c>
      <c r="K3009">
        <v>1556.43</v>
      </c>
      <c r="L3009" t="s">
        <v>5076</v>
      </c>
      <c r="M3009">
        <f>MONTH(Helper_Columns[Order_Date])</f>
        <v>8</v>
      </c>
      <c r="N3009">
        <f>YEAR(Helper_Columns[Order_Date])</f>
        <v>2024</v>
      </c>
      <c r="O3009" t="str">
        <f>TEXT(Helper_Columns[Order_Date],"mmm")</f>
        <v>Aug</v>
      </c>
      <c r="P3009" s="7">
        <f>IFERROR(Helper_Columns[Profit]/Helper_Columns[Sales_Amount],0)</f>
        <v>0.21069852443481793</v>
      </c>
      <c r="Q3009" s="5" t="str">
        <f>IF(VALUE(SUBSTITUTE(Helper_Columns[[#This Row],[Discount]],"%",""))&gt;=10,"High Discount", "Normal")</f>
        <v>Normal</v>
      </c>
      <c r="R3009" s="5" t="str">
        <f xml:space="preserve"> IF(Helper_Columns[[#This Row],[Profit]]&gt;5000,"High","Low")</f>
        <v>Low</v>
      </c>
    </row>
    <row r="3010" spans="1:18" x14ac:dyDescent="0.25">
      <c r="A3010" t="s">
        <v>3020</v>
      </c>
      <c r="B3010" s="4">
        <v>45511.627925585119</v>
      </c>
      <c r="C3010" t="s">
        <v>5012</v>
      </c>
      <c r="D3010" t="s">
        <v>5028</v>
      </c>
      <c r="E3010" t="s">
        <v>5032</v>
      </c>
      <c r="F3010" t="s">
        <v>5046</v>
      </c>
      <c r="G3010" t="s">
        <v>5060</v>
      </c>
      <c r="H3010">
        <v>55407</v>
      </c>
      <c r="I3010">
        <v>10</v>
      </c>
      <c r="J3010" t="s">
        <v>5068</v>
      </c>
      <c r="K3010">
        <v>5324.25</v>
      </c>
      <c r="L3010" t="s">
        <v>5075</v>
      </c>
      <c r="M3010">
        <f>MONTH(Helper_Columns[Order_Date])</f>
        <v>8</v>
      </c>
      <c r="N3010">
        <f>YEAR(Helper_Columns[Order_Date])</f>
        <v>2024</v>
      </c>
      <c r="O3010" t="str">
        <f>TEXT(Helper_Columns[Order_Date],"mmm")</f>
        <v>Aug</v>
      </c>
      <c r="P3010" s="7">
        <f>IFERROR(Helper_Columns[Profit]/Helper_Columns[Sales_Amount],0)</f>
        <v>9.6093453895717149E-2</v>
      </c>
      <c r="Q3010" s="5" t="str">
        <f>IF(VALUE(SUBSTITUTE(Helper_Columns[[#This Row],[Discount]],"%",""))&gt;=10,"High Discount", "Normal")</f>
        <v>Normal</v>
      </c>
      <c r="R3010" s="5" t="str">
        <f xml:space="preserve"> IF(Helper_Columns[[#This Row],[Profit]]&gt;5000,"High","Low")</f>
        <v>High</v>
      </c>
    </row>
    <row r="3011" spans="1:18" x14ac:dyDescent="0.25">
      <c r="A3011" t="s">
        <v>3021</v>
      </c>
      <c r="B3011" s="4">
        <v>45511.700940188042</v>
      </c>
      <c r="C3011" t="s">
        <v>5022</v>
      </c>
      <c r="D3011" t="s">
        <v>5026</v>
      </c>
      <c r="E3011" t="s">
        <v>5030</v>
      </c>
      <c r="F3011" t="s">
        <v>5048</v>
      </c>
      <c r="G3011" t="s">
        <v>5065</v>
      </c>
      <c r="H3011">
        <v>7511</v>
      </c>
      <c r="I3011">
        <v>9</v>
      </c>
      <c r="J3011" t="s">
        <v>5071</v>
      </c>
      <c r="K3011">
        <v>789.53</v>
      </c>
      <c r="L3011" t="s">
        <v>5078</v>
      </c>
      <c r="M3011">
        <f>MONTH(Helper_Columns[Order_Date])</f>
        <v>8</v>
      </c>
      <c r="N3011">
        <f>YEAR(Helper_Columns[Order_Date])</f>
        <v>2024</v>
      </c>
      <c r="O3011" t="str">
        <f>TEXT(Helper_Columns[Order_Date],"mmm")</f>
        <v>Aug</v>
      </c>
      <c r="P3011" s="7">
        <f>IFERROR(Helper_Columns[Profit]/Helper_Columns[Sales_Amount],0)</f>
        <v>0.10511649580615097</v>
      </c>
      <c r="Q3011" s="5" t="str">
        <f>IF(VALUE(SUBSTITUTE(Helper_Columns[[#This Row],[Discount]],"%",""))&gt;=10,"High Discount", "Normal")</f>
        <v>High Discount</v>
      </c>
      <c r="R3011" s="5" t="str">
        <f xml:space="preserve"> IF(Helper_Columns[[#This Row],[Profit]]&gt;5000,"High","Low")</f>
        <v>Low</v>
      </c>
    </row>
    <row r="3012" spans="1:18" x14ac:dyDescent="0.25">
      <c r="A3012" t="s">
        <v>3022</v>
      </c>
      <c r="B3012" s="4">
        <v>45511.773954790951</v>
      </c>
      <c r="C3012" t="s">
        <v>5021</v>
      </c>
      <c r="D3012" t="s">
        <v>5027</v>
      </c>
      <c r="E3012" t="s">
        <v>5038</v>
      </c>
      <c r="F3012" t="s">
        <v>5048</v>
      </c>
      <c r="G3012" t="s">
        <v>5056</v>
      </c>
      <c r="H3012">
        <v>71632</v>
      </c>
      <c r="I3012">
        <v>5</v>
      </c>
      <c r="J3012" t="s">
        <v>5073</v>
      </c>
      <c r="K3012">
        <v>7350.58</v>
      </c>
      <c r="L3012" t="s">
        <v>5076</v>
      </c>
      <c r="M3012">
        <f>MONTH(Helper_Columns[Order_Date])</f>
        <v>8</v>
      </c>
      <c r="N3012">
        <f>YEAR(Helper_Columns[Order_Date])</f>
        <v>2024</v>
      </c>
      <c r="O3012" t="str">
        <f>TEXT(Helper_Columns[Order_Date],"mmm")</f>
        <v>Aug</v>
      </c>
      <c r="P3012" s="7">
        <f>IFERROR(Helper_Columns[Profit]/Helper_Columns[Sales_Amount],0)</f>
        <v>0.10261587000223364</v>
      </c>
      <c r="Q3012" s="5" t="str">
        <f>IF(VALUE(SUBSTITUTE(Helper_Columns[[#This Row],[Discount]],"%",""))&gt;=10,"High Discount", "Normal")</f>
        <v>Normal</v>
      </c>
      <c r="R3012" s="5" t="str">
        <f xml:space="preserve"> IF(Helper_Columns[[#This Row],[Profit]]&gt;5000,"High","Low")</f>
        <v>High</v>
      </c>
    </row>
    <row r="3013" spans="1:18" x14ac:dyDescent="0.25">
      <c r="A3013" t="s">
        <v>3023</v>
      </c>
      <c r="B3013" s="4">
        <v>45511.846969393882</v>
      </c>
      <c r="C3013" t="s">
        <v>5019</v>
      </c>
      <c r="D3013" t="s">
        <v>5029</v>
      </c>
      <c r="E3013" t="s">
        <v>5033</v>
      </c>
      <c r="F3013" t="s">
        <v>5047</v>
      </c>
      <c r="G3013" t="s">
        <v>5050</v>
      </c>
      <c r="H3013">
        <v>72121</v>
      </c>
      <c r="I3013">
        <v>1</v>
      </c>
      <c r="J3013" t="s">
        <v>5068</v>
      </c>
      <c r="K3013">
        <v>11583.11</v>
      </c>
      <c r="L3013" t="s">
        <v>5074</v>
      </c>
      <c r="M3013">
        <f>MONTH(Helper_Columns[Order_Date])</f>
        <v>8</v>
      </c>
      <c r="N3013">
        <f>YEAR(Helper_Columns[Order_Date])</f>
        <v>2024</v>
      </c>
      <c r="O3013" t="str">
        <f>TEXT(Helper_Columns[Order_Date],"mmm")</f>
        <v>Aug</v>
      </c>
      <c r="P3013" s="7">
        <f>IFERROR(Helper_Columns[Profit]/Helper_Columns[Sales_Amount],0)</f>
        <v>0.16060661943123364</v>
      </c>
      <c r="Q3013" s="5" t="str">
        <f>IF(VALUE(SUBSTITUTE(Helper_Columns[[#This Row],[Discount]],"%",""))&gt;=10,"High Discount", "Normal")</f>
        <v>Normal</v>
      </c>
      <c r="R3013" s="5" t="str">
        <f xml:space="preserve"> IF(Helper_Columns[[#This Row],[Profit]]&gt;5000,"High","Low")</f>
        <v>High</v>
      </c>
    </row>
    <row r="3014" spans="1:18" x14ac:dyDescent="0.25">
      <c r="A3014" t="s">
        <v>3024</v>
      </c>
      <c r="B3014" s="4">
        <v>45511.919983996791</v>
      </c>
      <c r="C3014" t="s">
        <v>5014</v>
      </c>
      <c r="D3014" t="s">
        <v>5028</v>
      </c>
      <c r="E3014" t="s">
        <v>5037</v>
      </c>
      <c r="F3014" t="s">
        <v>5048</v>
      </c>
      <c r="G3014" t="s">
        <v>5052</v>
      </c>
      <c r="H3014">
        <v>57081</v>
      </c>
      <c r="I3014">
        <v>4</v>
      </c>
      <c r="J3014" t="s">
        <v>5072</v>
      </c>
      <c r="K3014">
        <v>11194.53</v>
      </c>
      <c r="L3014" t="s">
        <v>5079</v>
      </c>
      <c r="M3014">
        <f>MONTH(Helper_Columns[Order_Date])</f>
        <v>8</v>
      </c>
      <c r="N3014">
        <f>YEAR(Helper_Columns[Order_Date])</f>
        <v>2024</v>
      </c>
      <c r="O3014" t="str">
        <f>TEXT(Helper_Columns[Order_Date],"mmm")</f>
        <v>Aug</v>
      </c>
      <c r="P3014" s="7">
        <f>IFERROR(Helper_Columns[Profit]/Helper_Columns[Sales_Amount],0)</f>
        <v>0.19611657118831136</v>
      </c>
      <c r="Q3014" s="5" t="str">
        <f>IF(VALUE(SUBSTITUTE(Helper_Columns[[#This Row],[Discount]],"%",""))&gt;=10,"High Discount", "Normal")</f>
        <v>High Discount</v>
      </c>
      <c r="R3014" s="5" t="str">
        <f xml:space="preserve"> IF(Helper_Columns[[#This Row],[Profit]]&gt;5000,"High","Low")</f>
        <v>High</v>
      </c>
    </row>
    <row r="3015" spans="1:18" x14ac:dyDescent="0.25">
      <c r="A3015" t="s">
        <v>3025</v>
      </c>
      <c r="B3015" s="4">
        <v>45511.992998599708</v>
      </c>
      <c r="C3015" t="s">
        <v>5015</v>
      </c>
      <c r="D3015" t="s">
        <v>5026</v>
      </c>
      <c r="E3015" t="s">
        <v>5030</v>
      </c>
      <c r="F3015" t="s">
        <v>5046</v>
      </c>
      <c r="G3015" t="s">
        <v>5057</v>
      </c>
      <c r="H3015">
        <v>32131</v>
      </c>
      <c r="I3015">
        <v>5</v>
      </c>
      <c r="J3015" t="s">
        <v>5073</v>
      </c>
      <c r="K3015">
        <v>3547.27</v>
      </c>
      <c r="L3015" t="s">
        <v>5074</v>
      </c>
      <c r="M3015">
        <f>MONTH(Helper_Columns[Order_Date])</f>
        <v>8</v>
      </c>
      <c r="N3015">
        <f>YEAR(Helper_Columns[Order_Date])</f>
        <v>2024</v>
      </c>
      <c r="O3015" t="str">
        <f>TEXT(Helper_Columns[Order_Date],"mmm")</f>
        <v>Aug</v>
      </c>
      <c r="P3015" s="7">
        <f>IFERROR(Helper_Columns[Profit]/Helper_Columns[Sales_Amount],0)</f>
        <v>0.11040023653169836</v>
      </c>
      <c r="Q3015" s="5" t="str">
        <f>IF(VALUE(SUBSTITUTE(Helper_Columns[[#This Row],[Discount]],"%",""))&gt;=10,"High Discount", "Normal")</f>
        <v>Normal</v>
      </c>
      <c r="R3015" s="5" t="str">
        <f xml:space="preserve"> IF(Helper_Columns[[#This Row],[Profit]]&gt;5000,"High","Low")</f>
        <v>Low</v>
      </c>
    </row>
    <row r="3016" spans="1:18" x14ac:dyDescent="0.25">
      <c r="A3016" t="s">
        <v>3026</v>
      </c>
      <c r="B3016" s="4">
        <v>45512.066013202639</v>
      </c>
      <c r="C3016" t="s">
        <v>5022</v>
      </c>
      <c r="D3016" t="s">
        <v>5029</v>
      </c>
      <c r="E3016" t="s">
        <v>5033</v>
      </c>
      <c r="F3016" t="s">
        <v>5046</v>
      </c>
      <c r="G3016" t="s">
        <v>5061</v>
      </c>
      <c r="H3016">
        <v>3353</v>
      </c>
      <c r="I3016">
        <v>7</v>
      </c>
      <c r="J3016" t="s">
        <v>5072</v>
      </c>
      <c r="K3016">
        <v>358.49</v>
      </c>
      <c r="L3016" t="s">
        <v>5076</v>
      </c>
      <c r="M3016">
        <f>MONTH(Helper_Columns[Order_Date])</f>
        <v>8</v>
      </c>
      <c r="N3016">
        <f>YEAR(Helper_Columns[Order_Date])</f>
        <v>2024</v>
      </c>
      <c r="O3016" t="str">
        <f>TEXT(Helper_Columns[Order_Date],"mmm")</f>
        <v>Aug</v>
      </c>
      <c r="P3016" s="7">
        <f>IFERROR(Helper_Columns[Profit]/Helper_Columns[Sales_Amount],0)</f>
        <v>0.1069161944527289</v>
      </c>
      <c r="Q3016" s="5" t="str">
        <f>IF(VALUE(SUBSTITUTE(Helper_Columns[[#This Row],[Discount]],"%",""))&gt;=10,"High Discount", "Normal")</f>
        <v>High Discount</v>
      </c>
      <c r="R3016" s="5" t="str">
        <f xml:space="preserve"> IF(Helper_Columns[[#This Row],[Profit]]&gt;5000,"High","Low")</f>
        <v>Low</v>
      </c>
    </row>
    <row r="3017" spans="1:18" x14ac:dyDescent="0.25">
      <c r="A3017" t="s">
        <v>3027</v>
      </c>
      <c r="B3017" s="4">
        <v>45512.139027805562</v>
      </c>
      <c r="C3017" t="s">
        <v>5020</v>
      </c>
      <c r="D3017" t="s">
        <v>5026</v>
      </c>
      <c r="E3017" t="s">
        <v>5030</v>
      </c>
      <c r="F3017" t="s">
        <v>5047</v>
      </c>
      <c r="G3017" t="s">
        <v>5067</v>
      </c>
      <c r="H3017">
        <v>23522</v>
      </c>
      <c r="I3017">
        <v>3</v>
      </c>
      <c r="J3017" t="s">
        <v>5073</v>
      </c>
      <c r="K3017">
        <v>2163.81</v>
      </c>
      <c r="L3017" t="s">
        <v>5077</v>
      </c>
      <c r="M3017">
        <f>MONTH(Helper_Columns[Order_Date])</f>
        <v>8</v>
      </c>
      <c r="N3017">
        <f>YEAR(Helper_Columns[Order_Date])</f>
        <v>2024</v>
      </c>
      <c r="O3017" t="str">
        <f>TEXT(Helper_Columns[Order_Date],"mmm")</f>
        <v>Aug</v>
      </c>
      <c r="P3017" s="7">
        <f>IFERROR(Helper_Columns[Profit]/Helper_Columns[Sales_Amount],0)</f>
        <v>9.1990902134172256E-2</v>
      </c>
      <c r="Q3017" s="5" t="str">
        <f>IF(VALUE(SUBSTITUTE(Helper_Columns[[#This Row],[Discount]],"%",""))&gt;=10,"High Discount", "Normal")</f>
        <v>Normal</v>
      </c>
      <c r="R3017" s="5" t="str">
        <f xml:space="preserve"> IF(Helper_Columns[[#This Row],[Profit]]&gt;5000,"High","Low")</f>
        <v>Low</v>
      </c>
    </row>
    <row r="3018" spans="1:18" x14ac:dyDescent="0.25">
      <c r="A3018" t="s">
        <v>3028</v>
      </c>
      <c r="B3018" s="4">
        <v>45512.212042408471</v>
      </c>
      <c r="C3018" t="s">
        <v>5020</v>
      </c>
      <c r="D3018" t="s">
        <v>5029</v>
      </c>
      <c r="E3018" t="s">
        <v>5039</v>
      </c>
      <c r="F3018" t="s">
        <v>5046</v>
      </c>
      <c r="G3018" t="s">
        <v>5060</v>
      </c>
      <c r="H3018">
        <v>17067</v>
      </c>
      <c r="I3018">
        <v>2</v>
      </c>
      <c r="J3018" t="s">
        <v>5069</v>
      </c>
      <c r="K3018">
        <v>2175.29</v>
      </c>
      <c r="L3018" t="s">
        <v>5079</v>
      </c>
      <c r="M3018">
        <f>MONTH(Helper_Columns[Order_Date])</f>
        <v>8</v>
      </c>
      <c r="N3018">
        <f>YEAR(Helper_Columns[Order_Date])</f>
        <v>2024</v>
      </c>
      <c r="O3018" t="str">
        <f>TEXT(Helper_Columns[Order_Date],"mmm")</f>
        <v>Aug</v>
      </c>
      <c r="P3018" s="7">
        <f>IFERROR(Helper_Columns[Profit]/Helper_Columns[Sales_Amount],0)</f>
        <v>0.12745590906427609</v>
      </c>
      <c r="Q3018" s="5" t="str">
        <f>IF(VALUE(SUBSTITUTE(Helper_Columns[[#This Row],[Discount]],"%",""))&gt;=10,"High Discount", "Normal")</f>
        <v>High Discount</v>
      </c>
      <c r="R3018" s="5" t="str">
        <f xml:space="preserve"> IF(Helper_Columns[[#This Row],[Profit]]&gt;5000,"High","Low")</f>
        <v>Low</v>
      </c>
    </row>
    <row r="3019" spans="1:18" x14ac:dyDescent="0.25">
      <c r="A3019" t="s">
        <v>3029</v>
      </c>
      <c r="B3019" s="4">
        <v>45512.285057011402</v>
      </c>
      <c r="C3019" t="s">
        <v>5018</v>
      </c>
      <c r="D3019" t="s">
        <v>5029</v>
      </c>
      <c r="E3019" t="s">
        <v>5033</v>
      </c>
      <c r="F3019" t="s">
        <v>5047</v>
      </c>
      <c r="G3019" t="s">
        <v>5062</v>
      </c>
      <c r="H3019">
        <v>64324</v>
      </c>
      <c r="I3019">
        <v>3</v>
      </c>
      <c r="J3019" t="s">
        <v>5069</v>
      </c>
      <c r="K3019">
        <v>13119.37</v>
      </c>
      <c r="L3019" t="s">
        <v>5076</v>
      </c>
      <c r="M3019">
        <f>MONTH(Helper_Columns[Order_Date])</f>
        <v>8</v>
      </c>
      <c r="N3019">
        <f>YEAR(Helper_Columns[Order_Date])</f>
        <v>2024</v>
      </c>
      <c r="O3019" t="str">
        <f>TEXT(Helper_Columns[Order_Date],"mmm")</f>
        <v>Aug</v>
      </c>
      <c r="P3019" s="7">
        <f>IFERROR(Helper_Columns[Profit]/Helper_Columns[Sales_Amount],0)</f>
        <v>0.20395762079472671</v>
      </c>
      <c r="Q3019" s="5" t="str">
        <f>IF(VALUE(SUBSTITUTE(Helper_Columns[[#This Row],[Discount]],"%",""))&gt;=10,"High Discount", "Normal")</f>
        <v>High Discount</v>
      </c>
      <c r="R3019" s="5" t="str">
        <f xml:space="preserve"> IF(Helper_Columns[[#This Row],[Profit]]&gt;5000,"High","Low")</f>
        <v>High</v>
      </c>
    </row>
    <row r="3020" spans="1:18" x14ac:dyDescent="0.25">
      <c r="A3020" t="s">
        <v>3030</v>
      </c>
      <c r="B3020" s="4">
        <v>45512.358071614319</v>
      </c>
      <c r="C3020" t="s">
        <v>5025</v>
      </c>
      <c r="D3020" t="s">
        <v>5028</v>
      </c>
      <c r="E3020" t="s">
        <v>5037</v>
      </c>
      <c r="F3020" t="s">
        <v>5046</v>
      </c>
      <c r="G3020" t="s">
        <v>5049</v>
      </c>
      <c r="H3020">
        <v>24536</v>
      </c>
      <c r="I3020">
        <v>7</v>
      </c>
      <c r="J3020" t="s">
        <v>5073</v>
      </c>
      <c r="K3020">
        <v>4496.6000000000004</v>
      </c>
      <c r="L3020" t="s">
        <v>5076</v>
      </c>
      <c r="M3020">
        <f>MONTH(Helper_Columns[Order_Date])</f>
        <v>8</v>
      </c>
      <c r="N3020">
        <f>YEAR(Helper_Columns[Order_Date])</f>
        <v>2024</v>
      </c>
      <c r="O3020" t="str">
        <f>TEXT(Helper_Columns[Order_Date],"mmm")</f>
        <v>Aug</v>
      </c>
      <c r="P3020" s="7">
        <f>IFERROR(Helper_Columns[Profit]/Helper_Columns[Sales_Amount],0)</f>
        <v>0.18326540593413762</v>
      </c>
      <c r="Q3020" s="5" t="str">
        <f>IF(VALUE(SUBSTITUTE(Helper_Columns[[#This Row],[Discount]],"%",""))&gt;=10,"High Discount", "Normal")</f>
        <v>Normal</v>
      </c>
      <c r="R3020" s="5" t="str">
        <f xml:space="preserve"> IF(Helper_Columns[[#This Row],[Profit]]&gt;5000,"High","Low")</f>
        <v>Low</v>
      </c>
    </row>
    <row r="3021" spans="1:18" x14ac:dyDescent="0.25">
      <c r="A3021" t="s">
        <v>3031</v>
      </c>
      <c r="B3021" s="4">
        <v>45512.431086217242</v>
      </c>
      <c r="C3021" t="s">
        <v>5012</v>
      </c>
      <c r="D3021" t="s">
        <v>5026</v>
      </c>
      <c r="E3021" t="s">
        <v>5030</v>
      </c>
      <c r="F3021" t="s">
        <v>5048</v>
      </c>
      <c r="G3021" t="s">
        <v>5056</v>
      </c>
      <c r="H3021">
        <v>54861</v>
      </c>
      <c r="I3021">
        <v>1</v>
      </c>
      <c r="J3021" t="s">
        <v>5068</v>
      </c>
      <c r="K3021">
        <v>8787.02</v>
      </c>
      <c r="L3021" t="s">
        <v>5075</v>
      </c>
      <c r="M3021">
        <f>MONTH(Helper_Columns[Order_Date])</f>
        <v>8</v>
      </c>
      <c r="N3021">
        <f>YEAR(Helper_Columns[Order_Date])</f>
        <v>2024</v>
      </c>
      <c r="O3021" t="str">
        <f>TEXT(Helper_Columns[Order_Date],"mmm")</f>
        <v>Aug</v>
      </c>
      <c r="P3021" s="7">
        <f>IFERROR(Helper_Columns[Profit]/Helper_Columns[Sales_Amount],0)</f>
        <v>0.16016879021527133</v>
      </c>
      <c r="Q3021" s="5" t="str">
        <f>IF(VALUE(SUBSTITUTE(Helper_Columns[[#This Row],[Discount]],"%",""))&gt;=10,"High Discount", "Normal")</f>
        <v>Normal</v>
      </c>
      <c r="R3021" s="5" t="str">
        <f xml:space="preserve"> IF(Helper_Columns[[#This Row],[Profit]]&gt;5000,"High","Low")</f>
        <v>High</v>
      </c>
    </row>
    <row r="3022" spans="1:18" x14ac:dyDescent="0.25">
      <c r="A3022" t="s">
        <v>3032</v>
      </c>
      <c r="B3022" s="4">
        <v>45512.504100820159</v>
      </c>
      <c r="C3022" t="s">
        <v>5019</v>
      </c>
      <c r="D3022" t="s">
        <v>5029</v>
      </c>
      <c r="E3022" t="s">
        <v>5033</v>
      </c>
      <c r="F3022" t="s">
        <v>5047</v>
      </c>
      <c r="G3022" t="s">
        <v>5064</v>
      </c>
      <c r="H3022">
        <v>75675</v>
      </c>
      <c r="I3022">
        <v>3</v>
      </c>
      <c r="J3022" t="s">
        <v>5072</v>
      </c>
      <c r="K3022">
        <v>7781.6</v>
      </c>
      <c r="L3022" t="s">
        <v>5077</v>
      </c>
      <c r="M3022">
        <f>MONTH(Helper_Columns[Order_Date])</f>
        <v>8</v>
      </c>
      <c r="N3022">
        <f>YEAR(Helper_Columns[Order_Date])</f>
        <v>2024</v>
      </c>
      <c r="O3022" t="str">
        <f>TEXT(Helper_Columns[Order_Date],"mmm")</f>
        <v>Aug</v>
      </c>
      <c r="P3022" s="7">
        <f>IFERROR(Helper_Columns[Profit]/Helper_Columns[Sales_Amount],0)</f>
        <v>0.10282920383217707</v>
      </c>
      <c r="Q3022" s="5" t="str">
        <f>IF(VALUE(SUBSTITUTE(Helper_Columns[[#This Row],[Discount]],"%",""))&gt;=10,"High Discount", "Normal")</f>
        <v>High Discount</v>
      </c>
      <c r="R3022" s="5" t="str">
        <f xml:space="preserve"> IF(Helper_Columns[[#This Row],[Profit]]&gt;5000,"High","Low")</f>
        <v>High</v>
      </c>
    </row>
    <row r="3023" spans="1:18" x14ac:dyDescent="0.25">
      <c r="A3023" t="s">
        <v>3033</v>
      </c>
      <c r="B3023" s="4">
        <v>45512.577115423082</v>
      </c>
      <c r="C3023" t="s">
        <v>5020</v>
      </c>
      <c r="D3023" t="s">
        <v>5027</v>
      </c>
      <c r="E3023" t="s">
        <v>5044</v>
      </c>
      <c r="F3023" t="s">
        <v>5047</v>
      </c>
      <c r="G3023" t="s">
        <v>5058</v>
      </c>
      <c r="H3023">
        <v>58824</v>
      </c>
      <c r="I3023">
        <v>11</v>
      </c>
      <c r="J3023" t="s">
        <v>5070</v>
      </c>
      <c r="K3023">
        <v>9694.67</v>
      </c>
      <c r="L3023" t="s">
        <v>5074</v>
      </c>
      <c r="M3023">
        <f>MONTH(Helper_Columns[Order_Date])</f>
        <v>8</v>
      </c>
      <c r="N3023">
        <f>YEAR(Helper_Columns[Order_Date])</f>
        <v>2024</v>
      </c>
      <c r="O3023" t="str">
        <f>TEXT(Helper_Columns[Order_Date],"mmm")</f>
        <v>Aug</v>
      </c>
      <c r="P3023" s="7">
        <f>IFERROR(Helper_Columns[Profit]/Helper_Columns[Sales_Amount],0)</f>
        <v>0.16480807153542773</v>
      </c>
      <c r="Q3023" s="5" t="str">
        <f>IF(VALUE(SUBSTITUTE(Helper_Columns[[#This Row],[Discount]],"%",""))&gt;=10,"High Discount", "Normal")</f>
        <v>Normal</v>
      </c>
      <c r="R3023" s="5" t="str">
        <f xml:space="preserve"> IF(Helper_Columns[[#This Row],[Profit]]&gt;5000,"High","Low")</f>
        <v>High</v>
      </c>
    </row>
    <row r="3024" spans="1:18" x14ac:dyDescent="0.25">
      <c r="A3024" t="s">
        <v>3034</v>
      </c>
      <c r="B3024" s="4">
        <v>45512.650130025999</v>
      </c>
      <c r="C3024" t="s">
        <v>5023</v>
      </c>
      <c r="D3024" t="s">
        <v>5028</v>
      </c>
      <c r="E3024" t="s">
        <v>5032</v>
      </c>
      <c r="F3024" t="s">
        <v>5046</v>
      </c>
      <c r="G3024" t="s">
        <v>5066</v>
      </c>
      <c r="H3024">
        <v>34290</v>
      </c>
      <c r="I3024">
        <v>8</v>
      </c>
      <c r="J3024" t="s">
        <v>5072</v>
      </c>
      <c r="K3024">
        <v>3613.61</v>
      </c>
      <c r="L3024" t="s">
        <v>5078</v>
      </c>
      <c r="M3024">
        <f>MONTH(Helper_Columns[Order_Date])</f>
        <v>8</v>
      </c>
      <c r="N3024">
        <f>YEAR(Helper_Columns[Order_Date])</f>
        <v>2024</v>
      </c>
      <c r="O3024" t="str">
        <f>TEXT(Helper_Columns[Order_Date],"mmm")</f>
        <v>Aug</v>
      </c>
      <c r="P3024" s="7">
        <f>IFERROR(Helper_Columns[Profit]/Helper_Columns[Sales_Amount],0)</f>
        <v>0.10538378536016332</v>
      </c>
      <c r="Q3024" s="5" t="str">
        <f>IF(VALUE(SUBSTITUTE(Helper_Columns[[#This Row],[Discount]],"%",""))&gt;=10,"High Discount", "Normal")</f>
        <v>High Discount</v>
      </c>
      <c r="R3024" s="5" t="str">
        <f xml:space="preserve"> IF(Helper_Columns[[#This Row],[Profit]]&gt;5000,"High","Low")</f>
        <v>Low</v>
      </c>
    </row>
    <row r="3025" spans="1:18" x14ac:dyDescent="0.25">
      <c r="A3025" t="s">
        <v>3035</v>
      </c>
      <c r="B3025" s="4">
        <v>45512.723144628922</v>
      </c>
      <c r="C3025" t="s">
        <v>5025</v>
      </c>
      <c r="D3025" t="s">
        <v>5026</v>
      </c>
      <c r="E3025" t="s">
        <v>5034</v>
      </c>
      <c r="F3025" t="s">
        <v>5048</v>
      </c>
      <c r="G3025" t="s">
        <v>5051</v>
      </c>
      <c r="H3025">
        <v>41916</v>
      </c>
      <c r="I3025">
        <v>4</v>
      </c>
      <c r="J3025" t="s">
        <v>5068</v>
      </c>
      <c r="K3025">
        <v>3859.82</v>
      </c>
      <c r="L3025" t="s">
        <v>5077</v>
      </c>
      <c r="M3025">
        <f>MONTH(Helper_Columns[Order_Date])</f>
        <v>8</v>
      </c>
      <c r="N3025">
        <f>YEAR(Helper_Columns[Order_Date])</f>
        <v>2024</v>
      </c>
      <c r="O3025" t="str">
        <f>TEXT(Helper_Columns[Order_Date],"mmm")</f>
        <v>Aug</v>
      </c>
      <c r="P3025" s="7">
        <f>IFERROR(Helper_Columns[Profit]/Helper_Columns[Sales_Amount],0)</f>
        <v>9.2084645481439076E-2</v>
      </c>
      <c r="Q3025" s="5" t="str">
        <f>IF(VALUE(SUBSTITUTE(Helper_Columns[[#This Row],[Discount]],"%",""))&gt;=10,"High Discount", "Normal")</f>
        <v>Normal</v>
      </c>
      <c r="R3025" s="5" t="str">
        <f xml:space="preserve"> IF(Helper_Columns[[#This Row],[Profit]]&gt;5000,"High","Low")</f>
        <v>Low</v>
      </c>
    </row>
    <row r="3026" spans="1:18" x14ac:dyDescent="0.25">
      <c r="A3026" t="s">
        <v>3036</v>
      </c>
      <c r="B3026" s="4">
        <v>45512.796159231839</v>
      </c>
      <c r="C3026" t="s">
        <v>5015</v>
      </c>
      <c r="D3026" t="s">
        <v>5027</v>
      </c>
      <c r="E3026" t="s">
        <v>5031</v>
      </c>
      <c r="F3026" t="s">
        <v>5048</v>
      </c>
      <c r="G3026" t="s">
        <v>5052</v>
      </c>
      <c r="H3026">
        <v>6094</v>
      </c>
      <c r="I3026">
        <v>12</v>
      </c>
      <c r="J3026" t="s">
        <v>5072</v>
      </c>
      <c r="K3026">
        <v>1138.73</v>
      </c>
      <c r="L3026" t="s">
        <v>5075</v>
      </c>
      <c r="M3026">
        <f>MONTH(Helper_Columns[Order_Date])</f>
        <v>8</v>
      </c>
      <c r="N3026">
        <f>YEAR(Helper_Columns[Order_Date])</f>
        <v>2024</v>
      </c>
      <c r="O3026" t="str">
        <f>TEXT(Helper_Columns[Order_Date],"mmm")</f>
        <v>Aug</v>
      </c>
      <c r="P3026" s="7">
        <f>IFERROR(Helper_Columns[Profit]/Helper_Columns[Sales_Amount],0)</f>
        <v>0.18686084673449294</v>
      </c>
      <c r="Q3026" s="5" t="str">
        <f>IF(VALUE(SUBSTITUTE(Helper_Columns[[#This Row],[Discount]],"%",""))&gt;=10,"High Discount", "Normal")</f>
        <v>High Discount</v>
      </c>
      <c r="R3026" s="5" t="str">
        <f xml:space="preserve"> IF(Helper_Columns[[#This Row],[Profit]]&gt;5000,"High","Low")</f>
        <v>Low</v>
      </c>
    </row>
    <row r="3027" spans="1:18" x14ac:dyDescent="0.25">
      <c r="A3027" t="s">
        <v>3037</v>
      </c>
      <c r="B3027" s="4">
        <v>45512.869173834762</v>
      </c>
      <c r="C3027" t="s">
        <v>5014</v>
      </c>
      <c r="D3027" t="s">
        <v>5027</v>
      </c>
      <c r="E3027" t="s">
        <v>5044</v>
      </c>
      <c r="F3027" t="s">
        <v>5046</v>
      </c>
      <c r="G3027" t="s">
        <v>5066</v>
      </c>
      <c r="H3027">
        <v>24115</v>
      </c>
      <c r="I3027">
        <v>12</v>
      </c>
      <c r="J3027" t="s">
        <v>5070</v>
      </c>
      <c r="K3027">
        <v>4933.79</v>
      </c>
      <c r="L3027" t="s">
        <v>5078</v>
      </c>
      <c r="M3027">
        <f>MONTH(Helper_Columns[Order_Date])</f>
        <v>8</v>
      </c>
      <c r="N3027">
        <f>YEAR(Helper_Columns[Order_Date])</f>
        <v>2024</v>
      </c>
      <c r="O3027" t="str">
        <f>TEXT(Helper_Columns[Order_Date],"mmm")</f>
        <v>Aug</v>
      </c>
      <c r="P3027" s="7">
        <f>IFERROR(Helper_Columns[Profit]/Helper_Columns[Sales_Amount],0)</f>
        <v>0.20459423595272652</v>
      </c>
      <c r="Q3027" s="5" t="str">
        <f>IF(VALUE(SUBSTITUTE(Helper_Columns[[#This Row],[Discount]],"%",""))&gt;=10,"High Discount", "Normal")</f>
        <v>Normal</v>
      </c>
      <c r="R3027" s="5" t="str">
        <f xml:space="preserve"> IF(Helper_Columns[[#This Row],[Profit]]&gt;5000,"High","Low")</f>
        <v>Low</v>
      </c>
    </row>
    <row r="3028" spans="1:18" x14ac:dyDescent="0.25">
      <c r="A3028" t="s">
        <v>3038</v>
      </c>
      <c r="B3028" s="4">
        <v>45512.942188437693</v>
      </c>
      <c r="C3028" t="s">
        <v>5023</v>
      </c>
      <c r="D3028" t="s">
        <v>5026</v>
      </c>
      <c r="E3028" t="s">
        <v>5034</v>
      </c>
      <c r="F3028" t="s">
        <v>5048</v>
      </c>
      <c r="G3028" t="s">
        <v>5065</v>
      </c>
      <c r="H3028">
        <v>51509</v>
      </c>
      <c r="I3028">
        <v>9</v>
      </c>
      <c r="J3028" t="s">
        <v>5069</v>
      </c>
      <c r="K3028">
        <v>10958.75</v>
      </c>
      <c r="L3028" t="s">
        <v>5077</v>
      </c>
      <c r="M3028">
        <f>MONTH(Helper_Columns[Order_Date])</f>
        <v>8</v>
      </c>
      <c r="N3028">
        <f>YEAR(Helper_Columns[Order_Date])</f>
        <v>2024</v>
      </c>
      <c r="O3028" t="str">
        <f>TEXT(Helper_Columns[Order_Date],"mmm")</f>
        <v>Aug</v>
      </c>
      <c r="P3028" s="7">
        <f>IFERROR(Helper_Columns[Profit]/Helper_Columns[Sales_Amount],0)</f>
        <v>0.21275408181094566</v>
      </c>
      <c r="Q3028" s="5" t="str">
        <f>IF(VALUE(SUBSTITUTE(Helper_Columns[[#This Row],[Discount]],"%",""))&gt;=10,"High Discount", "Normal")</f>
        <v>High Discount</v>
      </c>
      <c r="R3028" s="5" t="str">
        <f xml:space="preserve"> IF(Helper_Columns[[#This Row],[Profit]]&gt;5000,"High","Low")</f>
        <v>High</v>
      </c>
    </row>
    <row r="3029" spans="1:18" x14ac:dyDescent="0.25">
      <c r="A3029" t="s">
        <v>3039</v>
      </c>
      <c r="B3029" s="4">
        <v>45513.015203040603</v>
      </c>
      <c r="C3029" t="s">
        <v>5020</v>
      </c>
      <c r="D3029" t="s">
        <v>5027</v>
      </c>
      <c r="E3029" t="s">
        <v>5042</v>
      </c>
      <c r="F3029" t="s">
        <v>5046</v>
      </c>
      <c r="G3029" t="s">
        <v>5066</v>
      </c>
      <c r="H3029">
        <v>37624</v>
      </c>
      <c r="I3029">
        <v>4</v>
      </c>
      <c r="J3029" t="s">
        <v>5073</v>
      </c>
      <c r="K3029">
        <v>7470.32</v>
      </c>
      <c r="L3029" t="s">
        <v>5077</v>
      </c>
      <c r="M3029">
        <f>MONTH(Helper_Columns[Order_Date])</f>
        <v>8</v>
      </c>
      <c r="N3029">
        <f>YEAR(Helper_Columns[Order_Date])</f>
        <v>2024</v>
      </c>
      <c r="O3029" t="str">
        <f>TEXT(Helper_Columns[Order_Date],"mmm")</f>
        <v>Aug</v>
      </c>
      <c r="P3029" s="7">
        <f>IFERROR(Helper_Columns[Profit]/Helper_Columns[Sales_Amount],0)</f>
        <v>0.19855198809270677</v>
      </c>
      <c r="Q3029" s="5" t="str">
        <f>IF(VALUE(SUBSTITUTE(Helper_Columns[[#This Row],[Discount]],"%",""))&gt;=10,"High Discount", "Normal")</f>
        <v>Normal</v>
      </c>
      <c r="R3029" s="5" t="str">
        <f xml:space="preserve"> IF(Helper_Columns[[#This Row],[Profit]]&gt;5000,"High","Low")</f>
        <v>High</v>
      </c>
    </row>
    <row r="3030" spans="1:18" x14ac:dyDescent="0.25">
      <c r="A3030" t="s">
        <v>3040</v>
      </c>
      <c r="B3030" s="4">
        <v>45513.088217643519</v>
      </c>
      <c r="C3030" t="s">
        <v>5023</v>
      </c>
      <c r="D3030" t="s">
        <v>5028</v>
      </c>
      <c r="E3030" t="s">
        <v>5035</v>
      </c>
      <c r="F3030" t="s">
        <v>5046</v>
      </c>
      <c r="G3030" t="s">
        <v>5060</v>
      </c>
      <c r="H3030">
        <v>78530</v>
      </c>
      <c r="I3030">
        <v>11</v>
      </c>
      <c r="J3030" t="s">
        <v>5071</v>
      </c>
      <c r="K3030">
        <v>11156.35</v>
      </c>
      <c r="L3030" t="s">
        <v>5075</v>
      </c>
      <c r="M3030">
        <f>MONTH(Helper_Columns[Order_Date])</f>
        <v>8</v>
      </c>
      <c r="N3030">
        <f>YEAR(Helper_Columns[Order_Date])</f>
        <v>2024</v>
      </c>
      <c r="O3030" t="str">
        <f>TEXT(Helper_Columns[Order_Date],"mmm")</f>
        <v>Aug</v>
      </c>
      <c r="P3030" s="7">
        <f>IFERROR(Helper_Columns[Profit]/Helper_Columns[Sales_Amount],0)</f>
        <v>0.14206481599388768</v>
      </c>
      <c r="Q3030" s="5" t="str">
        <f>IF(VALUE(SUBSTITUTE(Helper_Columns[[#This Row],[Discount]],"%",""))&gt;=10,"High Discount", "Normal")</f>
        <v>High Discount</v>
      </c>
      <c r="R3030" s="5" t="str">
        <f xml:space="preserve"> IF(Helper_Columns[[#This Row],[Profit]]&gt;5000,"High","Low")</f>
        <v>High</v>
      </c>
    </row>
    <row r="3031" spans="1:18" x14ac:dyDescent="0.25">
      <c r="A3031" t="s">
        <v>3041</v>
      </c>
      <c r="B3031" s="4">
        <v>45513.16123224645</v>
      </c>
      <c r="C3031" t="s">
        <v>5012</v>
      </c>
      <c r="D3031" t="s">
        <v>5029</v>
      </c>
      <c r="E3031" t="s">
        <v>5041</v>
      </c>
      <c r="F3031" t="s">
        <v>5046</v>
      </c>
      <c r="G3031" t="s">
        <v>5066</v>
      </c>
      <c r="H3031">
        <v>50823</v>
      </c>
      <c r="I3031">
        <v>7</v>
      </c>
      <c r="J3031" t="s">
        <v>5073</v>
      </c>
      <c r="K3031">
        <v>7496.01</v>
      </c>
      <c r="L3031" t="s">
        <v>5079</v>
      </c>
      <c r="M3031">
        <f>MONTH(Helper_Columns[Order_Date])</f>
        <v>8</v>
      </c>
      <c r="N3031">
        <f>YEAR(Helper_Columns[Order_Date])</f>
        <v>2024</v>
      </c>
      <c r="O3031" t="str">
        <f>TEXT(Helper_Columns[Order_Date],"mmm")</f>
        <v>Aug</v>
      </c>
      <c r="P3031" s="7">
        <f>IFERROR(Helper_Columns[Profit]/Helper_Columns[Sales_Amount],0)</f>
        <v>0.14749247387993625</v>
      </c>
      <c r="Q3031" s="5" t="str">
        <f>IF(VALUE(SUBSTITUTE(Helper_Columns[[#This Row],[Discount]],"%",""))&gt;=10,"High Discount", "Normal")</f>
        <v>Normal</v>
      </c>
      <c r="R3031" s="5" t="str">
        <f xml:space="preserve"> IF(Helper_Columns[[#This Row],[Profit]]&gt;5000,"High","Low")</f>
        <v>High</v>
      </c>
    </row>
    <row r="3032" spans="1:18" x14ac:dyDescent="0.25">
      <c r="A3032" t="s">
        <v>3042</v>
      </c>
      <c r="B3032" s="4">
        <v>45513.234246849373</v>
      </c>
      <c r="C3032" t="s">
        <v>5017</v>
      </c>
      <c r="D3032" t="s">
        <v>5029</v>
      </c>
      <c r="E3032" t="s">
        <v>5033</v>
      </c>
      <c r="F3032" t="s">
        <v>5047</v>
      </c>
      <c r="G3032" t="s">
        <v>5067</v>
      </c>
      <c r="H3032">
        <v>76145</v>
      </c>
      <c r="I3032">
        <v>1</v>
      </c>
      <c r="J3032" t="s">
        <v>5068</v>
      </c>
      <c r="K3032">
        <v>6441.93</v>
      </c>
      <c r="L3032" t="s">
        <v>5074</v>
      </c>
      <c r="M3032">
        <f>MONTH(Helper_Columns[Order_Date])</f>
        <v>8</v>
      </c>
      <c r="N3032">
        <f>YEAR(Helper_Columns[Order_Date])</f>
        <v>2024</v>
      </c>
      <c r="O3032" t="str">
        <f>TEXT(Helper_Columns[Order_Date],"mmm")</f>
        <v>Aug</v>
      </c>
      <c r="P3032" s="7">
        <f>IFERROR(Helper_Columns[Profit]/Helper_Columns[Sales_Amount],0)</f>
        <v>8.4600827368835771E-2</v>
      </c>
      <c r="Q3032" s="5" t="str">
        <f>IF(VALUE(SUBSTITUTE(Helper_Columns[[#This Row],[Discount]],"%",""))&gt;=10,"High Discount", "Normal")</f>
        <v>Normal</v>
      </c>
      <c r="R3032" s="5" t="str">
        <f xml:space="preserve"> IF(Helper_Columns[[#This Row],[Profit]]&gt;5000,"High","Low")</f>
        <v>High</v>
      </c>
    </row>
    <row r="3033" spans="1:18" x14ac:dyDescent="0.25">
      <c r="A3033" t="s">
        <v>3043</v>
      </c>
      <c r="B3033" s="4">
        <v>45513.307261452283</v>
      </c>
      <c r="C3033" t="s">
        <v>5015</v>
      </c>
      <c r="D3033" t="s">
        <v>5026</v>
      </c>
      <c r="E3033" t="s">
        <v>5045</v>
      </c>
      <c r="F3033" t="s">
        <v>5047</v>
      </c>
      <c r="G3033" t="s">
        <v>5063</v>
      </c>
      <c r="H3033">
        <v>67186</v>
      </c>
      <c r="I3033">
        <v>7</v>
      </c>
      <c r="J3033" t="s">
        <v>5071</v>
      </c>
      <c r="K3033">
        <v>11009.77</v>
      </c>
      <c r="L3033" t="s">
        <v>5079</v>
      </c>
      <c r="M3033">
        <f>MONTH(Helper_Columns[Order_Date])</f>
        <v>8</v>
      </c>
      <c r="N3033">
        <f>YEAR(Helper_Columns[Order_Date])</f>
        <v>2024</v>
      </c>
      <c r="O3033" t="str">
        <f>TEXT(Helper_Columns[Order_Date],"mmm")</f>
        <v>Aug</v>
      </c>
      <c r="P3033" s="7">
        <f>IFERROR(Helper_Columns[Profit]/Helper_Columns[Sales_Amount],0)</f>
        <v>0.1638700026791296</v>
      </c>
      <c r="Q3033" s="5" t="str">
        <f>IF(VALUE(SUBSTITUTE(Helper_Columns[[#This Row],[Discount]],"%",""))&gt;=10,"High Discount", "Normal")</f>
        <v>High Discount</v>
      </c>
      <c r="R3033" s="5" t="str">
        <f xml:space="preserve"> IF(Helper_Columns[[#This Row],[Profit]]&gt;5000,"High","Low")</f>
        <v>High</v>
      </c>
    </row>
    <row r="3034" spans="1:18" x14ac:dyDescent="0.25">
      <c r="A3034" t="s">
        <v>3044</v>
      </c>
      <c r="B3034" s="4">
        <v>45513.380276055213</v>
      </c>
      <c r="C3034" t="s">
        <v>5023</v>
      </c>
      <c r="D3034" t="s">
        <v>5027</v>
      </c>
      <c r="E3034" t="s">
        <v>5031</v>
      </c>
      <c r="F3034" t="s">
        <v>5047</v>
      </c>
      <c r="G3034" t="s">
        <v>5062</v>
      </c>
      <c r="H3034">
        <v>54662</v>
      </c>
      <c r="I3034">
        <v>14</v>
      </c>
      <c r="J3034" t="s">
        <v>5073</v>
      </c>
      <c r="K3034">
        <v>5235.29</v>
      </c>
      <c r="L3034" t="s">
        <v>5075</v>
      </c>
      <c r="M3034">
        <f>MONTH(Helper_Columns[Order_Date])</f>
        <v>8</v>
      </c>
      <c r="N3034">
        <f>YEAR(Helper_Columns[Order_Date])</f>
        <v>2024</v>
      </c>
      <c r="O3034" t="str">
        <f>TEXT(Helper_Columns[Order_Date],"mmm")</f>
        <v>Aug</v>
      </c>
      <c r="P3034" s="7">
        <f>IFERROR(Helper_Columns[Profit]/Helper_Columns[Sales_Amount],0)</f>
        <v>9.5775675972339103E-2</v>
      </c>
      <c r="Q3034" s="5" t="str">
        <f>IF(VALUE(SUBSTITUTE(Helper_Columns[[#This Row],[Discount]],"%",""))&gt;=10,"High Discount", "Normal")</f>
        <v>Normal</v>
      </c>
      <c r="R3034" s="5" t="str">
        <f xml:space="preserve"> IF(Helper_Columns[[#This Row],[Profit]]&gt;5000,"High","Low")</f>
        <v>High</v>
      </c>
    </row>
    <row r="3035" spans="1:18" x14ac:dyDescent="0.25">
      <c r="A3035" t="s">
        <v>3045</v>
      </c>
      <c r="B3035" s="4">
        <v>45513.453290658123</v>
      </c>
      <c r="C3035" t="s">
        <v>5013</v>
      </c>
      <c r="D3035" t="s">
        <v>5028</v>
      </c>
      <c r="E3035" t="s">
        <v>5036</v>
      </c>
      <c r="F3035" t="s">
        <v>5048</v>
      </c>
      <c r="G3035" t="s">
        <v>5059</v>
      </c>
      <c r="H3035">
        <v>61646</v>
      </c>
      <c r="I3035">
        <v>11</v>
      </c>
      <c r="J3035" t="s">
        <v>5071</v>
      </c>
      <c r="K3035">
        <v>5902.59</v>
      </c>
      <c r="L3035" t="s">
        <v>5077</v>
      </c>
      <c r="M3035">
        <f>MONTH(Helper_Columns[Order_Date])</f>
        <v>8</v>
      </c>
      <c r="N3035">
        <f>YEAR(Helper_Columns[Order_Date])</f>
        <v>2024</v>
      </c>
      <c r="O3035" t="str">
        <f>TEXT(Helper_Columns[Order_Date],"mmm")</f>
        <v>Aug</v>
      </c>
      <c r="P3035" s="7">
        <f>IFERROR(Helper_Columns[Profit]/Helper_Columns[Sales_Amount],0)</f>
        <v>9.5749764786036404E-2</v>
      </c>
      <c r="Q3035" s="5" t="str">
        <f>IF(VALUE(SUBSTITUTE(Helper_Columns[[#This Row],[Discount]],"%",""))&gt;=10,"High Discount", "Normal")</f>
        <v>High Discount</v>
      </c>
      <c r="R3035" s="5" t="str">
        <f xml:space="preserve"> IF(Helper_Columns[[#This Row],[Profit]]&gt;5000,"High","Low")</f>
        <v>High</v>
      </c>
    </row>
    <row r="3036" spans="1:18" x14ac:dyDescent="0.25">
      <c r="A3036" t="s">
        <v>3046</v>
      </c>
      <c r="B3036" s="4">
        <v>45513.526305261039</v>
      </c>
      <c r="C3036" t="s">
        <v>5017</v>
      </c>
      <c r="D3036" t="s">
        <v>5028</v>
      </c>
      <c r="E3036" t="s">
        <v>5032</v>
      </c>
      <c r="F3036" t="s">
        <v>5047</v>
      </c>
      <c r="G3036" t="s">
        <v>5063</v>
      </c>
      <c r="H3036">
        <v>44871</v>
      </c>
      <c r="I3036">
        <v>2</v>
      </c>
      <c r="J3036" t="s">
        <v>5071</v>
      </c>
      <c r="K3036">
        <v>5070.72</v>
      </c>
      <c r="L3036" t="s">
        <v>5076</v>
      </c>
      <c r="M3036">
        <f>MONTH(Helper_Columns[Order_Date])</f>
        <v>8</v>
      </c>
      <c r="N3036">
        <f>YEAR(Helper_Columns[Order_Date])</f>
        <v>2024</v>
      </c>
      <c r="O3036" t="str">
        <f>TEXT(Helper_Columns[Order_Date],"mmm")</f>
        <v>Aug</v>
      </c>
      <c r="P3036" s="7">
        <f>IFERROR(Helper_Columns[Profit]/Helper_Columns[Sales_Amount],0)</f>
        <v>0.11300661897439326</v>
      </c>
      <c r="Q3036" s="5" t="str">
        <f>IF(VALUE(SUBSTITUTE(Helper_Columns[[#This Row],[Discount]],"%",""))&gt;=10,"High Discount", "Normal")</f>
        <v>High Discount</v>
      </c>
      <c r="R3036" s="5" t="str">
        <f xml:space="preserve"> IF(Helper_Columns[[#This Row],[Profit]]&gt;5000,"High","Low")</f>
        <v>High</v>
      </c>
    </row>
    <row r="3037" spans="1:18" x14ac:dyDescent="0.25">
      <c r="A3037" t="s">
        <v>3047</v>
      </c>
      <c r="B3037" s="4">
        <v>45513.59931986397</v>
      </c>
      <c r="C3037" t="s">
        <v>5013</v>
      </c>
      <c r="D3037" t="s">
        <v>5029</v>
      </c>
      <c r="E3037" t="s">
        <v>5039</v>
      </c>
      <c r="F3037" t="s">
        <v>5046</v>
      </c>
      <c r="G3037" t="s">
        <v>5066</v>
      </c>
      <c r="H3037">
        <v>77629</v>
      </c>
      <c r="I3037">
        <v>6</v>
      </c>
      <c r="J3037" t="s">
        <v>5071</v>
      </c>
      <c r="K3037">
        <v>11714.03</v>
      </c>
      <c r="L3037" t="s">
        <v>5079</v>
      </c>
      <c r="M3037">
        <f>MONTH(Helper_Columns[Order_Date])</f>
        <v>8</v>
      </c>
      <c r="N3037">
        <f>YEAR(Helper_Columns[Order_Date])</f>
        <v>2024</v>
      </c>
      <c r="O3037" t="str">
        <f>TEXT(Helper_Columns[Order_Date],"mmm")</f>
        <v>Aug</v>
      </c>
      <c r="P3037" s="7">
        <f>IFERROR(Helper_Columns[Profit]/Helper_Columns[Sales_Amount],0)</f>
        <v>0.15089760270002192</v>
      </c>
      <c r="Q3037" s="5" t="str">
        <f>IF(VALUE(SUBSTITUTE(Helper_Columns[[#This Row],[Discount]],"%",""))&gt;=10,"High Discount", "Normal")</f>
        <v>High Discount</v>
      </c>
      <c r="R3037" s="5" t="str">
        <f xml:space="preserve"> IF(Helper_Columns[[#This Row],[Profit]]&gt;5000,"High","Low")</f>
        <v>High</v>
      </c>
    </row>
    <row r="3038" spans="1:18" x14ac:dyDescent="0.25">
      <c r="A3038" t="s">
        <v>3048</v>
      </c>
      <c r="B3038" s="4">
        <v>45513.672334466894</v>
      </c>
      <c r="C3038" t="s">
        <v>5014</v>
      </c>
      <c r="D3038" t="s">
        <v>5029</v>
      </c>
      <c r="E3038" t="s">
        <v>5039</v>
      </c>
      <c r="F3038" t="s">
        <v>5047</v>
      </c>
      <c r="G3038" t="s">
        <v>5063</v>
      </c>
      <c r="H3038">
        <v>43563</v>
      </c>
      <c r="I3038">
        <v>9</v>
      </c>
      <c r="J3038" t="s">
        <v>5072</v>
      </c>
      <c r="K3038">
        <v>8000.08</v>
      </c>
      <c r="L3038" t="s">
        <v>5078</v>
      </c>
      <c r="M3038">
        <f>MONTH(Helper_Columns[Order_Date])</f>
        <v>8</v>
      </c>
      <c r="N3038">
        <f>YEAR(Helper_Columns[Order_Date])</f>
        <v>2024</v>
      </c>
      <c r="O3038" t="str">
        <f>TEXT(Helper_Columns[Order_Date],"mmm")</f>
        <v>Aug</v>
      </c>
      <c r="P3038" s="7">
        <f>IFERROR(Helper_Columns[Profit]/Helper_Columns[Sales_Amount],0)</f>
        <v>0.18364391800381058</v>
      </c>
      <c r="Q3038" s="5" t="str">
        <f>IF(VALUE(SUBSTITUTE(Helper_Columns[[#This Row],[Discount]],"%",""))&gt;=10,"High Discount", "Normal")</f>
        <v>High Discount</v>
      </c>
      <c r="R3038" s="5" t="str">
        <f xml:space="preserve"> IF(Helper_Columns[[#This Row],[Profit]]&gt;5000,"High","Low")</f>
        <v>High</v>
      </c>
    </row>
    <row r="3039" spans="1:18" x14ac:dyDescent="0.25">
      <c r="A3039" t="s">
        <v>3049</v>
      </c>
      <c r="B3039" s="4">
        <v>45513.745349069803</v>
      </c>
      <c r="C3039" t="s">
        <v>5016</v>
      </c>
      <c r="D3039" t="s">
        <v>5026</v>
      </c>
      <c r="E3039" t="s">
        <v>5034</v>
      </c>
      <c r="F3039" t="s">
        <v>5046</v>
      </c>
      <c r="G3039" t="s">
        <v>5061</v>
      </c>
      <c r="H3039">
        <v>73089</v>
      </c>
      <c r="I3039">
        <v>13</v>
      </c>
      <c r="J3039" t="s">
        <v>5073</v>
      </c>
      <c r="K3039">
        <v>7316.99</v>
      </c>
      <c r="L3039" t="s">
        <v>5077</v>
      </c>
      <c r="M3039">
        <f>MONTH(Helper_Columns[Order_Date])</f>
        <v>8</v>
      </c>
      <c r="N3039">
        <f>YEAR(Helper_Columns[Order_Date])</f>
        <v>2024</v>
      </c>
      <c r="O3039" t="str">
        <f>TEXT(Helper_Columns[Order_Date],"mmm")</f>
        <v>Aug</v>
      </c>
      <c r="P3039" s="7">
        <f>IFERROR(Helper_Columns[Profit]/Helper_Columns[Sales_Amount],0)</f>
        <v>0.10011068697067958</v>
      </c>
      <c r="Q3039" s="5" t="str">
        <f>IF(VALUE(SUBSTITUTE(Helper_Columns[[#This Row],[Discount]],"%",""))&gt;=10,"High Discount", "Normal")</f>
        <v>Normal</v>
      </c>
      <c r="R3039" s="5" t="str">
        <f xml:space="preserve"> IF(Helper_Columns[[#This Row],[Profit]]&gt;5000,"High","Low")</f>
        <v>High</v>
      </c>
    </row>
    <row r="3040" spans="1:18" x14ac:dyDescent="0.25">
      <c r="A3040" t="s">
        <v>3050</v>
      </c>
      <c r="B3040" s="4">
        <v>45513.818363672734</v>
      </c>
      <c r="C3040" t="s">
        <v>5018</v>
      </c>
      <c r="D3040" t="s">
        <v>5027</v>
      </c>
      <c r="E3040" t="s">
        <v>5038</v>
      </c>
      <c r="F3040" t="s">
        <v>5048</v>
      </c>
      <c r="G3040" t="s">
        <v>5055</v>
      </c>
      <c r="H3040">
        <v>39639</v>
      </c>
      <c r="I3040">
        <v>2</v>
      </c>
      <c r="J3040" t="s">
        <v>5072</v>
      </c>
      <c r="K3040">
        <v>7129.08</v>
      </c>
      <c r="L3040" t="s">
        <v>5079</v>
      </c>
      <c r="M3040">
        <f>MONTH(Helper_Columns[Order_Date])</f>
        <v>8</v>
      </c>
      <c r="N3040">
        <f>YEAR(Helper_Columns[Order_Date])</f>
        <v>2024</v>
      </c>
      <c r="O3040" t="str">
        <f>TEXT(Helper_Columns[Order_Date],"mmm")</f>
        <v>Aug</v>
      </c>
      <c r="P3040" s="7">
        <f>IFERROR(Helper_Columns[Profit]/Helper_Columns[Sales_Amount],0)</f>
        <v>0.17985014758192688</v>
      </c>
      <c r="Q3040" s="5" t="str">
        <f>IF(VALUE(SUBSTITUTE(Helper_Columns[[#This Row],[Discount]],"%",""))&gt;=10,"High Discount", "Normal")</f>
        <v>High Discount</v>
      </c>
      <c r="R3040" s="5" t="str">
        <f xml:space="preserve"> IF(Helper_Columns[[#This Row],[Profit]]&gt;5000,"High","Low")</f>
        <v>High</v>
      </c>
    </row>
    <row r="3041" spans="1:18" x14ac:dyDescent="0.25">
      <c r="A3041" t="s">
        <v>3051</v>
      </c>
      <c r="B3041" s="4">
        <v>45513.89137827565</v>
      </c>
      <c r="C3041" t="s">
        <v>5015</v>
      </c>
      <c r="D3041" t="s">
        <v>5027</v>
      </c>
      <c r="E3041" t="s">
        <v>5031</v>
      </c>
      <c r="F3041" t="s">
        <v>5047</v>
      </c>
      <c r="G3041" t="s">
        <v>5050</v>
      </c>
      <c r="H3041">
        <v>48937</v>
      </c>
      <c r="I3041">
        <v>11</v>
      </c>
      <c r="J3041" t="s">
        <v>5071</v>
      </c>
      <c r="K3041">
        <v>7131.09</v>
      </c>
      <c r="L3041" t="s">
        <v>5077</v>
      </c>
      <c r="M3041">
        <f>MONTH(Helper_Columns[Order_Date])</f>
        <v>8</v>
      </c>
      <c r="N3041">
        <f>YEAR(Helper_Columns[Order_Date])</f>
        <v>2024</v>
      </c>
      <c r="O3041" t="str">
        <f>TEXT(Helper_Columns[Order_Date],"mmm")</f>
        <v>Aug</v>
      </c>
      <c r="P3041" s="7">
        <f>IFERROR(Helper_Columns[Profit]/Helper_Columns[Sales_Amount],0)</f>
        <v>0.14571980301203588</v>
      </c>
      <c r="Q3041" s="5" t="str">
        <f>IF(VALUE(SUBSTITUTE(Helper_Columns[[#This Row],[Discount]],"%",""))&gt;=10,"High Discount", "Normal")</f>
        <v>High Discount</v>
      </c>
      <c r="R3041" s="5" t="str">
        <f xml:space="preserve"> IF(Helper_Columns[[#This Row],[Profit]]&gt;5000,"High","Low")</f>
        <v>High</v>
      </c>
    </row>
    <row r="3042" spans="1:18" x14ac:dyDescent="0.25">
      <c r="A3042" t="s">
        <v>3052</v>
      </c>
      <c r="B3042" s="4">
        <v>45513.964392878574</v>
      </c>
      <c r="C3042" t="s">
        <v>5021</v>
      </c>
      <c r="D3042" t="s">
        <v>5026</v>
      </c>
      <c r="E3042" t="s">
        <v>5030</v>
      </c>
      <c r="F3042" t="s">
        <v>5048</v>
      </c>
      <c r="G3042" t="s">
        <v>5051</v>
      </c>
      <c r="H3042">
        <v>52299</v>
      </c>
      <c r="I3042">
        <v>8</v>
      </c>
      <c r="J3042" t="s">
        <v>5072</v>
      </c>
      <c r="K3042">
        <v>9084.6299999999992</v>
      </c>
      <c r="L3042" t="s">
        <v>5076</v>
      </c>
      <c r="M3042">
        <f>MONTH(Helper_Columns[Order_Date])</f>
        <v>8</v>
      </c>
      <c r="N3042">
        <f>YEAR(Helper_Columns[Order_Date])</f>
        <v>2024</v>
      </c>
      <c r="O3042" t="str">
        <f>TEXT(Helper_Columns[Order_Date],"mmm")</f>
        <v>Aug</v>
      </c>
      <c r="P3042" s="7">
        <f>IFERROR(Helper_Columns[Profit]/Helper_Columns[Sales_Amount],0)</f>
        <v>0.17370561578615268</v>
      </c>
      <c r="Q3042" s="5" t="str">
        <f>IF(VALUE(SUBSTITUTE(Helper_Columns[[#This Row],[Discount]],"%",""))&gt;=10,"High Discount", "Normal")</f>
        <v>High Discount</v>
      </c>
      <c r="R3042" s="5" t="str">
        <f xml:space="preserve"> IF(Helper_Columns[[#This Row],[Profit]]&gt;5000,"High","Low")</f>
        <v>High</v>
      </c>
    </row>
    <row r="3043" spans="1:18" x14ac:dyDescent="0.25">
      <c r="A3043" t="s">
        <v>3053</v>
      </c>
      <c r="B3043" s="4">
        <v>45514.03740748149</v>
      </c>
      <c r="C3043" t="s">
        <v>5022</v>
      </c>
      <c r="D3043" t="s">
        <v>5029</v>
      </c>
      <c r="E3043" t="s">
        <v>5040</v>
      </c>
      <c r="F3043" t="s">
        <v>5046</v>
      </c>
      <c r="G3043" t="s">
        <v>5066</v>
      </c>
      <c r="H3043">
        <v>35070</v>
      </c>
      <c r="I3043">
        <v>7</v>
      </c>
      <c r="J3043" t="s">
        <v>5071</v>
      </c>
      <c r="K3043">
        <v>3219.07</v>
      </c>
      <c r="L3043" t="s">
        <v>5078</v>
      </c>
      <c r="M3043">
        <f>MONTH(Helper_Columns[Order_Date])</f>
        <v>8</v>
      </c>
      <c r="N3043">
        <f>YEAR(Helper_Columns[Order_Date])</f>
        <v>2024</v>
      </c>
      <c r="O3043" t="str">
        <f>TEXT(Helper_Columns[Order_Date],"mmm")</f>
        <v>Aug</v>
      </c>
      <c r="P3043" s="7">
        <f>IFERROR(Helper_Columns[Profit]/Helper_Columns[Sales_Amount],0)</f>
        <v>9.1789848873681218E-2</v>
      </c>
      <c r="Q3043" s="5" t="str">
        <f>IF(VALUE(SUBSTITUTE(Helper_Columns[[#This Row],[Discount]],"%",""))&gt;=10,"High Discount", "Normal")</f>
        <v>High Discount</v>
      </c>
      <c r="R3043" s="5" t="str">
        <f xml:space="preserve"> IF(Helper_Columns[[#This Row],[Profit]]&gt;5000,"High","Low")</f>
        <v>Low</v>
      </c>
    </row>
    <row r="3044" spans="1:18" x14ac:dyDescent="0.25">
      <c r="A3044" t="s">
        <v>3054</v>
      </c>
      <c r="B3044" s="4">
        <v>45514.110422084414</v>
      </c>
      <c r="C3044" t="s">
        <v>5013</v>
      </c>
      <c r="D3044" t="s">
        <v>5029</v>
      </c>
      <c r="E3044" t="s">
        <v>5040</v>
      </c>
      <c r="F3044" t="s">
        <v>5046</v>
      </c>
      <c r="G3044" t="s">
        <v>5049</v>
      </c>
      <c r="H3044">
        <v>25054</v>
      </c>
      <c r="I3044">
        <v>10</v>
      </c>
      <c r="J3044" t="s">
        <v>5069</v>
      </c>
      <c r="K3044">
        <v>5315.69</v>
      </c>
      <c r="L3044" t="s">
        <v>5075</v>
      </c>
      <c r="M3044">
        <f>MONTH(Helper_Columns[Order_Date])</f>
        <v>8</v>
      </c>
      <c r="N3044">
        <f>YEAR(Helper_Columns[Order_Date])</f>
        <v>2024</v>
      </c>
      <c r="O3044" t="str">
        <f>TEXT(Helper_Columns[Order_Date],"mmm")</f>
        <v>Aug</v>
      </c>
      <c r="P3044" s="7">
        <f>IFERROR(Helper_Columns[Profit]/Helper_Columns[Sales_Amount],0)</f>
        <v>0.21216931428115268</v>
      </c>
      <c r="Q3044" s="5" t="str">
        <f>IF(VALUE(SUBSTITUTE(Helper_Columns[[#This Row],[Discount]],"%",""))&gt;=10,"High Discount", "Normal")</f>
        <v>High Discount</v>
      </c>
      <c r="R3044" s="5" t="str">
        <f xml:space="preserve"> IF(Helper_Columns[[#This Row],[Profit]]&gt;5000,"High","Low")</f>
        <v>High</v>
      </c>
    </row>
    <row r="3045" spans="1:18" x14ac:dyDescent="0.25">
      <c r="A3045" t="s">
        <v>3055</v>
      </c>
      <c r="B3045" s="4">
        <v>45514.18343668733</v>
      </c>
      <c r="C3045" t="s">
        <v>5021</v>
      </c>
      <c r="D3045" t="s">
        <v>5027</v>
      </c>
      <c r="E3045" t="s">
        <v>5042</v>
      </c>
      <c r="F3045" t="s">
        <v>5048</v>
      </c>
      <c r="G3045" t="s">
        <v>5051</v>
      </c>
      <c r="H3045">
        <v>43018</v>
      </c>
      <c r="I3045">
        <v>7</v>
      </c>
      <c r="J3045" t="s">
        <v>5068</v>
      </c>
      <c r="K3045">
        <v>7038.17</v>
      </c>
      <c r="L3045" t="s">
        <v>5079</v>
      </c>
      <c r="M3045">
        <f>MONTH(Helper_Columns[Order_Date])</f>
        <v>8</v>
      </c>
      <c r="N3045">
        <f>YEAR(Helper_Columns[Order_Date])</f>
        <v>2024</v>
      </c>
      <c r="O3045" t="str">
        <f>TEXT(Helper_Columns[Order_Date],"mmm")</f>
        <v>Aug</v>
      </c>
      <c r="P3045" s="7">
        <f>IFERROR(Helper_Columns[Profit]/Helper_Columns[Sales_Amount],0)</f>
        <v>0.16360988423450648</v>
      </c>
      <c r="Q3045" s="5" t="str">
        <f>IF(VALUE(SUBSTITUTE(Helper_Columns[[#This Row],[Discount]],"%",""))&gt;=10,"High Discount", "Normal")</f>
        <v>Normal</v>
      </c>
      <c r="R3045" s="5" t="str">
        <f xml:space="preserve"> IF(Helper_Columns[[#This Row],[Profit]]&gt;5000,"High","Low")</f>
        <v>High</v>
      </c>
    </row>
    <row r="3046" spans="1:18" x14ac:dyDescent="0.25">
      <c r="A3046" t="s">
        <v>3056</v>
      </c>
      <c r="B3046" s="4">
        <v>45514.256451290254</v>
      </c>
      <c r="C3046" t="s">
        <v>5021</v>
      </c>
      <c r="D3046" t="s">
        <v>5028</v>
      </c>
      <c r="E3046" t="s">
        <v>5036</v>
      </c>
      <c r="F3046" t="s">
        <v>5048</v>
      </c>
      <c r="G3046" t="s">
        <v>5051</v>
      </c>
      <c r="H3046">
        <v>11070</v>
      </c>
      <c r="I3046">
        <v>3</v>
      </c>
      <c r="J3046" t="s">
        <v>5068</v>
      </c>
      <c r="K3046">
        <v>1653.32</v>
      </c>
      <c r="L3046" t="s">
        <v>5076</v>
      </c>
      <c r="M3046">
        <f>MONTH(Helper_Columns[Order_Date])</f>
        <v>8</v>
      </c>
      <c r="N3046">
        <f>YEAR(Helper_Columns[Order_Date])</f>
        <v>2024</v>
      </c>
      <c r="O3046" t="str">
        <f>TEXT(Helper_Columns[Order_Date],"mmm")</f>
        <v>Aug</v>
      </c>
      <c r="P3046" s="7">
        <f>IFERROR(Helper_Columns[Profit]/Helper_Columns[Sales_Amount],0)</f>
        <v>0.14935140018066848</v>
      </c>
      <c r="Q3046" s="5" t="str">
        <f>IF(VALUE(SUBSTITUTE(Helper_Columns[[#This Row],[Discount]],"%",""))&gt;=10,"High Discount", "Normal")</f>
        <v>Normal</v>
      </c>
      <c r="R3046" s="5" t="str">
        <f xml:space="preserve"> IF(Helper_Columns[[#This Row],[Profit]]&gt;5000,"High","Low")</f>
        <v>Low</v>
      </c>
    </row>
    <row r="3047" spans="1:18" x14ac:dyDescent="0.25">
      <c r="A3047" t="s">
        <v>3057</v>
      </c>
      <c r="B3047" s="4">
        <v>45514.32946589317</v>
      </c>
      <c r="C3047" t="s">
        <v>5012</v>
      </c>
      <c r="D3047" t="s">
        <v>5027</v>
      </c>
      <c r="E3047" t="s">
        <v>5044</v>
      </c>
      <c r="F3047" t="s">
        <v>5048</v>
      </c>
      <c r="G3047" t="s">
        <v>5051</v>
      </c>
      <c r="H3047">
        <v>1797</v>
      </c>
      <c r="I3047">
        <v>9</v>
      </c>
      <c r="J3047" t="s">
        <v>5068</v>
      </c>
      <c r="K3047">
        <v>392.05</v>
      </c>
      <c r="L3047" t="s">
        <v>5077</v>
      </c>
      <c r="M3047">
        <f>MONTH(Helper_Columns[Order_Date])</f>
        <v>8</v>
      </c>
      <c r="N3047">
        <f>YEAR(Helper_Columns[Order_Date])</f>
        <v>2024</v>
      </c>
      <c r="O3047" t="str">
        <f>TEXT(Helper_Columns[Order_Date],"mmm")</f>
        <v>Aug</v>
      </c>
      <c r="P3047" s="7">
        <f>IFERROR(Helper_Columns[Profit]/Helper_Columns[Sales_Amount],0)</f>
        <v>0.21816917084028939</v>
      </c>
      <c r="Q3047" s="5" t="str">
        <f>IF(VALUE(SUBSTITUTE(Helper_Columns[[#This Row],[Discount]],"%",""))&gt;=10,"High Discount", "Normal")</f>
        <v>Normal</v>
      </c>
      <c r="R3047" s="5" t="str">
        <f xml:space="preserve"> IF(Helper_Columns[[#This Row],[Profit]]&gt;5000,"High","Low")</f>
        <v>Low</v>
      </c>
    </row>
    <row r="3048" spans="1:18" x14ac:dyDescent="0.25">
      <c r="A3048" t="s">
        <v>3058</v>
      </c>
      <c r="B3048" s="4">
        <v>45514.402480496094</v>
      </c>
      <c r="C3048" t="s">
        <v>5022</v>
      </c>
      <c r="D3048" t="s">
        <v>5027</v>
      </c>
      <c r="E3048" t="s">
        <v>5038</v>
      </c>
      <c r="F3048" t="s">
        <v>5048</v>
      </c>
      <c r="G3048" t="s">
        <v>5051</v>
      </c>
      <c r="H3048">
        <v>29787</v>
      </c>
      <c r="I3048">
        <v>14</v>
      </c>
      <c r="J3048" t="s">
        <v>5072</v>
      </c>
      <c r="K3048">
        <v>4183.26</v>
      </c>
      <c r="L3048" t="s">
        <v>5074</v>
      </c>
      <c r="M3048">
        <f>MONTH(Helper_Columns[Order_Date])</f>
        <v>8</v>
      </c>
      <c r="N3048">
        <f>YEAR(Helper_Columns[Order_Date])</f>
        <v>2024</v>
      </c>
      <c r="O3048" t="str">
        <f>TEXT(Helper_Columns[Order_Date],"mmm")</f>
        <v>Aug</v>
      </c>
      <c r="P3048" s="7">
        <f>IFERROR(Helper_Columns[Profit]/Helper_Columns[Sales_Amount],0)</f>
        <v>0.14043911773592507</v>
      </c>
      <c r="Q3048" s="5" t="str">
        <f>IF(VALUE(SUBSTITUTE(Helper_Columns[[#This Row],[Discount]],"%",""))&gt;=10,"High Discount", "Normal")</f>
        <v>High Discount</v>
      </c>
      <c r="R3048" s="5" t="str">
        <f xml:space="preserve"> IF(Helper_Columns[[#This Row],[Profit]]&gt;5000,"High","Low")</f>
        <v>Low</v>
      </c>
    </row>
    <row r="3049" spans="1:18" x14ac:dyDescent="0.25">
      <c r="A3049" t="s">
        <v>3059</v>
      </c>
      <c r="B3049" s="4">
        <v>45514.475495099017</v>
      </c>
      <c r="C3049" t="s">
        <v>5023</v>
      </c>
      <c r="D3049" t="s">
        <v>5026</v>
      </c>
      <c r="E3049" t="s">
        <v>5030</v>
      </c>
      <c r="F3049" t="s">
        <v>5047</v>
      </c>
      <c r="G3049" t="s">
        <v>5062</v>
      </c>
      <c r="H3049">
        <v>25744</v>
      </c>
      <c r="I3049">
        <v>4</v>
      </c>
      <c r="J3049" t="s">
        <v>5068</v>
      </c>
      <c r="K3049">
        <v>5530.56</v>
      </c>
      <c r="L3049" t="s">
        <v>5077</v>
      </c>
      <c r="M3049">
        <f>MONTH(Helper_Columns[Order_Date])</f>
        <v>8</v>
      </c>
      <c r="N3049">
        <f>YEAR(Helper_Columns[Order_Date])</f>
        <v>2024</v>
      </c>
      <c r="O3049" t="str">
        <f>TEXT(Helper_Columns[Order_Date],"mmm")</f>
        <v>Aug</v>
      </c>
      <c r="P3049" s="7">
        <f>IFERROR(Helper_Columns[Profit]/Helper_Columns[Sales_Amount],0)</f>
        <v>0.21482908638906154</v>
      </c>
      <c r="Q3049" s="5" t="str">
        <f>IF(VALUE(SUBSTITUTE(Helper_Columns[[#This Row],[Discount]],"%",""))&gt;=10,"High Discount", "Normal")</f>
        <v>Normal</v>
      </c>
      <c r="R3049" s="5" t="str">
        <f xml:space="preserve"> IF(Helper_Columns[[#This Row],[Profit]]&gt;5000,"High","Low")</f>
        <v>High</v>
      </c>
    </row>
    <row r="3050" spans="1:18" x14ac:dyDescent="0.25">
      <c r="A3050" t="s">
        <v>3060</v>
      </c>
      <c r="B3050" s="4">
        <v>45514.548509701926</v>
      </c>
      <c r="C3050" t="s">
        <v>5022</v>
      </c>
      <c r="D3050" t="s">
        <v>5026</v>
      </c>
      <c r="E3050" t="s">
        <v>5030</v>
      </c>
      <c r="F3050" t="s">
        <v>5046</v>
      </c>
      <c r="G3050" t="s">
        <v>5049</v>
      </c>
      <c r="H3050">
        <v>10934</v>
      </c>
      <c r="I3050">
        <v>13</v>
      </c>
      <c r="J3050" t="s">
        <v>5073</v>
      </c>
      <c r="K3050">
        <v>1817.64</v>
      </c>
      <c r="L3050" t="s">
        <v>5075</v>
      </c>
      <c r="M3050">
        <f>MONTH(Helper_Columns[Order_Date])</f>
        <v>8</v>
      </c>
      <c r="N3050">
        <f>YEAR(Helper_Columns[Order_Date])</f>
        <v>2024</v>
      </c>
      <c r="O3050" t="str">
        <f>TEXT(Helper_Columns[Order_Date],"mmm")</f>
        <v>Aug</v>
      </c>
      <c r="P3050" s="7">
        <f>IFERROR(Helper_Columns[Profit]/Helper_Columns[Sales_Amount],0)</f>
        <v>0.16623742454728371</v>
      </c>
      <c r="Q3050" s="5" t="str">
        <f>IF(VALUE(SUBSTITUTE(Helper_Columns[[#This Row],[Discount]],"%",""))&gt;=10,"High Discount", "Normal")</f>
        <v>Normal</v>
      </c>
      <c r="R3050" s="5" t="str">
        <f xml:space="preserve"> IF(Helper_Columns[[#This Row],[Profit]]&gt;5000,"High","Low")</f>
        <v>Low</v>
      </c>
    </row>
    <row r="3051" spans="1:18" x14ac:dyDescent="0.25">
      <c r="A3051" t="s">
        <v>3061</v>
      </c>
      <c r="B3051" s="4">
        <v>45514.62152430485</v>
      </c>
      <c r="C3051" t="s">
        <v>5023</v>
      </c>
      <c r="D3051" t="s">
        <v>5028</v>
      </c>
      <c r="E3051" t="s">
        <v>5032</v>
      </c>
      <c r="F3051" t="s">
        <v>5047</v>
      </c>
      <c r="G3051" t="s">
        <v>5063</v>
      </c>
      <c r="H3051">
        <v>6877</v>
      </c>
      <c r="I3051">
        <v>10</v>
      </c>
      <c r="J3051" t="s">
        <v>5070</v>
      </c>
      <c r="K3051">
        <v>1421.92</v>
      </c>
      <c r="L3051" t="s">
        <v>5075</v>
      </c>
      <c r="M3051">
        <f>MONTH(Helper_Columns[Order_Date])</f>
        <v>8</v>
      </c>
      <c r="N3051">
        <f>YEAR(Helper_Columns[Order_Date])</f>
        <v>2024</v>
      </c>
      <c r="O3051" t="str">
        <f>TEXT(Helper_Columns[Order_Date],"mmm")</f>
        <v>Aug</v>
      </c>
      <c r="P3051" s="7">
        <f>IFERROR(Helper_Columns[Profit]/Helper_Columns[Sales_Amount],0)</f>
        <v>0.20676457757743202</v>
      </c>
      <c r="Q3051" s="5" t="str">
        <f>IF(VALUE(SUBSTITUTE(Helper_Columns[[#This Row],[Discount]],"%",""))&gt;=10,"High Discount", "Normal")</f>
        <v>Normal</v>
      </c>
      <c r="R3051" s="5" t="str">
        <f xml:space="preserve"> IF(Helper_Columns[[#This Row],[Profit]]&gt;5000,"High","Low")</f>
        <v>Low</v>
      </c>
    </row>
    <row r="3052" spans="1:18" x14ac:dyDescent="0.25">
      <c r="A3052" t="s">
        <v>3062</v>
      </c>
      <c r="B3052" s="4">
        <v>45514.694538907781</v>
      </c>
      <c r="C3052" t="s">
        <v>5013</v>
      </c>
      <c r="D3052" t="s">
        <v>5028</v>
      </c>
      <c r="E3052" t="s">
        <v>5032</v>
      </c>
      <c r="F3052" t="s">
        <v>5047</v>
      </c>
      <c r="G3052" t="s">
        <v>5067</v>
      </c>
      <c r="H3052">
        <v>70447</v>
      </c>
      <c r="I3052">
        <v>4</v>
      </c>
      <c r="J3052" t="s">
        <v>5070</v>
      </c>
      <c r="K3052">
        <v>14016.16</v>
      </c>
      <c r="L3052" t="s">
        <v>5075</v>
      </c>
      <c r="M3052">
        <f>MONTH(Helper_Columns[Order_Date])</f>
        <v>8</v>
      </c>
      <c r="N3052">
        <f>YEAR(Helper_Columns[Order_Date])</f>
        <v>2024</v>
      </c>
      <c r="O3052" t="str">
        <f>TEXT(Helper_Columns[Order_Date],"mmm")</f>
        <v>Aug</v>
      </c>
      <c r="P3052" s="7">
        <f>IFERROR(Helper_Columns[Profit]/Helper_Columns[Sales_Amount],0)</f>
        <v>0.1989603531733076</v>
      </c>
      <c r="Q3052" s="5" t="str">
        <f>IF(VALUE(SUBSTITUTE(Helper_Columns[[#This Row],[Discount]],"%",""))&gt;=10,"High Discount", "Normal")</f>
        <v>Normal</v>
      </c>
      <c r="R3052" s="5" t="str">
        <f xml:space="preserve"> IF(Helper_Columns[[#This Row],[Profit]]&gt;5000,"High","Low")</f>
        <v>High</v>
      </c>
    </row>
    <row r="3053" spans="1:18" x14ac:dyDescent="0.25">
      <c r="A3053" t="s">
        <v>3063</v>
      </c>
      <c r="B3053" s="4">
        <v>45514.767553510697</v>
      </c>
      <c r="C3053" t="s">
        <v>5013</v>
      </c>
      <c r="D3053" t="s">
        <v>5026</v>
      </c>
      <c r="E3053" t="s">
        <v>5030</v>
      </c>
      <c r="F3053" t="s">
        <v>5048</v>
      </c>
      <c r="G3053" t="s">
        <v>5056</v>
      </c>
      <c r="H3053">
        <v>41910</v>
      </c>
      <c r="I3053">
        <v>10</v>
      </c>
      <c r="J3053" t="s">
        <v>5068</v>
      </c>
      <c r="K3053">
        <v>6249.65</v>
      </c>
      <c r="L3053" t="s">
        <v>5077</v>
      </c>
      <c r="M3053">
        <f>MONTH(Helper_Columns[Order_Date])</f>
        <v>8</v>
      </c>
      <c r="N3053">
        <f>YEAR(Helper_Columns[Order_Date])</f>
        <v>2024</v>
      </c>
      <c r="O3053" t="str">
        <f>TEXT(Helper_Columns[Order_Date],"mmm")</f>
        <v>Aug</v>
      </c>
      <c r="P3053" s="7">
        <f>IFERROR(Helper_Columns[Profit]/Helper_Columns[Sales_Amount],0)</f>
        <v>0.14912073490813649</v>
      </c>
      <c r="Q3053" s="5" t="str">
        <f>IF(VALUE(SUBSTITUTE(Helper_Columns[[#This Row],[Discount]],"%",""))&gt;=10,"High Discount", "Normal")</f>
        <v>Normal</v>
      </c>
      <c r="R3053" s="5" t="str">
        <f xml:space="preserve"> IF(Helper_Columns[[#This Row],[Profit]]&gt;5000,"High","Low")</f>
        <v>High</v>
      </c>
    </row>
    <row r="3054" spans="1:18" x14ac:dyDescent="0.25">
      <c r="A3054" t="s">
        <v>3064</v>
      </c>
      <c r="B3054" s="4">
        <v>45514.840568113621</v>
      </c>
      <c r="C3054" t="s">
        <v>5023</v>
      </c>
      <c r="D3054" t="s">
        <v>5028</v>
      </c>
      <c r="E3054" t="s">
        <v>5036</v>
      </c>
      <c r="F3054" t="s">
        <v>5047</v>
      </c>
      <c r="G3054" t="s">
        <v>5067</v>
      </c>
      <c r="H3054">
        <v>77587</v>
      </c>
      <c r="I3054">
        <v>3</v>
      </c>
      <c r="J3054" t="s">
        <v>5073</v>
      </c>
      <c r="K3054">
        <v>16849.73</v>
      </c>
      <c r="L3054" t="s">
        <v>5077</v>
      </c>
      <c r="M3054">
        <f>MONTH(Helper_Columns[Order_Date])</f>
        <v>8</v>
      </c>
      <c r="N3054">
        <f>YEAR(Helper_Columns[Order_Date])</f>
        <v>2024</v>
      </c>
      <c r="O3054" t="str">
        <f>TEXT(Helper_Columns[Order_Date],"mmm")</f>
        <v>Aug</v>
      </c>
      <c r="P3054" s="7">
        <f>IFERROR(Helper_Columns[Profit]/Helper_Columns[Sales_Amount],0)</f>
        <v>0.21717207779653808</v>
      </c>
      <c r="Q3054" s="5" t="str">
        <f>IF(VALUE(SUBSTITUTE(Helper_Columns[[#This Row],[Discount]],"%",""))&gt;=10,"High Discount", "Normal")</f>
        <v>Normal</v>
      </c>
      <c r="R3054" s="5" t="str">
        <f xml:space="preserve"> IF(Helper_Columns[[#This Row],[Profit]]&gt;5000,"High","Low")</f>
        <v>High</v>
      </c>
    </row>
    <row r="3055" spans="1:18" x14ac:dyDescent="0.25">
      <c r="A3055" t="s">
        <v>3065</v>
      </c>
      <c r="B3055" s="4">
        <v>45514.913582716537</v>
      </c>
      <c r="C3055" t="s">
        <v>5014</v>
      </c>
      <c r="D3055" t="s">
        <v>5026</v>
      </c>
      <c r="E3055" t="s">
        <v>5043</v>
      </c>
      <c r="F3055" t="s">
        <v>5048</v>
      </c>
      <c r="G3055" t="s">
        <v>5056</v>
      </c>
      <c r="H3055">
        <v>49556</v>
      </c>
      <c r="I3055">
        <v>8</v>
      </c>
      <c r="J3055" t="s">
        <v>5072</v>
      </c>
      <c r="K3055">
        <v>6509.35</v>
      </c>
      <c r="L3055" t="s">
        <v>5074</v>
      </c>
      <c r="M3055">
        <f>MONTH(Helper_Columns[Order_Date])</f>
        <v>8</v>
      </c>
      <c r="N3055">
        <f>YEAR(Helper_Columns[Order_Date])</f>
        <v>2024</v>
      </c>
      <c r="O3055" t="str">
        <f>TEXT(Helper_Columns[Order_Date],"mmm")</f>
        <v>Aug</v>
      </c>
      <c r="P3055" s="7">
        <f>IFERROR(Helper_Columns[Profit]/Helper_Columns[Sales_Amount],0)</f>
        <v>0.13135341835499234</v>
      </c>
      <c r="Q3055" s="5" t="str">
        <f>IF(VALUE(SUBSTITUTE(Helper_Columns[[#This Row],[Discount]],"%",""))&gt;=10,"High Discount", "Normal")</f>
        <v>High Discount</v>
      </c>
      <c r="R3055" s="5" t="str">
        <f xml:space="preserve"> IF(Helper_Columns[[#This Row],[Profit]]&gt;5000,"High","Low")</f>
        <v>High</v>
      </c>
    </row>
    <row r="3056" spans="1:18" x14ac:dyDescent="0.25">
      <c r="A3056" t="s">
        <v>3066</v>
      </c>
      <c r="B3056" s="4">
        <v>45514.986597319446</v>
      </c>
      <c r="C3056" t="s">
        <v>5024</v>
      </c>
      <c r="D3056" t="s">
        <v>5029</v>
      </c>
      <c r="E3056" t="s">
        <v>5040</v>
      </c>
      <c r="F3056" t="s">
        <v>5048</v>
      </c>
      <c r="G3056" t="s">
        <v>5059</v>
      </c>
      <c r="H3056">
        <v>66310</v>
      </c>
      <c r="I3056">
        <v>11</v>
      </c>
      <c r="J3056" t="s">
        <v>5068</v>
      </c>
      <c r="K3056">
        <v>14483.97</v>
      </c>
      <c r="L3056" t="s">
        <v>5079</v>
      </c>
      <c r="M3056">
        <f>MONTH(Helper_Columns[Order_Date])</f>
        <v>8</v>
      </c>
      <c r="N3056">
        <f>YEAR(Helper_Columns[Order_Date])</f>
        <v>2024</v>
      </c>
      <c r="O3056" t="str">
        <f>TEXT(Helper_Columns[Order_Date],"mmm")</f>
        <v>Aug</v>
      </c>
      <c r="P3056" s="7">
        <f>IFERROR(Helper_Columns[Profit]/Helper_Columns[Sales_Amount],0)</f>
        <v>0.21842814055195295</v>
      </c>
      <c r="Q3056" s="5" t="str">
        <f>IF(VALUE(SUBSTITUTE(Helper_Columns[[#This Row],[Discount]],"%",""))&gt;=10,"High Discount", "Normal")</f>
        <v>Normal</v>
      </c>
      <c r="R3056" s="5" t="str">
        <f xml:space="preserve"> IF(Helper_Columns[[#This Row],[Profit]]&gt;5000,"High","Low")</f>
        <v>High</v>
      </c>
    </row>
    <row r="3057" spans="1:18" x14ac:dyDescent="0.25">
      <c r="A3057" t="s">
        <v>3067</v>
      </c>
      <c r="B3057" s="4">
        <v>45515.059611922377</v>
      </c>
      <c r="C3057" t="s">
        <v>5022</v>
      </c>
      <c r="D3057" t="s">
        <v>5026</v>
      </c>
      <c r="E3057" t="s">
        <v>5043</v>
      </c>
      <c r="F3057" t="s">
        <v>5048</v>
      </c>
      <c r="G3057" t="s">
        <v>5056</v>
      </c>
      <c r="H3057">
        <v>57366</v>
      </c>
      <c r="I3057">
        <v>11</v>
      </c>
      <c r="J3057" t="s">
        <v>5073</v>
      </c>
      <c r="K3057">
        <v>4880.78</v>
      </c>
      <c r="L3057" t="s">
        <v>5074</v>
      </c>
      <c r="M3057">
        <f>MONTH(Helper_Columns[Order_Date])</f>
        <v>8</v>
      </c>
      <c r="N3057">
        <f>YEAR(Helper_Columns[Order_Date])</f>
        <v>2024</v>
      </c>
      <c r="O3057" t="str">
        <f>TEXT(Helper_Columns[Order_Date],"mmm")</f>
        <v>Aug</v>
      </c>
      <c r="P3057" s="7">
        <f>IFERROR(Helper_Columns[Profit]/Helper_Columns[Sales_Amount],0)</f>
        <v>8.5081407105253984E-2</v>
      </c>
      <c r="Q3057" s="5" t="str">
        <f>IF(VALUE(SUBSTITUTE(Helper_Columns[[#This Row],[Discount]],"%",""))&gt;=10,"High Discount", "Normal")</f>
        <v>Normal</v>
      </c>
      <c r="R3057" s="5" t="str">
        <f xml:space="preserve"> IF(Helper_Columns[[#This Row],[Profit]]&gt;5000,"High","Low")</f>
        <v>Low</v>
      </c>
    </row>
    <row r="3058" spans="1:18" x14ac:dyDescent="0.25">
      <c r="A3058" t="s">
        <v>3068</v>
      </c>
      <c r="B3058" s="4">
        <v>45515.132626525301</v>
      </c>
      <c r="C3058" t="s">
        <v>5013</v>
      </c>
      <c r="D3058" t="s">
        <v>5027</v>
      </c>
      <c r="E3058" t="s">
        <v>5044</v>
      </c>
      <c r="F3058" t="s">
        <v>5048</v>
      </c>
      <c r="G3058" t="s">
        <v>5055</v>
      </c>
      <c r="H3058">
        <v>54382</v>
      </c>
      <c r="I3058">
        <v>5</v>
      </c>
      <c r="J3058" t="s">
        <v>5069</v>
      </c>
      <c r="K3058">
        <v>11753.37</v>
      </c>
      <c r="L3058" t="s">
        <v>5078</v>
      </c>
      <c r="M3058">
        <f>MONTH(Helper_Columns[Order_Date])</f>
        <v>8</v>
      </c>
      <c r="N3058">
        <f>YEAR(Helper_Columns[Order_Date])</f>
        <v>2024</v>
      </c>
      <c r="O3058" t="str">
        <f>TEXT(Helper_Columns[Order_Date],"mmm")</f>
        <v>Aug</v>
      </c>
      <c r="P3058" s="7">
        <f>IFERROR(Helper_Columns[Profit]/Helper_Columns[Sales_Amount],0)</f>
        <v>0.21612610790335038</v>
      </c>
      <c r="Q3058" s="5" t="str">
        <f>IF(VALUE(SUBSTITUTE(Helper_Columns[[#This Row],[Discount]],"%",""))&gt;=10,"High Discount", "Normal")</f>
        <v>High Discount</v>
      </c>
      <c r="R3058" s="5" t="str">
        <f xml:space="preserve"> IF(Helper_Columns[[#This Row],[Profit]]&gt;5000,"High","Low")</f>
        <v>High</v>
      </c>
    </row>
    <row r="3059" spans="1:18" x14ac:dyDescent="0.25">
      <c r="A3059" t="s">
        <v>3069</v>
      </c>
      <c r="B3059" s="4">
        <v>45515.205641128217</v>
      </c>
      <c r="C3059" t="s">
        <v>5019</v>
      </c>
      <c r="D3059" t="s">
        <v>5026</v>
      </c>
      <c r="E3059" t="s">
        <v>5045</v>
      </c>
      <c r="F3059" t="s">
        <v>5048</v>
      </c>
      <c r="G3059" t="s">
        <v>5065</v>
      </c>
      <c r="H3059">
        <v>78780</v>
      </c>
      <c r="I3059">
        <v>9</v>
      </c>
      <c r="J3059" t="s">
        <v>5072</v>
      </c>
      <c r="K3059">
        <v>14419.61</v>
      </c>
      <c r="L3059" t="s">
        <v>5079</v>
      </c>
      <c r="M3059">
        <f>MONTH(Helper_Columns[Order_Date])</f>
        <v>8</v>
      </c>
      <c r="N3059">
        <f>YEAR(Helper_Columns[Order_Date])</f>
        <v>2024</v>
      </c>
      <c r="O3059" t="str">
        <f>TEXT(Helper_Columns[Order_Date],"mmm")</f>
        <v>Aug</v>
      </c>
      <c r="P3059" s="7">
        <f>IFERROR(Helper_Columns[Profit]/Helper_Columns[Sales_Amount],0)</f>
        <v>0.18303643056613356</v>
      </c>
      <c r="Q3059" s="5" t="str">
        <f>IF(VALUE(SUBSTITUTE(Helper_Columns[[#This Row],[Discount]],"%",""))&gt;=10,"High Discount", "Normal")</f>
        <v>High Discount</v>
      </c>
      <c r="R3059" s="5" t="str">
        <f xml:space="preserve"> IF(Helper_Columns[[#This Row],[Profit]]&gt;5000,"High","Low")</f>
        <v>High</v>
      </c>
    </row>
    <row r="3060" spans="1:18" x14ac:dyDescent="0.25">
      <c r="A3060" t="s">
        <v>3070</v>
      </c>
      <c r="B3060" s="4">
        <v>45515.278655731148</v>
      </c>
      <c r="C3060" t="s">
        <v>5022</v>
      </c>
      <c r="D3060" t="s">
        <v>5027</v>
      </c>
      <c r="E3060" t="s">
        <v>5042</v>
      </c>
      <c r="F3060" t="s">
        <v>5047</v>
      </c>
      <c r="G3060" t="s">
        <v>5050</v>
      </c>
      <c r="H3060">
        <v>59822</v>
      </c>
      <c r="I3060">
        <v>5</v>
      </c>
      <c r="J3060" t="s">
        <v>5073</v>
      </c>
      <c r="K3060">
        <v>11958.4</v>
      </c>
      <c r="L3060" t="s">
        <v>5078</v>
      </c>
      <c r="M3060">
        <f>MONTH(Helper_Columns[Order_Date])</f>
        <v>8</v>
      </c>
      <c r="N3060">
        <f>YEAR(Helper_Columns[Order_Date])</f>
        <v>2024</v>
      </c>
      <c r="O3060" t="str">
        <f>TEXT(Helper_Columns[Order_Date],"mmm")</f>
        <v>Aug</v>
      </c>
      <c r="P3060" s="7">
        <f>IFERROR(Helper_Columns[Profit]/Helper_Columns[Sales_Amount],0)</f>
        <v>0.19989970245060346</v>
      </c>
      <c r="Q3060" s="5" t="str">
        <f>IF(VALUE(SUBSTITUTE(Helper_Columns[[#This Row],[Discount]],"%",""))&gt;=10,"High Discount", "Normal")</f>
        <v>Normal</v>
      </c>
      <c r="R3060" s="5" t="str">
        <f xml:space="preserve"> IF(Helper_Columns[[#This Row],[Profit]]&gt;5000,"High","Low")</f>
        <v>High</v>
      </c>
    </row>
    <row r="3061" spans="1:18" x14ac:dyDescent="0.25">
      <c r="A3061" t="s">
        <v>3071</v>
      </c>
      <c r="B3061" s="4">
        <v>45515.351670334057</v>
      </c>
      <c r="C3061" t="s">
        <v>5023</v>
      </c>
      <c r="D3061" t="s">
        <v>5029</v>
      </c>
      <c r="E3061" t="s">
        <v>5040</v>
      </c>
      <c r="F3061" t="s">
        <v>5047</v>
      </c>
      <c r="G3061" t="s">
        <v>5058</v>
      </c>
      <c r="H3061">
        <v>36386</v>
      </c>
      <c r="I3061">
        <v>14</v>
      </c>
      <c r="J3061" t="s">
        <v>5073</v>
      </c>
      <c r="K3061">
        <v>4904.4399999999996</v>
      </c>
      <c r="L3061" t="s">
        <v>5075</v>
      </c>
      <c r="M3061">
        <f>MONTH(Helper_Columns[Order_Date])</f>
        <v>8</v>
      </c>
      <c r="N3061">
        <f>YEAR(Helper_Columns[Order_Date])</f>
        <v>2024</v>
      </c>
      <c r="O3061" t="str">
        <f>TEXT(Helper_Columns[Order_Date],"mmm")</f>
        <v>Aug</v>
      </c>
      <c r="P3061" s="7">
        <f>IFERROR(Helper_Columns[Profit]/Helper_Columns[Sales_Amount],0)</f>
        <v>0.13478920463914693</v>
      </c>
      <c r="Q3061" s="5" t="str">
        <f>IF(VALUE(SUBSTITUTE(Helper_Columns[[#This Row],[Discount]],"%",""))&gt;=10,"High Discount", "Normal")</f>
        <v>Normal</v>
      </c>
      <c r="R3061" s="5" t="str">
        <f xml:space="preserve"> IF(Helper_Columns[[#This Row],[Profit]]&gt;5000,"High","Low")</f>
        <v>Low</v>
      </c>
    </row>
    <row r="3062" spans="1:18" x14ac:dyDescent="0.25">
      <c r="A3062" t="s">
        <v>3072</v>
      </c>
      <c r="B3062" s="4">
        <v>45515.424684936981</v>
      </c>
      <c r="C3062" t="s">
        <v>5019</v>
      </c>
      <c r="D3062" t="s">
        <v>5026</v>
      </c>
      <c r="E3062" t="s">
        <v>5034</v>
      </c>
      <c r="F3062" t="s">
        <v>5047</v>
      </c>
      <c r="G3062" t="s">
        <v>5063</v>
      </c>
      <c r="H3062">
        <v>20282</v>
      </c>
      <c r="I3062">
        <v>1</v>
      </c>
      <c r="J3062" t="s">
        <v>5069</v>
      </c>
      <c r="K3062">
        <v>3320.7</v>
      </c>
      <c r="L3062" t="s">
        <v>5074</v>
      </c>
      <c r="M3062">
        <f>MONTH(Helper_Columns[Order_Date])</f>
        <v>8</v>
      </c>
      <c r="N3062">
        <f>YEAR(Helper_Columns[Order_Date])</f>
        <v>2024</v>
      </c>
      <c r="O3062" t="str">
        <f>TEXT(Helper_Columns[Order_Date],"mmm")</f>
        <v>Aug</v>
      </c>
      <c r="P3062" s="7">
        <f>IFERROR(Helper_Columns[Profit]/Helper_Columns[Sales_Amount],0)</f>
        <v>0.1637264569569076</v>
      </c>
      <c r="Q3062" s="5" t="str">
        <f>IF(VALUE(SUBSTITUTE(Helper_Columns[[#This Row],[Discount]],"%",""))&gt;=10,"High Discount", "Normal")</f>
        <v>High Discount</v>
      </c>
      <c r="R3062" s="5" t="str">
        <f xml:space="preserve"> IF(Helper_Columns[[#This Row],[Profit]]&gt;5000,"High","Low")</f>
        <v>Low</v>
      </c>
    </row>
    <row r="3063" spans="1:18" x14ac:dyDescent="0.25">
      <c r="A3063" t="s">
        <v>3073</v>
      </c>
      <c r="B3063" s="4">
        <v>45515.497699539897</v>
      </c>
      <c r="C3063" t="s">
        <v>5019</v>
      </c>
      <c r="D3063" t="s">
        <v>5026</v>
      </c>
      <c r="E3063" t="s">
        <v>5045</v>
      </c>
      <c r="F3063" t="s">
        <v>5048</v>
      </c>
      <c r="G3063" t="s">
        <v>5052</v>
      </c>
      <c r="H3063">
        <v>67219</v>
      </c>
      <c r="I3063">
        <v>7</v>
      </c>
      <c r="J3063" t="s">
        <v>5073</v>
      </c>
      <c r="K3063">
        <v>12479.01</v>
      </c>
      <c r="L3063" t="s">
        <v>5076</v>
      </c>
      <c r="M3063">
        <f>MONTH(Helper_Columns[Order_Date])</f>
        <v>8</v>
      </c>
      <c r="N3063">
        <f>YEAR(Helper_Columns[Order_Date])</f>
        <v>2024</v>
      </c>
      <c r="O3063" t="str">
        <f>TEXT(Helper_Columns[Order_Date],"mmm")</f>
        <v>Aug</v>
      </c>
      <c r="P3063" s="7">
        <f>IFERROR(Helper_Columns[Profit]/Helper_Columns[Sales_Amount],0)</f>
        <v>0.18564706407414572</v>
      </c>
      <c r="Q3063" s="5" t="str">
        <f>IF(VALUE(SUBSTITUTE(Helper_Columns[[#This Row],[Discount]],"%",""))&gt;=10,"High Discount", "Normal")</f>
        <v>Normal</v>
      </c>
      <c r="R3063" s="5" t="str">
        <f xml:space="preserve"> IF(Helper_Columns[[#This Row],[Profit]]&gt;5000,"High","Low")</f>
        <v>High</v>
      </c>
    </row>
    <row r="3064" spans="1:18" x14ac:dyDescent="0.25">
      <c r="A3064" t="s">
        <v>3074</v>
      </c>
      <c r="B3064" s="4">
        <v>45515.570714142821</v>
      </c>
      <c r="C3064" t="s">
        <v>5023</v>
      </c>
      <c r="D3064" t="s">
        <v>5029</v>
      </c>
      <c r="E3064" t="s">
        <v>5039</v>
      </c>
      <c r="F3064" t="s">
        <v>5047</v>
      </c>
      <c r="G3064" t="s">
        <v>5067</v>
      </c>
      <c r="H3064">
        <v>28492</v>
      </c>
      <c r="I3064">
        <v>12</v>
      </c>
      <c r="J3064" t="s">
        <v>5073</v>
      </c>
      <c r="K3064">
        <v>4759.74</v>
      </c>
      <c r="L3064" t="s">
        <v>5075</v>
      </c>
      <c r="M3064">
        <f>MONTH(Helper_Columns[Order_Date])</f>
        <v>8</v>
      </c>
      <c r="N3064">
        <f>YEAR(Helper_Columns[Order_Date])</f>
        <v>2024</v>
      </c>
      <c r="O3064" t="str">
        <f>TEXT(Helper_Columns[Order_Date],"mmm")</f>
        <v>Aug</v>
      </c>
      <c r="P3064" s="7">
        <f>IFERROR(Helper_Columns[Profit]/Helper_Columns[Sales_Amount],0)</f>
        <v>0.16705531377228694</v>
      </c>
      <c r="Q3064" s="5" t="str">
        <f>IF(VALUE(SUBSTITUTE(Helper_Columns[[#This Row],[Discount]],"%",""))&gt;=10,"High Discount", "Normal")</f>
        <v>Normal</v>
      </c>
      <c r="R3064" s="5" t="str">
        <f xml:space="preserve"> IF(Helper_Columns[[#This Row],[Profit]]&gt;5000,"High","Low")</f>
        <v>Low</v>
      </c>
    </row>
    <row r="3065" spans="1:18" x14ac:dyDescent="0.25">
      <c r="A3065" t="s">
        <v>3075</v>
      </c>
      <c r="B3065" s="4">
        <v>45515.643728745737</v>
      </c>
      <c r="C3065" t="s">
        <v>5018</v>
      </c>
      <c r="D3065" t="s">
        <v>5027</v>
      </c>
      <c r="E3065" t="s">
        <v>5042</v>
      </c>
      <c r="F3065" t="s">
        <v>5046</v>
      </c>
      <c r="G3065" t="s">
        <v>5057</v>
      </c>
      <c r="H3065">
        <v>76592</v>
      </c>
      <c r="I3065">
        <v>6</v>
      </c>
      <c r="J3065" t="s">
        <v>5069</v>
      </c>
      <c r="K3065">
        <v>10271.85</v>
      </c>
      <c r="L3065" t="s">
        <v>5079</v>
      </c>
      <c r="M3065">
        <f>MONTH(Helper_Columns[Order_Date])</f>
        <v>8</v>
      </c>
      <c r="N3065">
        <f>YEAR(Helper_Columns[Order_Date])</f>
        <v>2024</v>
      </c>
      <c r="O3065" t="str">
        <f>TEXT(Helper_Columns[Order_Date],"mmm")</f>
        <v>Aug</v>
      </c>
      <c r="P3065" s="7">
        <f>IFERROR(Helper_Columns[Profit]/Helper_Columns[Sales_Amount],0)</f>
        <v>0.134111264884061</v>
      </c>
      <c r="Q3065" s="5" t="str">
        <f>IF(VALUE(SUBSTITUTE(Helper_Columns[[#This Row],[Discount]],"%",""))&gt;=10,"High Discount", "Normal")</f>
        <v>High Discount</v>
      </c>
      <c r="R3065" s="5" t="str">
        <f xml:space="preserve"> IF(Helper_Columns[[#This Row],[Profit]]&gt;5000,"High","Low")</f>
        <v>High</v>
      </c>
    </row>
    <row r="3066" spans="1:18" x14ac:dyDescent="0.25">
      <c r="A3066" t="s">
        <v>3076</v>
      </c>
      <c r="B3066" s="4">
        <v>45515.716743348668</v>
      </c>
      <c r="C3066" t="s">
        <v>5016</v>
      </c>
      <c r="D3066" t="s">
        <v>5026</v>
      </c>
      <c r="E3066" t="s">
        <v>5043</v>
      </c>
      <c r="F3066" t="s">
        <v>5047</v>
      </c>
      <c r="G3066" t="s">
        <v>5050</v>
      </c>
      <c r="H3066">
        <v>24321</v>
      </c>
      <c r="I3066">
        <v>3</v>
      </c>
      <c r="J3066" t="s">
        <v>5068</v>
      </c>
      <c r="K3066">
        <v>4579.62</v>
      </c>
      <c r="L3066" t="s">
        <v>5076</v>
      </c>
      <c r="M3066">
        <f>MONTH(Helper_Columns[Order_Date])</f>
        <v>8</v>
      </c>
      <c r="N3066">
        <f>YEAR(Helper_Columns[Order_Date])</f>
        <v>2024</v>
      </c>
      <c r="O3066" t="str">
        <f>TEXT(Helper_Columns[Order_Date],"mmm")</f>
        <v>Aug</v>
      </c>
      <c r="P3066" s="7">
        <f>IFERROR(Helper_Columns[Profit]/Helper_Columns[Sales_Amount],0)</f>
        <v>0.18829900086345133</v>
      </c>
      <c r="Q3066" s="5" t="str">
        <f>IF(VALUE(SUBSTITUTE(Helper_Columns[[#This Row],[Discount]],"%",""))&gt;=10,"High Discount", "Normal")</f>
        <v>Normal</v>
      </c>
      <c r="R3066" s="5" t="str">
        <f xml:space="preserve"> IF(Helper_Columns[[#This Row],[Profit]]&gt;5000,"High","Low")</f>
        <v>Low</v>
      </c>
    </row>
    <row r="3067" spans="1:18" x14ac:dyDescent="0.25">
      <c r="A3067" t="s">
        <v>3077</v>
      </c>
      <c r="B3067" s="4">
        <v>45515.789757951577</v>
      </c>
      <c r="C3067" t="s">
        <v>5019</v>
      </c>
      <c r="D3067" t="s">
        <v>5027</v>
      </c>
      <c r="E3067" t="s">
        <v>5031</v>
      </c>
      <c r="F3067" t="s">
        <v>5047</v>
      </c>
      <c r="G3067" t="s">
        <v>5064</v>
      </c>
      <c r="H3067">
        <v>2783</v>
      </c>
      <c r="I3067">
        <v>9</v>
      </c>
      <c r="J3067" t="s">
        <v>5068</v>
      </c>
      <c r="K3067">
        <v>292.63</v>
      </c>
      <c r="L3067" t="s">
        <v>5078</v>
      </c>
      <c r="M3067">
        <f>MONTH(Helper_Columns[Order_Date])</f>
        <v>8</v>
      </c>
      <c r="N3067">
        <f>YEAR(Helper_Columns[Order_Date])</f>
        <v>2024</v>
      </c>
      <c r="O3067" t="str">
        <f>TEXT(Helper_Columns[Order_Date],"mmm")</f>
        <v>Aug</v>
      </c>
      <c r="P3067" s="7">
        <f>IFERROR(Helper_Columns[Profit]/Helper_Columns[Sales_Amount],0)</f>
        <v>0.1051491196550485</v>
      </c>
      <c r="Q3067" s="5" t="str">
        <f>IF(VALUE(SUBSTITUTE(Helper_Columns[[#This Row],[Discount]],"%",""))&gt;=10,"High Discount", "Normal")</f>
        <v>Normal</v>
      </c>
      <c r="R3067" s="5" t="str">
        <f xml:space="preserve"> IF(Helper_Columns[[#This Row],[Profit]]&gt;5000,"High","Low")</f>
        <v>Low</v>
      </c>
    </row>
    <row r="3068" spans="1:18" x14ac:dyDescent="0.25">
      <c r="A3068" t="s">
        <v>3078</v>
      </c>
      <c r="B3068" s="4">
        <v>45515.862772554501</v>
      </c>
      <c r="C3068" t="s">
        <v>5021</v>
      </c>
      <c r="D3068" t="s">
        <v>5027</v>
      </c>
      <c r="E3068" t="s">
        <v>5031</v>
      </c>
      <c r="F3068" t="s">
        <v>5046</v>
      </c>
      <c r="G3068" t="s">
        <v>5049</v>
      </c>
      <c r="H3068">
        <v>68966</v>
      </c>
      <c r="I3068">
        <v>8</v>
      </c>
      <c r="J3068" t="s">
        <v>5071</v>
      </c>
      <c r="K3068">
        <v>5550.52</v>
      </c>
      <c r="L3068" t="s">
        <v>5079</v>
      </c>
      <c r="M3068">
        <f>MONTH(Helper_Columns[Order_Date])</f>
        <v>8</v>
      </c>
      <c r="N3068">
        <f>YEAR(Helper_Columns[Order_Date])</f>
        <v>2024</v>
      </c>
      <c r="O3068" t="str">
        <f>TEXT(Helper_Columns[Order_Date],"mmm")</f>
        <v>Aug</v>
      </c>
      <c r="P3068" s="7">
        <f>IFERROR(Helper_Columns[Profit]/Helper_Columns[Sales_Amount],0)</f>
        <v>8.0481976626163618E-2</v>
      </c>
      <c r="Q3068" s="5" t="str">
        <f>IF(VALUE(SUBSTITUTE(Helper_Columns[[#This Row],[Discount]],"%",""))&gt;=10,"High Discount", "Normal")</f>
        <v>High Discount</v>
      </c>
      <c r="R3068" s="5" t="str">
        <f xml:space="preserve"> IF(Helper_Columns[[#This Row],[Profit]]&gt;5000,"High","Low")</f>
        <v>High</v>
      </c>
    </row>
    <row r="3069" spans="1:18" x14ac:dyDescent="0.25">
      <c r="A3069" t="s">
        <v>3079</v>
      </c>
      <c r="B3069" s="4">
        <v>45515.935787157432</v>
      </c>
      <c r="C3069" t="s">
        <v>5018</v>
      </c>
      <c r="D3069" t="s">
        <v>5027</v>
      </c>
      <c r="E3069" t="s">
        <v>5042</v>
      </c>
      <c r="F3069" t="s">
        <v>5048</v>
      </c>
      <c r="G3069" t="s">
        <v>5055</v>
      </c>
      <c r="H3069">
        <v>40384</v>
      </c>
      <c r="I3069">
        <v>4</v>
      </c>
      <c r="J3069" t="s">
        <v>5069</v>
      </c>
      <c r="K3069">
        <v>6805.47</v>
      </c>
      <c r="L3069" t="s">
        <v>5077</v>
      </c>
      <c r="M3069">
        <f>MONTH(Helper_Columns[Order_Date])</f>
        <v>8</v>
      </c>
      <c r="N3069">
        <f>YEAR(Helper_Columns[Order_Date])</f>
        <v>2024</v>
      </c>
      <c r="O3069" t="str">
        <f>TEXT(Helper_Columns[Order_Date],"mmm")</f>
        <v>Aug</v>
      </c>
      <c r="P3069" s="7">
        <f>IFERROR(Helper_Columns[Profit]/Helper_Columns[Sales_Amount],0)</f>
        <v>0.16851896790808241</v>
      </c>
      <c r="Q3069" s="5" t="str">
        <f>IF(VALUE(SUBSTITUTE(Helper_Columns[[#This Row],[Discount]],"%",""))&gt;=10,"High Discount", "Normal")</f>
        <v>High Discount</v>
      </c>
      <c r="R3069" s="5" t="str">
        <f xml:space="preserve"> IF(Helper_Columns[[#This Row],[Profit]]&gt;5000,"High","Low")</f>
        <v>High</v>
      </c>
    </row>
    <row r="3070" spans="1:18" x14ac:dyDescent="0.25">
      <c r="A3070" t="s">
        <v>3080</v>
      </c>
      <c r="B3070" s="4">
        <v>45516.008801760348</v>
      </c>
      <c r="C3070" t="s">
        <v>5021</v>
      </c>
      <c r="D3070" t="s">
        <v>5029</v>
      </c>
      <c r="E3070" t="s">
        <v>5033</v>
      </c>
      <c r="F3070" t="s">
        <v>5046</v>
      </c>
      <c r="G3070" t="s">
        <v>5066</v>
      </c>
      <c r="H3070">
        <v>35303</v>
      </c>
      <c r="I3070">
        <v>14</v>
      </c>
      <c r="J3070" t="s">
        <v>5068</v>
      </c>
      <c r="K3070">
        <v>7103.2</v>
      </c>
      <c r="L3070" t="s">
        <v>5074</v>
      </c>
      <c r="M3070">
        <f>MONTH(Helper_Columns[Order_Date])</f>
        <v>8</v>
      </c>
      <c r="N3070">
        <f>YEAR(Helper_Columns[Order_Date])</f>
        <v>2024</v>
      </c>
      <c r="O3070" t="str">
        <f>TEXT(Helper_Columns[Order_Date],"mmm")</f>
        <v>Aug</v>
      </c>
      <c r="P3070" s="7">
        <f>IFERROR(Helper_Columns[Profit]/Helper_Columns[Sales_Amount],0)</f>
        <v>0.20120669631476079</v>
      </c>
      <c r="Q3070" s="5" t="str">
        <f>IF(VALUE(SUBSTITUTE(Helper_Columns[[#This Row],[Discount]],"%",""))&gt;=10,"High Discount", "Normal")</f>
        <v>Normal</v>
      </c>
      <c r="R3070" s="5" t="str">
        <f xml:space="preserve"> IF(Helper_Columns[[#This Row],[Profit]]&gt;5000,"High","Low")</f>
        <v>High</v>
      </c>
    </row>
    <row r="3071" spans="1:18" x14ac:dyDescent="0.25">
      <c r="A3071" t="s">
        <v>3081</v>
      </c>
      <c r="B3071" s="4">
        <v>45516.081816363258</v>
      </c>
      <c r="C3071" t="s">
        <v>5025</v>
      </c>
      <c r="D3071" t="s">
        <v>5026</v>
      </c>
      <c r="E3071" t="s">
        <v>5034</v>
      </c>
      <c r="F3071" t="s">
        <v>5048</v>
      </c>
      <c r="G3071" t="s">
        <v>5056</v>
      </c>
      <c r="H3071">
        <v>73988</v>
      </c>
      <c r="I3071">
        <v>11</v>
      </c>
      <c r="J3071" t="s">
        <v>5071</v>
      </c>
      <c r="K3071">
        <v>9586.57</v>
      </c>
      <c r="L3071" t="s">
        <v>5077</v>
      </c>
      <c r="M3071">
        <f>MONTH(Helper_Columns[Order_Date])</f>
        <v>8</v>
      </c>
      <c r="N3071">
        <f>YEAR(Helper_Columns[Order_Date])</f>
        <v>2024</v>
      </c>
      <c r="O3071" t="str">
        <f>TEXT(Helper_Columns[Order_Date],"mmm")</f>
        <v>Aug</v>
      </c>
      <c r="P3071" s="7">
        <f>IFERROR(Helper_Columns[Profit]/Helper_Columns[Sales_Amount],0)</f>
        <v>0.12956925447369844</v>
      </c>
      <c r="Q3071" s="5" t="str">
        <f>IF(VALUE(SUBSTITUTE(Helper_Columns[[#This Row],[Discount]],"%",""))&gt;=10,"High Discount", "Normal")</f>
        <v>High Discount</v>
      </c>
      <c r="R3071" s="5" t="str">
        <f xml:space="preserve"> IF(Helper_Columns[[#This Row],[Profit]]&gt;5000,"High","Low")</f>
        <v>High</v>
      </c>
    </row>
    <row r="3072" spans="1:18" x14ac:dyDescent="0.25">
      <c r="A3072" t="s">
        <v>3082</v>
      </c>
      <c r="B3072" s="4">
        <v>45516.154830966203</v>
      </c>
      <c r="C3072" t="s">
        <v>5018</v>
      </c>
      <c r="D3072" t="s">
        <v>5029</v>
      </c>
      <c r="E3072" t="s">
        <v>5033</v>
      </c>
      <c r="F3072" t="s">
        <v>5047</v>
      </c>
      <c r="G3072" t="s">
        <v>5067</v>
      </c>
      <c r="H3072">
        <v>60977</v>
      </c>
      <c r="I3072">
        <v>10</v>
      </c>
      <c r="J3072" t="s">
        <v>5069</v>
      </c>
      <c r="K3072">
        <v>7214.39</v>
      </c>
      <c r="L3072" t="s">
        <v>5074</v>
      </c>
      <c r="M3072">
        <f>MONTH(Helper_Columns[Order_Date])</f>
        <v>8</v>
      </c>
      <c r="N3072">
        <f>YEAR(Helper_Columns[Order_Date])</f>
        <v>2024</v>
      </c>
      <c r="O3072" t="str">
        <f>TEXT(Helper_Columns[Order_Date],"mmm")</f>
        <v>Aug</v>
      </c>
      <c r="P3072" s="7">
        <f>IFERROR(Helper_Columns[Profit]/Helper_Columns[Sales_Amount],0)</f>
        <v>0.1183132984567952</v>
      </c>
      <c r="Q3072" s="5" t="str">
        <f>IF(VALUE(SUBSTITUTE(Helper_Columns[[#This Row],[Discount]],"%",""))&gt;=10,"High Discount", "Normal")</f>
        <v>High Discount</v>
      </c>
      <c r="R3072" s="5" t="str">
        <f xml:space="preserve"> IF(Helper_Columns[[#This Row],[Profit]]&gt;5000,"High","Low")</f>
        <v>High</v>
      </c>
    </row>
    <row r="3073" spans="1:18" x14ac:dyDescent="0.25">
      <c r="A3073" t="s">
        <v>3083</v>
      </c>
      <c r="B3073" s="4">
        <v>45516.227845569112</v>
      </c>
      <c r="C3073" t="s">
        <v>5015</v>
      </c>
      <c r="D3073" t="s">
        <v>5026</v>
      </c>
      <c r="E3073" t="s">
        <v>5045</v>
      </c>
      <c r="F3073" t="s">
        <v>5047</v>
      </c>
      <c r="G3073" t="s">
        <v>5050</v>
      </c>
      <c r="H3073">
        <v>49068</v>
      </c>
      <c r="I3073">
        <v>13</v>
      </c>
      <c r="J3073" t="s">
        <v>5068</v>
      </c>
      <c r="K3073">
        <v>8321.2199999999993</v>
      </c>
      <c r="L3073" t="s">
        <v>5079</v>
      </c>
      <c r="M3073">
        <f>MONTH(Helper_Columns[Order_Date])</f>
        <v>8</v>
      </c>
      <c r="N3073">
        <f>YEAR(Helper_Columns[Order_Date])</f>
        <v>2024</v>
      </c>
      <c r="O3073" t="str">
        <f>TEXT(Helper_Columns[Order_Date],"mmm")</f>
        <v>Aug</v>
      </c>
      <c r="P3073" s="7">
        <f>IFERROR(Helper_Columns[Profit]/Helper_Columns[Sales_Amount],0)</f>
        <v>0.16958547322083636</v>
      </c>
      <c r="Q3073" s="5" t="str">
        <f>IF(VALUE(SUBSTITUTE(Helper_Columns[[#This Row],[Discount]],"%",""))&gt;=10,"High Discount", "Normal")</f>
        <v>Normal</v>
      </c>
      <c r="R3073" s="5" t="str">
        <f xml:space="preserve"> IF(Helper_Columns[[#This Row],[Profit]]&gt;5000,"High","Low")</f>
        <v>High</v>
      </c>
    </row>
    <row r="3074" spans="1:18" x14ac:dyDescent="0.25">
      <c r="A3074" t="s">
        <v>3084</v>
      </c>
      <c r="B3074" s="4">
        <v>45516.300860172028</v>
      </c>
      <c r="C3074" t="s">
        <v>5016</v>
      </c>
      <c r="D3074" t="s">
        <v>5028</v>
      </c>
      <c r="E3074" t="s">
        <v>5037</v>
      </c>
      <c r="F3074" t="s">
        <v>5047</v>
      </c>
      <c r="G3074" t="s">
        <v>5063</v>
      </c>
      <c r="H3074">
        <v>26236</v>
      </c>
      <c r="I3074">
        <v>9</v>
      </c>
      <c r="J3074" t="s">
        <v>5071</v>
      </c>
      <c r="K3074">
        <v>5263.2</v>
      </c>
      <c r="L3074" t="s">
        <v>5075</v>
      </c>
      <c r="M3074">
        <f>MONTH(Helper_Columns[Order_Date])</f>
        <v>8</v>
      </c>
      <c r="N3074">
        <f>YEAR(Helper_Columns[Order_Date])</f>
        <v>2024</v>
      </c>
      <c r="O3074" t="str">
        <f>TEXT(Helper_Columns[Order_Date],"mmm")</f>
        <v>Aug</v>
      </c>
      <c r="P3074" s="7">
        <f>IFERROR(Helper_Columns[Profit]/Helper_Columns[Sales_Amount],0)</f>
        <v>0.20060984906235707</v>
      </c>
      <c r="Q3074" s="5" t="str">
        <f>IF(VALUE(SUBSTITUTE(Helper_Columns[[#This Row],[Discount]],"%",""))&gt;=10,"High Discount", "Normal")</f>
        <v>High Discount</v>
      </c>
      <c r="R3074" s="5" t="str">
        <f xml:space="preserve"> IF(Helper_Columns[[#This Row],[Profit]]&gt;5000,"High","Low")</f>
        <v>High</v>
      </c>
    </row>
    <row r="3075" spans="1:18" x14ac:dyDescent="0.25">
      <c r="A3075" t="s">
        <v>3085</v>
      </c>
      <c r="B3075" s="4">
        <v>45516.373874774952</v>
      </c>
      <c r="C3075" t="s">
        <v>5014</v>
      </c>
      <c r="D3075" t="s">
        <v>5028</v>
      </c>
      <c r="E3075" t="s">
        <v>5037</v>
      </c>
      <c r="F3075" t="s">
        <v>5047</v>
      </c>
      <c r="G3075" t="s">
        <v>5062</v>
      </c>
      <c r="H3075">
        <v>42813</v>
      </c>
      <c r="I3075">
        <v>4</v>
      </c>
      <c r="J3075" t="s">
        <v>5073</v>
      </c>
      <c r="K3075">
        <v>6657.83</v>
      </c>
      <c r="L3075" t="s">
        <v>5076</v>
      </c>
      <c r="M3075">
        <f>MONTH(Helper_Columns[Order_Date])</f>
        <v>8</v>
      </c>
      <c r="N3075">
        <f>YEAR(Helper_Columns[Order_Date])</f>
        <v>2024</v>
      </c>
      <c r="O3075" t="str">
        <f>TEXT(Helper_Columns[Order_Date],"mmm")</f>
        <v>Aug</v>
      </c>
      <c r="P3075" s="7">
        <f>IFERROR(Helper_Columns[Profit]/Helper_Columns[Sales_Amount],0)</f>
        <v>0.15550954149440591</v>
      </c>
      <c r="Q3075" s="5" t="str">
        <f>IF(VALUE(SUBSTITUTE(Helper_Columns[[#This Row],[Discount]],"%",""))&gt;=10,"High Discount", "Normal")</f>
        <v>Normal</v>
      </c>
      <c r="R3075" s="5" t="str">
        <f xml:space="preserve"> IF(Helper_Columns[[#This Row],[Profit]]&gt;5000,"High","Low")</f>
        <v>High</v>
      </c>
    </row>
    <row r="3076" spans="1:18" x14ac:dyDescent="0.25">
      <c r="A3076" t="s">
        <v>3086</v>
      </c>
      <c r="B3076" s="4">
        <v>45516.446889377869</v>
      </c>
      <c r="C3076" t="s">
        <v>5017</v>
      </c>
      <c r="D3076" t="s">
        <v>5026</v>
      </c>
      <c r="E3076" t="s">
        <v>5034</v>
      </c>
      <c r="F3076" t="s">
        <v>5047</v>
      </c>
      <c r="G3076" t="s">
        <v>5067</v>
      </c>
      <c r="H3076">
        <v>41680</v>
      </c>
      <c r="I3076">
        <v>14</v>
      </c>
      <c r="J3076" t="s">
        <v>5069</v>
      </c>
      <c r="K3076">
        <v>3568.56</v>
      </c>
      <c r="L3076" t="s">
        <v>5074</v>
      </c>
      <c r="M3076">
        <f>MONTH(Helper_Columns[Order_Date])</f>
        <v>8</v>
      </c>
      <c r="N3076">
        <f>YEAR(Helper_Columns[Order_Date])</f>
        <v>2024</v>
      </c>
      <c r="O3076" t="str">
        <f>TEXT(Helper_Columns[Order_Date],"mmm")</f>
        <v>Aug</v>
      </c>
      <c r="P3076" s="7">
        <f>IFERROR(Helper_Columns[Profit]/Helper_Columns[Sales_Amount],0)</f>
        <v>8.5618042226487528E-2</v>
      </c>
      <c r="Q3076" s="5" t="str">
        <f>IF(VALUE(SUBSTITUTE(Helper_Columns[[#This Row],[Discount]],"%",""))&gt;=10,"High Discount", "Normal")</f>
        <v>High Discount</v>
      </c>
      <c r="R3076" s="5" t="str">
        <f xml:space="preserve"> IF(Helper_Columns[[#This Row],[Profit]]&gt;5000,"High","Low")</f>
        <v>Low</v>
      </c>
    </row>
    <row r="3077" spans="1:18" x14ac:dyDescent="0.25">
      <c r="A3077" t="s">
        <v>3087</v>
      </c>
      <c r="B3077" s="4">
        <v>45516.519903980778</v>
      </c>
      <c r="C3077" t="s">
        <v>5013</v>
      </c>
      <c r="D3077" t="s">
        <v>5028</v>
      </c>
      <c r="E3077" t="s">
        <v>5037</v>
      </c>
      <c r="F3077" t="s">
        <v>5047</v>
      </c>
      <c r="G3077" t="s">
        <v>5062</v>
      </c>
      <c r="H3077">
        <v>11726</v>
      </c>
      <c r="I3077">
        <v>12</v>
      </c>
      <c r="J3077" t="s">
        <v>5070</v>
      </c>
      <c r="K3077">
        <v>2305.88</v>
      </c>
      <c r="L3077" t="s">
        <v>5078</v>
      </c>
      <c r="M3077">
        <f>MONTH(Helper_Columns[Order_Date])</f>
        <v>8</v>
      </c>
      <c r="N3077">
        <f>YEAR(Helper_Columns[Order_Date])</f>
        <v>2024</v>
      </c>
      <c r="O3077" t="str">
        <f>TEXT(Helper_Columns[Order_Date],"mmm")</f>
        <v>Aug</v>
      </c>
      <c r="P3077" s="7">
        <f>IFERROR(Helper_Columns[Profit]/Helper_Columns[Sales_Amount],0)</f>
        <v>0.19664676786628008</v>
      </c>
      <c r="Q3077" s="5" t="str">
        <f>IF(VALUE(SUBSTITUTE(Helper_Columns[[#This Row],[Discount]],"%",""))&gt;=10,"High Discount", "Normal")</f>
        <v>Normal</v>
      </c>
      <c r="R3077" s="5" t="str">
        <f xml:space="preserve"> IF(Helper_Columns[[#This Row],[Profit]]&gt;5000,"High","Low")</f>
        <v>Low</v>
      </c>
    </row>
    <row r="3078" spans="1:18" x14ac:dyDescent="0.25">
      <c r="A3078" t="s">
        <v>3088</v>
      </c>
      <c r="B3078" s="4">
        <v>45516.592918583723</v>
      </c>
      <c r="C3078" t="s">
        <v>5020</v>
      </c>
      <c r="D3078" t="s">
        <v>5028</v>
      </c>
      <c r="E3078" t="s">
        <v>5037</v>
      </c>
      <c r="F3078" t="s">
        <v>5047</v>
      </c>
      <c r="G3078" t="s">
        <v>5064</v>
      </c>
      <c r="H3078">
        <v>70134</v>
      </c>
      <c r="I3078">
        <v>12</v>
      </c>
      <c r="J3078" t="s">
        <v>5071</v>
      </c>
      <c r="K3078">
        <v>13285.86</v>
      </c>
      <c r="L3078" t="s">
        <v>5074</v>
      </c>
      <c r="M3078">
        <f>MONTH(Helper_Columns[Order_Date])</f>
        <v>8</v>
      </c>
      <c r="N3078">
        <f>YEAR(Helper_Columns[Order_Date])</f>
        <v>2024</v>
      </c>
      <c r="O3078" t="str">
        <f>TEXT(Helper_Columns[Order_Date],"mmm")</f>
        <v>Aug</v>
      </c>
      <c r="P3078" s="7">
        <f>IFERROR(Helper_Columns[Profit]/Helper_Columns[Sales_Amount],0)</f>
        <v>0.18943536658396784</v>
      </c>
      <c r="Q3078" s="5" t="str">
        <f>IF(VALUE(SUBSTITUTE(Helper_Columns[[#This Row],[Discount]],"%",""))&gt;=10,"High Discount", "Normal")</f>
        <v>High Discount</v>
      </c>
      <c r="R3078" s="5" t="str">
        <f xml:space="preserve"> IF(Helper_Columns[[#This Row],[Profit]]&gt;5000,"High","Low")</f>
        <v>High</v>
      </c>
    </row>
    <row r="3079" spans="1:18" x14ac:dyDescent="0.25">
      <c r="A3079" t="s">
        <v>3089</v>
      </c>
      <c r="B3079" s="4">
        <v>45516.665933186632</v>
      </c>
      <c r="C3079" t="s">
        <v>5024</v>
      </c>
      <c r="D3079" t="s">
        <v>5029</v>
      </c>
      <c r="E3079" t="s">
        <v>5033</v>
      </c>
      <c r="F3079" t="s">
        <v>5046</v>
      </c>
      <c r="G3079" t="s">
        <v>5061</v>
      </c>
      <c r="H3079">
        <v>77345</v>
      </c>
      <c r="I3079">
        <v>14</v>
      </c>
      <c r="J3079" t="s">
        <v>5071</v>
      </c>
      <c r="K3079">
        <v>11247.13</v>
      </c>
      <c r="L3079" t="s">
        <v>5077</v>
      </c>
      <c r="M3079">
        <f>MONTH(Helper_Columns[Order_Date])</f>
        <v>8</v>
      </c>
      <c r="N3079">
        <f>YEAR(Helper_Columns[Order_Date])</f>
        <v>2024</v>
      </c>
      <c r="O3079" t="str">
        <f>TEXT(Helper_Columns[Order_Date],"mmm")</f>
        <v>Aug</v>
      </c>
      <c r="P3079" s="7">
        <f>IFERROR(Helper_Columns[Profit]/Helper_Columns[Sales_Amount],0)</f>
        <v>0.14541508824099811</v>
      </c>
      <c r="Q3079" s="5" t="str">
        <f>IF(VALUE(SUBSTITUTE(Helper_Columns[[#This Row],[Discount]],"%",""))&gt;=10,"High Discount", "Normal")</f>
        <v>High Discount</v>
      </c>
      <c r="R3079" s="5" t="str">
        <f xml:space="preserve"> IF(Helper_Columns[[#This Row],[Profit]]&gt;5000,"High","Low")</f>
        <v>High</v>
      </c>
    </row>
    <row r="3080" spans="1:18" x14ac:dyDescent="0.25">
      <c r="A3080" t="s">
        <v>3090</v>
      </c>
      <c r="B3080" s="4">
        <v>45516.738947789549</v>
      </c>
      <c r="C3080" t="s">
        <v>5012</v>
      </c>
      <c r="D3080" t="s">
        <v>5026</v>
      </c>
      <c r="E3080" t="s">
        <v>5030</v>
      </c>
      <c r="F3080" t="s">
        <v>5046</v>
      </c>
      <c r="G3080" t="s">
        <v>5057</v>
      </c>
      <c r="H3080">
        <v>61464</v>
      </c>
      <c r="I3080">
        <v>14</v>
      </c>
      <c r="J3080" t="s">
        <v>5072</v>
      </c>
      <c r="K3080">
        <v>8694.7199999999993</v>
      </c>
      <c r="L3080" t="s">
        <v>5074</v>
      </c>
      <c r="M3080">
        <f>MONTH(Helper_Columns[Order_Date])</f>
        <v>8</v>
      </c>
      <c r="N3080">
        <f>YEAR(Helper_Columns[Order_Date])</f>
        <v>2024</v>
      </c>
      <c r="O3080" t="str">
        <f>TEXT(Helper_Columns[Order_Date],"mmm")</f>
        <v>Aug</v>
      </c>
      <c r="P3080" s="7">
        <f>IFERROR(Helper_Columns[Profit]/Helper_Columns[Sales_Amount],0)</f>
        <v>0.14146036704412338</v>
      </c>
      <c r="Q3080" s="5" t="str">
        <f>IF(VALUE(SUBSTITUTE(Helper_Columns[[#This Row],[Discount]],"%",""))&gt;=10,"High Discount", "Normal")</f>
        <v>High Discount</v>
      </c>
      <c r="R3080" s="5" t="str">
        <f xml:space="preserve"> IF(Helper_Columns[[#This Row],[Profit]]&gt;5000,"High","Low")</f>
        <v>High</v>
      </c>
    </row>
    <row r="3081" spans="1:18" x14ac:dyDescent="0.25">
      <c r="A3081" t="s">
        <v>3091</v>
      </c>
      <c r="B3081" s="4">
        <v>45516.811962392479</v>
      </c>
      <c r="C3081" t="s">
        <v>5012</v>
      </c>
      <c r="D3081" t="s">
        <v>5026</v>
      </c>
      <c r="E3081" t="s">
        <v>5043</v>
      </c>
      <c r="F3081" t="s">
        <v>5046</v>
      </c>
      <c r="G3081" t="s">
        <v>5060</v>
      </c>
      <c r="H3081">
        <v>23272</v>
      </c>
      <c r="I3081">
        <v>2</v>
      </c>
      <c r="J3081" t="s">
        <v>5072</v>
      </c>
      <c r="K3081">
        <v>4331.84</v>
      </c>
      <c r="L3081" t="s">
        <v>5075</v>
      </c>
      <c r="M3081">
        <f>MONTH(Helper_Columns[Order_Date])</f>
        <v>8</v>
      </c>
      <c r="N3081">
        <f>YEAR(Helper_Columns[Order_Date])</f>
        <v>2024</v>
      </c>
      <c r="O3081" t="str">
        <f>TEXT(Helper_Columns[Order_Date],"mmm")</f>
        <v>Aug</v>
      </c>
      <c r="P3081" s="7">
        <f>IFERROR(Helper_Columns[Profit]/Helper_Columns[Sales_Amount],0)</f>
        <v>0.18613956686146443</v>
      </c>
      <c r="Q3081" s="5" t="str">
        <f>IF(VALUE(SUBSTITUTE(Helper_Columns[[#This Row],[Discount]],"%",""))&gt;=10,"High Discount", "Normal")</f>
        <v>High Discount</v>
      </c>
      <c r="R3081" s="5" t="str">
        <f xml:space="preserve"> IF(Helper_Columns[[#This Row],[Profit]]&gt;5000,"High","Low")</f>
        <v>Low</v>
      </c>
    </row>
    <row r="3082" spans="1:18" x14ac:dyDescent="0.25">
      <c r="A3082" t="s">
        <v>3092</v>
      </c>
      <c r="B3082" s="4">
        <v>45516.884976995403</v>
      </c>
      <c r="C3082" t="s">
        <v>5019</v>
      </c>
      <c r="D3082" t="s">
        <v>5026</v>
      </c>
      <c r="E3082" t="s">
        <v>5045</v>
      </c>
      <c r="F3082" t="s">
        <v>5046</v>
      </c>
      <c r="G3082" t="s">
        <v>5057</v>
      </c>
      <c r="H3082">
        <v>62401</v>
      </c>
      <c r="I3082">
        <v>2</v>
      </c>
      <c r="J3082" t="s">
        <v>5069</v>
      </c>
      <c r="K3082">
        <v>8848.2000000000007</v>
      </c>
      <c r="L3082" t="s">
        <v>5078</v>
      </c>
      <c r="M3082">
        <f>MONTH(Helper_Columns[Order_Date])</f>
        <v>8</v>
      </c>
      <c r="N3082">
        <f>YEAR(Helper_Columns[Order_Date])</f>
        <v>2024</v>
      </c>
      <c r="O3082" t="str">
        <f>TEXT(Helper_Columns[Order_Date],"mmm")</f>
        <v>Aug</v>
      </c>
      <c r="P3082" s="7">
        <f>IFERROR(Helper_Columns[Profit]/Helper_Columns[Sales_Amount],0)</f>
        <v>0.14179580455441421</v>
      </c>
      <c r="Q3082" s="5" t="str">
        <f>IF(VALUE(SUBSTITUTE(Helper_Columns[[#This Row],[Discount]],"%",""))&gt;=10,"High Discount", "Normal")</f>
        <v>High Discount</v>
      </c>
      <c r="R3082" s="5" t="str">
        <f xml:space="preserve"> IF(Helper_Columns[[#This Row],[Profit]]&gt;5000,"High","Low")</f>
        <v>High</v>
      </c>
    </row>
    <row r="3083" spans="1:18" x14ac:dyDescent="0.25">
      <c r="A3083" t="s">
        <v>3093</v>
      </c>
      <c r="B3083" s="4">
        <v>45516.957991598312</v>
      </c>
      <c r="C3083" t="s">
        <v>5016</v>
      </c>
      <c r="D3083" t="s">
        <v>5028</v>
      </c>
      <c r="E3083" t="s">
        <v>5037</v>
      </c>
      <c r="F3083" t="s">
        <v>5046</v>
      </c>
      <c r="G3083" t="s">
        <v>5057</v>
      </c>
      <c r="H3083">
        <v>29530</v>
      </c>
      <c r="I3083">
        <v>2</v>
      </c>
      <c r="J3083" t="s">
        <v>5071</v>
      </c>
      <c r="K3083">
        <v>3532.08</v>
      </c>
      <c r="L3083" t="s">
        <v>5077</v>
      </c>
      <c r="M3083">
        <f>MONTH(Helper_Columns[Order_Date])</f>
        <v>8</v>
      </c>
      <c r="N3083">
        <f>YEAR(Helper_Columns[Order_Date])</f>
        <v>2024</v>
      </c>
      <c r="O3083" t="str">
        <f>TEXT(Helper_Columns[Order_Date],"mmm")</f>
        <v>Aug</v>
      </c>
      <c r="P3083" s="7">
        <f>IFERROR(Helper_Columns[Profit]/Helper_Columns[Sales_Amount],0)</f>
        <v>0.11960988824923806</v>
      </c>
      <c r="Q3083" s="5" t="str">
        <f>IF(VALUE(SUBSTITUTE(Helper_Columns[[#This Row],[Discount]],"%",""))&gt;=10,"High Discount", "Normal")</f>
        <v>High Discount</v>
      </c>
      <c r="R3083" s="5" t="str">
        <f xml:space="preserve"> IF(Helper_Columns[[#This Row],[Profit]]&gt;5000,"High","Low")</f>
        <v>Low</v>
      </c>
    </row>
    <row r="3084" spans="1:18" x14ac:dyDescent="0.25">
      <c r="A3084" t="s">
        <v>3094</v>
      </c>
      <c r="B3084" s="4">
        <v>45517.031006201243</v>
      </c>
      <c r="C3084" t="s">
        <v>5019</v>
      </c>
      <c r="D3084" t="s">
        <v>5029</v>
      </c>
      <c r="E3084" t="s">
        <v>5040</v>
      </c>
      <c r="F3084" t="s">
        <v>5048</v>
      </c>
      <c r="G3084" t="s">
        <v>5065</v>
      </c>
      <c r="H3084">
        <v>36701</v>
      </c>
      <c r="I3084">
        <v>8</v>
      </c>
      <c r="J3084" t="s">
        <v>5068</v>
      </c>
      <c r="K3084">
        <v>7427.69</v>
      </c>
      <c r="L3084" t="s">
        <v>5074</v>
      </c>
      <c r="M3084">
        <f>MONTH(Helper_Columns[Order_Date])</f>
        <v>8</v>
      </c>
      <c r="N3084">
        <f>YEAR(Helper_Columns[Order_Date])</f>
        <v>2024</v>
      </c>
      <c r="O3084" t="str">
        <f>TEXT(Helper_Columns[Order_Date],"mmm")</f>
        <v>Aug</v>
      </c>
      <c r="P3084" s="7">
        <f>IFERROR(Helper_Columns[Profit]/Helper_Columns[Sales_Amount],0)</f>
        <v>0.20238385875044276</v>
      </c>
      <c r="Q3084" s="5" t="str">
        <f>IF(VALUE(SUBSTITUTE(Helper_Columns[[#This Row],[Discount]],"%",""))&gt;=10,"High Discount", "Normal")</f>
        <v>Normal</v>
      </c>
      <c r="R3084" s="5" t="str">
        <f xml:space="preserve"> IF(Helper_Columns[[#This Row],[Profit]]&gt;5000,"High","Low")</f>
        <v>High</v>
      </c>
    </row>
    <row r="3085" spans="1:18" x14ac:dyDescent="0.25">
      <c r="A3085" t="s">
        <v>3095</v>
      </c>
      <c r="B3085" s="4">
        <v>45517.104020804152</v>
      </c>
      <c r="C3085" t="s">
        <v>5021</v>
      </c>
      <c r="D3085" t="s">
        <v>5027</v>
      </c>
      <c r="E3085" t="s">
        <v>5044</v>
      </c>
      <c r="F3085" t="s">
        <v>5048</v>
      </c>
      <c r="G3085" t="s">
        <v>5065</v>
      </c>
      <c r="H3085">
        <v>72637</v>
      </c>
      <c r="I3085">
        <v>4</v>
      </c>
      <c r="J3085" t="s">
        <v>5073</v>
      </c>
      <c r="K3085">
        <v>15374.96</v>
      </c>
      <c r="L3085" t="s">
        <v>5074</v>
      </c>
      <c r="M3085">
        <f>MONTH(Helper_Columns[Order_Date])</f>
        <v>8</v>
      </c>
      <c r="N3085">
        <f>YEAR(Helper_Columns[Order_Date])</f>
        <v>2024</v>
      </c>
      <c r="O3085" t="str">
        <f>TEXT(Helper_Columns[Order_Date],"mmm")</f>
        <v>Aug</v>
      </c>
      <c r="P3085" s="7">
        <f>IFERROR(Helper_Columns[Profit]/Helper_Columns[Sales_Amount],0)</f>
        <v>0.21166843344301112</v>
      </c>
      <c r="Q3085" s="5" t="str">
        <f>IF(VALUE(SUBSTITUTE(Helper_Columns[[#This Row],[Discount]],"%",""))&gt;=10,"High Discount", "Normal")</f>
        <v>Normal</v>
      </c>
      <c r="R3085" s="5" t="str">
        <f xml:space="preserve"> IF(Helper_Columns[[#This Row],[Profit]]&gt;5000,"High","Low")</f>
        <v>High</v>
      </c>
    </row>
    <row r="3086" spans="1:18" x14ac:dyDescent="0.25">
      <c r="A3086" t="s">
        <v>3096</v>
      </c>
      <c r="B3086" s="4">
        <v>45517.177035407069</v>
      </c>
      <c r="C3086" t="s">
        <v>5023</v>
      </c>
      <c r="D3086" t="s">
        <v>5027</v>
      </c>
      <c r="E3086" t="s">
        <v>5042</v>
      </c>
      <c r="F3086" t="s">
        <v>5047</v>
      </c>
      <c r="G3086" t="s">
        <v>5062</v>
      </c>
      <c r="H3086">
        <v>75137</v>
      </c>
      <c r="I3086">
        <v>14</v>
      </c>
      <c r="J3086" t="s">
        <v>5071</v>
      </c>
      <c r="K3086">
        <v>9518.26</v>
      </c>
      <c r="L3086" t="s">
        <v>5074</v>
      </c>
      <c r="M3086">
        <f>MONTH(Helper_Columns[Order_Date])</f>
        <v>8</v>
      </c>
      <c r="N3086">
        <f>YEAR(Helper_Columns[Order_Date])</f>
        <v>2024</v>
      </c>
      <c r="O3086" t="str">
        <f>TEXT(Helper_Columns[Order_Date],"mmm")</f>
        <v>Aug</v>
      </c>
      <c r="P3086" s="7">
        <f>IFERROR(Helper_Columns[Profit]/Helper_Columns[Sales_Amount],0)</f>
        <v>0.12667873351344877</v>
      </c>
      <c r="Q3086" s="5" t="str">
        <f>IF(VALUE(SUBSTITUTE(Helper_Columns[[#This Row],[Discount]],"%",""))&gt;=10,"High Discount", "Normal")</f>
        <v>High Discount</v>
      </c>
      <c r="R3086" s="5" t="str">
        <f xml:space="preserve"> IF(Helper_Columns[[#This Row],[Profit]]&gt;5000,"High","Low")</f>
        <v>High</v>
      </c>
    </row>
    <row r="3087" spans="1:18" x14ac:dyDescent="0.25">
      <c r="A3087" t="s">
        <v>3097</v>
      </c>
      <c r="B3087" s="4">
        <v>45517.25005001</v>
      </c>
      <c r="C3087" t="s">
        <v>5013</v>
      </c>
      <c r="D3087" t="s">
        <v>5026</v>
      </c>
      <c r="E3087" t="s">
        <v>5043</v>
      </c>
      <c r="F3087" t="s">
        <v>5047</v>
      </c>
      <c r="G3087" t="s">
        <v>5063</v>
      </c>
      <c r="H3087">
        <v>79271</v>
      </c>
      <c r="I3087">
        <v>12</v>
      </c>
      <c r="J3087" t="s">
        <v>5068</v>
      </c>
      <c r="K3087">
        <v>11210.47</v>
      </c>
      <c r="L3087" t="s">
        <v>5077</v>
      </c>
      <c r="M3087">
        <f>MONTH(Helper_Columns[Order_Date])</f>
        <v>8</v>
      </c>
      <c r="N3087">
        <f>YEAR(Helper_Columns[Order_Date])</f>
        <v>2024</v>
      </c>
      <c r="O3087" t="str">
        <f>TEXT(Helper_Columns[Order_Date],"mmm")</f>
        <v>Aug</v>
      </c>
      <c r="P3087" s="7">
        <f>IFERROR(Helper_Columns[Profit]/Helper_Columns[Sales_Amount],0)</f>
        <v>0.14141956074730985</v>
      </c>
      <c r="Q3087" s="5" t="str">
        <f>IF(VALUE(SUBSTITUTE(Helper_Columns[[#This Row],[Discount]],"%",""))&gt;=10,"High Discount", "Normal")</f>
        <v>Normal</v>
      </c>
      <c r="R3087" s="5" t="str">
        <f xml:space="preserve"> IF(Helper_Columns[[#This Row],[Profit]]&gt;5000,"High","Low")</f>
        <v>High</v>
      </c>
    </row>
    <row r="3088" spans="1:18" x14ac:dyDescent="0.25">
      <c r="A3088" t="s">
        <v>3098</v>
      </c>
      <c r="B3088" s="4">
        <v>45517.323064612923</v>
      </c>
      <c r="C3088" t="s">
        <v>5014</v>
      </c>
      <c r="D3088" t="s">
        <v>5026</v>
      </c>
      <c r="E3088" t="s">
        <v>5030</v>
      </c>
      <c r="F3088" t="s">
        <v>5048</v>
      </c>
      <c r="G3088" t="s">
        <v>5059</v>
      </c>
      <c r="H3088">
        <v>69702</v>
      </c>
      <c r="I3088">
        <v>2</v>
      </c>
      <c r="J3088" t="s">
        <v>5071</v>
      </c>
      <c r="K3088">
        <v>11098.7</v>
      </c>
      <c r="L3088" t="s">
        <v>5074</v>
      </c>
      <c r="M3088">
        <f>MONTH(Helper_Columns[Order_Date])</f>
        <v>8</v>
      </c>
      <c r="N3088">
        <f>YEAR(Helper_Columns[Order_Date])</f>
        <v>2024</v>
      </c>
      <c r="O3088" t="str">
        <f>TEXT(Helper_Columns[Order_Date],"mmm")</f>
        <v>Aug</v>
      </c>
      <c r="P3088" s="7">
        <f>IFERROR(Helper_Columns[Profit]/Helper_Columns[Sales_Amount],0)</f>
        <v>0.15923072508679809</v>
      </c>
      <c r="Q3088" s="5" t="str">
        <f>IF(VALUE(SUBSTITUTE(Helper_Columns[[#This Row],[Discount]],"%",""))&gt;=10,"High Discount", "Normal")</f>
        <v>High Discount</v>
      </c>
      <c r="R3088" s="5" t="str">
        <f xml:space="preserve"> IF(Helper_Columns[[#This Row],[Profit]]&gt;5000,"High","Low")</f>
        <v>High</v>
      </c>
    </row>
    <row r="3089" spans="1:18" x14ac:dyDescent="0.25">
      <c r="A3089" t="s">
        <v>3099</v>
      </c>
      <c r="B3089" s="4">
        <v>45517.396079215832</v>
      </c>
      <c r="C3089" t="s">
        <v>5012</v>
      </c>
      <c r="D3089" t="s">
        <v>5027</v>
      </c>
      <c r="E3089" t="s">
        <v>5042</v>
      </c>
      <c r="F3089" t="s">
        <v>5048</v>
      </c>
      <c r="G3089" t="s">
        <v>5059</v>
      </c>
      <c r="H3089">
        <v>66318</v>
      </c>
      <c r="I3089">
        <v>10</v>
      </c>
      <c r="J3089" t="s">
        <v>5071</v>
      </c>
      <c r="K3089">
        <v>11338.52</v>
      </c>
      <c r="L3089" t="s">
        <v>5079</v>
      </c>
      <c r="M3089">
        <f>MONTH(Helper_Columns[Order_Date])</f>
        <v>8</v>
      </c>
      <c r="N3089">
        <f>YEAR(Helper_Columns[Order_Date])</f>
        <v>2024</v>
      </c>
      <c r="O3089" t="str">
        <f>TEXT(Helper_Columns[Order_Date],"mmm")</f>
        <v>Aug</v>
      </c>
      <c r="P3089" s="7">
        <f>IFERROR(Helper_Columns[Profit]/Helper_Columns[Sales_Amount],0)</f>
        <v>0.17097198347356676</v>
      </c>
      <c r="Q3089" s="5" t="str">
        <f>IF(VALUE(SUBSTITUTE(Helper_Columns[[#This Row],[Discount]],"%",""))&gt;=10,"High Discount", "Normal")</f>
        <v>High Discount</v>
      </c>
      <c r="R3089" s="5" t="str">
        <f xml:space="preserve"> IF(Helper_Columns[[#This Row],[Profit]]&gt;5000,"High","Low")</f>
        <v>High</v>
      </c>
    </row>
    <row r="3090" spans="1:18" x14ac:dyDescent="0.25">
      <c r="A3090" t="s">
        <v>3100</v>
      </c>
      <c r="B3090" s="4">
        <v>45517.469093818763</v>
      </c>
      <c r="C3090" t="s">
        <v>5017</v>
      </c>
      <c r="D3090" t="s">
        <v>5026</v>
      </c>
      <c r="E3090" t="s">
        <v>5045</v>
      </c>
      <c r="F3090" t="s">
        <v>5047</v>
      </c>
      <c r="G3090" t="s">
        <v>5058</v>
      </c>
      <c r="H3090">
        <v>20335</v>
      </c>
      <c r="I3090">
        <v>6</v>
      </c>
      <c r="J3090" t="s">
        <v>5071</v>
      </c>
      <c r="K3090">
        <v>4080.85</v>
      </c>
      <c r="L3090" t="s">
        <v>5075</v>
      </c>
      <c r="M3090">
        <f>MONTH(Helper_Columns[Order_Date])</f>
        <v>8</v>
      </c>
      <c r="N3090">
        <f>YEAR(Helper_Columns[Order_Date])</f>
        <v>2024</v>
      </c>
      <c r="O3090" t="str">
        <f>TEXT(Helper_Columns[Order_Date],"mmm")</f>
        <v>Aug</v>
      </c>
      <c r="P3090" s="7">
        <f>IFERROR(Helper_Columns[Profit]/Helper_Columns[Sales_Amount],0)</f>
        <v>0.20068109171379395</v>
      </c>
      <c r="Q3090" s="5" t="str">
        <f>IF(VALUE(SUBSTITUTE(Helper_Columns[[#This Row],[Discount]],"%",""))&gt;=10,"High Discount", "Normal")</f>
        <v>High Discount</v>
      </c>
      <c r="R3090" s="5" t="str">
        <f xml:space="preserve"> IF(Helper_Columns[[#This Row],[Profit]]&gt;5000,"High","Low")</f>
        <v>Low</v>
      </c>
    </row>
    <row r="3091" spans="1:18" x14ac:dyDescent="0.25">
      <c r="A3091" t="s">
        <v>3101</v>
      </c>
      <c r="B3091" s="4">
        <v>45517.54210842168</v>
      </c>
      <c r="C3091" t="s">
        <v>5018</v>
      </c>
      <c r="D3091" t="s">
        <v>5027</v>
      </c>
      <c r="E3091" t="s">
        <v>5042</v>
      </c>
      <c r="F3091" t="s">
        <v>5047</v>
      </c>
      <c r="G3091" t="s">
        <v>5064</v>
      </c>
      <c r="H3091">
        <v>2042</v>
      </c>
      <c r="I3091">
        <v>4</v>
      </c>
      <c r="J3091" t="s">
        <v>5072</v>
      </c>
      <c r="K3091">
        <v>302.27</v>
      </c>
      <c r="L3091" t="s">
        <v>5078</v>
      </c>
      <c r="M3091">
        <f>MONTH(Helper_Columns[Order_Date])</f>
        <v>8</v>
      </c>
      <c r="N3091">
        <f>YEAR(Helper_Columns[Order_Date])</f>
        <v>2024</v>
      </c>
      <c r="O3091" t="str">
        <f>TEXT(Helper_Columns[Order_Date],"mmm")</f>
        <v>Aug</v>
      </c>
      <c r="P3091" s="7">
        <f>IFERROR(Helper_Columns[Profit]/Helper_Columns[Sales_Amount],0)</f>
        <v>0.14802644466209597</v>
      </c>
      <c r="Q3091" s="5" t="str">
        <f>IF(VALUE(SUBSTITUTE(Helper_Columns[[#This Row],[Discount]],"%",""))&gt;=10,"High Discount", "Normal")</f>
        <v>High Discount</v>
      </c>
      <c r="R3091" s="5" t="str">
        <f xml:space="preserve"> IF(Helper_Columns[[#This Row],[Profit]]&gt;5000,"High","Low")</f>
        <v>Low</v>
      </c>
    </row>
    <row r="3092" spans="1:18" x14ac:dyDescent="0.25">
      <c r="A3092" t="s">
        <v>3102</v>
      </c>
      <c r="B3092" s="4">
        <v>45517.615123024603</v>
      </c>
      <c r="C3092" t="s">
        <v>5021</v>
      </c>
      <c r="D3092" t="s">
        <v>5029</v>
      </c>
      <c r="E3092" t="s">
        <v>5040</v>
      </c>
      <c r="F3092" t="s">
        <v>5047</v>
      </c>
      <c r="G3092" t="s">
        <v>5050</v>
      </c>
      <c r="H3092">
        <v>35515</v>
      </c>
      <c r="I3092">
        <v>10</v>
      </c>
      <c r="J3092" t="s">
        <v>5072</v>
      </c>
      <c r="K3092">
        <v>3403.53</v>
      </c>
      <c r="L3092" t="s">
        <v>5078</v>
      </c>
      <c r="M3092">
        <f>MONTH(Helper_Columns[Order_Date])</f>
        <v>8</v>
      </c>
      <c r="N3092">
        <f>YEAR(Helper_Columns[Order_Date])</f>
        <v>2024</v>
      </c>
      <c r="O3092" t="str">
        <f>TEXT(Helper_Columns[Order_Date],"mmm")</f>
        <v>Aug</v>
      </c>
      <c r="P3092" s="7">
        <f>IFERROR(Helper_Columns[Profit]/Helper_Columns[Sales_Amount],0)</f>
        <v>9.5833591440236524E-2</v>
      </c>
      <c r="Q3092" s="5" t="str">
        <f>IF(VALUE(SUBSTITUTE(Helper_Columns[[#This Row],[Discount]],"%",""))&gt;=10,"High Discount", "Normal")</f>
        <v>High Discount</v>
      </c>
      <c r="R3092" s="5" t="str">
        <f xml:space="preserve"> IF(Helper_Columns[[#This Row],[Profit]]&gt;5000,"High","Low")</f>
        <v>Low</v>
      </c>
    </row>
    <row r="3093" spans="1:18" x14ac:dyDescent="0.25">
      <c r="A3093" t="s">
        <v>3103</v>
      </c>
      <c r="B3093" s="4">
        <v>45517.68813762752</v>
      </c>
      <c r="C3093" t="s">
        <v>5022</v>
      </c>
      <c r="D3093" t="s">
        <v>5026</v>
      </c>
      <c r="E3093" t="s">
        <v>5034</v>
      </c>
      <c r="F3093" t="s">
        <v>5048</v>
      </c>
      <c r="G3093" t="s">
        <v>5059</v>
      </c>
      <c r="H3093">
        <v>23188</v>
      </c>
      <c r="I3093">
        <v>12</v>
      </c>
      <c r="J3093" t="s">
        <v>5069</v>
      </c>
      <c r="K3093">
        <v>3482.56</v>
      </c>
      <c r="L3093" t="s">
        <v>5074</v>
      </c>
      <c r="M3093">
        <f>MONTH(Helper_Columns[Order_Date])</f>
        <v>8</v>
      </c>
      <c r="N3093">
        <f>YEAR(Helper_Columns[Order_Date])</f>
        <v>2024</v>
      </c>
      <c r="O3093" t="str">
        <f>TEXT(Helper_Columns[Order_Date],"mmm")</f>
        <v>Aug</v>
      </c>
      <c r="P3093" s="7">
        <f>IFERROR(Helper_Columns[Profit]/Helper_Columns[Sales_Amount],0)</f>
        <v>0.15018802829049507</v>
      </c>
      <c r="Q3093" s="5" t="str">
        <f>IF(VALUE(SUBSTITUTE(Helper_Columns[[#This Row],[Discount]],"%",""))&gt;=10,"High Discount", "Normal")</f>
        <v>High Discount</v>
      </c>
      <c r="R3093" s="5" t="str">
        <f xml:space="preserve"> IF(Helper_Columns[[#This Row],[Profit]]&gt;5000,"High","Low")</f>
        <v>Low</v>
      </c>
    </row>
    <row r="3094" spans="1:18" x14ac:dyDescent="0.25">
      <c r="A3094" t="s">
        <v>3104</v>
      </c>
      <c r="B3094" s="4">
        <v>45517.761152230443</v>
      </c>
      <c r="C3094" t="s">
        <v>5017</v>
      </c>
      <c r="D3094" t="s">
        <v>5026</v>
      </c>
      <c r="E3094" t="s">
        <v>5030</v>
      </c>
      <c r="F3094" t="s">
        <v>5048</v>
      </c>
      <c r="G3094" t="s">
        <v>5051</v>
      </c>
      <c r="H3094">
        <v>75726</v>
      </c>
      <c r="I3094">
        <v>14</v>
      </c>
      <c r="J3094" t="s">
        <v>5072</v>
      </c>
      <c r="K3094">
        <v>10649.59</v>
      </c>
      <c r="L3094" t="s">
        <v>5078</v>
      </c>
      <c r="M3094">
        <f>MONTH(Helper_Columns[Order_Date])</f>
        <v>8</v>
      </c>
      <c r="N3094">
        <f>YEAR(Helper_Columns[Order_Date])</f>
        <v>2024</v>
      </c>
      <c r="O3094" t="str">
        <f>TEXT(Helper_Columns[Order_Date],"mmm")</f>
        <v>Aug</v>
      </c>
      <c r="P3094" s="7">
        <f>IFERROR(Helper_Columns[Profit]/Helper_Columns[Sales_Amount],0)</f>
        <v>0.1406332039193936</v>
      </c>
      <c r="Q3094" s="5" t="str">
        <f>IF(VALUE(SUBSTITUTE(Helper_Columns[[#This Row],[Discount]],"%",""))&gt;=10,"High Discount", "Normal")</f>
        <v>High Discount</v>
      </c>
      <c r="R3094" s="5" t="str">
        <f xml:space="preserve"> IF(Helper_Columns[[#This Row],[Profit]]&gt;5000,"High","Low")</f>
        <v>High</v>
      </c>
    </row>
    <row r="3095" spans="1:18" x14ac:dyDescent="0.25">
      <c r="A3095" t="s">
        <v>3105</v>
      </c>
      <c r="B3095" s="4">
        <v>45517.83416683336</v>
      </c>
      <c r="C3095" t="s">
        <v>5020</v>
      </c>
      <c r="D3095" t="s">
        <v>5028</v>
      </c>
      <c r="E3095" t="s">
        <v>5036</v>
      </c>
      <c r="F3095" t="s">
        <v>5048</v>
      </c>
      <c r="G3095" t="s">
        <v>5055</v>
      </c>
      <c r="H3095">
        <v>2946</v>
      </c>
      <c r="I3095">
        <v>8</v>
      </c>
      <c r="J3095" t="s">
        <v>5071</v>
      </c>
      <c r="K3095">
        <v>406.28</v>
      </c>
      <c r="L3095" t="s">
        <v>5077</v>
      </c>
      <c r="M3095">
        <f>MONTH(Helper_Columns[Order_Date])</f>
        <v>8</v>
      </c>
      <c r="N3095">
        <f>YEAR(Helper_Columns[Order_Date])</f>
        <v>2024</v>
      </c>
      <c r="O3095" t="str">
        <f>TEXT(Helper_Columns[Order_Date],"mmm")</f>
        <v>Aug</v>
      </c>
      <c r="P3095" s="7">
        <f>IFERROR(Helper_Columns[Profit]/Helper_Columns[Sales_Amount],0)</f>
        <v>0.13790902919212492</v>
      </c>
      <c r="Q3095" s="5" t="str">
        <f>IF(VALUE(SUBSTITUTE(Helper_Columns[[#This Row],[Discount]],"%",""))&gt;=10,"High Discount", "Normal")</f>
        <v>High Discount</v>
      </c>
      <c r="R3095" s="5" t="str">
        <f xml:space="preserve"> IF(Helper_Columns[[#This Row],[Profit]]&gt;5000,"High","Low")</f>
        <v>Low</v>
      </c>
    </row>
    <row r="3096" spans="1:18" x14ac:dyDescent="0.25">
      <c r="A3096" t="s">
        <v>3106</v>
      </c>
      <c r="B3096" s="4">
        <v>45517.907181436283</v>
      </c>
      <c r="C3096" t="s">
        <v>5022</v>
      </c>
      <c r="D3096" t="s">
        <v>5029</v>
      </c>
      <c r="E3096" t="s">
        <v>5039</v>
      </c>
      <c r="F3096" t="s">
        <v>5048</v>
      </c>
      <c r="G3096" t="s">
        <v>5055</v>
      </c>
      <c r="H3096">
        <v>77516</v>
      </c>
      <c r="I3096">
        <v>9</v>
      </c>
      <c r="J3096" t="s">
        <v>5072</v>
      </c>
      <c r="K3096">
        <v>13288.71</v>
      </c>
      <c r="L3096" t="s">
        <v>5076</v>
      </c>
      <c r="M3096">
        <f>MONTH(Helper_Columns[Order_Date])</f>
        <v>8</v>
      </c>
      <c r="N3096">
        <f>YEAR(Helper_Columns[Order_Date])</f>
        <v>2024</v>
      </c>
      <c r="O3096" t="str">
        <f>TEXT(Helper_Columns[Order_Date],"mmm")</f>
        <v>Aug</v>
      </c>
      <c r="P3096" s="7">
        <f>IFERROR(Helper_Columns[Profit]/Helper_Columns[Sales_Amount],0)</f>
        <v>0.17143183342793744</v>
      </c>
      <c r="Q3096" s="5" t="str">
        <f>IF(VALUE(SUBSTITUTE(Helper_Columns[[#This Row],[Discount]],"%",""))&gt;=10,"High Discount", "Normal")</f>
        <v>High Discount</v>
      </c>
      <c r="R3096" s="5" t="str">
        <f xml:space="preserve"> IF(Helper_Columns[[#This Row],[Profit]]&gt;5000,"High","Low")</f>
        <v>High</v>
      </c>
    </row>
    <row r="3097" spans="1:18" x14ac:dyDescent="0.25">
      <c r="A3097" t="s">
        <v>3107</v>
      </c>
      <c r="B3097" s="4">
        <v>45517.9801960392</v>
      </c>
      <c r="C3097" t="s">
        <v>5015</v>
      </c>
      <c r="D3097" t="s">
        <v>5026</v>
      </c>
      <c r="E3097" t="s">
        <v>5045</v>
      </c>
      <c r="F3097" t="s">
        <v>5048</v>
      </c>
      <c r="G3097" t="s">
        <v>5055</v>
      </c>
      <c r="H3097">
        <v>20459</v>
      </c>
      <c r="I3097">
        <v>10</v>
      </c>
      <c r="J3097" t="s">
        <v>5069</v>
      </c>
      <c r="K3097">
        <v>2519.84</v>
      </c>
      <c r="L3097" t="s">
        <v>5075</v>
      </c>
      <c r="M3097">
        <f>MONTH(Helper_Columns[Order_Date])</f>
        <v>8</v>
      </c>
      <c r="N3097">
        <f>YEAR(Helper_Columns[Order_Date])</f>
        <v>2024</v>
      </c>
      <c r="O3097" t="str">
        <f>TEXT(Helper_Columns[Order_Date],"mmm")</f>
        <v>Aug</v>
      </c>
      <c r="P3097" s="7">
        <f>IFERROR(Helper_Columns[Profit]/Helper_Columns[Sales_Amount],0)</f>
        <v>0.1231653551004448</v>
      </c>
      <c r="Q3097" s="5" t="str">
        <f>IF(VALUE(SUBSTITUTE(Helper_Columns[[#This Row],[Discount]],"%",""))&gt;=10,"High Discount", "Normal")</f>
        <v>High Discount</v>
      </c>
      <c r="R3097" s="5" t="str">
        <f xml:space="preserve"> IF(Helper_Columns[[#This Row],[Profit]]&gt;5000,"High","Low")</f>
        <v>Low</v>
      </c>
    </row>
    <row r="3098" spans="1:18" x14ac:dyDescent="0.25">
      <c r="A3098" t="s">
        <v>3108</v>
      </c>
      <c r="B3098" s="4">
        <v>45518.053210642123</v>
      </c>
      <c r="C3098" t="s">
        <v>5020</v>
      </c>
      <c r="D3098" t="s">
        <v>5026</v>
      </c>
      <c r="E3098" t="s">
        <v>5045</v>
      </c>
      <c r="F3098" t="s">
        <v>5047</v>
      </c>
      <c r="G3098" t="s">
        <v>5062</v>
      </c>
      <c r="H3098">
        <v>8697</v>
      </c>
      <c r="I3098">
        <v>11</v>
      </c>
      <c r="J3098" t="s">
        <v>5069</v>
      </c>
      <c r="K3098">
        <v>956.06</v>
      </c>
      <c r="L3098" t="s">
        <v>5076</v>
      </c>
      <c r="M3098">
        <f>MONTH(Helper_Columns[Order_Date])</f>
        <v>8</v>
      </c>
      <c r="N3098">
        <f>YEAR(Helper_Columns[Order_Date])</f>
        <v>2024</v>
      </c>
      <c r="O3098" t="str">
        <f>TEXT(Helper_Columns[Order_Date],"mmm")</f>
        <v>Aug</v>
      </c>
      <c r="P3098" s="7">
        <f>IFERROR(Helper_Columns[Profit]/Helper_Columns[Sales_Amount],0)</f>
        <v>0.10992986087156491</v>
      </c>
      <c r="Q3098" s="5" t="str">
        <f>IF(VALUE(SUBSTITUTE(Helper_Columns[[#This Row],[Discount]],"%",""))&gt;=10,"High Discount", "Normal")</f>
        <v>High Discount</v>
      </c>
      <c r="R3098" s="5" t="str">
        <f xml:space="preserve"> IF(Helper_Columns[[#This Row],[Profit]]&gt;5000,"High","Low")</f>
        <v>Low</v>
      </c>
    </row>
    <row r="3099" spans="1:18" x14ac:dyDescent="0.25">
      <c r="A3099" t="s">
        <v>3109</v>
      </c>
      <c r="B3099" s="4">
        <v>45518.126225245047</v>
      </c>
      <c r="C3099" t="s">
        <v>5013</v>
      </c>
      <c r="D3099" t="s">
        <v>5029</v>
      </c>
      <c r="E3099" t="s">
        <v>5039</v>
      </c>
      <c r="F3099" t="s">
        <v>5047</v>
      </c>
      <c r="G3099" t="s">
        <v>5062</v>
      </c>
      <c r="H3099">
        <v>41727</v>
      </c>
      <c r="I3099">
        <v>1</v>
      </c>
      <c r="J3099" t="s">
        <v>5068</v>
      </c>
      <c r="K3099">
        <v>8997.4</v>
      </c>
      <c r="L3099" t="s">
        <v>5074</v>
      </c>
      <c r="M3099">
        <f>MONTH(Helper_Columns[Order_Date])</f>
        <v>8</v>
      </c>
      <c r="N3099">
        <f>YEAR(Helper_Columns[Order_Date])</f>
        <v>2024</v>
      </c>
      <c r="O3099" t="str">
        <f>TEXT(Helper_Columns[Order_Date],"mmm")</f>
        <v>Aug</v>
      </c>
      <c r="P3099" s="7">
        <f>IFERROR(Helper_Columns[Profit]/Helper_Columns[Sales_Amount],0)</f>
        <v>0.21562537445778512</v>
      </c>
      <c r="Q3099" s="5" t="str">
        <f>IF(VALUE(SUBSTITUTE(Helper_Columns[[#This Row],[Discount]],"%",""))&gt;=10,"High Discount", "Normal")</f>
        <v>Normal</v>
      </c>
      <c r="R3099" s="5" t="str">
        <f xml:space="preserve"> IF(Helper_Columns[[#This Row],[Profit]]&gt;5000,"High","Low")</f>
        <v>High</v>
      </c>
    </row>
    <row r="3100" spans="1:18" x14ac:dyDescent="0.25">
      <c r="A3100" t="s">
        <v>3110</v>
      </c>
      <c r="B3100" s="4">
        <v>45518.199239847963</v>
      </c>
      <c r="C3100" t="s">
        <v>5023</v>
      </c>
      <c r="D3100" t="s">
        <v>5026</v>
      </c>
      <c r="E3100" t="s">
        <v>5045</v>
      </c>
      <c r="F3100" t="s">
        <v>5048</v>
      </c>
      <c r="G3100" t="s">
        <v>5065</v>
      </c>
      <c r="H3100">
        <v>32227</v>
      </c>
      <c r="I3100">
        <v>9</v>
      </c>
      <c r="J3100" t="s">
        <v>5072</v>
      </c>
      <c r="K3100">
        <v>4320.01</v>
      </c>
      <c r="L3100" t="s">
        <v>5079</v>
      </c>
      <c r="M3100">
        <f>MONTH(Helper_Columns[Order_Date])</f>
        <v>8</v>
      </c>
      <c r="N3100">
        <f>YEAR(Helper_Columns[Order_Date])</f>
        <v>2024</v>
      </c>
      <c r="O3100" t="str">
        <f>TEXT(Helper_Columns[Order_Date],"mmm")</f>
        <v>Aug</v>
      </c>
      <c r="P3100" s="7">
        <f>IFERROR(Helper_Columns[Profit]/Helper_Columns[Sales_Amount],0)</f>
        <v>0.13404939957178763</v>
      </c>
      <c r="Q3100" s="5" t="str">
        <f>IF(VALUE(SUBSTITUTE(Helper_Columns[[#This Row],[Discount]],"%",""))&gt;=10,"High Discount", "Normal")</f>
        <v>High Discount</v>
      </c>
      <c r="R3100" s="5" t="str">
        <f xml:space="preserve"> IF(Helper_Columns[[#This Row],[Profit]]&gt;5000,"High","Low")</f>
        <v>Low</v>
      </c>
    </row>
    <row r="3101" spans="1:18" x14ac:dyDescent="0.25">
      <c r="A3101" t="s">
        <v>3111</v>
      </c>
      <c r="B3101" s="4">
        <v>45518.27225445088</v>
      </c>
      <c r="C3101" t="s">
        <v>5022</v>
      </c>
      <c r="D3101" t="s">
        <v>5027</v>
      </c>
      <c r="E3101" t="s">
        <v>5044</v>
      </c>
      <c r="F3101" t="s">
        <v>5048</v>
      </c>
      <c r="G3101" t="s">
        <v>5065</v>
      </c>
      <c r="H3101">
        <v>16092</v>
      </c>
      <c r="I3101">
        <v>5</v>
      </c>
      <c r="J3101" t="s">
        <v>5072</v>
      </c>
      <c r="K3101">
        <v>3494.43</v>
      </c>
      <c r="L3101" t="s">
        <v>5074</v>
      </c>
      <c r="M3101">
        <f>MONTH(Helper_Columns[Order_Date])</f>
        <v>8</v>
      </c>
      <c r="N3101">
        <f>YEAR(Helper_Columns[Order_Date])</f>
        <v>2024</v>
      </c>
      <c r="O3101" t="str">
        <f>TEXT(Helper_Columns[Order_Date],"mmm")</f>
        <v>Aug</v>
      </c>
      <c r="P3101" s="7">
        <f>IFERROR(Helper_Columns[Profit]/Helper_Columns[Sales_Amount],0)</f>
        <v>0.21715324384787471</v>
      </c>
      <c r="Q3101" s="5" t="str">
        <f>IF(VALUE(SUBSTITUTE(Helper_Columns[[#This Row],[Discount]],"%",""))&gt;=10,"High Discount", "Normal")</f>
        <v>High Discount</v>
      </c>
      <c r="R3101" s="5" t="str">
        <f xml:space="preserve"> IF(Helper_Columns[[#This Row],[Profit]]&gt;5000,"High","Low")</f>
        <v>Low</v>
      </c>
    </row>
    <row r="3102" spans="1:18" x14ac:dyDescent="0.25">
      <c r="A3102" t="s">
        <v>3112</v>
      </c>
      <c r="B3102" s="4">
        <v>45518.345269053811</v>
      </c>
      <c r="C3102" t="s">
        <v>5023</v>
      </c>
      <c r="D3102" t="s">
        <v>5028</v>
      </c>
      <c r="E3102" t="s">
        <v>5032</v>
      </c>
      <c r="F3102" t="s">
        <v>5048</v>
      </c>
      <c r="G3102" t="s">
        <v>5051</v>
      </c>
      <c r="H3102">
        <v>74392</v>
      </c>
      <c r="I3102">
        <v>5</v>
      </c>
      <c r="J3102" t="s">
        <v>5069</v>
      </c>
      <c r="K3102">
        <v>9953.07</v>
      </c>
      <c r="L3102" t="s">
        <v>5079</v>
      </c>
      <c r="M3102">
        <f>MONTH(Helper_Columns[Order_Date])</f>
        <v>8</v>
      </c>
      <c r="N3102">
        <f>YEAR(Helper_Columns[Order_Date])</f>
        <v>2024</v>
      </c>
      <c r="O3102" t="str">
        <f>TEXT(Helper_Columns[Order_Date],"mmm")</f>
        <v>Aug</v>
      </c>
      <c r="P3102" s="7">
        <f>IFERROR(Helper_Columns[Profit]/Helper_Columns[Sales_Amount],0)</f>
        <v>0.13379220883966017</v>
      </c>
      <c r="Q3102" s="5" t="str">
        <f>IF(VALUE(SUBSTITUTE(Helper_Columns[[#This Row],[Discount]],"%",""))&gt;=10,"High Discount", "Normal")</f>
        <v>High Discount</v>
      </c>
      <c r="R3102" s="5" t="str">
        <f xml:space="preserve"> IF(Helper_Columns[[#This Row],[Profit]]&gt;5000,"High","Low")</f>
        <v>High</v>
      </c>
    </row>
    <row r="3103" spans="1:18" x14ac:dyDescent="0.25">
      <c r="A3103" t="s">
        <v>3113</v>
      </c>
      <c r="B3103" s="4">
        <v>45518.418283656727</v>
      </c>
      <c r="C3103" t="s">
        <v>5012</v>
      </c>
      <c r="D3103" t="s">
        <v>5027</v>
      </c>
      <c r="E3103" t="s">
        <v>5042</v>
      </c>
      <c r="F3103" t="s">
        <v>5048</v>
      </c>
      <c r="G3103" t="s">
        <v>5055</v>
      </c>
      <c r="H3103">
        <v>68660</v>
      </c>
      <c r="I3103">
        <v>2</v>
      </c>
      <c r="J3103" t="s">
        <v>5071</v>
      </c>
      <c r="K3103">
        <v>11074.68</v>
      </c>
      <c r="L3103" t="s">
        <v>5074</v>
      </c>
      <c r="M3103">
        <f>MONTH(Helper_Columns[Order_Date])</f>
        <v>8</v>
      </c>
      <c r="N3103">
        <f>YEAR(Helper_Columns[Order_Date])</f>
        <v>2024</v>
      </c>
      <c r="O3103" t="str">
        <f>TEXT(Helper_Columns[Order_Date],"mmm")</f>
        <v>Aug</v>
      </c>
      <c r="P3103" s="7">
        <f>IFERROR(Helper_Columns[Profit]/Helper_Columns[Sales_Amount],0)</f>
        <v>0.16129740751529276</v>
      </c>
      <c r="Q3103" s="5" t="str">
        <f>IF(VALUE(SUBSTITUTE(Helper_Columns[[#This Row],[Discount]],"%",""))&gt;=10,"High Discount", "Normal")</f>
        <v>High Discount</v>
      </c>
      <c r="R3103" s="5" t="str">
        <f xml:space="preserve"> IF(Helper_Columns[[#This Row],[Profit]]&gt;5000,"High","Low")</f>
        <v>High</v>
      </c>
    </row>
    <row r="3104" spans="1:18" x14ac:dyDescent="0.25">
      <c r="A3104" t="s">
        <v>3114</v>
      </c>
      <c r="B3104" s="4">
        <v>45518.491298259643</v>
      </c>
      <c r="C3104" t="s">
        <v>5016</v>
      </c>
      <c r="D3104" t="s">
        <v>5026</v>
      </c>
      <c r="E3104" t="s">
        <v>5043</v>
      </c>
      <c r="F3104" t="s">
        <v>5047</v>
      </c>
      <c r="G3104" t="s">
        <v>5062</v>
      </c>
      <c r="H3104">
        <v>50302</v>
      </c>
      <c r="I3104">
        <v>8</v>
      </c>
      <c r="J3104" t="s">
        <v>5068</v>
      </c>
      <c r="K3104">
        <v>7200.61</v>
      </c>
      <c r="L3104" t="s">
        <v>5076</v>
      </c>
      <c r="M3104">
        <f>MONTH(Helper_Columns[Order_Date])</f>
        <v>8</v>
      </c>
      <c r="N3104">
        <f>YEAR(Helper_Columns[Order_Date])</f>
        <v>2024</v>
      </c>
      <c r="O3104" t="str">
        <f>TEXT(Helper_Columns[Order_Date],"mmm")</f>
        <v>Aug</v>
      </c>
      <c r="P3104" s="7">
        <f>IFERROR(Helper_Columns[Profit]/Helper_Columns[Sales_Amount],0)</f>
        <v>0.14314758856506699</v>
      </c>
      <c r="Q3104" s="5" t="str">
        <f>IF(VALUE(SUBSTITUTE(Helper_Columns[[#This Row],[Discount]],"%",""))&gt;=10,"High Discount", "Normal")</f>
        <v>Normal</v>
      </c>
      <c r="R3104" s="5" t="str">
        <f xml:space="preserve"> IF(Helper_Columns[[#This Row],[Profit]]&gt;5000,"High","Low")</f>
        <v>High</v>
      </c>
    </row>
    <row r="3105" spans="1:18" x14ac:dyDescent="0.25">
      <c r="A3105" t="s">
        <v>3115</v>
      </c>
      <c r="B3105" s="4">
        <v>45518.564312862567</v>
      </c>
      <c r="C3105" t="s">
        <v>5019</v>
      </c>
      <c r="D3105" t="s">
        <v>5027</v>
      </c>
      <c r="E3105" t="s">
        <v>5042</v>
      </c>
      <c r="F3105" t="s">
        <v>5048</v>
      </c>
      <c r="G3105" t="s">
        <v>5055</v>
      </c>
      <c r="H3105">
        <v>22871</v>
      </c>
      <c r="I3105">
        <v>12</v>
      </c>
      <c r="J3105" t="s">
        <v>5071</v>
      </c>
      <c r="K3105">
        <v>2100.21</v>
      </c>
      <c r="L3105" t="s">
        <v>5077</v>
      </c>
      <c r="M3105">
        <f>MONTH(Helper_Columns[Order_Date])</f>
        <v>8</v>
      </c>
      <c r="N3105">
        <f>YEAR(Helper_Columns[Order_Date])</f>
        <v>2024</v>
      </c>
      <c r="O3105" t="str">
        <f>TEXT(Helper_Columns[Order_Date],"mmm")</f>
        <v>Aug</v>
      </c>
      <c r="P3105" s="7">
        <f>IFERROR(Helper_Columns[Profit]/Helper_Columns[Sales_Amount],0)</f>
        <v>9.182851646189498E-2</v>
      </c>
      <c r="Q3105" s="5" t="str">
        <f>IF(VALUE(SUBSTITUTE(Helper_Columns[[#This Row],[Discount]],"%",""))&gt;=10,"High Discount", "Normal")</f>
        <v>High Discount</v>
      </c>
      <c r="R3105" s="5" t="str">
        <f xml:space="preserve"> IF(Helper_Columns[[#This Row],[Profit]]&gt;5000,"High","Low")</f>
        <v>Low</v>
      </c>
    </row>
    <row r="3106" spans="1:18" x14ac:dyDescent="0.25">
      <c r="A3106" t="s">
        <v>3116</v>
      </c>
      <c r="B3106" s="4">
        <v>45518.637327465483</v>
      </c>
      <c r="C3106" t="s">
        <v>5021</v>
      </c>
      <c r="D3106" t="s">
        <v>5029</v>
      </c>
      <c r="E3106" t="s">
        <v>5033</v>
      </c>
      <c r="F3106" t="s">
        <v>5046</v>
      </c>
      <c r="G3106" t="s">
        <v>5057</v>
      </c>
      <c r="H3106">
        <v>35524</v>
      </c>
      <c r="I3106">
        <v>7</v>
      </c>
      <c r="J3106" t="s">
        <v>5069</v>
      </c>
      <c r="K3106">
        <v>2967.7</v>
      </c>
      <c r="L3106" t="s">
        <v>5076</v>
      </c>
      <c r="M3106">
        <f>MONTH(Helper_Columns[Order_Date])</f>
        <v>8</v>
      </c>
      <c r="N3106">
        <f>YEAR(Helper_Columns[Order_Date])</f>
        <v>2024</v>
      </c>
      <c r="O3106" t="str">
        <f>TEXT(Helper_Columns[Order_Date],"mmm")</f>
        <v>Aug</v>
      </c>
      <c r="P3106" s="7">
        <f>IFERROR(Helper_Columns[Profit]/Helper_Columns[Sales_Amount],0)</f>
        <v>8.3540704875577076E-2</v>
      </c>
      <c r="Q3106" s="5" t="str">
        <f>IF(VALUE(SUBSTITUTE(Helper_Columns[[#This Row],[Discount]],"%",""))&gt;=10,"High Discount", "Normal")</f>
        <v>High Discount</v>
      </c>
      <c r="R3106" s="5" t="str">
        <f xml:space="preserve"> IF(Helper_Columns[[#This Row],[Profit]]&gt;5000,"High","Low")</f>
        <v>Low</v>
      </c>
    </row>
    <row r="3107" spans="1:18" x14ac:dyDescent="0.25">
      <c r="A3107" t="s">
        <v>3117</v>
      </c>
      <c r="B3107" s="4">
        <v>45518.7103420684</v>
      </c>
      <c r="C3107" t="s">
        <v>5013</v>
      </c>
      <c r="D3107" t="s">
        <v>5027</v>
      </c>
      <c r="E3107" t="s">
        <v>5042</v>
      </c>
      <c r="F3107" t="s">
        <v>5048</v>
      </c>
      <c r="G3107" t="s">
        <v>5059</v>
      </c>
      <c r="H3107">
        <v>14792</v>
      </c>
      <c r="I3107">
        <v>12</v>
      </c>
      <c r="J3107" t="s">
        <v>5068</v>
      </c>
      <c r="K3107">
        <v>2189.77</v>
      </c>
      <c r="L3107" t="s">
        <v>5078</v>
      </c>
      <c r="M3107">
        <f>MONTH(Helper_Columns[Order_Date])</f>
        <v>8</v>
      </c>
      <c r="N3107">
        <f>YEAR(Helper_Columns[Order_Date])</f>
        <v>2024</v>
      </c>
      <c r="O3107" t="str">
        <f>TEXT(Helper_Columns[Order_Date],"mmm")</f>
        <v>Aug</v>
      </c>
      <c r="P3107" s="7">
        <f>IFERROR(Helper_Columns[Profit]/Helper_Columns[Sales_Amount],0)</f>
        <v>0.14803745267712276</v>
      </c>
      <c r="Q3107" s="5" t="str">
        <f>IF(VALUE(SUBSTITUTE(Helper_Columns[[#This Row],[Discount]],"%",""))&gt;=10,"High Discount", "Normal")</f>
        <v>Normal</v>
      </c>
      <c r="R3107" s="5" t="str">
        <f xml:space="preserve"> IF(Helper_Columns[[#This Row],[Profit]]&gt;5000,"High","Low")</f>
        <v>Low</v>
      </c>
    </row>
    <row r="3108" spans="1:18" x14ac:dyDescent="0.25">
      <c r="A3108" t="s">
        <v>3118</v>
      </c>
      <c r="B3108" s="4">
        <v>45518.783356671331</v>
      </c>
      <c r="C3108" t="s">
        <v>5024</v>
      </c>
      <c r="D3108" t="s">
        <v>5026</v>
      </c>
      <c r="E3108" t="s">
        <v>5043</v>
      </c>
      <c r="F3108" t="s">
        <v>5046</v>
      </c>
      <c r="G3108" t="s">
        <v>5057</v>
      </c>
      <c r="H3108">
        <v>24549</v>
      </c>
      <c r="I3108">
        <v>12</v>
      </c>
      <c r="J3108" t="s">
        <v>5072</v>
      </c>
      <c r="K3108">
        <v>3755.51</v>
      </c>
      <c r="L3108" t="s">
        <v>5075</v>
      </c>
      <c r="M3108">
        <f>MONTH(Helper_Columns[Order_Date])</f>
        <v>8</v>
      </c>
      <c r="N3108">
        <f>YEAR(Helper_Columns[Order_Date])</f>
        <v>2024</v>
      </c>
      <c r="O3108" t="str">
        <f>TEXT(Helper_Columns[Order_Date],"mmm")</f>
        <v>Aug</v>
      </c>
      <c r="P3108" s="7">
        <f>IFERROR(Helper_Columns[Profit]/Helper_Columns[Sales_Amount],0)</f>
        <v>0.15298016212473015</v>
      </c>
      <c r="Q3108" s="5" t="str">
        <f>IF(VALUE(SUBSTITUTE(Helper_Columns[[#This Row],[Discount]],"%",""))&gt;=10,"High Discount", "Normal")</f>
        <v>High Discount</v>
      </c>
      <c r="R3108" s="5" t="str">
        <f xml:space="preserve"> IF(Helper_Columns[[#This Row],[Profit]]&gt;5000,"High","Low")</f>
        <v>Low</v>
      </c>
    </row>
    <row r="3109" spans="1:18" x14ac:dyDescent="0.25">
      <c r="A3109" t="s">
        <v>3119</v>
      </c>
      <c r="B3109" s="4">
        <v>45518.856371274247</v>
      </c>
      <c r="C3109" t="s">
        <v>5015</v>
      </c>
      <c r="D3109" t="s">
        <v>5029</v>
      </c>
      <c r="E3109" t="s">
        <v>5041</v>
      </c>
      <c r="F3109" t="s">
        <v>5048</v>
      </c>
      <c r="G3109" t="s">
        <v>5059</v>
      </c>
      <c r="H3109">
        <v>21446</v>
      </c>
      <c r="I3109">
        <v>2</v>
      </c>
      <c r="J3109" t="s">
        <v>5069</v>
      </c>
      <c r="K3109">
        <v>3794.61</v>
      </c>
      <c r="L3109" t="s">
        <v>5074</v>
      </c>
      <c r="M3109">
        <f>MONTH(Helper_Columns[Order_Date])</f>
        <v>8</v>
      </c>
      <c r="N3109">
        <f>YEAR(Helper_Columns[Order_Date])</f>
        <v>2024</v>
      </c>
      <c r="O3109" t="str">
        <f>TEXT(Helper_Columns[Order_Date],"mmm")</f>
        <v>Aug</v>
      </c>
      <c r="P3109" s="7">
        <f>IFERROR(Helper_Columns[Profit]/Helper_Columns[Sales_Amount],0)</f>
        <v>0.1769378905157139</v>
      </c>
      <c r="Q3109" s="5" t="str">
        <f>IF(VALUE(SUBSTITUTE(Helper_Columns[[#This Row],[Discount]],"%",""))&gt;=10,"High Discount", "Normal")</f>
        <v>High Discount</v>
      </c>
      <c r="R3109" s="5" t="str">
        <f xml:space="preserve"> IF(Helper_Columns[[#This Row],[Profit]]&gt;5000,"High","Low")</f>
        <v>Low</v>
      </c>
    </row>
    <row r="3110" spans="1:18" x14ac:dyDescent="0.25">
      <c r="A3110" t="s">
        <v>3120</v>
      </c>
      <c r="B3110" s="4">
        <v>45518.929385877163</v>
      </c>
      <c r="C3110" t="s">
        <v>5022</v>
      </c>
      <c r="D3110" t="s">
        <v>5026</v>
      </c>
      <c r="E3110" t="s">
        <v>5030</v>
      </c>
      <c r="F3110" t="s">
        <v>5047</v>
      </c>
      <c r="G3110" t="s">
        <v>5050</v>
      </c>
      <c r="H3110">
        <v>8046</v>
      </c>
      <c r="I3110">
        <v>9</v>
      </c>
      <c r="J3110" t="s">
        <v>5071</v>
      </c>
      <c r="K3110">
        <v>784.38</v>
      </c>
      <c r="L3110" t="s">
        <v>5079</v>
      </c>
      <c r="M3110">
        <f>MONTH(Helper_Columns[Order_Date])</f>
        <v>8</v>
      </c>
      <c r="N3110">
        <f>YEAR(Helper_Columns[Order_Date])</f>
        <v>2024</v>
      </c>
      <c r="O3110" t="str">
        <f>TEXT(Helper_Columns[Order_Date],"mmm")</f>
        <v>Aug</v>
      </c>
      <c r="P3110" s="7">
        <f>IFERROR(Helper_Columns[Profit]/Helper_Columns[Sales_Amount],0)</f>
        <v>9.7486950037285608E-2</v>
      </c>
      <c r="Q3110" s="5" t="str">
        <f>IF(VALUE(SUBSTITUTE(Helper_Columns[[#This Row],[Discount]],"%",""))&gt;=10,"High Discount", "Normal")</f>
        <v>High Discount</v>
      </c>
      <c r="R3110" s="5" t="str">
        <f xml:space="preserve"> IF(Helper_Columns[[#This Row],[Profit]]&gt;5000,"High","Low")</f>
        <v>Low</v>
      </c>
    </row>
    <row r="3111" spans="1:18" x14ac:dyDescent="0.25">
      <c r="A3111" t="s">
        <v>3121</v>
      </c>
      <c r="B3111" s="4">
        <v>45519.002400480087</v>
      </c>
      <c r="C3111" t="s">
        <v>5016</v>
      </c>
      <c r="D3111" t="s">
        <v>5027</v>
      </c>
      <c r="E3111" t="s">
        <v>5044</v>
      </c>
      <c r="F3111" t="s">
        <v>5048</v>
      </c>
      <c r="G3111" t="s">
        <v>5051</v>
      </c>
      <c r="H3111">
        <v>68482</v>
      </c>
      <c r="I3111">
        <v>13</v>
      </c>
      <c r="J3111" t="s">
        <v>5072</v>
      </c>
      <c r="K3111">
        <v>8881.01</v>
      </c>
      <c r="L3111" t="s">
        <v>5076</v>
      </c>
      <c r="M3111">
        <f>MONTH(Helper_Columns[Order_Date])</f>
        <v>8</v>
      </c>
      <c r="N3111">
        <f>YEAR(Helper_Columns[Order_Date])</f>
        <v>2024</v>
      </c>
      <c r="O3111" t="str">
        <f>TEXT(Helper_Columns[Order_Date],"mmm")</f>
        <v>Aug</v>
      </c>
      <c r="P3111" s="7">
        <f>IFERROR(Helper_Columns[Profit]/Helper_Columns[Sales_Amount],0)</f>
        <v>0.12968385853216904</v>
      </c>
      <c r="Q3111" s="5" t="str">
        <f>IF(VALUE(SUBSTITUTE(Helper_Columns[[#This Row],[Discount]],"%",""))&gt;=10,"High Discount", "Normal")</f>
        <v>High Discount</v>
      </c>
      <c r="R3111" s="5" t="str">
        <f xml:space="preserve"> IF(Helper_Columns[[#This Row],[Profit]]&gt;5000,"High","Low")</f>
        <v>High</v>
      </c>
    </row>
    <row r="3112" spans="1:18" x14ac:dyDescent="0.25">
      <c r="A3112" t="s">
        <v>3122</v>
      </c>
      <c r="B3112" s="4">
        <v>45519.075415083011</v>
      </c>
      <c r="C3112" t="s">
        <v>5017</v>
      </c>
      <c r="D3112" t="s">
        <v>5027</v>
      </c>
      <c r="E3112" t="s">
        <v>5044</v>
      </c>
      <c r="F3112" t="s">
        <v>5046</v>
      </c>
      <c r="G3112" t="s">
        <v>5057</v>
      </c>
      <c r="H3112">
        <v>22198</v>
      </c>
      <c r="I3112">
        <v>11</v>
      </c>
      <c r="J3112" t="s">
        <v>5069</v>
      </c>
      <c r="K3112">
        <v>3728.68</v>
      </c>
      <c r="L3112" t="s">
        <v>5077</v>
      </c>
      <c r="M3112">
        <f>MONTH(Helper_Columns[Order_Date])</f>
        <v>8</v>
      </c>
      <c r="N3112">
        <f>YEAR(Helper_Columns[Order_Date])</f>
        <v>2024</v>
      </c>
      <c r="O3112" t="str">
        <f>TEXT(Helper_Columns[Order_Date],"mmm")</f>
        <v>Aug</v>
      </c>
      <c r="P3112" s="7">
        <f>IFERROR(Helper_Columns[Profit]/Helper_Columns[Sales_Amount],0)</f>
        <v>0.16797369132354265</v>
      </c>
      <c r="Q3112" s="5" t="str">
        <f>IF(VALUE(SUBSTITUTE(Helper_Columns[[#This Row],[Discount]],"%",""))&gt;=10,"High Discount", "Normal")</f>
        <v>High Discount</v>
      </c>
      <c r="R3112" s="5" t="str">
        <f xml:space="preserve"> IF(Helper_Columns[[#This Row],[Profit]]&gt;5000,"High","Low")</f>
        <v>Low</v>
      </c>
    </row>
    <row r="3113" spans="1:18" x14ac:dyDescent="0.25">
      <c r="A3113" t="s">
        <v>3123</v>
      </c>
      <c r="B3113" s="4">
        <v>45519.148429685927</v>
      </c>
      <c r="C3113" t="s">
        <v>5025</v>
      </c>
      <c r="D3113" t="s">
        <v>5026</v>
      </c>
      <c r="E3113" t="s">
        <v>5030</v>
      </c>
      <c r="F3113" t="s">
        <v>5046</v>
      </c>
      <c r="G3113" t="s">
        <v>5060</v>
      </c>
      <c r="H3113">
        <v>56296</v>
      </c>
      <c r="I3113">
        <v>6</v>
      </c>
      <c r="J3113" t="s">
        <v>5070</v>
      </c>
      <c r="K3113">
        <v>4514.88</v>
      </c>
      <c r="L3113" t="s">
        <v>5078</v>
      </c>
      <c r="M3113">
        <f>MONTH(Helper_Columns[Order_Date])</f>
        <v>8</v>
      </c>
      <c r="N3113">
        <f>YEAR(Helper_Columns[Order_Date])</f>
        <v>2024</v>
      </c>
      <c r="O3113" t="str">
        <f>TEXT(Helper_Columns[Order_Date],"mmm")</f>
        <v>Aug</v>
      </c>
      <c r="P3113" s="7">
        <f>IFERROR(Helper_Columns[Profit]/Helper_Columns[Sales_Amount],0)</f>
        <v>8.0198948415517973E-2</v>
      </c>
      <c r="Q3113" s="5" t="str">
        <f>IF(VALUE(SUBSTITUTE(Helper_Columns[[#This Row],[Discount]],"%",""))&gt;=10,"High Discount", "Normal")</f>
        <v>Normal</v>
      </c>
      <c r="R3113" s="5" t="str">
        <f xml:space="preserve"> IF(Helper_Columns[[#This Row],[Profit]]&gt;5000,"High","Low")</f>
        <v>Low</v>
      </c>
    </row>
    <row r="3114" spans="1:18" x14ac:dyDescent="0.25">
      <c r="A3114" t="s">
        <v>3124</v>
      </c>
      <c r="B3114" s="4">
        <v>45519.221444288851</v>
      </c>
      <c r="C3114" t="s">
        <v>5013</v>
      </c>
      <c r="D3114" t="s">
        <v>5026</v>
      </c>
      <c r="E3114" t="s">
        <v>5034</v>
      </c>
      <c r="F3114" t="s">
        <v>5047</v>
      </c>
      <c r="G3114" t="s">
        <v>5058</v>
      </c>
      <c r="H3114">
        <v>62446</v>
      </c>
      <c r="I3114">
        <v>8</v>
      </c>
      <c r="J3114" t="s">
        <v>5068</v>
      </c>
      <c r="K3114">
        <v>13330.6</v>
      </c>
      <c r="L3114" t="s">
        <v>5077</v>
      </c>
      <c r="M3114">
        <f>MONTH(Helper_Columns[Order_Date])</f>
        <v>8</v>
      </c>
      <c r="N3114">
        <f>YEAR(Helper_Columns[Order_Date])</f>
        <v>2024</v>
      </c>
      <c r="O3114" t="str">
        <f>TEXT(Helper_Columns[Order_Date],"mmm")</f>
        <v>Aug</v>
      </c>
      <c r="P3114" s="7">
        <f>IFERROR(Helper_Columns[Profit]/Helper_Columns[Sales_Amount],0)</f>
        <v>0.21347404157191815</v>
      </c>
      <c r="Q3114" s="5" t="str">
        <f>IF(VALUE(SUBSTITUTE(Helper_Columns[[#This Row],[Discount]],"%",""))&gt;=10,"High Discount", "Normal")</f>
        <v>Normal</v>
      </c>
      <c r="R3114" s="5" t="str">
        <f xml:space="preserve"> IF(Helper_Columns[[#This Row],[Profit]]&gt;5000,"High","Low")</f>
        <v>High</v>
      </c>
    </row>
    <row r="3115" spans="1:18" x14ac:dyDescent="0.25">
      <c r="A3115" t="s">
        <v>3125</v>
      </c>
      <c r="B3115" s="4">
        <v>45519.294458891767</v>
      </c>
      <c r="C3115" t="s">
        <v>5019</v>
      </c>
      <c r="D3115" t="s">
        <v>5028</v>
      </c>
      <c r="E3115" t="s">
        <v>5037</v>
      </c>
      <c r="F3115" t="s">
        <v>5047</v>
      </c>
      <c r="G3115" t="s">
        <v>5064</v>
      </c>
      <c r="H3115">
        <v>40992</v>
      </c>
      <c r="I3115">
        <v>4</v>
      </c>
      <c r="J3115" t="s">
        <v>5071</v>
      </c>
      <c r="K3115">
        <v>8953.35</v>
      </c>
      <c r="L3115" t="s">
        <v>5076</v>
      </c>
      <c r="M3115">
        <f>MONTH(Helper_Columns[Order_Date])</f>
        <v>8</v>
      </c>
      <c r="N3115">
        <f>YEAR(Helper_Columns[Order_Date])</f>
        <v>2024</v>
      </c>
      <c r="O3115" t="str">
        <f>TEXT(Helper_Columns[Order_Date],"mmm")</f>
        <v>Aug</v>
      </c>
      <c r="P3115" s="7">
        <f>IFERROR(Helper_Columns[Profit]/Helper_Columns[Sales_Amount],0)</f>
        <v>0.21841700819672133</v>
      </c>
      <c r="Q3115" s="5" t="str">
        <f>IF(VALUE(SUBSTITUTE(Helper_Columns[[#This Row],[Discount]],"%",""))&gt;=10,"High Discount", "Normal")</f>
        <v>High Discount</v>
      </c>
      <c r="R3115" s="5" t="str">
        <f xml:space="preserve"> IF(Helper_Columns[[#This Row],[Profit]]&gt;5000,"High","Low")</f>
        <v>High</v>
      </c>
    </row>
    <row r="3116" spans="1:18" x14ac:dyDescent="0.25">
      <c r="A3116" t="s">
        <v>3126</v>
      </c>
      <c r="B3116" s="4">
        <v>45519.367473494691</v>
      </c>
      <c r="C3116" t="s">
        <v>5024</v>
      </c>
      <c r="D3116" t="s">
        <v>5026</v>
      </c>
      <c r="E3116" t="s">
        <v>5043</v>
      </c>
      <c r="F3116" t="s">
        <v>5047</v>
      </c>
      <c r="G3116" t="s">
        <v>5064</v>
      </c>
      <c r="H3116">
        <v>52090</v>
      </c>
      <c r="I3116">
        <v>8</v>
      </c>
      <c r="J3116" t="s">
        <v>5073</v>
      </c>
      <c r="K3116">
        <v>10770.72</v>
      </c>
      <c r="L3116" t="s">
        <v>5074</v>
      </c>
      <c r="M3116">
        <f>MONTH(Helper_Columns[Order_Date])</f>
        <v>8</v>
      </c>
      <c r="N3116">
        <f>YEAR(Helper_Columns[Order_Date])</f>
        <v>2024</v>
      </c>
      <c r="O3116" t="str">
        <f>TEXT(Helper_Columns[Order_Date],"mmm")</f>
        <v>Aug</v>
      </c>
      <c r="P3116" s="7">
        <f>IFERROR(Helper_Columns[Profit]/Helper_Columns[Sales_Amount],0)</f>
        <v>0.20677135726626991</v>
      </c>
      <c r="Q3116" s="5" t="str">
        <f>IF(VALUE(SUBSTITUTE(Helper_Columns[[#This Row],[Discount]],"%",""))&gt;=10,"High Discount", "Normal")</f>
        <v>Normal</v>
      </c>
      <c r="R3116" s="5" t="str">
        <f xml:space="preserve"> IF(Helper_Columns[[#This Row],[Profit]]&gt;5000,"High","Low")</f>
        <v>High</v>
      </c>
    </row>
    <row r="3117" spans="1:18" x14ac:dyDescent="0.25">
      <c r="A3117" t="s">
        <v>3127</v>
      </c>
      <c r="B3117" s="4">
        <v>45519.440488097607</v>
      </c>
      <c r="C3117" t="s">
        <v>5015</v>
      </c>
      <c r="D3117" t="s">
        <v>5027</v>
      </c>
      <c r="E3117" t="s">
        <v>5031</v>
      </c>
      <c r="F3117" t="s">
        <v>5046</v>
      </c>
      <c r="G3117" t="s">
        <v>5060</v>
      </c>
      <c r="H3117">
        <v>51528</v>
      </c>
      <c r="I3117">
        <v>4</v>
      </c>
      <c r="J3117" t="s">
        <v>5070</v>
      </c>
      <c r="K3117">
        <v>8500.2900000000009</v>
      </c>
      <c r="L3117" t="s">
        <v>5075</v>
      </c>
      <c r="M3117">
        <f>MONTH(Helper_Columns[Order_Date])</f>
        <v>8</v>
      </c>
      <c r="N3117">
        <f>YEAR(Helper_Columns[Order_Date])</f>
        <v>2024</v>
      </c>
      <c r="O3117" t="str">
        <f>TEXT(Helper_Columns[Order_Date],"mmm")</f>
        <v>Aug</v>
      </c>
      <c r="P3117" s="7">
        <f>IFERROR(Helper_Columns[Profit]/Helper_Columns[Sales_Amount],0)</f>
        <v>0.16496448532836519</v>
      </c>
      <c r="Q3117" s="5" t="str">
        <f>IF(VALUE(SUBSTITUTE(Helper_Columns[[#This Row],[Discount]],"%",""))&gt;=10,"High Discount", "Normal")</f>
        <v>Normal</v>
      </c>
      <c r="R3117" s="5" t="str">
        <f xml:space="preserve"> IF(Helper_Columns[[#This Row],[Profit]]&gt;5000,"High","Low")</f>
        <v>High</v>
      </c>
    </row>
    <row r="3118" spans="1:18" x14ac:dyDescent="0.25">
      <c r="A3118" t="s">
        <v>3128</v>
      </c>
      <c r="B3118" s="4">
        <v>45519.513502700531</v>
      </c>
      <c r="C3118" t="s">
        <v>5016</v>
      </c>
      <c r="D3118" t="s">
        <v>5028</v>
      </c>
      <c r="E3118" t="s">
        <v>5037</v>
      </c>
      <c r="F3118" t="s">
        <v>5046</v>
      </c>
      <c r="G3118" t="s">
        <v>5049</v>
      </c>
      <c r="H3118">
        <v>63977</v>
      </c>
      <c r="I3118">
        <v>9</v>
      </c>
      <c r="J3118" t="s">
        <v>5071</v>
      </c>
      <c r="K3118">
        <v>9095.32</v>
      </c>
      <c r="L3118" t="s">
        <v>5077</v>
      </c>
      <c r="M3118">
        <f>MONTH(Helper_Columns[Order_Date])</f>
        <v>8</v>
      </c>
      <c r="N3118">
        <f>YEAR(Helper_Columns[Order_Date])</f>
        <v>2024</v>
      </c>
      <c r="O3118" t="str">
        <f>TEXT(Helper_Columns[Order_Date],"mmm")</f>
        <v>Aug</v>
      </c>
      <c r="P3118" s="7">
        <f>IFERROR(Helper_Columns[Profit]/Helper_Columns[Sales_Amount],0)</f>
        <v>0.14216546571424105</v>
      </c>
      <c r="Q3118" s="5" t="str">
        <f>IF(VALUE(SUBSTITUTE(Helper_Columns[[#This Row],[Discount]],"%",""))&gt;=10,"High Discount", "Normal")</f>
        <v>High Discount</v>
      </c>
      <c r="R3118" s="5" t="str">
        <f xml:space="preserve"> IF(Helper_Columns[[#This Row],[Profit]]&gt;5000,"High","Low")</f>
        <v>High</v>
      </c>
    </row>
    <row r="3119" spans="1:18" x14ac:dyDescent="0.25">
      <c r="A3119" t="s">
        <v>3129</v>
      </c>
      <c r="B3119" s="4">
        <v>45519.586517303462</v>
      </c>
      <c r="C3119" t="s">
        <v>5022</v>
      </c>
      <c r="D3119" t="s">
        <v>5029</v>
      </c>
      <c r="E3119" t="s">
        <v>5040</v>
      </c>
      <c r="F3119" t="s">
        <v>5047</v>
      </c>
      <c r="G3119" t="s">
        <v>5062</v>
      </c>
      <c r="H3119">
        <v>6870</v>
      </c>
      <c r="I3119">
        <v>9</v>
      </c>
      <c r="J3119" t="s">
        <v>5071</v>
      </c>
      <c r="K3119">
        <v>984.5</v>
      </c>
      <c r="L3119" t="s">
        <v>5074</v>
      </c>
      <c r="M3119">
        <f>MONTH(Helper_Columns[Order_Date])</f>
        <v>8</v>
      </c>
      <c r="N3119">
        <f>YEAR(Helper_Columns[Order_Date])</f>
        <v>2024</v>
      </c>
      <c r="O3119" t="str">
        <f>TEXT(Helper_Columns[Order_Date],"mmm")</f>
        <v>Aug</v>
      </c>
      <c r="P3119" s="7">
        <f>IFERROR(Helper_Columns[Profit]/Helper_Columns[Sales_Amount],0)</f>
        <v>0.14330422125181949</v>
      </c>
      <c r="Q3119" s="5" t="str">
        <f>IF(VALUE(SUBSTITUTE(Helper_Columns[[#This Row],[Discount]],"%",""))&gt;=10,"High Discount", "Normal")</f>
        <v>High Discount</v>
      </c>
      <c r="R3119" s="5" t="str">
        <f xml:space="preserve"> IF(Helper_Columns[[#This Row],[Profit]]&gt;5000,"High","Low")</f>
        <v>Low</v>
      </c>
    </row>
    <row r="3120" spans="1:18" x14ac:dyDescent="0.25">
      <c r="A3120" t="s">
        <v>3130</v>
      </c>
      <c r="B3120" s="4">
        <v>45519.659531906378</v>
      </c>
      <c r="C3120" t="s">
        <v>5019</v>
      </c>
      <c r="D3120" t="s">
        <v>5029</v>
      </c>
      <c r="E3120" t="s">
        <v>5040</v>
      </c>
      <c r="F3120" t="s">
        <v>5046</v>
      </c>
      <c r="G3120" t="s">
        <v>5066</v>
      </c>
      <c r="H3120">
        <v>12274</v>
      </c>
      <c r="I3120">
        <v>1</v>
      </c>
      <c r="J3120" t="s">
        <v>5072</v>
      </c>
      <c r="K3120">
        <v>2257.06</v>
      </c>
      <c r="L3120" t="s">
        <v>5078</v>
      </c>
      <c r="M3120">
        <f>MONTH(Helper_Columns[Order_Date])</f>
        <v>8</v>
      </c>
      <c r="N3120">
        <f>YEAR(Helper_Columns[Order_Date])</f>
        <v>2024</v>
      </c>
      <c r="O3120" t="str">
        <f>TEXT(Helper_Columns[Order_Date],"mmm")</f>
        <v>Aug</v>
      </c>
      <c r="P3120" s="7">
        <f>IFERROR(Helper_Columns[Profit]/Helper_Columns[Sales_Amount],0)</f>
        <v>0.18388952256802998</v>
      </c>
      <c r="Q3120" s="5" t="str">
        <f>IF(VALUE(SUBSTITUTE(Helper_Columns[[#This Row],[Discount]],"%",""))&gt;=10,"High Discount", "Normal")</f>
        <v>High Discount</v>
      </c>
      <c r="R3120" s="5" t="str">
        <f xml:space="preserve"> IF(Helper_Columns[[#This Row],[Profit]]&gt;5000,"High","Low")</f>
        <v>Low</v>
      </c>
    </row>
    <row r="3121" spans="1:18" x14ac:dyDescent="0.25">
      <c r="A3121" t="s">
        <v>3131</v>
      </c>
      <c r="B3121" s="4">
        <v>45519.732546509287</v>
      </c>
      <c r="C3121" t="s">
        <v>5021</v>
      </c>
      <c r="D3121" t="s">
        <v>5026</v>
      </c>
      <c r="E3121" t="s">
        <v>5030</v>
      </c>
      <c r="F3121" t="s">
        <v>5048</v>
      </c>
      <c r="G3121" t="s">
        <v>5056</v>
      </c>
      <c r="H3121">
        <v>53996</v>
      </c>
      <c r="I3121">
        <v>9</v>
      </c>
      <c r="J3121" t="s">
        <v>5072</v>
      </c>
      <c r="K3121">
        <v>9495.16</v>
      </c>
      <c r="L3121" t="s">
        <v>5077</v>
      </c>
      <c r="M3121">
        <f>MONTH(Helper_Columns[Order_Date])</f>
        <v>8</v>
      </c>
      <c r="N3121">
        <f>YEAR(Helper_Columns[Order_Date])</f>
        <v>2024</v>
      </c>
      <c r="O3121" t="str">
        <f>TEXT(Helper_Columns[Order_Date],"mmm")</f>
        <v>Aug</v>
      </c>
      <c r="P3121" s="7">
        <f>IFERROR(Helper_Columns[Profit]/Helper_Columns[Sales_Amount],0)</f>
        <v>0.17584932217201274</v>
      </c>
      <c r="Q3121" s="5" t="str">
        <f>IF(VALUE(SUBSTITUTE(Helper_Columns[[#This Row],[Discount]],"%",""))&gt;=10,"High Discount", "Normal")</f>
        <v>High Discount</v>
      </c>
      <c r="R3121" s="5" t="str">
        <f xml:space="preserve"> IF(Helper_Columns[[#This Row],[Profit]]&gt;5000,"High","Low")</f>
        <v>High</v>
      </c>
    </row>
    <row r="3122" spans="1:18" x14ac:dyDescent="0.25">
      <c r="A3122" t="s">
        <v>3132</v>
      </c>
      <c r="B3122" s="4">
        <v>45519.805561112233</v>
      </c>
      <c r="C3122" t="s">
        <v>5012</v>
      </c>
      <c r="D3122" t="s">
        <v>5026</v>
      </c>
      <c r="E3122" t="s">
        <v>5043</v>
      </c>
      <c r="F3122" t="s">
        <v>5048</v>
      </c>
      <c r="G3122" t="s">
        <v>5059</v>
      </c>
      <c r="H3122">
        <v>28156</v>
      </c>
      <c r="I3122">
        <v>1</v>
      </c>
      <c r="J3122" t="s">
        <v>5068</v>
      </c>
      <c r="K3122">
        <v>4969.75</v>
      </c>
      <c r="L3122" t="s">
        <v>5074</v>
      </c>
      <c r="M3122">
        <f>MONTH(Helper_Columns[Order_Date])</f>
        <v>8</v>
      </c>
      <c r="N3122">
        <f>YEAR(Helper_Columns[Order_Date])</f>
        <v>2024</v>
      </c>
      <c r="O3122" t="str">
        <f>TEXT(Helper_Columns[Order_Date],"mmm")</f>
        <v>Aug</v>
      </c>
      <c r="P3122" s="7">
        <f>IFERROR(Helper_Columns[Profit]/Helper_Columns[Sales_Amount],0)</f>
        <v>0.17650767154425345</v>
      </c>
      <c r="Q3122" s="5" t="str">
        <f>IF(VALUE(SUBSTITUTE(Helper_Columns[[#This Row],[Discount]],"%",""))&gt;=10,"High Discount", "Normal")</f>
        <v>Normal</v>
      </c>
      <c r="R3122" s="5" t="str">
        <f xml:space="preserve"> IF(Helper_Columns[[#This Row],[Profit]]&gt;5000,"High","Low")</f>
        <v>Low</v>
      </c>
    </row>
    <row r="3123" spans="1:18" x14ac:dyDescent="0.25">
      <c r="A3123" t="s">
        <v>3133</v>
      </c>
      <c r="B3123" s="4">
        <v>45519.878575715142</v>
      </c>
      <c r="C3123" t="s">
        <v>5018</v>
      </c>
      <c r="D3123" t="s">
        <v>5027</v>
      </c>
      <c r="E3123" t="s">
        <v>5042</v>
      </c>
      <c r="F3123" t="s">
        <v>5046</v>
      </c>
      <c r="G3123" t="s">
        <v>5060</v>
      </c>
      <c r="H3123">
        <v>19559</v>
      </c>
      <c r="I3123">
        <v>6</v>
      </c>
      <c r="J3123" t="s">
        <v>5071</v>
      </c>
      <c r="K3123">
        <v>3332.47</v>
      </c>
      <c r="L3123" t="s">
        <v>5076</v>
      </c>
      <c r="M3123">
        <f>MONTH(Helper_Columns[Order_Date])</f>
        <v>8</v>
      </c>
      <c r="N3123">
        <f>YEAR(Helper_Columns[Order_Date])</f>
        <v>2024</v>
      </c>
      <c r="O3123" t="str">
        <f>TEXT(Helper_Columns[Order_Date],"mmm")</f>
        <v>Aug</v>
      </c>
      <c r="P3123" s="7">
        <f>IFERROR(Helper_Columns[Profit]/Helper_Columns[Sales_Amount],0)</f>
        <v>0.17038038754537552</v>
      </c>
      <c r="Q3123" s="5" t="str">
        <f>IF(VALUE(SUBSTITUTE(Helper_Columns[[#This Row],[Discount]],"%",""))&gt;=10,"High Discount", "Normal")</f>
        <v>High Discount</v>
      </c>
      <c r="R3123" s="5" t="str">
        <f xml:space="preserve"> IF(Helper_Columns[[#This Row],[Profit]]&gt;5000,"High","Low")</f>
        <v>Low</v>
      </c>
    </row>
    <row r="3124" spans="1:18" x14ac:dyDescent="0.25">
      <c r="A3124" t="s">
        <v>3134</v>
      </c>
      <c r="B3124" s="4">
        <v>45519.951590318058</v>
      </c>
      <c r="C3124" t="s">
        <v>5021</v>
      </c>
      <c r="D3124" t="s">
        <v>5029</v>
      </c>
      <c r="E3124" t="s">
        <v>5041</v>
      </c>
      <c r="F3124" t="s">
        <v>5048</v>
      </c>
      <c r="G3124" t="s">
        <v>5052</v>
      </c>
      <c r="H3124">
        <v>21575</v>
      </c>
      <c r="I3124">
        <v>2</v>
      </c>
      <c r="J3124" t="s">
        <v>5070</v>
      </c>
      <c r="K3124">
        <v>2615.52</v>
      </c>
      <c r="L3124" t="s">
        <v>5077</v>
      </c>
      <c r="M3124">
        <f>MONTH(Helper_Columns[Order_Date])</f>
        <v>8</v>
      </c>
      <c r="N3124">
        <f>YEAR(Helper_Columns[Order_Date])</f>
        <v>2024</v>
      </c>
      <c r="O3124" t="str">
        <f>TEXT(Helper_Columns[Order_Date],"mmm")</f>
        <v>Aug</v>
      </c>
      <c r="P3124" s="7">
        <f>IFERROR(Helper_Columns[Profit]/Helper_Columns[Sales_Amount],0)</f>
        <v>0.12122920046349941</v>
      </c>
      <c r="Q3124" s="5" t="str">
        <f>IF(VALUE(SUBSTITUTE(Helper_Columns[[#This Row],[Discount]],"%",""))&gt;=10,"High Discount", "Normal")</f>
        <v>Normal</v>
      </c>
      <c r="R3124" s="5" t="str">
        <f xml:space="preserve"> IF(Helper_Columns[[#This Row],[Profit]]&gt;5000,"High","Low")</f>
        <v>Low</v>
      </c>
    </row>
    <row r="3125" spans="1:18" x14ac:dyDescent="0.25">
      <c r="A3125" t="s">
        <v>3135</v>
      </c>
      <c r="B3125" s="4">
        <v>45520.024604920982</v>
      </c>
      <c r="C3125" t="s">
        <v>5025</v>
      </c>
      <c r="D3125" t="s">
        <v>5027</v>
      </c>
      <c r="E3125" t="s">
        <v>5031</v>
      </c>
      <c r="F3125" t="s">
        <v>5048</v>
      </c>
      <c r="G3125" t="s">
        <v>5051</v>
      </c>
      <c r="H3125">
        <v>10534</v>
      </c>
      <c r="I3125">
        <v>7</v>
      </c>
      <c r="J3125" t="s">
        <v>5068</v>
      </c>
      <c r="K3125">
        <v>980.75</v>
      </c>
      <c r="L3125" t="s">
        <v>5079</v>
      </c>
      <c r="M3125">
        <f>MONTH(Helper_Columns[Order_Date])</f>
        <v>8</v>
      </c>
      <c r="N3125">
        <f>YEAR(Helper_Columns[Order_Date])</f>
        <v>2024</v>
      </c>
      <c r="O3125" t="str">
        <f>TEXT(Helper_Columns[Order_Date],"mmm")</f>
        <v>Aug</v>
      </c>
      <c r="P3125" s="7">
        <f>IFERROR(Helper_Columns[Profit]/Helper_Columns[Sales_Amount],0)</f>
        <v>9.3103284602240363E-2</v>
      </c>
      <c r="Q3125" s="5" t="str">
        <f>IF(VALUE(SUBSTITUTE(Helper_Columns[[#This Row],[Discount]],"%",""))&gt;=10,"High Discount", "Normal")</f>
        <v>Normal</v>
      </c>
      <c r="R3125" s="5" t="str">
        <f xml:space="preserve"> IF(Helper_Columns[[#This Row],[Profit]]&gt;5000,"High","Low")</f>
        <v>Low</v>
      </c>
    </row>
    <row r="3126" spans="1:18" x14ac:dyDescent="0.25">
      <c r="A3126" t="s">
        <v>3136</v>
      </c>
      <c r="B3126" s="4">
        <v>45520.097619523898</v>
      </c>
      <c r="C3126" t="s">
        <v>5019</v>
      </c>
      <c r="D3126" t="s">
        <v>5027</v>
      </c>
      <c r="E3126" t="s">
        <v>5042</v>
      </c>
      <c r="F3126" t="s">
        <v>5048</v>
      </c>
      <c r="G3126" t="s">
        <v>5056</v>
      </c>
      <c r="H3126">
        <v>19764</v>
      </c>
      <c r="I3126">
        <v>13</v>
      </c>
      <c r="J3126" t="s">
        <v>5070</v>
      </c>
      <c r="K3126">
        <v>4157.08</v>
      </c>
      <c r="L3126" t="s">
        <v>5074</v>
      </c>
      <c r="M3126">
        <f>MONTH(Helper_Columns[Order_Date])</f>
        <v>8</v>
      </c>
      <c r="N3126">
        <f>YEAR(Helper_Columns[Order_Date])</f>
        <v>2024</v>
      </c>
      <c r="O3126" t="str">
        <f>TEXT(Helper_Columns[Order_Date],"mmm")</f>
        <v>Aug</v>
      </c>
      <c r="P3126" s="7">
        <f>IFERROR(Helper_Columns[Profit]/Helper_Columns[Sales_Amount],0)</f>
        <v>0.21033596437968022</v>
      </c>
      <c r="Q3126" s="5" t="str">
        <f>IF(VALUE(SUBSTITUTE(Helper_Columns[[#This Row],[Discount]],"%",""))&gt;=10,"High Discount", "Normal")</f>
        <v>Normal</v>
      </c>
      <c r="R3126" s="5" t="str">
        <f xml:space="preserve"> IF(Helper_Columns[[#This Row],[Profit]]&gt;5000,"High","Low")</f>
        <v>Low</v>
      </c>
    </row>
    <row r="3127" spans="1:18" x14ac:dyDescent="0.25">
      <c r="A3127" t="s">
        <v>3137</v>
      </c>
      <c r="B3127" s="4">
        <v>45520.170634126807</v>
      </c>
      <c r="C3127" t="s">
        <v>5024</v>
      </c>
      <c r="D3127" t="s">
        <v>5026</v>
      </c>
      <c r="E3127" t="s">
        <v>5030</v>
      </c>
      <c r="F3127" t="s">
        <v>5046</v>
      </c>
      <c r="G3127" t="s">
        <v>5049</v>
      </c>
      <c r="H3127">
        <v>21936</v>
      </c>
      <c r="I3127">
        <v>13</v>
      </c>
      <c r="J3127" t="s">
        <v>5073</v>
      </c>
      <c r="K3127">
        <v>4081.7</v>
      </c>
      <c r="L3127" t="s">
        <v>5079</v>
      </c>
      <c r="M3127">
        <f>MONTH(Helper_Columns[Order_Date])</f>
        <v>8</v>
      </c>
      <c r="N3127">
        <f>YEAR(Helper_Columns[Order_Date])</f>
        <v>2024</v>
      </c>
      <c r="O3127" t="str">
        <f>TEXT(Helper_Columns[Order_Date],"mmm")</f>
        <v>Aug</v>
      </c>
      <c r="P3127" s="7">
        <f>IFERROR(Helper_Columns[Profit]/Helper_Columns[Sales_Amount],0)</f>
        <v>0.18607312180889859</v>
      </c>
      <c r="Q3127" s="5" t="str">
        <f>IF(VALUE(SUBSTITUTE(Helper_Columns[[#This Row],[Discount]],"%",""))&gt;=10,"High Discount", "Normal")</f>
        <v>Normal</v>
      </c>
      <c r="R3127" s="5" t="str">
        <f xml:space="preserve"> IF(Helper_Columns[[#This Row],[Profit]]&gt;5000,"High","Low")</f>
        <v>Low</v>
      </c>
    </row>
    <row r="3128" spans="1:18" x14ac:dyDescent="0.25">
      <c r="A3128" t="s">
        <v>3138</v>
      </c>
      <c r="B3128" s="4">
        <v>45520.243648729753</v>
      </c>
      <c r="C3128" t="s">
        <v>5024</v>
      </c>
      <c r="D3128" t="s">
        <v>5027</v>
      </c>
      <c r="E3128" t="s">
        <v>5042</v>
      </c>
      <c r="F3128" t="s">
        <v>5046</v>
      </c>
      <c r="G3128" t="s">
        <v>5054</v>
      </c>
      <c r="H3128">
        <v>47323</v>
      </c>
      <c r="I3128">
        <v>12</v>
      </c>
      <c r="J3128" t="s">
        <v>5072</v>
      </c>
      <c r="K3128">
        <v>5999.88</v>
      </c>
      <c r="L3128" t="s">
        <v>5077</v>
      </c>
      <c r="M3128">
        <f>MONTH(Helper_Columns[Order_Date])</f>
        <v>8</v>
      </c>
      <c r="N3128">
        <f>YEAR(Helper_Columns[Order_Date])</f>
        <v>2024</v>
      </c>
      <c r="O3128" t="str">
        <f>TEXT(Helper_Columns[Order_Date],"mmm")</f>
        <v>Aug</v>
      </c>
      <c r="P3128" s="7">
        <f>IFERROR(Helper_Columns[Profit]/Helper_Columns[Sales_Amount],0)</f>
        <v>0.12678570673879508</v>
      </c>
      <c r="Q3128" s="5" t="str">
        <f>IF(VALUE(SUBSTITUTE(Helper_Columns[[#This Row],[Discount]],"%",""))&gt;=10,"High Discount", "Normal")</f>
        <v>High Discount</v>
      </c>
      <c r="R3128" s="5" t="str">
        <f xml:space="preserve"> IF(Helper_Columns[[#This Row],[Profit]]&gt;5000,"High","Low")</f>
        <v>High</v>
      </c>
    </row>
    <row r="3129" spans="1:18" x14ac:dyDescent="0.25">
      <c r="A3129" t="s">
        <v>3139</v>
      </c>
      <c r="B3129" s="4">
        <v>45520.316663332662</v>
      </c>
      <c r="C3129" t="s">
        <v>5017</v>
      </c>
      <c r="D3129" t="s">
        <v>5029</v>
      </c>
      <c r="E3129" t="s">
        <v>5040</v>
      </c>
      <c r="F3129" t="s">
        <v>5048</v>
      </c>
      <c r="G3129" t="s">
        <v>5052</v>
      </c>
      <c r="H3129">
        <v>73956</v>
      </c>
      <c r="I3129">
        <v>6</v>
      </c>
      <c r="J3129" t="s">
        <v>5071</v>
      </c>
      <c r="K3129">
        <v>13474.01</v>
      </c>
      <c r="L3129" t="s">
        <v>5076</v>
      </c>
      <c r="M3129">
        <f>MONTH(Helper_Columns[Order_Date])</f>
        <v>8</v>
      </c>
      <c r="N3129">
        <f>YEAR(Helper_Columns[Order_Date])</f>
        <v>2024</v>
      </c>
      <c r="O3129" t="str">
        <f>TEXT(Helper_Columns[Order_Date],"mmm")</f>
        <v>Aug</v>
      </c>
      <c r="P3129" s="7">
        <f>IFERROR(Helper_Columns[Profit]/Helper_Columns[Sales_Amount],0)</f>
        <v>0.18218954513494512</v>
      </c>
      <c r="Q3129" s="5" t="str">
        <f>IF(VALUE(SUBSTITUTE(Helper_Columns[[#This Row],[Discount]],"%",""))&gt;=10,"High Discount", "Normal")</f>
        <v>High Discount</v>
      </c>
      <c r="R3129" s="5" t="str">
        <f xml:space="preserve"> IF(Helper_Columns[[#This Row],[Profit]]&gt;5000,"High","Low")</f>
        <v>High</v>
      </c>
    </row>
    <row r="3130" spans="1:18" x14ac:dyDescent="0.25">
      <c r="A3130" t="s">
        <v>3140</v>
      </c>
      <c r="B3130" s="4">
        <v>45520.389677935578</v>
      </c>
      <c r="C3130" t="s">
        <v>5023</v>
      </c>
      <c r="D3130" t="s">
        <v>5027</v>
      </c>
      <c r="E3130" t="s">
        <v>5044</v>
      </c>
      <c r="F3130" t="s">
        <v>5046</v>
      </c>
      <c r="G3130" t="s">
        <v>5066</v>
      </c>
      <c r="H3130">
        <v>69147</v>
      </c>
      <c r="I3130">
        <v>9</v>
      </c>
      <c r="J3130" t="s">
        <v>5068</v>
      </c>
      <c r="K3130">
        <v>12504.88</v>
      </c>
      <c r="L3130" t="s">
        <v>5077</v>
      </c>
      <c r="M3130">
        <f>MONTH(Helper_Columns[Order_Date])</f>
        <v>8</v>
      </c>
      <c r="N3130">
        <f>YEAR(Helper_Columns[Order_Date])</f>
        <v>2024</v>
      </c>
      <c r="O3130" t="str">
        <f>TEXT(Helper_Columns[Order_Date],"mmm")</f>
        <v>Aug</v>
      </c>
      <c r="P3130" s="7">
        <f>IFERROR(Helper_Columns[Profit]/Helper_Columns[Sales_Amount],0)</f>
        <v>0.18084486673319158</v>
      </c>
      <c r="Q3130" s="5" t="str">
        <f>IF(VALUE(SUBSTITUTE(Helper_Columns[[#This Row],[Discount]],"%",""))&gt;=10,"High Discount", "Normal")</f>
        <v>Normal</v>
      </c>
      <c r="R3130" s="5" t="str">
        <f xml:space="preserve"> IF(Helper_Columns[[#This Row],[Profit]]&gt;5000,"High","Low")</f>
        <v>High</v>
      </c>
    </row>
    <row r="3131" spans="1:18" x14ac:dyDescent="0.25">
      <c r="A3131" t="s">
        <v>3141</v>
      </c>
      <c r="B3131" s="4">
        <v>45520.462692538509</v>
      </c>
      <c r="C3131" t="s">
        <v>5025</v>
      </c>
      <c r="D3131" t="s">
        <v>5029</v>
      </c>
      <c r="E3131" t="s">
        <v>5040</v>
      </c>
      <c r="F3131" t="s">
        <v>5047</v>
      </c>
      <c r="G3131" t="s">
        <v>5062</v>
      </c>
      <c r="H3131">
        <v>69882</v>
      </c>
      <c r="I3131">
        <v>1</v>
      </c>
      <c r="J3131" t="s">
        <v>5070</v>
      </c>
      <c r="K3131">
        <v>7451.25</v>
      </c>
      <c r="L3131" t="s">
        <v>5076</v>
      </c>
      <c r="M3131">
        <f>MONTH(Helper_Columns[Order_Date])</f>
        <v>8</v>
      </c>
      <c r="N3131">
        <f>YEAR(Helper_Columns[Order_Date])</f>
        <v>2024</v>
      </c>
      <c r="O3131" t="str">
        <f>TEXT(Helper_Columns[Order_Date],"mmm")</f>
        <v>Aug</v>
      </c>
      <c r="P3131" s="7">
        <f>IFERROR(Helper_Columns[Profit]/Helper_Columns[Sales_Amount],0)</f>
        <v>0.10662616982914055</v>
      </c>
      <c r="Q3131" s="5" t="str">
        <f>IF(VALUE(SUBSTITUTE(Helper_Columns[[#This Row],[Discount]],"%",""))&gt;=10,"High Discount", "Normal")</f>
        <v>Normal</v>
      </c>
      <c r="R3131" s="5" t="str">
        <f xml:space="preserve"> IF(Helper_Columns[[#This Row],[Profit]]&gt;5000,"High","Low")</f>
        <v>High</v>
      </c>
    </row>
    <row r="3132" spans="1:18" x14ac:dyDescent="0.25">
      <c r="A3132" t="s">
        <v>3142</v>
      </c>
      <c r="B3132" s="4">
        <v>45520.535707141433</v>
      </c>
      <c r="C3132" t="s">
        <v>5018</v>
      </c>
      <c r="D3132" t="s">
        <v>5027</v>
      </c>
      <c r="E3132" t="s">
        <v>5031</v>
      </c>
      <c r="F3132" t="s">
        <v>5047</v>
      </c>
      <c r="G3132" t="s">
        <v>5050</v>
      </c>
      <c r="H3132">
        <v>13438</v>
      </c>
      <c r="I3132">
        <v>5</v>
      </c>
      <c r="J3132" t="s">
        <v>5070</v>
      </c>
      <c r="K3132">
        <v>1940.47</v>
      </c>
      <c r="L3132" t="s">
        <v>5075</v>
      </c>
      <c r="M3132">
        <f>MONTH(Helper_Columns[Order_Date])</f>
        <v>8</v>
      </c>
      <c r="N3132">
        <f>YEAR(Helper_Columns[Order_Date])</f>
        <v>2024</v>
      </c>
      <c r="O3132" t="str">
        <f>TEXT(Helper_Columns[Order_Date],"mmm")</f>
        <v>Aug</v>
      </c>
      <c r="P3132" s="7">
        <f>IFERROR(Helper_Columns[Profit]/Helper_Columns[Sales_Amount],0)</f>
        <v>0.14440169668105374</v>
      </c>
      <c r="Q3132" s="5" t="str">
        <f>IF(VALUE(SUBSTITUTE(Helper_Columns[[#This Row],[Discount]],"%",""))&gt;=10,"High Discount", "Normal")</f>
        <v>Normal</v>
      </c>
      <c r="R3132" s="5" t="str">
        <f xml:space="preserve"> IF(Helper_Columns[[#This Row],[Profit]]&gt;5000,"High","Low")</f>
        <v>Low</v>
      </c>
    </row>
    <row r="3133" spans="1:18" x14ac:dyDescent="0.25">
      <c r="A3133" t="s">
        <v>3143</v>
      </c>
      <c r="B3133" s="4">
        <v>45520.608721744342</v>
      </c>
      <c r="C3133" t="s">
        <v>5016</v>
      </c>
      <c r="D3133" t="s">
        <v>5029</v>
      </c>
      <c r="E3133" t="s">
        <v>5039</v>
      </c>
      <c r="F3133" t="s">
        <v>5047</v>
      </c>
      <c r="G3133" t="s">
        <v>5050</v>
      </c>
      <c r="H3133">
        <v>19793</v>
      </c>
      <c r="I3133">
        <v>1</v>
      </c>
      <c r="J3133" t="s">
        <v>5073</v>
      </c>
      <c r="K3133">
        <v>3933.13</v>
      </c>
      <c r="L3133" t="s">
        <v>5079</v>
      </c>
      <c r="M3133">
        <f>MONTH(Helper_Columns[Order_Date])</f>
        <v>8</v>
      </c>
      <c r="N3133">
        <f>YEAR(Helper_Columns[Order_Date])</f>
        <v>2024</v>
      </c>
      <c r="O3133" t="str">
        <f>TEXT(Helper_Columns[Order_Date],"mmm")</f>
        <v>Aug</v>
      </c>
      <c r="P3133" s="7">
        <f>IFERROR(Helper_Columns[Profit]/Helper_Columns[Sales_Amount],0)</f>
        <v>0.1987131814277775</v>
      </c>
      <c r="Q3133" s="5" t="str">
        <f>IF(VALUE(SUBSTITUTE(Helper_Columns[[#This Row],[Discount]],"%",""))&gt;=10,"High Discount", "Normal")</f>
        <v>Normal</v>
      </c>
      <c r="R3133" s="5" t="str">
        <f xml:space="preserve"> IF(Helper_Columns[[#This Row],[Profit]]&gt;5000,"High","Low")</f>
        <v>Low</v>
      </c>
    </row>
    <row r="3134" spans="1:18" x14ac:dyDescent="0.25">
      <c r="A3134" t="s">
        <v>3144</v>
      </c>
      <c r="B3134" s="4">
        <v>45520.681736347273</v>
      </c>
      <c r="C3134" t="s">
        <v>5021</v>
      </c>
      <c r="D3134" t="s">
        <v>5029</v>
      </c>
      <c r="E3134" t="s">
        <v>5040</v>
      </c>
      <c r="F3134" t="s">
        <v>5046</v>
      </c>
      <c r="G3134" t="s">
        <v>5060</v>
      </c>
      <c r="H3134">
        <v>67500</v>
      </c>
      <c r="I3134">
        <v>10</v>
      </c>
      <c r="J3134" t="s">
        <v>5070</v>
      </c>
      <c r="K3134">
        <v>10814.36</v>
      </c>
      <c r="L3134" t="s">
        <v>5075</v>
      </c>
      <c r="M3134">
        <f>MONTH(Helper_Columns[Order_Date])</f>
        <v>8</v>
      </c>
      <c r="N3134">
        <f>YEAR(Helper_Columns[Order_Date])</f>
        <v>2024</v>
      </c>
      <c r="O3134" t="str">
        <f>TEXT(Helper_Columns[Order_Date],"mmm")</f>
        <v>Aug</v>
      </c>
      <c r="P3134" s="7">
        <f>IFERROR(Helper_Columns[Profit]/Helper_Columns[Sales_Amount],0)</f>
        <v>0.16021274074074074</v>
      </c>
      <c r="Q3134" s="5" t="str">
        <f>IF(VALUE(SUBSTITUTE(Helper_Columns[[#This Row],[Discount]],"%",""))&gt;=10,"High Discount", "Normal")</f>
        <v>Normal</v>
      </c>
      <c r="R3134" s="5" t="str">
        <f xml:space="preserve"> IF(Helper_Columns[[#This Row],[Profit]]&gt;5000,"High","Low")</f>
        <v>High</v>
      </c>
    </row>
    <row r="3135" spans="1:18" x14ac:dyDescent="0.25">
      <c r="A3135" t="s">
        <v>3145</v>
      </c>
      <c r="B3135" s="4">
        <v>45520.754750950182</v>
      </c>
      <c r="C3135" t="s">
        <v>5024</v>
      </c>
      <c r="D3135" t="s">
        <v>5027</v>
      </c>
      <c r="E3135" t="s">
        <v>5044</v>
      </c>
      <c r="F3135" t="s">
        <v>5047</v>
      </c>
      <c r="G3135" t="s">
        <v>5058</v>
      </c>
      <c r="H3135">
        <v>3411</v>
      </c>
      <c r="I3135">
        <v>5</v>
      </c>
      <c r="J3135" t="s">
        <v>5073</v>
      </c>
      <c r="K3135">
        <v>515.95000000000005</v>
      </c>
      <c r="L3135" t="s">
        <v>5076</v>
      </c>
      <c r="M3135">
        <f>MONTH(Helper_Columns[Order_Date])</f>
        <v>8</v>
      </c>
      <c r="N3135">
        <f>YEAR(Helper_Columns[Order_Date])</f>
        <v>2024</v>
      </c>
      <c r="O3135" t="str">
        <f>TEXT(Helper_Columns[Order_Date],"mmm")</f>
        <v>Aug</v>
      </c>
      <c r="P3135" s="7">
        <f>IFERROR(Helper_Columns[Profit]/Helper_Columns[Sales_Amount],0)</f>
        <v>0.15126062738199944</v>
      </c>
      <c r="Q3135" s="5" t="str">
        <f>IF(VALUE(SUBSTITUTE(Helper_Columns[[#This Row],[Discount]],"%",""))&gt;=10,"High Discount", "Normal")</f>
        <v>Normal</v>
      </c>
      <c r="R3135" s="5" t="str">
        <f xml:space="preserve"> IF(Helper_Columns[[#This Row],[Profit]]&gt;5000,"High","Low")</f>
        <v>Low</v>
      </c>
    </row>
    <row r="3136" spans="1:18" x14ac:dyDescent="0.25">
      <c r="A3136" t="s">
        <v>3146</v>
      </c>
      <c r="B3136" s="4">
        <v>45520.827765553098</v>
      </c>
      <c r="C3136" t="s">
        <v>5014</v>
      </c>
      <c r="D3136" t="s">
        <v>5028</v>
      </c>
      <c r="E3136" t="s">
        <v>5035</v>
      </c>
      <c r="F3136" t="s">
        <v>5046</v>
      </c>
      <c r="G3136" t="s">
        <v>5061</v>
      </c>
      <c r="H3136">
        <v>40651</v>
      </c>
      <c r="I3136">
        <v>4</v>
      </c>
      <c r="J3136" t="s">
        <v>5069</v>
      </c>
      <c r="K3136">
        <v>6820.28</v>
      </c>
      <c r="L3136" t="s">
        <v>5079</v>
      </c>
      <c r="M3136">
        <f>MONTH(Helper_Columns[Order_Date])</f>
        <v>8</v>
      </c>
      <c r="N3136">
        <f>YEAR(Helper_Columns[Order_Date])</f>
        <v>2024</v>
      </c>
      <c r="O3136" t="str">
        <f>TEXT(Helper_Columns[Order_Date],"mmm")</f>
        <v>Aug</v>
      </c>
      <c r="P3136" s="7">
        <f>IFERROR(Helper_Columns[Profit]/Helper_Columns[Sales_Amount],0)</f>
        <v>0.16777643846399842</v>
      </c>
      <c r="Q3136" s="5" t="str">
        <f>IF(VALUE(SUBSTITUTE(Helper_Columns[[#This Row],[Discount]],"%",""))&gt;=10,"High Discount", "Normal")</f>
        <v>High Discount</v>
      </c>
      <c r="R3136" s="5" t="str">
        <f xml:space="preserve"> IF(Helper_Columns[[#This Row],[Profit]]&gt;5000,"High","Low")</f>
        <v>High</v>
      </c>
    </row>
    <row r="3137" spans="1:18" x14ac:dyDescent="0.25">
      <c r="A3137" t="s">
        <v>3147</v>
      </c>
      <c r="B3137" s="4">
        <v>45520.900780156029</v>
      </c>
      <c r="C3137" t="s">
        <v>5019</v>
      </c>
      <c r="D3137" t="s">
        <v>5029</v>
      </c>
      <c r="E3137" t="s">
        <v>5039</v>
      </c>
      <c r="F3137" t="s">
        <v>5046</v>
      </c>
      <c r="G3137" t="s">
        <v>5057</v>
      </c>
      <c r="H3137">
        <v>53140</v>
      </c>
      <c r="I3137">
        <v>14</v>
      </c>
      <c r="J3137" t="s">
        <v>5070</v>
      </c>
      <c r="K3137">
        <v>8913.7099999999991</v>
      </c>
      <c r="L3137" t="s">
        <v>5079</v>
      </c>
      <c r="M3137">
        <f>MONTH(Helper_Columns[Order_Date])</f>
        <v>8</v>
      </c>
      <c r="N3137">
        <f>YEAR(Helper_Columns[Order_Date])</f>
        <v>2024</v>
      </c>
      <c r="O3137" t="str">
        <f>TEXT(Helper_Columns[Order_Date],"mmm")</f>
        <v>Aug</v>
      </c>
      <c r="P3137" s="7">
        <f>IFERROR(Helper_Columns[Profit]/Helper_Columns[Sales_Amount],0)</f>
        <v>0.1677401204365826</v>
      </c>
      <c r="Q3137" s="5" t="str">
        <f>IF(VALUE(SUBSTITUTE(Helper_Columns[[#This Row],[Discount]],"%",""))&gt;=10,"High Discount", "Normal")</f>
        <v>Normal</v>
      </c>
      <c r="R3137" s="5" t="str">
        <f xml:space="preserve"> IF(Helper_Columns[[#This Row],[Profit]]&gt;5000,"High","Low")</f>
        <v>High</v>
      </c>
    </row>
    <row r="3138" spans="1:18" x14ac:dyDescent="0.25">
      <c r="A3138" t="s">
        <v>3148</v>
      </c>
      <c r="B3138" s="4">
        <v>45520.973794758953</v>
      </c>
      <c r="C3138" t="s">
        <v>5019</v>
      </c>
      <c r="D3138" t="s">
        <v>5026</v>
      </c>
      <c r="E3138" t="s">
        <v>5043</v>
      </c>
      <c r="F3138" t="s">
        <v>5046</v>
      </c>
      <c r="G3138" t="s">
        <v>5057</v>
      </c>
      <c r="H3138">
        <v>50325</v>
      </c>
      <c r="I3138">
        <v>14</v>
      </c>
      <c r="J3138" t="s">
        <v>5072</v>
      </c>
      <c r="K3138">
        <v>7094.54</v>
      </c>
      <c r="L3138" t="s">
        <v>5074</v>
      </c>
      <c r="M3138">
        <f>MONTH(Helper_Columns[Order_Date])</f>
        <v>8</v>
      </c>
      <c r="N3138">
        <f>YEAR(Helper_Columns[Order_Date])</f>
        <v>2024</v>
      </c>
      <c r="O3138" t="str">
        <f>TEXT(Helper_Columns[Order_Date],"mmm")</f>
        <v>Aug</v>
      </c>
      <c r="P3138" s="7">
        <f>IFERROR(Helper_Columns[Profit]/Helper_Columns[Sales_Amount],0)</f>
        <v>0.14097446597118729</v>
      </c>
      <c r="Q3138" s="5" t="str">
        <f>IF(VALUE(SUBSTITUTE(Helper_Columns[[#This Row],[Discount]],"%",""))&gt;=10,"High Discount", "Normal")</f>
        <v>High Discount</v>
      </c>
      <c r="R3138" s="5" t="str">
        <f xml:space="preserve"> IF(Helper_Columns[[#This Row],[Profit]]&gt;5000,"High","Low")</f>
        <v>High</v>
      </c>
    </row>
    <row r="3139" spans="1:18" x14ac:dyDescent="0.25">
      <c r="A3139" t="s">
        <v>3149</v>
      </c>
      <c r="B3139" s="4">
        <v>45521.046809361862</v>
      </c>
      <c r="C3139" t="s">
        <v>5025</v>
      </c>
      <c r="D3139" t="s">
        <v>5029</v>
      </c>
      <c r="E3139" t="s">
        <v>5040</v>
      </c>
      <c r="F3139" t="s">
        <v>5047</v>
      </c>
      <c r="G3139" t="s">
        <v>5050</v>
      </c>
      <c r="H3139">
        <v>9012</v>
      </c>
      <c r="I3139">
        <v>13</v>
      </c>
      <c r="J3139" t="s">
        <v>5071</v>
      </c>
      <c r="K3139">
        <v>1404.5</v>
      </c>
      <c r="L3139" t="s">
        <v>5077</v>
      </c>
      <c r="M3139">
        <f>MONTH(Helper_Columns[Order_Date])</f>
        <v>8</v>
      </c>
      <c r="N3139">
        <f>YEAR(Helper_Columns[Order_Date])</f>
        <v>2024</v>
      </c>
      <c r="O3139" t="str">
        <f>TEXT(Helper_Columns[Order_Date],"mmm")</f>
        <v>Aug</v>
      </c>
      <c r="P3139" s="7">
        <f>IFERROR(Helper_Columns[Profit]/Helper_Columns[Sales_Amount],0)</f>
        <v>0.15584775854416333</v>
      </c>
      <c r="Q3139" s="5" t="str">
        <f>IF(VALUE(SUBSTITUTE(Helper_Columns[[#This Row],[Discount]],"%",""))&gt;=10,"High Discount", "Normal")</f>
        <v>High Discount</v>
      </c>
      <c r="R3139" s="5" t="str">
        <f xml:space="preserve"> IF(Helper_Columns[[#This Row],[Profit]]&gt;5000,"High","Low")</f>
        <v>Low</v>
      </c>
    </row>
    <row r="3140" spans="1:18" x14ac:dyDescent="0.25">
      <c r="A3140" t="s">
        <v>3150</v>
      </c>
      <c r="B3140" s="4">
        <v>45521.119823964793</v>
      </c>
      <c r="C3140" t="s">
        <v>5017</v>
      </c>
      <c r="D3140" t="s">
        <v>5027</v>
      </c>
      <c r="E3140" t="s">
        <v>5042</v>
      </c>
      <c r="F3140" t="s">
        <v>5048</v>
      </c>
      <c r="G3140" t="s">
        <v>5052</v>
      </c>
      <c r="H3140">
        <v>46289</v>
      </c>
      <c r="I3140">
        <v>13</v>
      </c>
      <c r="J3140" t="s">
        <v>5071</v>
      </c>
      <c r="K3140">
        <v>10166.450000000001</v>
      </c>
      <c r="L3140" t="s">
        <v>5074</v>
      </c>
      <c r="M3140">
        <f>MONTH(Helper_Columns[Order_Date])</f>
        <v>8</v>
      </c>
      <c r="N3140">
        <f>YEAR(Helper_Columns[Order_Date])</f>
        <v>2024</v>
      </c>
      <c r="O3140" t="str">
        <f>TEXT(Helper_Columns[Order_Date],"mmm")</f>
        <v>Aug</v>
      </c>
      <c r="P3140" s="7">
        <f>IFERROR(Helper_Columns[Profit]/Helper_Columns[Sales_Amount],0)</f>
        <v>0.2196299336775476</v>
      </c>
      <c r="Q3140" s="5" t="str">
        <f>IF(VALUE(SUBSTITUTE(Helper_Columns[[#This Row],[Discount]],"%",""))&gt;=10,"High Discount", "Normal")</f>
        <v>High Discount</v>
      </c>
      <c r="R3140" s="5" t="str">
        <f xml:space="preserve"> IF(Helper_Columns[[#This Row],[Profit]]&gt;5000,"High","Low")</f>
        <v>High</v>
      </c>
    </row>
    <row r="3141" spans="1:18" x14ac:dyDescent="0.25">
      <c r="A3141" t="s">
        <v>3151</v>
      </c>
      <c r="B3141" s="4">
        <v>45521.192838567709</v>
      </c>
      <c r="C3141" t="s">
        <v>5012</v>
      </c>
      <c r="D3141" t="s">
        <v>5029</v>
      </c>
      <c r="E3141" t="s">
        <v>5033</v>
      </c>
      <c r="F3141" t="s">
        <v>5046</v>
      </c>
      <c r="G3141" t="s">
        <v>5060</v>
      </c>
      <c r="H3141">
        <v>71037</v>
      </c>
      <c r="I3141">
        <v>6</v>
      </c>
      <c r="J3141" t="s">
        <v>5071</v>
      </c>
      <c r="K3141">
        <v>7990.08</v>
      </c>
      <c r="L3141" t="s">
        <v>5078</v>
      </c>
      <c r="M3141">
        <f>MONTH(Helper_Columns[Order_Date])</f>
        <v>8</v>
      </c>
      <c r="N3141">
        <f>YEAR(Helper_Columns[Order_Date])</f>
        <v>2024</v>
      </c>
      <c r="O3141" t="str">
        <f>TEXT(Helper_Columns[Order_Date],"mmm")</f>
        <v>Aug</v>
      </c>
      <c r="P3141" s="7">
        <f>IFERROR(Helper_Columns[Profit]/Helper_Columns[Sales_Amount],0)</f>
        <v>0.11247772287681068</v>
      </c>
      <c r="Q3141" s="5" t="str">
        <f>IF(VALUE(SUBSTITUTE(Helper_Columns[[#This Row],[Discount]],"%",""))&gt;=10,"High Discount", "Normal")</f>
        <v>High Discount</v>
      </c>
      <c r="R3141" s="5" t="str">
        <f xml:space="preserve"> IF(Helper_Columns[[#This Row],[Profit]]&gt;5000,"High","Low")</f>
        <v>High</v>
      </c>
    </row>
    <row r="3142" spans="1:18" x14ac:dyDescent="0.25">
      <c r="A3142" t="s">
        <v>3152</v>
      </c>
      <c r="B3142" s="4">
        <v>45521.265853170633</v>
      </c>
      <c r="C3142" t="s">
        <v>5016</v>
      </c>
      <c r="D3142" t="s">
        <v>5027</v>
      </c>
      <c r="E3142" t="s">
        <v>5038</v>
      </c>
      <c r="F3142" t="s">
        <v>5046</v>
      </c>
      <c r="G3142" t="s">
        <v>5049</v>
      </c>
      <c r="H3142">
        <v>51627</v>
      </c>
      <c r="I3142">
        <v>10</v>
      </c>
      <c r="J3142" t="s">
        <v>5073</v>
      </c>
      <c r="K3142">
        <v>7376.43</v>
      </c>
      <c r="L3142" t="s">
        <v>5075</v>
      </c>
      <c r="M3142">
        <f>MONTH(Helper_Columns[Order_Date])</f>
        <v>8</v>
      </c>
      <c r="N3142">
        <f>YEAR(Helper_Columns[Order_Date])</f>
        <v>2024</v>
      </c>
      <c r="O3142" t="str">
        <f>TEXT(Helper_Columns[Order_Date],"mmm")</f>
        <v>Aug</v>
      </c>
      <c r="P3142" s="7">
        <f>IFERROR(Helper_Columns[Profit]/Helper_Columns[Sales_Amount],0)</f>
        <v>0.142879307339183</v>
      </c>
      <c r="Q3142" s="5" t="str">
        <f>IF(VALUE(SUBSTITUTE(Helper_Columns[[#This Row],[Discount]],"%",""))&gt;=10,"High Discount", "Normal")</f>
        <v>Normal</v>
      </c>
      <c r="R3142" s="5" t="str">
        <f xml:space="preserve"> IF(Helper_Columns[[#This Row],[Profit]]&gt;5000,"High","Low")</f>
        <v>High</v>
      </c>
    </row>
    <row r="3143" spans="1:18" x14ac:dyDescent="0.25">
      <c r="A3143" t="s">
        <v>3153</v>
      </c>
      <c r="B3143" s="4">
        <v>45521.338867773557</v>
      </c>
      <c r="C3143" t="s">
        <v>5022</v>
      </c>
      <c r="D3143" t="s">
        <v>5029</v>
      </c>
      <c r="E3143" t="s">
        <v>5040</v>
      </c>
      <c r="F3143" t="s">
        <v>5046</v>
      </c>
      <c r="G3143" t="s">
        <v>5049</v>
      </c>
      <c r="H3143">
        <v>18021</v>
      </c>
      <c r="I3143">
        <v>7</v>
      </c>
      <c r="J3143" t="s">
        <v>5072</v>
      </c>
      <c r="K3143">
        <v>2952.59</v>
      </c>
      <c r="L3143" t="s">
        <v>5074</v>
      </c>
      <c r="M3143">
        <f>MONTH(Helper_Columns[Order_Date])</f>
        <v>8</v>
      </c>
      <c r="N3143">
        <f>YEAR(Helper_Columns[Order_Date])</f>
        <v>2024</v>
      </c>
      <c r="O3143" t="str">
        <f>TEXT(Helper_Columns[Order_Date],"mmm")</f>
        <v>Aug</v>
      </c>
      <c r="P3143" s="7">
        <f>IFERROR(Helper_Columns[Profit]/Helper_Columns[Sales_Amount],0)</f>
        <v>0.16384162921036569</v>
      </c>
      <c r="Q3143" s="5" t="str">
        <f>IF(VALUE(SUBSTITUTE(Helper_Columns[[#This Row],[Discount]],"%",""))&gt;=10,"High Discount", "Normal")</f>
        <v>High Discount</v>
      </c>
      <c r="R3143" s="5" t="str">
        <f xml:space="preserve"> IF(Helper_Columns[[#This Row],[Profit]]&gt;5000,"High","Low")</f>
        <v>Low</v>
      </c>
    </row>
    <row r="3144" spans="1:18" x14ac:dyDescent="0.25">
      <c r="A3144" t="s">
        <v>3154</v>
      </c>
      <c r="B3144" s="4">
        <v>45521.411882376473</v>
      </c>
      <c r="C3144" t="s">
        <v>5024</v>
      </c>
      <c r="D3144" t="s">
        <v>5028</v>
      </c>
      <c r="E3144" t="s">
        <v>5035</v>
      </c>
      <c r="F3144" t="s">
        <v>5047</v>
      </c>
      <c r="G3144" t="s">
        <v>5063</v>
      </c>
      <c r="H3144">
        <v>52862</v>
      </c>
      <c r="I3144">
        <v>14</v>
      </c>
      <c r="J3144" t="s">
        <v>5068</v>
      </c>
      <c r="K3144">
        <v>10492.47</v>
      </c>
      <c r="L3144" t="s">
        <v>5079</v>
      </c>
      <c r="M3144">
        <f>MONTH(Helper_Columns[Order_Date])</f>
        <v>8</v>
      </c>
      <c r="N3144">
        <f>YEAR(Helper_Columns[Order_Date])</f>
        <v>2024</v>
      </c>
      <c r="O3144" t="str">
        <f>TEXT(Helper_Columns[Order_Date],"mmm")</f>
        <v>Aug</v>
      </c>
      <c r="P3144" s="7">
        <f>IFERROR(Helper_Columns[Profit]/Helper_Columns[Sales_Amount],0)</f>
        <v>0.19848794975596837</v>
      </c>
      <c r="Q3144" s="5" t="str">
        <f>IF(VALUE(SUBSTITUTE(Helper_Columns[[#This Row],[Discount]],"%",""))&gt;=10,"High Discount", "Normal")</f>
        <v>Normal</v>
      </c>
      <c r="R3144" s="5" t="str">
        <f xml:space="preserve"> IF(Helper_Columns[[#This Row],[Profit]]&gt;5000,"High","Low")</f>
        <v>High</v>
      </c>
    </row>
    <row r="3145" spans="1:18" x14ac:dyDescent="0.25">
      <c r="A3145" t="s">
        <v>3155</v>
      </c>
      <c r="B3145" s="4">
        <v>45521.484896979389</v>
      </c>
      <c r="C3145" t="s">
        <v>5023</v>
      </c>
      <c r="D3145" t="s">
        <v>5026</v>
      </c>
      <c r="E3145" t="s">
        <v>5045</v>
      </c>
      <c r="F3145" t="s">
        <v>5046</v>
      </c>
      <c r="G3145" t="s">
        <v>5053</v>
      </c>
      <c r="H3145">
        <v>14223</v>
      </c>
      <c r="I3145">
        <v>1</v>
      </c>
      <c r="J3145" t="s">
        <v>5068</v>
      </c>
      <c r="K3145">
        <v>1460.68</v>
      </c>
      <c r="L3145" t="s">
        <v>5079</v>
      </c>
      <c r="M3145">
        <f>MONTH(Helper_Columns[Order_Date])</f>
        <v>8</v>
      </c>
      <c r="N3145">
        <f>YEAR(Helper_Columns[Order_Date])</f>
        <v>2024</v>
      </c>
      <c r="O3145" t="str">
        <f>TEXT(Helper_Columns[Order_Date],"mmm")</f>
        <v>Aug</v>
      </c>
      <c r="P3145" s="7">
        <f>IFERROR(Helper_Columns[Profit]/Helper_Columns[Sales_Amount],0)</f>
        <v>0.1026984461787246</v>
      </c>
      <c r="Q3145" s="5" t="str">
        <f>IF(VALUE(SUBSTITUTE(Helper_Columns[[#This Row],[Discount]],"%",""))&gt;=10,"High Discount", "Normal")</f>
        <v>Normal</v>
      </c>
      <c r="R3145" s="5" t="str">
        <f xml:space="preserve"> IF(Helper_Columns[[#This Row],[Profit]]&gt;5000,"High","Low")</f>
        <v>Low</v>
      </c>
    </row>
    <row r="3146" spans="1:18" x14ac:dyDescent="0.25">
      <c r="A3146" t="s">
        <v>3156</v>
      </c>
      <c r="B3146" s="4">
        <v>45521.557911582313</v>
      </c>
      <c r="C3146" t="s">
        <v>5022</v>
      </c>
      <c r="D3146" t="s">
        <v>5026</v>
      </c>
      <c r="E3146" t="s">
        <v>5030</v>
      </c>
      <c r="F3146" t="s">
        <v>5046</v>
      </c>
      <c r="G3146" t="s">
        <v>5053</v>
      </c>
      <c r="H3146">
        <v>16707</v>
      </c>
      <c r="I3146">
        <v>6</v>
      </c>
      <c r="J3146" t="s">
        <v>5068</v>
      </c>
      <c r="K3146">
        <v>2435.06</v>
      </c>
      <c r="L3146" t="s">
        <v>5074</v>
      </c>
      <c r="M3146">
        <f>MONTH(Helper_Columns[Order_Date])</f>
        <v>8</v>
      </c>
      <c r="N3146">
        <f>YEAR(Helper_Columns[Order_Date])</f>
        <v>2024</v>
      </c>
      <c r="O3146" t="str">
        <f>TEXT(Helper_Columns[Order_Date],"mmm")</f>
        <v>Aug</v>
      </c>
      <c r="P3146" s="7">
        <f>IFERROR(Helper_Columns[Profit]/Helper_Columns[Sales_Amount],0)</f>
        <v>0.1457508828634704</v>
      </c>
      <c r="Q3146" s="5" t="str">
        <f>IF(VALUE(SUBSTITUTE(Helper_Columns[[#This Row],[Discount]],"%",""))&gt;=10,"High Discount", "Normal")</f>
        <v>Normal</v>
      </c>
      <c r="R3146" s="5" t="str">
        <f xml:space="preserve"> IF(Helper_Columns[[#This Row],[Profit]]&gt;5000,"High","Low")</f>
        <v>Low</v>
      </c>
    </row>
    <row r="3147" spans="1:18" x14ac:dyDescent="0.25">
      <c r="A3147" t="s">
        <v>3157</v>
      </c>
      <c r="B3147" s="4">
        <v>45521.630926185229</v>
      </c>
      <c r="C3147" t="s">
        <v>5019</v>
      </c>
      <c r="D3147" t="s">
        <v>5029</v>
      </c>
      <c r="E3147" t="s">
        <v>5041</v>
      </c>
      <c r="F3147" t="s">
        <v>5046</v>
      </c>
      <c r="G3147" t="s">
        <v>5049</v>
      </c>
      <c r="H3147">
        <v>3026</v>
      </c>
      <c r="I3147">
        <v>1</v>
      </c>
      <c r="J3147" t="s">
        <v>5069</v>
      </c>
      <c r="K3147">
        <v>300.02999999999997</v>
      </c>
      <c r="L3147" t="s">
        <v>5077</v>
      </c>
      <c r="M3147">
        <f>MONTH(Helper_Columns[Order_Date])</f>
        <v>8</v>
      </c>
      <c r="N3147">
        <f>YEAR(Helper_Columns[Order_Date])</f>
        <v>2024</v>
      </c>
      <c r="O3147" t="str">
        <f>TEXT(Helper_Columns[Order_Date],"mmm")</f>
        <v>Aug</v>
      </c>
      <c r="P3147" s="7">
        <f>IFERROR(Helper_Columns[Profit]/Helper_Columns[Sales_Amount],0)</f>
        <v>9.9150693985459337E-2</v>
      </c>
      <c r="Q3147" s="5" t="str">
        <f>IF(VALUE(SUBSTITUTE(Helper_Columns[[#This Row],[Discount]],"%",""))&gt;=10,"High Discount", "Normal")</f>
        <v>High Discount</v>
      </c>
      <c r="R3147" s="5" t="str">
        <f xml:space="preserve"> IF(Helper_Columns[[#This Row],[Profit]]&gt;5000,"High","Low")</f>
        <v>Low</v>
      </c>
    </row>
    <row r="3148" spans="1:18" x14ac:dyDescent="0.25">
      <c r="A3148" t="s">
        <v>3158</v>
      </c>
      <c r="B3148" s="4">
        <v>45521.703940788153</v>
      </c>
      <c r="C3148" t="s">
        <v>5020</v>
      </c>
      <c r="D3148" t="s">
        <v>5027</v>
      </c>
      <c r="E3148" t="s">
        <v>5044</v>
      </c>
      <c r="F3148" t="s">
        <v>5048</v>
      </c>
      <c r="G3148" t="s">
        <v>5055</v>
      </c>
      <c r="H3148">
        <v>28279</v>
      </c>
      <c r="I3148">
        <v>4</v>
      </c>
      <c r="J3148" t="s">
        <v>5072</v>
      </c>
      <c r="K3148">
        <v>6193.53</v>
      </c>
      <c r="L3148" t="s">
        <v>5075</v>
      </c>
      <c r="M3148">
        <f>MONTH(Helper_Columns[Order_Date])</f>
        <v>8</v>
      </c>
      <c r="N3148">
        <f>YEAR(Helper_Columns[Order_Date])</f>
        <v>2024</v>
      </c>
      <c r="O3148" t="str">
        <f>TEXT(Helper_Columns[Order_Date],"mmm")</f>
        <v>Aug</v>
      </c>
      <c r="P3148" s="7">
        <f>IFERROR(Helper_Columns[Profit]/Helper_Columns[Sales_Amount],0)</f>
        <v>0.2190151702676898</v>
      </c>
      <c r="Q3148" s="5" t="str">
        <f>IF(VALUE(SUBSTITUTE(Helper_Columns[[#This Row],[Discount]],"%",""))&gt;=10,"High Discount", "Normal")</f>
        <v>High Discount</v>
      </c>
      <c r="R3148" s="5" t="str">
        <f xml:space="preserve"> IF(Helper_Columns[[#This Row],[Profit]]&gt;5000,"High","Low")</f>
        <v>High</v>
      </c>
    </row>
    <row r="3149" spans="1:18" x14ac:dyDescent="0.25">
      <c r="A3149" t="s">
        <v>3159</v>
      </c>
      <c r="B3149" s="4">
        <v>45521.776955391077</v>
      </c>
      <c r="C3149" t="s">
        <v>5018</v>
      </c>
      <c r="D3149" t="s">
        <v>5026</v>
      </c>
      <c r="E3149" t="s">
        <v>5034</v>
      </c>
      <c r="F3149" t="s">
        <v>5046</v>
      </c>
      <c r="G3149" t="s">
        <v>5061</v>
      </c>
      <c r="H3149">
        <v>62513</v>
      </c>
      <c r="I3149">
        <v>9</v>
      </c>
      <c r="J3149" t="s">
        <v>5071</v>
      </c>
      <c r="K3149">
        <v>6821.71</v>
      </c>
      <c r="L3149" t="s">
        <v>5079</v>
      </c>
      <c r="M3149">
        <f>MONTH(Helper_Columns[Order_Date])</f>
        <v>8</v>
      </c>
      <c r="N3149">
        <f>YEAR(Helper_Columns[Order_Date])</f>
        <v>2024</v>
      </c>
      <c r="O3149" t="str">
        <f>TEXT(Helper_Columns[Order_Date],"mmm")</f>
        <v>Aug</v>
      </c>
      <c r="P3149" s="7">
        <f>IFERROR(Helper_Columns[Profit]/Helper_Columns[Sales_Amount],0)</f>
        <v>0.10912466207028938</v>
      </c>
      <c r="Q3149" s="5" t="str">
        <f>IF(VALUE(SUBSTITUTE(Helper_Columns[[#This Row],[Discount]],"%",""))&gt;=10,"High Discount", "Normal")</f>
        <v>High Discount</v>
      </c>
      <c r="R3149" s="5" t="str">
        <f xml:space="preserve"> IF(Helper_Columns[[#This Row],[Profit]]&gt;5000,"High","Low")</f>
        <v>High</v>
      </c>
    </row>
    <row r="3150" spans="1:18" x14ac:dyDescent="0.25">
      <c r="A3150" t="s">
        <v>3160</v>
      </c>
      <c r="B3150" s="4">
        <v>45521.849969993993</v>
      </c>
      <c r="C3150" t="s">
        <v>5019</v>
      </c>
      <c r="D3150" t="s">
        <v>5028</v>
      </c>
      <c r="E3150" t="s">
        <v>5032</v>
      </c>
      <c r="F3150" t="s">
        <v>5046</v>
      </c>
      <c r="G3150" t="s">
        <v>5060</v>
      </c>
      <c r="H3150">
        <v>1705</v>
      </c>
      <c r="I3150">
        <v>11</v>
      </c>
      <c r="J3150" t="s">
        <v>5071</v>
      </c>
      <c r="K3150">
        <v>351.9</v>
      </c>
      <c r="L3150" t="s">
        <v>5075</v>
      </c>
      <c r="M3150">
        <f>MONTH(Helper_Columns[Order_Date])</f>
        <v>8</v>
      </c>
      <c r="N3150">
        <f>YEAR(Helper_Columns[Order_Date])</f>
        <v>2024</v>
      </c>
      <c r="O3150" t="str">
        <f>TEXT(Helper_Columns[Order_Date],"mmm")</f>
        <v>Aug</v>
      </c>
      <c r="P3150" s="7">
        <f>IFERROR(Helper_Columns[Profit]/Helper_Columns[Sales_Amount],0)</f>
        <v>0.20639296187683284</v>
      </c>
      <c r="Q3150" s="5" t="str">
        <f>IF(VALUE(SUBSTITUTE(Helper_Columns[[#This Row],[Discount]],"%",""))&gt;=10,"High Discount", "Normal")</f>
        <v>High Discount</v>
      </c>
      <c r="R3150" s="5" t="str">
        <f xml:space="preserve"> IF(Helper_Columns[[#This Row],[Profit]]&gt;5000,"High","Low")</f>
        <v>Low</v>
      </c>
    </row>
    <row r="3151" spans="1:18" x14ac:dyDescent="0.25">
      <c r="A3151" t="s">
        <v>3161</v>
      </c>
      <c r="B3151" s="4">
        <v>45521.922984596909</v>
      </c>
      <c r="C3151" t="s">
        <v>5021</v>
      </c>
      <c r="D3151" t="s">
        <v>5028</v>
      </c>
      <c r="E3151" t="s">
        <v>5032</v>
      </c>
      <c r="F3151" t="s">
        <v>5047</v>
      </c>
      <c r="G3151" t="s">
        <v>5058</v>
      </c>
      <c r="H3151">
        <v>74699</v>
      </c>
      <c r="I3151">
        <v>9</v>
      </c>
      <c r="J3151" t="s">
        <v>5071</v>
      </c>
      <c r="K3151">
        <v>15742.5</v>
      </c>
      <c r="L3151" t="s">
        <v>5076</v>
      </c>
      <c r="M3151">
        <f>MONTH(Helper_Columns[Order_Date])</f>
        <v>8</v>
      </c>
      <c r="N3151">
        <f>YEAR(Helper_Columns[Order_Date])</f>
        <v>2024</v>
      </c>
      <c r="O3151" t="str">
        <f>TEXT(Helper_Columns[Order_Date],"mmm")</f>
        <v>Aug</v>
      </c>
      <c r="P3151" s="7">
        <f>IFERROR(Helper_Columns[Profit]/Helper_Columns[Sales_Amount],0)</f>
        <v>0.2107457931163737</v>
      </c>
      <c r="Q3151" s="5" t="str">
        <f>IF(VALUE(SUBSTITUTE(Helper_Columns[[#This Row],[Discount]],"%",""))&gt;=10,"High Discount", "Normal")</f>
        <v>High Discount</v>
      </c>
      <c r="R3151" s="5" t="str">
        <f xml:space="preserve"> IF(Helper_Columns[[#This Row],[Profit]]&gt;5000,"High","Low")</f>
        <v>High</v>
      </c>
    </row>
    <row r="3152" spans="1:18" x14ac:dyDescent="0.25">
      <c r="A3152" t="s">
        <v>3162</v>
      </c>
      <c r="B3152" s="4">
        <v>45521.99599919984</v>
      </c>
      <c r="C3152" t="s">
        <v>5013</v>
      </c>
      <c r="D3152" t="s">
        <v>5027</v>
      </c>
      <c r="E3152" t="s">
        <v>5038</v>
      </c>
      <c r="F3152" t="s">
        <v>5047</v>
      </c>
      <c r="G3152" t="s">
        <v>5067</v>
      </c>
      <c r="H3152">
        <v>52542</v>
      </c>
      <c r="I3152">
        <v>2</v>
      </c>
      <c r="J3152" t="s">
        <v>5071</v>
      </c>
      <c r="K3152">
        <v>4226.66</v>
      </c>
      <c r="L3152" t="s">
        <v>5076</v>
      </c>
      <c r="M3152">
        <f>MONTH(Helper_Columns[Order_Date])</f>
        <v>8</v>
      </c>
      <c r="N3152">
        <f>YEAR(Helper_Columns[Order_Date])</f>
        <v>2024</v>
      </c>
      <c r="O3152" t="str">
        <f>TEXT(Helper_Columns[Order_Date],"mmm")</f>
        <v>Aug</v>
      </c>
      <c r="P3152" s="7">
        <f>IFERROR(Helper_Columns[Profit]/Helper_Columns[Sales_Amount],0)</f>
        <v>8.0443454760001518E-2</v>
      </c>
      <c r="Q3152" s="5" t="str">
        <f>IF(VALUE(SUBSTITUTE(Helper_Columns[[#This Row],[Discount]],"%",""))&gt;=10,"High Discount", "Normal")</f>
        <v>High Discount</v>
      </c>
      <c r="R3152" s="5" t="str">
        <f xml:space="preserve"> IF(Helper_Columns[[#This Row],[Profit]]&gt;5000,"High","Low")</f>
        <v>Low</v>
      </c>
    </row>
    <row r="3153" spans="1:18" x14ac:dyDescent="0.25">
      <c r="A3153" t="s">
        <v>3163</v>
      </c>
      <c r="B3153" s="4">
        <v>45522.069013802757</v>
      </c>
      <c r="C3153" t="s">
        <v>5023</v>
      </c>
      <c r="D3153" t="s">
        <v>5028</v>
      </c>
      <c r="E3153" t="s">
        <v>5036</v>
      </c>
      <c r="F3153" t="s">
        <v>5046</v>
      </c>
      <c r="G3153" t="s">
        <v>5053</v>
      </c>
      <c r="H3153">
        <v>53016</v>
      </c>
      <c r="I3153">
        <v>4</v>
      </c>
      <c r="J3153" t="s">
        <v>5068</v>
      </c>
      <c r="K3153">
        <v>7788.24</v>
      </c>
      <c r="L3153" t="s">
        <v>5074</v>
      </c>
      <c r="M3153">
        <f>MONTH(Helper_Columns[Order_Date])</f>
        <v>8</v>
      </c>
      <c r="N3153">
        <f>YEAR(Helper_Columns[Order_Date])</f>
        <v>2024</v>
      </c>
      <c r="O3153" t="str">
        <f>TEXT(Helper_Columns[Order_Date],"mmm")</f>
        <v>Aug</v>
      </c>
      <c r="P3153" s="7">
        <f>IFERROR(Helper_Columns[Profit]/Helper_Columns[Sales_Amount],0)</f>
        <v>0.14690357627885922</v>
      </c>
      <c r="Q3153" s="5" t="str">
        <f>IF(VALUE(SUBSTITUTE(Helper_Columns[[#This Row],[Discount]],"%",""))&gt;=10,"High Discount", "Normal")</f>
        <v>Normal</v>
      </c>
      <c r="R3153" s="5" t="str">
        <f xml:space="preserve"> IF(Helper_Columns[[#This Row],[Profit]]&gt;5000,"High","Low")</f>
        <v>High</v>
      </c>
    </row>
    <row r="3154" spans="1:18" x14ac:dyDescent="0.25">
      <c r="A3154" t="s">
        <v>3164</v>
      </c>
      <c r="B3154" s="4">
        <v>45522.142028405673</v>
      </c>
      <c r="C3154" t="s">
        <v>5016</v>
      </c>
      <c r="D3154" t="s">
        <v>5029</v>
      </c>
      <c r="E3154" t="s">
        <v>5040</v>
      </c>
      <c r="F3154" t="s">
        <v>5048</v>
      </c>
      <c r="G3154" t="s">
        <v>5051</v>
      </c>
      <c r="H3154">
        <v>37051</v>
      </c>
      <c r="I3154">
        <v>14</v>
      </c>
      <c r="J3154" t="s">
        <v>5071</v>
      </c>
      <c r="K3154">
        <v>7461.3</v>
      </c>
      <c r="L3154" t="s">
        <v>5078</v>
      </c>
      <c r="M3154">
        <f>MONTH(Helper_Columns[Order_Date])</f>
        <v>8</v>
      </c>
      <c r="N3154">
        <f>YEAR(Helper_Columns[Order_Date])</f>
        <v>2024</v>
      </c>
      <c r="O3154" t="str">
        <f>TEXT(Helper_Columns[Order_Date],"mmm")</f>
        <v>Aug</v>
      </c>
      <c r="P3154" s="7">
        <f>IFERROR(Helper_Columns[Profit]/Helper_Columns[Sales_Amount],0)</f>
        <v>0.20137918004912148</v>
      </c>
      <c r="Q3154" s="5" t="str">
        <f>IF(VALUE(SUBSTITUTE(Helper_Columns[[#This Row],[Discount]],"%",""))&gt;=10,"High Discount", "Normal")</f>
        <v>High Discount</v>
      </c>
      <c r="R3154" s="5" t="str">
        <f xml:space="preserve"> IF(Helper_Columns[[#This Row],[Profit]]&gt;5000,"High","Low")</f>
        <v>High</v>
      </c>
    </row>
    <row r="3155" spans="1:18" x14ac:dyDescent="0.25">
      <c r="A3155" t="s">
        <v>3165</v>
      </c>
      <c r="B3155" s="4">
        <v>45522.215043008597</v>
      </c>
      <c r="C3155" t="s">
        <v>5012</v>
      </c>
      <c r="D3155" t="s">
        <v>5027</v>
      </c>
      <c r="E3155" t="s">
        <v>5042</v>
      </c>
      <c r="F3155" t="s">
        <v>5046</v>
      </c>
      <c r="G3155" t="s">
        <v>5060</v>
      </c>
      <c r="H3155">
        <v>76406</v>
      </c>
      <c r="I3155">
        <v>10</v>
      </c>
      <c r="J3155" t="s">
        <v>5069</v>
      </c>
      <c r="K3155">
        <v>15369.71</v>
      </c>
      <c r="L3155" t="s">
        <v>5077</v>
      </c>
      <c r="M3155">
        <f>MONTH(Helper_Columns[Order_Date])</f>
        <v>8</v>
      </c>
      <c r="N3155">
        <f>YEAR(Helper_Columns[Order_Date])</f>
        <v>2024</v>
      </c>
      <c r="O3155" t="str">
        <f>TEXT(Helper_Columns[Order_Date],"mmm")</f>
        <v>Aug</v>
      </c>
      <c r="P3155" s="7">
        <f>IFERROR(Helper_Columns[Profit]/Helper_Columns[Sales_Amount],0)</f>
        <v>0.20115841687825561</v>
      </c>
      <c r="Q3155" s="5" t="str">
        <f>IF(VALUE(SUBSTITUTE(Helper_Columns[[#This Row],[Discount]],"%",""))&gt;=10,"High Discount", "Normal")</f>
        <v>High Discount</v>
      </c>
      <c r="R3155" s="5" t="str">
        <f xml:space="preserve"> IF(Helper_Columns[[#This Row],[Profit]]&gt;5000,"High","Low")</f>
        <v>High</v>
      </c>
    </row>
    <row r="3156" spans="1:18" x14ac:dyDescent="0.25">
      <c r="A3156" t="s">
        <v>3166</v>
      </c>
      <c r="B3156" s="4">
        <v>45522.288057611513</v>
      </c>
      <c r="C3156" t="s">
        <v>5025</v>
      </c>
      <c r="D3156" t="s">
        <v>5026</v>
      </c>
      <c r="E3156" t="s">
        <v>5043</v>
      </c>
      <c r="F3156" t="s">
        <v>5048</v>
      </c>
      <c r="G3156" t="s">
        <v>5056</v>
      </c>
      <c r="H3156">
        <v>47408</v>
      </c>
      <c r="I3156">
        <v>5</v>
      </c>
      <c r="J3156" t="s">
        <v>5073</v>
      </c>
      <c r="K3156">
        <v>4567.3599999999997</v>
      </c>
      <c r="L3156" t="s">
        <v>5074</v>
      </c>
      <c r="M3156">
        <f>MONTH(Helper_Columns[Order_Date])</f>
        <v>8</v>
      </c>
      <c r="N3156">
        <f>YEAR(Helper_Columns[Order_Date])</f>
        <v>2024</v>
      </c>
      <c r="O3156" t="str">
        <f>TEXT(Helper_Columns[Order_Date],"mmm")</f>
        <v>Aug</v>
      </c>
      <c r="P3156" s="7">
        <f>IFERROR(Helper_Columns[Profit]/Helper_Columns[Sales_Amount],0)</f>
        <v>9.6341545730678366E-2</v>
      </c>
      <c r="Q3156" s="5" t="str">
        <f>IF(VALUE(SUBSTITUTE(Helper_Columns[[#This Row],[Discount]],"%",""))&gt;=10,"High Discount", "Normal")</f>
        <v>Normal</v>
      </c>
      <c r="R3156" s="5" t="str">
        <f xml:space="preserve"> IF(Helper_Columns[[#This Row],[Profit]]&gt;5000,"High","Low")</f>
        <v>Low</v>
      </c>
    </row>
    <row r="3157" spans="1:18" x14ac:dyDescent="0.25">
      <c r="A3157" t="s">
        <v>3167</v>
      </c>
      <c r="B3157" s="4">
        <v>45522.361072214429</v>
      </c>
      <c r="C3157" t="s">
        <v>5017</v>
      </c>
      <c r="D3157" t="s">
        <v>5027</v>
      </c>
      <c r="E3157" t="s">
        <v>5038</v>
      </c>
      <c r="F3157" t="s">
        <v>5047</v>
      </c>
      <c r="G3157" t="s">
        <v>5067</v>
      </c>
      <c r="H3157">
        <v>58392</v>
      </c>
      <c r="I3157">
        <v>2</v>
      </c>
      <c r="J3157" t="s">
        <v>5073</v>
      </c>
      <c r="K3157">
        <v>11620.86</v>
      </c>
      <c r="L3157" t="s">
        <v>5077</v>
      </c>
      <c r="M3157">
        <f>MONTH(Helper_Columns[Order_Date])</f>
        <v>8</v>
      </c>
      <c r="N3157">
        <f>YEAR(Helper_Columns[Order_Date])</f>
        <v>2024</v>
      </c>
      <c r="O3157" t="str">
        <f>TEXT(Helper_Columns[Order_Date],"mmm")</f>
        <v>Aug</v>
      </c>
      <c r="P3157" s="7">
        <f>IFERROR(Helper_Columns[Profit]/Helper_Columns[Sales_Amount],0)</f>
        <v>0.19901459103986849</v>
      </c>
      <c r="Q3157" s="5" t="str">
        <f>IF(VALUE(SUBSTITUTE(Helper_Columns[[#This Row],[Discount]],"%",""))&gt;=10,"High Discount", "Normal")</f>
        <v>Normal</v>
      </c>
      <c r="R3157" s="5" t="str">
        <f xml:space="preserve"> IF(Helper_Columns[[#This Row],[Profit]]&gt;5000,"High","Low")</f>
        <v>High</v>
      </c>
    </row>
    <row r="3158" spans="1:18" x14ac:dyDescent="0.25">
      <c r="A3158" t="s">
        <v>3168</v>
      </c>
      <c r="B3158" s="4">
        <v>45522.43408681736</v>
      </c>
      <c r="C3158" t="s">
        <v>5021</v>
      </c>
      <c r="D3158" t="s">
        <v>5028</v>
      </c>
      <c r="E3158" t="s">
        <v>5035</v>
      </c>
      <c r="F3158" t="s">
        <v>5048</v>
      </c>
      <c r="G3158" t="s">
        <v>5059</v>
      </c>
      <c r="H3158">
        <v>30105</v>
      </c>
      <c r="I3158">
        <v>2</v>
      </c>
      <c r="J3158" t="s">
        <v>5069</v>
      </c>
      <c r="K3158">
        <v>6106.58</v>
      </c>
      <c r="L3158" t="s">
        <v>5075</v>
      </c>
      <c r="M3158">
        <f>MONTH(Helper_Columns[Order_Date])</f>
        <v>8</v>
      </c>
      <c r="N3158">
        <f>YEAR(Helper_Columns[Order_Date])</f>
        <v>2024</v>
      </c>
      <c r="O3158" t="str">
        <f>TEXT(Helper_Columns[Order_Date],"mmm")</f>
        <v>Aug</v>
      </c>
      <c r="P3158" s="7">
        <f>IFERROR(Helper_Columns[Profit]/Helper_Columns[Sales_Amount],0)</f>
        <v>0.2028427171566185</v>
      </c>
      <c r="Q3158" s="5" t="str">
        <f>IF(VALUE(SUBSTITUTE(Helper_Columns[[#This Row],[Discount]],"%",""))&gt;=10,"High Discount", "Normal")</f>
        <v>High Discount</v>
      </c>
      <c r="R3158" s="5" t="str">
        <f xml:space="preserve"> IF(Helper_Columns[[#This Row],[Profit]]&gt;5000,"High","Low")</f>
        <v>High</v>
      </c>
    </row>
    <row r="3159" spans="1:18" x14ac:dyDescent="0.25">
      <c r="A3159" t="s">
        <v>3169</v>
      </c>
      <c r="B3159" s="4">
        <v>45522.507101420277</v>
      </c>
      <c r="C3159" t="s">
        <v>5013</v>
      </c>
      <c r="D3159" t="s">
        <v>5029</v>
      </c>
      <c r="E3159" t="s">
        <v>5041</v>
      </c>
      <c r="F3159" t="s">
        <v>5048</v>
      </c>
      <c r="G3159" t="s">
        <v>5065</v>
      </c>
      <c r="H3159">
        <v>35366</v>
      </c>
      <c r="I3159">
        <v>4</v>
      </c>
      <c r="J3159" t="s">
        <v>5069</v>
      </c>
      <c r="K3159">
        <v>3500.42</v>
      </c>
      <c r="L3159" t="s">
        <v>5079</v>
      </c>
      <c r="M3159">
        <f>MONTH(Helper_Columns[Order_Date])</f>
        <v>8</v>
      </c>
      <c r="N3159">
        <f>YEAR(Helper_Columns[Order_Date])</f>
        <v>2024</v>
      </c>
      <c r="O3159" t="str">
        <f>TEXT(Helper_Columns[Order_Date],"mmm")</f>
        <v>Aug</v>
      </c>
      <c r="P3159" s="7">
        <f>IFERROR(Helper_Columns[Profit]/Helper_Columns[Sales_Amount],0)</f>
        <v>9.8976983543516375E-2</v>
      </c>
      <c r="Q3159" s="5" t="str">
        <f>IF(VALUE(SUBSTITUTE(Helper_Columns[[#This Row],[Discount]],"%",""))&gt;=10,"High Discount", "Normal")</f>
        <v>High Discount</v>
      </c>
      <c r="R3159" s="5" t="str">
        <f xml:space="preserve"> IF(Helper_Columns[[#This Row],[Profit]]&gt;5000,"High","Low")</f>
        <v>Low</v>
      </c>
    </row>
    <row r="3160" spans="1:18" x14ac:dyDescent="0.25">
      <c r="A3160" t="s">
        <v>3170</v>
      </c>
      <c r="B3160" s="4">
        <v>45522.580116023193</v>
      </c>
      <c r="C3160" t="s">
        <v>5016</v>
      </c>
      <c r="D3160" t="s">
        <v>5027</v>
      </c>
      <c r="E3160" t="s">
        <v>5038</v>
      </c>
      <c r="F3160" t="s">
        <v>5046</v>
      </c>
      <c r="G3160" t="s">
        <v>5061</v>
      </c>
      <c r="H3160">
        <v>29620</v>
      </c>
      <c r="I3160">
        <v>3</v>
      </c>
      <c r="J3160" t="s">
        <v>5068</v>
      </c>
      <c r="K3160">
        <v>6179.15</v>
      </c>
      <c r="L3160" t="s">
        <v>5079</v>
      </c>
      <c r="M3160">
        <f>MONTH(Helper_Columns[Order_Date])</f>
        <v>8</v>
      </c>
      <c r="N3160">
        <f>YEAR(Helper_Columns[Order_Date])</f>
        <v>2024</v>
      </c>
      <c r="O3160" t="str">
        <f>TEXT(Helper_Columns[Order_Date],"mmm")</f>
        <v>Aug</v>
      </c>
      <c r="P3160" s="7">
        <f>IFERROR(Helper_Columns[Profit]/Helper_Columns[Sales_Amount],0)</f>
        <v>0.20861411208642808</v>
      </c>
      <c r="Q3160" s="5" t="str">
        <f>IF(VALUE(SUBSTITUTE(Helper_Columns[[#This Row],[Discount]],"%",""))&gt;=10,"High Discount", "Normal")</f>
        <v>Normal</v>
      </c>
      <c r="R3160" s="5" t="str">
        <f xml:space="preserve"> IF(Helper_Columns[[#This Row],[Profit]]&gt;5000,"High","Low")</f>
        <v>High</v>
      </c>
    </row>
    <row r="3161" spans="1:18" x14ac:dyDescent="0.25">
      <c r="A3161" t="s">
        <v>3171</v>
      </c>
      <c r="B3161" s="4">
        <v>45522.653130626117</v>
      </c>
      <c r="C3161" t="s">
        <v>5021</v>
      </c>
      <c r="D3161" t="s">
        <v>5027</v>
      </c>
      <c r="E3161" t="s">
        <v>5031</v>
      </c>
      <c r="F3161" t="s">
        <v>5048</v>
      </c>
      <c r="G3161" t="s">
        <v>5055</v>
      </c>
      <c r="H3161">
        <v>62947</v>
      </c>
      <c r="I3161">
        <v>2</v>
      </c>
      <c r="J3161" t="s">
        <v>5069</v>
      </c>
      <c r="K3161">
        <v>8816.06</v>
      </c>
      <c r="L3161" t="s">
        <v>5078</v>
      </c>
      <c r="M3161">
        <f>MONTH(Helper_Columns[Order_Date])</f>
        <v>8</v>
      </c>
      <c r="N3161">
        <f>YEAR(Helper_Columns[Order_Date])</f>
        <v>2024</v>
      </c>
      <c r="O3161" t="str">
        <f>TEXT(Helper_Columns[Order_Date],"mmm")</f>
        <v>Aug</v>
      </c>
      <c r="P3161" s="7">
        <f>IFERROR(Helper_Columns[Profit]/Helper_Columns[Sales_Amount],0)</f>
        <v>0.14005528460450856</v>
      </c>
      <c r="Q3161" s="5" t="str">
        <f>IF(VALUE(SUBSTITUTE(Helper_Columns[[#This Row],[Discount]],"%",""))&gt;=10,"High Discount", "Normal")</f>
        <v>High Discount</v>
      </c>
      <c r="R3161" s="5" t="str">
        <f xml:space="preserve"> IF(Helper_Columns[[#This Row],[Profit]]&gt;5000,"High","Low")</f>
        <v>High</v>
      </c>
    </row>
    <row r="3162" spans="1:18" x14ac:dyDescent="0.25">
      <c r="A3162" t="s">
        <v>3172</v>
      </c>
      <c r="B3162" s="4">
        <v>45522.72614522904</v>
      </c>
      <c r="C3162" t="s">
        <v>5020</v>
      </c>
      <c r="D3162" t="s">
        <v>5029</v>
      </c>
      <c r="E3162" t="s">
        <v>5039</v>
      </c>
      <c r="F3162" t="s">
        <v>5046</v>
      </c>
      <c r="G3162" t="s">
        <v>5066</v>
      </c>
      <c r="H3162">
        <v>18490</v>
      </c>
      <c r="I3162">
        <v>1</v>
      </c>
      <c r="J3162" t="s">
        <v>5071</v>
      </c>
      <c r="K3162">
        <v>3519.96</v>
      </c>
      <c r="L3162" t="s">
        <v>5077</v>
      </c>
      <c r="M3162">
        <f>MONTH(Helper_Columns[Order_Date])</f>
        <v>8</v>
      </c>
      <c r="N3162">
        <f>YEAR(Helper_Columns[Order_Date])</f>
        <v>2024</v>
      </c>
      <c r="O3162" t="str">
        <f>TEXT(Helper_Columns[Order_Date],"mmm")</f>
        <v>Aug</v>
      </c>
      <c r="P3162" s="7">
        <f>IFERROR(Helper_Columns[Profit]/Helper_Columns[Sales_Amount],0)</f>
        <v>0.19037101135749054</v>
      </c>
      <c r="Q3162" s="5" t="str">
        <f>IF(VALUE(SUBSTITUTE(Helper_Columns[[#This Row],[Discount]],"%",""))&gt;=10,"High Discount", "Normal")</f>
        <v>High Discount</v>
      </c>
      <c r="R3162" s="5" t="str">
        <f xml:space="preserve"> IF(Helper_Columns[[#This Row],[Profit]]&gt;5000,"High","Low")</f>
        <v>Low</v>
      </c>
    </row>
    <row r="3163" spans="1:18" x14ac:dyDescent="0.25">
      <c r="A3163" t="s">
        <v>3173</v>
      </c>
      <c r="B3163" s="4">
        <v>45522.799159831957</v>
      </c>
      <c r="C3163" t="s">
        <v>5018</v>
      </c>
      <c r="D3163" t="s">
        <v>5027</v>
      </c>
      <c r="E3163" t="s">
        <v>5044</v>
      </c>
      <c r="F3163" t="s">
        <v>5047</v>
      </c>
      <c r="G3163" t="s">
        <v>5064</v>
      </c>
      <c r="H3163">
        <v>31711</v>
      </c>
      <c r="I3163">
        <v>5</v>
      </c>
      <c r="J3163" t="s">
        <v>5068</v>
      </c>
      <c r="K3163">
        <v>6591.83</v>
      </c>
      <c r="L3163" t="s">
        <v>5078</v>
      </c>
      <c r="M3163">
        <f>MONTH(Helper_Columns[Order_Date])</f>
        <v>8</v>
      </c>
      <c r="N3163">
        <f>YEAR(Helper_Columns[Order_Date])</f>
        <v>2024</v>
      </c>
      <c r="O3163" t="str">
        <f>TEXT(Helper_Columns[Order_Date],"mmm")</f>
        <v>Aug</v>
      </c>
      <c r="P3163" s="7">
        <f>IFERROR(Helper_Columns[Profit]/Helper_Columns[Sales_Amount],0)</f>
        <v>0.20787203178707703</v>
      </c>
      <c r="Q3163" s="5" t="str">
        <f>IF(VALUE(SUBSTITUTE(Helper_Columns[[#This Row],[Discount]],"%",""))&gt;=10,"High Discount", "Normal")</f>
        <v>Normal</v>
      </c>
      <c r="R3163" s="5" t="str">
        <f xml:space="preserve"> IF(Helper_Columns[[#This Row],[Profit]]&gt;5000,"High","Low")</f>
        <v>High</v>
      </c>
    </row>
    <row r="3164" spans="1:18" x14ac:dyDescent="0.25">
      <c r="A3164" t="s">
        <v>3174</v>
      </c>
      <c r="B3164" s="4">
        <v>45522.872174434888</v>
      </c>
      <c r="C3164" t="s">
        <v>5017</v>
      </c>
      <c r="D3164" t="s">
        <v>5027</v>
      </c>
      <c r="E3164" t="s">
        <v>5031</v>
      </c>
      <c r="F3164" t="s">
        <v>5047</v>
      </c>
      <c r="G3164" t="s">
        <v>5067</v>
      </c>
      <c r="H3164">
        <v>76432</v>
      </c>
      <c r="I3164">
        <v>12</v>
      </c>
      <c r="J3164" t="s">
        <v>5071</v>
      </c>
      <c r="K3164">
        <v>14264.33</v>
      </c>
      <c r="L3164" t="s">
        <v>5079</v>
      </c>
      <c r="M3164">
        <f>MONTH(Helper_Columns[Order_Date])</f>
        <v>8</v>
      </c>
      <c r="N3164">
        <f>YEAR(Helper_Columns[Order_Date])</f>
        <v>2024</v>
      </c>
      <c r="O3164" t="str">
        <f>TEXT(Helper_Columns[Order_Date],"mmm")</f>
        <v>Aug</v>
      </c>
      <c r="P3164" s="7">
        <f>IFERROR(Helper_Columns[Profit]/Helper_Columns[Sales_Amount],0)</f>
        <v>0.18662772137324682</v>
      </c>
      <c r="Q3164" s="5" t="str">
        <f>IF(VALUE(SUBSTITUTE(Helper_Columns[[#This Row],[Discount]],"%",""))&gt;=10,"High Discount", "Normal")</f>
        <v>High Discount</v>
      </c>
      <c r="R3164" s="5" t="str">
        <f xml:space="preserve"> IF(Helper_Columns[[#This Row],[Profit]]&gt;5000,"High","Low")</f>
        <v>High</v>
      </c>
    </row>
    <row r="3165" spans="1:18" x14ac:dyDescent="0.25">
      <c r="A3165" t="s">
        <v>3175</v>
      </c>
      <c r="B3165" s="4">
        <v>45522.945189037797</v>
      </c>
      <c r="C3165" t="s">
        <v>5014</v>
      </c>
      <c r="D3165" t="s">
        <v>5027</v>
      </c>
      <c r="E3165" t="s">
        <v>5038</v>
      </c>
      <c r="F3165" t="s">
        <v>5048</v>
      </c>
      <c r="G3165" t="s">
        <v>5065</v>
      </c>
      <c r="H3165">
        <v>66783</v>
      </c>
      <c r="I3165">
        <v>4</v>
      </c>
      <c r="J3165" t="s">
        <v>5073</v>
      </c>
      <c r="K3165">
        <v>9090.56</v>
      </c>
      <c r="L3165" t="s">
        <v>5076</v>
      </c>
      <c r="M3165">
        <f>MONTH(Helper_Columns[Order_Date])</f>
        <v>8</v>
      </c>
      <c r="N3165">
        <f>YEAR(Helper_Columns[Order_Date])</f>
        <v>2024</v>
      </c>
      <c r="O3165" t="str">
        <f>TEXT(Helper_Columns[Order_Date],"mmm")</f>
        <v>Aug</v>
      </c>
      <c r="P3165" s="7">
        <f>IFERROR(Helper_Columns[Profit]/Helper_Columns[Sales_Amount],0)</f>
        <v>0.13612086908344936</v>
      </c>
      <c r="Q3165" s="5" t="str">
        <f>IF(VALUE(SUBSTITUTE(Helper_Columns[[#This Row],[Discount]],"%",""))&gt;=10,"High Discount", "Normal")</f>
        <v>Normal</v>
      </c>
      <c r="R3165" s="5" t="str">
        <f xml:space="preserve"> IF(Helper_Columns[[#This Row],[Profit]]&gt;5000,"High","Low")</f>
        <v>High</v>
      </c>
    </row>
    <row r="3166" spans="1:18" x14ac:dyDescent="0.25">
      <c r="A3166" t="s">
        <v>3176</v>
      </c>
      <c r="B3166" s="4">
        <v>45523.01820364072</v>
      </c>
      <c r="C3166" t="s">
        <v>5025</v>
      </c>
      <c r="D3166" t="s">
        <v>5029</v>
      </c>
      <c r="E3166" t="s">
        <v>5039</v>
      </c>
      <c r="F3166" t="s">
        <v>5047</v>
      </c>
      <c r="G3166" t="s">
        <v>5063</v>
      </c>
      <c r="H3166">
        <v>8534</v>
      </c>
      <c r="I3166">
        <v>1</v>
      </c>
      <c r="J3166" t="s">
        <v>5069</v>
      </c>
      <c r="K3166">
        <v>1509.75</v>
      </c>
      <c r="L3166" t="s">
        <v>5074</v>
      </c>
      <c r="M3166">
        <f>MONTH(Helper_Columns[Order_Date])</f>
        <v>8</v>
      </c>
      <c r="N3166">
        <f>YEAR(Helper_Columns[Order_Date])</f>
        <v>2024</v>
      </c>
      <c r="O3166" t="str">
        <f>TEXT(Helper_Columns[Order_Date],"mmm")</f>
        <v>Aug</v>
      </c>
      <c r="P3166" s="7">
        <f>IFERROR(Helper_Columns[Profit]/Helper_Columns[Sales_Amount],0)</f>
        <v>0.17691000703070073</v>
      </c>
      <c r="Q3166" s="5" t="str">
        <f>IF(VALUE(SUBSTITUTE(Helper_Columns[[#This Row],[Discount]],"%",""))&gt;=10,"High Discount", "Normal")</f>
        <v>High Discount</v>
      </c>
      <c r="R3166" s="5" t="str">
        <f xml:space="preserve"> IF(Helper_Columns[[#This Row],[Profit]]&gt;5000,"High","Low")</f>
        <v>Low</v>
      </c>
    </row>
    <row r="3167" spans="1:18" x14ac:dyDescent="0.25">
      <c r="A3167" t="s">
        <v>3177</v>
      </c>
      <c r="B3167" s="4">
        <v>45523.091218243637</v>
      </c>
      <c r="C3167" t="s">
        <v>5021</v>
      </c>
      <c r="D3167" t="s">
        <v>5028</v>
      </c>
      <c r="E3167" t="s">
        <v>5032</v>
      </c>
      <c r="F3167" t="s">
        <v>5048</v>
      </c>
      <c r="G3167" t="s">
        <v>5065</v>
      </c>
      <c r="H3167">
        <v>68166</v>
      </c>
      <c r="I3167">
        <v>9</v>
      </c>
      <c r="J3167" t="s">
        <v>5070</v>
      </c>
      <c r="K3167">
        <v>14381.61</v>
      </c>
      <c r="L3167" t="s">
        <v>5076</v>
      </c>
      <c r="M3167">
        <f>MONTH(Helper_Columns[Order_Date])</f>
        <v>8</v>
      </c>
      <c r="N3167">
        <f>YEAR(Helper_Columns[Order_Date])</f>
        <v>2024</v>
      </c>
      <c r="O3167" t="str">
        <f>TEXT(Helper_Columns[Order_Date],"mmm")</f>
        <v>Aug</v>
      </c>
      <c r="P3167" s="7">
        <f>IFERROR(Helper_Columns[Profit]/Helper_Columns[Sales_Amount],0)</f>
        <v>0.21097922718070594</v>
      </c>
      <c r="Q3167" s="5" t="str">
        <f>IF(VALUE(SUBSTITUTE(Helper_Columns[[#This Row],[Discount]],"%",""))&gt;=10,"High Discount", "Normal")</f>
        <v>Normal</v>
      </c>
      <c r="R3167" s="5" t="str">
        <f xml:space="preserve"> IF(Helper_Columns[[#This Row],[Profit]]&gt;5000,"High","Low")</f>
        <v>High</v>
      </c>
    </row>
    <row r="3168" spans="1:18" x14ac:dyDescent="0.25">
      <c r="A3168" t="s">
        <v>3178</v>
      </c>
      <c r="B3168" s="4">
        <v>45523.16423284656</v>
      </c>
      <c r="C3168" t="s">
        <v>5014</v>
      </c>
      <c r="D3168" t="s">
        <v>5029</v>
      </c>
      <c r="E3168" t="s">
        <v>5039</v>
      </c>
      <c r="F3168" t="s">
        <v>5047</v>
      </c>
      <c r="G3168" t="s">
        <v>5064</v>
      </c>
      <c r="H3168">
        <v>3090</v>
      </c>
      <c r="I3168">
        <v>3</v>
      </c>
      <c r="J3168" t="s">
        <v>5072</v>
      </c>
      <c r="K3168">
        <v>565.91999999999996</v>
      </c>
      <c r="L3168" t="s">
        <v>5078</v>
      </c>
      <c r="M3168">
        <f>MONTH(Helper_Columns[Order_Date])</f>
        <v>8</v>
      </c>
      <c r="N3168">
        <f>YEAR(Helper_Columns[Order_Date])</f>
        <v>2024</v>
      </c>
      <c r="O3168" t="str">
        <f>TEXT(Helper_Columns[Order_Date],"mmm")</f>
        <v>Aug</v>
      </c>
      <c r="P3168" s="7">
        <f>IFERROR(Helper_Columns[Profit]/Helper_Columns[Sales_Amount],0)</f>
        <v>0.18314563106796114</v>
      </c>
      <c r="Q3168" s="5" t="str">
        <f>IF(VALUE(SUBSTITUTE(Helper_Columns[[#This Row],[Discount]],"%",""))&gt;=10,"High Discount", "Normal")</f>
        <v>High Discount</v>
      </c>
      <c r="R3168" s="5" t="str">
        <f xml:space="preserve"> IF(Helper_Columns[[#This Row],[Profit]]&gt;5000,"High","Low")</f>
        <v>Low</v>
      </c>
    </row>
    <row r="3169" spans="1:18" x14ac:dyDescent="0.25">
      <c r="A3169" t="s">
        <v>3179</v>
      </c>
      <c r="B3169" s="4">
        <v>45523.237247449477</v>
      </c>
      <c r="C3169" t="s">
        <v>5023</v>
      </c>
      <c r="D3169" t="s">
        <v>5026</v>
      </c>
      <c r="E3169" t="s">
        <v>5045</v>
      </c>
      <c r="F3169" t="s">
        <v>5046</v>
      </c>
      <c r="G3169" t="s">
        <v>5066</v>
      </c>
      <c r="H3169">
        <v>13746</v>
      </c>
      <c r="I3169">
        <v>14</v>
      </c>
      <c r="J3169" t="s">
        <v>5069</v>
      </c>
      <c r="K3169">
        <v>1529.52</v>
      </c>
      <c r="L3169" t="s">
        <v>5075</v>
      </c>
      <c r="M3169">
        <f>MONTH(Helper_Columns[Order_Date])</f>
        <v>8</v>
      </c>
      <c r="N3169">
        <f>YEAR(Helper_Columns[Order_Date])</f>
        <v>2024</v>
      </c>
      <c r="O3169" t="str">
        <f>TEXT(Helper_Columns[Order_Date],"mmm")</f>
        <v>Aug</v>
      </c>
      <c r="P3169" s="7">
        <f>IFERROR(Helper_Columns[Profit]/Helper_Columns[Sales_Amount],0)</f>
        <v>0.11127018769096464</v>
      </c>
      <c r="Q3169" s="5" t="str">
        <f>IF(VALUE(SUBSTITUTE(Helper_Columns[[#This Row],[Discount]],"%",""))&gt;=10,"High Discount", "Normal")</f>
        <v>High Discount</v>
      </c>
      <c r="R3169" s="5" t="str">
        <f xml:space="preserve"> IF(Helper_Columns[[#This Row],[Profit]]&gt;5000,"High","Low")</f>
        <v>Low</v>
      </c>
    </row>
    <row r="3170" spans="1:18" x14ac:dyDescent="0.25">
      <c r="A3170" t="s">
        <v>3180</v>
      </c>
      <c r="B3170" s="4">
        <v>45523.310262052408</v>
      </c>
      <c r="C3170" t="s">
        <v>5020</v>
      </c>
      <c r="D3170" t="s">
        <v>5027</v>
      </c>
      <c r="E3170" t="s">
        <v>5044</v>
      </c>
      <c r="F3170" t="s">
        <v>5046</v>
      </c>
      <c r="G3170" t="s">
        <v>5061</v>
      </c>
      <c r="H3170">
        <v>18747</v>
      </c>
      <c r="I3170">
        <v>7</v>
      </c>
      <c r="J3170" t="s">
        <v>5068</v>
      </c>
      <c r="K3170">
        <v>2532.5700000000002</v>
      </c>
      <c r="L3170" t="s">
        <v>5075</v>
      </c>
      <c r="M3170">
        <f>MONTH(Helper_Columns[Order_Date])</f>
        <v>8</v>
      </c>
      <c r="N3170">
        <f>YEAR(Helper_Columns[Order_Date])</f>
        <v>2024</v>
      </c>
      <c r="O3170" t="str">
        <f>TEXT(Helper_Columns[Order_Date],"mmm")</f>
        <v>Aug</v>
      </c>
      <c r="P3170" s="7">
        <f>IFERROR(Helper_Columns[Profit]/Helper_Columns[Sales_Amount],0)</f>
        <v>0.13509201472235557</v>
      </c>
      <c r="Q3170" s="5" t="str">
        <f>IF(VALUE(SUBSTITUTE(Helper_Columns[[#This Row],[Discount]],"%",""))&gt;=10,"High Discount", "Normal")</f>
        <v>Normal</v>
      </c>
      <c r="R3170" s="5" t="str">
        <f xml:space="preserve"> IF(Helper_Columns[[#This Row],[Profit]]&gt;5000,"High","Low")</f>
        <v>Low</v>
      </c>
    </row>
    <row r="3171" spans="1:18" x14ac:dyDescent="0.25">
      <c r="A3171" t="s">
        <v>3181</v>
      </c>
      <c r="B3171" s="4">
        <v>45523.383276655317</v>
      </c>
      <c r="C3171" t="s">
        <v>5023</v>
      </c>
      <c r="D3171" t="s">
        <v>5027</v>
      </c>
      <c r="E3171" t="s">
        <v>5044</v>
      </c>
      <c r="F3171" t="s">
        <v>5046</v>
      </c>
      <c r="G3171" t="s">
        <v>5053</v>
      </c>
      <c r="H3171">
        <v>36249</v>
      </c>
      <c r="I3171">
        <v>5</v>
      </c>
      <c r="J3171" t="s">
        <v>5073</v>
      </c>
      <c r="K3171">
        <v>6540.03</v>
      </c>
      <c r="L3171" t="s">
        <v>5076</v>
      </c>
      <c r="M3171">
        <f>MONTH(Helper_Columns[Order_Date])</f>
        <v>8</v>
      </c>
      <c r="N3171">
        <f>YEAR(Helper_Columns[Order_Date])</f>
        <v>2024</v>
      </c>
      <c r="O3171" t="str">
        <f>TEXT(Helper_Columns[Order_Date],"mmm")</f>
        <v>Aug</v>
      </c>
      <c r="P3171" s="7">
        <f>IFERROR(Helper_Columns[Profit]/Helper_Columns[Sales_Amount],0)</f>
        <v>0.18041959778200778</v>
      </c>
      <c r="Q3171" s="5" t="str">
        <f>IF(VALUE(SUBSTITUTE(Helper_Columns[[#This Row],[Discount]],"%",""))&gt;=10,"High Discount", "Normal")</f>
        <v>Normal</v>
      </c>
      <c r="R3171" s="5" t="str">
        <f xml:space="preserve"> IF(Helper_Columns[[#This Row],[Profit]]&gt;5000,"High","Low")</f>
        <v>High</v>
      </c>
    </row>
    <row r="3172" spans="1:18" x14ac:dyDescent="0.25">
      <c r="A3172" t="s">
        <v>3182</v>
      </c>
      <c r="B3172" s="4">
        <v>45523.456291258241</v>
      </c>
      <c r="C3172" t="s">
        <v>5024</v>
      </c>
      <c r="D3172" t="s">
        <v>5027</v>
      </c>
      <c r="E3172" t="s">
        <v>5038</v>
      </c>
      <c r="F3172" t="s">
        <v>5046</v>
      </c>
      <c r="G3172" t="s">
        <v>5060</v>
      </c>
      <c r="H3172">
        <v>37918</v>
      </c>
      <c r="I3172">
        <v>7</v>
      </c>
      <c r="J3172" t="s">
        <v>5072</v>
      </c>
      <c r="K3172">
        <v>8127.78</v>
      </c>
      <c r="L3172" t="s">
        <v>5077</v>
      </c>
      <c r="M3172">
        <f>MONTH(Helper_Columns[Order_Date])</f>
        <v>8</v>
      </c>
      <c r="N3172">
        <f>YEAR(Helper_Columns[Order_Date])</f>
        <v>2024</v>
      </c>
      <c r="O3172" t="str">
        <f>TEXT(Helper_Columns[Order_Date],"mmm")</f>
        <v>Aug</v>
      </c>
      <c r="P3172" s="7">
        <f>IFERROR(Helper_Columns[Profit]/Helper_Columns[Sales_Amount],0)</f>
        <v>0.21435149533203227</v>
      </c>
      <c r="Q3172" s="5" t="str">
        <f>IF(VALUE(SUBSTITUTE(Helper_Columns[[#This Row],[Discount]],"%",""))&gt;=10,"High Discount", "Normal")</f>
        <v>High Discount</v>
      </c>
      <c r="R3172" s="5" t="str">
        <f xml:space="preserve"> IF(Helper_Columns[[#This Row],[Profit]]&gt;5000,"High","Low")</f>
        <v>High</v>
      </c>
    </row>
    <row r="3173" spans="1:18" x14ac:dyDescent="0.25">
      <c r="A3173" t="s">
        <v>3183</v>
      </c>
      <c r="B3173" s="4">
        <v>45523.529305861171</v>
      </c>
      <c r="C3173" t="s">
        <v>5020</v>
      </c>
      <c r="D3173" t="s">
        <v>5029</v>
      </c>
      <c r="E3173" t="s">
        <v>5033</v>
      </c>
      <c r="F3173" t="s">
        <v>5048</v>
      </c>
      <c r="G3173" t="s">
        <v>5051</v>
      </c>
      <c r="H3173">
        <v>71148</v>
      </c>
      <c r="I3173">
        <v>8</v>
      </c>
      <c r="J3173" t="s">
        <v>5071</v>
      </c>
      <c r="K3173">
        <v>8569.7099999999991</v>
      </c>
      <c r="L3173" t="s">
        <v>5078</v>
      </c>
      <c r="M3173">
        <f>MONTH(Helper_Columns[Order_Date])</f>
        <v>8</v>
      </c>
      <c r="N3173">
        <f>YEAR(Helper_Columns[Order_Date])</f>
        <v>2024</v>
      </c>
      <c r="O3173" t="str">
        <f>TEXT(Helper_Columns[Order_Date],"mmm")</f>
        <v>Aug</v>
      </c>
      <c r="P3173" s="7">
        <f>IFERROR(Helper_Columns[Profit]/Helper_Columns[Sales_Amount],0)</f>
        <v>0.12044906392308989</v>
      </c>
      <c r="Q3173" s="5" t="str">
        <f>IF(VALUE(SUBSTITUTE(Helper_Columns[[#This Row],[Discount]],"%",""))&gt;=10,"High Discount", "Normal")</f>
        <v>High Discount</v>
      </c>
      <c r="R3173" s="5" t="str">
        <f xml:space="preserve"> IF(Helper_Columns[[#This Row],[Profit]]&gt;5000,"High","Low")</f>
        <v>High</v>
      </c>
    </row>
    <row r="3174" spans="1:18" x14ac:dyDescent="0.25">
      <c r="A3174" t="s">
        <v>3184</v>
      </c>
      <c r="B3174" s="4">
        <v>45523.602320464088</v>
      </c>
      <c r="C3174" t="s">
        <v>5020</v>
      </c>
      <c r="D3174" t="s">
        <v>5028</v>
      </c>
      <c r="E3174" t="s">
        <v>5036</v>
      </c>
      <c r="F3174" t="s">
        <v>5048</v>
      </c>
      <c r="G3174" t="s">
        <v>5059</v>
      </c>
      <c r="H3174">
        <v>54815</v>
      </c>
      <c r="I3174">
        <v>11</v>
      </c>
      <c r="J3174" t="s">
        <v>5068</v>
      </c>
      <c r="K3174">
        <v>11833.84</v>
      </c>
      <c r="L3174" t="s">
        <v>5079</v>
      </c>
      <c r="M3174">
        <f>MONTH(Helper_Columns[Order_Date])</f>
        <v>8</v>
      </c>
      <c r="N3174">
        <f>YEAR(Helper_Columns[Order_Date])</f>
        <v>2024</v>
      </c>
      <c r="O3174" t="str">
        <f>TEXT(Helper_Columns[Order_Date],"mmm")</f>
        <v>Aug</v>
      </c>
      <c r="P3174" s="7">
        <f>IFERROR(Helper_Columns[Profit]/Helper_Columns[Sales_Amount],0)</f>
        <v>0.21588689227401259</v>
      </c>
      <c r="Q3174" s="5" t="str">
        <f>IF(VALUE(SUBSTITUTE(Helper_Columns[[#This Row],[Discount]],"%",""))&gt;=10,"High Discount", "Normal")</f>
        <v>Normal</v>
      </c>
      <c r="R3174" s="5" t="str">
        <f xml:space="preserve"> IF(Helper_Columns[[#This Row],[Profit]]&gt;5000,"High","Low")</f>
        <v>High</v>
      </c>
    </row>
    <row r="3175" spans="1:18" x14ac:dyDescent="0.25">
      <c r="A3175" t="s">
        <v>3185</v>
      </c>
      <c r="B3175" s="4">
        <v>45523.675335066997</v>
      </c>
      <c r="C3175" t="s">
        <v>5020</v>
      </c>
      <c r="D3175" t="s">
        <v>5028</v>
      </c>
      <c r="E3175" t="s">
        <v>5032</v>
      </c>
      <c r="F3175" t="s">
        <v>5046</v>
      </c>
      <c r="G3175" t="s">
        <v>5057</v>
      </c>
      <c r="H3175">
        <v>49276</v>
      </c>
      <c r="I3175">
        <v>12</v>
      </c>
      <c r="J3175" t="s">
        <v>5069</v>
      </c>
      <c r="K3175">
        <v>10637.75</v>
      </c>
      <c r="L3175" t="s">
        <v>5076</v>
      </c>
      <c r="M3175">
        <f>MONTH(Helper_Columns[Order_Date])</f>
        <v>8</v>
      </c>
      <c r="N3175">
        <f>YEAR(Helper_Columns[Order_Date])</f>
        <v>2024</v>
      </c>
      <c r="O3175" t="str">
        <f>TEXT(Helper_Columns[Order_Date],"mmm")</f>
        <v>Aug</v>
      </c>
      <c r="P3175" s="7">
        <f>IFERROR(Helper_Columns[Profit]/Helper_Columns[Sales_Amount],0)</f>
        <v>0.21588095624644857</v>
      </c>
      <c r="Q3175" s="5" t="str">
        <f>IF(VALUE(SUBSTITUTE(Helper_Columns[[#This Row],[Discount]],"%",""))&gt;=10,"High Discount", "Normal")</f>
        <v>High Discount</v>
      </c>
      <c r="R3175" s="5" t="str">
        <f xml:space="preserve"> IF(Helper_Columns[[#This Row],[Profit]]&gt;5000,"High","Low")</f>
        <v>High</v>
      </c>
    </row>
    <row r="3176" spans="1:18" x14ac:dyDescent="0.25">
      <c r="A3176" t="s">
        <v>3186</v>
      </c>
      <c r="B3176" s="4">
        <v>45523.748349669928</v>
      </c>
      <c r="C3176" t="s">
        <v>5022</v>
      </c>
      <c r="D3176" t="s">
        <v>5029</v>
      </c>
      <c r="E3176" t="s">
        <v>5041</v>
      </c>
      <c r="F3176" t="s">
        <v>5048</v>
      </c>
      <c r="G3176" t="s">
        <v>5056</v>
      </c>
      <c r="H3176">
        <v>14302</v>
      </c>
      <c r="I3176">
        <v>7</v>
      </c>
      <c r="J3176" t="s">
        <v>5071</v>
      </c>
      <c r="K3176">
        <v>2154.0500000000002</v>
      </c>
      <c r="L3176" t="s">
        <v>5074</v>
      </c>
      <c r="M3176">
        <f>MONTH(Helper_Columns[Order_Date])</f>
        <v>8</v>
      </c>
      <c r="N3176">
        <f>YEAR(Helper_Columns[Order_Date])</f>
        <v>2024</v>
      </c>
      <c r="O3176" t="str">
        <f>TEXT(Helper_Columns[Order_Date],"mmm")</f>
        <v>Aug</v>
      </c>
      <c r="P3176" s="7">
        <f>IFERROR(Helper_Columns[Profit]/Helper_Columns[Sales_Amount],0)</f>
        <v>0.15061180254509859</v>
      </c>
      <c r="Q3176" s="5" t="str">
        <f>IF(VALUE(SUBSTITUTE(Helper_Columns[[#This Row],[Discount]],"%",""))&gt;=10,"High Discount", "Normal")</f>
        <v>High Discount</v>
      </c>
      <c r="R3176" s="5" t="str">
        <f xml:space="preserve"> IF(Helper_Columns[[#This Row],[Profit]]&gt;5000,"High","Low")</f>
        <v>Low</v>
      </c>
    </row>
    <row r="3177" spans="1:18" x14ac:dyDescent="0.25">
      <c r="A3177" t="s">
        <v>3187</v>
      </c>
      <c r="B3177" s="4">
        <v>45523.821364272837</v>
      </c>
      <c r="C3177" t="s">
        <v>5024</v>
      </c>
      <c r="D3177" t="s">
        <v>5028</v>
      </c>
      <c r="E3177" t="s">
        <v>5037</v>
      </c>
      <c r="F3177" t="s">
        <v>5046</v>
      </c>
      <c r="G3177" t="s">
        <v>5054</v>
      </c>
      <c r="H3177">
        <v>77925</v>
      </c>
      <c r="I3177">
        <v>14</v>
      </c>
      <c r="J3177" t="s">
        <v>5069</v>
      </c>
      <c r="K3177">
        <v>14124.09</v>
      </c>
      <c r="L3177" t="s">
        <v>5078</v>
      </c>
      <c r="M3177">
        <f>MONTH(Helper_Columns[Order_Date])</f>
        <v>8</v>
      </c>
      <c r="N3177">
        <f>YEAR(Helper_Columns[Order_Date])</f>
        <v>2024</v>
      </c>
      <c r="O3177" t="str">
        <f>TEXT(Helper_Columns[Order_Date],"mmm")</f>
        <v>Aug</v>
      </c>
      <c r="P3177" s="7">
        <f>IFERROR(Helper_Columns[Profit]/Helper_Columns[Sales_Amount],0)</f>
        <v>0.18125235803657364</v>
      </c>
      <c r="Q3177" s="5" t="str">
        <f>IF(VALUE(SUBSTITUTE(Helper_Columns[[#This Row],[Discount]],"%",""))&gt;=10,"High Discount", "Normal")</f>
        <v>High Discount</v>
      </c>
      <c r="R3177" s="5" t="str">
        <f xml:space="preserve"> IF(Helper_Columns[[#This Row],[Profit]]&gt;5000,"High","Low")</f>
        <v>High</v>
      </c>
    </row>
    <row r="3178" spans="1:18" x14ac:dyDescent="0.25">
      <c r="A3178" t="s">
        <v>3188</v>
      </c>
      <c r="B3178" s="4">
        <v>45523.894378875761</v>
      </c>
      <c r="C3178" t="s">
        <v>5021</v>
      </c>
      <c r="D3178" t="s">
        <v>5029</v>
      </c>
      <c r="E3178" t="s">
        <v>5040</v>
      </c>
      <c r="F3178" t="s">
        <v>5046</v>
      </c>
      <c r="G3178" t="s">
        <v>5066</v>
      </c>
      <c r="H3178">
        <v>67108</v>
      </c>
      <c r="I3178">
        <v>9</v>
      </c>
      <c r="J3178" t="s">
        <v>5069</v>
      </c>
      <c r="K3178">
        <v>8328.2999999999993</v>
      </c>
      <c r="L3178" t="s">
        <v>5077</v>
      </c>
      <c r="M3178">
        <f>MONTH(Helper_Columns[Order_Date])</f>
        <v>8</v>
      </c>
      <c r="N3178">
        <f>YEAR(Helper_Columns[Order_Date])</f>
        <v>2024</v>
      </c>
      <c r="O3178" t="str">
        <f>TEXT(Helper_Columns[Order_Date],"mmm")</f>
        <v>Aug</v>
      </c>
      <c r="P3178" s="7">
        <f>IFERROR(Helper_Columns[Profit]/Helper_Columns[Sales_Amount],0)</f>
        <v>0.12410293854682004</v>
      </c>
      <c r="Q3178" s="5" t="str">
        <f>IF(VALUE(SUBSTITUTE(Helper_Columns[[#This Row],[Discount]],"%",""))&gt;=10,"High Discount", "Normal")</f>
        <v>High Discount</v>
      </c>
      <c r="R3178" s="5" t="str">
        <f xml:space="preserve"> IF(Helper_Columns[[#This Row],[Profit]]&gt;5000,"High","Low")</f>
        <v>High</v>
      </c>
    </row>
    <row r="3179" spans="1:18" x14ac:dyDescent="0.25">
      <c r="A3179" t="s">
        <v>3189</v>
      </c>
      <c r="B3179" s="4">
        <v>45523.967393478692</v>
      </c>
      <c r="C3179" t="s">
        <v>5017</v>
      </c>
      <c r="D3179" t="s">
        <v>5029</v>
      </c>
      <c r="E3179" t="s">
        <v>5041</v>
      </c>
      <c r="F3179" t="s">
        <v>5048</v>
      </c>
      <c r="G3179" t="s">
        <v>5051</v>
      </c>
      <c r="H3179">
        <v>35337</v>
      </c>
      <c r="I3179">
        <v>4</v>
      </c>
      <c r="J3179" t="s">
        <v>5072</v>
      </c>
      <c r="K3179">
        <v>5265.2</v>
      </c>
      <c r="L3179" t="s">
        <v>5078</v>
      </c>
      <c r="M3179">
        <f>MONTH(Helper_Columns[Order_Date])</f>
        <v>8</v>
      </c>
      <c r="N3179">
        <f>YEAR(Helper_Columns[Order_Date])</f>
        <v>2024</v>
      </c>
      <c r="O3179" t="str">
        <f>TEXT(Helper_Columns[Order_Date],"mmm")</f>
        <v>Aug</v>
      </c>
      <c r="P3179" s="7">
        <f>IFERROR(Helper_Columns[Profit]/Helper_Columns[Sales_Amount],0)</f>
        <v>0.14899963211364858</v>
      </c>
      <c r="Q3179" s="5" t="str">
        <f>IF(VALUE(SUBSTITUTE(Helper_Columns[[#This Row],[Discount]],"%",""))&gt;=10,"High Discount", "Normal")</f>
        <v>High Discount</v>
      </c>
      <c r="R3179" s="5" t="str">
        <f xml:space="preserve"> IF(Helper_Columns[[#This Row],[Profit]]&gt;5000,"High","Low")</f>
        <v>High</v>
      </c>
    </row>
    <row r="3180" spans="1:18" x14ac:dyDescent="0.25">
      <c r="A3180" t="s">
        <v>3190</v>
      </c>
      <c r="B3180" s="4">
        <v>45524.040408081608</v>
      </c>
      <c r="C3180" t="s">
        <v>5020</v>
      </c>
      <c r="D3180" t="s">
        <v>5028</v>
      </c>
      <c r="E3180" t="s">
        <v>5035</v>
      </c>
      <c r="F3180" t="s">
        <v>5048</v>
      </c>
      <c r="G3180" t="s">
        <v>5055</v>
      </c>
      <c r="H3180">
        <v>35799</v>
      </c>
      <c r="I3180">
        <v>4</v>
      </c>
      <c r="J3180" t="s">
        <v>5072</v>
      </c>
      <c r="K3180">
        <v>3620.54</v>
      </c>
      <c r="L3180" t="s">
        <v>5075</v>
      </c>
      <c r="M3180">
        <f>MONTH(Helper_Columns[Order_Date])</f>
        <v>8</v>
      </c>
      <c r="N3180">
        <f>YEAR(Helper_Columns[Order_Date])</f>
        <v>2024</v>
      </c>
      <c r="O3180" t="str">
        <f>TEXT(Helper_Columns[Order_Date],"mmm")</f>
        <v>Aug</v>
      </c>
      <c r="P3180" s="7">
        <f>IFERROR(Helper_Columns[Profit]/Helper_Columns[Sales_Amount],0)</f>
        <v>0.10113522724098438</v>
      </c>
      <c r="Q3180" s="5" t="str">
        <f>IF(VALUE(SUBSTITUTE(Helper_Columns[[#This Row],[Discount]],"%",""))&gt;=10,"High Discount", "Normal")</f>
        <v>High Discount</v>
      </c>
      <c r="R3180" s="5" t="str">
        <f xml:space="preserve"> IF(Helper_Columns[[#This Row],[Profit]]&gt;5000,"High","Low")</f>
        <v>Low</v>
      </c>
    </row>
    <row r="3181" spans="1:18" x14ac:dyDescent="0.25">
      <c r="A3181" t="s">
        <v>3191</v>
      </c>
      <c r="B3181" s="4">
        <v>45524.113422684517</v>
      </c>
      <c r="C3181" t="s">
        <v>5022</v>
      </c>
      <c r="D3181" t="s">
        <v>5026</v>
      </c>
      <c r="E3181" t="s">
        <v>5030</v>
      </c>
      <c r="F3181" t="s">
        <v>5046</v>
      </c>
      <c r="G3181" t="s">
        <v>5049</v>
      </c>
      <c r="H3181">
        <v>39438</v>
      </c>
      <c r="I3181">
        <v>4</v>
      </c>
      <c r="J3181" t="s">
        <v>5071</v>
      </c>
      <c r="K3181">
        <v>7073.72</v>
      </c>
      <c r="L3181" t="s">
        <v>5075</v>
      </c>
      <c r="M3181">
        <f>MONTH(Helper_Columns[Order_Date])</f>
        <v>8</v>
      </c>
      <c r="N3181">
        <f>YEAR(Helper_Columns[Order_Date])</f>
        <v>2024</v>
      </c>
      <c r="O3181" t="str">
        <f>TEXT(Helper_Columns[Order_Date],"mmm")</f>
        <v>Aug</v>
      </c>
      <c r="P3181" s="7">
        <f>IFERROR(Helper_Columns[Profit]/Helper_Columns[Sales_Amount],0)</f>
        <v>0.17936305086464832</v>
      </c>
      <c r="Q3181" s="5" t="str">
        <f>IF(VALUE(SUBSTITUTE(Helper_Columns[[#This Row],[Discount]],"%",""))&gt;=10,"High Discount", "Normal")</f>
        <v>High Discount</v>
      </c>
      <c r="R3181" s="5" t="str">
        <f xml:space="preserve"> IF(Helper_Columns[[#This Row],[Profit]]&gt;5000,"High","Low")</f>
        <v>High</v>
      </c>
    </row>
    <row r="3182" spans="1:18" x14ac:dyDescent="0.25">
      <c r="A3182" t="s">
        <v>3192</v>
      </c>
      <c r="B3182" s="4">
        <v>45524.186437287462</v>
      </c>
      <c r="C3182" t="s">
        <v>5019</v>
      </c>
      <c r="D3182" t="s">
        <v>5027</v>
      </c>
      <c r="E3182" t="s">
        <v>5044</v>
      </c>
      <c r="F3182" t="s">
        <v>5046</v>
      </c>
      <c r="G3182" t="s">
        <v>5066</v>
      </c>
      <c r="H3182">
        <v>71674</v>
      </c>
      <c r="I3182">
        <v>11</v>
      </c>
      <c r="J3182" t="s">
        <v>5072</v>
      </c>
      <c r="K3182">
        <v>7375.87</v>
      </c>
      <c r="L3182" t="s">
        <v>5077</v>
      </c>
      <c r="M3182">
        <f>MONTH(Helper_Columns[Order_Date])</f>
        <v>8</v>
      </c>
      <c r="N3182">
        <f>YEAR(Helper_Columns[Order_Date])</f>
        <v>2024</v>
      </c>
      <c r="O3182" t="str">
        <f>TEXT(Helper_Columns[Order_Date],"mmm")</f>
        <v>Aug</v>
      </c>
      <c r="P3182" s="7">
        <f>IFERROR(Helper_Columns[Profit]/Helper_Columns[Sales_Amount],0)</f>
        <v>0.10290858609816669</v>
      </c>
      <c r="Q3182" s="5" t="str">
        <f>IF(VALUE(SUBSTITUTE(Helper_Columns[[#This Row],[Discount]],"%",""))&gt;=10,"High Discount", "Normal")</f>
        <v>High Discount</v>
      </c>
      <c r="R3182" s="5" t="str">
        <f xml:space="preserve"> IF(Helper_Columns[[#This Row],[Profit]]&gt;5000,"High","Low")</f>
        <v>High</v>
      </c>
    </row>
    <row r="3183" spans="1:18" x14ac:dyDescent="0.25">
      <c r="A3183" t="s">
        <v>3193</v>
      </c>
      <c r="B3183" s="4">
        <v>45524.259451890372</v>
      </c>
      <c r="C3183" t="s">
        <v>5014</v>
      </c>
      <c r="D3183" t="s">
        <v>5028</v>
      </c>
      <c r="E3183" t="s">
        <v>5036</v>
      </c>
      <c r="F3183" t="s">
        <v>5047</v>
      </c>
      <c r="G3183" t="s">
        <v>5062</v>
      </c>
      <c r="H3183">
        <v>74487</v>
      </c>
      <c r="I3183">
        <v>8</v>
      </c>
      <c r="J3183" t="s">
        <v>5071</v>
      </c>
      <c r="K3183">
        <v>7624.43</v>
      </c>
      <c r="L3183" t="s">
        <v>5076</v>
      </c>
      <c r="M3183">
        <f>MONTH(Helper_Columns[Order_Date])</f>
        <v>8</v>
      </c>
      <c r="N3183">
        <f>YEAR(Helper_Columns[Order_Date])</f>
        <v>2024</v>
      </c>
      <c r="O3183" t="str">
        <f>TEXT(Helper_Columns[Order_Date],"mmm")</f>
        <v>Aug</v>
      </c>
      <c r="P3183" s="7">
        <f>IFERROR(Helper_Columns[Profit]/Helper_Columns[Sales_Amount],0)</f>
        <v>0.10235920361942352</v>
      </c>
      <c r="Q3183" s="5" t="str">
        <f>IF(VALUE(SUBSTITUTE(Helper_Columns[[#This Row],[Discount]],"%",""))&gt;=10,"High Discount", "Normal")</f>
        <v>High Discount</v>
      </c>
      <c r="R3183" s="5" t="str">
        <f xml:space="preserve"> IF(Helper_Columns[[#This Row],[Profit]]&gt;5000,"High","Low")</f>
        <v>High</v>
      </c>
    </row>
    <row r="3184" spans="1:18" x14ac:dyDescent="0.25">
      <c r="A3184" t="s">
        <v>3194</v>
      </c>
      <c r="B3184" s="4">
        <v>45524.332466493302</v>
      </c>
      <c r="C3184" t="s">
        <v>5014</v>
      </c>
      <c r="D3184" t="s">
        <v>5026</v>
      </c>
      <c r="E3184" t="s">
        <v>5045</v>
      </c>
      <c r="F3184" t="s">
        <v>5046</v>
      </c>
      <c r="G3184" t="s">
        <v>5057</v>
      </c>
      <c r="H3184">
        <v>1063</v>
      </c>
      <c r="I3184">
        <v>12</v>
      </c>
      <c r="J3184" t="s">
        <v>5070</v>
      </c>
      <c r="K3184">
        <v>191.68</v>
      </c>
      <c r="L3184" t="s">
        <v>5076</v>
      </c>
      <c r="M3184">
        <f>MONTH(Helper_Columns[Order_Date])</f>
        <v>8</v>
      </c>
      <c r="N3184">
        <f>YEAR(Helper_Columns[Order_Date])</f>
        <v>2024</v>
      </c>
      <c r="O3184" t="str">
        <f>TEXT(Helper_Columns[Order_Date],"mmm")</f>
        <v>Aug</v>
      </c>
      <c r="P3184" s="7">
        <f>IFERROR(Helper_Columns[Profit]/Helper_Columns[Sales_Amount],0)</f>
        <v>0.18031984948259644</v>
      </c>
      <c r="Q3184" s="5" t="str">
        <f>IF(VALUE(SUBSTITUTE(Helper_Columns[[#This Row],[Discount]],"%",""))&gt;=10,"High Discount", "Normal")</f>
        <v>Normal</v>
      </c>
      <c r="R3184" s="5" t="str">
        <f xml:space="preserve"> IF(Helper_Columns[[#This Row],[Profit]]&gt;5000,"High","Low")</f>
        <v>Low</v>
      </c>
    </row>
    <row r="3185" spans="1:18" x14ac:dyDescent="0.25">
      <c r="A3185" t="s">
        <v>3195</v>
      </c>
      <c r="B3185" s="4">
        <v>45524.405481096219</v>
      </c>
      <c r="C3185" t="s">
        <v>5018</v>
      </c>
      <c r="D3185" t="s">
        <v>5028</v>
      </c>
      <c r="E3185" t="s">
        <v>5032</v>
      </c>
      <c r="F3185" t="s">
        <v>5047</v>
      </c>
      <c r="G3185" t="s">
        <v>5064</v>
      </c>
      <c r="H3185">
        <v>4135</v>
      </c>
      <c r="I3185">
        <v>9</v>
      </c>
      <c r="J3185" t="s">
        <v>5072</v>
      </c>
      <c r="K3185">
        <v>560.09</v>
      </c>
      <c r="L3185" t="s">
        <v>5074</v>
      </c>
      <c r="M3185">
        <f>MONTH(Helper_Columns[Order_Date])</f>
        <v>8</v>
      </c>
      <c r="N3185">
        <f>YEAR(Helper_Columns[Order_Date])</f>
        <v>2024</v>
      </c>
      <c r="O3185" t="str">
        <f>TEXT(Helper_Columns[Order_Date],"mmm")</f>
        <v>Aug</v>
      </c>
      <c r="P3185" s="7">
        <f>IFERROR(Helper_Columns[Profit]/Helper_Columns[Sales_Amount],0)</f>
        <v>0.13545102781136639</v>
      </c>
      <c r="Q3185" s="5" t="str">
        <f>IF(VALUE(SUBSTITUTE(Helper_Columns[[#This Row],[Discount]],"%",""))&gt;=10,"High Discount", "Normal")</f>
        <v>High Discount</v>
      </c>
      <c r="R3185" s="5" t="str">
        <f xml:space="preserve"> IF(Helper_Columns[[#This Row],[Profit]]&gt;5000,"High","Low")</f>
        <v>Low</v>
      </c>
    </row>
    <row r="3186" spans="1:18" x14ac:dyDescent="0.25">
      <c r="A3186" t="s">
        <v>3196</v>
      </c>
      <c r="B3186" s="4">
        <v>45524.478495699143</v>
      </c>
      <c r="C3186" t="s">
        <v>5014</v>
      </c>
      <c r="D3186" t="s">
        <v>5028</v>
      </c>
      <c r="E3186" t="s">
        <v>5036</v>
      </c>
      <c r="F3186" t="s">
        <v>5046</v>
      </c>
      <c r="G3186" t="s">
        <v>5049</v>
      </c>
      <c r="H3186">
        <v>37036</v>
      </c>
      <c r="I3186">
        <v>5</v>
      </c>
      <c r="J3186" t="s">
        <v>5073</v>
      </c>
      <c r="K3186">
        <v>6993.3</v>
      </c>
      <c r="L3186" t="s">
        <v>5078</v>
      </c>
      <c r="M3186">
        <f>MONTH(Helper_Columns[Order_Date])</f>
        <v>8</v>
      </c>
      <c r="N3186">
        <f>YEAR(Helper_Columns[Order_Date])</f>
        <v>2024</v>
      </c>
      <c r="O3186" t="str">
        <f>TEXT(Helper_Columns[Order_Date],"mmm")</f>
        <v>Aug</v>
      </c>
      <c r="P3186" s="7">
        <f>IFERROR(Helper_Columns[Profit]/Helper_Columns[Sales_Amount],0)</f>
        <v>0.18882438708283833</v>
      </c>
      <c r="Q3186" s="5" t="str">
        <f>IF(VALUE(SUBSTITUTE(Helper_Columns[[#This Row],[Discount]],"%",""))&gt;=10,"High Discount", "Normal")</f>
        <v>Normal</v>
      </c>
      <c r="R3186" s="5" t="str">
        <f xml:space="preserve"> IF(Helper_Columns[[#This Row],[Profit]]&gt;5000,"High","Low")</f>
        <v>High</v>
      </c>
    </row>
    <row r="3187" spans="1:18" x14ac:dyDescent="0.25">
      <c r="A3187" t="s">
        <v>3197</v>
      </c>
      <c r="B3187" s="4">
        <v>45524.551510302059</v>
      </c>
      <c r="C3187" t="s">
        <v>5020</v>
      </c>
      <c r="D3187" t="s">
        <v>5027</v>
      </c>
      <c r="E3187" t="s">
        <v>5031</v>
      </c>
      <c r="F3187" t="s">
        <v>5046</v>
      </c>
      <c r="G3187" t="s">
        <v>5049</v>
      </c>
      <c r="H3187">
        <v>31558</v>
      </c>
      <c r="I3187">
        <v>6</v>
      </c>
      <c r="J3187" t="s">
        <v>5070</v>
      </c>
      <c r="K3187">
        <v>5080.3900000000003</v>
      </c>
      <c r="L3187" t="s">
        <v>5074</v>
      </c>
      <c r="M3187">
        <f>MONTH(Helper_Columns[Order_Date])</f>
        <v>8</v>
      </c>
      <c r="N3187">
        <f>YEAR(Helper_Columns[Order_Date])</f>
        <v>2024</v>
      </c>
      <c r="O3187" t="str">
        <f>TEXT(Helper_Columns[Order_Date],"mmm")</f>
        <v>Aug</v>
      </c>
      <c r="P3187" s="7">
        <f>IFERROR(Helper_Columns[Profit]/Helper_Columns[Sales_Amount],0)</f>
        <v>0.16098580391659803</v>
      </c>
      <c r="Q3187" s="5" t="str">
        <f>IF(VALUE(SUBSTITUTE(Helper_Columns[[#This Row],[Discount]],"%",""))&gt;=10,"High Discount", "Normal")</f>
        <v>Normal</v>
      </c>
      <c r="R3187" s="5" t="str">
        <f xml:space="preserve"> IF(Helper_Columns[[#This Row],[Profit]]&gt;5000,"High","Low")</f>
        <v>High</v>
      </c>
    </row>
    <row r="3188" spans="1:18" x14ac:dyDescent="0.25">
      <c r="A3188" t="s">
        <v>3198</v>
      </c>
      <c r="B3188" s="4">
        <v>45524.624524904983</v>
      </c>
      <c r="C3188" t="s">
        <v>5012</v>
      </c>
      <c r="D3188" t="s">
        <v>5027</v>
      </c>
      <c r="E3188" t="s">
        <v>5044</v>
      </c>
      <c r="F3188" t="s">
        <v>5048</v>
      </c>
      <c r="G3188" t="s">
        <v>5065</v>
      </c>
      <c r="H3188">
        <v>49710</v>
      </c>
      <c r="I3188">
        <v>8</v>
      </c>
      <c r="J3188" t="s">
        <v>5070</v>
      </c>
      <c r="K3188">
        <v>4139.49</v>
      </c>
      <c r="L3188" t="s">
        <v>5079</v>
      </c>
      <c r="M3188">
        <f>MONTH(Helper_Columns[Order_Date])</f>
        <v>8</v>
      </c>
      <c r="N3188">
        <f>YEAR(Helper_Columns[Order_Date])</f>
        <v>2024</v>
      </c>
      <c r="O3188" t="str">
        <f>TEXT(Helper_Columns[Order_Date],"mmm")</f>
        <v>Aug</v>
      </c>
      <c r="P3188" s="7">
        <f>IFERROR(Helper_Columns[Profit]/Helper_Columns[Sales_Amount],0)</f>
        <v>8.3272782136391069E-2</v>
      </c>
      <c r="Q3188" s="5" t="str">
        <f>IF(VALUE(SUBSTITUTE(Helper_Columns[[#This Row],[Discount]],"%",""))&gt;=10,"High Discount", "Normal")</f>
        <v>Normal</v>
      </c>
      <c r="R3188" s="5" t="str">
        <f xml:space="preserve"> IF(Helper_Columns[[#This Row],[Profit]]&gt;5000,"High","Low")</f>
        <v>Low</v>
      </c>
    </row>
    <row r="3189" spans="1:18" x14ac:dyDescent="0.25">
      <c r="A3189" t="s">
        <v>3199</v>
      </c>
      <c r="B3189" s="4">
        <v>45524.697539507892</v>
      </c>
      <c r="C3189" t="s">
        <v>5019</v>
      </c>
      <c r="D3189" t="s">
        <v>5026</v>
      </c>
      <c r="E3189" t="s">
        <v>5043</v>
      </c>
      <c r="F3189" t="s">
        <v>5047</v>
      </c>
      <c r="G3189" t="s">
        <v>5062</v>
      </c>
      <c r="H3189">
        <v>5485</v>
      </c>
      <c r="I3189">
        <v>13</v>
      </c>
      <c r="J3189" t="s">
        <v>5069</v>
      </c>
      <c r="K3189">
        <v>1088.6199999999999</v>
      </c>
      <c r="L3189" t="s">
        <v>5079</v>
      </c>
      <c r="M3189">
        <f>MONTH(Helper_Columns[Order_Date])</f>
        <v>8</v>
      </c>
      <c r="N3189">
        <f>YEAR(Helper_Columns[Order_Date])</f>
        <v>2024</v>
      </c>
      <c r="O3189" t="str">
        <f>TEXT(Helper_Columns[Order_Date],"mmm")</f>
        <v>Aug</v>
      </c>
      <c r="P3189" s="7">
        <f>IFERROR(Helper_Columns[Profit]/Helper_Columns[Sales_Amount],0)</f>
        <v>0.19847219690063808</v>
      </c>
      <c r="Q3189" s="5" t="str">
        <f>IF(VALUE(SUBSTITUTE(Helper_Columns[[#This Row],[Discount]],"%",""))&gt;=10,"High Discount", "Normal")</f>
        <v>High Discount</v>
      </c>
      <c r="R3189" s="5" t="str">
        <f xml:space="preserve"> IF(Helper_Columns[[#This Row],[Profit]]&gt;5000,"High","Low")</f>
        <v>Low</v>
      </c>
    </row>
    <row r="3190" spans="1:18" x14ac:dyDescent="0.25">
      <c r="A3190" t="s">
        <v>3200</v>
      </c>
      <c r="B3190" s="4">
        <v>45524.770554110823</v>
      </c>
      <c r="C3190" t="s">
        <v>5016</v>
      </c>
      <c r="D3190" t="s">
        <v>5029</v>
      </c>
      <c r="E3190" t="s">
        <v>5040</v>
      </c>
      <c r="F3190" t="s">
        <v>5046</v>
      </c>
      <c r="G3190" t="s">
        <v>5061</v>
      </c>
      <c r="H3190">
        <v>53073</v>
      </c>
      <c r="I3190">
        <v>4</v>
      </c>
      <c r="J3190" t="s">
        <v>5070</v>
      </c>
      <c r="K3190">
        <v>8556.76</v>
      </c>
      <c r="L3190" t="s">
        <v>5077</v>
      </c>
      <c r="M3190">
        <f>MONTH(Helper_Columns[Order_Date])</f>
        <v>8</v>
      </c>
      <c r="N3190">
        <f>YEAR(Helper_Columns[Order_Date])</f>
        <v>2024</v>
      </c>
      <c r="O3190" t="str">
        <f>TEXT(Helper_Columns[Order_Date],"mmm")</f>
        <v>Aug</v>
      </c>
      <c r="P3190" s="7">
        <f>IFERROR(Helper_Columns[Profit]/Helper_Columns[Sales_Amount],0)</f>
        <v>0.16122623556233867</v>
      </c>
      <c r="Q3190" s="5" t="str">
        <f>IF(VALUE(SUBSTITUTE(Helper_Columns[[#This Row],[Discount]],"%",""))&gt;=10,"High Discount", "Normal")</f>
        <v>Normal</v>
      </c>
      <c r="R3190" s="5" t="str">
        <f xml:space="preserve"> IF(Helper_Columns[[#This Row],[Profit]]&gt;5000,"High","Low")</f>
        <v>High</v>
      </c>
    </row>
    <row r="3191" spans="1:18" x14ac:dyDescent="0.25">
      <c r="A3191" t="s">
        <v>3201</v>
      </c>
      <c r="B3191" s="4">
        <v>45524.843568713739</v>
      </c>
      <c r="C3191" t="s">
        <v>5016</v>
      </c>
      <c r="D3191" t="s">
        <v>5028</v>
      </c>
      <c r="E3191" t="s">
        <v>5036</v>
      </c>
      <c r="F3191" t="s">
        <v>5047</v>
      </c>
      <c r="G3191" t="s">
        <v>5063</v>
      </c>
      <c r="H3191">
        <v>45239</v>
      </c>
      <c r="I3191">
        <v>5</v>
      </c>
      <c r="J3191" t="s">
        <v>5072</v>
      </c>
      <c r="K3191">
        <v>4079</v>
      </c>
      <c r="L3191" t="s">
        <v>5076</v>
      </c>
      <c r="M3191">
        <f>MONTH(Helper_Columns[Order_Date])</f>
        <v>8</v>
      </c>
      <c r="N3191">
        <f>YEAR(Helper_Columns[Order_Date])</f>
        <v>2024</v>
      </c>
      <c r="O3191" t="str">
        <f>TEXT(Helper_Columns[Order_Date],"mmm")</f>
        <v>Aug</v>
      </c>
      <c r="P3191" s="7">
        <f>IFERROR(Helper_Columns[Profit]/Helper_Columns[Sales_Amount],0)</f>
        <v>9.0165565109750434E-2</v>
      </c>
      <c r="Q3191" s="5" t="str">
        <f>IF(VALUE(SUBSTITUTE(Helper_Columns[[#This Row],[Discount]],"%",""))&gt;=10,"High Discount", "Normal")</f>
        <v>High Discount</v>
      </c>
      <c r="R3191" s="5" t="str">
        <f xml:space="preserve"> IF(Helper_Columns[[#This Row],[Profit]]&gt;5000,"High","Low")</f>
        <v>Low</v>
      </c>
    </row>
    <row r="3192" spans="1:18" x14ac:dyDescent="0.25">
      <c r="A3192" t="s">
        <v>3202</v>
      </c>
      <c r="B3192" s="4">
        <v>45524.916583316663</v>
      </c>
      <c r="C3192" t="s">
        <v>5012</v>
      </c>
      <c r="D3192" t="s">
        <v>5029</v>
      </c>
      <c r="E3192" t="s">
        <v>5040</v>
      </c>
      <c r="F3192" t="s">
        <v>5046</v>
      </c>
      <c r="G3192" t="s">
        <v>5066</v>
      </c>
      <c r="H3192">
        <v>47760</v>
      </c>
      <c r="I3192">
        <v>1</v>
      </c>
      <c r="J3192" t="s">
        <v>5072</v>
      </c>
      <c r="K3192">
        <v>6741</v>
      </c>
      <c r="L3192" t="s">
        <v>5078</v>
      </c>
      <c r="M3192">
        <f>MONTH(Helper_Columns[Order_Date])</f>
        <v>8</v>
      </c>
      <c r="N3192">
        <f>YEAR(Helper_Columns[Order_Date])</f>
        <v>2024</v>
      </c>
      <c r="O3192" t="str">
        <f>TEXT(Helper_Columns[Order_Date],"mmm")</f>
        <v>Aug</v>
      </c>
      <c r="P3192" s="7">
        <f>IFERROR(Helper_Columns[Profit]/Helper_Columns[Sales_Amount],0)</f>
        <v>0.14114321608040201</v>
      </c>
      <c r="Q3192" s="5" t="str">
        <f>IF(VALUE(SUBSTITUTE(Helper_Columns[[#This Row],[Discount]],"%",""))&gt;=10,"High Discount", "Normal")</f>
        <v>High Discount</v>
      </c>
      <c r="R3192" s="5" t="str">
        <f xml:space="preserve"> IF(Helper_Columns[[#This Row],[Profit]]&gt;5000,"High","Low")</f>
        <v>High</v>
      </c>
    </row>
    <row r="3193" spans="1:18" x14ac:dyDescent="0.25">
      <c r="A3193" t="s">
        <v>3203</v>
      </c>
      <c r="B3193" s="4">
        <v>45524.989597919594</v>
      </c>
      <c r="C3193" t="s">
        <v>5019</v>
      </c>
      <c r="D3193" t="s">
        <v>5028</v>
      </c>
      <c r="E3193" t="s">
        <v>5037</v>
      </c>
      <c r="F3193" t="s">
        <v>5047</v>
      </c>
      <c r="G3193" t="s">
        <v>5063</v>
      </c>
      <c r="H3193">
        <v>25610</v>
      </c>
      <c r="I3193">
        <v>9</v>
      </c>
      <c r="J3193" t="s">
        <v>5072</v>
      </c>
      <c r="K3193">
        <v>5612.89</v>
      </c>
      <c r="L3193" t="s">
        <v>5075</v>
      </c>
      <c r="M3193">
        <f>MONTH(Helper_Columns[Order_Date])</f>
        <v>8</v>
      </c>
      <c r="N3193">
        <f>YEAR(Helper_Columns[Order_Date])</f>
        <v>2024</v>
      </c>
      <c r="O3193" t="str">
        <f>TEXT(Helper_Columns[Order_Date],"mmm")</f>
        <v>Aug</v>
      </c>
      <c r="P3193" s="7">
        <f>IFERROR(Helper_Columns[Profit]/Helper_Columns[Sales_Amount],0)</f>
        <v>0.21916790316282703</v>
      </c>
      <c r="Q3193" s="5" t="str">
        <f>IF(VALUE(SUBSTITUTE(Helper_Columns[[#This Row],[Discount]],"%",""))&gt;=10,"High Discount", "Normal")</f>
        <v>High Discount</v>
      </c>
      <c r="R3193" s="5" t="str">
        <f xml:space="preserve"> IF(Helper_Columns[[#This Row],[Profit]]&gt;5000,"High","Low")</f>
        <v>High</v>
      </c>
    </row>
    <row r="3194" spans="1:18" x14ac:dyDescent="0.25">
      <c r="A3194" t="s">
        <v>3204</v>
      </c>
      <c r="B3194" s="4">
        <v>45525.062612522503</v>
      </c>
      <c r="C3194" t="s">
        <v>5017</v>
      </c>
      <c r="D3194" t="s">
        <v>5027</v>
      </c>
      <c r="E3194" t="s">
        <v>5038</v>
      </c>
      <c r="F3194" t="s">
        <v>5046</v>
      </c>
      <c r="G3194" t="s">
        <v>5066</v>
      </c>
      <c r="H3194">
        <v>76057</v>
      </c>
      <c r="I3194">
        <v>13</v>
      </c>
      <c r="J3194" t="s">
        <v>5068</v>
      </c>
      <c r="K3194">
        <v>7628.67</v>
      </c>
      <c r="L3194" t="s">
        <v>5075</v>
      </c>
      <c r="M3194">
        <f>MONTH(Helper_Columns[Order_Date])</f>
        <v>8</v>
      </c>
      <c r="N3194">
        <f>YEAR(Helper_Columns[Order_Date])</f>
        <v>2024</v>
      </c>
      <c r="O3194" t="str">
        <f>TEXT(Helper_Columns[Order_Date],"mmm")</f>
        <v>Aug</v>
      </c>
      <c r="P3194" s="7">
        <f>IFERROR(Helper_Columns[Profit]/Helper_Columns[Sales_Amount],0)</f>
        <v>0.1003020103343545</v>
      </c>
      <c r="Q3194" s="5" t="str">
        <f>IF(VALUE(SUBSTITUTE(Helper_Columns[[#This Row],[Discount]],"%",""))&gt;=10,"High Discount", "Normal")</f>
        <v>Normal</v>
      </c>
      <c r="R3194" s="5" t="str">
        <f xml:space="preserve"> IF(Helper_Columns[[#This Row],[Profit]]&gt;5000,"High","Low")</f>
        <v>High</v>
      </c>
    </row>
    <row r="3195" spans="1:18" x14ac:dyDescent="0.25">
      <c r="A3195" t="s">
        <v>3205</v>
      </c>
      <c r="B3195" s="4">
        <v>45525.135627125419</v>
      </c>
      <c r="C3195" t="s">
        <v>5014</v>
      </c>
      <c r="D3195" t="s">
        <v>5026</v>
      </c>
      <c r="E3195" t="s">
        <v>5034</v>
      </c>
      <c r="F3195" t="s">
        <v>5046</v>
      </c>
      <c r="G3195" t="s">
        <v>5060</v>
      </c>
      <c r="H3195">
        <v>19970</v>
      </c>
      <c r="I3195">
        <v>7</v>
      </c>
      <c r="J3195" t="s">
        <v>5069</v>
      </c>
      <c r="K3195">
        <v>1758.43</v>
      </c>
      <c r="L3195" t="s">
        <v>5078</v>
      </c>
      <c r="M3195">
        <f>MONTH(Helper_Columns[Order_Date])</f>
        <v>8</v>
      </c>
      <c r="N3195">
        <f>YEAR(Helper_Columns[Order_Date])</f>
        <v>2024</v>
      </c>
      <c r="O3195" t="str">
        <f>TEXT(Helper_Columns[Order_Date],"mmm")</f>
        <v>Aug</v>
      </c>
      <c r="P3195" s="7">
        <f>IFERROR(Helper_Columns[Profit]/Helper_Columns[Sales_Amount],0)</f>
        <v>8.8053580370555842E-2</v>
      </c>
      <c r="Q3195" s="5" t="str">
        <f>IF(VALUE(SUBSTITUTE(Helper_Columns[[#This Row],[Discount]],"%",""))&gt;=10,"High Discount", "Normal")</f>
        <v>High Discount</v>
      </c>
      <c r="R3195" s="5" t="str">
        <f xml:space="preserve"> IF(Helper_Columns[[#This Row],[Profit]]&gt;5000,"High","Low")</f>
        <v>Low</v>
      </c>
    </row>
    <row r="3196" spans="1:18" x14ac:dyDescent="0.25">
      <c r="A3196" t="s">
        <v>3206</v>
      </c>
      <c r="B3196" s="4">
        <v>45525.208641728343</v>
      </c>
      <c r="C3196" t="s">
        <v>5014</v>
      </c>
      <c r="D3196" t="s">
        <v>5027</v>
      </c>
      <c r="E3196" t="s">
        <v>5044</v>
      </c>
      <c r="F3196" t="s">
        <v>5046</v>
      </c>
      <c r="G3196" t="s">
        <v>5049</v>
      </c>
      <c r="H3196">
        <v>10857</v>
      </c>
      <c r="I3196">
        <v>14</v>
      </c>
      <c r="J3196" t="s">
        <v>5068</v>
      </c>
      <c r="K3196">
        <v>1820.62</v>
      </c>
      <c r="L3196" t="s">
        <v>5077</v>
      </c>
      <c r="M3196">
        <f>MONTH(Helper_Columns[Order_Date])</f>
        <v>8</v>
      </c>
      <c r="N3196">
        <f>YEAR(Helper_Columns[Order_Date])</f>
        <v>2024</v>
      </c>
      <c r="O3196" t="str">
        <f>TEXT(Helper_Columns[Order_Date],"mmm")</f>
        <v>Aug</v>
      </c>
      <c r="P3196" s="7">
        <f>IFERROR(Helper_Columns[Profit]/Helper_Columns[Sales_Amount],0)</f>
        <v>0.16769089066961407</v>
      </c>
      <c r="Q3196" s="5" t="str">
        <f>IF(VALUE(SUBSTITUTE(Helper_Columns[[#This Row],[Discount]],"%",""))&gt;=10,"High Discount", "Normal")</f>
        <v>Normal</v>
      </c>
      <c r="R3196" s="5" t="str">
        <f xml:space="preserve"> IF(Helper_Columns[[#This Row],[Profit]]&gt;5000,"High","Low")</f>
        <v>Low</v>
      </c>
    </row>
    <row r="3197" spans="1:18" x14ac:dyDescent="0.25">
      <c r="A3197" t="s">
        <v>3207</v>
      </c>
      <c r="B3197" s="4">
        <v>45525.281656331259</v>
      </c>
      <c r="C3197" t="s">
        <v>5016</v>
      </c>
      <c r="D3197" t="s">
        <v>5028</v>
      </c>
      <c r="E3197" t="s">
        <v>5037</v>
      </c>
      <c r="F3197" t="s">
        <v>5046</v>
      </c>
      <c r="G3197" t="s">
        <v>5054</v>
      </c>
      <c r="H3197">
        <v>61548</v>
      </c>
      <c r="I3197">
        <v>11</v>
      </c>
      <c r="J3197" t="s">
        <v>5071</v>
      </c>
      <c r="K3197">
        <v>5058.1499999999996</v>
      </c>
      <c r="L3197" t="s">
        <v>5078</v>
      </c>
      <c r="M3197">
        <f>MONTH(Helper_Columns[Order_Date])</f>
        <v>8</v>
      </c>
      <c r="N3197">
        <f>YEAR(Helper_Columns[Order_Date])</f>
        <v>2024</v>
      </c>
      <c r="O3197" t="str">
        <f>TEXT(Helper_Columns[Order_Date],"mmm")</f>
        <v>Aug</v>
      </c>
      <c r="P3197" s="7">
        <f>IFERROR(Helper_Columns[Profit]/Helper_Columns[Sales_Amount],0)</f>
        <v>8.2182199259114838E-2</v>
      </c>
      <c r="Q3197" s="5" t="str">
        <f>IF(VALUE(SUBSTITUTE(Helper_Columns[[#This Row],[Discount]],"%",""))&gt;=10,"High Discount", "Normal")</f>
        <v>High Discount</v>
      </c>
      <c r="R3197" s="5" t="str">
        <f xml:space="preserve"> IF(Helper_Columns[[#This Row],[Profit]]&gt;5000,"High","Low")</f>
        <v>High</v>
      </c>
    </row>
    <row r="3198" spans="1:18" x14ac:dyDescent="0.25">
      <c r="A3198" t="s">
        <v>3208</v>
      </c>
      <c r="B3198" s="4">
        <v>45525.354670934183</v>
      </c>
      <c r="C3198" t="s">
        <v>5018</v>
      </c>
      <c r="D3198" t="s">
        <v>5028</v>
      </c>
      <c r="E3198" t="s">
        <v>5037</v>
      </c>
      <c r="F3198" t="s">
        <v>5046</v>
      </c>
      <c r="G3198" t="s">
        <v>5061</v>
      </c>
      <c r="H3198">
        <v>8604</v>
      </c>
      <c r="I3198">
        <v>5</v>
      </c>
      <c r="J3198" t="s">
        <v>5069</v>
      </c>
      <c r="K3198">
        <v>1029.8900000000001</v>
      </c>
      <c r="L3198" t="s">
        <v>5075</v>
      </c>
      <c r="M3198">
        <f>MONTH(Helper_Columns[Order_Date])</f>
        <v>8</v>
      </c>
      <c r="N3198">
        <f>YEAR(Helper_Columns[Order_Date])</f>
        <v>2024</v>
      </c>
      <c r="O3198" t="str">
        <f>TEXT(Helper_Columns[Order_Date],"mmm")</f>
        <v>Aug</v>
      </c>
      <c r="P3198" s="7">
        <f>IFERROR(Helper_Columns[Profit]/Helper_Columns[Sales_Amount],0)</f>
        <v>0.11969897721989774</v>
      </c>
      <c r="Q3198" s="5" t="str">
        <f>IF(VALUE(SUBSTITUTE(Helper_Columns[[#This Row],[Discount]],"%",""))&gt;=10,"High Discount", "Normal")</f>
        <v>High Discount</v>
      </c>
      <c r="R3198" s="5" t="str">
        <f xml:space="preserve"> IF(Helper_Columns[[#This Row],[Profit]]&gt;5000,"High","Low")</f>
        <v>Low</v>
      </c>
    </row>
    <row r="3199" spans="1:18" x14ac:dyDescent="0.25">
      <c r="A3199" t="s">
        <v>3209</v>
      </c>
      <c r="B3199" s="4">
        <v>45525.427685537114</v>
      </c>
      <c r="C3199" t="s">
        <v>5025</v>
      </c>
      <c r="D3199" t="s">
        <v>5029</v>
      </c>
      <c r="E3199" t="s">
        <v>5039</v>
      </c>
      <c r="F3199" t="s">
        <v>5047</v>
      </c>
      <c r="G3199" t="s">
        <v>5050</v>
      </c>
      <c r="H3199">
        <v>4505</v>
      </c>
      <c r="I3199">
        <v>1</v>
      </c>
      <c r="J3199" t="s">
        <v>5071</v>
      </c>
      <c r="K3199">
        <v>885.45</v>
      </c>
      <c r="L3199" t="s">
        <v>5074</v>
      </c>
      <c r="M3199">
        <f>MONTH(Helper_Columns[Order_Date])</f>
        <v>8</v>
      </c>
      <c r="N3199">
        <f>YEAR(Helper_Columns[Order_Date])</f>
        <v>2024</v>
      </c>
      <c r="O3199" t="str">
        <f>TEXT(Helper_Columns[Order_Date],"mmm")</f>
        <v>Aug</v>
      </c>
      <c r="P3199" s="7">
        <f>IFERROR(Helper_Columns[Profit]/Helper_Columns[Sales_Amount],0)</f>
        <v>0.19654827968923419</v>
      </c>
      <c r="Q3199" s="5" t="str">
        <f>IF(VALUE(SUBSTITUTE(Helper_Columns[[#This Row],[Discount]],"%",""))&gt;=10,"High Discount", "Normal")</f>
        <v>High Discount</v>
      </c>
      <c r="R3199" s="5" t="str">
        <f xml:space="preserve"> IF(Helper_Columns[[#This Row],[Profit]]&gt;5000,"High","Low")</f>
        <v>Low</v>
      </c>
    </row>
    <row r="3200" spans="1:18" x14ac:dyDescent="0.25">
      <c r="A3200" t="s">
        <v>3210</v>
      </c>
      <c r="B3200" s="4">
        <v>45525.500700140023</v>
      </c>
      <c r="C3200" t="s">
        <v>5023</v>
      </c>
      <c r="D3200" t="s">
        <v>5028</v>
      </c>
      <c r="E3200" t="s">
        <v>5035</v>
      </c>
      <c r="F3200" t="s">
        <v>5048</v>
      </c>
      <c r="G3200" t="s">
        <v>5052</v>
      </c>
      <c r="H3200">
        <v>23203</v>
      </c>
      <c r="I3200">
        <v>4</v>
      </c>
      <c r="J3200" t="s">
        <v>5073</v>
      </c>
      <c r="K3200">
        <v>4936.99</v>
      </c>
      <c r="L3200" t="s">
        <v>5074</v>
      </c>
      <c r="M3200">
        <f>MONTH(Helper_Columns[Order_Date])</f>
        <v>8</v>
      </c>
      <c r="N3200">
        <f>YEAR(Helper_Columns[Order_Date])</f>
        <v>2024</v>
      </c>
      <c r="O3200" t="str">
        <f>TEXT(Helper_Columns[Order_Date],"mmm")</f>
        <v>Aug</v>
      </c>
      <c r="P3200" s="7">
        <f>IFERROR(Helper_Columns[Profit]/Helper_Columns[Sales_Amount],0)</f>
        <v>0.21277377925268284</v>
      </c>
      <c r="Q3200" s="5" t="str">
        <f>IF(VALUE(SUBSTITUTE(Helper_Columns[[#This Row],[Discount]],"%",""))&gt;=10,"High Discount", "Normal")</f>
        <v>Normal</v>
      </c>
      <c r="R3200" s="5" t="str">
        <f xml:space="preserve"> IF(Helper_Columns[[#This Row],[Profit]]&gt;5000,"High","Low")</f>
        <v>Low</v>
      </c>
    </row>
    <row r="3201" spans="1:18" x14ac:dyDescent="0.25">
      <c r="A3201" t="s">
        <v>3211</v>
      </c>
      <c r="B3201" s="4">
        <v>45525.573714742939</v>
      </c>
      <c r="C3201" t="s">
        <v>5013</v>
      </c>
      <c r="D3201" t="s">
        <v>5028</v>
      </c>
      <c r="E3201" t="s">
        <v>5037</v>
      </c>
      <c r="F3201" t="s">
        <v>5047</v>
      </c>
      <c r="G3201" t="s">
        <v>5050</v>
      </c>
      <c r="H3201">
        <v>14638</v>
      </c>
      <c r="I3201">
        <v>4</v>
      </c>
      <c r="J3201" t="s">
        <v>5072</v>
      </c>
      <c r="K3201">
        <v>2899.65</v>
      </c>
      <c r="L3201" t="s">
        <v>5075</v>
      </c>
      <c r="M3201">
        <f>MONTH(Helper_Columns[Order_Date])</f>
        <v>8</v>
      </c>
      <c r="N3201">
        <f>YEAR(Helper_Columns[Order_Date])</f>
        <v>2024</v>
      </c>
      <c r="O3201" t="str">
        <f>TEXT(Helper_Columns[Order_Date],"mmm")</f>
        <v>Aug</v>
      </c>
      <c r="P3201" s="7">
        <f>IFERROR(Helper_Columns[Profit]/Helper_Columns[Sales_Amount],0)</f>
        <v>0.19809058614564831</v>
      </c>
      <c r="Q3201" s="5" t="str">
        <f>IF(VALUE(SUBSTITUTE(Helper_Columns[[#This Row],[Discount]],"%",""))&gt;=10,"High Discount", "Normal")</f>
        <v>High Discount</v>
      </c>
      <c r="R3201" s="5" t="str">
        <f xml:space="preserve"> IF(Helper_Columns[[#This Row],[Profit]]&gt;5000,"High","Low")</f>
        <v>Low</v>
      </c>
    </row>
    <row r="3202" spans="1:18" x14ac:dyDescent="0.25">
      <c r="A3202" t="s">
        <v>3212</v>
      </c>
      <c r="B3202" s="4">
        <v>45525.64672934587</v>
      </c>
      <c r="C3202" t="s">
        <v>5015</v>
      </c>
      <c r="D3202" t="s">
        <v>5027</v>
      </c>
      <c r="E3202" t="s">
        <v>5042</v>
      </c>
      <c r="F3202" t="s">
        <v>5047</v>
      </c>
      <c r="G3202" t="s">
        <v>5050</v>
      </c>
      <c r="H3202">
        <v>1178</v>
      </c>
      <c r="I3202">
        <v>10</v>
      </c>
      <c r="J3202" t="s">
        <v>5068</v>
      </c>
      <c r="K3202">
        <v>107.38</v>
      </c>
      <c r="L3202" t="s">
        <v>5079</v>
      </c>
      <c r="M3202">
        <f>MONTH(Helper_Columns[Order_Date])</f>
        <v>8</v>
      </c>
      <c r="N3202">
        <f>YEAR(Helper_Columns[Order_Date])</f>
        <v>2024</v>
      </c>
      <c r="O3202" t="str">
        <f>TEXT(Helper_Columns[Order_Date],"mmm")</f>
        <v>Aug</v>
      </c>
      <c r="P3202" s="7">
        <f>IFERROR(Helper_Columns[Profit]/Helper_Columns[Sales_Amount],0)</f>
        <v>9.115449915110356E-2</v>
      </c>
      <c r="Q3202" s="5" t="str">
        <f>IF(VALUE(SUBSTITUTE(Helper_Columns[[#This Row],[Discount]],"%",""))&gt;=10,"High Discount", "Normal")</f>
        <v>Normal</v>
      </c>
      <c r="R3202" s="5" t="str">
        <f xml:space="preserve"> IF(Helper_Columns[[#This Row],[Profit]]&gt;5000,"High","Low")</f>
        <v>Low</v>
      </c>
    </row>
    <row r="3203" spans="1:18" x14ac:dyDescent="0.25">
      <c r="A3203" t="s">
        <v>3213</v>
      </c>
      <c r="B3203" s="4">
        <v>45525.719743948794</v>
      </c>
      <c r="C3203" t="s">
        <v>5021</v>
      </c>
      <c r="D3203" t="s">
        <v>5028</v>
      </c>
      <c r="E3203" t="s">
        <v>5035</v>
      </c>
      <c r="F3203" t="s">
        <v>5048</v>
      </c>
      <c r="G3203" t="s">
        <v>5052</v>
      </c>
      <c r="H3203">
        <v>15635</v>
      </c>
      <c r="I3203">
        <v>13</v>
      </c>
      <c r="J3203" t="s">
        <v>5073</v>
      </c>
      <c r="K3203">
        <v>2340.23</v>
      </c>
      <c r="L3203" t="s">
        <v>5077</v>
      </c>
      <c r="M3203">
        <f>MONTH(Helper_Columns[Order_Date])</f>
        <v>8</v>
      </c>
      <c r="N3203">
        <f>YEAR(Helper_Columns[Order_Date])</f>
        <v>2024</v>
      </c>
      <c r="O3203" t="str">
        <f>TEXT(Helper_Columns[Order_Date],"mmm")</f>
        <v>Aug</v>
      </c>
      <c r="P3203" s="7">
        <f>IFERROR(Helper_Columns[Profit]/Helper_Columns[Sales_Amount],0)</f>
        <v>0.14967892548768788</v>
      </c>
      <c r="Q3203" s="5" t="str">
        <f>IF(VALUE(SUBSTITUTE(Helper_Columns[[#This Row],[Discount]],"%",""))&gt;=10,"High Discount", "Normal")</f>
        <v>Normal</v>
      </c>
      <c r="R3203" s="5" t="str">
        <f xml:space="preserve"> IF(Helper_Columns[[#This Row],[Profit]]&gt;5000,"High","Low")</f>
        <v>Low</v>
      </c>
    </row>
    <row r="3204" spans="1:18" x14ac:dyDescent="0.25">
      <c r="A3204" t="s">
        <v>3214</v>
      </c>
      <c r="B3204" s="4">
        <v>45525.792758551703</v>
      </c>
      <c r="C3204" t="s">
        <v>5022</v>
      </c>
      <c r="D3204" t="s">
        <v>5027</v>
      </c>
      <c r="E3204" t="s">
        <v>5038</v>
      </c>
      <c r="F3204" t="s">
        <v>5046</v>
      </c>
      <c r="G3204" t="s">
        <v>5061</v>
      </c>
      <c r="H3204">
        <v>20171</v>
      </c>
      <c r="I3204">
        <v>1</v>
      </c>
      <c r="J3204" t="s">
        <v>5073</v>
      </c>
      <c r="K3204">
        <v>3202.21</v>
      </c>
      <c r="L3204" t="s">
        <v>5079</v>
      </c>
      <c r="M3204">
        <f>MONTH(Helper_Columns[Order_Date])</f>
        <v>8</v>
      </c>
      <c r="N3204">
        <f>YEAR(Helper_Columns[Order_Date])</f>
        <v>2024</v>
      </c>
      <c r="O3204" t="str">
        <f>TEXT(Helper_Columns[Order_Date],"mmm")</f>
        <v>Aug</v>
      </c>
      <c r="P3204" s="7">
        <f>IFERROR(Helper_Columns[Profit]/Helper_Columns[Sales_Amount],0)</f>
        <v>0.15875316047791385</v>
      </c>
      <c r="Q3204" s="5" t="str">
        <f>IF(VALUE(SUBSTITUTE(Helper_Columns[[#This Row],[Discount]],"%",""))&gt;=10,"High Discount", "Normal")</f>
        <v>Normal</v>
      </c>
      <c r="R3204" s="5" t="str">
        <f xml:space="preserve"> IF(Helper_Columns[[#This Row],[Profit]]&gt;5000,"High","Low")</f>
        <v>Low</v>
      </c>
    </row>
    <row r="3205" spans="1:18" x14ac:dyDescent="0.25">
      <c r="A3205" t="s">
        <v>3215</v>
      </c>
      <c r="B3205" s="4">
        <v>45525.865773154626</v>
      </c>
      <c r="C3205" t="s">
        <v>5019</v>
      </c>
      <c r="D3205" t="s">
        <v>5027</v>
      </c>
      <c r="E3205" t="s">
        <v>5031</v>
      </c>
      <c r="F3205" t="s">
        <v>5048</v>
      </c>
      <c r="G3205" t="s">
        <v>5059</v>
      </c>
      <c r="H3205">
        <v>66499</v>
      </c>
      <c r="I3205">
        <v>10</v>
      </c>
      <c r="J3205" t="s">
        <v>5072</v>
      </c>
      <c r="K3205">
        <v>6589.35</v>
      </c>
      <c r="L3205" t="s">
        <v>5077</v>
      </c>
      <c r="M3205">
        <f>MONTH(Helper_Columns[Order_Date])</f>
        <v>8</v>
      </c>
      <c r="N3205">
        <f>YEAR(Helper_Columns[Order_Date])</f>
        <v>2024</v>
      </c>
      <c r="O3205" t="str">
        <f>TEXT(Helper_Columns[Order_Date],"mmm")</f>
        <v>Aug</v>
      </c>
      <c r="P3205" s="7">
        <f>IFERROR(Helper_Columns[Profit]/Helper_Columns[Sales_Amount],0)</f>
        <v>9.9089459991879583E-2</v>
      </c>
      <c r="Q3205" s="5" t="str">
        <f>IF(VALUE(SUBSTITUTE(Helper_Columns[[#This Row],[Discount]],"%",""))&gt;=10,"High Discount", "Normal")</f>
        <v>High Discount</v>
      </c>
      <c r="R3205" s="5" t="str">
        <f xml:space="preserve"> IF(Helper_Columns[[#This Row],[Profit]]&gt;5000,"High","Low")</f>
        <v>High</v>
      </c>
    </row>
    <row r="3206" spans="1:18" x14ac:dyDescent="0.25">
      <c r="A3206" t="s">
        <v>3216</v>
      </c>
      <c r="B3206" s="4">
        <v>45525.938787757543</v>
      </c>
      <c r="C3206" t="s">
        <v>5021</v>
      </c>
      <c r="D3206" t="s">
        <v>5028</v>
      </c>
      <c r="E3206" t="s">
        <v>5035</v>
      </c>
      <c r="F3206" t="s">
        <v>5048</v>
      </c>
      <c r="G3206" t="s">
        <v>5055</v>
      </c>
      <c r="H3206">
        <v>76969</v>
      </c>
      <c r="I3206">
        <v>2</v>
      </c>
      <c r="J3206" t="s">
        <v>5068</v>
      </c>
      <c r="K3206">
        <v>12473.68</v>
      </c>
      <c r="L3206" t="s">
        <v>5078</v>
      </c>
      <c r="M3206">
        <f>MONTH(Helper_Columns[Order_Date])</f>
        <v>8</v>
      </c>
      <c r="N3206">
        <f>YEAR(Helper_Columns[Order_Date])</f>
        <v>2024</v>
      </c>
      <c r="O3206" t="str">
        <f>TEXT(Helper_Columns[Order_Date],"mmm")</f>
        <v>Aug</v>
      </c>
      <c r="P3206" s="7">
        <f>IFERROR(Helper_Columns[Profit]/Helper_Columns[Sales_Amount],0)</f>
        <v>0.16206108952955087</v>
      </c>
      <c r="Q3206" s="5" t="str">
        <f>IF(VALUE(SUBSTITUTE(Helper_Columns[[#This Row],[Discount]],"%",""))&gt;=10,"High Discount", "Normal")</f>
        <v>Normal</v>
      </c>
      <c r="R3206" s="5" t="str">
        <f xml:space="preserve"> IF(Helper_Columns[[#This Row],[Profit]]&gt;5000,"High","Low")</f>
        <v>High</v>
      </c>
    </row>
    <row r="3207" spans="1:18" x14ac:dyDescent="0.25">
      <c r="A3207" t="s">
        <v>3217</v>
      </c>
      <c r="B3207" s="4">
        <v>45526.011802360466</v>
      </c>
      <c r="C3207" t="s">
        <v>5022</v>
      </c>
      <c r="D3207" t="s">
        <v>5029</v>
      </c>
      <c r="E3207" t="s">
        <v>5040</v>
      </c>
      <c r="F3207" t="s">
        <v>5046</v>
      </c>
      <c r="G3207" t="s">
        <v>5057</v>
      </c>
      <c r="H3207">
        <v>42999</v>
      </c>
      <c r="I3207">
        <v>12</v>
      </c>
      <c r="J3207" t="s">
        <v>5071</v>
      </c>
      <c r="K3207">
        <v>3736.57</v>
      </c>
      <c r="L3207" t="s">
        <v>5077</v>
      </c>
      <c r="M3207">
        <f>MONTH(Helper_Columns[Order_Date])</f>
        <v>8</v>
      </c>
      <c r="N3207">
        <f>YEAR(Helper_Columns[Order_Date])</f>
        <v>2024</v>
      </c>
      <c r="O3207" t="str">
        <f>TEXT(Helper_Columns[Order_Date],"mmm")</f>
        <v>Aug</v>
      </c>
      <c r="P3207" s="7">
        <f>IFERROR(Helper_Columns[Profit]/Helper_Columns[Sales_Amount],0)</f>
        <v>8.6898997651108173E-2</v>
      </c>
      <c r="Q3207" s="5" t="str">
        <f>IF(VALUE(SUBSTITUTE(Helper_Columns[[#This Row],[Discount]],"%",""))&gt;=10,"High Discount", "Normal")</f>
        <v>High Discount</v>
      </c>
      <c r="R3207" s="5" t="str">
        <f xml:space="preserve"> IF(Helper_Columns[[#This Row],[Profit]]&gt;5000,"High","Low")</f>
        <v>Low</v>
      </c>
    </row>
    <row r="3208" spans="1:18" x14ac:dyDescent="0.25">
      <c r="A3208" t="s">
        <v>3218</v>
      </c>
      <c r="B3208" s="4">
        <v>45526.08481696339</v>
      </c>
      <c r="C3208" t="s">
        <v>5012</v>
      </c>
      <c r="D3208" t="s">
        <v>5027</v>
      </c>
      <c r="E3208" t="s">
        <v>5044</v>
      </c>
      <c r="F3208" t="s">
        <v>5046</v>
      </c>
      <c r="G3208" t="s">
        <v>5061</v>
      </c>
      <c r="H3208">
        <v>11872</v>
      </c>
      <c r="I3208">
        <v>10</v>
      </c>
      <c r="J3208" t="s">
        <v>5073</v>
      </c>
      <c r="K3208">
        <v>1372.63</v>
      </c>
      <c r="L3208" t="s">
        <v>5075</v>
      </c>
      <c r="M3208">
        <f>MONTH(Helper_Columns[Order_Date])</f>
        <v>8</v>
      </c>
      <c r="N3208">
        <f>YEAR(Helper_Columns[Order_Date])</f>
        <v>2024</v>
      </c>
      <c r="O3208" t="str">
        <f>TEXT(Helper_Columns[Order_Date],"mmm")</f>
        <v>Aug</v>
      </c>
      <c r="P3208" s="7">
        <f>IFERROR(Helper_Columns[Profit]/Helper_Columns[Sales_Amount],0)</f>
        <v>0.11561910377358492</v>
      </c>
      <c r="Q3208" s="5" t="str">
        <f>IF(VALUE(SUBSTITUTE(Helper_Columns[[#This Row],[Discount]],"%",""))&gt;=10,"High Discount", "Normal")</f>
        <v>Normal</v>
      </c>
      <c r="R3208" s="5" t="str">
        <f xml:space="preserve"> IF(Helper_Columns[[#This Row],[Profit]]&gt;5000,"High","Low")</f>
        <v>Low</v>
      </c>
    </row>
    <row r="3209" spans="1:18" x14ac:dyDescent="0.25">
      <c r="A3209" t="s">
        <v>3219</v>
      </c>
      <c r="B3209" s="4">
        <v>45526.157831566306</v>
      </c>
      <c r="C3209" t="s">
        <v>5023</v>
      </c>
      <c r="D3209" t="s">
        <v>5026</v>
      </c>
      <c r="E3209" t="s">
        <v>5045</v>
      </c>
      <c r="F3209" t="s">
        <v>5048</v>
      </c>
      <c r="G3209" t="s">
        <v>5065</v>
      </c>
      <c r="H3209">
        <v>77615</v>
      </c>
      <c r="I3209">
        <v>11</v>
      </c>
      <c r="J3209" t="s">
        <v>5072</v>
      </c>
      <c r="K3209">
        <v>11350.66</v>
      </c>
      <c r="L3209" t="s">
        <v>5077</v>
      </c>
      <c r="M3209">
        <f>MONTH(Helper_Columns[Order_Date])</f>
        <v>8</v>
      </c>
      <c r="N3209">
        <f>YEAR(Helper_Columns[Order_Date])</f>
        <v>2024</v>
      </c>
      <c r="O3209" t="str">
        <f>TEXT(Helper_Columns[Order_Date],"mmm")</f>
        <v>Aug</v>
      </c>
      <c r="P3209" s="7">
        <f>IFERROR(Helper_Columns[Profit]/Helper_Columns[Sales_Amount],0)</f>
        <v>0.14624312310764673</v>
      </c>
      <c r="Q3209" s="5" t="str">
        <f>IF(VALUE(SUBSTITUTE(Helper_Columns[[#This Row],[Discount]],"%",""))&gt;=10,"High Discount", "Normal")</f>
        <v>High Discount</v>
      </c>
      <c r="R3209" s="5" t="str">
        <f xml:space="preserve"> IF(Helper_Columns[[#This Row],[Profit]]&gt;5000,"High","Low")</f>
        <v>High</v>
      </c>
    </row>
    <row r="3210" spans="1:18" x14ac:dyDescent="0.25">
      <c r="A3210" t="s">
        <v>3220</v>
      </c>
      <c r="B3210" s="4">
        <v>45526.230846169223</v>
      </c>
      <c r="C3210" t="s">
        <v>5015</v>
      </c>
      <c r="D3210" t="s">
        <v>5027</v>
      </c>
      <c r="E3210" t="s">
        <v>5038</v>
      </c>
      <c r="F3210" t="s">
        <v>5047</v>
      </c>
      <c r="G3210" t="s">
        <v>5050</v>
      </c>
      <c r="H3210">
        <v>50459</v>
      </c>
      <c r="I3210">
        <v>9</v>
      </c>
      <c r="J3210" t="s">
        <v>5073</v>
      </c>
      <c r="K3210">
        <v>9141.7099999999991</v>
      </c>
      <c r="L3210" t="s">
        <v>5074</v>
      </c>
      <c r="M3210">
        <f>MONTH(Helper_Columns[Order_Date])</f>
        <v>8</v>
      </c>
      <c r="N3210">
        <f>YEAR(Helper_Columns[Order_Date])</f>
        <v>2024</v>
      </c>
      <c r="O3210" t="str">
        <f>TEXT(Helper_Columns[Order_Date],"mmm")</f>
        <v>Aug</v>
      </c>
      <c r="P3210" s="7">
        <f>IFERROR(Helper_Columns[Profit]/Helper_Columns[Sales_Amount],0)</f>
        <v>0.18117104976317405</v>
      </c>
      <c r="Q3210" s="5" t="str">
        <f>IF(VALUE(SUBSTITUTE(Helper_Columns[[#This Row],[Discount]],"%",""))&gt;=10,"High Discount", "Normal")</f>
        <v>Normal</v>
      </c>
      <c r="R3210" s="5" t="str">
        <f xml:space="preserve"> IF(Helper_Columns[[#This Row],[Profit]]&gt;5000,"High","Low")</f>
        <v>High</v>
      </c>
    </row>
    <row r="3211" spans="1:18" x14ac:dyDescent="0.25">
      <c r="A3211" t="s">
        <v>3221</v>
      </c>
      <c r="B3211" s="4">
        <v>45526.303860772146</v>
      </c>
      <c r="C3211" t="s">
        <v>5015</v>
      </c>
      <c r="D3211" t="s">
        <v>5029</v>
      </c>
      <c r="E3211" t="s">
        <v>5040</v>
      </c>
      <c r="F3211" t="s">
        <v>5047</v>
      </c>
      <c r="G3211" t="s">
        <v>5063</v>
      </c>
      <c r="H3211">
        <v>48188</v>
      </c>
      <c r="I3211">
        <v>6</v>
      </c>
      <c r="J3211" t="s">
        <v>5068</v>
      </c>
      <c r="K3211">
        <v>6998.49</v>
      </c>
      <c r="L3211" t="s">
        <v>5079</v>
      </c>
      <c r="M3211">
        <f>MONTH(Helper_Columns[Order_Date])</f>
        <v>8</v>
      </c>
      <c r="N3211">
        <f>YEAR(Helper_Columns[Order_Date])</f>
        <v>2024</v>
      </c>
      <c r="O3211" t="str">
        <f>TEXT(Helper_Columns[Order_Date],"mmm")</f>
        <v>Aug</v>
      </c>
      <c r="P3211" s="7">
        <f>IFERROR(Helper_Columns[Profit]/Helper_Columns[Sales_Amount],0)</f>
        <v>0.14523304557151157</v>
      </c>
      <c r="Q3211" s="5" t="str">
        <f>IF(VALUE(SUBSTITUTE(Helper_Columns[[#This Row],[Discount]],"%",""))&gt;=10,"High Discount", "Normal")</f>
        <v>Normal</v>
      </c>
      <c r="R3211" s="5" t="str">
        <f xml:space="preserve"> IF(Helper_Columns[[#This Row],[Profit]]&gt;5000,"High","Low")</f>
        <v>High</v>
      </c>
    </row>
    <row r="3212" spans="1:18" x14ac:dyDescent="0.25">
      <c r="A3212" t="s">
        <v>3222</v>
      </c>
      <c r="B3212" s="4">
        <v>45526.37687537507</v>
      </c>
      <c r="C3212" t="s">
        <v>5019</v>
      </c>
      <c r="D3212" t="s">
        <v>5026</v>
      </c>
      <c r="E3212" t="s">
        <v>5034</v>
      </c>
      <c r="F3212" t="s">
        <v>5046</v>
      </c>
      <c r="G3212" t="s">
        <v>5049</v>
      </c>
      <c r="H3212">
        <v>68995</v>
      </c>
      <c r="I3212">
        <v>9</v>
      </c>
      <c r="J3212" t="s">
        <v>5073</v>
      </c>
      <c r="K3212">
        <v>5791.9</v>
      </c>
      <c r="L3212" t="s">
        <v>5078</v>
      </c>
      <c r="M3212">
        <f>MONTH(Helper_Columns[Order_Date])</f>
        <v>8</v>
      </c>
      <c r="N3212">
        <f>YEAR(Helper_Columns[Order_Date])</f>
        <v>2024</v>
      </c>
      <c r="O3212" t="str">
        <f>TEXT(Helper_Columns[Order_Date],"mmm")</f>
        <v>Aug</v>
      </c>
      <c r="P3212" s="7">
        <f>IFERROR(Helper_Columns[Profit]/Helper_Columns[Sales_Amount],0)</f>
        <v>8.3946662801652291E-2</v>
      </c>
      <c r="Q3212" s="5" t="str">
        <f>IF(VALUE(SUBSTITUTE(Helper_Columns[[#This Row],[Discount]],"%",""))&gt;=10,"High Discount", "Normal")</f>
        <v>Normal</v>
      </c>
      <c r="R3212" s="5" t="str">
        <f xml:space="preserve"> IF(Helper_Columns[[#This Row],[Profit]]&gt;5000,"High","Low")</f>
        <v>High</v>
      </c>
    </row>
    <row r="3213" spans="1:18" x14ac:dyDescent="0.25">
      <c r="A3213" t="s">
        <v>3223</v>
      </c>
      <c r="B3213" s="4">
        <v>45526.449889977986</v>
      </c>
      <c r="C3213" t="s">
        <v>5015</v>
      </c>
      <c r="D3213" t="s">
        <v>5029</v>
      </c>
      <c r="E3213" t="s">
        <v>5039</v>
      </c>
      <c r="F3213" t="s">
        <v>5046</v>
      </c>
      <c r="G3213" t="s">
        <v>5061</v>
      </c>
      <c r="H3213">
        <v>45029</v>
      </c>
      <c r="I3213">
        <v>2</v>
      </c>
      <c r="J3213" t="s">
        <v>5073</v>
      </c>
      <c r="K3213">
        <v>7905.36</v>
      </c>
      <c r="L3213" t="s">
        <v>5076</v>
      </c>
      <c r="M3213">
        <f>MONTH(Helper_Columns[Order_Date])</f>
        <v>8</v>
      </c>
      <c r="N3213">
        <f>YEAR(Helper_Columns[Order_Date])</f>
        <v>2024</v>
      </c>
      <c r="O3213" t="str">
        <f>TEXT(Helper_Columns[Order_Date],"mmm")</f>
        <v>Aug</v>
      </c>
      <c r="P3213" s="7">
        <f>IFERROR(Helper_Columns[Profit]/Helper_Columns[Sales_Amount],0)</f>
        <v>0.17556152701592306</v>
      </c>
      <c r="Q3213" s="5" t="str">
        <f>IF(VALUE(SUBSTITUTE(Helper_Columns[[#This Row],[Discount]],"%",""))&gt;=10,"High Discount", "Normal")</f>
        <v>Normal</v>
      </c>
      <c r="R3213" s="5" t="str">
        <f xml:space="preserve"> IF(Helper_Columns[[#This Row],[Profit]]&gt;5000,"High","Low")</f>
        <v>High</v>
      </c>
    </row>
    <row r="3214" spans="1:18" x14ac:dyDescent="0.25">
      <c r="A3214" t="s">
        <v>3224</v>
      </c>
      <c r="B3214" s="4">
        <v>45526.522904580917</v>
      </c>
      <c r="C3214" t="s">
        <v>5014</v>
      </c>
      <c r="D3214" t="s">
        <v>5026</v>
      </c>
      <c r="E3214" t="s">
        <v>5030</v>
      </c>
      <c r="F3214" t="s">
        <v>5047</v>
      </c>
      <c r="G3214" t="s">
        <v>5062</v>
      </c>
      <c r="H3214">
        <v>54998</v>
      </c>
      <c r="I3214">
        <v>14</v>
      </c>
      <c r="J3214" t="s">
        <v>5069</v>
      </c>
      <c r="K3214">
        <v>10953.1</v>
      </c>
      <c r="L3214" t="s">
        <v>5077</v>
      </c>
      <c r="M3214">
        <f>MONTH(Helper_Columns[Order_Date])</f>
        <v>8</v>
      </c>
      <c r="N3214">
        <f>YEAR(Helper_Columns[Order_Date])</f>
        <v>2024</v>
      </c>
      <c r="O3214" t="str">
        <f>TEXT(Helper_Columns[Order_Date],"mmm")</f>
        <v>Aug</v>
      </c>
      <c r="P3214" s="7">
        <f>IFERROR(Helper_Columns[Profit]/Helper_Columns[Sales_Amount],0)</f>
        <v>0.19915451470962581</v>
      </c>
      <c r="Q3214" s="5" t="str">
        <f>IF(VALUE(SUBSTITUTE(Helper_Columns[[#This Row],[Discount]],"%",""))&gt;=10,"High Discount", "Normal")</f>
        <v>High Discount</v>
      </c>
      <c r="R3214" s="5" t="str">
        <f xml:space="preserve"> IF(Helper_Columns[[#This Row],[Profit]]&gt;5000,"High","Low")</f>
        <v>High</v>
      </c>
    </row>
    <row r="3215" spans="1:18" x14ac:dyDescent="0.25">
      <c r="A3215" t="s">
        <v>3225</v>
      </c>
      <c r="B3215" s="4">
        <v>45526.595919183826</v>
      </c>
      <c r="C3215" t="s">
        <v>5021</v>
      </c>
      <c r="D3215" t="s">
        <v>5028</v>
      </c>
      <c r="E3215" t="s">
        <v>5036</v>
      </c>
      <c r="F3215" t="s">
        <v>5046</v>
      </c>
      <c r="G3215" t="s">
        <v>5053</v>
      </c>
      <c r="H3215">
        <v>62437</v>
      </c>
      <c r="I3215">
        <v>13</v>
      </c>
      <c r="J3215" t="s">
        <v>5071</v>
      </c>
      <c r="K3215">
        <v>5954.55</v>
      </c>
      <c r="L3215" t="s">
        <v>5078</v>
      </c>
      <c r="M3215">
        <f>MONTH(Helper_Columns[Order_Date])</f>
        <v>8</v>
      </c>
      <c r="N3215">
        <f>YEAR(Helper_Columns[Order_Date])</f>
        <v>2024</v>
      </c>
      <c r="O3215" t="str">
        <f>TEXT(Helper_Columns[Order_Date],"mmm")</f>
        <v>Aug</v>
      </c>
      <c r="P3215" s="7">
        <f>IFERROR(Helper_Columns[Profit]/Helper_Columns[Sales_Amount],0)</f>
        <v>9.5368931883338406E-2</v>
      </c>
      <c r="Q3215" s="5" t="str">
        <f>IF(VALUE(SUBSTITUTE(Helper_Columns[[#This Row],[Discount]],"%",""))&gt;=10,"High Discount", "Normal")</f>
        <v>High Discount</v>
      </c>
      <c r="R3215" s="5" t="str">
        <f xml:space="preserve"> IF(Helper_Columns[[#This Row],[Profit]]&gt;5000,"High","Low")</f>
        <v>High</v>
      </c>
    </row>
    <row r="3216" spans="1:18" x14ac:dyDescent="0.25">
      <c r="A3216" t="s">
        <v>3226</v>
      </c>
      <c r="B3216" s="4">
        <v>45526.66893378675</v>
      </c>
      <c r="C3216" t="s">
        <v>5017</v>
      </c>
      <c r="D3216" t="s">
        <v>5029</v>
      </c>
      <c r="E3216" t="s">
        <v>5039</v>
      </c>
      <c r="F3216" t="s">
        <v>5047</v>
      </c>
      <c r="G3216" t="s">
        <v>5064</v>
      </c>
      <c r="H3216">
        <v>1785</v>
      </c>
      <c r="I3216">
        <v>10</v>
      </c>
      <c r="J3216" t="s">
        <v>5072</v>
      </c>
      <c r="K3216">
        <v>145.47999999999999</v>
      </c>
      <c r="L3216" t="s">
        <v>5075</v>
      </c>
      <c r="M3216">
        <f>MONTH(Helper_Columns[Order_Date])</f>
        <v>8</v>
      </c>
      <c r="N3216">
        <f>YEAR(Helper_Columns[Order_Date])</f>
        <v>2024</v>
      </c>
      <c r="O3216" t="str">
        <f>TEXT(Helper_Columns[Order_Date],"mmm")</f>
        <v>Aug</v>
      </c>
      <c r="P3216" s="7">
        <f>IFERROR(Helper_Columns[Profit]/Helper_Columns[Sales_Amount],0)</f>
        <v>8.1501400560224077E-2</v>
      </c>
      <c r="Q3216" s="5" t="str">
        <f>IF(VALUE(SUBSTITUTE(Helper_Columns[[#This Row],[Discount]],"%",""))&gt;=10,"High Discount", "Normal")</f>
        <v>High Discount</v>
      </c>
      <c r="R3216" s="5" t="str">
        <f xml:space="preserve"> IF(Helper_Columns[[#This Row],[Profit]]&gt;5000,"High","Low")</f>
        <v>Low</v>
      </c>
    </row>
    <row r="3217" spans="1:18" x14ac:dyDescent="0.25">
      <c r="A3217" t="s">
        <v>3227</v>
      </c>
      <c r="B3217" s="4">
        <v>45526.741948389667</v>
      </c>
      <c r="C3217" t="s">
        <v>5020</v>
      </c>
      <c r="D3217" t="s">
        <v>5026</v>
      </c>
      <c r="E3217" t="s">
        <v>5043</v>
      </c>
      <c r="F3217" t="s">
        <v>5046</v>
      </c>
      <c r="G3217" t="s">
        <v>5057</v>
      </c>
      <c r="H3217">
        <v>70064</v>
      </c>
      <c r="I3217">
        <v>7</v>
      </c>
      <c r="J3217" t="s">
        <v>5070</v>
      </c>
      <c r="K3217">
        <v>9061.27</v>
      </c>
      <c r="L3217" t="s">
        <v>5078</v>
      </c>
      <c r="M3217">
        <f>MONTH(Helper_Columns[Order_Date])</f>
        <v>8</v>
      </c>
      <c r="N3217">
        <f>YEAR(Helper_Columns[Order_Date])</f>
        <v>2024</v>
      </c>
      <c r="O3217" t="str">
        <f>TEXT(Helper_Columns[Order_Date],"mmm")</f>
        <v>Aug</v>
      </c>
      <c r="P3217" s="7">
        <f>IFERROR(Helper_Columns[Profit]/Helper_Columns[Sales_Amount],0)</f>
        <v>0.12932847111212606</v>
      </c>
      <c r="Q3217" s="5" t="str">
        <f>IF(VALUE(SUBSTITUTE(Helper_Columns[[#This Row],[Discount]],"%",""))&gt;=10,"High Discount", "Normal")</f>
        <v>Normal</v>
      </c>
      <c r="R3217" s="5" t="str">
        <f xml:space="preserve"> IF(Helper_Columns[[#This Row],[Profit]]&gt;5000,"High","Low")</f>
        <v>High</v>
      </c>
    </row>
    <row r="3218" spans="1:18" x14ac:dyDescent="0.25">
      <c r="A3218" t="s">
        <v>3228</v>
      </c>
      <c r="B3218" s="4">
        <v>45526.81496299259</v>
      </c>
      <c r="C3218" t="s">
        <v>5016</v>
      </c>
      <c r="D3218" t="s">
        <v>5026</v>
      </c>
      <c r="E3218" t="s">
        <v>5045</v>
      </c>
      <c r="F3218" t="s">
        <v>5047</v>
      </c>
      <c r="G3218" t="s">
        <v>5050</v>
      </c>
      <c r="H3218">
        <v>22775</v>
      </c>
      <c r="I3218">
        <v>2</v>
      </c>
      <c r="J3218" t="s">
        <v>5068</v>
      </c>
      <c r="K3218">
        <v>4640.6400000000003</v>
      </c>
      <c r="L3218" t="s">
        <v>5076</v>
      </c>
      <c r="M3218">
        <f>MONTH(Helper_Columns[Order_Date])</f>
        <v>8</v>
      </c>
      <c r="N3218">
        <f>YEAR(Helper_Columns[Order_Date])</f>
        <v>2024</v>
      </c>
      <c r="O3218" t="str">
        <f>TEXT(Helper_Columns[Order_Date],"mmm")</f>
        <v>Aug</v>
      </c>
      <c r="P3218" s="7">
        <f>IFERROR(Helper_Columns[Profit]/Helper_Columns[Sales_Amount],0)</f>
        <v>0.20376026344676182</v>
      </c>
      <c r="Q3218" s="5" t="str">
        <f>IF(VALUE(SUBSTITUTE(Helper_Columns[[#This Row],[Discount]],"%",""))&gt;=10,"High Discount", "Normal")</f>
        <v>Normal</v>
      </c>
      <c r="R3218" s="5" t="str">
        <f xml:space="preserve"> IF(Helper_Columns[[#This Row],[Profit]]&gt;5000,"High","Low")</f>
        <v>Low</v>
      </c>
    </row>
    <row r="3219" spans="1:18" x14ac:dyDescent="0.25">
      <c r="A3219" t="s">
        <v>3229</v>
      </c>
      <c r="B3219" s="4">
        <v>45526.887977595507</v>
      </c>
      <c r="C3219" t="s">
        <v>5013</v>
      </c>
      <c r="D3219" t="s">
        <v>5026</v>
      </c>
      <c r="E3219" t="s">
        <v>5045</v>
      </c>
      <c r="F3219" t="s">
        <v>5046</v>
      </c>
      <c r="G3219" t="s">
        <v>5053</v>
      </c>
      <c r="H3219">
        <v>45086</v>
      </c>
      <c r="I3219">
        <v>10</v>
      </c>
      <c r="J3219" t="s">
        <v>5070</v>
      </c>
      <c r="K3219">
        <v>5878.44</v>
      </c>
      <c r="L3219" t="s">
        <v>5079</v>
      </c>
      <c r="M3219">
        <f>MONTH(Helper_Columns[Order_Date])</f>
        <v>8</v>
      </c>
      <c r="N3219">
        <f>YEAR(Helper_Columns[Order_Date])</f>
        <v>2024</v>
      </c>
      <c r="O3219" t="str">
        <f>TEXT(Helper_Columns[Order_Date],"mmm")</f>
        <v>Aug</v>
      </c>
      <c r="P3219" s="7">
        <f>IFERROR(Helper_Columns[Profit]/Helper_Columns[Sales_Amount],0)</f>
        <v>0.13038282393647693</v>
      </c>
      <c r="Q3219" s="5" t="str">
        <f>IF(VALUE(SUBSTITUTE(Helper_Columns[[#This Row],[Discount]],"%",""))&gt;=10,"High Discount", "Normal")</f>
        <v>Normal</v>
      </c>
      <c r="R3219" s="5" t="str">
        <f xml:space="preserve"> IF(Helper_Columns[[#This Row],[Profit]]&gt;5000,"High","Low")</f>
        <v>High</v>
      </c>
    </row>
    <row r="3220" spans="1:18" x14ac:dyDescent="0.25">
      <c r="A3220" t="s">
        <v>3230</v>
      </c>
      <c r="B3220" s="4">
        <v>45526.960992198437</v>
      </c>
      <c r="C3220" t="s">
        <v>5018</v>
      </c>
      <c r="D3220" t="s">
        <v>5028</v>
      </c>
      <c r="E3220" t="s">
        <v>5035</v>
      </c>
      <c r="F3220" t="s">
        <v>5048</v>
      </c>
      <c r="G3220" t="s">
        <v>5055</v>
      </c>
      <c r="H3220">
        <v>38345</v>
      </c>
      <c r="I3220">
        <v>13</v>
      </c>
      <c r="J3220" t="s">
        <v>5072</v>
      </c>
      <c r="K3220">
        <v>7774.92</v>
      </c>
      <c r="L3220" t="s">
        <v>5079</v>
      </c>
      <c r="M3220">
        <f>MONTH(Helper_Columns[Order_Date])</f>
        <v>8</v>
      </c>
      <c r="N3220">
        <f>YEAR(Helper_Columns[Order_Date])</f>
        <v>2024</v>
      </c>
      <c r="O3220" t="str">
        <f>TEXT(Helper_Columns[Order_Date],"mmm")</f>
        <v>Aug</v>
      </c>
      <c r="P3220" s="7">
        <f>IFERROR(Helper_Columns[Profit]/Helper_Columns[Sales_Amount],0)</f>
        <v>0.20276228973790586</v>
      </c>
      <c r="Q3220" s="5" t="str">
        <f>IF(VALUE(SUBSTITUTE(Helper_Columns[[#This Row],[Discount]],"%",""))&gt;=10,"High Discount", "Normal")</f>
        <v>High Discount</v>
      </c>
      <c r="R3220" s="5" t="str">
        <f xml:space="preserve"> IF(Helper_Columns[[#This Row],[Profit]]&gt;5000,"High","Low")</f>
        <v>High</v>
      </c>
    </row>
    <row r="3221" spans="1:18" x14ac:dyDescent="0.25">
      <c r="A3221" t="s">
        <v>3231</v>
      </c>
      <c r="B3221" s="4">
        <v>45527.034006801347</v>
      </c>
      <c r="C3221" t="s">
        <v>5012</v>
      </c>
      <c r="D3221" t="s">
        <v>5026</v>
      </c>
      <c r="E3221" t="s">
        <v>5034</v>
      </c>
      <c r="F3221" t="s">
        <v>5046</v>
      </c>
      <c r="G3221" t="s">
        <v>5060</v>
      </c>
      <c r="H3221">
        <v>79924</v>
      </c>
      <c r="I3221">
        <v>3</v>
      </c>
      <c r="J3221" t="s">
        <v>5069</v>
      </c>
      <c r="K3221">
        <v>12408.07</v>
      </c>
      <c r="L3221" t="s">
        <v>5078</v>
      </c>
      <c r="M3221">
        <f>MONTH(Helper_Columns[Order_Date])</f>
        <v>8</v>
      </c>
      <c r="N3221">
        <f>YEAR(Helper_Columns[Order_Date])</f>
        <v>2024</v>
      </c>
      <c r="O3221" t="str">
        <f>TEXT(Helper_Columns[Order_Date],"mmm")</f>
        <v>Aug</v>
      </c>
      <c r="P3221" s="7">
        <f>IFERROR(Helper_Columns[Profit]/Helper_Columns[Sales_Amount],0)</f>
        <v>0.15524836094289574</v>
      </c>
      <c r="Q3221" s="5" t="str">
        <f>IF(VALUE(SUBSTITUTE(Helper_Columns[[#This Row],[Discount]],"%",""))&gt;=10,"High Discount", "Normal")</f>
        <v>High Discount</v>
      </c>
      <c r="R3221" s="5" t="str">
        <f xml:space="preserve"> IF(Helper_Columns[[#This Row],[Profit]]&gt;5000,"High","Low")</f>
        <v>High</v>
      </c>
    </row>
    <row r="3222" spans="1:18" x14ac:dyDescent="0.25">
      <c r="A3222" t="s">
        <v>3232</v>
      </c>
      <c r="B3222" s="4">
        <v>45527.10702140427</v>
      </c>
      <c r="C3222" t="s">
        <v>5024</v>
      </c>
      <c r="D3222" t="s">
        <v>5029</v>
      </c>
      <c r="E3222" t="s">
        <v>5039</v>
      </c>
      <c r="F3222" t="s">
        <v>5048</v>
      </c>
      <c r="G3222" t="s">
        <v>5052</v>
      </c>
      <c r="H3222">
        <v>58620</v>
      </c>
      <c r="I3222">
        <v>13</v>
      </c>
      <c r="J3222" t="s">
        <v>5072</v>
      </c>
      <c r="K3222">
        <v>5107.5200000000004</v>
      </c>
      <c r="L3222" t="s">
        <v>5077</v>
      </c>
      <c r="M3222">
        <f>MONTH(Helper_Columns[Order_Date])</f>
        <v>8</v>
      </c>
      <c r="N3222">
        <f>YEAR(Helper_Columns[Order_Date])</f>
        <v>2024</v>
      </c>
      <c r="O3222" t="str">
        <f>TEXT(Helper_Columns[Order_Date],"mmm")</f>
        <v>Aug</v>
      </c>
      <c r="P3222" s="7">
        <f>IFERROR(Helper_Columns[Profit]/Helper_Columns[Sales_Amount],0)</f>
        <v>8.7129307403616518E-2</v>
      </c>
      <c r="Q3222" s="5" t="str">
        <f>IF(VALUE(SUBSTITUTE(Helper_Columns[[#This Row],[Discount]],"%",""))&gt;=10,"High Discount", "Normal")</f>
        <v>High Discount</v>
      </c>
      <c r="R3222" s="5" t="str">
        <f xml:space="preserve"> IF(Helper_Columns[[#This Row],[Profit]]&gt;5000,"High","Low")</f>
        <v>High</v>
      </c>
    </row>
    <row r="3223" spans="1:18" x14ac:dyDescent="0.25">
      <c r="A3223" t="s">
        <v>3233</v>
      </c>
      <c r="B3223" s="4">
        <v>45527.180036007201</v>
      </c>
      <c r="C3223" t="s">
        <v>5018</v>
      </c>
      <c r="D3223" t="s">
        <v>5029</v>
      </c>
      <c r="E3223" t="s">
        <v>5041</v>
      </c>
      <c r="F3223" t="s">
        <v>5048</v>
      </c>
      <c r="G3223" t="s">
        <v>5052</v>
      </c>
      <c r="H3223">
        <v>16329</v>
      </c>
      <c r="I3223">
        <v>11</v>
      </c>
      <c r="J3223" t="s">
        <v>5073</v>
      </c>
      <c r="K3223">
        <v>2933.36</v>
      </c>
      <c r="L3223" t="s">
        <v>5076</v>
      </c>
      <c r="M3223">
        <f>MONTH(Helper_Columns[Order_Date])</f>
        <v>8</v>
      </c>
      <c r="N3223">
        <f>YEAR(Helper_Columns[Order_Date])</f>
        <v>2024</v>
      </c>
      <c r="O3223" t="str">
        <f>TEXT(Helper_Columns[Order_Date],"mmm")</f>
        <v>Aug</v>
      </c>
      <c r="P3223" s="7">
        <f>IFERROR(Helper_Columns[Profit]/Helper_Columns[Sales_Amount],0)</f>
        <v>0.17964112927919654</v>
      </c>
      <c r="Q3223" s="5" t="str">
        <f>IF(VALUE(SUBSTITUTE(Helper_Columns[[#This Row],[Discount]],"%",""))&gt;=10,"High Discount", "Normal")</f>
        <v>Normal</v>
      </c>
      <c r="R3223" s="5" t="str">
        <f xml:space="preserve"> IF(Helper_Columns[[#This Row],[Profit]]&gt;5000,"High","Low")</f>
        <v>Low</v>
      </c>
    </row>
    <row r="3224" spans="1:18" x14ac:dyDescent="0.25">
      <c r="A3224" t="s">
        <v>3234</v>
      </c>
      <c r="B3224" s="4">
        <v>45527.253050610117</v>
      </c>
      <c r="C3224" t="s">
        <v>5015</v>
      </c>
      <c r="D3224" t="s">
        <v>5028</v>
      </c>
      <c r="E3224" t="s">
        <v>5037</v>
      </c>
      <c r="F3224" t="s">
        <v>5046</v>
      </c>
      <c r="G3224" t="s">
        <v>5066</v>
      </c>
      <c r="H3224">
        <v>28865</v>
      </c>
      <c r="I3224">
        <v>8</v>
      </c>
      <c r="J3224" t="s">
        <v>5070</v>
      </c>
      <c r="K3224">
        <v>3768.06</v>
      </c>
      <c r="L3224" t="s">
        <v>5079</v>
      </c>
      <c r="M3224">
        <f>MONTH(Helper_Columns[Order_Date])</f>
        <v>8</v>
      </c>
      <c r="N3224">
        <f>YEAR(Helper_Columns[Order_Date])</f>
        <v>2024</v>
      </c>
      <c r="O3224" t="str">
        <f>TEXT(Helper_Columns[Order_Date],"mmm")</f>
        <v>Aug</v>
      </c>
      <c r="P3224" s="7">
        <f>IFERROR(Helper_Columns[Profit]/Helper_Columns[Sales_Amount],0)</f>
        <v>0.13054079334834576</v>
      </c>
      <c r="Q3224" s="5" t="str">
        <f>IF(VALUE(SUBSTITUTE(Helper_Columns[[#This Row],[Discount]],"%",""))&gt;=10,"High Discount", "Normal")</f>
        <v>Normal</v>
      </c>
      <c r="R3224" s="5" t="str">
        <f xml:space="preserve"> IF(Helper_Columns[[#This Row],[Profit]]&gt;5000,"High","Low")</f>
        <v>Low</v>
      </c>
    </row>
    <row r="3225" spans="1:18" x14ac:dyDescent="0.25">
      <c r="A3225" t="s">
        <v>3235</v>
      </c>
      <c r="B3225" s="4">
        <v>45527.326065213027</v>
      </c>
      <c r="C3225" t="s">
        <v>5015</v>
      </c>
      <c r="D3225" t="s">
        <v>5029</v>
      </c>
      <c r="E3225" t="s">
        <v>5033</v>
      </c>
      <c r="F3225" t="s">
        <v>5047</v>
      </c>
      <c r="G3225" t="s">
        <v>5063</v>
      </c>
      <c r="H3225">
        <v>26530</v>
      </c>
      <c r="I3225">
        <v>13</v>
      </c>
      <c r="J3225" t="s">
        <v>5070</v>
      </c>
      <c r="K3225">
        <v>2826.57</v>
      </c>
      <c r="L3225" t="s">
        <v>5076</v>
      </c>
      <c r="M3225">
        <f>MONTH(Helper_Columns[Order_Date])</f>
        <v>8</v>
      </c>
      <c r="N3225">
        <f>YEAR(Helper_Columns[Order_Date])</f>
        <v>2024</v>
      </c>
      <c r="O3225" t="str">
        <f>TEXT(Helper_Columns[Order_Date],"mmm")</f>
        <v>Aug</v>
      </c>
      <c r="P3225" s="7">
        <f>IFERROR(Helper_Columns[Profit]/Helper_Columns[Sales_Amount],0)</f>
        <v>0.10654240482472672</v>
      </c>
      <c r="Q3225" s="5" t="str">
        <f>IF(VALUE(SUBSTITUTE(Helper_Columns[[#This Row],[Discount]],"%",""))&gt;=10,"High Discount", "Normal")</f>
        <v>Normal</v>
      </c>
      <c r="R3225" s="5" t="str">
        <f xml:space="preserve"> IF(Helper_Columns[[#This Row],[Profit]]&gt;5000,"High","Low")</f>
        <v>Low</v>
      </c>
    </row>
    <row r="3226" spans="1:18" x14ac:dyDescent="0.25">
      <c r="A3226" t="s">
        <v>3236</v>
      </c>
      <c r="B3226" s="4">
        <v>45527.399079815958</v>
      </c>
      <c r="C3226" t="s">
        <v>5013</v>
      </c>
      <c r="D3226" t="s">
        <v>5027</v>
      </c>
      <c r="E3226" t="s">
        <v>5044</v>
      </c>
      <c r="F3226" t="s">
        <v>5047</v>
      </c>
      <c r="G3226" t="s">
        <v>5063</v>
      </c>
      <c r="H3226">
        <v>54535</v>
      </c>
      <c r="I3226">
        <v>8</v>
      </c>
      <c r="J3226" t="s">
        <v>5073</v>
      </c>
      <c r="K3226">
        <v>7503.35</v>
      </c>
      <c r="L3226" t="s">
        <v>5076</v>
      </c>
      <c r="M3226">
        <f>MONTH(Helper_Columns[Order_Date])</f>
        <v>8</v>
      </c>
      <c r="N3226">
        <f>YEAR(Helper_Columns[Order_Date])</f>
        <v>2024</v>
      </c>
      <c r="O3226" t="str">
        <f>TEXT(Helper_Columns[Order_Date],"mmm")</f>
        <v>Aug</v>
      </c>
      <c r="P3226" s="7">
        <f>IFERROR(Helper_Columns[Profit]/Helper_Columns[Sales_Amount],0)</f>
        <v>0.13758778765930138</v>
      </c>
      <c r="Q3226" s="5" t="str">
        <f>IF(VALUE(SUBSTITUTE(Helper_Columns[[#This Row],[Discount]],"%",""))&gt;=10,"High Discount", "Normal")</f>
        <v>Normal</v>
      </c>
      <c r="R3226" s="5" t="str">
        <f xml:space="preserve"> IF(Helper_Columns[[#This Row],[Profit]]&gt;5000,"High","Low")</f>
        <v>High</v>
      </c>
    </row>
    <row r="3227" spans="1:18" x14ac:dyDescent="0.25">
      <c r="A3227" t="s">
        <v>3237</v>
      </c>
      <c r="B3227" s="4">
        <v>45527.472094418867</v>
      </c>
      <c r="C3227" t="s">
        <v>5016</v>
      </c>
      <c r="D3227" t="s">
        <v>5027</v>
      </c>
      <c r="E3227" t="s">
        <v>5042</v>
      </c>
      <c r="F3227" t="s">
        <v>5046</v>
      </c>
      <c r="G3227" t="s">
        <v>5061</v>
      </c>
      <c r="H3227">
        <v>30036</v>
      </c>
      <c r="I3227">
        <v>11</v>
      </c>
      <c r="J3227" t="s">
        <v>5073</v>
      </c>
      <c r="K3227">
        <v>2845.69</v>
      </c>
      <c r="L3227" t="s">
        <v>5077</v>
      </c>
      <c r="M3227">
        <f>MONTH(Helper_Columns[Order_Date])</f>
        <v>8</v>
      </c>
      <c r="N3227">
        <f>YEAR(Helper_Columns[Order_Date])</f>
        <v>2024</v>
      </c>
      <c r="O3227" t="str">
        <f>TEXT(Helper_Columns[Order_Date],"mmm")</f>
        <v>Aug</v>
      </c>
      <c r="P3227" s="7">
        <f>IFERROR(Helper_Columns[Profit]/Helper_Columns[Sales_Amount],0)</f>
        <v>9.4742642162738047E-2</v>
      </c>
      <c r="Q3227" s="5" t="str">
        <f>IF(VALUE(SUBSTITUTE(Helper_Columns[[#This Row],[Discount]],"%",""))&gt;=10,"High Discount", "Normal")</f>
        <v>Normal</v>
      </c>
      <c r="R3227" s="5" t="str">
        <f xml:space="preserve"> IF(Helper_Columns[[#This Row],[Profit]]&gt;5000,"High","Low")</f>
        <v>Low</v>
      </c>
    </row>
    <row r="3228" spans="1:18" x14ac:dyDescent="0.25">
      <c r="A3228" t="s">
        <v>3238</v>
      </c>
      <c r="B3228" s="4">
        <v>45527.545109021798</v>
      </c>
      <c r="C3228" t="s">
        <v>5025</v>
      </c>
      <c r="D3228" t="s">
        <v>5029</v>
      </c>
      <c r="E3228" t="s">
        <v>5041</v>
      </c>
      <c r="F3228" t="s">
        <v>5046</v>
      </c>
      <c r="G3228" t="s">
        <v>5061</v>
      </c>
      <c r="H3228">
        <v>51623</v>
      </c>
      <c r="I3228">
        <v>1</v>
      </c>
      <c r="J3228" t="s">
        <v>5071</v>
      </c>
      <c r="K3228">
        <v>10453.44</v>
      </c>
      <c r="L3228" t="s">
        <v>5074</v>
      </c>
      <c r="M3228">
        <f>MONTH(Helper_Columns[Order_Date])</f>
        <v>8</v>
      </c>
      <c r="N3228">
        <f>YEAR(Helper_Columns[Order_Date])</f>
        <v>2024</v>
      </c>
      <c r="O3228" t="str">
        <f>TEXT(Helper_Columns[Order_Date],"mmm")</f>
        <v>Aug</v>
      </c>
      <c r="P3228" s="7">
        <f>IFERROR(Helper_Columns[Profit]/Helper_Columns[Sales_Amount],0)</f>
        <v>0.20249578676171476</v>
      </c>
      <c r="Q3228" s="5" t="str">
        <f>IF(VALUE(SUBSTITUTE(Helper_Columns[[#This Row],[Discount]],"%",""))&gt;=10,"High Discount", "Normal")</f>
        <v>High Discount</v>
      </c>
      <c r="R3228" s="5" t="str">
        <f xml:space="preserve"> IF(Helper_Columns[[#This Row],[Profit]]&gt;5000,"High","Low")</f>
        <v>High</v>
      </c>
    </row>
    <row r="3229" spans="1:18" x14ac:dyDescent="0.25">
      <c r="A3229" t="s">
        <v>3239</v>
      </c>
      <c r="B3229" s="4">
        <v>45527.618123624721</v>
      </c>
      <c r="C3229" t="s">
        <v>5021</v>
      </c>
      <c r="D3229" t="s">
        <v>5029</v>
      </c>
      <c r="E3229" t="s">
        <v>5041</v>
      </c>
      <c r="F3229" t="s">
        <v>5047</v>
      </c>
      <c r="G3229" t="s">
        <v>5067</v>
      </c>
      <c r="H3229">
        <v>50449</v>
      </c>
      <c r="I3229">
        <v>8</v>
      </c>
      <c r="J3229" t="s">
        <v>5071</v>
      </c>
      <c r="K3229">
        <v>5216.3</v>
      </c>
      <c r="L3229" t="s">
        <v>5076</v>
      </c>
      <c r="M3229">
        <f>MONTH(Helper_Columns[Order_Date])</f>
        <v>8</v>
      </c>
      <c r="N3229">
        <f>YEAR(Helper_Columns[Order_Date])</f>
        <v>2024</v>
      </c>
      <c r="O3229" t="str">
        <f>TEXT(Helper_Columns[Order_Date],"mmm")</f>
        <v>Aug</v>
      </c>
      <c r="P3229" s="7">
        <f>IFERROR(Helper_Columns[Profit]/Helper_Columns[Sales_Amount],0)</f>
        <v>0.10339749053499574</v>
      </c>
      <c r="Q3229" s="5" t="str">
        <f>IF(VALUE(SUBSTITUTE(Helper_Columns[[#This Row],[Discount]],"%",""))&gt;=10,"High Discount", "Normal")</f>
        <v>High Discount</v>
      </c>
      <c r="R3229" s="5" t="str">
        <f xml:space="preserve"> IF(Helper_Columns[[#This Row],[Profit]]&gt;5000,"High","Low")</f>
        <v>High</v>
      </c>
    </row>
    <row r="3230" spans="1:18" x14ac:dyDescent="0.25">
      <c r="A3230" t="s">
        <v>3240</v>
      </c>
      <c r="B3230" s="4">
        <v>45527.691138227638</v>
      </c>
      <c r="C3230" t="s">
        <v>5024</v>
      </c>
      <c r="D3230" t="s">
        <v>5028</v>
      </c>
      <c r="E3230" t="s">
        <v>5035</v>
      </c>
      <c r="F3230" t="s">
        <v>5047</v>
      </c>
      <c r="G3230" t="s">
        <v>5050</v>
      </c>
      <c r="H3230">
        <v>6615</v>
      </c>
      <c r="I3230">
        <v>14</v>
      </c>
      <c r="J3230" t="s">
        <v>5072</v>
      </c>
      <c r="K3230">
        <v>956.7</v>
      </c>
      <c r="L3230" t="s">
        <v>5077</v>
      </c>
      <c r="M3230">
        <f>MONTH(Helper_Columns[Order_Date])</f>
        <v>8</v>
      </c>
      <c r="N3230">
        <f>YEAR(Helper_Columns[Order_Date])</f>
        <v>2024</v>
      </c>
      <c r="O3230" t="str">
        <f>TEXT(Helper_Columns[Order_Date],"mmm")</f>
        <v>Aug</v>
      </c>
      <c r="P3230" s="7">
        <f>IFERROR(Helper_Columns[Profit]/Helper_Columns[Sales_Amount],0)</f>
        <v>0.14462585034013606</v>
      </c>
      <c r="Q3230" s="5" t="str">
        <f>IF(VALUE(SUBSTITUTE(Helper_Columns[[#This Row],[Discount]],"%",""))&gt;=10,"High Discount", "Normal")</f>
        <v>High Discount</v>
      </c>
      <c r="R3230" s="5" t="str">
        <f xml:space="preserve"> IF(Helper_Columns[[#This Row],[Profit]]&gt;5000,"High","Low")</f>
        <v>Low</v>
      </c>
    </row>
    <row r="3231" spans="1:18" x14ac:dyDescent="0.25">
      <c r="A3231" t="s">
        <v>3241</v>
      </c>
      <c r="B3231" s="4">
        <v>45527.764152830547</v>
      </c>
      <c r="C3231" t="s">
        <v>5025</v>
      </c>
      <c r="D3231" t="s">
        <v>5026</v>
      </c>
      <c r="E3231" t="s">
        <v>5030</v>
      </c>
      <c r="F3231" t="s">
        <v>5046</v>
      </c>
      <c r="G3231" t="s">
        <v>5049</v>
      </c>
      <c r="H3231">
        <v>34430</v>
      </c>
      <c r="I3231">
        <v>13</v>
      </c>
      <c r="J3231" t="s">
        <v>5069</v>
      </c>
      <c r="K3231">
        <v>3662.6</v>
      </c>
      <c r="L3231" t="s">
        <v>5077</v>
      </c>
      <c r="M3231">
        <f>MONTH(Helper_Columns[Order_Date])</f>
        <v>8</v>
      </c>
      <c r="N3231">
        <f>YEAR(Helper_Columns[Order_Date])</f>
        <v>2024</v>
      </c>
      <c r="O3231" t="str">
        <f>TEXT(Helper_Columns[Order_Date],"mmm")</f>
        <v>Aug</v>
      </c>
      <c r="P3231" s="7">
        <f>IFERROR(Helper_Columns[Profit]/Helper_Columns[Sales_Amount],0)</f>
        <v>0.10637815858263143</v>
      </c>
      <c r="Q3231" s="5" t="str">
        <f>IF(VALUE(SUBSTITUTE(Helper_Columns[[#This Row],[Discount]],"%",""))&gt;=10,"High Discount", "Normal")</f>
        <v>High Discount</v>
      </c>
      <c r="R3231" s="5" t="str">
        <f xml:space="preserve"> IF(Helper_Columns[[#This Row],[Profit]]&gt;5000,"High","Low")</f>
        <v>Low</v>
      </c>
    </row>
    <row r="3232" spans="1:18" x14ac:dyDescent="0.25">
      <c r="A3232" t="s">
        <v>3242</v>
      </c>
      <c r="B3232" s="4">
        <v>45527.837167433478</v>
      </c>
      <c r="C3232" t="s">
        <v>5022</v>
      </c>
      <c r="D3232" t="s">
        <v>5028</v>
      </c>
      <c r="E3232" t="s">
        <v>5035</v>
      </c>
      <c r="F3232" t="s">
        <v>5046</v>
      </c>
      <c r="G3232" t="s">
        <v>5053</v>
      </c>
      <c r="H3232">
        <v>72996</v>
      </c>
      <c r="I3232">
        <v>14</v>
      </c>
      <c r="J3232" t="s">
        <v>5070</v>
      </c>
      <c r="K3232">
        <v>8729.3700000000008</v>
      </c>
      <c r="L3232" t="s">
        <v>5074</v>
      </c>
      <c r="M3232">
        <f>MONTH(Helper_Columns[Order_Date])</f>
        <v>8</v>
      </c>
      <c r="N3232">
        <f>YEAR(Helper_Columns[Order_Date])</f>
        <v>2024</v>
      </c>
      <c r="O3232" t="str">
        <f>TEXT(Helper_Columns[Order_Date],"mmm")</f>
        <v>Aug</v>
      </c>
      <c r="P3232" s="7">
        <f>IFERROR(Helper_Columns[Profit]/Helper_Columns[Sales_Amount],0)</f>
        <v>0.11958696366924217</v>
      </c>
      <c r="Q3232" s="5" t="str">
        <f>IF(VALUE(SUBSTITUTE(Helper_Columns[[#This Row],[Discount]],"%",""))&gt;=10,"High Discount", "Normal")</f>
        <v>Normal</v>
      </c>
      <c r="R3232" s="5" t="str">
        <f xml:space="preserve"> IF(Helper_Columns[[#This Row],[Profit]]&gt;5000,"High","Low")</f>
        <v>High</v>
      </c>
    </row>
    <row r="3233" spans="1:18" x14ac:dyDescent="0.25">
      <c r="A3233" t="s">
        <v>3243</v>
      </c>
      <c r="B3233" s="4">
        <v>45527.910182036401</v>
      </c>
      <c r="C3233" t="s">
        <v>5017</v>
      </c>
      <c r="D3233" t="s">
        <v>5028</v>
      </c>
      <c r="E3233" t="s">
        <v>5035</v>
      </c>
      <c r="F3233" t="s">
        <v>5047</v>
      </c>
      <c r="G3233" t="s">
        <v>5064</v>
      </c>
      <c r="H3233">
        <v>17699</v>
      </c>
      <c r="I3233">
        <v>14</v>
      </c>
      <c r="J3233" t="s">
        <v>5072</v>
      </c>
      <c r="K3233">
        <v>3651.68</v>
      </c>
      <c r="L3233" t="s">
        <v>5076</v>
      </c>
      <c r="M3233">
        <f>MONTH(Helper_Columns[Order_Date])</f>
        <v>8</v>
      </c>
      <c r="N3233">
        <f>YEAR(Helper_Columns[Order_Date])</f>
        <v>2024</v>
      </c>
      <c r="O3233" t="str">
        <f>TEXT(Helper_Columns[Order_Date],"mmm")</f>
        <v>Aug</v>
      </c>
      <c r="P3233" s="7">
        <f>IFERROR(Helper_Columns[Profit]/Helper_Columns[Sales_Amount],0)</f>
        <v>0.20632126108819707</v>
      </c>
      <c r="Q3233" s="5" t="str">
        <f>IF(VALUE(SUBSTITUTE(Helper_Columns[[#This Row],[Discount]],"%",""))&gt;=10,"High Discount", "Normal")</f>
        <v>High Discount</v>
      </c>
      <c r="R3233" s="5" t="str">
        <f xml:space="preserve"> IF(Helper_Columns[[#This Row],[Profit]]&gt;5000,"High","Low")</f>
        <v>Low</v>
      </c>
    </row>
    <row r="3234" spans="1:18" x14ac:dyDescent="0.25">
      <c r="A3234" t="s">
        <v>3244</v>
      </c>
      <c r="B3234" s="4">
        <v>45527.983196639318</v>
      </c>
      <c r="C3234" t="s">
        <v>5018</v>
      </c>
      <c r="D3234" t="s">
        <v>5026</v>
      </c>
      <c r="E3234" t="s">
        <v>5030</v>
      </c>
      <c r="F3234" t="s">
        <v>5048</v>
      </c>
      <c r="G3234" t="s">
        <v>5056</v>
      </c>
      <c r="H3234">
        <v>40875</v>
      </c>
      <c r="I3234">
        <v>10</v>
      </c>
      <c r="J3234" t="s">
        <v>5069</v>
      </c>
      <c r="K3234">
        <v>4687.87</v>
      </c>
      <c r="L3234" t="s">
        <v>5079</v>
      </c>
      <c r="M3234">
        <f>MONTH(Helper_Columns[Order_Date])</f>
        <v>8</v>
      </c>
      <c r="N3234">
        <f>YEAR(Helper_Columns[Order_Date])</f>
        <v>2024</v>
      </c>
      <c r="O3234" t="str">
        <f>TEXT(Helper_Columns[Order_Date],"mmm")</f>
        <v>Aug</v>
      </c>
      <c r="P3234" s="7">
        <f>IFERROR(Helper_Columns[Profit]/Helper_Columns[Sales_Amount],0)</f>
        <v>0.11468795107033639</v>
      </c>
      <c r="Q3234" s="5" t="str">
        <f>IF(VALUE(SUBSTITUTE(Helper_Columns[[#This Row],[Discount]],"%",""))&gt;=10,"High Discount", "Normal")</f>
        <v>High Discount</v>
      </c>
      <c r="R3234" s="5" t="str">
        <f xml:space="preserve"> IF(Helper_Columns[[#This Row],[Profit]]&gt;5000,"High","Low")</f>
        <v>Low</v>
      </c>
    </row>
    <row r="3235" spans="1:18" x14ac:dyDescent="0.25">
      <c r="A3235" t="s">
        <v>3245</v>
      </c>
      <c r="B3235" s="4">
        <v>45528.056211242249</v>
      </c>
      <c r="C3235" t="s">
        <v>5018</v>
      </c>
      <c r="D3235" t="s">
        <v>5027</v>
      </c>
      <c r="E3235" t="s">
        <v>5042</v>
      </c>
      <c r="F3235" t="s">
        <v>5047</v>
      </c>
      <c r="G3235" t="s">
        <v>5067</v>
      </c>
      <c r="H3235">
        <v>54849</v>
      </c>
      <c r="I3235">
        <v>13</v>
      </c>
      <c r="J3235" t="s">
        <v>5068</v>
      </c>
      <c r="K3235">
        <v>8670.2000000000007</v>
      </c>
      <c r="L3235" t="s">
        <v>5078</v>
      </c>
      <c r="M3235">
        <f>MONTH(Helper_Columns[Order_Date])</f>
        <v>8</v>
      </c>
      <c r="N3235">
        <f>YEAR(Helper_Columns[Order_Date])</f>
        <v>2024</v>
      </c>
      <c r="O3235" t="str">
        <f>TEXT(Helper_Columns[Order_Date],"mmm")</f>
        <v>Aug</v>
      </c>
      <c r="P3235" s="7">
        <f>IFERROR(Helper_Columns[Profit]/Helper_Columns[Sales_Amount],0)</f>
        <v>0.15807398494047295</v>
      </c>
      <c r="Q3235" s="5" t="str">
        <f>IF(VALUE(SUBSTITUTE(Helper_Columns[[#This Row],[Discount]],"%",""))&gt;=10,"High Discount", "Normal")</f>
        <v>Normal</v>
      </c>
      <c r="R3235" s="5" t="str">
        <f xml:space="preserve"> IF(Helper_Columns[[#This Row],[Profit]]&gt;5000,"High","Low")</f>
        <v>High</v>
      </c>
    </row>
    <row r="3236" spans="1:18" x14ac:dyDescent="0.25">
      <c r="A3236" t="s">
        <v>3246</v>
      </c>
      <c r="B3236" s="4">
        <v>45528.129225845158</v>
      </c>
      <c r="C3236" t="s">
        <v>5016</v>
      </c>
      <c r="D3236" t="s">
        <v>5029</v>
      </c>
      <c r="E3236" t="s">
        <v>5039</v>
      </c>
      <c r="F3236" t="s">
        <v>5047</v>
      </c>
      <c r="G3236" t="s">
        <v>5050</v>
      </c>
      <c r="H3236">
        <v>67451</v>
      </c>
      <c r="I3236">
        <v>10</v>
      </c>
      <c r="J3236" t="s">
        <v>5070</v>
      </c>
      <c r="K3236">
        <v>11724.52</v>
      </c>
      <c r="L3236" t="s">
        <v>5076</v>
      </c>
      <c r="M3236">
        <f>MONTH(Helper_Columns[Order_Date])</f>
        <v>8</v>
      </c>
      <c r="N3236">
        <f>YEAR(Helper_Columns[Order_Date])</f>
        <v>2024</v>
      </c>
      <c r="O3236" t="str">
        <f>TEXT(Helper_Columns[Order_Date],"mmm")</f>
        <v>Aug</v>
      </c>
      <c r="P3236" s="7">
        <f>IFERROR(Helper_Columns[Profit]/Helper_Columns[Sales_Amount],0)</f>
        <v>0.17382277505151889</v>
      </c>
      <c r="Q3236" s="5" t="str">
        <f>IF(VALUE(SUBSTITUTE(Helper_Columns[[#This Row],[Discount]],"%",""))&gt;=10,"High Discount", "Normal")</f>
        <v>Normal</v>
      </c>
      <c r="R3236" s="5" t="str">
        <f xml:space="preserve"> IF(Helper_Columns[[#This Row],[Profit]]&gt;5000,"High","Low")</f>
        <v>High</v>
      </c>
    </row>
    <row r="3237" spans="1:18" x14ac:dyDescent="0.25">
      <c r="A3237" t="s">
        <v>3247</v>
      </c>
      <c r="B3237" s="4">
        <v>45528.202240448081</v>
      </c>
      <c r="C3237" t="s">
        <v>5017</v>
      </c>
      <c r="D3237" t="s">
        <v>5029</v>
      </c>
      <c r="E3237" t="s">
        <v>5040</v>
      </c>
      <c r="F3237" t="s">
        <v>5048</v>
      </c>
      <c r="G3237" t="s">
        <v>5055</v>
      </c>
      <c r="H3237">
        <v>17552</v>
      </c>
      <c r="I3237">
        <v>9</v>
      </c>
      <c r="J3237" t="s">
        <v>5073</v>
      </c>
      <c r="K3237">
        <v>2428.3200000000002</v>
      </c>
      <c r="L3237" t="s">
        <v>5079</v>
      </c>
      <c r="M3237">
        <f>MONTH(Helper_Columns[Order_Date])</f>
        <v>8</v>
      </c>
      <c r="N3237">
        <f>YEAR(Helper_Columns[Order_Date])</f>
        <v>2024</v>
      </c>
      <c r="O3237" t="str">
        <f>TEXT(Helper_Columns[Order_Date],"mmm")</f>
        <v>Aug</v>
      </c>
      <c r="P3237" s="7">
        <f>IFERROR(Helper_Columns[Profit]/Helper_Columns[Sales_Amount],0)</f>
        <v>0.13835004557885142</v>
      </c>
      <c r="Q3237" s="5" t="str">
        <f>IF(VALUE(SUBSTITUTE(Helper_Columns[[#This Row],[Discount]],"%",""))&gt;=10,"High Discount", "Normal")</f>
        <v>Normal</v>
      </c>
      <c r="R3237" s="5" t="str">
        <f xml:space="preserve"> IF(Helper_Columns[[#This Row],[Profit]]&gt;5000,"High","Low")</f>
        <v>Low</v>
      </c>
    </row>
    <row r="3238" spans="1:18" x14ac:dyDescent="0.25">
      <c r="A3238" t="s">
        <v>3248</v>
      </c>
      <c r="B3238" s="4">
        <v>45528.275255050998</v>
      </c>
      <c r="C3238" t="s">
        <v>5017</v>
      </c>
      <c r="D3238" t="s">
        <v>5026</v>
      </c>
      <c r="E3238" t="s">
        <v>5043</v>
      </c>
      <c r="F3238" t="s">
        <v>5047</v>
      </c>
      <c r="G3238" t="s">
        <v>5067</v>
      </c>
      <c r="H3238">
        <v>77232</v>
      </c>
      <c r="I3238">
        <v>6</v>
      </c>
      <c r="J3238" t="s">
        <v>5070</v>
      </c>
      <c r="K3238">
        <v>14236.24</v>
      </c>
      <c r="L3238" t="s">
        <v>5076</v>
      </c>
      <c r="M3238">
        <f>MONTH(Helper_Columns[Order_Date])</f>
        <v>8</v>
      </c>
      <c r="N3238">
        <f>YEAR(Helper_Columns[Order_Date])</f>
        <v>2024</v>
      </c>
      <c r="O3238" t="str">
        <f>TEXT(Helper_Columns[Order_Date],"mmm")</f>
        <v>Aug</v>
      </c>
      <c r="P3238" s="7">
        <f>IFERROR(Helper_Columns[Profit]/Helper_Columns[Sales_Amount],0)</f>
        <v>0.18433084731717422</v>
      </c>
      <c r="Q3238" s="5" t="str">
        <f>IF(VALUE(SUBSTITUTE(Helper_Columns[[#This Row],[Discount]],"%",""))&gt;=10,"High Discount", "Normal")</f>
        <v>Normal</v>
      </c>
      <c r="R3238" s="5" t="str">
        <f xml:space="preserve"> IF(Helper_Columns[[#This Row],[Profit]]&gt;5000,"High","Low")</f>
        <v>High</v>
      </c>
    </row>
    <row r="3239" spans="1:18" x14ac:dyDescent="0.25">
      <c r="A3239" t="s">
        <v>3249</v>
      </c>
      <c r="B3239" s="4">
        <v>45528.348269653921</v>
      </c>
      <c r="C3239" t="s">
        <v>5024</v>
      </c>
      <c r="D3239" t="s">
        <v>5027</v>
      </c>
      <c r="E3239" t="s">
        <v>5044</v>
      </c>
      <c r="F3239" t="s">
        <v>5047</v>
      </c>
      <c r="G3239" t="s">
        <v>5050</v>
      </c>
      <c r="H3239">
        <v>66749</v>
      </c>
      <c r="I3239">
        <v>6</v>
      </c>
      <c r="J3239" t="s">
        <v>5073</v>
      </c>
      <c r="K3239">
        <v>10497.3</v>
      </c>
      <c r="L3239" t="s">
        <v>5076</v>
      </c>
      <c r="M3239">
        <f>MONTH(Helper_Columns[Order_Date])</f>
        <v>8</v>
      </c>
      <c r="N3239">
        <f>YEAR(Helper_Columns[Order_Date])</f>
        <v>2024</v>
      </c>
      <c r="O3239" t="str">
        <f>TEXT(Helper_Columns[Order_Date],"mmm")</f>
        <v>Aug</v>
      </c>
      <c r="P3239" s="7">
        <f>IFERROR(Helper_Columns[Profit]/Helper_Columns[Sales_Amount],0)</f>
        <v>0.15726527738243268</v>
      </c>
      <c r="Q3239" s="5" t="str">
        <f>IF(VALUE(SUBSTITUTE(Helper_Columns[[#This Row],[Discount]],"%",""))&gt;=10,"High Discount", "Normal")</f>
        <v>Normal</v>
      </c>
      <c r="R3239" s="5" t="str">
        <f xml:space="preserve"> IF(Helper_Columns[[#This Row],[Profit]]&gt;5000,"High","Low")</f>
        <v>High</v>
      </c>
    </row>
    <row r="3240" spans="1:18" x14ac:dyDescent="0.25">
      <c r="A3240" t="s">
        <v>3250</v>
      </c>
      <c r="B3240" s="4">
        <v>45528.421284256838</v>
      </c>
      <c r="C3240" t="s">
        <v>5017</v>
      </c>
      <c r="D3240" t="s">
        <v>5026</v>
      </c>
      <c r="E3240" t="s">
        <v>5045</v>
      </c>
      <c r="F3240" t="s">
        <v>5048</v>
      </c>
      <c r="G3240" t="s">
        <v>5052</v>
      </c>
      <c r="H3240">
        <v>65850</v>
      </c>
      <c r="I3240">
        <v>13</v>
      </c>
      <c r="J3240" t="s">
        <v>5068</v>
      </c>
      <c r="K3240">
        <v>9222.44</v>
      </c>
      <c r="L3240" t="s">
        <v>5077</v>
      </c>
      <c r="M3240">
        <f>MONTH(Helper_Columns[Order_Date])</f>
        <v>8</v>
      </c>
      <c r="N3240">
        <f>YEAR(Helper_Columns[Order_Date])</f>
        <v>2024</v>
      </c>
      <c r="O3240" t="str">
        <f>TEXT(Helper_Columns[Order_Date],"mmm")</f>
        <v>Aug</v>
      </c>
      <c r="P3240" s="7">
        <f>IFERROR(Helper_Columns[Profit]/Helper_Columns[Sales_Amount],0)</f>
        <v>0.14005223993925589</v>
      </c>
      <c r="Q3240" s="5" t="str">
        <f>IF(VALUE(SUBSTITUTE(Helper_Columns[[#This Row],[Discount]],"%",""))&gt;=10,"High Discount", "Normal")</f>
        <v>Normal</v>
      </c>
      <c r="R3240" s="5" t="str">
        <f xml:space="preserve"> IF(Helper_Columns[[#This Row],[Profit]]&gt;5000,"High","Low")</f>
        <v>High</v>
      </c>
    </row>
    <row r="3241" spans="1:18" x14ac:dyDescent="0.25">
      <c r="A3241" t="s">
        <v>3251</v>
      </c>
      <c r="B3241" s="4">
        <v>45528.494298859769</v>
      </c>
      <c r="C3241" t="s">
        <v>5021</v>
      </c>
      <c r="D3241" t="s">
        <v>5028</v>
      </c>
      <c r="E3241" t="s">
        <v>5037</v>
      </c>
      <c r="F3241" t="s">
        <v>5047</v>
      </c>
      <c r="G3241" t="s">
        <v>5063</v>
      </c>
      <c r="H3241">
        <v>48907</v>
      </c>
      <c r="I3241">
        <v>5</v>
      </c>
      <c r="J3241" t="s">
        <v>5073</v>
      </c>
      <c r="K3241">
        <v>8278.56</v>
      </c>
      <c r="L3241" t="s">
        <v>5076</v>
      </c>
      <c r="M3241">
        <f>MONTH(Helper_Columns[Order_Date])</f>
        <v>8</v>
      </c>
      <c r="N3241">
        <f>YEAR(Helper_Columns[Order_Date])</f>
        <v>2024</v>
      </c>
      <c r="O3241" t="str">
        <f>TEXT(Helper_Columns[Order_Date],"mmm")</f>
        <v>Aug</v>
      </c>
      <c r="P3241" s="7">
        <f>IFERROR(Helper_Columns[Profit]/Helper_Columns[Sales_Amount],0)</f>
        <v>0.16927147443106302</v>
      </c>
      <c r="Q3241" s="5" t="str">
        <f>IF(VALUE(SUBSTITUTE(Helper_Columns[[#This Row],[Discount]],"%",""))&gt;=10,"High Discount", "Normal")</f>
        <v>Normal</v>
      </c>
      <c r="R3241" s="5" t="str">
        <f xml:space="preserve"> IF(Helper_Columns[[#This Row],[Profit]]&gt;5000,"High","Low")</f>
        <v>High</v>
      </c>
    </row>
    <row r="3242" spans="1:18" x14ac:dyDescent="0.25">
      <c r="A3242" t="s">
        <v>3252</v>
      </c>
      <c r="B3242" s="4">
        <v>45528.567313462678</v>
      </c>
      <c r="C3242" t="s">
        <v>5016</v>
      </c>
      <c r="D3242" t="s">
        <v>5026</v>
      </c>
      <c r="E3242" t="s">
        <v>5030</v>
      </c>
      <c r="F3242" t="s">
        <v>5047</v>
      </c>
      <c r="G3242" t="s">
        <v>5050</v>
      </c>
      <c r="H3242">
        <v>3631</v>
      </c>
      <c r="I3242">
        <v>13</v>
      </c>
      <c r="J3242" t="s">
        <v>5068</v>
      </c>
      <c r="K3242">
        <v>338.43</v>
      </c>
      <c r="L3242" t="s">
        <v>5077</v>
      </c>
      <c r="M3242">
        <f>MONTH(Helper_Columns[Order_Date])</f>
        <v>8</v>
      </c>
      <c r="N3242">
        <f>YEAR(Helper_Columns[Order_Date])</f>
        <v>2024</v>
      </c>
      <c r="O3242" t="str">
        <f>TEXT(Helper_Columns[Order_Date],"mmm")</f>
        <v>Aug</v>
      </c>
      <c r="P3242" s="7">
        <f>IFERROR(Helper_Columns[Profit]/Helper_Columns[Sales_Amount],0)</f>
        <v>9.3205728449462955E-2</v>
      </c>
      <c r="Q3242" s="5" t="str">
        <f>IF(VALUE(SUBSTITUTE(Helper_Columns[[#This Row],[Discount]],"%",""))&gt;=10,"High Discount", "Normal")</f>
        <v>Normal</v>
      </c>
      <c r="R3242" s="5" t="str">
        <f xml:space="preserve"> IF(Helper_Columns[[#This Row],[Profit]]&gt;5000,"High","Low")</f>
        <v>Low</v>
      </c>
    </row>
    <row r="3243" spans="1:18" x14ac:dyDescent="0.25">
      <c r="A3243" t="s">
        <v>3253</v>
      </c>
      <c r="B3243" s="4">
        <v>45528.640328065601</v>
      </c>
      <c r="C3243" t="s">
        <v>5024</v>
      </c>
      <c r="D3243" t="s">
        <v>5028</v>
      </c>
      <c r="E3243" t="s">
        <v>5032</v>
      </c>
      <c r="F3243" t="s">
        <v>5046</v>
      </c>
      <c r="G3243" t="s">
        <v>5053</v>
      </c>
      <c r="H3243">
        <v>9097</v>
      </c>
      <c r="I3243">
        <v>3</v>
      </c>
      <c r="J3243" t="s">
        <v>5069</v>
      </c>
      <c r="K3243">
        <v>1864.37</v>
      </c>
      <c r="L3243" t="s">
        <v>5076</v>
      </c>
      <c r="M3243">
        <f>MONTH(Helper_Columns[Order_Date])</f>
        <v>8</v>
      </c>
      <c r="N3243">
        <f>YEAR(Helper_Columns[Order_Date])</f>
        <v>2024</v>
      </c>
      <c r="O3243" t="str">
        <f>TEXT(Helper_Columns[Order_Date],"mmm")</f>
        <v>Aug</v>
      </c>
      <c r="P3243" s="7">
        <f>IFERROR(Helper_Columns[Profit]/Helper_Columns[Sales_Amount],0)</f>
        <v>0.20494338793008682</v>
      </c>
      <c r="Q3243" s="5" t="str">
        <f>IF(VALUE(SUBSTITUTE(Helper_Columns[[#This Row],[Discount]],"%",""))&gt;=10,"High Discount", "Normal")</f>
        <v>High Discount</v>
      </c>
      <c r="R3243" s="5" t="str">
        <f xml:space="preserve"> IF(Helper_Columns[[#This Row],[Profit]]&gt;5000,"High","Low")</f>
        <v>Low</v>
      </c>
    </row>
    <row r="3244" spans="1:18" x14ac:dyDescent="0.25">
      <c r="A3244" t="s">
        <v>3254</v>
      </c>
      <c r="B3244" s="4">
        <v>45528.713342668532</v>
      </c>
      <c r="C3244" t="s">
        <v>5023</v>
      </c>
      <c r="D3244" t="s">
        <v>5028</v>
      </c>
      <c r="E3244" t="s">
        <v>5037</v>
      </c>
      <c r="F3244" t="s">
        <v>5047</v>
      </c>
      <c r="G3244" t="s">
        <v>5063</v>
      </c>
      <c r="H3244">
        <v>18261</v>
      </c>
      <c r="I3244">
        <v>1</v>
      </c>
      <c r="J3244" t="s">
        <v>5071</v>
      </c>
      <c r="K3244">
        <v>3402.35</v>
      </c>
      <c r="L3244" t="s">
        <v>5079</v>
      </c>
      <c r="M3244">
        <f>MONTH(Helper_Columns[Order_Date])</f>
        <v>8</v>
      </c>
      <c r="N3244">
        <f>YEAR(Helper_Columns[Order_Date])</f>
        <v>2024</v>
      </c>
      <c r="O3244" t="str">
        <f>TEXT(Helper_Columns[Order_Date],"mmm")</f>
        <v>Aug</v>
      </c>
      <c r="P3244" s="7">
        <f>IFERROR(Helper_Columns[Profit]/Helper_Columns[Sales_Amount],0)</f>
        <v>0.18631783582498221</v>
      </c>
      <c r="Q3244" s="5" t="str">
        <f>IF(VALUE(SUBSTITUTE(Helper_Columns[[#This Row],[Discount]],"%",""))&gt;=10,"High Discount", "Normal")</f>
        <v>High Discount</v>
      </c>
      <c r="R3244" s="5" t="str">
        <f xml:space="preserve"> IF(Helper_Columns[[#This Row],[Profit]]&gt;5000,"High","Low")</f>
        <v>Low</v>
      </c>
    </row>
    <row r="3245" spans="1:18" x14ac:dyDescent="0.25">
      <c r="A3245" t="s">
        <v>3255</v>
      </c>
      <c r="B3245" s="4">
        <v>45528.786357271449</v>
      </c>
      <c r="C3245" t="s">
        <v>5019</v>
      </c>
      <c r="D3245" t="s">
        <v>5028</v>
      </c>
      <c r="E3245" t="s">
        <v>5032</v>
      </c>
      <c r="F3245" t="s">
        <v>5047</v>
      </c>
      <c r="G3245" t="s">
        <v>5064</v>
      </c>
      <c r="H3245">
        <v>19792</v>
      </c>
      <c r="I3245">
        <v>9</v>
      </c>
      <c r="J3245" t="s">
        <v>5072</v>
      </c>
      <c r="K3245">
        <v>3087.42</v>
      </c>
      <c r="L3245" t="s">
        <v>5077</v>
      </c>
      <c r="M3245">
        <f>MONTH(Helper_Columns[Order_Date])</f>
        <v>8</v>
      </c>
      <c r="N3245">
        <f>YEAR(Helper_Columns[Order_Date])</f>
        <v>2024</v>
      </c>
      <c r="O3245" t="str">
        <f>TEXT(Helper_Columns[Order_Date],"mmm")</f>
        <v>Aug</v>
      </c>
      <c r="P3245" s="7">
        <f>IFERROR(Helper_Columns[Profit]/Helper_Columns[Sales_Amount],0)</f>
        <v>0.15599333063864187</v>
      </c>
      <c r="Q3245" s="5" t="str">
        <f>IF(VALUE(SUBSTITUTE(Helper_Columns[[#This Row],[Discount]],"%",""))&gt;=10,"High Discount", "Normal")</f>
        <v>High Discount</v>
      </c>
      <c r="R3245" s="5" t="str">
        <f xml:space="preserve"> IF(Helper_Columns[[#This Row],[Profit]]&gt;5000,"High","Low")</f>
        <v>Low</v>
      </c>
    </row>
    <row r="3246" spans="1:18" x14ac:dyDescent="0.25">
      <c r="A3246" t="s">
        <v>3256</v>
      </c>
      <c r="B3246" s="4">
        <v>45528.859371874372</v>
      </c>
      <c r="C3246" t="s">
        <v>5024</v>
      </c>
      <c r="D3246" t="s">
        <v>5028</v>
      </c>
      <c r="E3246" t="s">
        <v>5032</v>
      </c>
      <c r="F3246" t="s">
        <v>5047</v>
      </c>
      <c r="G3246" t="s">
        <v>5062</v>
      </c>
      <c r="H3246">
        <v>79908</v>
      </c>
      <c r="I3246">
        <v>10</v>
      </c>
      <c r="J3246" t="s">
        <v>5071</v>
      </c>
      <c r="K3246">
        <v>17035.189999999999</v>
      </c>
      <c r="L3246" t="s">
        <v>5076</v>
      </c>
      <c r="M3246">
        <f>MONTH(Helper_Columns[Order_Date])</f>
        <v>8</v>
      </c>
      <c r="N3246">
        <f>YEAR(Helper_Columns[Order_Date])</f>
        <v>2024</v>
      </c>
      <c r="O3246" t="str">
        <f>TEXT(Helper_Columns[Order_Date],"mmm")</f>
        <v>Aug</v>
      </c>
      <c r="P3246" s="7">
        <f>IFERROR(Helper_Columns[Profit]/Helper_Columns[Sales_Amount],0)</f>
        <v>0.21318503779346246</v>
      </c>
      <c r="Q3246" s="5" t="str">
        <f>IF(VALUE(SUBSTITUTE(Helper_Columns[[#This Row],[Discount]],"%",""))&gt;=10,"High Discount", "Normal")</f>
        <v>High Discount</v>
      </c>
      <c r="R3246" s="5" t="str">
        <f xml:space="preserve"> IF(Helper_Columns[[#This Row],[Profit]]&gt;5000,"High","Low")</f>
        <v>High</v>
      </c>
    </row>
    <row r="3247" spans="1:18" x14ac:dyDescent="0.25">
      <c r="A3247" t="s">
        <v>3257</v>
      </c>
      <c r="B3247" s="4">
        <v>45528.932386477289</v>
      </c>
      <c r="C3247" t="s">
        <v>5015</v>
      </c>
      <c r="D3247" t="s">
        <v>5028</v>
      </c>
      <c r="E3247" t="s">
        <v>5032</v>
      </c>
      <c r="F3247" t="s">
        <v>5047</v>
      </c>
      <c r="G3247" t="s">
        <v>5050</v>
      </c>
      <c r="H3247">
        <v>22450</v>
      </c>
      <c r="I3247">
        <v>4</v>
      </c>
      <c r="J3247" t="s">
        <v>5071</v>
      </c>
      <c r="K3247">
        <v>4522.08</v>
      </c>
      <c r="L3247" t="s">
        <v>5074</v>
      </c>
      <c r="M3247">
        <f>MONTH(Helper_Columns[Order_Date])</f>
        <v>8</v>
      </c>
      <c r="N3247">
        <f>YEAR(Helper_Columns[Order_Date])</f>
        <v>2024</v>
      </c>
      <c r="O3247" t="str">
        <f>TEXT(Helper_Columns[Order_Date],"mmm")</f>
        <v>Aug</v>
      </c>
      <c r="P3247" s="7">
        <f>IFERROR(Helper_Columns[Profit]/Helper_Columns[Sales_Amount],0)</f>
        <v>0.20142895322939866</v>
      </c>
      <c r="Q3247" s="5" t="str">
        <f>IF(VALUE(SUBSTITUTE(Helper_Columns[[#This Row],[Discount]],"%",""))&gt;=10,"High Discount", "Normal")</f>
        <v>High Discount</v>
      </c>
      <c r="R3247" s="5" t="str">
        <f xml:space="preserve"> IF(Helper_Columns[[#This Row],[Profit]]&gt;5000,"High","Low")</f>
        <v>Low</v>
      </c>
    </row>
    <row r="3248" spans="1:18" x14ac:dyDescent="0.25">
      <c r="A3248" t="s">
        <v>3258</v>
      </c>
      <c r="B3248" s="4">
        <v>45529.005401080212</v>
      </c>
      <c r="C3248" t="s">
        <v>5017</v>
      </c>
      <c r="D3248" t="s">
        <v>5026</v>
      </c>
      <c r="E3248" t="s">
        <v>5034</v>
      </c>
      <c r="F3248" t="s">
        <v>5048</v>
      </c>
      <c r="G3248" t="s">
        <v>5055</v>
      </c>
      <c r="H3248">
        <v>16704</v>
      </c>
      <c r="I3248">
        <v>10</v>
      </c>
      <c r="J3248" t="s">
        <v>5071</v>
      </c>
      <c r="K3248">
        <v>2976.3</v>
      </c>
      <c r="L3248" t="s">
        <v>5079</v>
      </c>
      <c r="M3248">
        <f>MONTH(Helper_Columns[Order_Date])</f>
        <v>8</v>
      </c>
      <c r="N3248">
        <f>YEAR(Helper_Columns[Order_Date])</f>
        <v>2024</v>
      </c>
      <c r="O3248" t="str">
        <f>TEXT(Helper_Columns[Order_Date],"mmm")</f>
        <v>Aug</v>
      </c>
      <c r="P3248" s="7">
        <f>IFERROR(Helper_Columns[Profit]/Helper_Columns[Sales_Amount],0)</f>
        <v>0.17817887931034485</v>
      </c>
      <c r="Q3248" s="5" t="str">
        <f>IF(VALUE(SUBSTITUTE(Helper_Columns[[#This Row],[Discount]],"%",""))&gt;=10,"High Discount", "Normal")</f>
        <v>High Discount</v>
      </c>
      <c r="R3248" s="5" t="str">
        <f xml:space="preserve"> IF(Helper_Columns[[#This Row],[Profit]]&gt;5000,"High","Low")</f>
        <v>Low</v>
      </c>
    </row>
    <row r="3249" spans="1:18" x14ac:dyDescent="0.25">
      <c r="A3249" t="s">
        <v>3259</v>
      </c>
      <c r="B3249" s="4">
        <v>45529.078415683143</v>
      </c>
      <c r="C3249" t="s">
        <v>5021</v>
      </c>
      <c r="D3249" t="s">
        <v>5028</v>
      </c>
      <c r="E3249" t="s">
        <v>5035</v>
      </c>
      <c r="F3249" t="s">
        <v>5048</v>
      </c>
      <c r="G3249" t="s">
        <v>5052</v>
      </c>
      <c r="H3249">
        <v>8196</v>
      </c>
      <c r="I3249">
        <v>2</v>
      </c>
      <c r="J3249" t="s">
        <v>5068</v>
      </c>
      <c r="K3249">
        <v>1653.75</v>
      </c>
      <c r="L3249" t="s">
        <v>5076</v>
      </c>
      <c r="M3249">
        <f>MONTH(Helper_Columns[Order_Date])</f>
        <v>8</v>
      </c>
      <c r="N3249">
        <f>YEAR(Helper_Columns[Order_Date])</f>
        <v>2024</v>
      </c>
      <c r="O3249" t="str">
        <f>TEXT(Helper_Columns[Order_Date],"mmm")</f>
        <v>Aug</v>
      </c>
      <c r="P3249" s="7">
        <f>IFERROR(Helper_Columns[Profit]/Helper_Columns[Sales_Amount],0)</f>
        <v>0.20177525622254758</v>
      </c>
      <c r="Q3249" s="5" t="str">
        <f>IF(VALUE(SUBSTITUTE(Helper_Columns[[#This Row],[Discount]],"%",""))&gt;=10,"High Discount", "Normal")</f>
        <v>Normal</v>
      </c>
      <c r="R3249" s="5" t="str">
        <f xml:space="preserve"> IF(Helper_Columns[[#This Row],[Profit]]&gt;5000,"High","Low")</f>
        <v>Low</v>
      </c>
    </row>
    <row r="3250" spans="1:18" x14ac:dyDescent="0.25">
      <c r="A3250" t="s">
        <v>3260</v>
      </c>
      <c r="B3250" s="4">
        <v>45529.151430286052</v>
      </c>
      <c r="C3250" t="s">
        <v>5012</v>
      </c>
      <c r="D3250" t="s">
        <v>5028</v>
      </c>
      <c r="E3250" t="s">
        <v>5035</v>
      </c>
      <c r="F3250" t="s">
        <v>5047</v>
      </c>
      <c r="G3250" t="s">
        <v>5058</v>
      </c>
      <c r="H3250">
        <v>75783</v>
      </c>
      <c r="I3250">
        <v>6</v>
      </c>
      <c r="J3250" t="s">
        <v>5069</v>
      </c>
      <c r="K3250">
        <v>6405.35</v>
      </c>
      <c r="L3250" t="s">
        <v>5074</v>
      </c>
      <c r="M3250">
        <f>MONTH(Helper_Columns[Order_Date])</f>
        <v>8</v>
      </c>
      <c r="N3250">
        <f>YEAR(Helper_Columns[Order_Date])</f>
        <v>2024</v>
      </c>
      <c r="O3250" t="str">
        <f>TEXT(Helper_Columns[Order_Date],"mmm")</f>
        <v>Aug</v>
      </c>
      <c r="P3250" s="7">
        <f>IFERROR(Helper_Columns[Profit]/Helper_Columns[Sales_Amount],0)</f>
        <v>8.4522254331446375E-2</v>
      </c>
      <c r="Q3250" s="5" t="str">
        <f>IF(VALUE(SUBSTITUTE(Helper_Columns[[#This Row],[Discount]],"%",""))&gt;=10,"High Discount", "Normal")</f>
        <v>High Discount</v>
      </c>
      <c r="R3250" s="5" t="str">
        <f xml:space="preserve"> IF(Helper_Columns[[#This Row],[Profit]]&gt;5000,"High","Low")</f>
        <v>High</v>
      </c>
    </row>
    <row r="3251" spans="1:18" x14ac:dyDescent="0.25">
      <c r="A3251" t="s">
        <v>3261</v>
      </c>
      <c r="B3251" s="4">
        <v>45529.224444888969</v>
      </c>
      <c r="C3251" t="s">
        <v>5013</v>
      </c>
      <c r="D3251" t="s">
        <v>5028</v>
      </c>
      <c r="E3251" t="s">
        <v>5037</v>
      </c>
      <c r="F3251" t="s">
        <v>5046</v>
      </c>
      <c r="G3251" t="s">
        <v>5053</v>
      </c>
      <c r="H3251">
        <v>25576</v>
      </c>
      <c r="I3251">
        <v>2</v>
      </c>
      <c r="J3251" t="s">
        <v>5072</v>
      </c>
      <c r="K3251">
        <v>4407.58</v>
      </c>
      <c r="L3251" t="s">
        <v>5076</v>
      </c>
      <c r="M3251">
        <f>MONTH(Helper_Columns[Order_Date])</f>
        <v>8</v>
      </c>
      <c r="N3251">
        <f>YEAR(Helper_Columns[Order_Date])</f>
        <v>2024</v>
      </c>
      <c r="O3251" t="str">
        <f>TEXT(Helper_Columns[Order_Date],"mmm")</f>
        <v>Aug</v>
      </c>
      <c r="P3251" s="7">
        <f>IFERROR(Helper_Columns[Profit]/Helper_Columns[Sales_Amount],0)</f>
        <v>0.17233265561463873</v>
      </c>
      <c r="Q3251" s="5" t="str">
        <f>IF(VALUE(SUBSTITUTE(Helper_Columns[[#This Row],[Discount]],"%",""))&gt;=10,"High Discount", "Normal")</f>
        <v>High Discount</v>
      </c>
      <c r="R3251" s="5" t="str">
        <f xml:space="preserve"> IF(Helper_Columns[[#This Row],[Profit]]&gt;5000,"High","Low")</f>
        <v>Low</v>
      </c>
    </row>
    <row r="3252" spans="1:18" x14ac:dyDescent="0.25">
      <c r="A3252" t="s">
        <v>3262</v>
      </c>
      <c r="B3252" s="4">
        <v>45529.2974594919</v>
      </c>
      <c r="C3252" t="s">
        <v>5014</v>
      </c>
      <c r="D3252" t="s">
        <v>5028</v>
      </c>
      <c r="E3252" t="s">
        <v>5032</v>
      </c>
      <c r="F3252" t="s">
        <v>5046</v>
      </c>
      <c r="G3252" t="s">
        <v>5054</v>
      </c>
      <c r="H3252">
        <v>36016</v>
      </c>
      <c r="I3252">
        <v>4</v>
      </c>
      <c r="J3252" t="s">
        <v>5072</v>
      </c>
      <c r="K3252">
        <v>4729.57</v>
      </c>
      <c r="L3252" t="s">
        <v>5075</v>
      </c>
      <c r="M3252">
        <f>MONTH(Helper_Columns[Order_Date])</f>
        <v>8</v>
      </c>
      <c r="N3252">
        <f>YEAR(Helper_Columns[Order_Date])</f>
        <v>2024</v>
      </c>
      <c r="O3252" t="str">
        <f>TEXT(Helper_Columns[Order_Date],"mmm")</f>
        <v>Aug</v>
      </c>
      <c r="P3252" s="7">
        <f>IFERROR(Helper_Columns[Profit]/Helper_Columns[Sales_Amount],0)</f>
        <v>0.13131858063083074</v>
      </c>
      <c r="Q3252" s="5" t="str">
        <f>IF(VALUE(SUBSTITUTE(Helper_Columns[[#This Row],[Discount]],"%",""))&gt;=10,"High Discount", "Normal")</f>
        <v>High Discount</v>
      </c>
      <c r="R3252" s="5" t="str">
        <f xml:space="preserve"> IF(Helper_Columns[[#This Row],[Profit]]&gt;5000,"High","Low")</f>
        <v>Low</v>
      </c>
    </row>
    <row r="3253" spans="1:18" x14ac:dyDescent="0.25">
      <c r="A3253" t="s">
        <v>3263</v>
      </c>
      <c r="B3253" s="4">
        <v>45529.370474094823</v>
      </c>
      <c r="C3253" t="s">
        <v>5017</v>
      </c>
      <c r="D3253" t="s">
        <v>5029</v>
      </c>
      <c r="E3253" t="s">
        <v>5039</v>
      </c>
      <c r="F3253" t="s">
        <v>5046</v>
      </c>
      <c r="G3253" t="s">
        <v>5061</v>
      </c>
      <c r="H3253">
        <v>72986</v>
      </c>
      <c r="I3253">
        <v>9</v>
      </c>
      <c r="J3253" t="s">
        <v>5072</v>
      </c>
      <c r="K3253">
        <v>11477.84</v>
      </c>
      <c r="L3253" t="s">
        <v>5077</v>
      </c>
      <c r="M3253">
        <f>MONTH(Helper_Columns[Order_Date])</f>
        <v>8</v>
      </c>
      <c r="N3253">
        <f>YEAR(Helper_Columns[Order_Date])</f>
        <v>2024</v>
      </c>
      <c r="O3253" t="str">
        <f>TEXT(Helper_Columns[Order_Date],"mmm")</f>
        <v>Aug</v>
      </c>
      <c r="P3253" s="7">
        <f>IFERROR(Helper_Columns[Profit]/Helper_Columns[Sales_Amount],0)</f>
        <v>0.15726084454552927</v>
      </c>
      <c r="Q3253" s="5" t="str">
        <f>IF(VALUE(SUBSTITUTE(Helper_Columns[[#This Row],[Discount]],"%",""))&gt;=10,"High Discount", "Normal")</f>
        <v>High Discount</v>
      </c>
      <c r="R3253" s="5" t="str">
        <f xml:space="preserve"> IF(Helper_Columns[[#This Row],[Profit]]&gt;5000,"High","Low")</f>
        <v>High</v>
      </c>
    </row>
    <row r="3254" spans="1:18" x14ac:dyDescent="0.25">
      <c r="A3254" t="s">
        <v>3264</v>
      </c>
      <c r="B3254" s="4">
        <v>45529.443488697732</v>
      </c>
      <c r="C3254" t="s">
        <v>5020</v>
      </c>
      <c r="D3254" t="s">
        <v>5026</v>
      </c>
      <c r="E3254" t="s">
        <v>5030</v>
      </c>
      <c r="F3254" t="s">
        <v>5048</v>
      </c>
      <c r="G3254" t="s">
        <v>5056</v>
      </c>
      <c r="H3254">
        <v>25272</v>
      </c>
      <c r="I3254">
        <v>10</v>
      </c>
      <c r="J3254" t="s">
        <v>5069</v>
      </c>
      <c r="K3254">
        <v>3610.75</v>
      </c>
      <c r="L3254" t="s">
        <v>5075</v>
      </c>
      <c r="M3254">
        <f>MONTH(Helper_Columns[Order_Date])</f>
        <v>8</v>
      </c>
      <c r="N3254">
        <f>YEAR(Helper_Columns[Order_Date])</f>
        <v>2024</v>
      </c>
      <c r="O3254" t="str">
        <f>TEXT(Helper_Columns[Order_Date],"mmm")</f>
        <v>Aug</v>
      </c>
      <c r="P3254" s="7">
        <f>IFERROR(Helper_Columns[Profit]/Helper_Columns[Sales_Amount],0)</f>
        <v>0.14287551440329219</v>
      </c>
      <c r="Q3254" s="5" t="str">
        <f>IF(VALUE(SUBSTITUTE(Helper_Columns[[#This Row],[Discount]],"%",""))&gt;=10,"High Discount", "Normal")</f>
        <v>High Discount</v>
      </c>
      <c r="R3254" s="5" t="str">
        <f xml:space="preserve"> IF(Helper_Columns[[#This Row],[Profit]]&gt;5000,"High","Low")</f>
        <v>Low</v>
      </c>
    </row>
    <row r="3255" spans="1:18" x14ac:dyDescent="0.25">
      <c r="A3255" t="s">
        <v>3265</v>
      </c>
      <c r="B3255" s="4">
        <v>45529.516503300663</v>
      </c>
      <c r="C3255" t="s">
        <v>5022</v>
      </c>
      <c r="D3255" t="s">
        <v>5028</v>
      </c>
      <c r="E3255" t="s">
        <v>5035</v>
      </c>
      <c r="F3255" t="s">
        <v>5047</v>
      </c>
      <c r="G3255" t="s">
        <v>5063</v>
      </c>
      <c r="H3255">
        <v>20268</v>
      </c>
      <c r="I3255">
        <v>11</v>
      </c>
      <c r="J3255" t="s">
        <v>5069</v>
      </c>
      <c r="K3255">
        <v>2318.77</v>
      </c>
      <c r="L3255" t="s">
        <v>5079</v>
      </c>
      <c r="M3255">
        <f>MONTH(Helper_Columns[Order_Date])</f>
        <v>8</v>
      </c>
      <c r="N3255">
        <f>YEAR(Helper_Columns[Order_Date])</f>
        <v>2024</v>
      </c>
      <c r="O3255" t="str">
        <f>TEXT(Helper_Columns[Order_Date],"mmm")</f>
        <v>Aug</v>
      </c>
      <c r="P3255" s="7">
        <f>IFERROR(Helper_Columns[Profit]/Helper_Columns[Sales_Amount],0)</f>
        <v>0.11440546674560884</v>
      </c>
      <c r="Q3255" s="5" t="str">
        <f>IF(VALUE(SUBSTITUTE(Helper_Columns[[#This Row],[Discount]],"%",""))&gt;=10,"High Discount", "Normal")</f>
        <v>High Discount</v>
      </c>
      <c r="R3255" s="5" t="str">
        <f xml:space="preserve"> IF(Helper_Columns[[#This Row],[Profit]]&gt;5000,"High","Low")</f>
        <v>Low</v>
      </c>
    </row>
    <row r="3256" spans="1:18" x14ac:dyDescent="0.25">
      <c r="A3256" t="s">
        <v>3266</v>
      </c>
      <c r="B3256" s="4">
        <v>45529.58951790358</v>
      </c>
      <c r="C3256" t="s">
        <v>5014</v>
      </c>
      <c r="D3256" t="s">
        <v>5026</v>
      </c>
      <c r="E3256" t="s">
        <v>5030</v>
      </c>
      <c r="F3256" t="s">
        <v>5048</v>
      </c>
      <c r="G3256" t="s">
        <v>5055</v>
      </c>
      <c r="H3256">
        <v>35037</v>
      </c>
      <c r="I3256">
        <v>2</v>
      </c>
      <c r="J3256" t="s">
        <v>5073</v>
      </c>
      <c r="K3256">
        <v>6363.46</v>
      </c>
      <c r="L3256" t="s">
        <v>5076</v>
      </c>
      <c r="M3256">
        <f>MONTH(Helper_Columns[Order_Date])</f>
        <v>8</v>
      </c>
      <c r="N3256">
        <f>YEAR(Helper_Columns[Order_Date])</f>
        <v>2024</v>
      </c>
      <c r="O3256" t="str">
        <f>TEXT(Helper_Columns[Order_Date],"mmm")</f>
        <v>Aug</v>
      </c>
      <c r="P3256" s="7">
        <f>IFERROR(Helper_Columns[Profit]/Helper_Columns[Sales_Amount],0)</f>
        <v>0.18162114336273083</v>
      </c>
      <c r="Q3256" s="5" t="str">
        <f>IF(VALUE(SUBSTITUTE(Helper_Columns[[#This Row],[Discount]],"%",""))&gt;=10,"High Discount", "Normal")</f>
        <v>Normal</v>
      </c>
      <c r="R3256" s="5" t="str">
        <f xml:space="preserve"> IF(Helper_Columns[[#This Row],[Profit]]&gt;5000,"High","Low")</f>
        <v>High</v>
      </c>
    </row>
    <row r="3257" spans="1:18" x14ac:dyDescent="0.25">
      <c r="A3257" t="s">
        <v>3267</v>
      </c>
      <c r="B3257" s="4">
        <v>45529.662532506503</v>
      </c>
      <c r="C3257" t="s">
        <v>5022</v>
      </c>
      <c r="D3257" t="s">
        <v>5028</v>
      </c>
      <c r="E3257" t="s">
        <v>5032</v>
      </c>
      <c r="F3257" t="s">
        <v>5047</v>
      </c>
      <c r="G3257" t="s">
        <v>5067</v>
      </c>
      <c r="H3257">
        <v>39484</v>
      </c>
      <c r="I3257">
        <v>14</v>
      </c>
      <c r="J3257" t="s">
        <v>5072</v>
      </c>
      <c r="K3257">
        <v>8160.77</v>
      </c>
      <c r="L3257" t="s">
        <v>5077</v>
      </c>
      <c r="M3257">
        <f>MONTH(Helper_Columns[Order_Date])</f>
        <v>8</v>
      </c>
      <c r="N3257">
        <f>YEAR(Helper_Columns[Order_Date])</f>
        <v>2024</v>
      </c>
      <c r="O3257" t="str">
        <f>TEXT(Helper_Columns[Order_Date],"mmm")</f>
        <v>Aug</v>
      </c>
      <c r="P3257" s="7">
        <f>IFERROR(Helper_Columns[Profit]/Helper_Columns[Sales_Amount],0)</f>
        <v>0.2066854928578665</v>
      </c>
      <c r="Q3257" s="5" t="str">
        <f>IF(VALUE(SUBSTITUTE(Helper_Columns[[#This Row],[Discount]],"%",""))&gt;=10,"High Discount", "Normal")</f>
        <v>High Discount</v>
      </c>
      <c r="R3257" s="5" t="str">
        <f xml:space="preserve"> IF(Helper_Columns[[#This Row],[Profit]]&gt;5000,"High","Low")</f>
        <v>High</v>
      </c>
    </row>
    <row r="3258" spans="1:18" x14ac:dyDescent="0.25">
      <c r="A3258" t="s">
        <v>3268</v>
      </c>
      <c r="B3258" s="4">
        <v>45529.73554710942</v>
      </c>
      <c r="C3258" t="s">
        <v>5016</v>
      </c>
      <c r="D3258" t="s">
        <v>5028</v>
      </c>
      <c r="E3258" t="s">
        <v>5032</v>
      </c>
      <c r="F3258" t="s">
        <v>5046</v>
      </c>
      <c r="G3258" t="s">
        <v>5054</v>
      </c>
      <c r="H3258">
        <v>76287</v>
      </c>
      <c r="I3258">
        <v>14</v>
      </c>
      <c r="J3258" t="s">
        <v>5068</v>
      </c>
      <c r="K3258">
        <v>11089.6</v>
      </c>
      <c r="L3258" t="s">
        <v>5079</v>
      </c>
      <c r="M3258">
        <f>MONTH(Helper_Columns[Order_Date])</f>
        <v>8</v>
      </c>
      <c r="N3258">
        <f>YEAR(Helper_Columns[Order_Date])</f>
        <v>2024</v>
      </c>
      <c r="O3258" t="str">
        <f>TEXT(Helper_Columns[Order_Date],"mmm")</f>
        <v>Aug</v>
      </c>
      <c r="P3258" s="7">
        <f>IFERROR(Helper_Columns[Profit]/Helper_Columns[Sales_Amount],0)</f>
        <v>0.14536683838661896</v>
      </c>
      <c r="Q3258" s="5" t="str">
        <f>IF(VALUE(SUBSTITUTE(Helper_Columns[[#This Row],[Discount]],"%",""))&gt;=10,"High Discount", "Normal")</f>
        <v>Normal</v>
      </c>
      <c r="R3258" s="5" t="str">
        <f xml:space="preserve"> IF(Helper_Columns[[#This Row],[Profit]]&gt;5000,"High","Low")</f>
        <v>High</v>
      </c>
    </row>
    <row r="3259" spans="1:18" x14ac:dyDescent="0.25">
      <c r="A3259" t="s">
        <v>3269</v>
      </c>
      <c r="B3259" s="4">
        <v>45529.808561712343</v>
      </c>
      <c r="C3259" t="s">
        <v>5016</v>
      </c>
      <c r="D3259" t="s">
        <v>5029</v>
      </c>
      <c r="E3259" t="s">
        <v>5033</v>
      </c>
      <c r="F3259" t="s">
        <v>5047</v>
      </c>
      <c r="G3259" t="s">
        <v>5050</v>
      </c>
      <c r="H3259">
        <v>68726</v>
      </c>
      <c r="I3259">
        <v>13</v>
      </c>
      <c r="J3259" t="s">
        <v>5073</v>
      </c>
      <c r="K3259">
        <v>13484.74</v>
      </c>
      <c r="L3259" t="s">
        <v>5079</v>
      </c>
      <c r="M3259">
        <f>MONTH(Helper_Columns[Order_Date])</f>
        <v>8</v>
      </c>
      <c r="N3259">
        <f>YEAR(Helper_Columns[Order_Date])</f>
        <v>2024</v>
      </c>
      <c r="O3259" t="str">
        <f>TEXT(Helper_Columns[Order_Date],"mmm")</f>
        <v>Aug</v>
      </c>
      <c r="P3259" s="7">
        <f>IFERROR(Helper_Columns[Profit]/Helper_Columns[Sales_Amount],0)</f>
        <v>0.1962101679131624</v>
      </c>
      <c r="Q3259" s="5" t="str">
        <f>IF(VALUE(SUBSTITUTE(Helper_Columns[[#This Row],[Discount]],"%",""))&gt;=10,"High Discount", "Normal")</f>
        <v>Normal</v>
      </c>
      <c r="R3259" s="5" t="str">
        <f xml:space="preserve"> IF(Helper_Columns[[#This Row],[Profit]]&gt;5000,"High","Low")</f>
        <v>High</v>
      </c>
    </row>
    <row r="3260" spans="1:18" x14ac:dyDescent="0.25">
      <c r="A3260" t="s">
        <v>3270</v>
      </c>
      <c r="B3260" s="4">
        <v>45529.881576315252</v>
      </c>
      <c r="C3260" t="s">
        <v>5018</v>
      </c>
      <c r="D3260" t="s">
        <v>5028</v>
      </c>
      <c r="E3260" t="s">
        <v>5035</v>
      </c>
      <c r="F3260" t="s">
        <v>5046</v>
      </c>
      <c r="G3260" t="s">
        <v>5049</v>
      </c>
      <c r="H3260">
        <v>38206</v>
      </c>
      <c r="I3260">
        <v>9</v>
      </c>
      <c r="J3260" t="s">
        <v>5069</v>
      </c>
      <c r="K3260">
        <v>6511.31</v>
      </c>
      <c r="L3260" t="s">
        <v>5077</v>
      </c>
      <c r="M3260">
        <f>MONTH(Helper_Columns[Order_Date])</f>
        <v>8</v>
      </c>
      <c r="N3260">
        <f>YEAR(Helper_Columns[Order_Date])</f>
        <v>2024</v>
      </c>
      <c r="O3260" t="str">
        <f>TEXT(Helper_Columns[Order_Date],"mmm")</f>
        <v>Aug</v>
      </c>
      <c r="P3260" s="7">
        <f>IFERROR(Helper_Columns[Profit]/Helper_Columns[Sales_Amount],0)</f>
        <v>0.17042637282102288</v>
      </c>
      <c r="Q3260" s="5" t="str">
        <f>IF(VALUE(SUBSTITUTE(Helper_Columns[[#This Row],[Discount]],"%",""))&gt;=10,"High Discount", "Normal")</f>
        <v>High Discount</v>
      </c>
      <c r="R3260" s="5" t="str">
        <f xml:space="preserve"> IF(Helper_Columns[[#This Row],[Profit]]&gt;5000,"High","Low")</f>
        <v>High</v>
      </c>
    </row>
    <row r="3261" spans="1:18" x14ac:dyDescent="0.25">
      <c r="A3261" t="s">
        <v>3271</v>
      </c>
      <c r="B3261" s="4">
        <v>45529.954590918183</v>
      </c>
      <c r="C3261" t="s">
        <v>5014</v>
      </c>
      <c r="D3261" t="s">
        <v>5027</v>
      </c>
      <c r="E3261" t="s">
        <v>5031</v>
      </c>
      <c r="F3261" t="s">
        <v>5048</v>
      </c>
      <c r="G3261" t="s">
        <v>5065</v>
      </c>
      <c r="H3261">
        <v>6383</v>
      </c>
      <c r="I3261">
        <v>8</v>
      </c>
      <c r="J3261" t="s">
        <v>5068</v>
      </c>
      <c r="K3261">
        <v>1026.23</v>
      </c>
      <c r="L3261" t="s">
        <v>5074</v>
      </c>
      <c r="M3261">
        <f>MONTH(Helper_Columns[Order_Date])</f>
        <v>8</v>
      </c>
      <c r="N3261">
        <f>YEAR(Helper_Columns[Order_Date])</f>
        <v>2024</v>
      </c>
      <c r="O3261" t="str">
        <f>TEXT(Helper_Columns[Order_Date],"mmm")</f>
        <v>Aug</v>
      </c>
      <c r="P3261" s="7">
        <f>IFERROR(Helper_Columns[Profit]/Helper_Columns[Sales_Amount],0)</f>
        <v>0.16077549741500863</v>
      </c>
      <c r="Q3261" s="5" t="str">
        <f>IF(VALUE(SUBSTITUTE(Helper_Columns[[#This Row],[Discount]],"%",""))&gt;=10,"High Discount", "Normal")</f>
        <v>Normal</v>
      </c>
      <c r="R3261" s="5" t="str">
        <f xml:space="preserve"> IF(Helper_Columns[[#This Row],[Profit]]&gt;5000,"High","Low")</f>
        <v>Low</v>
      </c>
    </row>
    <row r="3262" spans="1:18" x14ac:dyDescent="0.25">
      <c r="A3262" t="s">
        <v>3272</v>
      </c>
      <c r="B3262" s="4">
        <v>45530.0276055211</v>
      </c>
      <c r="C3262" t="s">
        <v>5014</v>
      </c>
      <c r="D3262" t="s">
        <v>5029</v>
      </c>
      <c r="E3262" t="s">
        <v>5041</v>
      </c>
      <c r="F3262" t="s">
        <v>5047</v>
      </c>
      <c r="G3262" t="s">
        <v>5050</v>
      </c>
      <c r="H3262">
        <v>78648</v>
      </c>
      <c r="I3262">
        <v>3</v>
      </c>
      <c r="J3262" t="s">
        <v>5068</v>
      </c>
      <c r="K3262">
        <v>10635.32</v>
      </c>
      <c r="L3262" t="s">
        <v>5078</v>
      </c>
      <c r="M3262">
        <f>MONTH(Helper_Columns[Order_Date])</f>
        <v>8</v>
      </c>
      <c r="N3262">
        <f>YEAR(Helper_Columns[Order_Date])</f>
        <v>2024</v>
      </c>
      <c r="O3262" t="str">
        <f>TEXT(Helper_Columns[Order_Date],"mmm")</f>
        <v>Aug</v>
      </c>
      <c r="P3262" s="7">
        <f>IFERROR(Helper_Columns[Profit]/Helper_Columns[Sales_Amount],0)</f>
        <v>0.13522683348591191</v>
      </c>
      <c r="Q3262" s="5" t="str">
        <f>IF(VALUE(SUBSTITUTE(Helper_Columns[[#This Row],[Discount]],"%",""))&gt;=10,"High Discount", "Normal")</f>
        <v>Normal</v>
      </c>
      <c r="R3262" s="5" t="str">
        <f xml:space="preserve"> IF(Helper_Columns[[#This Row],[Profit]]&gt;5000,"High","Low")</f>
        <v>High</v>
      </c>
    </row>
    <row r="3263" spans="1:18" x14ac:dyDescent="0.25">
      <c r="A3263" t="s">
        <v>3273</v>
      </c>
      <c r="B3263" s="4">
        <v>45530.100620124023</v>
      </c>
      <c r="C3263" t="s">
        <v>5020</v>
      </c>
      <c r="D3263" t="s">
        <v>5028</v>
      </c>
      <c r="E3263" t="s">
        <v>5037</v>
      </c>
      <c r="F3263" t="s">
        <v>5046</v>
      </c>
      <c r="G3263" t="s">
        <v>5066</v>
      </c>
      <c r="H3263">
        <v>14796</v>
      </c>
      <c r="I3263">
        <v>1</v>
      </c>
      <c r="J3263" t="s">
        <v>5073</v>
      </c>
      <c r="K3263">
        <v>2145.81</v>
      </c>
      <c r="L3263" t="s">
        <v>5074</v>
      </c>
      <c r="M3263">
        <f>MONTH(Helper_Columns[Order_Date])</f>
        <v>8</v>
      </c>
      <c r="N3263">
        <f>YEAR(Helper_Columns[Order_Date])</f>
        <v>2024</v>
      </c>
      <c r="O3263" t="str">
        <f>TEXT(Helper_Columns[Order_Date],"mmm")</f>
        <v>Aug</v>
      </c>
      <c r="P3263" s="7">
        <f>IFERROR(Helper_Columns[Profit]/Helper_Columns[Sales_Amount],0)</f>
        <v>0.14502635847526357</v>
      </c>
      <c r="Q3263" s="5" t="str">
        <f>IF(VALUE(SUBSTITUTE(Helper_Columns[[#This Row],[Discount]],"%",""))&gt;=10,"High Discount", "Normal")</f>
        <v>Normal</v>
      </c>
      <c r="R3263" s="5" t="str">
        <f xml:space="preserve"> IF(Helper_Columns[[#This Row],[Profit]]&gt;5000,"High","Low")</f>
        <v>Low</v>
      </c>
    </row>
    <row r="3264" spans="1:18" x14ac:dyDescent="0.25">
      <c r="A3264" t="s">
        <v>3274</v>
      </c>
      <c r="B3264" s="4">
        <v>45530.173634726947</v>
      </c>
      <c r="C3264" t="s">
        <v>5021</v>
      </c>
      <c r="D3264" t="s">
        <v>5027</v>
      </c>
      <c r="E3264" t="s">
        <v>5044</v>
      </c>
      <c r="F3264" t="s">
        <v>5047</v>
      </c>
      <c r="G3264" t="s">
        <v>5064</v>
      </c>
      <c r="H3264">
        <v>15743</v>
      </c>
      <c r="I3264">
        <v>9</v>
      </c>
      <c r="J3264" t="s">
        <v>5069</v>
      </c>
      <c r="K3264">
        <v>3023.21</v>
      </c>
      <c r="L3264" t="s">
        <v>5074</v>
      </c>
      <c r="M3264">
        <f>MONTH(Helper_Columns[Order_Date])</f>
        <v>8</v>
      </c>
      <c r="N3264">
        <f>YEAR(Helper_Columns[Order_Date])</f>
        <v>2024</v>
      </c>
      <c r="O3264" t="str">
        <f>TEXT(Helper_Columns[Order_Date],"mmm")</f>
        <v>Aug</v>
      </c>
      <c r="P3264" s="7">
        <f>IFERROR(Helper_Columns[Profit]/Helper_Columns[Sales_Amount],0)</f>
        <v>0.19203519024328272</v>
      </c>
      <c r="Q3264" s="5" t="str">
        <f>IF(VALUE(SUBSTITUTE(Helper_Columns[[#This Row],[Discount]],"%",""))&gt;=10,"High Discount", "Normal")</f>
        <v>High Discount</v>
      </c>
      <c r="R3264" s="5" t="str">
        <f xml:space="preserve"> IF(Helper_Columns[[#This Row],[Profit]]&gt;5000,"High","Low")</f>
        <v>Low</v>
      </c>
    </row>
    <row r="3265" spans="1:18" x14ac:dyDescent="0.25">
      <c r="A3265" t="s">
        <v>3275</v>
      </c>
      <c r="B3265" s="4">
        <v>45530.246649329863</v>
      </c>
      <c r="C3265" t="s">
        <v>5013</v>
      </c>
      <c r="D3265" t="s">
        <v>5027</v>
      </c>
      <c r="E3265" t="s">
        <v>5044</v>
      </c>
      <c r="F3265" t="s">
        <v>5048</v>
      </c>
      <c r="G3265" t="s">
        <v>5059</v>
      </c>
      <c r="H3265">
        <v>41431</v>
      </c>
      <c r="I3265">
        <v>7</v>
      </c>
      <c r="J3265" t="s">
        <v>5072</v>
      </c>
      <c r="K3265">
        <v>7781.24</v>
      </c>
      <c r="L3265" t="s">
        <v>5077</v>
      </c>
      <c r="M3265">
        <f>MONTH(Helper_Columns[Order_Date])</f>
        <v>8</v>
      </c>
      <c r="N3265">
        <f>YEAR(Helper_Columns[Order_Date])</f>
        <v>2024</v>
      </c>
      <c r="O3265" t="str">
        <f>TEXT(Helper_Columns[Order_Date],"mmm")</f>
        <v>Aug</v>
      </c>
      <c r="P3265" s="7">
        <f>IFERROR(Helper_Columns[Profit]/Helper_Columns[Sales_Amount],0)</f>
        <v>0.18781202481233858</v>
      </c>
      <c r="Q3265" s="5" t="str">
        <f>IF(VALUE(SUBSTITUTE(Helper_Columns[[#This Row],[Discount]],"%",""))&gt;=10,"High Discount", "Normal")</f>
        <v>High Discount</v>
      </c>
      <c r="R3265" s="5" t="str">
        <f xml:space="preserve"> IF(Helper_Columns[[#This Row],[Profit]]&gt;5000,"High","Low")</f>
        <v>High</v>
      </c>
    </row>
    <row r="3266" spans="1:18" x14ac:dyDescent="0.25">
      <c r="A3266" t="s">
        <v>3276</v>
      </c>
      <c r="B3266" s="4">
        <v>45530.31966393278</v>
      </c>
      <c r="C3266" t="s">
        <v>5016</v>
      </c>
      <c r="D3266" t="s">
        <v>5027</v>
      </c>
      <c r="E3266" t="s">
        <v>5042</v>
      </c>
      <c r="F3266" t="s">
        <v>5046</v>
      </c>
      <c r="G3266" t="s">
        <v>5049</v>
      </c>
      <c r="H3266">
        <v>34390</v>
      </c>
      <c r="I3266">
        <v>13</v>
      </c>
      <c r="J3266" t="s">
        <v>5070</v>
      </c>
      <c r="K3266">
        <v>6352.54</v>
      </c>
      <c r="L3266" t="s">
        <v>5077</v>
      </c>
      <c r="M3266">
        <f>MONTH(Helper_Columns[Order_Date])</f>
        <v>8</v>
      </c>
      <c r="N3266">
        <f>YEAR(Helper_Columns[Order_Date])</f>
        <v>2024</v>
      </c>
      <c r="O3266" t="str">
        <f>TEXT(Helper_Columns[Order_Date],"mmm")</f>
        <v>Aug</v>
      </c>
      <c r="P3266" s="7">
        <f>IFERROR(Helper_Columns[Profit]/Helper_Columns[Sales_Amount],0)</f>
        <v>0.18472055830183193</v>
      </c>
      <c r="Q3266" s="5" t="str">
        <f>IF(VALUE(SUBSTITUTE(Helper_Columns[[#This Row],[Discount]],"%",""))&gt;=10,"High Discount", "Normal")</f>
        <v>Normal</v>
      </c>
      <c r="R3266" s="5" t="str">
        <f xml:space="preserve"> IF(Helper_Columns[[#This Row],[Profit]]&gt;5000,"High","Low")</f>
        <v>High</v>
      </c>
    </row>
    <row r="3267" spans="1:18" x14ac:dyDescent="0.25">
      <c r="A3267" t="s">
        <v>3277</v>
      </c>
      <c r="B3267" s="4">
        <v>45530.392678535703</v>
      </c>
      <c r="C3267" t="s">
        <v>5019</v>
      </c>
      <c r="D3267" t="s">
        <v>5028</v>
      </c>
      <c r="E3267" t="s">
        <v>5036</v>
      </c>
      <c r="F3267" t="s">
        <v>5047</v>
      </c>
      <c r="G3267" t="s">
        <v>5050</v>
      </c>
      <c r="H3267">
        <v>27568</v>
      </c>
      <c r="I3267">
        <v>11</v>
      </c>
      <c r="J3267" t="s">
        <v>5070</v>
      </c>
      <c r="K3267">
        <v>4036.49</v>
      </c>
      <c r="L3267" t="s">
        <v>5076</v>
      </c>
      <c r="M3267">
        <f>MONTH(Helper_Columns[Order_Date])</f>
        <v>8</v>
      </c>
      <c r="N3267">
        <f>YEAR(Helper_Columns[Order_Date])</f>
        <v>2024</v>
      </c>
      <c r="O3267" t="str">
        <f>TEXT(Helper_Columns[Order_Date],"mmm")</f>
        <v>Aug</v>
      </c>
      <c r="P3267" s="7">
        <f>IFERROR(Helper_Columns[Profit]/Helper_Columns[Sales_Amount],0)</f>
        <v>0.14641939930354034</v>
      </c>
      <c r="Q3267" s="5" t="str">
        <f>IF(VALUE(SUBSTITUTE(Helper_Columns[[#This Row],[Discount]],"%",""))&gt;=10,"High Discount", "Normal")</f>
        <v>Normal</v>
      </c>
      <c r="R3267" s="5" t="str">
        <f xml:space="preserve"> IF(Helper_Columns[[#This Row],[Profit]]&gt;5000,"High","Low")</f>
        <v>Low</v>
      </c>
    </row>
    <row r="3268" spans="1:18" x14ac:dyDescent="0.25">
      <c r="A3268" t="s">
        <v>3278</v>
      </c>
      <c r="B3268" s="4">
        <v>45530.46569313862</v>
      </c>
      <c r="C3268" t="s">
        <v>5019</v>
      </c>
      <c r="D3268" t="s">
        <v>5028</v>
      </c>
      <c r="E3268" t="s">
        <v>5035</v>
      </c>
      <c r="F3268" t="s">
        <v>5047</v>
      </c>
      <c r="G3268" t="s">
        <v>5050</v>
      </c>
      <c r="H3268">
        <v>25401</v>
      </c>
      <c r="I3268">
        <v>14</v>
      </c>
      <c r="J3268" t="s">
        <v>5073</v>
      </c>
      <c r="K3268">
        <v>5381.02</v>
      </c>
      <c r="L3268" t="s">
        <v>5077</v>
      </c>
      <c r="M3268">
        <f>MONTH(Helper_Columns[Order_Date])</f>
        <v>8</v>
      </c>
      <c r="N3268">
        <f>YEAR(Helper_Columns[Order_Date])</f>
        <v>2024</v>
      </c>
      <c r="O3268" t="str">
        <f>TEXT(Helper_Columns[Order_Date],"mmm")</f>
        <v>Aug</v>
      </c>
      <c r="P3268" s="7">
        <f>IFERROR(Helper_Columns[Profit]/Helper_Columns[Sales_Amount],0)</f>
        <v>0.21184284083303809</v>
      </c>
      <c r="Q3268" s="5" t="str">
        <f>IF(VALUE(SUBSTITUTE(Helper_Columns[[#This Row],[Discount]],"%",""))&gt;=10,"High Discount", "Normal")</f>
        <v>Normal</v>
      </c>
      <c r="R3268" s="5" t="str">
        <f xml:space="preserve"> IF(Helper_Columns[[#This Row],[Profit]]&gt;5000,"High","Low")</f>
        <v>High</v>
      </c>
    </row>
    <row r="3269" spans="1:18" x14ac:dyDescent="0.25">
      <c r="A3269" t="s">
        <v>3279</v>
      </c>
      <c r="B3269" s="4">
        <v>45530.538707741543</v>
      </c>
      <c r="C3269" t="s">
        <v>5017</v>
      </c>
      <c r="D3269" t="s">
        <v>5027</v>
      </c>
      <c r="E3269" t="s">
        <v>5038</v>
      </c>
      <c r="F3269" t="s">
        <v>5047</v>
      </c>
      <c r="G3269" t="s">
        <v>5067</v>
      </c>
      <c r="H3269">
        <v>61599</v>
      </c>
      <c r="I3269">
        <v>12</v>
      </c>
      <c r="J3269" t="s">
        <v>5070</v>
      </c>
      <c r="K3269">
        <v>5544.1</v>
      </c>
      <c r="L3269" t="s">
        <v>5079</v>
      </c>
      <c r="M3269">
        <f>MONTH(Helper_Columns[Order_Date])</f>
        <v>8</v>
      </c>
      <c r="N3269">
        <f>YEAR(Helper_Columns[Order_Date])</f>
        <v>2024</v>
      </c>
      <c r="O3269" t="str">
        <f>TEXT(Helper_Columns[Order_Date],"mmm")</f>
        <v>Aug</v>
      </c>
      <c r="P3269" s="7">
        <f>IFERROR(Helper_Columns[Profit]/Helper_Columns[Sales_Amount],0)</f>
        <v>9.0003084465656913E-2</v>
      </c>
      <c r="Q3269" s="5" t="str">
        <f>IF(VALUE(SUBSTITUTE(Helper_Columns[[#This Row],[Discount]],"%",""))&gt;=10,"High Discount", "Normal")</f>
        <v>Normal</v>
      </c>
      <c r="R3269" s="5" t="str">
        <f xml:space="preserve"> IF(Helper_Columns[[#This Row],[Profit]]&gt;5000,"High","Low")</f>
        <v>High</v>
      </c>
    </row>
    <row r="3270" spans="1:18" x14ac:dyDescent="0.25">
      <c r="A3270" t="s">
        <v>3280</v>
      </c>
      <c r="B3270" s="4">
        <v>45530.611722344467</v>
      </c>
      <c r="C3270" t="s">
        <v>5023</v>
      </c>
      <c r="D3270" t="s">
        <v>5029</v>
      </c>
      <c r="E3270" t="s">
        <v>5041</v>
      </c>
      <c r="F3270" t="s">
        <v>5047</v>
      </c>
      <c r="G3270" t="s">
        <v>5050</v>
      </c>
      <c r="H3270">
        <v>31993</v>
      </c>
      <c r="I3270">
        <v>3</v>
      </c>
      <c r="J3270" t="s">
        <v>5072</v>
      </c>
      <c r="K3270">
        <v>6105.28</v>
      </c>
      <c r="L3270" t="s">
        <v>5075</v>
      </c>
      <c r="M3270">
        <f>MONTH(Helper_Columns[Order_Date])</f>
        <v>8</v>
      </c>
      <c r="N3270">
        <f>YEAR(Helper_Columns[Order_Date])</f>
        <v>2024</v>
      </c>
      <c r="O3270" t="str">
        <f>TEXT(Helper_Columns[Order_Date],"mmm")</f>
        <v>Aug</v>
      </c>
      <c r="P3270" s="7">
        <f>IFERROR(Helper_Columns[Profit]/Helper_Columns[Sales_Amount],0)</f>
        <v>0.19083174444409715</v>
      </c>
      <c r="Q3270" s="5" t="str">
        <f>IF(VALUE(SUBSTITUTE(Helper_Columns[[#This Row],[Discount]],"%",""))&gt;=10,"High Discount", "Normal")</f>
        <v>High Discount</v>
      </c>
      <c r="R3270" s="5" t="str">
        <f xml:space="preserve"> IF(Helper_Columns[[#This Row],[Profit]]&gt;5000,"High","Low")</f>
        <v>High</v>
      </c>
    </row>
    <row r="3271" spans="1:18" x14ac:dyDescent="0.25">
      <c r="A3271" t="s">
        <v>3281</v>
      </c>
      <c r="B3271" s="4">
        <v>45530.684736947383</v>
      </c>
      <c r="C3271" t="s">
        <v>5013</v>
      </c>
      <c r="D3271" t="s">
        <v>5026</v>
      </c>
      <c r="E3271" t="s">
        <v>5030</v>
      </c>
      <c r="F3271" t="s">
        <v>5046</v>
      </c>
      <c r="G3271" t="s">
        <v>5054</v>
      </c>
      <c r="H3271">
        <v>4888</v>
      </c>
      <c r="I3271">
        <v>6</v>
      </c>
      <c r="J3271" t="s">
        <v>5068</v>
      </c>
      <c r="K3271">
        <v>839.44</v>
      </c>
      <c r="L3271" t="s">
        <v>5074</v>
      </c>
      <c r="M3271">
        <f>MONTH(Helper_Columns[Order_Date])</f>
        <v>8</v>
      </c>
      <c r="N3271">
        <f>YEAR(Helper_Columns[Order_Date])</f>
        <v>2024</v>
      </c>
      <c r="O3271" t="str">
        <f>TEXT(Helper_Columns[Order_Date],"mmm")</f>
        <v>Aug</v>
      </c>
      <c r="P3271" s="7">
        <f>IFERROR(Helper_Columns[Profit]/Helper_Columns[Sales_Amount],0)</f>
        <v>0.17173486088379705</v>
      </c>
      <c r="Q3271" s="5" t="str">
        <f>IF(VALUE(SUBSTITUTE(Helper_Columns[[#This Row],[Discount]],"%",""))&gt;=10,"High Discount", "Normal")</f>
        <v>Normal</v>
      </c>
      <c r="R3271" s="5" t="str">
        <f xml:space="preserve"> IF(Helper_Columns[[#This Row],[Profit]]&gt;5000,"High","Low")</f>
        <v>Low</v>
      </c>
    </row>
    <row r="3272" spans="1:18" x14ac:dyDescent="0.25">
      <c r="A3272" t="s">
        <v>3282</v>
      </c>
      <c r="B3272" s="4">
        <v>45530.7577515503</v>
      </c>
      <c r="C3272" t="s">
        <v>5012</v>
      </c>
      <c r="D3272" t="s">
        <v>5027</v>
      </c>
      <c r="E3272" t="s">
        <v>5044</v>
      </c>
      <c r="F3272" t="s">
        <v>5046</v>
      </c>
      <c r="G3272" t="s">
        <v>5057</v>
      </c>
      <c r="H3272">
        <v>46114</v>
      </c>
      <c r="I3272">
        <v>4</v>
      </c>
      <c r="J3272" t="s">
        <v>5068</v>
      </c>
      <c r="K3272">
        <v>8229.68</v>
      </c>
      <c r="L3272" t="s">
        <v>5078</v>
      </c>
      <c r="M3272">
        <f>MONTH(Helper_Columns[Order_Date])</f>
        <v>8</v>
      </c>
      <c r="N3272">
        <f>YEAR(Helper_Columns[Order_Date])</f>
        <v>2024</v>
      </c>
      <c r="O3272" t="str">
        <f>TEXT(Helper_Columns[Order_Date],"mmm")</f>
        <v>Aug</v>
      </c>
      <c r="P3272" s="7">
        <f>IFERROR(Helper_Columns[Profit]/Helper_Columns[Sales_Amount],0)</f>
        <v>0.17846380708678494</v>
      </c>
      <c r="Q3272" s="5" t="str">
        <f>IF(VALUE(SUBSTITUTE(Helper_Columns[[#This Row],[Discount]],"%",""))&gt;=10,"High Discount", "Normal")</f>
        <v>Normal</v>
      </c>
      <c r="R3272" s="5" t="str">
        <f xml:space="preserve"> IF(Helper_Columns[[#This Row],[Profit]]&gt;5000,"High","Low")</f>
        <v>High</v>
      </c>
    </row>
    <row r="3273" spans="1:18" x14ac:dyDescent="0.25">
      <c r="A3273" t="s">
        <v>3283</v>
      </c>
      <c r="B3273" s="4">
        <v>45530.830766153231</v>
      </c>
      <c r="C3273" t="s">
        <v>5014</v>
      </c>
      <c r="D3273" t="s">
        <v>5028</v>
      </c>
      <c r="E3273" t="s">
        <v>5032</v>
      </c>
      <c r="F3273" t="s">
        <v>5048</v>
      </c>
      <c r="G3273" t="s">
        <v>5055</v>
      </c>
      <c r="H3273">
        <v>6659</v>
      </c>
      <c r="I3273">
        <v>10</v>
      </c>
      <c r="J3273" t="s">
        <v>5068</v>
      </c>
      <c r="K3273">
        <v>1292.1500000000001</v>
      </c>
      <c r="L3273" t="s">
        <v>5079</v>
      </c>
      <c r="M3273">
        <f>MONTH(Helper_Columns[Order_Date])</f>
        <v>8</v>
      </c>
      <c r="N3273">
        <f>YEAR(Helper_Columns[Order_Date])</f>
        <v>2024</v>
      </c>
      <c r="O3273" t="str">
        <f>TEXT(Helper_Columns[Order_Date],"mmm")</f>
        <v>Aug</v>
      </c>
      <c r="P3273" s="7">
        <f>IFERROR(Helper_Columns[Profit]/Helper_Columns[Sales_Amount],0)</f>
        <v>0.19404565250037545</v>
      </c>
      <c r="Q3273" s="5" t="str">
        <f>IF(VALUE(SUBSTITUTE(Helper_Columns[[#This Row],[Discount]],"%",""))&gt;=10,"High Discount", "Normal")</f>
        <v>Normal</v>
      </c>
      <c r="R3273" s="5" t="str">
        <f xml:space="preserve"> IF(Helper_Columns[[#This Row],[Profit]]&gt;5000,"High","Low")</f>
        <v>Low</v>
      </c>
    </row>
    <row r="3274" spans="1:18" x14ac:dyDescent="0.25">
      <c r="A3274" t="s">
        <v>3284</v>
      </c>
      <c r="B3274" s="4">
        <v>45530.903780756147</v>
      </c>
      <c r="C3274" t="s">
        <v>5020</v>
      </c>
      <c r="D3274" t="s">
        <v>5026</v>
      </c>
      <c r="E3274" t="s">
        <v>5034</v>
      </c>
      <c r="F3274" t="s">
        <v>5046</v>
      </c>
      <c r="G3274" t="s">
        <v>5066</v>
      </c>
      <c r="H3274">
        <v>53632</v>
      </c>
      <c r="I3274">
        <v>7</v>
      </c>
      <c r="J3274" t="s">
        <v>5068</v>
      </c>
      <c r="K3274">
        <v>9625.23</v>
      </c>
      <c r="L3274" t="s">
        <v>5077</v>
      </c>
      <c r="M3274">
        <f>MONTH(Helper_Columns[Order_Date])</f>
        <v>8</v>
      </c>
      <c r="N3274">
        <f>YEAR(Helper_Columns[Order_Date])</f>
        <v>2024</v>
      </c>
      <c r="O3274" t="str">
        <f>TEXT(Helper_Columns[Order_Date],"mmm")</f>
        <v>Aug</v>
      </c>
      <c r="P3274" s="7">
        <f>IFERROR(Helper_Columns[Profit]/Helper_Columns[Sales_Amount],0)</f>
        <v>0.17946804146778042</v>
      </c>
      <c r="Q3274" s="5" t="str">
        <f>IF(VALUE(SUBSTITUTE(Helper_Columns[[#This Row],[Discount]],"%",""))&gt;=10,"High Discount", "Normal")</f>
        <v>Normal</v>
      </c>
      <c r="R3274" s="5" t="str">
        <f xml:space="preserve"> IF(Helper_Columns[[#This Row],[Profit]]&gt;5000,"High","Low")</f>
        <v>High</v>
      </c>
    </row>
    <row r="3275" spans="1:18" x14ac:dyDescent="0.25">
      <c r="A3275" t="s">
        <v>3285</v>
      </c>
      <c r="B3275" s="4">
        <v>45530.976795359064</v>
      </c>
      <c r="C3275" t="s">
        <v>5012</v>
      </c>
      <c r="D3275" t="s">
        <v>5026</v>
      </c>
      <c r="E3275" t="s">
        <v>5030</v>
      </c>
      <c r="F3275" t="s">
        <v>5047</v>
      </c>
      <c r="G3275" t="s">
        <v>5064</v>
      </c>
      <c r="H3275">
        <v>70053</v>
      </c>
      <c r="I3275">
        <v>2</v>
      </c>
      <c r="J3275" t="s">
        <v>5073</v>
      </c>
      <c r="K3275">
        <v>10721.9</v>
      </c>
      <c r="L3275" t="s">
        <v>5079</v>
      </c>
      <c r="M3275">
        <f>MONTH(Helper_Columns[Order_Date])</f>
        <v>8</v>
      </c>
      <c r="N3275">
        <f>YEAR(Helper_Columns[Order_Date])</f>
        <v>2024</v>
      </c>
      <c r="O3275" t="str">
        <f>TEXT(Helper_Columns[Order_Date],"mmm")</f>
        <v>Aug</v>
      </c>
      <c r="P3275" s="7">
        <f>IFERROR(Helper_Columns[Profit]/Helper_Columns[Sales_Amount],0)</f>
        <v>0.15305411616918618</v>
      </c>
      <c r="Q3275" s="5" t="str">
        <f>IF(VALUE(SUBSTITUTE(Helper_Columns[[#This Row],[Discount]],"%",""))&gt;=10,"High Discount", "Normal")</f>
        <v>Normal</v>
      </c>
      <c r="R3275" s="5" t="str">
        <f xml:space="preserve"> IF(Helper_Columns[[#This Row],[Profit]]&gt;5000,"High","Low")</f>
        <v>High</v>
      </c>
    </row>
    <row r="3276" spans="1:18" x14ac:dyDescent="0.25">
      <c r="A3276" t="s">
        <v>3286</v>
      </c>
      <c r="B3276" s="4">
        <v>45531.049809961987</v>
      </c>
      <c r="C3276" t="s">
        <v>5021</v>
      </c>
      <c r="D3276" t="s">
        <v>5029</v>
      </c>
      <c r="E3276" t="s">
        <v>5041</v>
      </c>
      <c r="F3276" t="s">
        <v>5046</v>
      </c>
      <c r="G3276" t="s">
        <v>5061</v>
      </c>
      <c r="H3276">
        <v>73672</v>
      </c>
      <c r="I3276">
        <v>12</v>
      </c>
      <c r="J3276" t="s">
        <v>5071</v>
      </c>
      <c r="K3276">
        <v>14467.04</v>
      </c>
      <c r="L3276" t="s">
        <v>5074</v>
      </c>
      <c r="M3276">
        <f>MONTH(Helper_Columns[Order_Date])</f>
        <v>8</v>
      </c>
      <c r="N3276">
        <f>YEAR(Helper_Columns[Order_Date])</f>
        <v>2024</v>
      </c>
      <c r="O3276" t="str">
        <f>TEXT(Helper_Columns[Order_Date],"mmm")</f>
        <v>Aug</v>
      </c>
      <c r="P3276" s="7">
        <f>IFERROR(Helper_Columns[Profit]/Helper_Columns[Sales_Amount],0)</f>
        <v>0.19637094147030079</v>
      </c>
      <c r="Q3276" s="5" t="str">
        <f>IF(VALUE(SUBSTITUTE(Helper_Columns[[#This Row],[Discount]],"%",""))&gt;=10,"High Discount", "Normal")</f>
        <v>High Discount</v>
      </c>
      <c r="R3276" s="5" t="str">
        <f xml:space="preserve"> IF(Helper_Columns[[#This Row],[Profit]]&gt;5000,"High","Low")</f>
        <v>High</v>
      </c>
    </row>
    <row r="3277" spans="1:18" x14ac:dyDescent="0.25">
      <c r="A3277" t="s">
        <v>3287</v>
      </c>
      <c r="B3277" s="4">
        <v>45531.122824564911</v>
      </c>
      <c r="C3277" t="s">
        <v>5018</v>
      </c>
      <c r="D3277" t="s">
        <v>5028</v>
      </c>
      <c r="E3277" t="s">
        <v>5037</v>
      </c>
      <c r="F3277" t="s">
        <v>5048</v>
      </c>
      <c r="G3277" t="s">
        <v>5056</v>
      </c>
      <c r="H3277">
        <v>38719</v>
      </c>
      <c r="I3277">
        <v>10</v>
      </c>
      <c r="J3277" t="s">
        <v>5073</v>
      </c>
      <c r="K3277">
        <v>5399.75</v>
      </c>
      <c r="L3277" t="s">
        <v>5074</v>
      </c>
      <c r="M3277">
        <f>MONTH(Helper_Columns[Order_Date])</f>
        <v>8</v>
      </c>
      <c r="N3277">
        <f>YEAR(Helper_Columns[Order_Date])</f>
        <v>2024</v>
      </c>
      <c r="O3277" t="str">
        <f>TEXT(Helper_Columns[Order_Date],"mmm")</f>
        <v>Aug</v>
      </c>
      <c r="P3277" s="7">
        <f>IFERROR(Helper_Columns[Profit]/Helper_Columns[Sales_Amount],0)</f>
        <v>0.13945995506082284</v>
      </c>
      <c r="Q3277" s="5" t="str">
        <f>IF(VALUE(SUBSTITUTE(Helper_Columns[[#This Row],[Discount]],"%",""))&gt;=10,"High Discount", "Normal")</f>
        <v>Normal</v>
      </c>
      <c r="R3277" s="5" t="str">
        <f xml:space="preserve"> IF(Helper_Columns[[#This Row],[Profit]]&gt;5000,"High","Low")</f>
        <v>High</v>
      </c>
    </row>
    <row r="3278" spans="1:18" x14ac:dyDescent="0.25">
      <c r="A3278" t="s">
        <v>3288</v>
      </c>
      <c r="B3278" s="4">
        <v>45531.195839167827</v>
      </c>
      <c r="C3278" t="s">
        <v>5022</v>
      </c>
      <c r="D3278" t="s">
        <v>5029</v>
      </c>
      <c r="E3278" t="s">
        <v>5040</v>
      </c>
      <c r="F3278" t="s">
        <v>5046</v>
      </c>
      <c r="G3278" t="s">
        <v>5054</v>
      </c>
      <c r="H3278">
        <v>64778</v>
      </c>
      <c r="I3278">
        <v>9</v>
      </c>
      <c r="J3278" t="s">
        <v>5068</v>
      </c>
      <c r="K3278">
        <v>13167.31</v>
      </c>
      <c r="L3278" t="s">
        <v>5076</v>
      </c>
      <c r="M3278">
        <f>MONTH(Helper_Columns[Order_Date])</f>
        <v>8</v>
      </c>
      <c r="N3278">
        <f>YEAR(Helper_Columns[Order_Date])</f>
        <v>2024</v>
      </c>
      <c r="O3278" t="str">
        <f>TEXT(Helper_Columns[Order_Date],"mmm")</f>
        <v>Aug</v>
      </c>
      <c r="P3278" s="7">
        <f>IFERROR(Helper_Columns[Profit]/Helper_Columns[Sales_Amount],0)</f>
        <v>0.20326823921701812</v>
      </c>
      <c r="Q3278" s="5" t="str">
        <f>IF(VALUE(SUBSTITUTE(Helper_Columns[[#This Row],[Discount]],"%",""))&gt;=10,"High Discount", "Normal")</f>
        <v>Normal</v>
      </c>
      <c r="R3278" s="5" t="str">
        <f xml:space="preserve"> IF(Helper_Columns[[#This Row],[Profit]]&gt;5000,"High","Low")</f>
        <v>High</v>
      </c>
    </row>
    <row r="3279" spans="1:18" x14ac:dyDescent="0.25">
      <c r="A3279" t="s">
        <v>3289</v>
      </c>
      <c r="B3279" s="4">
        <v>45531.268853770751</v>
      </c>
      <c r="C3279" t="s">
        <v>5025</v>
      </c>
      <c r="D3279" t="s">
        <v>5027</v>
      </c>
      <c r="E3279" t="s">
        <v>5044</v>
      </c>
      <c r="F3279" t="s">
        <v>5047</v>
      </c>
      <c r="G3279" t="s">
        <v>5063</v>
      </c>
      <c r="H3279">
        <v>40204</v>
      </c>
      <c r="I3279">
        <v>8</v>
      </c>
      <c r="J3279" t="s">
        <v>5072</v>
      </c>
      <c r="K3279">
        <v>8754.67</v>
      </c>
      <c r="L3279" t="s">
        <v>5077</v>
      </c>
      <c r="M3279">
        <f>MONTH(Helper_Columns[Order_Date])</f>
        <v>8</v>
      </c>
      <c r="N3279">
        <f>YEAR(Helper_Columns[Order_Date])</f>
        <v>2024</v>
      </c>
      <c r="O3279" t="str">
        <f>TEXT(Helper_Columns[Order_Date],"mmm")</f>
        <v>Aug</v>
      </c>
      <c r="P3279" s="7">
        <f>IFERROR(Helper_Columns[Profit]/Helper_Columns[Sales_Amount],0)</f>
        <v>0.21775619341359068</v>
      </c>
      <c r="Q3279" s="5" t="str">
        <f>IF(VALUE(SUBSTITUTE(Helper_Columns[[#This Row],[Discount]],"%",""))&gt;=10,"High Discount", "Normal")</f>
        <v>High Discount</v>
      </c>
      <c r="R3279" s="5" t="str">
        <f xml:space="preserve"> IF(Helper_Columns[[#This Row],[Profit]]&gt;5000,"High","Low")</f>
        <v>High</v>
      </c>
    </row>
    <row r="3280" spans="1:18" x14ac:dyDescent="0.25">
      <c r="A3280" t="s">
        <v>3290</v>
      </c>
      <c r="B3280" s="4">
        <v>45531.341868373667</v>
      </c>
      <c r="C3280" t="s">
        <v>5014</v>
      </c>
      <c r="D3280" t="s">
        <v>5026</v>
      </c>
      <c r="E3280" t="s">
        <v>5043</v>
      </c>
      <c r="F3280" t="s">
        <v>5046</v>
      </c>
      <c r="G3280" t="s">
        <v>5060</v>
      </c>
      <c r="H3280">
        <v>62441</v>
      </c>
      <c r="I3280">
        <v>11</v>
      </c>
      <c r="J3280" t="s">
        <v>5071</v>
      </c>
      <c r="K3280">
        <v>10857.82</v>
      </c>
      <c r="L3280" t="s">
        <v>5079</v>
      </c>
      <c r="M3280">
        <f>MONTH(Helper_Columns[Order_Date])</f>
        <v>8</v>
      </c>
      <c r="N3280">
        <f>YEAR(Helper_Columns[Order_Date])</f>
        <v>2024</v>
      </c>
      <c r="O3280" t="str">
        <f>TEXT(Helper_Columns[Order_Date],"mmm")</f>
        <v>Aug</v>
      </c>
      <c r="P3280" s="7">
        <f>IFERROR(Helper_Columns[Profit]/Helper_Columns[Sales_Amount],0)</f>
        <v>0.17388927147226982</v>
      </c>
      <c r="Q3280" s="5" t="str">
        <f>IF(VALUE(SUBSTITUTE(Helper_Columns[[#This Row],[Discount]],"%",""))&gt;=10,"High Discount", "Normal")</f>
        <v>High Discount</v>
      </c>
      <c r="R3280" s="5" t="str">
        <f xml:space="preserve"> IF(Helper_Columns[[#This Row],[Profit]]&gt;5000,"High","Low")</f>
        <v>High</v>
      </c>
    </row>
    <row r="3281" spans="1:18" x14ac:dyDescent="0.25">
      <c r="A3281" t="s">
        <v>3291</v>
      </c>
      <c r="B3281" s="4">
        <v>45531.414882976584</v>
      </c>
      <c r="C3281" t="s">
        <v>5019</v>
      </c>
      <c r="D3281" t="s">
        <v>5027</v>
      </c>
      <c r="E3281" t="s">
        <v>5044</v>
      </c>
      <c r="F3281" t="s">
        <v>5047</v>
      </c>
      <c r="G3281" t="s">
        <v>5050</v>
      </c>
      <c r="H3281">
        <v>22441</v>
      </c>
      <c r="I3281">
        <v>8</v>
      </c>
      <c r="J3281" t="s">
        <v>5073</v>
      </c>
      <c r="K3281">
        <v>4838.8</v>
      </c>
      <c r="L3281" t="s">
        <v>5075</v>
      </c>
      <c r="M3281">
        <f>MONTH(Helper_Columns[Order_Date])</f>
        <v>8</v>
      </c>
      <c r="N3281">
        <f>YEAR(Helper_Columns[Order_Date])</f>
        <v>2024</v>
      </c>
      <c r="O3281" t="str">
        <f>TEXT(Helper_Columns[Order_Date],"mmm")</f>
        <v>Aug</v>
      </c>
      <c r="P3281" s="7">
        <f>IFERROR(Helper_Columns[Profit]/Helper_Columns[Sales_Amount],0)</f>
        <v>0.21562318969742883</v>
      </c>
      <c r="Q3281" s="5" t="str">
        <f>IF(VALUE(SUBSTITUTE(Helper_Columns[[#This Row],[Discount]],"%",""))&gt;=10,"High Discount", "Normal")</f>
        <v>Normal</v>
      </c>
      <c r="R3281" s="5" t="str">
        <f xml:space="preserve"> IF(Helper_Columns[[#This Row],[Profit]]&gt;5000,"High","Low")</f>
        <v>Low</v>
      </c>
    </row>
    <row r="3282" spans="1:18" x14ac:dyDescent="0.25">
      <c r="A3282" t="s">
        <v>3292</v>
      </c>
      <c r="B3282" s="4">
        <v>45531.487897579507</v>
      </c>
      <c r="C3282" t="s">
        <v>5020</v>
      </c>
      <c r="D3282" t="s">
        <v>5026</v>
      </c>
      <c r="E3282" t="s">
        <v>5043</v>
      </c>
      <c r="F3282" t="s">
        <v>5046</v>
      </c>
      <c r="G3282" t="s">
        <v>5053</v>
      </c>
      <c r="H3282">
        <v>44050</v>
      </c>
      <c r="I3282">
        <v>6</v>
      </c>
      <c r="J3282" t="s">
        <v>5068</v>
      </c>
      <c r="K3282">
        <v>9607.48</v>
      </c>
      <c r="L3282" t="s">
        <v>5075</v>
      </c>
      <c r="M3282">
        <f>MONTH(Helper_Columns[Order_Date])</f>
        <v>8</v>
      </c>
      <c r="N3282">
        <f>YEAR(Helper_Columns[Order_Date])</f>
        <v>2024</v>
      </c>
      <c r="O3282" t="str">
        <f>TEXT(Helper_Columns[Order_Date],"mmm")</f>
        <v>Aug</v>
      </c>
      <c r="P3282" s="7">
        <f>IFERROR(Helper_Columns[Profit]/Helper_Columns[Sales_Amount],0)</f>
        <v>0.21810397275822926</v>
      </c>
      <c r="Q3282" s="5" t="str">
        <f>IF(VALUE(SUBSTITUTE(Helper_Columns[[#This Row],[Discount]],"%",""))&gt;=10,"High Discount", "Normal")</f>
        <v>Normal</v>
      </c>
      <c r="R3282" s="5" t="str">
        <f xml:space="preserve"> IF(Helper_Columns[[#This Row],[Profit]]&gt;5000,"High","Low")</f>
        <v>High</v>
      </c>
    </row>
    <row r="3283" spans="1:18" x14ac:dyDescent="0.25">
      <c r="A3283" t="s">
        <v>3293</v>
      </c>
      <c r="B3283" s="4">
        <v>45531.560912182431</v>
      </c>
      <c r="C3283" t="s">
        <v>5014</v>
      </c>
      <c r="D3283" t="s">
        <v>5027</v>
      </c>
      <c r="E3283" t="s">
        <v>5044</v>
      </c>
      <c r="F3283" t="s">
        <v>5048</v>
      </c>
      <c r="G3283" t="s">
        <v>5059</v>
      </c>
      <c r="H3283">
        <v>26698</v>
      </c>
      <c r="I3283">
        <v>1</v>
      </c>
      <c r="J3283" t="s">
        <v>5069</v>
      </c>
      <c r="K3283">
        <v>4395.76</v>
      </c>
      <c r="L3283" t="s">
        <v>5075</v>
      </c>
      <c r="M3283">
        <f>MONTH(Helper_Columns[Order_Date])</f>
        <v>8</v>
      </c>
      <c r="N3283">
        <f>YEAR(Helper_Columns[Order_Date])</f>
        <v>2024</v>
      </c>
      <c r="O3283" t="str">
        <f>TEXT(Helper_Columns[Order_Date],"mmm")</f>
        <v>Aug</v>
      </c>
      <c r="P3283" s="7">
        <f>IFERROR(Helper_Columns[Profit]/Helper_Columns[Sales_Amount],0)</f>
        <v>0.16464753914150873</v>
      </c>
      <c r="Q3283" s="5" t="str">
        <f>IF(VALUE(SUBSTITUTE(Helper_Columns[[#This Row],[Discount]],"%",""))&gt;=10,"High Discount", "Normal")</f>
        <v>High Discount</v>
      </c>
      <c r="R3283" s="5" t="str">
        <f xml:space="preserve"> IF(Helper_Columns[[#This Row],[Profit]]&gt;5000,"High","Low")</f>
        <v>Low</v>
      </c>
    </row>
    <row r="3284" spans="1:18" x14ac:dyDescent="0.25">
      <c r="A3284" t="s">
        <v>3294</v>
      </c>
      <c r="B3284" s="4">
        <v>45531.633926785347</v>
      </c>
      <c r="C3284" t="s">
        <v>5022</v>
      </c>
      <c r="D3284" t="s">
        <v>5028</v>
      </c>
      <c r="E3284" t="s">
        <v>5037</v>
      </c>
      <c r="F3284" t="s">
        <v>5046</v>
      </c>
      <c r="G3284" t="s">
        <v>5061</v>
      </c>
      <c r="H3284">
        <v>37492</v>
      </c>
      <c r="I3284">
        <v>13</v>
      </c>
      <c r="J3284" t="s">
        <v>5071</v>
      </c>
      <c r="K3284">
        <v>7070.21</v>
      </c>
      <c r="L3284" t="s">
        <v>5077</v>
      </c>
      <c r="M3284">
        <f>MONTH(Helper_Columns[Order_Date])</f>
        <v>8</v>
      </c>
      <c r="N3284">
        <f>YEAR(Helper_Columns[Order_Date])</f>
        <v>2024</v>
      </c>
      <c r="O3284" t="str">
        <f>TEXT(Helper_Columns[Order_Date],"mmm")</f>
        <v>Aug</v>
      </c>
      <c r="P3284" s="7">
        <f>IFERROR(Helper_Columns[Profit]/Helper_Columns[Sales_Amount],0)</f>
        <v>0.18857916355489171</v>
      </c>
      <c r="Q3284" s="5" t="str">
        <f>IF(VALUE(SUBSTITUTE(Helper_Columns[[#This Row],[Discount]],"%",""))&gt;=10,"High Discount", "Normal")</f>
        <v>High Discount</v>
      </c>
      <c r="R3284" s="5" t="str">
        <f xml:space="preserve"> IF(Helper_Columns[[#This Row],[Profit]]&gt;5000,"High","Low")</f>
        <v>High</v>
      </c>
    </row>
    <row r="3285" spans="1:18" x14ac:dyDescent="0.25">
      <c r="A3285" t="s">
        <v>3295</v>
      </c>
      <c r="B3285" s="4">
        <v>45531.706941388278</v>
      </c>
      <c r="C3285" t="s">
        <v>5025</v>
      </c>
      <c r="D3285" t="s">
        <v>5027</v>
      </c>
      <c r="E3285" t="s">
        <v>5042</v>
      </c>
      <c r="F3285" t="s">
        <v>5048</v>
      </c>
      <c r="G3285" t="s">
        <v>5051</v>
      </c>
      <c r="H3285">
        <v>30917</v>
      </c>
      <c r="I3285">
        <v>12</v>
      </c>
      <c r="J3285" t="s">
        <v>5070</v>
      </c>
      <c r="K3285">
        <v>3722.44</v>
      </c>
      <c r="L3285" t="s">
        <v>5079</v>
      </c>
      <c r="M3285">
        <f>MONTH(Helper_Columns[Order_Date])</f>
        <v>8</v>
      </c>
      <c r="N3285">
        <f>YEAR(Helper_Columns[Order_Date])</f>
        <v>2024</v>
      </c>
      <c r="O3285" t="str">
        <f>TEXT(Helper_Columns[Order_Date],"mmm")</f>
        <v>Aug</v>
      </c>
      <c r="P3285" s="7">
        <f>IFERROR(Helper_Columns[Profit]/Helper_Columns[Sales_Amount],0)</f>
        <v>0.12040107384286962</v>
      </c>
      <c r="Q3285" s="5" t="str">
        <f>IF(VALUE(SUBSTITUTE(Helper_Columns[[#This Row],[Discount]],"%",""))&gt;=10,"High Discount", "Normal")</f>
        <v>Normal</v>
      </c>
      <c r="R3285" s="5" t="str">
        <f xml:space="preserve"> IF(Helper_Columns[[#This Row],[Profit]]&gt;5000,"High","Low")</f>
        <v>Low</v>
      </c>
    </row>
    <row r="3286" spans="1:18" x14ac:dyDescent="0.25">
      <c r="A3286" t="s">
        <v>3296</v>
      </c>
      <c r="B3286" s="4">
        <v>45531.779955991187</v>
      </c>
      <c r="C3286" t="s">
        <v>5016</v>
      </c>
      <c r="D3286" t="s">
        <v>5026</v>
      </c>
      <c r="E3286" t="s">
        <v>5045</v>
      </c>
      <c r="F3286" t="s">
        <v>5046</v>
      </c>
      <c r="G3286" t="s">
        <v>5049</v>
      </c>
      <c r="H3286">
        <v>19920</v>
      </c>
      <c r="I3286">
        <v>13</v>
      </c>
      <c r="J3286" t="s">
        <v>5070</v>
      </c>
      <c r="K3286">
        <v>4377.2700000000004</v>
      </c>
      <c r="L3286" t="s">
        <v>5075</v>
      </c>
      <c r="M3286">
        <f>MONTH(Helper_Columns[Order_Date])</f>
        <v>8</v>
      </c>
      <c r="N3286">
        <f>YEAR(Helper_Columns[Order_Date])</f>
        <v>2024</v>
      </c>
      <c r="O3286" t="str">
        <f>TEXT(Helper_Columns[Order_Date],"mmm")</f>
        <v>Aug</v>
      </c>
      <c r="P3286" s="7">
        <f>IFERROR(Helper_Columns[Profit]/Helper_Columns[Sales_Amount],0)</f>
        <v>0.21974246987951809</v>
      </c>
      <c r="Q3286" s="5" t="str">
        <f>IF(VALUE(SUBSTITUTE(Helper_Columns[[#This Row],[Discount]],"%",""))&gt;=10,"High Discount", "Normal")</f>
        <v>Normal</v>
      </c>
      <c r="R3286" s="5" t="str">
        <f xml:space="preserve"> IF(Helper_Columns[[#This Row],[Profit]]&gt;5000,"High","Low")</f>
        <v>Low</v>
      </c>
    </row>
    <row r="3287" spans="1:18" x14ac:dyDescent="0.25">
      <c r="A3287" t="s">
        <v>3297</v>
      </c>
      <c r="B3287" s="4">
        <v>45531.852970594111</v>
      </c>
      <c r="C3287" t="s">
        <v>5015</v>
      </c>
      <c r="D3287" t="s">
        <v>5027</v>
      </c>
      <c r="E3287" t="s">
        <v>5042</v>
      </c>
      <c r="F3287" t="s">
        <v>5046</v>
      </c>
      <c r="G3287" t="s">
        <v>5049</v>
      </c>
      <c r="H3287">
        <v>21009</v>
      </c>
      <c r="I3287">
        <v>7</v>
      </c>
      <c r="J3287" t="s">
        <v>5072</v>
      </c>
      <c r="K3287">
        <v>3202.22</v>
      </c>
      <c r="L3287" t="s">
        <v>5078</v>
      </c>
      <c r="M3287">
        <f>MONTH(Helper_Columns[Order_Date])</f>
        <v>8</v>
      </c>
      <c r="N3287">
        <f>YEAR(Helper_Columns[Order_Date])</f>
        <v>2024</v>
      </c>
      <c r="O3287" t="str">
        <f>TEXT(Helper_Columns[Order_Date],"mmm")</f>
        <v>Aug</v>
      </c>
      <c r="P3287" s="7">
        <f>IFERROR(Helper_Columns[Profit]/Helper_Columns[Sales_Amount],0)</f>
        <v>0.15242134323385215</v>
      </c>
      <c r="Q3287" s="5" t="str">
        <f>IF(VALUE(SUBSTITUTE(Helper_Columns[[#This Row],[Discount]],"%",""))&gt;=10,"High Discount", "Normal")</f>
        <v>High Discount</v>
      </c>
      <c r="R3287" s="5" t="str">
        <f xml:space="preserve"> IF(Helper_Columns[[#This Row],[Profit]]&gt;5000,"High","Low")</f>
        <v>Low</v>
      </c>
    </row>
    <row r="3288" spans="1:18" x14ac:dyDescent="0.25">
      <c r="A3288" t="s">
        <v>3298</v>
      </c>
      <c r="B3288" s="4">
        <v>45531.925985197027</v>
      </c>
      <c r="C3288" t="s">
        <v>5016</v>
      </c>
      <c r="D3288" t="s">
        <v>5028</v>
      </c>
      <c r="E3288" t="s">
        <v>5035</v>
      </c>
      <c r="F3288" t="s">
        <v>5046</v>
      </c>
      <c r="G3288" t="s">
        <v>5057</v>
      </c>
      <c r="H3288">
        <v>63759</v>
      </c>
      <c r="I3288">
        <v>2</v>
      </c>
      <c r="J3288" t="s">
        <v>5073</v>
      </c>
      <c r="K3288">
        <v>10466.540000000001</v>
      </c>
      <c r="L3288" t="s">
        <v>5079</v>
      </c>
      <c r="M3288">
        <f>MONTH(Helper_Columns[Order_Date])</f>
        <v>8</v>
      </c>
      <c r="N3288">
        <f>YEAR(Helper_Columns[Order_Date])</f>
        <v>2024</v>
      </c>
      <c r="O3288" t="str">
        <f>TEXT(Helper_Columns[Order_Date],"mmm")</f>
        <v>Aug</v>
      </c>
      <c r="P3288" s="7">
        <f>IFERROR(Helper_Columns[Profit]/Helper_Columns[Sales_Amount],0)</f>
        <v>0.16415784438275383</v>
      </c>
      <c r="Q3288" s="5" t="str">
        <f>IF(VALUE(SUBSTITUTE(Helper_Columns[[#This Row],[Discount]],"%",""))&gt;=10,"High Discount", "Normal")</f>
        <v>Normal</v>
      </c>
      <c r="R3288" s="5" t="str">
        <f xml:space="preserve"> IF(Helper_Columns[[#This Row],[Profit]]&gt;5000,"High","Low")</f>
        <v>High</v>
      </c>
    </row>
    <row r="3289" spans="1:18" x14ac:dyDescent="0.25">
      <c r="A3289" t="s">
        <v>3299</v>
      </c>
      <c r="B3289" s="4">
        <v>45531.998999799951</v>
      </c>
      <c r="C3289" t="s">
        <v>5013</v>
      </c>
      <c r="D3289" t="s">
        <v>5027</v>
      </c>
      <c r="E3289" t="s">
        <v>5042</v>
      </c>
      <c r="F3289" t="s">
        <v>5046</v>
      </c>
      <c r="G3289" t="s">
        <v>5061</v>
      </c>
      <c r="H3289">
        <v>21908</v>
      </c>
      <c r="I3289">
        <v>8</v>
      </c>
      <c r="J3289" t="s">
        <v>5072</v>
      </c>
      <c r="K3289">
        <v>3975.89</v>
      </c>
      <c r="L3289" t="s">
        <v>5079</v>
      </c>
      <c r="M3289">
        <f>MONTH(Helper_Columns[Order_Date])</f>
        <v>8</v>
      </c>
      <c r="N3289">
        <f>YEAR(Helper_Columns[Order_Date])</f>
        <v>2024</v>
      </c>
      <c r="O3289" t="str">
        <f>TEXT(Helper_Columns[Order_Date],"mmm")</f>
        <v>Aug</v>
      </c>
      <c r="P3289" s="7">
        <f>IFERROR(Helper_Columns[Profit]/Helper_Columns[Sales_Amount],0)</f>
        <v>0.18148119408435273</v>
      </c>
      <c r="Q3289" s="5" t="str">
        <f>IF(VALUE(SUBSTITUTE(Helper_Columns[[#This Row],[Discount]],"%",""))&gt;=10,"High Discount", "Normal")</f>
        <v>High Discount</v>
      </c>
      <c r="R3289" s="5" t="str">
        <f xml:space="preserve"> IF(Helper_Columns[[#This Row],[Profit]]&gt;5000,"High","Low")</f>
        <v>Low</v>
      </c>
    </row>
    <row r="3290" spans="1:18" x14ac:dyDescent="0.25">
      <c r="A3290" t="s">
        <v>3300</v>
      </c>
      <c r="B3290" s="4">
        <v>45532.072014402867</v>
      </c>
      <c r="C3290" t="s">
        <v>5024</v>
      </c>
      <c r="D3290" t="s">
        <v>5029</v>
      </c>
      <c r="E3290" t="s">
        <v>5040</v>
      </c>
      <c r="F3290" t="s">
        <v>5046</v>
      </c>
      <c r="G3290" t="s">
        <v>5057</v>
      </c>
      <c r="H3290">
        <v>40790</v>
      </c>
      <c r="I3290">
        <v>13</v>
      </c>
      <c r="J3290" t="s">
        <v>5073</v>
      </c>
      <c r="K3290">
        <v>6079.75</v>
      </c>
      <c r="L3290" t="s">
        <v>5079</v>
      </c>
      <c r="M3290">
        <f>MONTH(Helper_Columns[Order_Date])</f>
        <v>8</v>
      </c>
      <c r="N3290">
        <f>YEAR(Helper_Columns[Order_Date])</f>
        <v>2024</v>
      </c>
      <c r="O3290" t="str">
        <f>TEXT(Helper_Columns[Order_Date],"mmm")</f>
        <v>Aug</v>
      </c>
      <c r="P3290" s="7">
        <f>IFERROR(Helper_Columns[Profit]/Helper_Columns[Sales_Amount],0)</f>
        <v>0.14905001225790634</v>
      </c>
      <c r="Q3290" s="5" t="str">
        <f>IF(VALUE(SUBSTITUTE(Helper_Columns[[#This Row],[Discount]],"%",""))&gt;=10,"High Discount", "Normal")</f>
        <v>Normal</v>
      </c>
      <c r="R3290" s="5" t="str">
        <f xml:space="preserve"> IF(Helper_Columns[[#This Row],[Profit]]&gt;5000,"High","Low")</f>
        <v>High</v>
      </c>
    </row>
    <row r="3291" spans="1:18" x14ac:dyDescent="0.25">
      <c r="A3291" t="s">
        <v>3301</v>
      </c>
      <c r="B3291" s="4">
        <v>45532.145029005798</v>
      </c>
      <c r="C3291" t="s">
        <v>5024</v>
      </c>
      <c r="D3291" t="s">
        <v>5027</v>
      </c>
      <c r="E3291" t="s">
        <v>5038</v>
      </c>
      <c r="F3291" t="s">
        <v>5047</v>
      </c>
      <c r="G3291" t="s">
        <v>5067</v>
      </c>
      <c r="H3291">
        <v>78700</v>
      </c>
      <c r="I3291">
        <v>13</v>
      </c>
      <c r="J3291" t="s">
        <v>5070</v>
      </c>
      <c r="K3291">
        <v>10702.94</v>
      </c>
      <c r="L3291" t="s">
        <v>5079</v>
      </c>
      <c r="M3291">
        <f>MONTH(Helper_Columns[Order_Date])</f>
        <v>8</v>
      </c>
      <c r="N3291">
        <f>YEAR(Helper_Columns[Order_Date])</f>
        <v>2024</v>
      </c>
      <c r="O3291" t="str">
        <f>TEXT(Helper_Columns[Order_Date],"mmm")</f>
        <v>Aug</v>
      </c>
      <c r="P3291" s="7">
        <f>IFERROR(Helper_Columns[Profit]/Helper_Columns[Sales_Amount],0)</f>
        <v>0.13599669631512071</v>
      </c>
      <c r="Q3291" s="5" t="str">
        <f>IF(VALUE(SUBSTITUTE(Helper_Columns[[#This Row],[Discount]],"%",""))&gt;=10,"High Discount", "Normal")</f>
        <v>Normal</v>
      </c>
      <c r="R3291" s="5" t="str">
        <f xml:space="preserve"> IF(Helper_Columns[[#This Row],[Profit]]&gt;5000,"High","Low")</f>
        <v>High</v>
      </c>
    </row>
    <row r="3292" spans="1:18" x14ac:dyDescent="0.25">
      <c r="A3292" t="s">
        <v>3302</v>
      </c>
      <c r="B3292" s="4">
        <v>45532.218043608707</v>
      </c>
      <c r="C3292" t="s">
        <v>5015</v>
      </c>
      <c r="D3292" t="s">
        <v>5028</v>
      </c>
      <c r="E3292" t="s">
        <v>5036</v>
      </c>
      <c r="F3292" t="s">
        <v>5046</v>
      </c>
      <c r="G3292" t="s">
        <v>5061</v>
      </c>
      <c r="H3292">
        <v>37757</v>
      </c>
      <c r="I3292">
        <v>6</v>
      </c>
      <c r="J3292" t="s">
        <v>5071</v>
      </c>
      <c r="K3292">
        <v>7070.34</v>
      </c>
      <c r="L3292" t="s">
        <v>5075</v>
      </c>
      <c r="M3292">
        <f>MONTH(Helper_Columns[Order_Date])</f>
        <v>8</v>
      </c>
      <c r="N3292">
        <f>YEAR(Helper_Columns[Order_Date])</f>
        <v>2024</v>
      </c>
      <c r="O3292" t="str">
        <f>TEXT(Helper_Columns[Order_Date],"mmm")</f>
        <v>Aug</v>
      </c>
      <c r="P3292" s="7">
        <f>IFERROR(Helper_Columns[Profit]/Helper_Columns[Sales_Amount],0)</f>
        <v>0.18725905130174539</v>
      </c>
      <c r="Q3292" s="5" t="str">
        <f>IF(VALUE(SUBSTITUTE(Helper_Columns[[#This Row],[Discount]],"%",""))&gt;=10,"High Discount", "Normal")</f>
        <v>High Discount</v>
      </c>
      <c r="R3292" s="5" t="str">
        <f xml:space="preserve"> IF(Helper_Columns[[#This Row],[Profit]]&gt;5000,"High","Low")</f>
        <v>High</v>
      </c>
    </row>
    <row r="3293" spans="1:18" x14ac:dyDescent="0.25">
      <c r="A3293" t="s">
        <v>3303</v>
      </c>
      <c r="B3293" s="4">
        <v>45532.291058211631</v>
      </c>
      <c r="C3293" t="s">
        <v>5023</v>
      </c>
      <c r="D3293" t="s">
        <v>5028</v>
      </c>
      <c r="E3293" t="s">
        <v>5035</v>
      </c>
      <c r="F3293" t="s">
        <v>5046</v>
      </c>
      <c r="G3293" t="s">
        <v>5060</v>
      </c>
      <c r="H3293">
        <v>29798</v>
      </c>
      <c r="I3293">
        <v>4</v>
      </c>
      <c r="J3293" t="s">
        <v>5072</v>
      </c>
      <c r="K3293">
        <v>4762.1099999999997</v>
      </c>
      <c r="L3293" t="s">
        <v>5075</v>
      </c>
      <c r="M3293">
        <f>MONTH(Helper_Columns[Order_Date])</f>
        <v>8</v>
      </c>
      <c r="N3293">
        <f>YEAR(Helper_Columns[Order_Date])</f>
        <v>2024</v>
      </c>
      <c r="O3293" t="str">
        <f>TEXT(Helper_Columns[Order_Date],"mmm")</f>
        <v>Aug</v>
      </c>
      <c r="P3293" s="7">
        <f>IFERROR(Helper_Columns[Profit]/Helper_Columns[Sales_Amount],0)</f>
        <v>0.15981307470300019</v>
      </c>
      <c r="Q3293" s="5" t="str">
        <f>IF(VALUE(SUBSTITUTE(Helper_Columns[[#This Row],[Discount]],"%",""))&gt;=10,"High Discount", "Normal")</f>
        <v>High Discount</v>
      </c>
      <c r="R3293" s="5" t="str">
        <f xml:space="preserve"> IF(Helper_Columns[[#This Row],[Profit]]&gt;5000,"High","Low")</f>
        <v>Low</v>
      </c>
    </row>
    <row r="3294" spans="1:18" x14ac:dyDescent="0.25">
      <c r="A3294" t="s">
        <v>3304</v>
      </c>
      <c r="B3294" s="4">
        <v>45532.364072814562</v>
      </c>
      <c r="C3294" t="s">
        <v>5021</v>
      </c>
      <c r="D3294" t="s">
        <v>5028</v>
      </c>
      <c r="E3294" t="s">
        <v>5035</v>
      </c>
      <c r="F3294" t="s">
        <v>5048</v>
      </c>
      <c r="G3294" t="s">
        <v>5065</v>
      </c>
      <c r="H3294">
        <v>59852</v>
      </c>
      <c r="I3294">
        <v>14</v>
      </c>
      <c r="J3294" t="s">
        <v>5071</v>
      </c>
      <c r="K3294">
        <v>8215.26</v>
      </c>
      <c r="L3294" t="s">
        <v>5075</v>
      </c>
      <c r="M3294">
        <f>MONTH(Helper_Columns[Order_Date])</f>
        <v>8</v>
      </c>
      <c r="N3294">
        <f>YEAR(Helper_Columns[Order_Date])</f>
        <v>2024</v>
      </c>
      <c r="O3294" t="str">
        <f>TEXT(Helper_Columns[Order_Date],"mmm")</f>
        <v>Aug</v>
      </c>
      <c r="P3294" s="7">
        <f>IFERROR(Helper_Columns[Profit]/Helper_Columns[Sales_Amount],0)</f>
        <v>0.13725957361491681</v>
      </c>
      <c r="Q3294" s="5" t="str">
        <f>IF(VALUE(SUBSTITUTE(Helper_Columns[[#This Row],[Discount]],"%",""))&gt;=10,"High Discount", "Normal")</f>
        <v>High Discount</v>
      </c>
      <c r="R3294" s="5" t="str">
        <f xml:space="preserve"> IF(Helper_Columns[[#This Row],[Profit]]&gt;5000,"High","Low")</f>
        <v>High</v>
      </c>
    </row>
    <row r="3295" spans="1:18" x14ac:dyDescent="0.25">
      <c r="A3295" t="s">
        <v>3305</v>
      </c>
      <c r="B3295" s="4">
        <v>45532.437087417478</v>
      </c>
      <c r="C3295" t="s">
        <v>5023</v>
      </c>
      <c r="D3295" t="s">
        <v>5029</v>
      </c>
      <c r="E3295" t="s">
        <v>5041</v>
      </c>
      <c r="F3295" t="s">
        <v>5048</v>
      </c>
      <c r="G3295" t="s">
        <v>5052</v>
      </c>
      <c r="H3295">
        <v>28475</v>
      </c>
      <c r="I3295">
        <v>7</v>
      </c>
      <c r="J3295" t="s">
        <v>5070</v>
      </c>
      <c r="K3295">
        <v>2470.6799999999998</v>
      </c>
      <c r="L3295" t="s">
        <v>5079</v>
      </c>
      <c r="M3295">
        <f>MONTH(Helper_Columns[Order_Date])</f>
        <v>8</v>
      </c>
      <c r="N3295">
        <f>YEAR(Helper_Columns[Order_Date])</f>
        <v>2024</v>
      </c>
      <c r="O3295" t="str">
        <f>TEXT(Helper_Columns[Order_Date],"mmm")</f>
        <v>Aug</v>
      </c>
      <c r="P3295" s="7">
        <f>IFERROR(Helper_Columns[Profit]/Helper_Columns[Sales_Amount],0)</f>
        <v>8.6766637401229141E-2</v>
      </c>
      <c r="Q3295" s="5" t="str">
        <f>IF(VALUE(SUBSTITUTE(Helper_Columns[[#This Row],[Discount]],"%",""))&gt;=10,"High Discount", "Normal")</f>
        <v>Normal</v>
      </c>
      <c r="R3295" s="5" t="str">
        <f xml:space="preserve"> IF(Helper_Columns[[#This Row],[Profit]]&gt;5000,"High","Low")</f>
        <v>Low</v>
      </c>
    </row>
    <row r="3296" spans="1:18" x14ac:dyDescent="0.25">
      <c r="A3296" t="s">
        <v>3306</v>
      </c>
      <c r="B3296" s="4">
        <v>45532.510102020387</v>
      </c>
      <c r="C3296" t="s">
        <v>5018</v>
      </c>
      <c r="D3296" t="s">
        <v>5026</v>
      </c>
      <c r="E3296" t="s">
        <v>5045</v>
      </c>
      <c r="F3296" t="s">
        <v>5046</v>
      </c>
      <c r="G3296" t="s">
        <v>5057</v>
      </c>
      <c r="H3296">
        <v>63976</v>
      </c>
      <c r="I3296">
        <v>2</v>
      </c>
      <c r="J3296" t="s">
        <v>5070</v>
      </c>
      <c r="K3296">
        <v>12637.38</v>
      </c>
      <c r="L3296" t="s">
        <v>5079</v>
      </c>
      <c r="M3296">
        <f>MONTH(Helper_Columns[Order_Date])</f>
        <v>8</v>
      </c>
      <c r="N3296">
        <f>YEAR(Helper_Columns[Order_Date])</f>
        <v>2024</v>
      </c>
      <c r="O3296" t="str">
        <f>TEXT(Helper_Columns[Order_Date],"mmm")</f>
        <v>Aug</v>
      </c>
      <c r="P3296" s="7">
        <f>IFERROR(Helper_Columns[Profit]/Helper_Columns[Sales_Amount],0)</f>
        <v>0.19753313742653494</v>
      </c>
      <c r="Q3296" s="5" t="str">
        <f>IF(VALUE(SUBSTITUTE(Helper_Columns[[#This Row],[Discount]],"%",""))&gt;=10,"High Discount", "Normal")</f>
        <v>Normal</v>
      </c>
      <c r="R3296" s="5" t="str">
        <f xml:space="preserve"> IF(Helper_Columns[[#This Row],[Profit]]&gt;5000,"High","Low")</f>
        <v>High</v>
      </c>
    </row>
    <row r="3297" spans="1:18" x14ac:dyDescent="0.25">
      <c r="A3297" t="s">
        <v>3307</v>
      </c>
      <c r="B3297" s="4">
        <v>45532.583116623318</v>
      </c>
      <c r="C3297" t="s">
        <v>5019</v>
      </c>
      <c r="D3297" t="s">
        <v>5028</v>
      </c>
      <c r="E3297" t="s">
        <v>5032</v>
      </c>
      <c r="F3297" t="s">
        <v>5047</v>
      </c>
      <c r="G3297" t="s">
        <v>5058</v>
      </c>
      <c r="H3297">
        <v>68792</v>
      </c>
      <c r="I3297">
        <v>10</v>
      </c>
      <c r="J3297" t="s">
        <v>5070</v>
      </c>
      <c r="K3297">
        <v>5925.04</v>
      </c>
      <c r="L3297" t="s">
        <v>5075</v>
      </c>
      <c r="M3297">
        <f>MONTH(Helper_Columns[Order_Date])</f>
        <v>8</v>
      </c>
      <c r="N3297">
        <f>YEAR(Helper_Columns[Order_Date])</f>
        <v>2024</v>
      </c>
      <c r="O3297" t="str">
        <f>TEXT(Helper_Columns[Order_Date],"mmm")</f>
        <v>Aug</v>
      </c>
      <c r="P3297" s="7">
        <f>IFERROR(Helper_Columns[Profit]/Helper_Columns[Sales_Amount],0)</f>
        <v>8.6129782532852653E-2</v>
      </c>
      <c r="Q3297" s="5" t="str">
        <f>IF(VALUE(SUBSTITUTE(Helper_Columns[[#This Row],[Discount]],"%",""))&gt;=10,"High Discount", "Normal")</f>
        <v>Normal</v>
      </c>
      <c r="R3297" s="5" t="str">
        <f xml:space="preserve"> IF(Helper_Columns[[#This Row],[Profit]]&gt;5000,"High","Low")</f>
        <v>High</v>
      </c>
    </row>
    <row r="3298" spans="1:18" x14ac:dyDescent="0.25">
      <c r="A3298" t="s">
        <v>3308</v>
      </c>
      <c r="B3298" s="4">
        <v>45532.656131226242</v>
      </c>
      <c r="C3298" t="s">
        <v>5023</v>
      </c>
      <c r="D3298" t="s">
        <v>5027</v>
      </c>
      <c r="E3298" t="s">
        <v>5044</v>
      </c>
      <c r="F3298" t="s">
        <v>5048</v>
      </c>
      <c r="G3298" t="s">
        <v>5059</v>
      </c>
      <c r="H3298">
        <v>18259</v>
      </c>
      <c r="I3298">
        <v>4</v>
      </c>
      <c r="J3298" t="s">
        <v>5069</v>
      </c>
      <c r="K3298">
        <v>2724.62</v>
      </c>
      <c r="L3298" t="s">
        <v>5079</v>
      </c>
      <c r="M3298">
        <f>MONTH(Helper_Columns[Order_Date])</f>
        <v>8</v>
      </c>
      <c r="N3298">
        <f>YEAR(Helper_Columns[Order_Date])</f>
        <v>2024</v>
      </c>
      <c r="O3298" t="str">
        <f>TEXT(Helper_Columns[Order_Date],"mmm")</f>
        <v>Aug</v>
      </c>
      <c r="P3298" s="7">
        <f>IFERROR(Helper_Columns[Profit]/Helper_Columns[Sales_Amount],0)</f>
        <v>0.14922065830549316</v>
      </c>
      <c r="Q3298" s="5" t="str">
        <f>IF(VALUE(SUBSTITUTE(Helper_Columns[[#This Row],[Discount]],"%",""))&gt;=10,"High Discount", "Normal")</f>
        <v>High Discount</v>
      </c>
      <c r="R3298" s="5" t="str">
        <f xml:space="preserve"> IF(Helper_Columns[[#This Row],[Profit]]&gt;5000,"High","Low")</f>
        <v>Low</v>
      </c>
    </row>
    <row r="3299" spans="1:18" x14ac:dyDescent="0.25">
      <c r="A3299" t="s">
        <v>3309</v>
      </c>
      <c r="B3299" s="4">
        <v>45532.729145829158</v>
      </c>
      <c r="C3299" t="s">
        <v>5013</v>
      </c>
      <c r="D3299" t="s">
        <v>5029</v>
      </c>
      <c r="E3299" t="s">
        <v>5040</v>
      </c>
      <c r="F3299" t="s">
        <v>5047</v>
      </c>
      <c r="G3299" t="s">
        <v>5067</v>
      </c>
      <c r="H3299">
        <v>27300</v>
      </c>
      <c r="I3299">
        <v>12</v>
      </c>
      <c r="J3299" t="s">
        <v>5072</v>
      </c>
      <c r="K3299">
        <v>5944.57</v>
      </c>
      <c r="L3299" t="s">
        <v>5075</v>
      </c>
      <c r="M3299">
        <f>MONTH(Helper_Columns[Order_Date])</f>
        <v>8</v>
      </c>
      <c r="N3299">
        <f>YEAR(Helper_Columns[Order_Date])</f>
        <v>2024</v>
      </c>
      <c r="O3299" t="str">
        <f>TEXT(Helper_Columns[Order_Date],"mmm")</f>
        <v>Aug</v>
      </c>
      <c r="P3299" s="7">
        <f>IFERROR(Helper_Columns[Profit]/Helper_Columns[Sales_Amount],0)</f>
        <v>0.21774981684981684</v>
      </c>
      <c r="Q3299" s="5" t="str">
        <f>IF(VALUE(SUBSTITUTE(Helper_Columns[[#This Row],[Discount]],"%",""))&gt;=10,"High Discount", "Normal")</f>
        <v>High Discount</v>
      </c>
      <c r="R3299" s="5" t="str">
        <f xml:space="preserve"> IF(Helper_Columns[[#This Row],[Profit]]&gt;5000,"High","Low")</f>
        <v>High</v>
      </c>
    </row>
    <row r="3300" spans="1:18" x14ac:dyDescent="0.25">
      <c r="A3300" t="s">
        <v>3310</v>
      </c>
      <c r="B3300" s="4">
        <v>45532.802160432082</v>
      </c>
      <c r="C3300" t="s">
        <v>5015</v>
      </c>
      <c r="D3300" t="s">
        <v>5027</v>
      </c>
      <c r="E3300" t="s">
        <v>5031</v>
      </c>
      <c r="F3300" t="s">
        <v>5048</v>
      </c>
      <c r="G3300" t="s">
        <v>5059</v>
      </c>
      <c r="H3300">
        <v>66124</v>
      </c>
      <c r="I3300">
        <v>7</v>
      </c>
      <c r="J3300" t="s">
        <v>5068</v>
      </c>
      <c r="K3300">
        <v>14515.38</v>
      </c>
      <c r="L3300" t="s">
        <v>5079</v>
      </c>
      <c r="M3300">
        <f>MONTH(Helper_Columns[Order_Date])</f>
        <v>8</v>
      </c>
      <c r="N3300">
        <f>YEAR(Helper_Columns[Order_Date])</f>
        <v>2024</v>
      </c>
      <c r="O3300" t="str">
        <f>TEXT(Helper_Columns[Order_Date],"mmm")</f>
        <v>Aug</v>
      </c>
      <c r="P3300" s="7">
        <f>IFERROR(Helper_Columns[Profit]/Helper_Columns[Sales_Amount],0)</f>
        <v>0.21951757304458289</v>
      </c>
      <c r="Q3300" s="5" t="str">
        <f>IF(VALUE(SUBSTITUTE(Helper_Columns[[#This Row],[Discount]],"%",""))&gt;=10,"High Discount", "Normal")</f>
        <v>Normal</v>
      </c>
      <c r="R3300" s="5" t="str">
        <f xml:space="preserve"> IF(Helper_Columns[[#This Row],[Profit]]&gt;5000,"High","Low")</f>
        <v>High</v>
      </c>
    </row>
    <row r="3301" spans="1:18" x14ac:dyDescent="0.25">
      <c r="A3301" t="s">
        <v>3311</v>
      </c>
      <c r="B3301" s="4">
        <v>45532.875175034998</v>
      </c>
      <c r="C3301" t="s">
        <v>5017</v>
      </c>
      <c r="D3301" t="s">
        <v>5026</v>
      </c>
      <c r="E3301" t="s">
        <v>5030</v>
      </c>
      <c r="F3301" t="s">
        <v>5046</v>
      </c>
      <c r="G3301" t="s">
        <v>5061</v>
      </c>
      <c r="H3301">
        <v>78538</v>
      </c>
      <c r="I3301">
        <v>1</v>
      </c>
      <c r="J3301" t="s">
        <v>5068</v>
      </c>
      <c r="K3301">
        <v>10888.69</v>
      </c>
      <c r="L3301" t="s">
        <v>5079</v>
      </c>
      <c r="M3301">
        <f>MONTH(Helper_Columns[Order_Date])</f>
        <v>8</v>
      </c>
      <c r="N3301">
        <f>YEAR(Helper_Columns[Order_Date])</f>
        <v>2024</v>
      </c>
      <c r="O3301" t="str">
        <f>TEXT(Helper_Columns[Order_Date],"mmm")</f>
        <v>Aug</v>
      </c>
      <c r="P3301" s="7">
        <f>IFERROR(Helper_Columns[Profit]/Helper_Columns[Sales_Amount],0)</f>
        <v>0.13864231327510251</v>
      </c>
      <c r="Q3301" s="5" t="str">
        <f>IF(VALUE(SUBSTITUTE(Helper_Columns[[#This Row],[Discount]],"%",""))&gt;=10,"High Discount", "Normal")</f>
        <v>Normal</v>
      </c>
      <c r="R3301" s="5" t="str">
        <f xml:space="preserve"> IF(Helper_Columns[[#This Row],[Profit]]&gt;5000,"High","Low")</f>
        <v>High</v>
      </c>
    </row>
    <row r="3302" spans="1:18" x14ac:dyDescent="0.25">
      <c r="A3302" t="s">
        <v>3312</v>
      </c>
      <c r="B3302" s="4">
        <v>45532.948189637907</v>
      </c>
      <c r="C3302" t="s">
        <v>5013</v>
      </c>
      <c r="D3302" t="s">
        <v>5026</v>
      </c>
      <c r="E3302" t="s">
        <v>5030</v>
      </c>
      <c r="F3302" t="s">
        <v>5047</v>
      </c>
      <c r="G3302" t="s">
        <v>5050</v>
      </c>
      <c r="H3302">
        <v>6906</v>
      </c>
      <c r="I3302">
        <v>1</v>
      </c>
      <c r="J3302" t="s">
        <v>5069</v>
      </c>
      <c r="K3302">
        <v>570.49</v>
      </c>
      <c r="L3302" t="s">
        <v>5078</v>
      </c>
      <c r="M3302">
        <f>MONTH(Helper_Columns[Order_Date])</f>
        <v>8</v>
      </c>
      <c r="N3302">
        <f>YEAR(Helper_Columns[Order_Date])</f>
        <v>2024</v>
      </c>
      <c r="O3302" t="str">
        <f>TEXT(Helper_Columns[Order_Date],"mmm")</f>
        <v>Aug</v>
      </c>
      <c r="P3302" s="7">
        <f>IFERROR(Helper_Columns[Profit]/Helper_Columns[Sales_Amount],0)</f>
        <v>8.2607877208224739E-2</v>
      </c>
      <c r="Q3302" s="5" t="str">
        <f>IF(VALUE(SUBSTITUTE(Helper_Columns[[#This Row],[Discount]],"%",""))&gt;=10,"High Discount", "Normal")</f>
        <v>High Discount</v>
      </c>
      <c r="R3302" s="5" t="str">
        <f xml:space="preserve"> IF(Helper_Columns[[#This Row],[Profit]]&gt;5000,"High","Low")</f>
        <v>Low</v>
      </c>
    </row>
    <row r="3303" spans="1:18" x14ac:dyDescent="0.25">
      <c r="A3303" t="s">
        <v>3313</v>
      </c>
      <c r="B3303" s="4">
        <v>45533.021204240853</v>
      </c>
      <c r="C3303" t="s">
        <v>5020</v>
      </c>
      <c r="D3303" t="s">
        <v>5029</v>
      </c>
      <c r="E3303" t="s">
        <v>5039</v>
      </c>
      <c r="F3303" t="s">
        <v>5046</v>
      </c>
      <c r="G3303" t="s">
        <v>5053</v>
      </c>
      <c r="H3303">
        <v>20612</v>
      </c>
      <c r="I3303">
        <v>3</v>
      </c>
      <c r="J3303" t="s">
        <v>5069</v>
      </c>
      <c r="K3303">
        <v>3845.69</v>
      </c>
      <c r="L3303" t="s">
        <v>5079</v>
      </c>
      <c r="M3303">
        <f>MONTH(Helper_Columns[Order_Date])</f>
        <v>8</v>
      </c>
      <c r="N3303">
        <f>YEAR(Helper_Columns[Order_Date])</f>
        <v>2024</v>
      </c>
      <c r="O3303" t="str">
        <f>TEXT(Helper_Columns[Order_Date],"mmm")</f>
        <v>Aug</v>
      </c>
      <c r="P3303" s="7">
        <f>IFERROR(Helper_Columns[Profit]/Helper_Columns[Sales_Amount],0)</f>
        <v>0.18657529594411024</v>
      </c>
      <c r="Q3303" s="5" t="str">
        <f>IF(VALUE(SUBSTITUTE(Helper_Columns[[#This Row],[Discount]],"%",""))&gt;=10,"High Discount", "Normal")</f>
        <v>High Discount</v>
      </c>
      <c r="R3303" s="5" t="str">
        <f xml:space="preserve"> IF(Helper_Columns[[#This Row],[Profit]]&gt;5000,"High","Low")</f>
        <v>Low</v>
      </c>
    </row>
    <row r="3304" spans="1:18" x14ac:dyDescent="0.25">
      <c r="A3304" t="s">
        <v>3314</v>
      </c>
      <c r="B3304" s="4">
        <v>45533.094218843762</v>
      </c>
      <c r="C3304" t="s">
        <v>5014</v>
      </c>
      <c r="D3304" t="s">
        <v>5026</v>
      </c>
      <c r="E3304" t="s">
        <v>5045</v>
      </c>
      <c r="F3304" t="s">
        <v>5048</v>
      </c>
      <c r="G3304" t="s">
        <v>5056</v>
      </c>
      <c r="H3304">
        <v>35018</v>
      </c>
      <c r="I3304">
        <v>4</v>
      </c>
      <c r="J3304" t="s">
        <v>5070</v>
      </c>
      <c r="K3304">
        <v>3879.92</v>
      </c>
      <c r="L3304" t="s">
        <v>5075</v>
      </c>
      <c r="M3304">
        <f>MONTH(Helper_Columns[Order_Date])</f>
        <v>8</v>
      </c>
      <c r="N3304">
        <f>YEAR(Helper_Columns[Order_Date])</f>
        <v>2024</v>
      </c>
      <c r="O3304" t="str">
        <f>TEXT(Helper_Columns[Order_Date],"mmm")</f>
        <v>Aug</v>
      </c>
      <c r="P3304" s="7">
        <f>IFERROR(Helper_Columns[Profit]/Helper_Columns[Sales_Amount],0)</f>
        <v>0.11079787537837683</v>
      </c>
      <c r="Q3304" s="5" t="str">
        <f>IF(VALUE(SUBSTITUTE(Helper_Columns[[#This Row],[Discount]],"%",""))&gt;=10,"High Discount", "Normal")</f>
        <v>Normal</v>
      </c>
      <c r="R3304" s="5" t="str">
        <f xml:space="preserve"> IF(Helper_Columns[[#This Row],[Profit]]&gt;5000,"High","Low")</f>
        <v>Low</v>
      </c>
    </row>
    <row r="3305" spans="1:18" x14ac:dyDescent="0.25">
      <c r="A3305" t="s">
        <v>3315</v>
      </c>
      <c r="B3305" s="4">
        <v>45533.167233446678</v>
      </c>
      <c r="C3305" t="s">
        <v>5022</v>
      </c>
      <c r="D3305" t="s">
        <v>5027</v>
      </c>
      <c r="E3305" t="s">
        <v>5038</v>
      </c>
      <c r="F3305" t="s">
        <v>5047</v>
      </c>
      <c r="G3305" t="s">
        <v>5062</v>
      </c>
      <c r="H3305">
        <v>59954</v>
      </c>
      <c r="I3305">
        <v>13</v>
      </c>
      <c r="J3305" t="s">
        <v>5069</v>
      </c>
      <c r="K3305">
        <v>5610.8</v>
      </c>
      <c r="L3305" t="s">
        <v>5075</v>
      </c>
      <c r="M3305">
        <f>MONTH(Helper_Columns[Order_Date])</f>
        <v>8</v>
      </c>
      <c r="N3305">
        <f>YEAR(Helper_Columns[Order_Date])</f>
        <v>2024</v>
      </c>
      <c r="O3305" t="str">
        <f>TEXT(Helper_Columns[Order_Date],"mmm")</f>
        <v>Aug</v>
      </c>
      <c r="P3305" s="7">
        <f>IFERROR(Helper_Columns[Profit]/Helper_Columns[Sales_Amount],0)</f>
        <v>9.3585081896120359E-2</v>
      </c>
      <c r="Q3305" s="5" t="str">
        <f>IF(VALUE(SUBSTITUTE(Helper_Columns[[#This Row],[Discount]],"%",""))&gt;=10,"High Discount", "Normal")</f>
        <v>High Discount</v>
      </c>
      <c r="R3305" s="5" t="str">
        <f xml:space="preserve"> IF(Helper_Columns[[#This Row],[Profit]]&gt;5000,"High","Low")</f>
        <v>High</v>
      </c>
    </row>
    <row r="3306" spans="1:18" x14ac:dyDescent="0.25">
      <c r="A3306" t="s">
        <v>3316</v>
      </c>
      <c r="B3306" s="4">
        <v>45533.240248049609</v>
      </c>
      <c r="C3306" t="s">
        <v>5024</v>
      </c>
      <c r="D3306" t="s">
        <v>5027</v>
      </c>
      <c r="E3306" t="s">
        <v>5042</v>
      </c>
      <c r="F3306" t="s">
        <v>5048</v>
      </c>
      <c r="G3306" t="s">
        <v>5059</v>
      </c>
      <c r="H3306">
        <v>37671</v>
      </c>
      <c r="I3306">
        <v>14</v>
      </c>
      <c r="J3306" t="s">
        <v>5072</v>
      </c>
      <c r="K3306">
        <v>7155.17</v>
      </c>
      <c r="L3306" t="s">
        <v>5074</v>
      </c>
      <c r="M3306">
        <f>MONTH(Helper_Columns[Order_Date])</f>
        <v>8</v>
      </c>
      <c r="N3306">
        <f>YEAR(Helper_Columns[Order_Date])</f>
        <v>2024</v>
      </c>
      <c r="O3306" t="str">
        <f>TEXT(Helper_Columns[Order_Date],"mmm")</f>
        <v>Aug</v>
      </c>
      <c r="P3306" s="7">
        <f>IFERROR(Helper_Columns[Profit]/Helper_Columns[Sales_Amount],0)</f>
        <v>0.18993841416474211</v>
      </c>
      <c r="Q3306" s="5" t="str">
        <f>IF(VALUE(SUBSTITUTE(Helper_Columns[[#This Row],[Discount]],"%",""))&gt;=10,"High Discount", "Normal")</f>
        <v>High Discount</v>
      </c>
      <c r="R3306" s="5" t="str">
        <f xml:space="preserve"> IF(Helper_Columns[[#This Row],[Profit]]&gt;5000,"High","Low")</f>
        <v>High</v>
      </c>
    </row>
    <row r="3307" spans="1:18" x14ac:dyDescent="0.25">
      <c r="A3307" t="s">
        <v>3317</v>
      </c>
      <c r="B3307" s="4">
        <v>45533.313262652533</v>
      </c>
      <c r="C3307" t="s">
        <v>5023</v>
      </c>
      <c r="D3307" t="s">
        <v>5026</v>
      </c>
      <c r="E3307" t="s">
        <v>5034</v>
      </c>
      <c r="F3307" t="s">
        <v>5046</v>
      </c>
      <c r="G3307" t="s">
        <v>5061</v>
      </c>
      <c r="H3307">
        <v>8859</v>
      </c>
      <c r="I3307">
        <v>1</v>
      </c>
      <c r="J3307" t="s">
        <v>5069</v>
      </c>
      <c r="K3307">
        <v>1553.5</v>
      </c>
      <c r="L3307" t="s">
        <v>5074</v>
      </c>
      <c r="M3307">
        <f>MONTH(Helper_Columns[Order_Date])</f>
        <v>8</v>
      </c>
      <c r="N3307">
        <f>YEAR(Helper_Columns[Order_Date])</f>
        <v>2024</v>
      </c>
      <c r="O3307" t="str">
        <f>TEXT(Helper_Columns[Order_Date],"mmm")</f>
        <v>Aug</v>
      </c>
      <c r="P3307" s="7">
        <f>IFERROR(Helper_Columns[Profit]/Helper_Columns[Sales_Amount],0)</f>
        <v>0.17535839259510103</v>
      </c>
      <c r="Q3307" s="5" t="str">
        <f>IF(VALUE(SUBSTITUTE(Helper_Columns[[#This Row],[Discount]],"%",""))&gt;=10,"High Discount", "Normal")</f>
        <v>High Discount</v>
      </c>
      <c r="R3307" s="5" t="str">
        <f xml:space="preserve"> IF(Helper_Columns[[#This Row],[Profit]]&gt;5000,"High","Low")</f>
        <v>Low</v>
      </c>
    </row>
    <row r="3308" spans="1:18" x14ac:dyDescent="0.25">
      <c r="A3308" t="s">
        <v>3318</v>
      </c>
      <c r="B3308" s="4">
        <v>45533.386277255442</v>
      </c>
      <c r="C3308" t="s">
        <v>5016</v>
      </c>
      <c r="D3308" t="s">
        <v>5029</v>
      </c>
      <c r="E3308" t="s">
        <v>5041</v>
      </c>
      <c r="F3308" t="s">
        <v>5048</v>
      </c>
      <c r="G3308" t="s">
        <v>5051</v>
      </c>
      <c r="H3308">
        <v>64906</v>
      </c>
      <c r="I3308">
        <v>3</v>
      </c>
      <c r="J3308" t="s">
        <v>5069</v>
      </c>
      <c r="K3308">
        <v>11490.67</v>
      </c>
      <c r="L3308" t="s">
        <v>5075</v>
      </c>
      <c r="M3308">
        <f>MONTH(Helper_Columns[Order_Date])</f>
        <v>8</v>
      </c>
      <c r="N3308">
        <f>YEAR(Helper_Columns[Order_Date])</f>
        <v>2024</v>
      </c>
      <c r="O3308" t="str">
        <f>TEXT(Helper_Columns[Order_Date],"mmm")</f>
        <v>Aug</v>
      </c>
      <c r="P3308" s="7">
        <f>IFERROR(Helper_Columns[Profit]/Helper_Columns[Sales_Amount],0)</f>
        <v>0.17703555911626043</v>
      </c>
      <c r="Q3308" s="5" t="str">
        <f>IF(VALUE(SUBSTITUTE(Helper_Columns[[#This Row],[Discount]],"%",""))&gt;=10,"High Discount", "Normal")</f>
        <v>High Discount</v>
      </c>
      <c r="R3308" s="5" t="str">
        <f xml:space="preserve"> IF(Helper_Columns[[#This Row],[Profit]]&gt;5000,"High","Low")</f>
        <v>High</v>
      </c>
    </row>
    <row r="3309" spans="1:18" x14ac:dyDescent="0.25">
      <c r="A3309" t="s">
        <v>3319</v>
      </c>
      <c r="B3309" s="4">
        <v>45533.459291858373</v>
      </c>
      <c r="C3309" t="s">
        <v>5012</v>
      </c>
      <c r="D3309" t="s">
        <v>5026</v>
      </c>
      <c r="E3309" t="s">
        <v>5045</v>
      </c>
      <c r="F3309" t="s">
        <v>5048</v>
      </c>
      <c r="G3309" t="s">
        <v>5065</v>
      </c>
      <c r="H3309">
        <v>10707</v>
      </c>
      <c r="I3309">
        <v>13</v>
      </c>
      <c r="J3309" t="s">
        <v>5069</v>
      </c>
      <c r="K3309">
        <v>1911.65</v>
      </c>
      <c r="L3309" t="s">
        <v>5077</v>
      </c>
      <c r="M3309">
        <f>MONTH(Helper_Columns[Order_Date])</f>
        <v>8</v>
      </c>
      <c r="N3309">
        <f>YEAR(Helper_Columns[Order_Date])</f>
        <v>2024</v>
      </c>
      <c r="O3309" t="str">
        <f>TEXT(Helper_Columns[Order_Date],"mmm")</f>
        <v>Aug</v>
      </c>
      <c r="P3309" s="7">
        <f>IFERROR(Helper_Columns[Profit]/Helper_Columns[Sales_Amount],0)</f>
        <v>0.17854207527785562</v>
      </c>
      <c r="Q3309" s="5" t="str">
        <f>IF(VALUE(SUBSTITUTE(Helper_Columns[[#This Row],[Discount]],"%",""))&gt;=10,"High Discount", "Normal")</f>
        <v>High Discount</v>
      </c>
      <c r="R3309" s="5" t="str">
        <f xml:space="preserve"> IF(Helper_Columns[[#This Row],[Profit]]&gt;5000,"High","Low")</f>
        <v>Low</v>
      </c>
    </row>
    <row r="3310" spans="1:18" x14ac:dyDescent="0.25">
      <c r="A3310" t="s">
        <v>3320</v>
      </c>
      <c r="B3310" s="4">
        <v>45533.532306461282</v>
      </c>
      <c r="C3310" t="s">
        <v>5016</v>
      </c>
      <c r="D3310" t="s">
        <v>5028</v>
      </c>
      <c r="E3310" t="s">
        <v>5037</v>
      </c>
      <c r="F3310" t="s">
        <v>5046</v>
      </c>
      <c r="G3310" t="s">
        <v>5061</v>
      </c>
      <c r="H3310">
        <v>62579</v>
      </c>
      <c r="I3310">
        <v>7</v>
      </c>
      <c r="J3310" t="s">
        <v>5071</v>
      </c>
      <c r="K3310">
        <v>13194.3</v>
      </c>
      <c r="L3310" t="s">
        <v>5076</v>
      </c>
      <c r="M3310">
        <f>MONTH(Helper_Columns[Order_Date])</f>
        <v>8</v>
      </c>
      <c r="N3310">
        <f>YEAR(Helper_Columns[Order_Date])</f>
        <v>2024</v>
      </c>
      <c r="O3310" t="str">
        <f>TEXT(Helper_Columns[Order_Date],"mmm")</f>
        <v>Aug</v>
      </c>
      <c r="P3310" s="7">
        <f>IFERROR(Helper_Columns[Profit]/Helper_Columns[Sales_Amount],0)</f>
        <v>0.21084229533869189</v>
      </c>
      <c r="Q3310" s="5" t="str">
        <f>IF(VALUE(SUBSTITUTE(Helper_Columns[[#This Row],[Discount]],"%",""))&gt;=10,"High Discount", "Normal")</f>
        <v>High Discount</v>
      </c>
      <c r="R3310" s="5" t="str">
        <f xml:space="preserve"> IF(Helper_Columns[[#This Row],[Profit]]&gt;5000,"High","Low")</f>
        <v>High</v>
      </c>
    </row>
    <row r="3311" spans="1:18" x14ac:dyDescent="0.25">
      <c r="A3311" t="s">
        <v>3321</v>
      </c>
      <c r="B3311" s="4">
        <v>45533.605321064199</v>
      </c>
      <c r="C3311" t="s">
        <v>5012</v>
      </c>
      <c r="D3311" t="s">
        <v>5028</v>
      </c>
      <c r="E3311" t="s">
        <v>5036</v>
      </c>
      <c r="F3311" t="s">
        <v>5047</v>
      </c>
      <c r="G3311" t="s">
        <v>5064</v>
      </c>
      <c r="H3311">
        <v>60984</v>
      </c>
      <c r="I3311">
        <v>8</v>
      </c>
      <c r="J3311" t="s">
        <v>5071</v>
      </c>
      <c r="K3311">
        <v>8195.89</v>
      </c>
      <c r="L3311" t="s">
        <v>5075</v>
      </c>
      <c r="M3311">
        <f>MONTH(Helper_Columns[Order_Date])</f>
        <v>8</v>
      </c>
      <c r="N3311">
        <f>YEAR(Helper_Columns[Order_Date])</f>
        <v>2024</v>
      </c>
      <c r="O3311" t="str">
        <f>TEXT(Helper_Columns[Order_Date],"mmm")</f>
        <v>Aug</v>
      </c>
      <c r="P3311" s="7">
        <f>IFERROR(Helper_Columns[Profit]/Helper_Columns[Sales_Amount],0)</f>
        <v>0.13439410337137608</v>
      </c>
      <c r="Q3311" s="5" t="str">
        <f>IF(VALUE(SUBSTITUTE(Helper_Columns[[#This Row],[Discount]],"%",""))&gt;=10,"High Discount", "Normal")</f>
        <v>High Discount</v>
      </c>
      <c r="R3311" s="5" t="str">
        <f xml:space="preserve"> IF(Helper_Columns[[#This Row],[Profit]]&gt;5000,"High","Low")</f>
        <v>High</v>
      </c>
    </row>
    <row r="3312" spans="1:18" x14ac:dyDescent="0.25">
      <c r="A3312" t="s">
        <v>3322</v>
      </c>
      <c r="B3312" s="4">
        <v>45533.678335667129</v>
      </c>
      <c r="C3312" t="s">
        <v>5021</v>
      </c>
      <c r="D3312" t="s">
        <v>5027</v>
      </c>
      <c r="E3312" t="s">
        <v>5044</v>
      </c>
      <c r="F3312" t="s">
        <v>5048</v>
      </c>
      <c r="G3312" t="s">
        <v>5065</v>
      </c>
      <c r="H3312">
        <v>51666</v>
      </c>
      <c r="I3312">
        <v>5</v>
      </c>
      <c r="J3312" t="s">
        <v>5069</v>
      </c>
      <c r="K3312">
        <v>8504.86</v>
      </c>
      <c r="L3312" t="s">
        <v>5077</v>
      </c>
      <c r="M3312">
        <f>MONTH(Helper_Columns[Order_Date])</f>
        <v>8</v>
      </c>
      <c r="N3312">
        <f>YEAR(Helper_Columns[Order_Date])</f>
        <v>2024</v>
      </c>
      <c r="O3312" t="str">
        <f>TEXT(Helper_Columns[Order_Date],"mmm")</f>
        <v>Aug</v>
      </c>
      <c r="P3312" s="7">
        <f>IFERROR(Helper_Columns[Profit]/Helper_Columns[Sales_Amount],0)</f>
        <v>0.16461231757829134</v>
      </c>
      <c r="Q3312" s="5" t="str">
        <f>IF(VALUE(SUBSTITUTE(Helper_Columns[[#This Row],[Discount]],"%",""))&gt;=10,"High Discount", "Normal")</f>
        <v>High Discount</v>
      </c>
      <c r="R3312" s="5" t="str">
        <f xml:space="preserve"> IF(Helper_Columns[[#This Row],[Profit]]&gt;5000,"High","Low")</f>
        <v>High</v>
      </c>
    </row>
    <row r="3313" spans="1:18" x14ac:dyDescent="0.25">
      <c r="A3313" t="s">
        <v>3323</v>
      </c>
      <c r="B3313" s="4">
        <v>45533.751350270053</v>
      </c>
      <c r="C3313" t="s">
        <v>5020</v>
      </c>
      <c r="D3313" t="s">
        <v>5026</v>
      </c>
      <c r="E3313" t="s">
        <v>5043</v>
      </c>
      <c r="F3313" t="s">
        <v>5048</v>
      </c>
      <c r="G3313" t="s">
        <v>5056</v>
      </c>
      <c r="H3313">
        <v>42060</v>
      </c>
      <c r="I3313">
        <v>14</v>
      </c>
      <c r="J3313" t="s">
        <v>5069</v>
      </c>
      <c r="K3313">
        <v>5513.94</v>
      </c>
      <c r="L3313" t="s">
        <v>5075</v>
      </c>
      <c r="M3313">
        <f>MONTH(Helper_Columns[Order_Date])</f>
        <v>8</v>
      </c>
      <c r="N3313">
        <f>YEAR(Helper_Columns[Order_Date])</f>
        <v>2024</v>
      </c>
      <c r="O3313" t="str">
        <f>TEXT(Helper_Columns[Order_Date],"mmm")</f>
        <v>Aug</v>
      </c>
      <c r="P3313" s="7">
        <f>IFERROR(Helper_Columns[Profit]/Helper_Columns[Sales_Amount],0)</f>
        <v>0.13109700427960055</v>
      </c>
      <c r="Q3313" s="5" t="str">
        <f>IF(VALUE(SUBSTITUTE(Helper_Columns[[#This Row],[Discount]],"%",""))&gt;=10,"High Discount", "Normal")</f>
        <v>High Discount</v>
      </c>
      <c r="R3313" s="5" t="str">
        <f xml:space="preserve"> IF(Helper_Columns[[#This Row],[Profit]]&gt;5000,"High","Low")</f>
        <v>High</v>
      </c>
    </row>
    <row r="3314" spans="1:18" x14ac:dyDescent="0.25">
      <c r="A3314" t="s">
        <v>3324</v>
      </c>
      <c r="B3314" s="4">
        <v>45533.824364872977</v>
      </c>
      <c r="C3314" t="s">
        <v>5017</v>
      </c>
      <c r="D3314" t="s">
        <v>5026</v>
      </c>
      <c r="E3314" t="s">
        <v>5043</v>
      </c>
      <c r="F3314" t="s">
        <v>5046</v>
      </c>
      <c r="G3314" t="s">
        <v>5061</v>
      </c>
      <c r="H3314">
        <v>70588</v>
      </c>
      <c r="I3314">
        <v>6</v>
      </c>
      <c r="J3314" t="s">
        <v>5073</v>
      </c>
      <c r="K3314">
        <v>10278.299999999999</v>
      </c>
      <c r="L3314" t="s">
        <v>5077</v>
      </c>
      <c r="M3314">
        <f>MONTH(Helper_Columns[Order_Date])</f>
        <v>8</v>
      </c>
      <c r="N3314">
        <f>YEAR(Helper_Columns[Order_Date])</f>
        <v>2024</v>
      </c>
      <c r="O3314" t="str">
        <f>TEXT(Helper_Columns[Order_Date],"mmm")</f>
        <v>Aug</v>
      </c>
      <c r="P3314" s="7">
        <f>IFERROR(Helper_Columns[Profit]/Helper_Columns[Sales_Amount],0)</f>
        <v>0.14560973536578453</v>
      </c>
      <c r="Q3314" s="5" t="str">
        <f>IF(VALUE(SUBSTITUTE(Helper_Columns[[#This Row],[Discount]],"%",""))&gt;=10,"High Discount", "Normal")</f>
        <v>Normal</v>
      </c>
      <c r="R3314" s="5" t="str">
        <f xml:space="preserve"> IF(Helper_Columns[[#This Row],[Profit]]&gt;5000,"High","Low")</f>
        <v>High</v>
      </c>
    </row>
    <row r="3315" spans="1:18" x14ac:dyDescent="0.25">
      <c r="A3315" t="s">
        <v>3325</v>
      </c>
      <c r="B3315" s="4">
        <v>45533.897379475893</v>
      </c>
      <c r="C3315" t="s">
        <v>5012</v>
      </c>
      <c r="D3315" t="s">
        <v>5027</v>
      </c>
      <c r="E3315" t="s">
        <v>5031</v>
      </c>
      <c r="F3315" t="s">
        <v>5046</v>
      </c>
      <c r="G3315" t="s">
        <v>5057</v>
      </c>
      <c r="H3315">
        <v>31352</v>
      </c>
      <c r="I3315">
        <v>7</v>
      </c>
      <c r="J3315" t="s">
        <v>5071</v>
      </c>
      <c r="K3315">
        <v>5915.46</v>
      </c>
      <c r="L3315" t="s">
        <v>5075</v>
      </c>
      <c r="M3315">
        <f>MONTH(Helper_Columns[Order_Date])</f>
        <v>8</v>
      </c>
      <c r="N3315">
        <f>YEAR(Helper_Columns[Order_Date])</f>
        <v>2024</v>
      </c>
      <c r="O3315" t="str">
        <f>TEXT(Helper_Columns[Order_Date],"mmm")</f>
        <v>Aug</v>
      </c>
      <c r="P3315" s="7">
        <f>IFERROR(Helper_Columns[Profit]/Helper_Columns[Sales_Amount],0)</f>
        <v>0.18867887216126564</v>
      </c>
      <c r="Q3315" s="5" t="str">
        <f>IF(VALUE(SUBSTITUTE(Helper_Columns[[#This Row],[Discount]],"%",""))&gt;=10,"High Discount", "Normal")</f>
        <v>High Discount</v>
      </c>
      <c r="R3315" s="5" t="str">
        <f xml:space="preserve"> IF(Helper_Columns[[#This Row],[Profit]]&gt;5000,"High","Low")</f>
        <v>High</v>
      </c>
    </row>
    <row r="3316" spans="1:18" x14ac:dyDescent="0.25">
      <c r="A3316" t="s">
        <v>3326</v>
      </c>
      <c r="B3316" s="4">
        <v>45533.970394078809</v>
      </c>
      <c r="C3316" t="s">
        <v>5024</v>
      </c>
      <c r="D3316" t="s">
        <v>5026</v>
      </c>
      <c r="E3316" t="s">
        <v>5034</v>
      </c>
      <c r="F3316" t="s">
        <v>5046</v>
      </c>
      <c r="G3316" t="s">
        <v>5061</v>
      </c>
      <c r="H3316">
        <v>72880</v>
      </c>
      <c r="I3316">
        <v>13</v>
      </c>
      <c r="J3316" t="s">
        <v>5073</v>
      </c>
      <c r="K3316">
        <v>10178.1</v>
      </c>
      <c r="L3316" t="s">
        <v>5077</v>
      </c>
      <c r="M3316">
        <f>MONTH(Helper_Columns[Order_Date])</f>
        <v>8</v>
      </c>
      <c r="N3316">
        <f>YEAR(Helper_Columns[Order_Date])</f>
        <v>2024</v>
      </c>
      <c r="O3316" t="str">
        <f>TEXT(Helper_Columns[Order_Date],"mmm")</f>
        <v>Aug</v>
      </c>
      <c r="P3316" s="7">
        <f>IFERROR(Helper_Columns[Profit]/Helper_Columns[Sales_Amount],0)</f>
        <v>0.13965559824368826</v>
      </c>
      <c r="Q3316" s="5" t="str">
        <f>IF(VALUE(SUBSTITUTE(Helper_Columns[[#This Row],[Discount]],"%",""))&gt;=10,"High Discount", "Normal")</f>
        <v>Normal</v>
      </c>
      <c r="R3316" s="5" t="str">
        <f xml:space="preserve"> IF(Helper_Columns[[#This Row],[Profit]]&gt;5000,"High","Low")</f>
        <v>High</v>
      </c>
    </row>
    <row r="3317" spans="1:18" x14ac:dyDescent="0.25">
      <c r="A3317" t="s">
        <v>3327</v>
      </c>
      <c r="B3317" s="4">
        <v>45534.043408681733</v>
      </c>
      <c r="C3317" t="s">
        <v>5014</v>
      </c>
      <c r="D3317" t="s">
        <v>5026</v>
      </c>
      <c r="E3317" t="s">
        <v>5045</v>
      </c>
      <c r="F3317" t="s">
        <v>5048</v>
      </c>
      <c r="G3317" t="s">
        <v>5059</v>
      </c>
      <c r="H3317">
        <v>13686</v>
      </c>
      <c r="I3317">
        <v>8</v>
      </c>
      <c r="J3317" t="s">
        <v>5072</v>
      </c>
      <c r="K3317">
        <v>1354.91</v>
      </c>
      <c r="L3317" t="s">
        <v>5078</v>
      </c>
      <c r="M3317">
        <f>MONTH(Helper_Columns[Order_Date])</f>
        <v>8</v>
      </c>
      <c r="N3317">
        <f>YEAR(Helper_Columns[Order_Date])</f>
        <v>2024</v>
      </c>
      <c r="O3317" t="str">
        <f>TEXT(Helper_Columns[Order_Date],"mmm")</f>
        <v>Aug</v>
      </c>
      <c r="P3317" s="7">
        <f>IFERROR(Helper_Columns[Profit]/Helper_Columns[Sales_Amount],0)</f>
        <v>9.8999707730527547E-2</v>
      </c>
      <c r="Q3317" s="5" t="str">
        <f>IF(VALUE(SUBSTITUTE(Helper_Columns[[#This Row],[Discount]],"%",""))&gt;=10,"High Discount", "Normal")</f>
        <v>High Discount</v>
      </c>
      <c r="R3317" s="5" t="str">
        <f xml:space="preserve"> IF(Helper_Columns[[#This Row],[Profit]]&gt;5000,"High","Low")</f>
        <v>Low</v>
      </c>
    </row>
    <row r="3318" spans="1:18" x14ac:dyDescent="0.25">
      <c r="A3318" t="s">
        <v>3328</v>
      </c>
      <c r="B3318" s="4">
        <v>45534.116423284649</v>
      </c>
      <c r="C3318" t="s">
        <v>5025</v>
      </c>
      <c r="D3318" t="s">
        <v>5027</v>
      </c>
      <c r="E3318" t="s">
        <v>5038</v>
      </c>
      <c r="F3318" t="s">
        <v>5047</v>
      </c>
      <c r="G3318" t="s">
        <v>5063</v>
      </c>
      <c r="H3318">
        <v>78096</v>
      </c>
      <c r="I3318">
        <v>13</v>
      </c>
      <c r="J3318" t="s">
        <v>5069</v>
      </c>
      <c r="K3318">
        <v>8603.2199999999993</v>
      </c>
      <c r="L3318" t="s">
        <v>5074</v>
      </c>
      <c r="M3318">
        <f>MONTH(Helper_Columns[Order_Date])</f>
        <v>8</v>
      </c>
      <c r="N3318">
        <f>YEAR(Helper_Columns[Order_Date])</f>
        <v>2024</v>
      </c>
      <c r="O3318" t="str">
        <f>TEXT(Helper_Columns[Order_Date],"mmm")</f>
        <v>Aug</v>
      </c>
      <c r="P3318" s="7">
        <f>IFERROR(Helper_Columns[Profit]/Helper_Columns[Sales_Amount],0)</f>
        <v>0.11016210817455438</v>
      </c>
      <c r="Q3318" s="5" t="str">
        <f>IF(VALUE(SUBSTITUTE(Helper_Columns[[#This Row],[Discount]],"%",""))&gt;=10,"High Discount", "Normal")</f>
        <v>High Discount</v>
      </c>
      <c r="R3318" s="5" t="str">
        <f xml:space="preserve"> IF(Helper_Columns[[#This Row],[Profit]]&gt;5000,"High","Low")</f>
        <v>High</v>
      </c>
    </row>
    <row r="3319" spans="1:18" x14ac:dyDescent="0.25">
      <c r="A3319" t="s">
        <v>3329</v>
      </c>
      <c r="B3319" s="4">
        <v>45534.189437887573</v>
      </c>
      <c r="C3319" t="s">
        <v>5020</v>
      </c>
      <c r="D3319" t="s">
        <v>5029</v>
      </c>
      <c r="E3319" t="s">
        <v>5033</v>
      </c>
      <c r="F3319" t="s">
        <v>5048</v>
      </c>
      <c r="G3319" t="s">
        <v>5055</v>
      </c>
      <c r="H3319">
        <v>61047</v>
      </c>
      <c r="I3319">
        <v>9</v>
      </c>
      <c r="J3319" t="s">
        <v>5073</v>
      </c>
      <c r="K3319">
        <v>9600.06</v>
      </c>
      <c r="L3319" t="s">
        <v>5077</v>
      </c>
      <c r="M3319">
        <f>MONTH(Helper_Columns[Order_Date])</f>
        <v>8</v>
      </c>
      <c r="N3319">
        <f>YEAR(Helper_Columns[Order_Date])</f>
        <v>2024</v>
      </c>
      <c r="O3319" t="str">
        <f>TEXT(Helper_Columns[Order_Date],"mmm")</f>
        <v>Aug</v>
      </c>
      <c r="P3319" s="7">
        <f>IFERROR(Helper_Columns[Profit]/Helper_Columns[Sales_Amount],0)</f>
        <v>0.15725686765934443</v>
      </c>
      <c r="Q3319" s="5" t="str">
        <f>IF(VALUE(SUBSTITUTE(Helper_Columns[[#This Row],[Discount]],"%",""))&gt;=10,"High Discount", "Normal")</f>
        <v>Normal</v>
      </c>
      <c r="R3319" s="5" t="str">
        <f xml:space="preserve"> IF(Helper_Columns[[#This Row],[Profit]]&gt;5000,"High","Low")</f>
        <v>High</v>
      </c>
    </row>
    <row r="3320" spans="1:18" x14ac:dyDescent="0.25">
      <c r="A3320" t="s">
        <v>3330</v>
      </c>
      <c r="B3320" s="4">
        <v>45534.262452490497</v>
      </c>
      <c r="C3320" t="s">
        <v>5014</v>
      </c>
      <c r="D3320" t="s">
        <v>5026</v>
      </c>
      <c r="E3320" t="s">
        <v>5045</v>
      </c>
      <c r="F3320" t="s">
        <v>5047</v>
      </c>
      <c r="G3320" t="s">
        <v>5067</v>
      </c>
      <c r="H3320">
        <v>47618</v>
      </c>
      <c r="I3320">
        <v>3</v>
      </c>
      <c r="J3320" t="s">
        <v>5070</v>
      </c>
      <c r="K3320">
        <v>6736.71</v>
      </c>
      <c r="L3320" t="s">
        <v>5078</v>
      </c>
      <c r="M3320">
        <f>MONTH(Helper_Columns[Order_Date])</f>
        <v>8</v>
      </c>
      <c r="N3320">
        <f>YEAR(Helper_Columns[Order_Date])</f>
        <v>2024</v>
      </c>
      <c r="O3320" t="str">
        <f>TEXT(Helper_Columns[Order_Date],"mmm")</f>
        <v>Aug</v>
      </c>
      <c r="P3320" s="7">
        <f>IFERROR(Helper_Columns[Profit]/Helper_Columns[Sales_Amount],0)</f>
        <v>0.14147402242849344</v>
      </c>
      <c r="Q3320" s="5" t="str">
        <f>IF(VALUE(SUBSTITUTE(Helper_Columns[[#This Row],[Discount]],"%",""))&gt;=10,"High Discount", "Normal")</f>
        <v>Normal</v>
      </c>
      <c r="R3320" s="5" t="str">
        <f xml:space="preserve"> IF(Helper_Columns[[#This Row],[Profit]]&gt;5000,"High","Low")</f>
        <v>High</v>
      </c>
    </row>
    <row r="3321" spans="1:18" x14ac:dyDescent="0.25">
      <c r="A3321" t="s">
        <v>3331</v>
      </c>
      <c r="B3321" s="4">
        <v>45534.335467093413</v>
      </c>
      <c r="C3321" t="s">
        <v>5019</v>
      </c>
      <c r="D3321" t="s">
        <v>5028</v>
      </c>
      <c r="E3321" t="s">
        <v>5032</v>
      </c>
      <c r="F3321" t="s">
        <v>5047</v>
      </c>
      <c r="G3321" t="s">
        <v>5067</v>
      </c>
      <c r="H3321">
        <v>23415</v>
      </c>
      <c r="I3321">
        <v>14</v>
      </c>
      <c r="J3321" t="s">
        <v>5072</v>
      </c>
      <c r="K3321">
        <v>4965.07</v>
      </c>
      <c r="L3321" t="s">
        <v>5079</v>
      </c>
      <c r="M3321">
        <f>MONTH(Helper_Columns[Order_Date])</f>
        <v>8</v>
      </c>
      <c r="N3321">
        <f>YEAR(Helper_Columns[Order_Date])</f>
        <v>2024</v>
      </c>
      <c r="O3321" t="str">
        <f>TEXT(Helper_Columns[Order_Date],"mmm")</f>
        <v>Aug</v>
      </c>
      <c r="P3321" s="7">
        <f>IFERROR(Helper_Columns[Profit]/Helper_Columns[Sales_Amount],0)</f>
        <v>0.21204655135596839</v>
      </c>
      <c r="Q3321" s="5" t="str">
        <f>IF(VALUE(SUBSTITUTE(Helper_Columns[[#This Row],[Discount]],"%",""))&gt;=10,"High Discount", "Normal")</f>
        <v>High Discount</v>
      </c>
      <c r="R3321" s="5" t="str">
        <f xml:space="preserve"> IF(Helper_Columns[[#This Row],[Profit]]&gt;5000,"High","Low")</f>
        <v>Low</v>
      </c>
    </row>
    <row r="3322" spans="1:18" x14ac:dyDescent="0.25">
      <c r="A3322" t="s">
        <v>3332</v>
      </c>
      <c r="B3322" s="4">
        <v>45534.40848169633</v>
      </c>
      <c r="C3322" t="s">
        <v>5014</v>
      </c>
      <c r="D3322" t="s">
        <v>5028</v>
      </c>
      <c r="E3322" t="s">
        <v>5037</v>
      </c>
      <c r="F3322" t="s">
        <v>5047</v>
      </c>
      <c r="G3322" t="s">
        <v>5062</v>
      </c>
      <c r="H3322">
        <v>46261</v>
      </c>
      <c r="I3322">
        <v>2</v>
      </c>
      <c r="J3322" t="s">
        <v>5073</v>
      </c>
      <c r="K3322">
        <v>10016.56</v>
      </c>
      <c r="L3322" t="s">
        <v>5074</v>
      </c>
      <c r="M3322">
        <f>MONTH(Helper_Columns[Order_Date])</f>
        <v>8</v>
      </c>
      <c r="N3322">
        <f>YEAR(Helper_Columns[Order_Date])</f>
        <v>2024</v>
      </c>
      <c r="O3322" t="str">
        <f>TEXT(Helper_Columns[Order_Date],"mmm")</f>
        <v>Aug</v>
      </c>
      <c r="P3322" s="7">
        <f>IFERROR(Helper_Columns[Profit]/Helper_Columns[Sales_Amount],0)</f>
        <v>0.21652277296210629</v>
      </c>
      <c r="Q3322" s="5" t="str">
        <f>IF(VALUE(SUBSTITUTE(Helper_Columns[[#This Row],[Discount]],"%",""))&gt;=10,"High Discount", "Normal")</f>
        <v>Normal</v>
      </c>
      <c r="R3322" s="5" t="str">
        <f xml:space="preserve"> IF(Helper_Columns[[#This Row],[Profit]]&gt;5000,"High","Low")</f>
        <v>High</v>
      </c>
    </row>
    <row r="3323" spans="1:18" x14ac:dyDescent="0.25">
      <c r="A3323" t="s">
        <v>3333</v>
      </c>
      <c r="B3323" s="4">
        <v>45534.48149629926</v>
      </c>
      <c r="C3323" t="s">
        <v>5021</v>
      </c>
      <c r="D3323" t="s">
        <v>5028</v>
      </c>
      <c r="E3323" t="s">
        <v>5037</v>
      </c>
      <c r="F3323" t="s">
        <v>5047</v>
      </c>
      <c r="G3323" t="s">
        <v>5067</v>
      </c>
      <c r="H3323">
        <v>58550</v>
      </c>
      <c r="I3323">
        <v>11</v>
      </c>
      <c r="J3323" t="s">
        <v>5071</v>
      </c>
      <c r="K3323">
        <v>6404.78</v>
      </c>
      <c r="L3323" t="s">
        <v>5077</v>
      </c>
      <c r="M3323">
        <f>MONTH(Helper_Columns[Order_Date])</f>
        <v>8</v>
      </c>
      <c r="N3323">
        <f>YEAR(Helper_Columns[Order_Date])</f>
        <v>2024</v>
      </c>
      <c r="O3323" t="str">
        <f>TEXT(Helper_Columns[Order_Date],"mmm")</f>
        <v>Aug</v>
      </c>
      <c r="P3323" s="7">
        <f>IFERROR(Helper_Columns[Profit]/Helper_Columns[Sales_Amount],0)</f>
        <v>0.10938992314261314</v>
      </c>
      <c r="Q3323" s="5" t="str">
        <f>IF(VALUE(SUBSTITUTE(Helper_Columns[[#This Row],[Discount]],"%",""))&gt;=10,"High Discount", "Normal")</f>
        <v>High Discount</v>
      </c>
      <c r="R3323" s="5" t="str">
        <f xml:space="preserve"> IF(Helper_Columns[[#This Row],[Profit]]&gt;5000,"High","Low")</f>
        <v>High</v>
      </c>
    </row>
    <row r="3324" spans="1:18" x14ac:dyDescent="0.25">
      <c r="A3324" t="s">
        <v>3334</v>
      </c>
      <c r="B3324" s="4">
        <v>45534.554510902177</v>
      </c>
      <c r="C3324" t="s">
        <v>5016</v>
      </c>
      <c r="D3324" t="s">
        <v>5026</v>
      </c>
      <c r="E3324" t="s">
        <v>5030</v>
      </c>
      <c r="F3324" t="s">
        <v>5046</v>
      </c>
      <c r="G3324" t="s">
        <v>5057</v>
      </c>
      <c r="H3324">
        <v>8934</v>
      </c>
      <c r="I3324">
        <v>12</v>
      </c>
      <c r="J3324" t="s">
        <v>5071</v>
      </c>
      <c r="K3324">
        <v>1735.92</v>
      </c>
      <c r="L3324" t="s">
        <v>5079</v>
      </c>
      <c r="M3324">
        <f>MONTH(Helper_Columns[Order_Date])</f>
        <v>8</v>
      </c>
      <c r="N3324">
        <f>YEAR(Helper_Columns[Order_Date])</f>
        <v>2024</v>
      </c>
      <c r="O3324" t="str">
        <f>TEXT(Helper_Columns[Order_Date],"mmm")</f>
        <v>Aug</v>
      </c>
      <c r="P3324" s="7">
        <f>IFERROR(Helper_Columns[Profit]/Helper_Columns[Sales_Amount],0)</f>
        <v>0.19430490261920752</v>
      </c>
      <c r="Q3324" s="5" t="str">
        <f>IF(VALUE(SUBSTITUTE(Helper_Columns[[#This Row],[Discount]],"%",""))&gt;=10,"High Discount", "Normal")</f>
        <v>High Discount</v>
      </c>
      <c r="R3324" s="5" t="str">
        <f xml:space="preserve"> IF(Helper_Columns[[#This Row],[Profit]]&gt;5000,"High","Low")</f>
        <v>Low</v>
      </c>
    </row>
    <row r="3325" spans="1:18" x14ac:dyDescent="0.25">
      <c r="A3325" t="s">
        <v>3335</v>
      </c>
      <c r="B3325" s="4">
        <v>45534.627525505093</v>
      </c>
      <c r="C3325" t="s">
        <v>5023</v>
      </c>
      <c r="D3325" t="s">
        <v>5026</v>
      </c>
      <c r="E3325" t="s">
        <v>5043</v>
      </c>
      <c r="F3325" t="s">
        <v>5046</v>
      </c>
      <c r="G3325" t="s">
        <v>5061</v>
      </c>
      <c r="H3325">
        <v>20091</v>
      </c>
      <c r="I3325">
        <v>1</v>
      </c>
      <c r="J3325" t="s">
        <v>5071</v>
      </c>
      <c r="K3325">
        <v>3155.36</v>
      </c>
      <c r="L3325" t="s">
        <v>5079</v>
      </c>
      <c r="M3325">
        <f>MONTH(Helper_Columns[Order_Date])</f>
        <v>8</v>
      </c>
      <c r="N3325">
        <f>YEAR(Helper_Columns[Order_Date])</f>
        <v>2024</v>
      </c>
      <c r="O3325" t="str">
        <f>TEXT(Helper_Columns[Order_Date],"mmm")</f>
        <v>Aug</v>
      </c>
      <c r="P3325" s="7">
        <f>IFERROR(Helper_Columns[Profit]/Helper_Columns[Sales_Amount],0)</f>
        <v>0.1570534069981584</v>
      </c>
      <c r="Q3325" s="5" t="str">
        <f>IF(VALUE(SUBSTITUTE(Helper_Columns[[#This Row],[Discount]],"%",""))&gt;=10,"High Discount", "Normal")</f>
        <v>High Discount</v>
      </c>
      <c r="R3325" s="5" t="str">
        <f xml:space="preserve"> IF(Helper_Columns[[#This Row],[Profit]]&gt;5000,"High","Low")</f>
        <v>Low</v>
      </c>
    </row>
    <row r="3326" spans="1:18" x14ac:dyDescent="0.25">
      <c r="A3326" t="s">
        <v>3336</v>
      </c>
      <c r="B3326" s="4">
        <v>45534.700540108017</v>
      </c>
      <c r="C3326" t="s">
        <v>5020</v>
      </c>
      <c r="D3326" t="s">
        <v>5027</v>
      </c>
      <c r="E3326" t="s">
        <v>5042</v>
      </c>
      <c r="F3326" t="s">
        <v>5046</v>
      </c>
      <c r="G3326" t="s">
        <v>5066</v>
      </c>
      <c r="H3326">
        <v>63823</v>
      </c>
      <c r="I3326">
        <v>3</v>
      </c>
      <c r="J3326" t="s">
        <v>5071</v>
      </c>
      <c r="K3326">
        <v>10309.1</v>
      </c>
      <c r="L3326" t="s">
        <v>5078</v>
      </c>
      <c r="M3326">
        <f>MONTH(Helper_Columns[Order_Date])</f>
        <v>8</v>
      </c>
      <c r="N3326">
        <f>YEAR(Helper_Columns[Order_Date])</f>
        <v>2024</v>
      </c>
      <c r="O3326" t="str">
        <f>TEXT(Helper_Columns[Order_Date],"mmm")</f>
        <v>Aug</v>
      </c>
      <c r="P3326" s="7">
        <f>IFERROR(Helper_Columns[Profit]/Helper_Columns[Sales_Amount],0)</f>
        <v>0.16152640897482098</v>
      </c>
      <c r="Q3326" s="5" t="str">
        <f>IF(VALUE(SUBSTITUTE(Helper_Columns[[#This Row],[Discount]],"%",""))&gt;=10,"High Discount", "Normal")</f>
        <v>High Discount</v>
      </c>
      <c r="R3326" s="5" t="str">
        <f xml:space="preserve"> IF(Helper_Columns[[#This Row],[Profit]]&gt;5000,"High","Low")</f>
        <v>High</v>
      </c>
    </row>
    <row r="3327" spans="1:18" x14ac:dyDescent="0.25">
      <c r="A3327" t="s">
        <v>3337</v>
      </c>
      <c r="B3327" s="4">
        <v>45534.773554710941</v>
      </c>
      <c r="C3327" t="s">
        <v>5013</v>
      </c>
      <c r="D3327" t="s">
        <v>5029</v>
      </c>
      <c r="E3327" t="s">
        <v>5041</v>
      </c>
      <c r="F3327" t="s">
        <v>5048</v>
      </c>
      <c r="G3327" t="s">
        <v>5051</v>
      </c>
      <c r="H3327">
        <v>22924</v>
      </c>
      <c r="I3327">
        <v>8</v>
      </c>
      <c r="J3327" t="s">
        <v>5070</v>
      </c>
      <c r="K3327">
        <v>3590.03</v>
      </c>
      <c r="L3327" t="s">
        <v>5075</v>
      </c>
      <c r="M3327">
        <f>MONTH(Helper_Columns[Order_Date])</f>
        <v>8</v>
      </c>
      <c r="N3327">
        <f>YEAR(Helper_Columns[Order_Date])</f>
        <v>2024</v>
      </c>
      <c r="O3327" t="str">
        <f>TEXT(Helper_Columns[Order_Date],"mmm")</f>
        <v>Aug</v>
      </c>
      <c r="P3327" s="7">
        <f>IFERROR(Helper_Columns[Profit]/Helper_Columns[Sales_Amount],0)</f>
        <v>0.15660574070842787</v>
      </c>
      <c r="Q3327" s="5" t="str">
        <f>IF(VALUE(SUBSTITUTE(Helper_Columns[[#This Row],[Discount]],"%",""))&gt;=10,"High Discount", "Normal")</f>
        <v>Normal</v>
      </c>
      <c r="R3327" s="5" t="str">
        <f xml:space="preserve"> IF(Helper_Columns[[#This Row],[Profit]]&gt;5000,"High","Low")</f>
        <v>Low</v>
      </c>
    </row>
    <row r="3328" spans="1:18" x14ac:dyDescent="0.25">
      <c r="A3328" t="s">
        <v>3338</v>
      </c>
      <c r="B3328" s="4">
        <v>45534.846569313857</v>
      </c>
      <c r="C3328" t="s">
        <v>5021</v>
      </c>
      <c r="D3328" t="s">
        <v>5027</v>
      </c>
      <c r="E3328" t="s">
        <v>5038</v>
      </c>
      <c r="F3328" t="s">
        <v>5048</v>
      </c>
      <c r="G3328" t="s">
        <v>5065</v>
      </c>
      <c r="H3328">
        <v>27907</v>
      </c>
      <c r="I3328">
        <v>3</v>
      </c>
      <c r="J3328" t="s">
        <v>5071</v>
      </c>
      <c r="K3328">
        <v>5304.3</v>
      </c>
      <c r="L3328" t="s">
        <v>5078</v>
      </c>
      <c r="M3328">
        <f>MONTH(Helper_Columns[Order_Date])</f>
        <v>8</v>
      </c>
      <c r="N3328">
        <f>YEAR(Helper_Columns[Order_Date])</f>
        <v>2024</v>
      </c>
      <c r="O3328" t="str">
        <f>TEXT(Helper_Columns[Order_Date],"mmm")</f>
        <v>Aug</v>
      </c>
      <c r="P3328" s="7">
        <f>IFERROR(Helper_Columns[Profit]/Helper_Columns[Sales_Amount],0)</f>
        <v>0.19007059160784034</v>
      </c>
      <c r="Q3328" s="5" t="str">
        <f>IF(VALUE(SUBSTITUTE(Helper_Columns[[#This Row],[Discount]],"%",""))&gt;=10,"High Discount", "Normal")</f>
        <v>High Discount</v>
      </c>
      <c r="R3328" s="5" t="str">
        <f xml:space="preserve"> IF(Helper_Columns[[#This Row],[Profit]]&gt;5000,"High","Low")</f>
        <v>High</v>
      </c>
    </row>
    <row r="3329" spans="1:18" x14ac:dyDescent="0.25">
      <c r="A3329" t="s">
        <v>3339</v>
      </c>
      <c r="B3329" s="4">
        <v>45534.919583916781</v>
      </c>
      <c r="C3329" t="s">
        <v>5024</v>
      </c>
      <c r="D3329" t="s">
        <v>5028</v>
      </c>
      <c r="E3329" t="s">
        <v>5036</v>
      </c>
      <c r="F3329" t="s">
        <v>5046</v>
      </c>
      <c r="G3329" t="s">
        <v>5060</v>
      </c>
      <c r="H3329">
        <v>51969</v>
      </c>
      <c r="I3329">
        <v>7</v>
      </c>
      <c r="J3329" t="s">
        <v>5073</v>
      </c>
      <c r="K3329">
        <v>11342.63</v>
      </c>
      <c r="L3329" t="s">
        <v>5078</v>
      </c>
      <c r="M3329">
        <f>MONTH(Helper_Columns[Order_Date])</f>
        <v>8</v>
      </c>
      <c r="N3329">
        <f>YEAR(Helper_Columns[Order_Date])</f>
        <v>2024</v>
      </c>
      <c r="O3329" t="str">
        <f>TEXT(Helper_Columns[Order_Date],"mmm")</f>
        <v>Aug</v>
      </c>
      <c r="P3329" s="7">
        <f>IFERROR(Helper_Columns[Profit]/Helper_Columns[Sales_Amount],0)</f>
        <v>0.21825761511670416</v>
      </c>
      <c r="Q3329" s="5" t="str">
        <f>IF(VALUE(SUBSTITUTE(Helper_Columns[[#This Row],[Discount]],"%",""))&gt;=10,"High Discount", "Normal")</f>
        <v>Normal</v>
      </c>
      <c r="R3329" s="5" t="str">
        <f xml:space="preserve"> IF(Helper_Columns[[#This Row],[Profit]]&gt;5000,"High","Low")</f>
        <v>High</v>
      </c>
    </row>
    <row r="3330" spans="1:18" x14ac:dyDescent="0.25">
      <c r="A3330" t="s">
        <v>3340</v>
      </c>
      <c r="B3330" s="4">
        <v>45534.992598519697</v>
      </c>
      <c r="C3330" t="s">
        <v>5015</v>
      </c>
      <c r="D3330" t="s">
        <v>5029</v>
      </c>
      <c r="E3330" t="s">
        <v>5041</v>
      </c>
      <c r="F3330" t="s">
        <v>5048</v>
      </c>
      <c r="G3330" t="s">
        <v>5059</v>
      </c>
      <c r="H3330">
        <v>58226</v>
      </c>
      <c r="I3330">
        <v>5</v>
      </c>
      <c r="J3330" t="s">
        <v>5073</v>
      </c>
      <c r="K3330">
        <v>8250.91</v>
      </c>
      <c r="L3330" t="s">
        <v>5076</v>
      </c>
      <c r="M3330">
        <f>MONTH(Helper_Columns[Order_Date])</f>
        <v>8</v>
      </c>
      <c r="N3330">
        <f>YEAR(Helper_Columns[Order_Date])</f>
        <v>2024</v>
      </c>
      <c r="O3330" t="str">
        <f>TEXT(Helper_Columns[Order_Date],"mmm")</f>
        <v>Aug</v>
      </c>
      <c r="P3330" s="7">
        <f>IFERROR(Helper_Columns[Profit]/Helper_Columns[Sales_Amount],0)</f>
        <v>0.14170490846013808</v>
      </c>
      <c r="Q3330" s="5" t="str">
        <f>IF(VALUE(SUBSTITUTE(Helper_Columns[[#This Row],[Discount]],"%",""))&gt;=10,"High Discount", "Normal")</f>
        <v>Normal</v>
      </c>
      <c r="R3330" s="5" t="str">
        <f xml:space="preserve"> IF(Helper_Columns[[#This Row],[Profit]]&gt;5000,"High","Low")</f>
        <v>High</v>
      </c>
    </row>
    <row r="3331" spans="1:18" x14ac:dyDescent="0.25">
      <c r="A3331" t="s">
        <v>3341</v>
      </c>
      <c r="B3331" s="4">
        <v>45535.065613122613</v>
      </c>
      <c r="C3331" t="s">
        <v>5020</v>
      </c>
      <c r="D3331" t="s">
        <v>5026</v>
      </c>
      <c r="E3331" t="s">
        <v>5030</v>
      </c>
      <c r="F3331" t="s">
        <v>5047</v>
      </c>
      <c r="G3331" t="s">
        <v>5050</v>
      </c>
      <c r="H3331">
        <v>62594</v>
      </c>
      <c r="I3331">
        <v>12</v>
      </c>
      <c r="J3331" t="s">
        <v>5072</v>
      </c>
      <c r="K3331">
        <v>13075.01</v>
      </c>
      <c r="L3331" t="s">
        <v>5077</v>
      </c>
      <c r="M3331">
        <f>MONTH(Helper_Columns[Order_Date])</f>
        <v>8</v>
      </c>
      <c r="N3331">
        <f>YEAR(Helper_Columns[Order_Date])</f>
        <v>2024</v>
      </c>
      <c r="O3331" t="str">
        <f>TEXT(Helper_Columns[Order_Date],"mmm")</f>
        <v>Aug</v>
      </c>
      <c r="P3331" s="7">
        <f>IFERROR(Helper_Columns[Profit]/Helper_Columns[Sales_Amount],0)</f>
        <v>0.20888599546282391</v>
      </c>
      <c r="Q3331" s="5" t="str">
        <f>IF(VALUE(SUBSTITUTE(Helper_Columns[[#This Row],[Discount]],"%",""))&gt;=10,"High Discount", "Normal")</f>
        <v>High Discount</v>
      </c>
      <c r="R3331" s="5" t="str">
        <f xml:space="preserve"> IF(Helper_Columns[[#This Row],[Profit]]&gt;5000,"High","Low")</f>
        <v>High</v>
      </c>
    </row>
    <row r="3332" spans="1:18" x14ac:dyDescent="0.25">
      <c r="A3332" t="s">
        <v>3342</v>
      </c>
      <c r="B3332" s="4">
        <v>45535.138627725537</v>
      </c>
      <c r="C3332" t="s">
        <v>5019</v>
      </c>
      <c r="D3332" t="s">
        <v>5028</v>
      </c>
      <c r="E3332" t="s">
        <v>5036</v>
      </c>
      <c r="F3332" t="s">
        <v>5047</v>
      </c>
      <c r="G3332" t="s">
        <v>5063</v>
      </c>
      <c r="H3332">
        <v>7494</v>
      </c>
      <c r="I3332">
        <v>3</v>
      </c>
      <c r="J3332" t="s">
        <v>5068</v>
      </c>
      <c r="K3332">
        <v>1000.61</v>
      </c>
      <c r="L3332" t="s">
        <v>5075</v>
      </c>
      <c r="M3332">
        <f>MONTH(Helper_Columns[Order_Date])</f>
        <v>8</v>
      </c>
      <c r="N3332">
        <f>YEAR(Helper_Columns[Order_Date])</f>
        <v>2024</v>
      </c>
      <c r="O3332" t="str">
        <f>TEXT(Helper_Columns[Order_Date],"mmm")</f>
        <v>Aug</v>
      </c>
      <c r="P3332" s="7">
        <f>IFERROR(Helper_Columns[Profit]/Helper_Columns[Sales_Amount],0)</f>
        <v>0.13352148385374968</v>
      </c>
      <c r="Q3332" s="5" t="str">
        <f>IF(VALUE(SUBSTITUTE(Helper_Columns[[#This Row],[Discount]],"%",""))&gt;=10,"High Discount", "Normal")</f>
        <v>Normal</v>
      </c>
      <c r="R3332" s="5" t="str">
        <f xml:space="preserve"> IF(Helper_Columns[[#This Row],[Profit]]&gt;5000,"High","Low")</f>
        <v>Low</v>
      </c>
    </row>
    <row r="3333" spans="1:18" x14ac:dyDescent="0.25">
      <c r="A3333" t="s">
        <v>3343</v>
      </c>
      <c r="B3333" s="4">
        <v>45535.211642328461</v>
      </c>
      <c r="C3333" t="s">
        <v>5024</v>
      </c>
      <c r="D3333" t="s">
        <v>5027</v>
      </c>
      <c r="E3333" t="s">
        <v>5038</v>
      </c>
      <c r="F3333" t="s">
        <v>5048</v>
      </c>
      <c r="G3333" t="s">
        <v>5055</v>
      </c>
      <c r="H3333">
        <v>18259</v>
      </c>
      <c r="I3333">
        <v>10</v>
      </c>
      <c r="J3333" t="s">
        <v>5071</v>
      </c>
      <c r="K3333">
        <v>2622.65</v>
      </c>
      <c r="L3333" t="s">
        <v>5078</v>
      </c>
      <c r="M3333">
        <f>MONTH(Helper_Columns[Order_Date])</f>
        <v>8</v>
      </c>
      <c r="N3333">
        <f>YEAR(Helper_Columns[Order_Date])</f>
        <v>2024</v>
      </c>
      <c r="O3333" t="str">
        <f>TEXT(Helper_Columns[Order_Date],"mmm")</f>
        <v>Aug</v>
      </c>
      <c r="P3333" s="7">
        <f>IFERROR(Helper_Columns[Profit]/Helper_Columns[Sales_Amount],0)</f>
        <v>0.14363601511583329</v>
      </c>
      <c r="Q3333" s="5" t="str">
        <f>IF(VALUE(SUBSTITUTE(Helper_Columns[[#This Row],[Discount]],"%",""))&gt;=10,"High Discount", "Normal")</f>
        <v>High Discount</v>
      </c>
      <c r="R3333" s="5" t="str">
        <f xml:space="preserve"> IF(Helper_Columns[[#This Row],[Profit]]&gt;5000,"High","Low")</f>
        <v>Low</v>
      </c>
    </row>
    <row r="3334" spans="1:18" x14ac:dyDescent="0.25">
      <c r="A3334" t="s">
        <v>3344</v>
      </c>
      <c r="B3334" s="4">
        <v>45535.284656931377</v>
      </c>
      <c r="C3334" t="s">
        <v>5016</v>
      </c>
      <c r="D3334" t="s">
        <v>5028</v>
      </c>
      <c r="E3334" t="s">
        <v>5032</v>
      </c>
      <c r="F3334" t="s">
        <v>5047</v>
      </c>
      <c r="G3334" t="s">
        <v>5062</v>
      </c>
      <c r="H3334">
        <v>14170</v>
      </c>
      <c r="I3334">
        <v>5</v>
      </c>
      <c r="J3334" t="s">
        <v>5069</v>
      </c>
      <c r="K3334">
        <v>2412.44</v>
      </c>
      <c r="L3334" t="s">
        <v>5075</v>
      </c>
      <c r="M3334">
        <f>MONTH(Helper_Columns[Order_Date])</f>
        <v>8</v>
      </c>
      <c r="N3334">
        <f>YEAR(Helper_Columns[Order_Date])</f>
        <v>2024</v>
      </c>
      <c r="O3334" t="str">
        <f>TEXT(Helper_Columns[Order_Date],"mmm")</f>
        <v>Aug</v>
      </c>
      <c r="P3334" s="7">
        <f>IFERROR(Helper_Columns[Profit]/Helper_Columns[Sales_Amount],0)</f>
        <v>0.1702498235709245</v>
      </c>
      <c r="Q3334" s="5" t="str">
        <f>IF(VALUE(SUBSTITUTE(Helper_Columns[[#This Row],[Discount]],"%",""))&gt;=10,"High Discount", "Normal")</f>
        <v>High Discount</v>
      </c>
      <c r="R3334" s="5" t="str">
        <f xml:space="preserve"> IF(Helper_Columns[[#This Row],[Profit]]&gt;5000,"High","Low")</f>
        <v>Low</v>
      </c>
    </row>
    <row r="3335" spans="1:18" x14ac:dyDescent="0.25">
      <c r="A3335" t="s">
        <v>3345</v>
      </c>
      <c r="B3335" s="4">
        <v>45535.357671534308</v>
      </c>
      <c r="C3335" t="s">
        <v>5016</v>
      </c>
      <c r="D3335" t="s">
        <v>5027</v>
      </c>
      <c r="E3335" t="s">
        <v>5031</v>
      </c>
      <c r="F3335" t="s">
        <v>5047</v>
      </c>
      <c r="G3335" t="s">
        <v>5064</v>
      </c>
      <c r="H3335">
        <v>41566</v>
      </c>
      <c r="I3335">
        <v>11</v>
      </c>
      <c r="J3335" t="s">
        <v>5070</v>
      </c>
      <c r="K3335">
        <v>3509.33</v>
      </c>
      <c r="L3335" t="s">
        <v>5079</v>
      </c>
      <c r="M3335">
        <f>MONTH(Helper_Columns[Order_Date])</f>
        <v>8</v>
      </c>
      <c r="N3335">
        <f>YEAR(Helper_Columns[Order_Date])</f>
        <v>2024</v>
      </c>
      <c r="O3335" t="str">
        <f>TEXT(Helper_Columns[Order_Date],"mmm")</f>
        <v>Aug</v>
      </c>
      <c r="P3335" s="7">
        <f>IFERROR(Helper_Columns[Profit]/Helper_Columns[Sales_Amount],0)</f>
        <v>8.442789780108742E-2</v>
      </c>
      <c r="Q3335" s="5" t="str">
        <f>IF(VALUE(SUBSTITUTE(Helper_Columns[[#This Row],[Discount]],"%",""))&gt;=10,"High Discount", "Normal")</f>
        <v>Normal</v>
      </c>
      <c r="R3335" s="5" t="str">
        <f xml:space="preserve"> IF(Helper_Columns[[#This Row],[Profit]]&gt;5000,"High","Low")</f>
        <v>Low</v>
      </c>
    </row>
    <row r="3336" spans="1:18" x14ac:dyDescent="0.25">
      <c r="A3336" t="s">
        <v>3346</v>
      </c>
      <c r="B3336" s="4">
        <v>45535.430686137217</v>
      </c>
      <c r="C3336" t="s">
        <v>5021</v>
      </c>
      <c r="D3336" t="s">
        <v>5028</v>
      </c>
      <c r="E3336" t="s">
        <v>5035</v>
      </c>
      <c r="F3336" t="s">
        <v>5048</v>
      </c>
      <c r="G3336" t="s">
        <v>5056</v>
      </c>
      <c r="H3336">
        <v>25854</v>
      </c>
      <c r="I3336">
        <v>1</v>
      </c>
      <c r="J3336" t="s">
        <v>5073</v>
      </c>
      <c r="K3336">
        <v>3052.09</v>
      </c>
      <c r="L3336" t="s">
        <v>5079</v>
      </c>
      <c r="M3336">
        <f>MONTH(Helper_Columns[Order_Date])</f>
        <v>8</v>
      </c>
      <c r="N3336">
        <f>YEAR(Helper_Columns[Order_Date])</f>
        <v>2024</v>
      </c>
      <c r="O3336" t="str">
        <f>TEXT(Helper_Columns[Order_Date],"mmm")</f>
        <v>Aug</v>
      </c>
      <c r="P3336" s="7">
        <f>IFERROR(Helper_Columns[Profit]/Helper_Columns[Sales_Amount],0)</f>
        <v>0.11805097857198113</v>
      </c>
      <c r="Q3336" s="5" t="str">
        <f>IF(VALUE(SUBSTITUTE(Helper_Columns[[#This Row],[Discount]],"%",""))&gt;=10,"High Discount", "Normal")</f>
        <v>Normal</v>
      </c>
      <c r="R3336" s="5" t="str">
        <f xml:space="preserve"> IF(Helper_Columns[[#This Row],[Profit]]&gt;5000,"High","Low")</f>
        <v>Low</v>
      </c>
    </row>
    <row r="3337" spans="1:18" x14ac:dyDescent="0.25">
      <c r="A3337" t="s">
        <v>3347</v>
      </c>
      <c r="B3337" s="4">
        <v>45535.503700740141</v>
      </c>
      <c r="C3337" t="s">
        <v>5016</v>
      </c>
      <c r="D3337" t="s">
        <v>5029</v>
      </c>
      <c r="E3337" t="s">
        <v>5041</v>
      </c>
      <c r="F3337" t="s">
        <v>5047</v>
      </c>
      <c r="G3337" t="s">
        <v>5058</v>
      </c>
      <c r="H3337">
        <v>10533</v>
      </c>
      <c r="I3337">
        <v>14</v>
      </c>
      <c r="J3337" t="s">
        <v>5070</v>
      </c>
      <c r="K3337">
        <v>1647.97</v>
      </c>
      <c r="L3337" t="s">
        <v>5079</v>
      </c>
      <c r="M3337">
        <f>MONTH(Helper_Columns[Order_Date])</f>
        <v>8</v>
      </c>
      <c r="N3337">
        <f>YEAR(Helper_Columns[Order_Date])</f>
        <v>2024</v>
      </c>
      <c r="O3337" t="str">
        <f>TEXT(Helper_Columns[Order_Date],"mmm")</f>
        <v>Aug</v>
      </c>
      <c r="P3337" s="7">
        <f>IFERROR(Helper_Columns[Profit]/Helper_Columns[Sales_Amount],0)</f>
        <v>0.15645779929744613</v>
      </c>
      <c r="Q3337" s="5" t="str">
        <f>IF(VALUE(SUBSTITUTE(Helper_Columns[[#This Row],[Discount]],"%",""))&gt;=10,"High Discount", "Normal")</f>
        <v>Normal</v>
      </c>
      <c r="R3337" s="5" t="str">
        <f xml:space="preserve"> IF(Helper_Columns[[#This Row],[Profit]]&gt;5000,"High","Low")</f>
        <v>Low</v>
      </c>
    </row>
    <row r="3338" spans="1:18" x14ac:dyDescent="0.25">
      <c r="A3338" t="s">
        <v>3348</v>
      </c>
      <c r="B3338" s="4">
        <v>45535.576715343057</v>
      </c>
      <c r="C3338" t="s">
        <v>5025</v>
      </c>
      <c r="D3338" t="s">
        <v>5028</v>
      </c>
      <c r="E3338" t="s">
        <v>5032</v>
      </c>
      <c r="F3338" t="s">
        <v>5048</v>
      </c>
      <c r="G3338" t="s">
        <v>5065</v>
      </c>
      <c r="H3338">
        <v>20248</v>
      </c>
      <c r="I3338">
        <v>11</v>
      </c>
      <c r="J3338" t="s">
        <v>5071</v>
      </c>
      <c r="K3338">
        <v>4441.18</v>
      </c>
      <c r="L3338" t="s">
        <v>5077</v>
      </c>
      <c r="M3338">
        <f>MONTH(Helper_Columns[Order_Date])</f>
        <v>8</v>
      </c>
      <c r="N3338">
        <f>YEAR(Helper_Columns[Order_Date])</f>
        <v>2024</v>
      </c>
      <c r="O3338" t="str">
        <f>TEXT(Helper_Columns[Order_Date],"mmm")</f>
        <v>Aug</v>
      </c>
      <c r="P3338" s="7">
        <f>IFERROR(Helper_Columns[Profit]/Helper_Columns[Sales_Amount],0)</f>
        <v>0.21933919399446861</v>
      </c>
      <c r="Q3338" s="5" t="str">
        <f>IF(VALUE(SUBSTITUTE(Helper_Columns[[#This Row],[Discount]],"%",""))&gt;=10,"High Discount", "Normal")</f>
        <v>High Discount</v>
      </c>
      <c r="R3338" s="5" t="str">
        <f xml:space="preserve"> IF(Helper_Columns[[#This Row],[Profit]]&gt;5000,"High","Low")</f>
        <v>Low</v>
      </c>
    </row>
    <row r="3339" spans="1:18" x14ac:dyDescent="0.25">
      <c r="A3339" t="s">
        <v>3349</v>
      </c>
      <c r="B3339" s="4">
        <v>45535.649729945981</v>
      </c>
      <c r="C3339" t="s">
        <v>5013</v>
      </c>
      <c r="D3339" t="s">
        <v>5026</v>
      </c>
      <c r="E3339" t="s">
        <v>5034</v>
      </c>
      <c r="F3339" t="s">
        <v>5046</v>
      </c>
      <c r="G3339" t="s">
        <v>5066</v>
      </c>
      <c r="H3339">
        <v>26212</v>
      </c>
      <c r="I3339">
        <v>2</v>
      </c>
      <c r="J3339" t="s">
        <v>5071</v>
      </c>
      <c r="K3339">
        <v>5682.43</v>
      </c>
      <c r="L3339" t="s">
        <v>5077</v>
      </c>
      <c r="M3339">
        <f>MONTH(Helper_Columns[Order_Date])</f>
        <v>8</v>
      </c>
      <c r="N3339">
        <f>YEAR(Helper_Columns[Order_Date])</f>
        <v>2024</v>
      </c>
      <c r="O3339" t="str">
        <f>TEXT(Helper_Columns[Order_Date],"mmm")</f>
        <v>Aug</v>
      </c>
      <c r="P3339" s="7">
        <f>IFERROR(Helper_Columns[Profit]/Helper_Columns[Sales_Amount],0)</f>
        <v>0.21678734930566154</v>
      </c>
      <c r="Q3339" s="5" t="str">
        <f>IF(VALUE(SUBSTITUTE(Helper_Columns[[#This Row],[Discount]],"%",""))&gt;=10,"High Discount", "Normal")</f>
        <v>High Discount</v>
      </c>
      <c r="R3339" s="5" t="str">
        <f xml:space="preserve"> IF(Helper_Columns[[#This Row],[Profit]]&gt;5000,"High","Low")</f>
        <v>High</v>
      </c>
    </row>
    <row r="3340" spans="1:18" x14ac:dyDescent="0.25">
      <c r="A3340" t="s">
        <v>3350</v>
      </c>
      <c r="B3340" s="4">
        <v>45535.722744548897</v>
      </c>
      <c r="C3340" t="s">
        <v>5016</v>
      </c>
      <c r="D3340" t="s">
        <v>5028</v>
      </c>
      <c r="E3340" t="s">
        <v>5036</v>
      </c>
      <c r="F3340" t="s">
        <v>5048</v>
      </c>
      <c r="G3340" t="s">
        <v>5055</v>
      </c>
      <c r="H3340">
        <v>2280</v>
      </c>
      <c r="I3340">
        <v>8</v>
      </c>
      <c r="J3340" t="s">
        <v>5070</v>
      </c>
      <c r="K3340">
        <v>255.14</v>
      </c>
      <c r="L3340" t="s">
        <v>5079</v>
      </c>
      <c r="M3340">
        <f>MONTH(Helper_Columns[Order_Date])</f>
        <v>8</v>
      </c>
      <c r="N3340">
        <f>YEAR(Helper_Columns[Order_Date])</f>
        <v>2024</v>
      </c>
      <c r="O3340" t="str">
        <f>TEXT(Helper_Columns[Order_Date],"mmm")</f>
        <v>Aug</v>
      </c>
      <c r="P3340" s="7">
        <f>IFERROR(Helper_Columns[Profit]/Helper_Columns[Sales_Amount],0)</f>
        <v>0.11190350877192982</v>
      </c>
      <c r="Q3340" s="5" t="str">
        <f>IF(VALUE(SUBSTITUTE(Helper_Columns[[#This Row],[Discount]],"%",""))&gt;=10,"High Discount", "Normal")</f>
        <v>Normal</v>
      </c>
      <c r="R3340" s="5" t="str">
        <f xml:space="preserve"> IF(Helper_Columns[[#This Row],[Profit]]&gt;5000,"High","Low")</f>
        <v>Low</v>
      </c>
    </row>
    <row r="3341" spans="1:18" x14ac:dyDescent="0.25">
      <c r="A3341" t="s">
        <v>3351</v>
      </c>
      <c r="B3341" s="4">
        <v>45535.795759151828</v>
      </c>
      <c r="C3341" t="s">
        <v>5016</v>
      </c>
      <c r="D3341" t="s">
        <v>5026</v>
      </c>
      <c r="E3341" t="s">
        <v>5043</v>
      </c>
      <c r="F3341" t="s">
        <v>5047</v>
      </c>
      <c r="G3341" t="s">
        <v>5064</v>
      </c>
      <c r="H3341">
        <v>18881</v>
      </c>
      <c r="I3341">
        <v>6</v>
      </c>
      <c r="J3341" t="s">
        <v>5072</v>
      </c>
      <c r="K3341">
        <v>2261.4299999999998</v>
      </c>
      <c r="L3341" t="s">
        <v>5076</v>
      </c>
      <c r="M3341">
        <f>MONTH(Helper_Columns[Order_Date])</f>
        <v>8</v>
      </c>
      <c r="N3341">
        <f>YEAR(Helper_Columns[Order_Date])</f>
        <v>2024</v>
      </c>
      <c r="O3341" t="str">
        <f>TEXT(Helper_Columns[Order_Date],"mmm")</f>
        <v>Aug</v>
      </c>
      <c r="P3341" s="7">
        <f>IFERROR(Helper_Columns[Profit]/Helper_Columns[Sales_Amount],0)</f>
        <v>0.1197727874582914</v>
      </c>
      <c r="Q3341" s="5" t="str">
        <f>IF(VALUE(SUBSTITUTE(Helper_Columns[[#This Row],[Discount]],"%",""))&gt;=10,"High Discount", "Normal")</f>
        <v>High Discount</v>
      </c>
      <c r="R3341" s="5" t="str">
        <f xml:space="preserve"> IF(Helper_Columns[[#This Row],[Profit]]&gt;5000,"High","Low")</f>
        <v>Low</v>
      </c>
    </row>
    <row r="3342" spans="1:18" x14ac:dyDescent="0.25">
      <c r="A3342" t="s">
        <v>3352</v>
      </c>
      <c r="B3342" s="4">
        <v>45535.868773754737</v>
      </c>
      <c r="C3342" t="s">
        <v>5013</v>
      </c>
      <c r="D3342" t="s">
        <v>5028</v>
      </c>
      <c r="E3342" t="s">
        <v>5032</v>
      </c>
      <c r="F3342" t="s">
        <v>5046</v>
      </c>
      <c r="G3342" t="s">
        <v>5057</v>
      </c>
      <c r="H3342">
        <v>47158</v>
      </c>
      <c r="I3342">
        <v>6</v>
      </c>
      <c r="J3342" t="s">
        <v>5069</v>
      </c>
      <c r="K3342">
        <v>4881.49</v>
      </c>
      <c r="L3342" t="s">
        <v>5074</v>
      </c>
      <c r="M3342">
        <f>MONTH(Helper_Columns[Order_Date])</f>
        <v>8</v>
      </c>
      <c r="N3342">
        <f>YEAR(Helper_Columns[Order_Date])</f>
        <v>2024</v>
      </c>
      <c r="O3342" t="str">
        <f>TEXT(Helper_Columns[Order_Date],"mmm")</f>
        <v>Aug</v>
      </c>
      <c r="P3342" s="7">
        <f>IFERROR(Helper_Columns[Profit]/Helper_Columns[Sales_Amount],0)</f>
        <v>0.10351350778234869</v>
      </c>
      <c r="Q3342" s="5" t="str">
        <f>IF(VALUE(SUBSTITUTE(Helper_Columns[[#This Row],[Discount]],"%",""))&gt;=10,"High Discount", "Normal")</f>
        <v>High Discount</v>
      </c>
      <c r="R3342" s="5" t="str">
        <f xml:space="preserve"> IF(Helper_Columns[[#This Row],[Profit]]&gt;5000,"High","Low")</f>
        <v>Low</v>
      </c>
    </row>
    <row r="3343" spans="1:18" x14ac:dyDescent="0.25">
      <c r="A3343" t="s">
        <v>3353</v>
      </c>
      <c r="B3343" s="4">
        <v>45535.941788357661</v>
      </c>
      <c r="C3343" t="s">
        <v>5014</v>
      </c>
      <c r="D3343" t="s">
        <v>5028</v>
      </c>
      <c r="E3343" t="s">
        <v>5037</v>
      </c>
      <c r="F3343" t="s">
        <v>5047</v>
      </c>
      <c r="G3343" t="s">
        <v>5067</v>
      </c>
      <c r="H3343">
        <v>7063</v>
      </c>
      <c r="I3343">
        <v>4</v>
      </c>
      <c r="J3343" t="s">
        <v>5071</v>
      </c>
      <c r="K3343">
        <v>1476.26</v>
      </c>
      <c r="L3343" t="s">
        <v>5076</v>
      </c>
      <c r="M3343">
        <f>MONTH(Helper_Columns[Order_Date])</f>
        <v>8</v>
      </c>
      <c r="N3343">
        <f>YEAR(Helper_Columns[Order_Date])</f>
        <v>2024</v>
      </c>
      <c r="O3343" t="str">
        <f>TEXT(Helper_Columns[Order_Date],"mmm")</f>
        <v>Aug</v>
      </c>
      <c r="P3343" s="7">
        <f>IFERROR(Helper_Columns[Profit]/Helper_Columns[Sales_Amount],0)</f>
        <v>0.20901316720940111</v>
      </c>
      <c r="Q3343" s="5" t="str">
        <f>IF(VALUE(SUBSTITUTE(Helper_Columns[[#This Row],[Discount]],"%",""))&gt;=10,"High Discount", "Normal")</f>
        <v>High Discount</v>
      </c>
      <c r="R3343" s="5" t="str">
        <f xml:space="preserve"> IF(Helper_Columns[[#This Row],[Profit]]&gt;5000,"High","Low")</f>
        <v>Low</v>
      </c>
    </row>
    <row r="3344" spans="1:18" x14ac:dyDescent="0.25">
      <c r="A3344" t="s">
        <v>3354</v>
      </c>
      <c r="B3344" s="4">
        <v>45536.014802960592</v>
      </c>
      <c r="C3344" t="s">
        <v>5015</v>
      </c>
      <c r="D3344" t="s">
        <v>5029</v>
      </c>
      <c r="E3344" t="s">
        <v>5033</v>
      </c>
      <c r="F3344" t="s">
        <v>5048</v>
      </c>
      <c r="G3344" t="s">
        <v>5059</v>
      </c>
      <c r="H3344">
        <v>36313</v>
      </c>
      <c r="I3344">
        <v>11</v>
      </c>
      <c r="J3344" t="s">
        <v>5072</v>
      </c>
      <c r="K3344">
        <v>4564.6499999999996</v>
      </c>
      <c r="L3344" t="s">
        <v>5077</v>
      </c>
      <c r="M3344">
        <f>MONTH(Helper_Columns[Order_Date])</f>
        <v>9</v>
      </c>
      <c r="N3344">
        <f>YEAR(Helper_Columns[Order_Date])</f>
        <v>2024</v>
      </c>
      <c r="O3344" t="str">
        <f>TEXT(Helper_Columns[Order_Date],"mmm")</f>
        <v>Sep</v>
      </c>
      <c r="P3344" s="7">
        <f>IFERROR(Helper_Columns[Profit]/Helper_Columns[Sales_Amount],0)</f>
        <v>0.125702916310963</v>
      </c>
      <c r="Q3344" s="5" t="str">
        <f>IF(VALUE(SUBSTITUTE(Helper_Columns[[#This Row],[Discount]],"%",""))&gt;=10,"High Discount", "Normal")</f>
        <v>High Discount</v>
      </c>
      <c r="R3344" s="5" t="str">
        <f xml:space="preserve"> IF(Helper_Columns[[#This Row],[Profit]]&gt;5000,"High","Low")</f>
        <v>Low</v>
      </c>
    </row>
    <row r="3345" spans="1:18" x14ac:dyDescent="0.25">
      <c r="A3345" t="s">
        <v>3355</v>
      </c>
      <c r="B3345" s="4">
        <v>45536.087817563508</v>
      </c>
      <c r="C3345" t="s">
        <v>5020</v>
      </c>
      <c r="D3345" t="s">
        <v>5029</v>
      </c>
      <c r="E3345" t="s">
        <v>5033</v>
      </c>
      <c r="F3345" t="s">
        <v>5047</v>
      </c>
      <c r="G3345" t="s">
        <v>5062</v>
      </c>
      <c r="H3345">
        <v>30811</v>
      </c>
      <c r="I3345">
        <v>9</v>
      </c>
      <c r="J3345" t="s">
        <v>5069</v>
      </c>
      <c r="K3345">
        <v>4289.88</v>
      </c>
      <c r="L3345" t="s">
        <v>5076</v>
      </c>
      <c r="M3345">
        <f>MONTH(Helper_Columns[Order_Date])</f>
        <v>9</v>
      </c>
      <c r="N3345">
        <f>YEAR(Helper_Columns[Order_Date])</f>
        <v>2024</v>
      </c>
      <c r="O3345" t="str">
        <f>TEXT(Helper_Columns[Order_Date],"mmm")</f>
        <v>Sep</v>
      </c>
      <c r="P3345" s="7">
        <f>IFERROR(Helper_Columns[Profit]/Helper_Columns[Sales_Amount],0)</f>
        <v>0.13923209243452014</v>
      </c>
      <c r="Q3345" s="5" t="str">
        <f>IF(VALUE(SUBSTITUTE(Helper_Columns[[#This Row],[Discount]],"%",""))&gt;=10,"High Discount", "Normal")</f>
        <v>High Discount</v>
      </c>
      <c r="R3345" s="5" t="str">
        <f xml:space="preserve"> IF(Helper_Columns[[#This Row],[Profit]]&gt;5000,"High","Low")</f>
        <v>Low</v>
      </c>
    </row>
    <row r="3346" spans="1:18" x14ac:dyDescent="0.25">
      <c r="A3346" t="s">
        <v>3356</v>
      </c>
      <c r="B3346" s="4">
        <v>45536.160832166417</v>
      </c>
      <c r="C3346" t="s">
        <v>5017</v>
      </c>
      <c r="D3346" t="s">
        <v>5027</v>
      </c>
      <c r="E3346" t="s">
        <v>5031</v>
      </c>
      <c r="F3346" t="s">
        <v>5046</v>
      </c>
      <c r="G3346" t="s">
        <v>5060</v>
      </c>
      <c r="H3346">
        <v>76660</v>
      </c>
      <c r="I3346">
        <v>1</v>
      </c>
      <c r="J3346" t="s">
        <v>5070</v>
      </c>
      <c r="K3346">
        <v>7857.49</v>
      </c>
      <c r="L3346" t="s">
        <v>5077</v>
      </c>
      <c r="M3346">
        <f>MONTH(Helper_Columns[Order_Date])</f>
        <v>9</v>
      </c>
      <c r="N3346">
        <f>YEAR(Helper_Columns[Order_Date])</f>
        <v>2024</v>
      </c>
      <c r="O3346" t="str">
        <f>TEXT(Helper_Columns[Order_Date],"mmm")</f>
        <v>Sep</v>
      </c>
      <c r="P3346" s="7">
        <f>IFERROR(Helper_Columns[Profit]/Helper_Columns[Sales_Amount],0)</f>
        <v>0.10249791286198799</v>
      </c>
      <c r="Q3346" s="5" t="str">
        <f>IF(VALUE(SUBSTITUTE(Helper_Columns[[#This Row],[Discount]],"%",""))&gt;=10,"High Discount", "Normal")</f>
        <v>Normal</v>
      </c>
      <c r="R3346" s="5" t="str">
        <f xml:space="preserve"> IF(Helper_Columns[[#This Row],[Profit]]&gt;5000,"High","Low")</f>
        <v>High</v>
      </c>
    </row>
    <row r="3347" spans="1:18" x14ac:dyDescent="0.25">
      <c r="A3347" t="s">
        <v>3357</v>
      </c>
      <c r="B3347" s="4">
        <v>45536.233846769363</v>
      </c>
      <c r="C3347" t="s">
        <v>5021</v>
      </c>
      <c r="D3347" t="s">
        <v>5027</v>
      </c>
      <c r="E3347" t="s">
        <v>5038</v>
      </c>
      <c r="F3347" t="s">
        <v>5047</v>
      </c>
      <c r="G3347" t="s">
        <v>5062</v>
      </c>
      <c r="H3347">
        <v>25133</v>
      </c>
      <c r="I3347">
        <v>1</v>
      </c>
      <c r="J3347" t="s">
        <v>5069</v>
      </c>
      <c r="K3347">
        <v>4110.6499999999996</v>
      </c>
      <c r="L3347" t="s">
        <v>5077</v>
      </c>
      <c r="M3347">
        <f>MONTH(Helper_Columns[Order_Date])</f>
        <v>9</v>
      </c>
      <c r="N3347">
        <f>YEAR(Helper_Columns[Order_Date])</f>
        <v>2024</v>
      </c>
      <c r="O3347" t="str">
        <f>TEXT(Helper_Columns[Order_Date],"mmm")</f>
        <v>Sep</v>
      </c>
      <c r="P3347" s="7">
        <f>IFERROR(Helper_Columns[Profit]/Helper_Columns[Sales_Amount],0)</f>
        <v>0.16355588270401464</v>
      </c>
      <c r="Q3347" s="5" t="str">
        <f>IF(VALUE(SUBSTITUTE(Helper_Columns[[#This Row],[Discount]],"%",""))&gt;=10,"High Discount", "Normal")</f>
        <v>High Discount</v>
      </c>
      <c r="R3347" s="5" t="str">
        <f xml:space="preserve"> IF(Helper_Columns[[#This Row],[Profit]]&gt;5000,"High","Low")</f>
        <v>Low</v>
      </c>
    </row>
    <row r="3348" spans="1:18" x14ac:dyDescent="0.25">
      <c r="A3348" t="s">
        <v>3358</v>
      </c>
      <c r="B3348" s="4">
        <v>45536.306861372272</v>
      </c>
      <c r="C3348" t="s">
        <v>5012</v>
      </c>
      <c r="D3348" t="s">
        <v>5026</v>
      </c>
      <c r="E3348" t="s">
        <v>5045</v>
      </c>
      <c r="F3348" t="s">
        <v>5048</v>
      </c>
      <c r="G3348" t="s">
        <v>5055</v>
      </c>
      <c r="H3348">
        <v>2619</v>
      </c>
      <c r="I3348">
        <v>4</v>
      </c>
      <c r="J3348" t="s">
        <v>5071</v>
      </c>
      <c r="K3348">
        <v>506.73</v>
      </c>
      <c r="L3348" t="s">
        <v>5074</v>
      </c>
      <c r="M3348">
        <f>MONTH(Helper_Columns[Order_Date])</f>
        <v>9</v>
      </c>
      <c r="N3348">
        <f>YEAR(Helper_Columns[Order_Date])</f>
        <v>2024</v>
      </c>
      <c r="O3348" t="str">
        <f>TEXT(Helper_Columns[Order_Date],"mmm")</f>
        <v>Sep</v>
      </c>
      <c r="P3348" s="7">
        <f>IFERROR(Helper_Columns[Profit]/Helper_Columns[Sales_Amount],0)</f>
        <v>0.19348224513172968</v>
      </c>
      <c r="Q3348" s="5" t="str">
        <f>IF(VALUE(SUBSTITUTE(Helper_Columns[[#This Row],[Discount]],"%",""))&gt;=10,"High Discount", "Normal")</f>
        <v>High Discount</v>
      </c>
      <c r="R3348" s="5" t="str">
        <f xml:space="preserve"> IF(Helper_Columns[[#This Row],[Profit]]&gt;5000,"High","Low")</f>
        <v>Low</v>
      </c>
    </row>
    <row r="3349" spans="1:18" x14ac:dyDescent="0.25">
      <c r="A3349" t="s">
        <v>3359</v>
      </c>
      <c r="B3349" s="4">
        <v>45536.379875975188</v>
      </c>
      <c r="C3349" t="s">
        <v>5025</v>
      </c>
      <c r="D3349" t="s">
        <v>5026</v>
      </c>
      <c r="E3349" t="s">
        <v>5043</v>
      </c>
      <c r="F3349" t="s">
        <v>5046</v>
      </c>
      <c r="G3349" t="s">
        <v>5057</v>
      </c>
      <c r="H3349">
        <v>26410</v>
      </c>
      <c r="I3349">
        <v>11</v>
      </c>
      <c r="J3349" t="s">
        <v>5070</v>
      </c>
      <c r="K3349">
        <v>3955.09</v>
      </c>
      <c r="L3349" t="s">
        <v>5077</v>
      </c>
      <c r="M3349">
        <f>MONTH(Helper_Columns[Order_Date])</f>
        <v>9</v>
      </c>
      <c r="N3349">
        <f>YEAR(Helper_Columns[Order_Date])</f>
        <v>2024</v>
      </c>
      <c r="O3349" t="str">
        <f>TEXT(Helper_Columns[Order_Date],"mmm")</f>
        <v>Sep</v>
      </c>
      <c r="P3349" s="7">
        <f>IFERROR(Helper_Columns[Profit]/Helper_Columns[Sales_Amount],0)</f>
        <v>0.14975728890571754</v>
      </c>
      <c r="Q3349" s="5" t="str">
        <f>IF(VALUE(SUBSTITUTE(Helper_Columns[[#This Row],[Discount]],"%",""))&gt;=10,"High Discount", "Normal")</f>
        <v>Normal</v>
      </c>
      <c r="R3349" s="5" t="str">
        <f xml:space="preserve"> IF(Helper_Columns[[#This Row],[Profit]]&gt;5000,"High","Low")</f>
        <v>Low</v>
      </c>
    </row>
    <row r="3350" spans="1:18" x14ac:dyDescent="0.25">
      <c r="A3350" t="s">
        <v>3360</v>
      </c>
      <c r="B3350" s="4">
        <v>45536.452890578112</v>
      </c>
      <c r="C3350" t="s">
        <v>5014</v>
      </c>
      <c r="D3350" t="s">
        <v>5027</v>
      </c>
      <c r="E3350" t="s">
        <v>5042</v>
      </c>
      <c r="F3350" t="s">
        <v>5048</v>
      </c>
      <c r="G3350" t="s">
        <v>5052</v>
      </c>
      <c r="H3350">
        <v>29304</v>
      </c>
      <c r="I3350">
        <v>2</v>
      </c>
      <c r="J3350" t="s">
        <v>5068</v>
      </c>
      <c r="K3350">
        <v>3646.49</v>
      </c>
      <c r="L3350" t="s">
        <v>5079</v>
      </c>
      <c r="M3350">
        <f>MONTH(Helper_Columns[Order_Date])</f>
        <v>9</v>
      </c>
      <c r="N3350">
        <f>YEAR(Helper_Columns[Order_Date])</f>
        <v>2024</v>
      </c>
      <c r="O3350" t="str">
        <f>TEXT(Helper_Columns[Order_Date],"mmm")</f>
        <v>Sep</v>
      </c>
      <c r="P3350" s="7">
        <f>IFERROR(Helper_Columns[Profit]/Helper_Columns[Sales_Amount],0)</f>
        <v>0.12443659568659568</v>
      </c>
      <c r="Q3350" s="5" t="str">
        <f>IF(VALUE(SUBSTITUTE(Helper_Columns[[#This Row],[Discount]],"%",""))&gt;=10,"High Discount", "Normal")</f>
        <v>Normal</v>
      </c>
      <c r="R3350" s="5" t="str">
        <f xml:space="preserve"> IF(Helper_Columns[[#This Row],[Profit]]&gt;5000,"High","Low")</f>
        <v>Low</v>
      </c>
    </row>
    <row r="3351" spans="1:18" x14ac:dyDescent="0.25">
      <c r="A3351" t="s">
        <v>3361</v>
      </c>
      <c r="B3351" s="4">
        <v>45536.525905181028</v>
      </c>
      <c r="C3351" t="s">
        <v>5021</v>
      </c>
      <c r="D3351" t="s">
        <v>5029</v>
      </c>
      <c r="E3351" t="s">
        <v>5040</v>
      </c>
      <c r="F3351" t="s">
        <v>5048</v>
      </c>
      <c r="G3351" t="s">
        <v>5051</v>
      </c>
      <c r="H3351">
        <v>66416</v>
      </c>
      <c r="I3351">
        <v>6</v>
      </c>
      <c r="J3351" t="s">
        <v>5070</v>
      </c>
      <c r="K3351">
        <v>12548.15</v>
      </c>
      <c r="L3351" t="s">
        <v>5076</v>
      </c>
      <c r="M3351">
        <f>MONTH(Helper_Columns[Order_Date])</f>
        <v>9</v>
      </c>
      <c r="N3351">
        <f>YEAR(Helper_Columns[Order_Date])</f>
        <v>2024</v>
      </c>
      <c r="O3351" t="str">
        <f>TEXT(Helper_Columns[Order_Date],"mmm")</f>
        <v>Sep</v>
      </c>
      <c r="P3351" s="7">
        <f>IFERROR(Helper_Columns[Profit]/Helper_Columns[Sales_Amount],0)</f>
        <v>0.18893263671404481</v>
      </c>
      <c r="Q3351" s="5" t="str">
        <f>IF(VALUE(SUBSTITUTE(Helper_Columns[[#This Row],[Discount]],"%",""))&gt;=10,"High Discount", "Normal")</f>
        <v>Normal</v>
      </c>
      <c r="R3351" s="5" t="str">
        <f xml:space="preserve"> IF(Helper_Columns[[#This Row],[Profit]]&gt;5000,"High","Low")</f>
        <v>High</v>
      </c>
    </row>
    <row r="3352" spans="1:18" x14ac:dyDescent="0.25">
      <c r="A3352" t="s">
        <v>3362</v>
      </c>
      <c r="B3352" s="4">
        <v>45536.598919783937</v>
      </c>
      <c r="C3352" t="s">
        <v>5023</v>
      </c>
      <c r="D3352" t="s">
        <v>5026</v>
      </c>
      <c r="E3352" t="s">
        <v>5045</v>
      </c>
      <c r="F3352" t="s">
        <v>5046</v>
      </c>
      <c r="G3352" t="s">
        <v>5061</v>
      </c>
      <c r="H3352">
        <v>2527</v>
      </c>
      <c r="I3352">
        <v>4</v>
      </c>
      <c r="J3352" t="s">
        <v>5072</v>
      </c>
      <c r="K3352">
        <v>499.31</v>
      </c>
      <c r="L3352" t="s">
        <v>5076</v>
      </c>
      <c r="M3352">
        <f>MONTH(Helper_Columns[Order_Date])</f>
        <v>9</v>
      </c>
      <c r="N3352">
        <f>YEAR(Helper_Columns[Order_Date])</f>
        <v>2024</v>
      </c>
      <c r="O3352" t="str">
        <f>TEXT(Helper_Columns[Order_Date],"mmm")</f>
        <v>Sep</v>
      </c>
      <c r="P3352" s="7">
        <f>IFERROR(Helper_Columns[Profit]/Helper_Columns[Sales_Amount],0)</f>
        <v>0.19759002770083103</v>
      </c>
      <c r="Q3352" s="5" t="str">
        <f>IF(VALUE(SUBSTITUTE(Helper_Columns[[#This Row],[Discount]],"%",""))&gt;=10,"High Discount", "Normal")</f>
        <v>High Discount</v>
      </c>
      <c r="R3352" s="5" t="str">
        <f xml:space="preserve"> IF(Helper_Columns[[#This Row],[Profit]]&gt;5000,"High","Low")</f>
        <v>Low</v>
      </c>
    </row>
    <row r="3353" spans="1:18" x14ac:dyDescent="0.25">
      <c r="A3353" t="s">
        <v>3363</v>
      </c>
      <c r="B3353" s="4">
        <v>45536.671934386883</v>
      </c>
      <c r="C3353" t="s">
        <v>5025</v>
      </c>
      <c r="D3353" t="s">
        <v>5028</v>
      </c>
      <c r="E3353" t="s">
        <v>5035</v>
      </c>
      <c r="F3353" t="s">
        <v>5047</v>
      </c>
      <c r="G3353" t="s">
        <v>5050</v>
      </c>
      <c r="H3353">
        <v>61207</v>
      </c>
      <c r="I3353">
        <v>3</v>
      </c>
      <c r="J3353" t="s">
        <v>5073</v>
      </c>
      <c r="K3353">
        <v>6696.69</v>
      </c>
      <c r="L3353" t="s">
        <v>5074</v>
      </c>
      <c r="M3353">
        <f>MONTH(Helper_Columns[Order_Date])</f>
        <v>9</v>
      </c>
      <c r="N3353">
        <f>YEAR(Helper_Columns[Order_Date])</f>
        <v>2024</v>
      </c>
      <c r="O3353" t="str">
        <f>TEXT(Helper_Columns[Order_Date],"mmm")</f>
        <v>Sep</v>
      </c>
      <c r="P3353" s="7">
        <f>IFERROR(Helper_Columns[Profit]/Helper_Columns[Sales_Amount],0)</f>
        <v>0.10941052493995784</v>
      </c>
      <c r="Q3353" s="5" t="str">
        <f>IF(VALUE(SUBSTITUTE(Helper_Columns[[#This Row],[Discount]],"%",""))&gt;=10,"High Discount", "Normal")</f>
        <v>Normal</v>
      </c>
      <c r="R3353" s="5" t="str">
        <f xml:space="preserve"> IF(Helper_Columns[[#This Row],[Profit]]&gt;5000,"High","Low")</f>
        <v>High</v>
      </c>
    </row>
    <row r="3354" spans="1:18" x14ac:dyDescent="0.25">
      <c r="A3354" t="s">
        <v>3364</v>
      </c>
      <c r="B3354" s="4">
        <v>45536.744948989792</v>
      </c>
      <c r="C3354" t="s">
        <v>5019</v>
      </c>
      <c r="D3354" t="s">
        <v>5026</v>
      </c>
      <c r="E3354" t="s">
        <v>5043</v>
      </c>
      <c r="F3354" t="s">
        <v>5047</v>
      </c>
      <c r="G3354" t="s">
        <v>5058</v>
      </c>
      <c r="H3354">
        <v>4964</v>
      </c>
      <c r="I3354">
        <v>8</v>
      </c>
      <c r="J3354" t="s">
        <v>5068</v>
      </c>
      <c r="K3354">
        <v>484.9</v>
      </c>
      <c r="L3354" t="s">
        <v>5074</v>
      </c>
      <c r="M3354">
        <f>MONTH(Helper_Columns[Order_Date])</f>
        <v>9</v>
      </c>
      <c r="N3354">
        <f>YEAR(Helper_Columns[Order_Date])</f>
        <v>2024</v>
      </c>
      <c r="O3354" t="str">
        <f>TEXT(Helper_Columns[Order_Date],"mmm")</f>
        <v>Sep</v>
      </c>
      <c r="P3354" s="7">
        <f>IFERROR(Helper_Columns[Profit]/Helper_Columns[Sales_Amount],0)</f>
        <v>9.7683319903303784E-2</v>
      </c>
      <c r="Q3354" s="5" t="str">
        <f>IF(VALUE(SUBSTITUTE(Helper_Columns[[#This Row],[Discount]],"%",""))&gt;=10,"High Discount", "Normal")</f>
        <v>Normal</v>
      </c>
      <c r="R3354" s="5" t="str">
        <f xml:space="preserve"> IF(Helper_Columns[[#This Row],[Profit]]&gt;5000,"High","Low")</f>
        <v>Low</v>
      </c>
    </row>
    <row r="3355" spans="1:18" x14ac:dyDescent="0.25">
      <c r="A3355" t="s">
        <v>3365</v>
      </c>
      <c r="B3355" s="4">
        <v>45536.817963592708</v>
      </c>
      <c r="C3355" t="s">
        <v>5016</v>
      </c>
      <c r="D3355" t="s">
        <v>5028</v>
      </c>
      <c r="E3355" t="s">
        <v>5037</v>
      </c>
      <c r="F3355" t="s">
        <v>5047</v>
      </c>
      <c r="G3355" t="s">
        <v>5063</v>
      </c>
      <c r="H3355">
        <v>11884</v>
      </c>
      <c r="I3355">
        <v>2</v>
      </c>
      <c r="J3355" t="s">
        <v>5071</v>
      </c>
      <c r="K3355">
        <v>1410.12</v>
      </c>
      <c r="L3355" t="s">
        <v>5077</v>
      </c>
      <c r="M3355">
        <f>MONTH(Helper_Columns[Order_Date])</f>
        <v>9</v>
      </c>
      <c r="N3355">
        <f>YEAR(Helper_Columns[Order_Date])</f>
        <v>2024</v>
      </c>
      <c r="O3355" t="str">
        <f>TEXT(Helper_Columns[Order_Date],"mmm")</f>
        <v>Sep</v>
      </c>
      <c r="P3355" s="7">
        <f>IFERROR(Helper_Columns[Profit]/Helper_Columns[Sales_Amount],0)</f>
        <v>0.11865701783911139</v>
      </c>
      <c r="Q3355" s="5" t="str">
        <f>IF(VALUE(SUBSTITUTE(Helper_Columns[[#This Row],[Discount]],"%",""))&gt;=10,"High Discount", "Normal")</f>
        <v>High Discount</v>
      </c>
      <c r="R3355" s="5" t="str">
        <f xml:space="preserve"> IF(Helper_Columns[[#This Row],[Profit]]&gt;5000,"High","Low")</f>
        <v>Low</v>
      </c>
    </row>
    <row r="3356" spans="1:18" x14ac:dyDescent="0.25">
      <c r="A3356" t="s">
        <v>3366</v>
      </c>
      <c r="B3356" s="4">
        <v>45536.890978195639</v>
      </c>
      <c r="C3356" t="s">
        <v>5018</v>
      </c>
      <c r="D3356" t="s">
        <v>5026</v>
      </c>
      <c r="E3356" t="s">
        <v>5045</v>
      </c>
      <c r="F3356" t="s">
        <v>5046</v>
      </c>
      <c r="G3356" t="s">
        <v>5053</v>
      </c>
      <c r="H3356">
        <v>31084</v>
      </c>
      <c r="I3356">
        <v>1</v>
      </c>
      <c r="J3356" t="s">
        <v>5073</v>
      </c>
      <c r="K3356">
        <v>3733.75</v>
      </c>
      <c r="L3356" t="s">
        <v>5074</v>
      </c>
      <c r="M3356">
        <f>MONTH(Helper_Columns[Order_Date])</f>
        <v>9</v>
      </c>
      <c r="N3356">
        <f>YEAR(Helper_Columns[Order_Date])</f>
        <v>2024</v>
      </c>
      <c r="O3356" t="str">
        <f>TEXT(Helper_Columns[Order_Date],"mmm")</f>
        <v>Sep</v>
      </c>
      <c r="P3356" s="7">
        <f>IFERROR(Helper_Columns[Profit]/Helper_Columns[Sales_Amount],0)</f>
        <v>0.12011806717282203</v>
      </c>
      <c r="Q3356" s="5" t="str">
        <f>IF(VALUE(SUBSTITUTE(Helper_Columns[[#This Row],[Discount]],"%",""))&gt;=10,"High Discount", "Normal")</f>
        <v>Normal</v>
      </c>
      <c r="R3356" s="5" t="str">
        <f xml:space="preserve"> IF(Helper_Columns[[#This Row],[Profit]]&gt;5000,"High","Low")</f>
        <v>Low</v>
      </c>
    </row>
    <row r="3357" spans="1:18" x14ac:dyDescent="0.25">
      <c r="A3357" t="s">
        <v>3367</v>
      </c>
      <c r="B3357" s="4">
        <v>45536.963992798563</v>
      </c>
      <c r="C3357" t="s">
        <v>5014</v>
      </c>
      <c r="D3357" t="s">
        <v>5028</v>
      </c>
      <c r="E3357" t="s">
        <v>5037</v>
      </c>
      <c r="F3357" t="s">
        <v>5048</v>
      </c>
      <c r="G3357" t="s">
        <v>5052</v>
      </c>
      <c r="H3357">
        <v>9157</v>
      </c>
      <c r="I3357">
        <v>7</v>
      </c>
      <c r="J3357" t="s">
        <v>5068</v>
      </c>
      <c r="K3357">
        <v>894.23</v>
      </c>
      <c r="L3357" t="s">
        <v>5077</v>
      </c>
      <c r="M3357">
        <f>MONTH(Helper_Columns[Order_Date])</f>
        <v>9</v>
      </c>
      <c r="N3357">
        <f>YEAR(Helper_Columns[Order_Date])</f>
        <v>2024</v>
      </c>
      <c r="O3357" t="str">
        <f>TEXT(Helper_Columns[Order_Date],"mmm")</f>
        <v>Sep</v>
      </c>
      <c r="P3357" s="7">
        <f>IFERROR(Helper_Columns[Profit]/Helper_Columns[Sales_Amount],0)</f>
        <v>9.7655345637217436E-2</v>
      </c>
      <c r="Q3357" s="5" t="str">
        <f>IF(VALUE(SUBSTITUTE(Helper_Columns[[#This Row],[Discount]],"%",""))&gt;=10,"High Discount", "Normal")</f>
        <v>Normal</v>
      </c>
      <c r="R3357" s="5" t="str">
        <f xml:space="preserve"> IF(Helper_Columns[[#This Row],[Profit]]&gt;5000,"High","Low")</f>
        <v>Low</v>
      </c>
    </row>
    <row r="3358" spans="1:18" x14ac:dyDescent="0.25">
      <c r="A3358" t="s">
        <v>3368</v>
      </c>
      <c r="B3358" s="4">
        <v>45537.037007401472</v>
      </c>
      <c r="C3358" t="s">
        <v>5018</v>
      </c>
      <c r="D3358" t="s">
        <v>5027</v>
      </c>
      <c r="E3358" t="s">
        <v>5044</v>
      </c>
      <c r="F3358" t="s">
        <v>5046</v>
      </c>
      <c r="G3358" t="s">
        <v>5054</v>
      </c>
      <c r="H3358">
        <v>75660</v>
      </c>
      <c r="I3358">
        <v>11</v>
      </c>
      <c r="J3358" t="s">
        <v>5072</v>
      </c>
      <c r="K3358">
        <v>7693.88</v>
      </c>
      <c r="L3358" t="s">
        <v>5074</v>
      </c>
      <c r="M3358">
        <f>MONTH(Helper_Columns[Order_Date])</f>
        <v>9</v>
      </c>
      <c r="N3358">
        <f>YEAR(Helper_Columns[Order_Date])</f>
        <v>2024</v>
      </c>
      <c r="O3358" t="str">
        <f>TEXT(Helper_Columns[Order_Date],"mmm")</f>
        <v>Sep</v>
      </c>
      <c r="P3358" s="7">
        <f>IFERROR(Helper_Columns[Profit]/Helper_Columns[Sales_Amount],0)</f>
        <v>0.10169019296854348</v>
      </c>
      <c r="Q3358" s="5" t="str">
        <f>IF(VALUE(SUBSTITUTE(Helper_Columns[[#This Row],[Discount]],"%",""))&gt;=10,"High Discount", "Normal")</f>
        <v>High Discount</v>
      </c>
      <c r="R3358" s="5" t="str">
        <f xml:space="preserve"> IF(Helper_Columns[[#This Row],[Profit]]&gt;5000,"High","Low")</f>
        <v>High</v>
      </c>
    </row>
    <row r="3359" spans="1:18" x14ac:dyDescent="0.25">
      <c r="A3359" t="s">
        <v>3369</v>
      </c>
      <c r="B3359" s="4">
        <v>45537.110022004403</v>
      </c>
      <c r="C3359" t="s">
        <v>5014</v>
      </c>
      <c r="D3359" t="s">
        <v>5027</v>
      </c>
      <c r="E3359" t="s">
        <v>5044</v>
      </c>
      <c r="F3359" t="s">
        <v>5046</v>
      </c>
      <c r="G3359" t="s">
        <v>5060</v>
      </c>
      <c r="H3359">
        <v>14536</v>
      </c>
      <c r="I3359">
        <v>1</v>
      </c>
      <c r="J3359" t="s">
        <v>5072</v>
      </c>
      <c r="K3359">
        <v>2748.64</v>
      </c>
      <c r="L3359" t="s">
        <v>5078</v>
      </c>
      <c r="M3359">
        <f>MONTH(Helper_Columns[Order_Date])</f>
        <v>9</v>
      </c>
      <c r="N3359">
        <f>YEAR(Helper_Columns[Order_Date])</f>
        <v>2024</v>
      </c>
      <c r="O3359" t="str">
        <f>TEXT(Helper_Columns[Order_Date],"mmm")</f>
        <v>Sep</v>
      </c>
      <c r="P3359" s="7">
        <f>IFERROR(Helper_Columns[Profit]/Helper_Columns[Sales_Amount],0)</f>
        <v>0.18909190974133186</v>
      </c>
      <c r="Q3359" s="5" t="str">
        <f>IF(VALUE(SUBSTITUTE(Helper_Columns[[#This Row],[Discount]],"%",""))&gt;=10,"High Discount", "Normal")</f>
        <v>High Discount</v>
      </c>
      <c r="R3359" s="5" t="str">
        <f xml:space="preserve"> IF(Helper_Columns[[#This Row],[Profit]]&gt;5000,"High","Low")</f>
        <v>Low</v>
      </c>
    </row>
    <row r="3360" spans="1:18" x14ac:dyDescent="0.25">
      <c r="A3360" t="s">
        <v>3370</v>
      </c>
      <c r="B3360" s="4">
        <v>45537.183036607312</v>
      </c>
      <c r="C3360" t="s">
        <v>5023</v>
      </c>
      <c r="D3360" t="s">
        <v>5029</v>
      </c>
      <c r="E3360" t="s">
        <v>5039</v>
      </c>
      <c r="F3360" t="s">
        <v>5046</v>
      </c>
      <c r="G3360" t="s">
        <v>5049</v>
      </c>
      <c r="H3360">
        <v>33947</v>
      </c>
      <c r="I3360">
        <v>1</v>
      </c>
      <c r="J3360" t="s">
        <v>5072</v>
      </c>
      <c r="K3360">
        <v>6952.27</v>
      </c>
      <c r="L3360" t="s">
        <v>5079</v>
      </c>
      <c r="M3360">
        <f>MONTH(Helper_Columns[Order_Date])</f>
        <v>9</v>
      </c>
      <c r="N3360">
        <f>YEAR(Helper_Columns[Order_Date])</f>
        <v>2024</v>
      </c>
      <c r="O3360" t="str">
        <f>TEXT(Helper_Columns[Order_Date],"mmm")</f>
        <v>Sep</v>
      </c>
      <c r="P3360" s="7">
        <f>IFERROR(Helper_Columns[Profit]/Helper_Columns[Sales_Amount],0)</f>
        <v>0.20479777299908683</v>
      </c>
      <c r="Q3360" s="5" t="str">
        <f>IF(VALUE(SUBSTITUTE(Helper_Columns[[#This Row],[Discount]],"%",""))&gt;=10,"High Discount", "Normal")</f>
        <v>High Discount</v>
      </c>
      <c r="R3360" s="5" t="str">
        <f xml:space="preserve"> IF(Helper_Columns[[#This Row],[Profit]]&gt;5000,"High","Low")</f>
        <v>High</v>
      </c>
    </row>
    <row r="3361" spans="1:18" x14ac:dyDescent="0.25">
      <c r="A3361" t="s">
        <v>3371</v>
      </c>
      <c r="B3361" s="4">
        <v>45537.256051210228</v>
      </c>
      <c r="C3361" t="s">
        <v>5013</v>
      </c>
      <c r="D3361" t="s">
        <v>5028</v>
      </c>
      <c r="E3361" t="s">
        <v>5037</v>
      </c>
      <c r="F3361" t="s">
        <v>5048</v>
      </c>
      <c r="G3361" t="s">
        <v>5065</v>
      </c>
      <c r="H3361">
        <v>72063</v>
      </c>
      <c r="I3361">
        <v>9</v>
      </c>
      <c r="J3361" t="s">
        <v>5072</v>
      </c>
      <c r="K3361">
        <v>15070.19</v>
      </c>
      <c r="L3361" t="s">
        <v>5079</v>
      </c>
      <c r="M3361">
        <f>MONTH(Helper_Columns[Order_Date])</f>
        <v>9</v>
      </c>
      <c r="N3361">
        <f>YEAR(Helper_Columns[Order_Date])</f>
        <v>2024</v>
      </c>
      <c r="O3361" t="str">
        <f>TEXT(Helper_Columns[Order_Date],"mmm")</f>
        <v>Sep</v>
      </c>
      <c r="P3361" s="7">
        <f>IFERROR(Helper_Columns[Profit]/Helper_Columns[Sales_Amount],0)</f>
        <v>0.20912520988579439</v>
      </c>
      <c r="Q3361" s="5" t="str">
        <f>IF(VALUE(SUBSTITUTE(Helper_Columns[[#This Row],[Discount]],"%",""))&gt;=10,"High Discount", "Normal")</f>
        <v>High Discount</v>
      </c>
      <c r="R3361" s="5" t="str">
        <f xml:space="preserve"> IF(Helper_Columns[[#This Row],[Profit]]&gt;5000,"High","Low")</f>
        <v>High</v>
      </c>
    </row>
    <row r="3362" spans="1:18" x14ac:dyDescent="0.25">
      <c r="A3362" t="s">
        <v>3372</v>
      </c>
      <c r="B3362" s="4">
        <v>45537.329065813159</v>
      </c>
      <c r="C3362" t="s">
        <v>5019</v>
      </c>
      <c r="D3362" t="s">
        <v>5027</v>
      </c>
      <c r="E3362" t="s">
        <v>5031</v>
      </c>
      <c r="F3362" t="s">
        <v>5046</v>
      </c>
      <c r="G3362" t="s">
        <v>5060</v>
      </c>
      <c r="H3362">
        <v>32912</v>
      </c>
      <c r="I3362">
        <v>10</v>
      </c>
      <c r="J3362" t="s">
        <v>5070</v>
      </c>
      <c r="K3362">
        <v>3625.99</v>
      </c>
      <c r="L3362" t="s">
        <v>5075</v>
      </c>
      <c r="M3362">
        <f>MONTH(Helper_Columns[Order_Date])</f>
        <v>9</v>
      </c>
      <c r="N3362">
        <f>YEAR(Helper_Columns[Order_Date])</f>
        <v>2024</v>
      </c>
      <c r="O3362" t="str">
        <f>TEXT(Helper_Columns[Order_Date],"mmm")</f>
        <v>Sep</v>
      </c>
      <c r="P3362" s="7">
        <f>IFERROR(Helper_Columns[Profit]/Helper_Columns[Sales_Amount],0)</f>
        <v>0.11017227758872143</v>
      </c>
      <c r="Q3362" s="5" t="str">
        <f>IF(VALUE(SUBSTITUTE(Helper_Columns[[#This Row],[Discount]],"%",""))&gt;=10,"High Discount", "Normal")</f>
        <v>Normal</v>
      </c>
      <c r="R3362" s="5" t="str">
        <f xml:space="preserve"> IF(Helper_Columns[[#This Row],[Profit]]&gt;5000,"High","Low")</f>
        <v>Low</v>
      </c>
    </row>
    <row r="3363" spans="1:18" x14ac:dyDescent="0.25">
      <c r="A3363" t="s">
        <v>3373</v>
      </c>
      <c r="B3363" s="4">
        <v>45537.402080416083</v>
      </c>
      <c r="C3363" t="s">
        <v>5023</v>
      </c>
      <c r="D3363" t="s">
        <v>5028</v>
      </c>
      <c r="E3363" t="s">
        <v>5032</v>
      </c>
      <c r="F3363" t="s">
        <v>5048</v>
      </c>
      <c r="G3363" t="s">
        <v>5059</v>
      </c>
      <c r="H3363">
        <v>28044</v>
      </c>
      <c r="I3363">
        <v>3</v>
      </c>
      <c r="J3363" t="s">
        <v>5069</v>
      </c>
      <c r="K3363">
        <v>2738.09</v>
      </c>
      <c r="L3363" t="s">
        <v>5078</v>
      </c>
      <c r="M3363">
        <f>MONTH(Helper_Columns[Order_Date])</f>
        <v>9</v>
      </c>
      <c r="N3363">
        <f>YEAR(Helper_Columns[Order_Date])</f>
        <v>2024</v>
      </c>
      <c r="O3363" t="str">
        <f>TEXT(Helper_Columns[Order_Date],"mmm")</f>
        <v>Sep</v>
      </c>
      <c r="P3363" s="7">
        <f>IFERROR(Helper_Columns[Profit]/Helper_Columns[Sales_Amount],0)</f>
        <v>9.763550135501356E-2</v>
      </c>
      <c r="Q3363" s="5" t="str">
        <f>IF(VALUE(SUBSTITUTE(Helper_Columns[[#This Row],[Discount]],"%",""))&gt;=10,"High Discount", "Normal")</f>
        <v>High Discount</v>
      </c>
      <c r="R3363" s="5" t="str">
        <f xml:space="preserve"> IF(Helper_Columns[[#This Row],[Profit]]&gt;5000,"High","Low")</f>
        <v>Low</v>
      </c>
    </row>
    <row r="3364" spans="1:18" x14ac:dyDescent="0.25">
      <c r="A3364" t="s">
        <v>3374</v>
      </c>
      <c r="B3364" s="4">
        <v>45537.475095018992</v>
      </c>
      <c r="C3364" t="s">
        <v>5017</v>
      </c>
      <c r="D3364" t="s">
        <v>5029</v>
      </c>
      <c r="E3364" t="s">
        <v>5040</v>
      </c>
      <c r="F3364" t="s">
        <v>5048</v>
      </c>
      <c r="G3364" t="s">
        <v>5065</v>
      </c>
      <c r="H3364">
        <v>34307</v>
      </c>
      <c r="I3364">
        <v>3</v>
      </c>
      <c r="J3364" t="s">
        <v>5072</v>
      </c>
      <c r="K3364">
        <v>5520.88</v>
      </c>
      <c r="L3364" t="s">
        <v>5077</v>
      </c>
      <c r="M3364">
        <f>MONTH(Helper_Columns[Order_Date])</f>
        <v>9</v>
      </c>
      <c r="N3364">
        <f>YEAR(Helper_Columns[Order_Date])</f>
        <v>2024</v>
      </c>
      <c r="O3364" t="str">
        <f>TEXT(Helper_Columns[Order_Date],"mmm")</f>
        <v>Sep</v>
      </c>
      <c r="P3364" s="7">
        <f>IFERROR(Helper_Columns[Profit]/Helper_Columns[Sales_Amount],0)</f>
        <v>0.1609257585915411</v>
      </c>
      <c r="Q3364" s="5" t="str">
        <f>IF(VALUE(SUBSTITUTE(Helper_Columns[[#This Row],[Discount]],"%",""))&gt;=10,"High Discount", "Normal")</f>
        <v>High Discount</v>
      </c>
      <c r="R3364" s="5" t="str">
        <f xml:space="preserve"> IF(Helper_Columns[[#This Row],[Profit]]&gt;5000,"High","Low")</f>
        <v>High</v>
      </c>
    </row>
    <row r="3365" spans="1:18" x14ac:dyDescent="0.25">
      <c r="A3365" t="s">
        <v>3375</v>
      </c>
      <c r="B3365" s="4">
        <v>45537.548109621923</v>
      </c>
      <c r="C3365" t="s">
        <v>5020</v>
      </c>
      <c r="D3365" t="s">
        <v>5027</v>
      </c>
      <c r="E3365" t="s">
        <v>5042</v>
      </c>
      <c r="F3365" t="s">
        <v>5046</v>
      </c>
      <c r="G3365" t="s">
        <v>5066</v>
      </c>
      <c r="H3365">
        <v>25818</v>
      </c>
      <c r="I3365">
        <v>4</v>
      </c>
      <c r="J3365" t="s">
        <v>5071</v>
      </c>
      <c r="K3365">
        <v>3798.54</v>
      </c>
      <c r="L3365" t="s">
        <v>5079</v>
      </c>
      <c r="M3365">
        <f>MONTH(Helper_Columns[Order_Date])</f>
        <v>9</v>
      </c>
      <c r="N3365">
        <f>YEAR(Helper_Columns[Order_Date])</f>
        <v>2024</v>
      </c>
      <c r="O3365" t="str">
        <f>TEXT(Helper_Columns[Order_Date],"mmm")</f>
        <v>Sep</v>
      </c>
      <c r="P3365" s="7">
        <f>IFERROR(Helper_Columns[Profit]/Helper_Columns[Sales_Amount],0)</f>
        <v>0.14712758540553103</v>
      </c>
      <c r="Q3365" s="5" t="str">
        <f>IF(VALUE(SUBSTITUTE(Helper_Columns[[#This Row],[Discount]],"%",""))&gt;=10,"High Discount", "Normal")</f>
        <v>High Discount</v>
      </c>
      <c r="R3365" s="5" t="str">
        <f xml:space="preserve"> IF(Helper_Columns[[#This Row],[Profit]]&gt;5000,"High","Low")</f>
        <v>Low</v>
      </c>
    </row>
    <row r="3366" spans="1:18" x14ac:dyDescent="0.25">
      <c r="A3366" t="s">
        <v>3376</v>
      </c>
      <c r="B3366" s="4">
        <v>45537.621124224839</v>
      </c>
      <c r="C3366" t="s">
        <v>5014</v>
      </c>
      <c r="D3366" t="s">
        <v>5028</v>
      </c>
      <c r="E3366" t="s">
        <v>5036</v>
      </c>
      <c r="F3366" t="s">
        <v>5047</v>
      </c>
      <c r="G3366" t="s">
        <v>5062</v>
      </c>
      <c r="H3366">
        <v>9484</v>
      </c>
      <c r="I3366">
        <v>11</v>
      </c>
      <c r="J3366" t="s">
        <v>5072</v>
      </c>
      <c r="K3366">
        <v>1092.69</v>
      </c>
      <c r="L3366" t="s">
        <v>5077</v>
      </c>
      <c r="M3366">
        <f>MONTH(Helper_Columns[Order_Date])</f>
        <v>9</v>
      </c>
      <c r="N3366">
        <f>YEAR(Helper_Columns[Order_Date])</f>
        <v>2024</v>
      </c>
      <c r="O3366" t="str">
        <f>TEXT(Helper_Columns[Order_Date],"mmm")</f>
        <v>Sep</v>
      </c>
      <c r="P3366" s="7">
        <f>IFERROR(Helper_Columns[Profit]/Helper_Columns[Sales_Amount],0)</f>
        <v>0.11521404470687474</v>
      </c>
      <c r="Q3366" s="5" t="str">
        <f>IF(VALUE(SUBSTITUTE(Helper_Columns[[#This Row],[Discount]],"%",""))&gt;=10,"High Discount", "Normal")</f>
        <v>High Discount</v>
      </c>
      <c r="R3366" s="5" t="str">
        <f xml:space="preserve"> IF(Helper_Columns[[#This Row],[Profit]]&gt;5000,"High","Low")</f>
        <v>Low</v>
      </c>
    </row>
    <row r="3367" spans="1:18" x14ac:dyDescent="0.25">
      <c r="A3367" t="s">
        <v>3377</v>
      </c>
      <c r="B3367" s="4">
        <v>45537.694138827763</v>
      </c>
      <c r="C3367" t="s">
        <v>5013</v>
      </c>
      <c r="D3367" t="s">
        <v>5028</v>
      </c>
      <c r="E3367" t="s">
        <v>5037</v>
      </c>
      <c r="F3367" t="s">
        <v>5048</v>
      </c>
      <c r="G3367" t="s">
        <v>5052</v>
      </c>
      <c r="H3367">
        <v>41747</v>
      </c>
      <c r="I3367">
        <v>13</v>
      </c>
      <c r="J3367" t="s">
        <v>5071</v>
      </c>
      <c r="K3367">
        <v>5753.73</v>
      </c>
      <c r="L3367" t="s">
        <v>5074</v>
      </c>
      <c r="M3367">
        <f>MONTH(Helper_Columns[Order_Date])</f>
        <v>9</v>
      </c>
      <c r="N3367">
        <f>YEAR(Helper_Columns[Order_Date])</f>
        <v>2024</v>
      </c>
      <c r="O3367" t="str">
        <f>TEXT(Helper_Columns[Order_Date],"mmm")</f>
        <v>Sep</v>
      </c>
      <c r="P3367" s="7">
        <f>IFERROR(Helper_Columns[Profit]/Helper_Columns[Sales_Amount],0)</f>
        <v>0.13782379572184827</v>
      </c>
      <c r="Q3367" s="5" t="str">
        <f>IF(VALUE(SUBSTITUTE(Helper_Columns[[#This Row],[Discount]],"%",""))&gt;=10,"High Discount", "Normal")</f>
        <v>High Discount</v>
      </c>
      <c r="R3367" s="5" t="str">
        <f xml:space="preserve"> IF(Helper_Columns[[#This Row],[Profit]]&gt;5000,"High","Low")</f>
        <v>High</v>
      </c>
    </row>
    <row r="3368" spans="1:18" x14ac:dyDescent="0.25">
      <c r="A3368" t="s">
        <v>3378</v>
      </c>
      <c r="B3368" s="4">
        <v>45537.767153430686</v>
      </c>
      <c r="C3368" t="s">
        <v>5016</v>
      </c>
      <c r="D3368" t="s">
        <v>5026</v>
      </c>
      <c r="E3368" t="s">
        <v>5043</v>
      </c>
      <c r="F3368" t="s">
        <v>5047</v>
      </c>
      <c r="G3368" t="s">
        <v>5050</v>
      </c>
      <c r="H3368">
        <v>72086</v>
      </c>
      <c r="I3368">
        <v>5</v>
      </c>
      <c r="J3368" t="s">
        <v>5072</v>
      </c>
      <c r="K3368">
        <v>12182.79</v>
      </c>
      <c r="L3368" t="s">
        <v>5079</v>
      </c>
      <c r="M3368">
        <f>MONTH(Helper_Columns[Order_Date])</f>
        <v>9</v>
      </c>
      <c r="N3368">
        <f>YEAR(Helper_Columns[Order_Date])</f>
        <v>2024</v>
      </c>
      <c r="O3368" t="str">
        <f>TEXT(Helper_Columns[Order_Date],"mmm")</f>
        <v>Sep</v>
      </c>
      <c r="P3368" s="7">
        <f>IFERROR(Helper_Columns[Profit]/Helper_Columns[Sales_Amount],0)</f>
        <v>0.16900355131370864</v>
      </c>
      <c r="Q3368" s="5" t="str">
        <f>IF(VALUE(SUBSTITUTE(Helper_Columns[[#This Row],[Discount]],"%",""))&gt;=10,"High Discount", "Normal")</f>
        <v>High Discount</v>
      </c>
      <c r="R3368" s="5" t="str">
        <f xml:space="preserve"> IF(Helper_Columns[[#This Row],[Profit]]&gt;5000,"High","Low")</f>
        <v>High</v>
      </c>
    </row>
    <row r="3369" spans="1:18" x14ac:dyDescent="0.25">
      <c r="A3369" t="s">
        <v>3379</v>
      </c>
      <c r="B3369" s="4">
        <v>45537.840168033603</v>
      </c>
      <c r="C3369" t="s">
        <v>5017</v>
      </c>
      <c r="D3369" t="s">
        <v>5028</v>
      </c>
      <c r="E3369" t="s">
        <v>5032</v>
      </c>
      <c r="F3369" t="s">
        <v>5046</v>
      </c>
      <c r="G3369" t="s">
        <v>5066</v>
      </c>
      <c r="H3369">
        <v>63358</v>
      </c>
      <c r="I3369">
        <v>2</v>
      </c>
      <c r="J3369" t="s">
        <v>5068</v>
      </c>
      <c r="K3369">
        <v>13250.42</v>
      </c>
      <c r="L3369" t="s">
        <v>5079</v>
      </c>
      <c r="M3369">
        <f>MONTH(Helper_Columns[Order_Date])</f>
        <v>9</v>
      </c>
      <c r="N3369">
        <f>YEAR(Helper_Columns[Order_Date])</f>
        <v>2024</v>
      </c>
      <c r="O3369" t="str">
        <f>TEXT(Helper_Columns[Order_Date],"mmm")</f>
        <v>Sep</v>
      </c>
      <c r="P3369" s="7">
        <f>IFERROR(Helper_Columns[Profit]/Helper_Columns[Sales_Amount],0)</f>
        <v>0.20913570504119447</v>
      </c>
      <c r="Q3369" s="5" t="str">
        <f>IF(VALUE(SUBSTITUTE(Helper_Columns[[#This Row],[Discount]],"%",""))&gt;=10,"High Discount", "Normal")</f>
        <v>Normal</v>
      </c>
      <c r="R3369" s="5" t="str">
        <f xml:space="preserve"> IF(Helper_Columns[[#This Row],[Profit]]&gt;5000,"High","Low")</f>
        <v>High</v>
      </c>
    </row>
    <row r="3370" spans="1:18" x14ac:dyDescent="0.25">
      <c r="A3370" t="s">
        <v>3380</v>
      </c>
      <c r="B3370" s="4">
        <v>45537.913182636519</v>
      </c>
      <c r="C3370" t="s">
        <v>5020</v>
      </c>
      <c r="D3370" t="s">
        <v>5029</v>
      </c>
      <c r="E3370" t="s">
        <v>5040</v>
      </c>
      <c r="F3370" t="s">
        <v>5048</v>
      </c>
      <c r="G3370" t="s">
        <v>5065</v>
      </c>
      <c r="H3370">
        <v>67547</v>
      </c>
      <c r="I3370">
        <v>4</v>
      </c>
      <c r="J3370" t="s">
        <v>5071</v>
      </c>
      <c r="K3370">
        <v>13551.46</v>
      </c>
      <c r="L3370" t="s">
        <v>5074</v>
      </c>
      <c r="M3370">
        <f>MONTH(Helper_Columns[Order_Date])</f>
        <v>9</v>
      </c>
      <c r="N3370">
        <f>YEAR(Helper_Columns[Order_Date])</f>
        <v>2024</v>
      </c>
      <c r="O3370" t="str">
        <f>TEXT(Helper_Columns[Order_Date],"mmm")</f>
        <v>Sep</v>
      </c>
      <c r="P3370" s="7">
        <f>IFERROR(Helper_Columns[Profit]/Helper_Columns[Sales_Amount],0)</f>
        <v>0.20062267754304408</v>
      </c>
      <c r="Q3370" s="5" t="str">
        <f>IF(VALUE(SUBSTITUTE(Helper_Columns[[#This Row],[Discount]],"%",""))&gt;=10,"High Discount", "Normal")</f>
        <v>High Discount</v>
      </c>
      <c r="R3370" s="5" t="str">
        <f xml:space="preserve"> IF(Helper_Columns[[#This Row],[Profit]]&gt;5000,"High","Low")</f>
        <v>High</v>
      </c>
    </row>
    <row r="3371" spans="1:18" x14ac:dyDescent="0.25">
      <c r="A3371" t="s">
        <v>3381</v>
      </c>
      <c r="B3371" s="4">
        <v>45537.986197239443</v>
      </c>
      <c r="C3371" t="s">
        <v>5014</v>
      </c>
      <c r="D3371" t="s">
        <v>5028</v>
      </c>
      <c r="E3371" t="s">
        <v>5032</v>
      </c>
      <c r="F3371" t="s">
        <v>5046</v>
      </c>
      <c r="G3371" t="s">
        <v>5066</v>
      </c>
      <c r="H3371">
        <v>73364</v>
      </c>
      <c r="I3371">
        <v>9</v>
      </c>
      <c r="J3371" t="s">
        <v>5072</v>
      </c>
      <c r="K3371">
        <v>6362.25</v>
      </c>
      <c r="L3371" t="s">
        <v>5078</v>
      </c>
      <c r="M3371">
        <f>MONTH(Helper_Columns[Order_Date])</f>
        <v>9</v>
      </c>
      <c r="N3371">
        <f>YEAR(Helper_Columns[Order_Date])</f>
        <v>2024</v>
      </c>
      <c r="O3371" t="str">
        <f>TEXT(Helper_Columns[Order_Date],"mmm")</f>
        <v>Sep</v>
      </c>
      <c r="P3371" s="7">
        <f>IFERROR(Helper_Columns[Profit]/Helper_Columns[Sales_Amount],0)</f>
        <v>8.672168911182597E-2</v>
      </c>
      <c r="Q3371" s="5" t="str">
        <f>IF(VALUE(SUBSTITUTE(Helper_Columns[[#This Row],[Discount]],"%",""))&gt;=10,"High Discount", "Normal")</f>
        <v>High Discount</v>
      </c>
      <c r="R3371" s="5" t="str">
        <f xml:space="preserve"> IF(Helper_Columns[[#This Row],[Profit]]&gt;5000,"High","Low")</f>
        <v>High</v>
      </c>
    </row>
    <row r="3372" spans="1:18" x14ac:dyDescent="0.25">
      <c r="A3372" t="s">
        <v>3382</v>
      </c>
      <c r="B3372" s="4">
        <v>45538.059211842359</v>
      </c>
      <c r="C3372" t="s">
        <v>5023</v>
      </c>
      <c r="D3372" t="s">
        <v>5028</v>
      </c>
      <c r="E3372" t="s">
        <v>5037</v>
      </c>
      <c r="F3372" t="s">
        <v>5046</v>
      </c>
      <c r="G3372" t="s">
        <v>5057</v>
      </c>
      <c r="H3372">
        <v>50214</v>
      </c>
      <c r="I3372">
        <v>5</v>
      </c>
      <c r="J3372" t="s">
        <v>5069</v>
      </c>
      <c r="K3372">
        <v>8146.42</v>
      </c>
      <c r="L3372" t="s">
        <v>5077</v>
      </c>
      <c r="M3372">
        <f>MONTH(Helper_Columns[Order_Date])</f>
        <v>9</v>
      </c>
      <c r="N3372">
        <f>YEAR(Helper_Columns[Order_Date])</f>
        <v>2024</v>
      </c>
      <c r="O3372" t="str">
        <f>TEXT(Helper_Columns[Order_Date],"mmm")</f>
        <v>Sep</v>
      </c>
      <c r="P3372" s="7">
        <f>IFERROR(Helper_Columns[Profit]/Helper_Columns[Sales_Amount],0)</f>
        <v>0.1622340383160075</v>
      </c>
      <c r="Q3372" s="5" t="str">
        <f>IF(VALUE(SUBSTITUTE(Helper_Columns[[#This Row],[Discount]],"%",""))&gt;=10,"High Discount", "Normal")</f>
        <v>High Discount</v>
      </c>
      <c r="R3372" s="5" t="str">
        <f xml:space="preserve"> IF(Helper_Columns[[#This Row],[Profit]]&gt;5000,"High","Low")</f>
        <v>High</v>
      </c>
    </row>
    <row r="3373" spans="1:18" x14ac:dyDescent="0.25">
      <c r="A3373" t="s">
        <v>3383</v>
      </c>
      <c r="B3373" s="4">
        <v>45538.132226445283</v>
      </c>
      <c r="C3373" t="s">
        <v>5022</v>
      </c>
      <c r="D3373" t="s">
        <v>5026</v>
      </c>
      <c r="E3373" t="s">
        <v>5043</v>
      </c>
      <c r="F3373" t="s">
        <v>5048</v>
      </c>
      <c r="G3373" t="s">
        <v>5059</v>
      </c>
      <c r="H3373">
        <v>43040</v>
      </c>
      <c r="I3373">
        <v>9</v>
      </c>
      <c r="J3373" t="s">
        <v>5070</v>
      </c>
      <c r="K3373">
        <v>6059.68</v>
      </c>
      <c r="L3373" t="s">
        <v>5078</v>
      </c>
      <c r="M3373">
        <f>MONTH(Helper_Columns[Order_Date])</f>
        <v>9</v>
      </c>
      <c r="N3373">
        <f>YEAR(Helper_Columns[Order_Date])</f>
        <v>2024</v>
      </c>
      <c r="O3373" t="str">
        <f>TEXT(Helper_Columns[Order_Date],"mmm")</f>
        <v>Sep</v>
      </c>
      <c r="P3373" s="7">
        <f>IFERROR(Helper_Columns[Profit]/Helper_Columns[Sales_Amount],0)</f>
        <v>0.14079182156133829</v>
      </c>
      <c r="Q3373" s="5" t="str">
        <f>IF(VALUE(SUBSTITUTE(Helper_Columns[[#This Row],[Discount]],"%",""))&gt;=10,"High Discount", "Normal")</f>
        <v>Normal</v>
      </c>
      <c r="R3373" s="5" t="str">
        <f xml:space="preserve"> IF(Helper_Columns[[#This Row],[Profit]]&gt;5000,"High","Low")</f>
        <v>High</v>
      </c>
    </row>
    <row r="3374" spans="1:18" x14ac:dyDescent="0.25">
      <c r="A3374" t="s">
        <v>3384</v>
      </c>
      <c r="B3374" s="4">
        <v>45538.205241048207</v>
      </c>
      <c r="C3374" t="s">
        <v>5024</v>
      </c>
      <c r="D3374" t="s">
        <v>5028</v>
      </c>
      <c r="E3374" t="s">
        <v>5032</v>
      </c>
      <c r="F3374" t="s">
        <v>5047</v>
      </c>
      <c r="G3374" t="s">
        <v>5067</v>
      </c>
      <c r="H3374">
        <v>22497</v>
      </c>
      <c r="I3374">
        <v>8</v>
      </c>
      <c r="J3374" t="s">
        <v>5072</v>
      </c>
      <c r="K3374">
        <v>2945.16</v>
      </c>
      <c r="L3374" t="s">
        <v>5079</v>
      </c>
      <c r="M3374">
        <f>MONTH(Helper_Columns[Order_Date])</f>
        <v>9</v>
      </c>
      <c r="N3374">
        <f>YEAR(Helper_Columns[Order_Date])</f>
        <v>2024</v>
      </c>
      <c r="O3374" t="str">
        <f>TEXT(Helper_Columns[Order_Date],"mmm")</f>
        <v>Sep</v>
      </c>
      <c r="P3374" s="7">
        <f>IFERROR(Helper_Columns[Profit]/Helper_Columns[Sales_Amount],0)</f>
        <v>0.13091345512735031</v>
      </c>
      <c r="Q3374" s="5" t="str">
        <f>IF(VALUE(SUBSTITUTE(Helper_Columns[[#This Row],[Discount]],"%",""))&gt;=10,"High Discount", "Normal")</f>
        <v>High Discount</v>
      </c>
      <c r="R3374" s="5" t="str">
        <f xml:space="preserve"> IF(Helper_Columns[[#This Row],[Profit]]&gt;5000,"High","Low")</f>
        <v>Low</v>
      </c>
    </row>
    <row r="3375" spans="1:18" x14ac:dyDescent="0.25">
      <c r="A3375" t="s">
        <v>3385</v>
      </c>
      <c r="B3375" s="4">
        <v>45538.278255651123</v>
      </c>
      <c r="C3375" t="s">
        <v>5017</v>
      </c>
      <c r="D3375" t="s">
        <v>5028</v>
      </c>
      <c r="E3375" t="s">
        <v>5035</v>
      </c>
      <c r="F3375" t="s">
        <v>5046</v>
      </c>
      <c r="G3375" t="s">
        <v>5053</v>
      </c>
      <c r="H3375">
        <v>2883</v>
      </c>
      <c r="I3375">
        <v>4</v>
      </c>
      <c r="J3375" t="s">
        <v>5069</v>
      </c>
      <c r="K3375">
        <v>395.49</v>
      </c>
      <c r="L3375" t="s">
        <v>5079</v>
      </c>
      <c r="M3375">
        <f>MONTH(Helper_Columns[Order_Date])</f>
        <v>9</v>
      </c>
      <c r="N3375">
        <f>YEAR(Helper_Columns[Order_Date])</f>
        <v>2024</v>
      </c>
      <c r="O3375" t="str">
        <f>TEXT(Helper_Columns[Order_Date],"mmm")</f>
        <v>Sep</v>
      </c>
      <c r="P3375" s="7">
        <f>IFERROR(Helper_Columns[Profit]/Helper_Columns[Sales_Amount],0)</f>
        <v>0.13718002081165453</v>
      </c>
      <c r="Q3375" s="5" t="str">
        <f>IF(VALUE(SUBSTITUTE(Helper_Columns[[#This Row],[Discount]],"%",""))&gt;=10,"High Discount", "Normal")</f>
        <v>High Discount</v>
      </c>
      <c r="R3375" s="5" t="str">
        <f xml:space="preserve"> IF(Helper_Columns[[#This Row],[Profit]]&gt;5000,"High","Low")</f>
        <v>Low</v>
      </c>
    </row>
    <row r="3376" spans="1:18" x14ac:dyDescent="0.25">
      <c r="A3376" t="s">
        <v>3386</v>
      </c>
      <c r="B3376" s="4">
        <v>45538.351270254039</v>
      </c>
      <c r="C3376" t="s">
        <v>5017</v>
      </c>
      <c r="D3376" t="s">
        <v>5026</v>
      </c>
      <c r="E3376" t="s">
        <v>5043</v>
      </c>
      <c r="F3376" t="s">
        <v>5047</v>
      </c>
      <c r="G3376" t="s">
        <v>5063</v>
      </c>
      <c r="H3376">
        <v>21469</v>
      </c>
      <c r="I3376">
        <v>10</v>
      </c>
      <c r="J3376" t="s">
        <v>5072</v>
      </c>
      <c r="K3376">
        <v>4242.8</v>
      </c>
      <c r="L3376" t="s">
        <v>5075</v>
      </c>
      <c r="M3376">
        <f>MONTH(Helper_Columns[Order_Date])</f>
        <v>9</v>
      </c>
      <c r="N3376">
        <f>YEAR(Helper_Columns[Order_Date])</f>
        <v>2024</v>
      </c>
      <c r="O3376" t="str">
        <f>TEXT(Helper_Columns[Order_Date],"mmm")</f>
        <v>Sep</v>
      </c>
      <c r="P3376" s="7">
        <f>IFERROR(Helper_Columns[Profit]/Helper_Columns[Sales_Amount],0)</f>
        <v>0.1976244818109833</v>
      </c>
      <c r="Q3376" s="5" t="str">
        <f>IF(VALUE(SUBSTITUTE(Helper_Columns[[#This Row],[Discount]],"%",""))&gt;=10,"High Discount", "Normal")</f>
        <v>High Discount</v>
      </c>
      <c r="R3376" s="5" t="str">
        <f xml:space="preserve"> IF(Helper_Columns[[#This Row],[Profit]]&gt;5000,"High","Low")</f>
        <v>Low</v>
      </c>
    </row>
    <row r="3377" spans="1:18" x14ac:dyDescent="0.25">
      <c r="A3377" t="s">
        <v>3387</v>
      </c>
      <c r="B3377" s="4">
        <v>45538.42428485697</v>
      </c>
      <c r="C3377" t="s">
        <v>5015</v>
      </c>
      <c r="D3377" t="s">
        <v>5029</v>
      </c>
      <c r="E3377" t="s">
        <v>5039</v>
      </c>
      <c r="F3377" t="s">
        <v>5048</v>
      </c>
      <c r="G3377" t="s">
        <v>5056</v>
      </c>
      <c r="H3377">
        <v>9989</v>
      </c>
      <c r="I3377">
        <v>13</v>
      </c>
      <c r="J3377" t="s">
        <v>5069</v>
      </c>
      <c r="K3377">
        <v>818.1</v>
      </c>
      <c r="L3377" t="s">
        <v>5076</v>
      </c>
      <c r="M3377">
        <f>MONTH(Helper_Columns[Order_Date])</f>
        <v>9</v>
      </c>
      <c r="N3377">
        <f>YEAR(Helper_Columns[Order_Date])</f>
        <v>2024</v>
      </c>
      <c r="O3377" t="str">
        <f>TEXT(Helper_Columns[Order_Date],"mmm")</f>
        <v>Sep</v>
      </c>
      <c r="P3377" s="7">
        <f>IFERROR(Helper_Columns[Profit]/Helper_Columns[Sales_Amount],0)</f>
        <v>8.1900090099109021E-2</v>
      </c>
      <c r="Q3377" s="5" t="str">
        <f>IF(VALUE(SUBSTITUTE(Helper_Columns[[#This Row],[Discount]],"%",""))&gt;=10,"High Discount", "Normal")</f>
        <v>High Discount</v>
      </c>
      <c r="R3377" s="5" t="str">
        <f xml:space="preserve"> IF(Helper_Columns[[#This Row],[Profit]]&gt;5000,"High","Low")</f>
        <v>Low</v>
      </c>
    </row>
    <row r="3378" spans="1:18" x14ac:dyDescent="0.25">
      <c r="A3378" t="s">
        <v>3388</v>
      </c>
      <c r="B3378" s="4">
        <v>45538.497299459887</v>
      </c>
      <c r="C3378" t="s">
        <v>5022</v>
      </c>
      <c r="D3378" t="s">
        <v>5028</v>
      </c>
      <c r="E3378" t="s">
        <v>5032</v>
      </c>
      <c r="F3378" t="s">
        <v>5047</v>
      </c>
      <c r="G3378" t="s">
        <v>5062</v>
      </c>
      <c r="H3378">
        <v>8506</v>
      </c>
      <c r="I3378">
        <v>3</v>
      </c>
      <c r="J3378" t="s">
        <v>5069</v>
      </c>
      <c r="K3378">
        <v>1515.58</v>
      </c>
      <c r="L3378" t="s">
        <v>5078</v>
      </c>
      <c r="M3378">
        <f>MONTH(Helper_Columns[Order_Date])</f>
        <v>9</v>
      </c>
      <c r="N3378">
        <f>YEAR(Helper_Columns[Order_Date])</f>
        <v>2024</v>
      </c>
      <c r="O3378" t="str">
        <f>TEXT(Helper_Columns[Order_Date],"mmm")</f>
        <v>Sep</v>
      </c>
      <c r="P3378" s="7">
        <f>IFERROR(Helper_Columns[Profit]/Helper_Columns[Sales_Amount],0)</f>
        <v>0.17817775687749823</v>
      </c>
      <c r="Q3378" s="5" t="str">
        <f>IF(VALUE(SUBSTITUTE(Helper_Columns[[#This Row],[Discount]],"%",""))&gt;=10,"High Discount", "Normal")</f>
        <v>High Discount</v>
      </c>
      <c r="R3378" s="5" t="str">
        <f xml:space="preserve"> IF(Helper_Columns[[#This Row],[Profit]]&gt;5000,"High","Low")</f>
        <v>Low</v>
      </c>
    </row>
    <row r="3379" spans="1:18" x14ac:dyDescent="0.25">
      <c r="A3379" t="s">
        <v>3389</v>
      </c>
      <c r="B3379" s="4">
        <v>45538.57031406281</v>
      </c>
      <c r="C3379" t="s">
        <v>5017</v>
      </c>
      <c r="D3379" t="s">
        <v>5028</v>
      </c>
      <c r="E3379" t="s">
        <v>5032</v>
      </c>
      <c r="F3379" t="s">
        <v>5048</v>
      </c>
      <c r="G3379" t="s">
        <v>5052</v>
      </c>
      <c r="H3379">
        <v>26154</v>
      </c>
      <c r="I3379">
        <v>6</v>
      </c>
      <c r="J3379" t="s">
        <v>5071</v>
      </c>
      <c r="K3379">
        <v>2428.16</v>
      </c>
      <c r="L3379" t="s">
        <v>5074</v>
      </c>
      <c r="M3379">
        <f>MONTH(Helper_Columns[Order_Date])</f>
        <v>9</v>
      </c>
      <c r="N3379">
        <f>YEAR(Helper_Columns[Order_Date])</f>
        <v>2024</v>
      </c>
      <c r="O3379" t="str">
        <f>TEXT(Helper_Columns[Order_Date],"mmm")</f>
        <v>Sep</v>
      </c>
      <c r="P3379" s="7">
        <f>IFERROR(Helper_Columns[Profit]/Helper_Columns[Sales_Amount],0)</f>
        <v>9.2840865641966808E-2</v>
      </c>
      <c r="Q3379" s="5" t="str">
        <f>IF(VALUE(SUBSTITUTE(Helper_Columns[[#This Row],[Discount]],"%",""))&gt;=10,"High Discount", "Normal")</f>
        <v>High Discount</v>
      </c>
      <c r="R3379" s="5" t="str">
        <f xml:space="preserve"> IF(Helper_Columns[[#This Row],[Profit]]&gt;5000,"High","Low")</f>
        <v>Low</v>
      </c>
    </row>
    <row r="3380" spans="1:18" x14ac:dyDescent="0.25">
      <c r="A3380" t="s">
        <v>3390</v>
      </c>
      <c r="B3380" s="4">
        <v>45538.643328665727</v>
      </c>
      <c r="C3380" t="s">
        <v>5021</v>
      </c>
      <c r="D3380" t="s">
        <v>5026</v>
      </c>
      <c r="E3380" t="s">
        <v>5034</v>
      </c>
      <c r="F3380" t="s">
        <v>5047</v>
      </c>
      <c r="G3380" t="s">
        <v>5062</v>
      </c>
      <c r="H3380">
        <v>24631</v>
      </c>
      <c r="I3380">
        <v>1</v>
      </c>
      <c r="J3380" t="s">
        <v>5070</v>
      </c>
      <c r="K3380">
        <v>4199.5600000000004</v>
      </c>
      <c r="L3380" t="s">
        <v>5077</v>
      </c>
      <c r="M3380">
        <f>MONTH(Helper_Columns[Order_Date])</f>
        <v>9</v>
      </c>
      <c r="N3380">
        <f>YEAR(Helper_Columns[Order_Date])</f>
        <v>2024</v>
      </c>
      <c r="O3380" t="str">
        <f>TEXT(Helper_Columns[Order_Date],"mmm")</f>
        <v>Sep</v>
      </c>
      <c r="P3380" s="7">
        <f>IFERROR(Helper_Columns[Profit]/Helper_Columns[Sales_Amount],0)</f>
        <v>0.17049896471925624</v>
      </c>
      <c r="Q3380" s="5" t="str">
        <f>IF(VALUE(SUBSTITUTE(Helper_Columns[[#This Row],[Discount]],"%",""))&gt;=10,"High Discount", "Normal")</f>
        <v>Normal</v>
      </c>
      <c r="R3380" s="5" t="str">
        <f xml:space="preserve"> IF(Helper_Columns[[#This Row],[Profit]]&gt;5000,"High","Low")</f>
        <v>Low</v>
      </c>
    </row>
    <row r="3381" spans="1:18" x14ac:dyDescent="0.25">
      <c r="A3381" t="s">
        <v>3391</v>
      </c>
      <c r="B3381" s="4">
        <v>45538.716343268643</v>
      </c>
      <c r="C3381" t="s">
        <v>5024</v>
      </c>
      <c r="D3381" t="s">
        <v>5027</v>
      </c>
      <c r="E3381" t="s">
        <v>5042</v>
      </c>
      <c r="F3381" t="s">
        <v>5046</v>
      </c>
      <c r="G3381" t="s">
        <v>5066</v>
      </c>
      <c r="H3381">
        <v>41510</v>
      </c>
      <c r="I3381">
        <v>1</v>
      </c>
      <c r="J3381" t="s">
        <v>5069</v>
      </c>
      <c r="K3381">
        <v>7518.25</v>
      </c>
      <c r="L3381" t="s">
        <v>5076</v>
      </c>
      <c r="M3381">
        <f>MONTH(Helper_Columns[Order_Date])</f>
        <v>9</v>
      </c>
      <c r="N3381">
        <f>YEAR(Helper_Columns[Order_Date])</f>
        <v>2024</v>
      </c>
      <c r="O3381" t="str">
        <f>TEXT(Helper_Columns[Order_Date],"mmm")</f>
        <v>Sep</v>
      </c>
      <c r="P3381" s="7">
        <f>IFERROR(Helper_Columns[Profit]/Helper_Columns[Sales_Amount],0)</f>
        <v>0.18111900746807999</v>
      </c>
      <c r="Q3381" s="5" t="str">
        <f>IF(VALUE(SUBSTITUTE(Helper_Columns[[#This Row],[Discount]],"%",""))&gt;=10,"High Discount", "Normal")</f>
        <v>High Discount</v>
      </c>
      <c r="R3381" s="5" t="str">
        <f xml:space="preserve"> IF(Helper_Columns[[#This Row],[Profit]]&gt;5000,"High","Low")</f>
        <v>High</v>
      </c>
    </row>
    <row r="3382" spans="1:18" x14ac:dyDescent="0.25">
      <c r="A3382" t="s">
        <v>3392</v>
      </c>
      <c r="B3382" s="4">
        <v>45538.789357871567</v>
      </c>
      <c r="C3382" t="s">
        <v>5014</v>
      </c>
      <c r="D3382" t="s">
        <v>5028</v>
      </c>
      <c r="E3382" t="s">
        <v>5037</v>
      </c>
      <c r="F3382" t="s">
        <v>5047</v>
      </c>
      <c r="G3382" t="s">
        <v>5062</v>
      </c>
      <c r="H3382">
        <v>31944</v>
      </c>
      <c r="I3382">
        <v>14</v>
      </c>
      <c r="J3382" t="s">
        <v>5069</v>
      </c>
      <c r="K3382">
        <v>5761.89</v>
      </c>
      <c r="L3382" t="s">
        <v>5079</v>
      </c>
      <c r="M3382">
        <f>MONTH(Helper_Columns[Order_Date])</f>
        <v>9</v>
      </c>
      <c r="N3382">
        <f>YEAR(Helper_Columns[Order_Date])</f>
        <v>2024</v>
      </c>
      <c r="O3382" t="str">
        <f>TEXT(Helper_Columns[Order_Date],"mmm")</f>
        <v>Sep</v>
      </c>
      <c r="P3382" s="7">
        <f>IFERROR(Helper_Columns[Profit]/Helper_Columns[Sales_Amount],0)</f>
        <v>0.18037471825694967</v>
      </c>
      <c r="Q3382" s="5" t="str">
        <f>IF(VALUE(SUBSTITUTE(Helper_Columns[[#This Row],[Discount]],"%",""))&gt;=10,"High Discount", "Normal")</f>
        <v>High Discount</v>
      </c>
      <c r="R3382" s="5" t="str">
        <f xml:space="preserve"> IF(Helper_Columns[[#This Row],[Profit]]&gt;5000,"High","Low")</f>
        <v>High</v>
      </c>
    </row>
    <row r="3383" spans="1:18" x14ac:dyDescent="0.25">
      <c r="A3383" t="s">
        <v>3393</v>
      </c>
      <c r="B3383" s="4">
        <v>45538.86237247449</v>
      </c>
      <c r="C3383" t="s">
        <v>5023</v>
      </c>
      <c r="D3383" t="s">
        <v>5027</v>
      </c>
      <c r="E3383" t="s">
        <v>5044</v>
      </c>
      <c r="F3383" t="s">
        <v>5046</v>
      </c>
      <c r="G3383" t="s">
        <v>5066</v>
      </c>
      <c r="H3383">
        <v>44763</v>
      </c>
      <c r="I3383">
        <v>11</v>
      </c>
      <c r="J3383" t="s">
        <v>5072</v>
      </c>
      <c r="K3383">
        <v>8800.7900000000009</v>
      </c>
      <c r="L3383" t="s">
        <v>5074</v>
      </c>
      <c r="M3383">
        <f>MONTH(Helper_Columns[Order_Date])</f>
        <v>9</v>
      </c>
      <c r="N3383">
        <f>YEAR(Helper_Columns[Order_Date])</f>
        <v>2024</v>
      </c>
      <c r="O3383" t="str">
        <f>TEXT(Helper_Columns[Order_Date],"mmm")</f>
        <v>Sep</v>
      </c>
      <c r="P3383" s="7">
        <f>IFERROR(Helper_Columns[Profit]/Helper_Columns[Sales_Amount],0)</f>
        <v>0.19660858298148026</v>
      </c>
      <c r="Q3383" s="5" t="str">
        <f>IF(VALUE(SUBSTITUTE(Helper_Columns[[#This Row],[Discount]],"%",""))&gt;=10,"High Discount", "Normal")</f>
        <v>High Discount</v>
      </c>
      <c r="R3383" s="5" t="str">
        <f xml:space="preserve"> IF(Helper_Columns[[#This Row],[Profit]]&gt;5000,"High","Low")</f>
        <v>High</v>
      </c>
    </row>
    <row r="3384" spans="1:18" x14ac:dyDescent="0.25">
      <c r="A3384" t="s">
        <v>3394</v>
      </c>
      <c r="B3384" s="4">
        <v>45538.935387077407</v>
      </c>
      <c r="C3384" t="s">
        <v>5025</v>
      </c>
      <c r="D3384" t="s">
        <v>5028</v>
      </c>
      <c r="E3384" t="s">
        <v>5037</v>
      </c>
      <c r="F3384" t="s">
        <v>5046</v>
      </c>
      <c r="G3384" t="s">
        <v>5066</v>
      </c>
      <c r="H3384">
        <v>46728</v>
      </c>
      <c r="I3384">
        <v>10</v>
      </c>
      <c r="J3384" t="s">
        <v>5072</v>
      </c>
      <c r="K3384">
        <v>10149.73</v>
      </c>
      <c r="L3384" t="s">
        <v>5075</v>
      </c>
      <c r="M3384">
        <f>MONTH(Helper_Columns[Order_Date])</f>
        <v>9</v>
      </c>
      <c r="N3384">
        <f>YEAR(Helper_Columns[Order_Date])</f>
        <v>2024</v>
      </c>
      <c r="O3384" t="str">
        <f>TEXT(Helper_Columns[Order_Date],"mmm")</f>
        <v>Sep</v>
      </c>
      <c r="P3384" s="7">
        <f>IFERROR(Helper_Columns[Profit]/Helper_Columns[Sales_Amount],0)</f>
        <v>0.21720873994179077</v>
      </c>
      <c r="Q3384" s="5" t="str">
        <f>IF(VALUE(SUBSTITUTE(Helper_Columns[[#This Row],[Discount]],"%",""))&gt;=10,"High Discount", "Normal")</f>
        <v>High Discount</v>
      </c>
      <c r="R3384" s="5" t="str">
        <f xml:space="preserve"> IF(Helper_Columns[[#This Row],[Profit]]&gt;5000,"High","Low")</f>
        <v>High</v>
      </c>
    </row>
    <row r="3385" spans="1:18" x14ac:dyDescent="0.25">
      <c r="A3385" t="s">
        <v>3395</v>
      </c>
      <c r="B3385" s="4">
        <v>45539.008401680338</v>
      </c>
      <c r="C3385" t="s">
        <v>5023</v>
      </c>
      <c r="D3385" t="s">
        <v>5027</v>
      </c>
      <c r="E3385" t="s">
        <v>5031</v>
      </c>
      <c r="F3385" t="s">
        <v>5047</v>
      </c>
      <c r="G3385" t="s">
        <v>5062</v>
      </c>
      <c r="H3385">
        <v>73359</v>
      </c>
      <c r="I3385">
        <v>8</v>
      </c>
      <c r="J3385" t="s">
        <v>5072</v>
      </c>
      <c r="K3385">
        <v>9920.57</v>
      </c>
      <c r="L3385" t="s">
        <v>5078</v>
      </c>
      <c r="M3385">
        <f>MONTH(Helper_Columns[Order_Date])</f>
        <v>9</v>
      </c>
      <c r="N3385">
        <f>YEAR(Helper_Columns[Order_Date])</f>
        <v>2024</v>
      </c>
      <c r="O3385" t="str">
        <f>TEXT(Helper_Columns[Order_Date],"mmm")</f>
        <v>Sep</v>
      </c>
      <c r="P3385" s="7">
        <f>IFERROR(Helper_Columns[Profit]/Helper_Columns[Sales_Amount],0)</f>
        <v>0.13523316839106311</v>
      </c>
      <c r="Q3385" s="5" t="str">
        <f>IF(VALUE(SUBSTITUTE(Helper_Columns[[#This Row],[Discount]],"%",""))&gt;=10,"High Discount", "Normal")</f>
        <v>High Discount</v>
      </c>
      <c r="R3385" s="5" t="str">
        <f xml:space="preserve"> IF(Helper_Columns[[#This Row],[Profit]]&gt;5000,"High","Low")</f>
        <v>High</v>
      </c>
    </row>
    <row r="3386" spans="1:18" x14ac:dyDescent="0.25">
      <c r="A3386" t="s">
        <v>3396</v>
      </c>
      <c r="B3386" s="4">
        <v>45539.081416283247</v>
      </c>
      <c r="C3386" t="s">
        <v>5018</v>
      </c>
      <c r="D3386" t="s">
        <v>5026</v>
      </c>
      <c r="E3386" t="s">
        <v>5030</v>
      </c>
      <c r="F3386" t="s">
        <v>5046</v>
      </c>
      <c r="G3386" t="s">
        <v>5049</v>
      </c>
      <c r="H3386">
        <v>53418</v>
      </c>
      <c r="I3386">
        <v>6</v>
      </c>
      <c r="J3386" t="s">
        <v>5071</v>
      </c>
      <c r="K3386">
        <v>5459.14</v>
      </c>
      <c r="L3386" t="s">
        <v>5079</v>
      </c>
      <c r="M3386">
        <f>MONTH(Helper_Columns[Order_Date])</f>
        <v>9</v>
      </c>
      <c r="N3386">
        <f>YEAR(Helper_Columns[Order_Date])</f>
        <v>2024</v>
      </c>
      <c r="O3386" t="str">
        <f>TEXT(Helper_Columns[Order_Date],"mmm")</f>
        <v>Sep</v>
      </c>
      <c r="P3386" s="7">
        <f>IFERROR(Helper_Columns[Profit]/Helper_Columns[Sales_Amount],0)</f>
        <v>0.10219663783743309</v>
      </c>
      <c r="Q3386" s="5" t="str">
        <f>IF(VALUE(SUBSTITUTE(Helper_Columns[[#This Row],[Discount]],"%",""))&gt;=10,"High Discount", "Normal")</f>
        <v>High Discount</v>
      </c>
      <c r="R3386" s="5" t="str">
        <f xml:space="preserve"> IF(Helper_Columns[[#This Row],[Profit]]&gt;5000,"High","Low")</f>
        <v>High</v>
      </c>
    </row>
    <row r="3387" spans="1:18" x14ac:dyDescent="0.25">
      <c r="A3387" t="s">
        <v>3397</v>
      </c>
      <c r="B3387" s="4">
        <v>45539.15443088617</v>
      </c>
      <c r="C3387" t="s">
        <v>5019</v>
      </c>
      <c r="D3387" t="s">
        <v>5028</v>
      </c>
      <c r="E3387" t="s">
        <v>5035</v>
      </c>
      <c r="F3387" t="s">
        <v>5047</v>
      </c>
      <c r="G3387" t="s">
        <v>5063</v>
      </c>
      <c r="H3387">
        <v>56636</v>
      </c>
      <c r="I3387">
        <v>9</v>
      </c>
      <c r="J3387" t="s">
        <v>5070</v>
      </c>
      <c r="K3387">
        <v>9435.9599999999991</v>
      </c>
      <c r="L3387" t="s">
        <v>5076</v>
      </c>
      <c r="M3387">
        <f>MONTH(Helper_Columns[Order_Date])</f>
        <v>9</v>
      </c>
      <c r="N3387">
        <f>YEAR(Helper_Columns[Order_Date])</f>
        <v>2024</v>
      </c>
      <c r="O3387" t="str">
        <f>TEXT(Helper_Columns[Order_Date],"mmm")</f>
        <v>Sep</v>
      </c>
      <c r="P3387" s="7">
        <f>IFERROR(Helper_Columns[Profit]/Helper_Columns[Sales_Amount],0)</f>
        <v>0.16660710502154105</v>
      </c>
      <c r="Q3387" s="5" t="str">
        <f>IF(VALUE(SUBSTITUTE(Helper_Columns[[#This Row],[Discount]],"%",""))&gt;=10,"High Discount", "Normal")</f>
        <v>Normal</v>
      </c>
      <c r="R3387" s="5" t="str">
        <f xml:space="preserve"> IF(Helper_Columns[[#This Row],[Profit]]&gt;5000,"High","Low")</f>
        <v>High</v>
      </c>
    </row>
    <row r="3388" spans="1:18" x14ac:dyDescent="0.25">
      <c r="A3388" t="s">
        <v>3398</v>
      </c>
      <c r="B3388" s="4">
        <v>45539.227445489087</v>
      </c>
      <c r="C3388" t="s">
        <v>5013</v>
      </c>
      <c r="D3388" t="s">
        <v>5029</v>
      </c>
      <c r="E3388" t="s">
        <v>5041</v>
      </c>
      <c r="F3388" t="s">
        <v>5046</v>
      </c>
      <c r="G3388" t="s">
        <v>5060</v>
      </c>
      <c r="H3388">
        <v>1397</v>
      </c>
      <c r="I3388">
        <v>2</v>
      </c>
      <c r="J3388" t="s">
        <v>5068</v>
      </c>
      <c r="K3388">
        <v>226.24</v>
      </c>
      <c r="L3388" t="s">
        <v>5077</v>
      </c>
      <c r="M3388">
        <f>MONTH(Helper_Columns[Order_Date])</f>
        <v>9</v>
      </c>
      <c r="N3388">
        <f>YEAR(Helper_Columns[Order_Date])</f>
        <v>2024</v>
      </c>
      <c r="O3388" t="str">
        <f>TEXT(Helper_Columns[Order_Date],"mmm")</f>
        <v>Sep</v>
      </c>
      <c r="P3388" s="7">
        <f>IFERROR(Helper_Columns[Profit]/Helper_Columns[Sales_Amount],0)</f>
        <v>0.16194702934860417</v>
      </c>
      <c r="Q3388" s="5" t="str">
        <f>IF(VALUE(SUBSTITUTE(Helper_Columns[[#This Row],[Discount]],"%",""))&gt;=10,"High Discount", "Normal")</f>
        <v>Normal</v>
      </c>
      <c r="R3388" s="5" t="str">
        <f xml:space="preserve"> IF(Helper_Columns[[#This Row],[Profit]]&gt;5000,"High","Low")</f>
        <v>Low</v>
      </c>
    </row>
    <row r="3389" spans="1:18" x14ac:dyDescent="0.25">
      <c r="A3389" t="s">
        <v>3399</v>
      </c>
      <c r="B3389" s="4">
        <v>45539.30046009201</v>
      </c>
      <c r="C3389" t="s">
        <v>5019</v>
      </c>
      <c r="D3389" t="s">
        <v>5026</v>
      </c>
      <c r="E3389" t="s">
        <v>5045</v>
      </c>
      <c r="F3389" t="s">
        <v>5048</v>
      </c>
      <c r="G3389" t="s">
        <v>5059</v>
      </c>
      <c r="H3389">
        <v>39159</v>
      </c>
      <c r="I3389">
        <v>6</v>
      </c>
      <c r="J3389" t="s">
        <v>5073</v>
      </c>
      <c r="K3389">
        <v>3648.95</v>
      </c>
      <c r="L3389" t="s">
        <v>5077</v>
      </c>
      <c r="M3389">
        <f>MONTH(Helper_Columns[Order_Date])</f>
        <v>9</v>
      </c>
      <c r="N3389">
        <f>YEAR(Helper_Columns[Order_Date])</f>
        <v>2024</v>
      </c>
      <c r="O3389" t="str">
        <f>TEXT(Helper_Columns[Order_Date],"mmm")</f>
        <v>Sep</v>
      </c>
      <c r="P3389" s="7">
        <f>IFERROR(Helper_Columns[Profit]/Helper_Columns[Sales_Amount],0)</f>
        <v>9.3182920912178543E-2</v>
      </c>
      <c r="Q3389" s="5" t="str">
        <f>IF(VALUE(SUBSTITUTE(Helper_Columns[[#This Row],[Discount]],"%",""))&gt;=10,"High Discount", "Normal")</f>
        <v>Normal</v>
      </c>
      <c r="R3389" s="5" t="str">
        <f xml:space="preserve"> IF(Helper_Columns[[#This Row],[Profit]]&gt;5000,"High","Low")</f>
        <v>Low</v>
      </c>
    </row>
    <row r="3390" spans="1:18" x14ac:dyDescent="0.25">
      <c r="A3390" t="s">
        <v>3400</v>
      </c>
      <c r="B3390" s="4">
        <v>45539.373474694927</v>
      </c>
      <c r="C3390" t="s">
        <v>5014</v>
      </c>
      <c r="D3390" t="s">
        <v>5029</v>
      </c>
      <c r="E3390" t="s">
        <v>5040</v>
      </c>
      <c r="F3390" t="s">
        <v>5046</v>
      </c>
      <c r="G3390" t="s">
        <v>5054</v>
      </c>
      <c r="H3390">
        <v>59620</v>
      </c>
      <c r="I3390">
        <v>5</v>
      </c>
      <c r="J3390" t="s">
        <v>5068</v>
      </c>
      <c r="K3390">
        <v>12019.54</v>
      </c>
      <c r="L3390" t="s">
        <v>5074</v>
      </c>
      <c r="M3390">
        <f>MONTH(Helper_Columns[Order_Date])</f>
        <v>9</v>
      </c>
      <c r="N3390">
        <f>YEAR(Helper_Columns[Order_Date])</f>
        <v>2024</v>
      </c>
      <c r="O3390" t="str">
        <f>TEXT(Helper_Columns[Order_Date],"mmm")</f>
        <v>Sep</v>
      </c>
      <c r="P3390" s="7">
        <f>IFERROR(Helper_Columns[Profit]/Helper_Columns[Sales_Amount],0)</f>
        <v>0.20160248238846026</v>
      </c>
      <c r="Q3390" s="5" t="str">
        <f>IF(VALUE(SUBSTITUTE(Helper_Columns[[#This Row],[Discount]],"%",""))&gt;=10,"High Discount", "Normal")</f>
        <v>Normal</v>
      </c>
      <c r="R3390" s="5" t="str">
        <f xml:space="preserve"> IF(Helper_Columns[[#This Row],[Profit]]&gt;5000,"High","Low")</f>
        <v>High</v>
      </c>
    </row>
    <row r="3391" spans="1:18" x14ac:dyDescent="0.25">
      <c r="A3391" t="s">
        <v>3401</v>
      </c>
      <c r="B3391" s="4">
        <v>45539.446489297858</v>
      </c>
      <c r="C3391" t="s">
        <v>5016</v>
      </c>
      <c r="D3391" t="s">
        <v>5027</v>
      </c>
      <c r="E3391" t="s">
        <v>5031</v>
      </c>
      <c r="F3391" t="s">
        <v>5048</v>
      </c>
      <c r="G3391" t="s">
        <v>5052</v>
      </c>
      <c r="H3391">
        <v>16456</v>
      </c>
      <c r="I3391">
        <v>13</v>
      </c>
      <c r="J3391" t="s">
        <v>5072</v>
      </c>
      <c r="K3391">
        <v>1398.57</v>
      </c>
      <c r="L3391" t="s">
        <v>5079</v>
      </c>
      <c r="M3391">
        <f>MONTH(Helper_Columns[Order_Date])</f>
        <v>9</v>
      </c>
      <c r="N3391">
        <f>YEAR(Helper_Columns[Order_Date])</f>
        <v>2024</v>
      </c>
      <c r="O3391" t="str">
        <f>TEXT(Helper_Columns[Order_Date],"mmm")</f>
        <v>Sep</v>
      </c>
      <c r="P3391" s="7">
        <f>IFERROR(Helper_Columns[Profit]/Helper_Columns[Sales_Amount],0)</f>
        <v>8.4988454059309673E-2</v>
      </c>
      <c r="Q3391" s="5" t="str">
        <f>IF(VALUE(SUBSTITUTE(Helper_Columns[[#This Row],[Discount]],"%",""))&gt;=10,"High Discount", "Normal")</f>
        <v>High Discount</v>
      </c>
      <c r="R3391" s="5" t="str">
        <f xml:space="preserve"> IF(Helper_Columns[[#This Row],[Profit]]&gt;5000,"High","Low")</f>
        <v>Low</v>
      </c>
    </row>
    <row r="3392" spans="1:18" x14ac:dyDescent="0.25">
      <c r="A3392" t="s">
        <v>3402</v>
      </c>
      <c r="B3392" s="4">
        <v>45539.519503900767</v>
      </c>
      <c r="C3392" t="s">
        <v>5020</v>
      </c>
      <c r="D3392" t="s">
        <v>5026</v>
      </c>
      <c r="E3392" t="s">
        <v>5043</v>
      </c>
      <c r="F3392" t="s">
        <v>5047</v>
      </c>
      <c r="G3392" t="s">
        <v>5058</v>
      </c>
      <c r="H3392">
        <v>40509</v>
      </c>
      <c r="I3392">
        <v>5</v>
      </c>
      <c r="J3392" t="s">
        <v>5068</v>
      </c>
      <c r="K3392">
        <v>4359.1000000000004</v>
      </c>
      <c r="L3392" t="s">
        <v>5074</v>
      </c>
      <c r="M3392">
        <f>MONTH(Helper_Columns[Order_Date])</f>
        <v>9</v>
      </c>
      <c r="N3392">
        <f>YEAR(Helper_Columns[Order_Date])</f>
        <v>2024</v>
      </c>
      <c r="O3392" t="str">
        <f>TEXT(Helper_Columns[Order_Date],"mmm")</f>
        <v>Sep</v>
      </c>
      <c r="P3392" s="7">
        <f>IFERROR(Helper_Columns[Profit]/Helper_Columns[Sales_Amount],0)</f>
        <v>0.10760818583524649</v>
      </c>
      <c r="Q3392" s="5" t="str">
        <f>IF(VALUE(SUBSTITUTE(Helper_Columns[[#This Row],[Discount]],"%",""))&gt;=10,"High Discount", "Normal")</f>
        <v>Normal</v>
      </c>
      <c r="R3392" s="5" t="str">
        <f xml:space="preserve"> IF(Helper_Columns[[#This Row],[Profit]]&gt;5000,"High","Low")</f>
        <v>Low</v>
      </c>
    </row>
    <row r="3393" spans="1:18" x14ac:dyDescent="0.25">
      <c r="A3393" t="s">
        <v>3403</v>
      </c>
      <c r="B3393" s="4">
        <v>45539.59251850369</v>
      </c>
      <c r="C3393" t="s">
        <v>5015</v>
      </c>
      <c r="D3393" t="s">
        <v>5027</v>
      </c>
      <c r="E3393" t="s">
        <v>5031</v>
      </c>
      <c r="F3393" t="s">
        <v>5048</v>
      </c>
      <c r="G3393" t="s">
        <v>5059</v>
      </c>
      <c r="H3393">
        <v>37911</v>
      </c>
      <c r="I3393">
        <v>5</v>
      </c>
      <c r="J3393" t="s">
        <v>5069</v>
      </c>
      <c r="K3393">
        <v>7578.69</v>
      </c>
      <c r="L3393" t="s">
        <v>5074</v>
      </c>
      <c r="M3393">
        <f>MONTH(Helper_Columns[Order_Date])</f>
        <v>9</v>
      </c>
      <c r="N3393">
        <f>YEAR(Helper_Columns[Order_Date])</f>
        <v>2024</v>
      </c>
      <c r="O3393" t="str">
        <f>TEXT(Helper_Columns[Order_Date],"mmm")</f>
        <v>Sep</v>
      </c>
      <c r="P3393" s="7">
        <f>IFERROR(Helper_Columns[Profit]/Helper_Columns[Sales_Amount],0)</f>
        <v>0.19990741473450976</v>
      </c>
      <c r="Q3393" s="5" t="str">
        <f>IF(VALUE(SUBSTITUTE(Helper_Columns[[#This Row],[Discount]],"%",""))&gt;=10,"High Discount", "Normal")</f>
        <v>High Discount</v>
      </c>
      <c r="R3393" s="5" t="str">
        <f xml:space="preserve"> IF(Helper_Columns[[#This Row],[Profit]]&gt;5000,"High","Low")</f>
        <v>High</v>
      </c>
    </row>
    <row r="3394" spans="1:18" x14ac:dyDescent="0.25">
      <c r="A3394" t="s">
        <v>3404</v>
      </c>
      <c r="B3394" s="4">
        <v>45539.665533106621</v>
      </c>
      <c r="C3394" t="s">
        <v>5023</v>
      </c>
      <c r="D3394" t="s">
        <v>5028</v>
      </c>
      <c r="E3394" t="s">
        <v>5032</v>
      </c>
      <c r="F3394" t="s">
        <v>5046</v>
      </c>
      <c r="G3394" t="s">
        <v>5054</v>
      </c>
      <c r="H3394">
        <v>54602</v>
      </c>
      <c r="I3394">
        <v>10</v>
      </c>
      <c r="J3394" t="s">
        <v>5072</v>
      </c>
      <c r="K3394">
        <v>9141.19</v>
      </c>
      <c r="L3394" t="s">
        <v>5074</v>
      </c>
      <c r="M3394">
        <f>MONTH(Helper_Columns[Order_Date])</f>
        <v>9</v>
      </c>
      <c r="N3394">
        <f>YEAR(Helper_Columns[Order_Date])</f>
        <v>2024</v>
      </c>
      <c r="O3394" t="str">
        <f>TEXT(Helper_Columns[Order_Date],"mmm")</f>
        <v>Sep</v>
      </c>
      <c r="P3394" s="7">
        <f>IFERROR(Helper_Columns[Profit]/Helper_Columns[Sales_Amount],0)</f>
        <v>0.16741492985604925</v>
      </c>
      <c r="Q3394" s="5" t="str">
        <f>IF(VALUE(SUBSTITUTE(Helper_Columns[[#This Row],[Discount]],"%",""))&gt;=10,"High Discount", "Normal")</f>
        <v>High Discount</v>
      </c>
      <c r="R3394" s="5" t="str">
        <f xml:space="preserve"> IF(Helper_Columns[[#This Row],[Profit]]&gt;5000,"High","Low")</f>
        <v>High</v>
      </c>
    </row>
    <row r="3395" spans="1:18" x14ac:dyDescent="0.25">
      <c r="A3395" t="s">
        <v>3405</v>
      </c>
      <c r="B3395" s="4">
        <v>45539.738547709538</v>
      </c>
      <c r="C3395" t="s">
        <v>5018</v>
      </c>
      <c r="D3395" t="s">
        <v>5027</v>
      </c>
      <c r="E3395" t="s">
        <v>5031</v>
      </c>
      <c r="F3395" t="s">
        <v>5047</v>
      </c>
      <c r="G3395" t="s">
        <v>5058</v>
      </c>
      <c r="H3395">
        <v>78652</v>
      </c>
      <c r="I3395">
        <v>5</v>
      </c>
      <c r="J3395" t="s">
        <v>5071</v>
      </c>
      <c r="K3395">
        <v>8756.59</v>
      </c>
      <c r="L3395" t="s">
        <v>5077</v>
      </c>
      <c r="M3395">
        <f>MONTH(Helper_Columns[Order_Date])</f>
        <v>9</v>
      </c>
      <c r="N3395">
        <f>YEAR(Helper_Columns[Order_Date])</f>
        <v>2024</v>
      </c>
      <c r="O3395" t="str">
        <f>TEXT(Helper_Columns[Order_Date],"mmm")</f>
        <v>Sep</v>
      </c>
      <c r="P3395" s="7">
        <f>IFERROR(Helper_Columns[Profit]/Helper_Columns[Sales_Amount],0)</f>
        <v>0.11133334180948991</v>
      </c>
      <c r="Q3395" s="5" t="str">
        <f>IF(VALUE(SUBSTITUTE(Helper_Columns[[#This Row],[Discount]],"%",""))&gt;=10,"High Discount", "Normal")</f>
        <v>High Discount</v>
      </c>
      <c r="R3395" s="5" t="str">
        <f xml:space="preserve"> IF(Helper_Columns[[#This Row],[Profit]]&gt;5000,"High","Low")</f>
        <v>High</v>
      </c>
    </row>
    <row r="3396" spans="1:18" x14ac:dyDescent="0.25">
      <c r="A3396" t="s">
        <v>3406</v>
      </c>
      <c r="B3396" s="4">
        <v>45539.811562312447</v>
      </c>
      <c r="C3396" t="s">
        <v>5019</v>
      </c>
      <c r="D3396" t="s">
        <v>5027</v>
      </c>
      <c r="E3396" t="s">
        <v>5042</v>
      </c>
      <c r="F3396" t="s">
        <v>5048</v>
      </c>
      <c r="G3396" t="s">
        <v>5059</v>
      </c>
      <c r="H3396">
        <v>77596</v>
      </c>
      <c r="I3396">
        <v>7</v>
      </c>
      <c r="J3396" t="s">
        <v>5068</v>
      </c>
      <c r="K3396">
        <v>15873.31</v>
      </c>
      <c r="L3396" t="s">
        <v>5075</v>
      </c>
      <c r="M3396">
        <f>MONTH(Helper_Columns[Order_Date])</f>
        <v>9</v>
      </c>
      <c r="N3396">
        <f>YEAR(Helper_Columns[Order_Date])</f>
        <v>2024</v>
      </c>
      <c r="O3396" t="str">
        <f>TEXT(Helper_Columns[Order_Date],"mmm")</f>
        <v>Sep</v>
      </c>
      <c r="P3396" s="7">
        <f>IFERROR(Helper_Columns[Profit]/Helper_Columns[Sales_Amount],0)</f>
        <v>0.20456350842826948</v>
      </c>
      <c r="Q3396" s="5" t="str">
        <f>IF(VALUE(SUBSTITUTE(Helper_Columns[[#This Row],[Discount]],"%",""))&gt;=10,"High Discount", "Normal")</f>
        <v>Normal</v>
      </c>
      <c r="R3396" s="5" t="str">
        <f xml:space="preserve"> IF(Helper_Columns[[#This Row],[Profit]]&gt;5000,"High","Low")</f>
        <v>High</v>
      </c>
    </row>
    <row r="3397" spans="1:18" x14ac:dyDescent="0.25">
      <c r="A3397" t="s">
        <v>3407</v>
      </c>
      <c r="B3397" s="4">
        <v>45539.884576915378</v>
      </c>
      <c r="C3397" t="s">
        <v>5012</v>
      </c>
      <c r="D3397" t="s">
        <v>5029</v>
      </c>
      <c r="E3397" t="s">
        <v>5033</v>
      </c>
      <c r="F3397" t="s">
        <v>5048</v>
      </c>
      <c r="G3397" t="s">
        <v>5065</v>
      </c>
      <c r="H3397">
        <v>70912</v>
      </c>
      <c r="I3397">
        <v>3</v>
      </c>
      <c r="J3397" t="s">
        <v>5069</v>
      </c>
      <c r="K3397">
        <v>6740.45</v>
      </c>
      <c r="L3397" t="s">
        <v>5074</v>
      </c>
      <c r="M3397">
        <f>MONTH(Helper_Columns[Order_Date])</f>
        <v>9</v>
      </c>
      <c r="N3397">
        <f>YEAR(Helper_Columns[Order_Date])</f>
        <v>2024</v>
      </c>
      <c r="O3397" t="str">
        <f>TEXT(Helper_Columns[Order_Date],"mmm")</f>
        <v>Sep</v>
      </c>
      <c r="P3397" s="7">
        <f>IFERROR(Helper_Columns[Profit]/Helper_Columns[Sales_Amount],0)</f>
        <v>9.505372856498194E-2</v>
      </c>
      <c r="Q3397" s="5" t="str">
        <f>IF(VALUE(SUBSTITUTE(Helper_Columns[[#This Row],[Discount]],"%",""))&gt;=10,"High Discount", "Normal")</f>
        <v>High Discount</v>
      </c>
      <c r="R3397" s="5" t="str">
        <f xml:space="preserve"> IF(Helper_Columns[[#This Row],[Profit]]&gt;5000,"High","Low")</f>
        <v>High</v>
      </c>
    </row>
    <row r="3398" spans="1:18" x14ac:dyDescent="0.25">
      <c r="A3398" t="s">
        <v>3408</v>
      </c>
      <c r="B3398" s="4">
        <v>45539.957591518301</v>
      </c>
      <c r="C3398" t="s">
        <v>5013</v>
      </c>
      <c r="D3398" t="s">
        <v>5029</v>
      </c>
      <c r="E3398" t="s">
        <v>5039</v>
      </c>
      <c r="F3398" t="s">
        <v>5046</v>
      </c>
      <c r="G3398" t="s">
        <v>5066</v>
      </c>
      <c r="H3398">
        <v>74501</v>
      </c>
      <c r="I3398">
        <v>14</v>
      </c>
      <c r="J3398" t="s">
        <v>5072</v>
      </c>
      <c r="K3398">
        <v>6489.76</v>
      </c>
      <c r="L3398" t="s">
        <v>5076</v>
      </c>
      <c r="M3398">
        <f>MONTH(Helper_Columns[Order_Date])</f>
        <v>9</v>
      </c>
      <c r="N3398">
        <f>YEAR(Helper_Columns[Order_Date])</f>
        <v>2024</v>
      </c>
      <c r="O3398" t="str">
        <f>TEXT(Helper_Columns[Order_Date],"mmm")</f>
        <v>Sep</v>
      </c>
      <c r="P3398" s="7">
        <f>IFERROR(Helper_Columns[Profit]/Helper_Columns[Sales_Amount],0)</f>
        <v>8.7109703225460064E-2</v>
      </c>
      <c r="Q3398" s="5" t="str">
        <f>IF(VALUE(SUBSTITUTE(Helper_Columns[[#This Row],[Discount]],"%",""))&gt;=10,"High Discount", "Normal")</f>
        <v>High Discount</v>
      </c>
      <c r="R3398" s="5" t="str">
        <f xml:space="preserve"> IF(Helper_Columns[[#This Row],[Profit]]&gt;5000,"High","Low")</f>
        <v>High</v>
      </c>
    </row>
    <row r="3399" spans="1:18" x14ac:dyDescent="0.25">
      <c r="A3399" t="s">
        <v>3409</v>
      </c>
      <c r="B3399" s="4">
        <v>45540.030606121218</v>
      </c>
      <c r="C3399" t="s">
        <v>5021</v>
      </c>
      <c r="D3399" t="s">
        <v>5026</v>
      </c>
      <c r="E3399" t="s">
        <v>5043</v>
      </c>
      <c r="F3399" t="s">
        <v>5047</v>
      </c>
      <c r="G3399" t="s">
        <v>5058</v>
      </c>
      <c r="H3399">
        <v>20133</v>
      </c>
      <c r="I3399">
        <v>10</v>
      </c>
      <c r="J3399" t="s">
        <v>5068</v>
      </c>
      <c r="K3399">
        <v>3065.9</v>
      </c>
      <c r="L3399" t="s">
        <v>5076</v>
      </c>
      <c r="M3399">
        <f>MONTH(Helper_Columns[Order_Date])</f>
        <v>9</v>
      </c>
      <c r="N3399">
        <f>YEAR(Helper_Columns[Order_Date])</f>
        <v>2024</v>
      </c>
      <c r="O3399" t="str">
        <f>TEXT(Helper_Columns[Order_Date],"mmm")</f>
        <v>Sep</v>
      </c>
      <c r="P3399" s="7">
        <f>IFERROR(Helper_Columns[Profit]/Helper_Columns[Sales_Amount],0)</f>
        <v>0.1522823225550092</v>
      </c>
      <c r="Q3399" s="5" t="str">
        <f>IF(VALUE(SUBSTITUTE(Helper_Columns[[#This Row],[Discount]],"%",""))&gt;=10,"High Discount", "Normal")</f>
        <v>Normal</v>
      </c>
      <c r="R3399" s="5" t="str">
        <f xml:space="preserve"> IF(Helper_Columns[[#This Row],[Profit]]&gt;5000,"High","Low")</f>
        <v>Low</v>
      </c>
    </row>
    <row r="3400" spans="1:18" x14ac:dyDescent="0.25">
      <c r="A3400" t="s">
        <v>3410</v>
      </c>
      <c r="B3400" s="4">
        <v>45540.103620724141</v>
      </c>
      <c r="C3400" t="s">
        <v>5025</v>
      </c>
      <c r="D3400" t="s">
        <v>5026</v>
      </c>
      <c r="E3400" t="s">
        <v>5030</v>
      </c>
      <c r="F3400" t="s">
        <v>5047</v>
      </c>
      <c r="G3400" t="s">
        <v>5063</v>
      </c>
      <c r="H3400">
        <v>72827</v>
      </c>
      <c r="I3400">
        <v>1</v>
      </c>
      <c r="J3400" t="s">
        <v>5070</v>
      </c>
      <c r="K3400">
        <v>14783.01</v>
      </c>
      <c r="L3400" t="s">
        <v>5079</v>
      </c>
      <c r="M3400">
        <f>MONTH(Helper_Columns[Order_Date])</f>
        <v>9</v>
      </c>
      <c r="N3400">
        <f>YEAR(Helper_Columns[Order_Date])</f>
        <v>2024</v>
      </c>
      <c r="O3400" t="str">
        <f>TEXT(Helper_Columns[Order_Date],"mmm")</f>
        <v>Sep</v>
      </c>
      <c r="P3400" s="7">
        <f>IFERROR(Helper_Columns[Profit]/Helper_Columns[Sales_Amount],0)</f>
        <v>0.2029880401499444</v>
      </c>
      <c r="Q3400" s="5" t="str">
        <f>IF(VALUE(SUBSTITUTE(Helper_Columns[[#This Row],[Discount]],"%",""))&gt;=10,"High Discount", "Normal")</f>
        <v>Normal</v>
      </c>
      <c r="R3400" s="5" t="str">
        <f xml:space="preserve"> IF(Helper_Columns[[#This Row],[Profit]]&gt;5000,"High","Low")</f>
        <v>High</v>
      </c>
    </row>
    <row r="3401" spans="1:18" x14ac:dyDescent="0.25">
      <c r="A3401" t="s">
        <v>3411</v>
      </c>
      <c r="B3401" s="4">
        <v>45540.176635327058</v>
      </c>
      <c r="C3401" t="s">
        <v>5023</v>
      </c>
      <c r="D3401" t="s">
        <v>5027</v>
      </c>
      <c r="E3401" t="s">
        <v>5031</v>
      </c>
      <c r="F3401" t="s">
        <v>5047</v>
      </c>
      <c r="G3401" t="s">
        <v>5063</v>
      </c>
      <c r="H3401">
        <v>33616</v>
      </c>
      <c r="I3401">
        <v>1</v>
      </c>
      <c r="J3401" t="s">
        <v>5069</v>
      </c>
      <c r="K3401">
        <v>3207.69</v>
      </c>
      <c r="L3401" t="s">
        <v>5079</v>
      </c>
      <c r="M3401">
        <f>MONTH(Helper_Columns[Order_Date])</f>
        <v>9</v>
      </c>
      <c r="N3401">
        <f>YEAR(Helper_Columns[Order_Date])</f>
        <v>2024</v>
      </c>
      <c r="O3401" t="str">
        <f>TEXT(Helper_Columns[Order_Date],"mmm")</f>
        <v>Sep</v>
      </c>
      <c r="P3401" s="7">
        <f>IFERROR(Helper_Columns[Profit]/Helper_Columns[Sales_Amount],0)</f>
        <v>9.5421525464064738E-2</v>
      </c>
      <c r="Q3401" s="5" t="str">
        <f>IF(VALUE(SUBSTITUTE(Helper_Columns[[#This Row],[Discount]],"%",""))&gt;=10,"High Discount", "Normal")</f>
        <v>High Discount</v>
      </c>
      <c r="R3401" s="5" t="str">
        <f xml:space="preserve"> IF(Helper_Columns[[#This Row],[Profit]]&gt;5000,"High","Low")</f>
        <v>Low</v>
      </c>
    </row>
    <row r="3402" spans="1:18" x14ac:dyDescent="0.25">
      <c r="A3402" t="s">
        <v>3412</v>
      </c>
      <c r="B3402" s="4">
        <v>45540.249649929967</v>
      </c>
      <c r="C3402" t="s">
        <v>5025</v>
      </c>
      <c r="D3402" t="s">
        <v>5028</v>
      </c>
      <c r="E3402" t="s">
        <v>5032</v>
      </c>
      <c r="F3402" t="s">
        <v>5048</v>
      </c>
      <c r="G3402" t="s">
        <v>5052</v>
      </c>
      <c r="H3402">
        <v>19579</v>
      </c>
      <c r="I3402">
        <v>3</v>
      </c>
      <c r="J3402" t="s">
        <v>5068</v>
      </c>
      <c r="K3402">
        <v>2717.44</v>
      </c>
      <c r="L3402" t="s">
        <v>5076</v>
      </c>
      <c r="M3402">
        <f>MONTH(Helper_Columns[Order_Date])</f>
        <v>9</v>
      </c>
      <c r="N3402">
        <f>YEAR(Helper_Columns[Order_Date])</f>
        <v>2024</v>
      </c>
      <c r="O3402" t="str">
        <f>TEXT(Helper_Columns[Order_Date],"mmm")</f>
        <v>Sep</v>
      </c>
      <c r="P3402" s="7">
        <f>IFERROR(Helper_Columns[Profit]/Helper_Columns[Sales_Amount],0)</f>
        <v>0.13879360539353389</v>
      </c>
      <c r="Q3402" s="5" t="str">
        <f>IF(VALUE(SUBSTITUTE(Helper_Columns[[#This Row],[Discount]],"%",""))&gt;=10,"High Discount", "Normal")</f>
        <v>Normal</v>
      </c>
      <c r="R3402" s="5" t="str">
        <f xml:space="preserve"> IF(Helper_Columns[[#This Row],[Profit]]&gt;5000,"High","Low")</f>
        <v>Low</v>
      </c>
    </row>
    <row r="3403" spans="1:18" x14ac:dyDescent="0.25">
      <c r="A3403" t="s">
        <v>3413</v>
      </c>
      <c r="B3403" s="4">
        <v>45540.322664532912</v>
      </c>
      <c r="C3403" t="s">
        <v>5020</v>
      </c>
      <c r="D3403" t="s">
        <v>5026</v>
      </c>
      <c r="E3403" t="s">
        <v>5034</v>
      </c>
      <c r="F3403" t="s">
        <v>5048</v>
      </c>
      <c r="G3403" t="s">
        <v>5055</v>
      </c>
      <c r="H3403">
        <v>48178</v>
      </c>
      <c r="I3403">
        <v>10</v>
      </c>
      <c r="J3403" t="s">
        <v>5070</v>
      </c>
      <c r="K3403">
        <v>7648.09</v>
      </c>
      <c r="L3403" t="s">
        <v>5074</v>
      </c>
      <c r="M3403">
        <f>MONTH(Helper_Columns[Order_Date])</f>
        <v>9</v>
      </c>
      <c r="N3403">
        <f>YEAR(Helper_Columns[Order_Date])</f>
        <v>2024</v>
      </c>
      <c r="O3403" t="str">
        <f>TEXT(Helper_Columns[Order_Date],"mmm")</f>
        <v>Sep</v>
      </c>
      <c r="P3403" s="7">
        <f>IFERROR(Helper_Columns[Profit]/Helper_Columns[Sales_Amount],0)</f>
        <v>0.15874652330939434</v>
      </c>
      <c r="Q3403" s="5" t="str">
        <f>IF(VALUE(SUBSTITUTE(Helper_Columns[[#This Row],[Discount]],"%",""))&gt;=10,"High Discount", "Normal")</f>
        <v>Normal</v>
      </c>
      <c r="R3403" s="5" t="str">
        <f xml:space="preserve"> IF(Helper_Columns[[#This Row],[Profit]]&gt;5000,"High","Low")</f>
        <v>High</v>
      </c>
    </row>
    <row r="3404" spans="1:18" x14ac:dyDescent="0.25">
      <c r="A3404" t="s">
        <v>3414</v>
      </c>
      <c r="B3404" s="4">
        <v>45540.395679135821</v>
      </c>
      <c r="C3404" t="s">
        <v>5017</v>
      </c>
      <c r="D3404" t="s">
        <v>5027</v>
      </c>
      <c r="E3404" t="s">
        <v>5042</v>
      </c>
      <c r="F3404" t="s">
        <v>5048</v>
      </c>
      <c r="G3404" t="s">
        <v>5065</v>
      </c>
      <c r="H3404">
        <v>16604</v>
      </c>
      <c r="I3404">
        <v>8</v>
      </c>
      <c r="J3404" t="s">
        <v>5072</v>
      </c>
      <c r="K3404">
        <v>3572.82</v>
      </c>
      <c r="L3404" t="s">
        <v>5078</v>
      </c>
      <c r="M3404">
        <f>MONTH(Helper_Columns[Order_Date])</f>
        <v>9</v>
      </c>
      <c r="N3404">
        <f>YEAR(Helper_Columns[Order_Date])</f>
        <v>2024</v>
      </c>
      <c r="O3404" t="str">
        <f>TEXT(Helper_Columns[Order_Date],"mmm")</f>
        <v>Sep</v>
      </c>
      <c r="P3404" s="7">
        <f>IFERROR(Helper_Columns[Profit]/Helper_Columns[Sales_Amount],0)</f>
        <v>0.21517827029631414</v>
      </c>
      <c r="Q3404" s="5" t="str">
        <f>IF(VALUE(SUBSTITUTE(Helper_Columns[[#This Row],[Discount]],"%",""))&gt;=10,"High Discount", "Normal")</f>
        <v>High Discount</v>
      </c>
      <c r="R3404" s="5" t="str">
        <f xml:space="preserve"> IF(Helper_Columns[[#This Row],[Profit]]&gt;5000,"High","Low")</f>
        <v>Low</v>
      </c>
    </row>
    <row r="3405" spans="1:18" x14ac:dyDescent="0.25">
      <c r="A3405" t="s">
        <v>3415</v>
      </c>
      <c r="B3405" s="4">
        <v>45540.468693738738</v>
      </c>
      <c r="C3405" t="s">
        <v>5019</v>
      </c>
      <c r="D3405" t="s">
        <v>5026</v>
      </c>
      <c r="E3405" t="s">
        <v>5034</v>
      </c>
      <c r="F3405" t="s">
        <v>5046</v>
      </c>
      <c r="G3405" t="s">
        <v>5066</v>
      </c>
      <c r="H3405">
        <v>4770</v>
      </c>
      <c r="I3405">
        <v>4</v>
      </c>
      <c r="J3405" t="s">
        <v>5072</v>
      </c>
      <c r="K3405">
        <v>840.35</v>
      </c>
      <c r="L3405" t="s">
        <v>5079</v>
      </c>
      <c r="M3405">
        <f>MONTH(Helper_Columns[Order_Date])</f>
        <v>9</v>
      </c>
      <c r="N3405">
        <f>YEAR(Helper_Columns[Order_Date])</f>
        <v>2024</v>
      </c>
      <c r="O3405" t="str">
        <f>TEXT(Helper_Columns[Order_Date],"mmm")</f>
        <v>Sep</v>
      </c>
      <c r="P3405" s="7">
        <f>IFERROR(Helper_Columns[Profit]/Helper_Columns[Sales_Amount],0)</f>
        <v>0.17617400419287213</v>
      </c>
      <c r="Q3405" s="5" t="str">
        <f>IF(VALUE(SUBSTITUTE(Helper_Columns[[#This Row],[Discount]],"%",""))&gt;=10,"High Discount", "Normal")</f>
        <v>High Discount</v>
      </c>
      <c r="R3405" s="5" t="str">
        <f xml:space="preserve"> IF(Helper_Columns[[#This Row],[Profit]]&gt;5000,"High","Low")</f>
        <v>Low</v>
      </c>
    </row>
    <row r="3406" spans="1:18" x14ac:dyDescent="0.25">
      <c r="A3406" t="s">
        <v>3416</v>
      </c>
      <c r="B3406" s="4">
        <v>45540.541708341669</v>
      </c>
      <c r="C3406" t="s">
        <v>5017</v>
      </c>
      <c r="D3406" t="s">
        <v>5026</v>
      </c>
      <c r="E3406" t="s">
        <v>5045</v>
      </c>
      <c r="F3406" t="s">
        <v>5048</v>
      </c>
      <c r="G3406" t="s">
        <v>5051</v>
      </c>
      <c r="H3406">
        <v>10554</v>
      </c>
      <c r="I3406">
        <v>3</v>
      </c>
      <c r="J3406" t="s">
        <v>5070</v>
      </c>
      <c r="K3406">
        <v>935.17</v>
      </c>
      <c r="L3406" t="s">
        <v>5077</v>
      </c>
      <c r="M3406">
        <f>MONTH(Helper_Columns[Order_Date])</f>
        <v>9</v>
      </c>
      <c r="N3406">
        <f>YEAR(Helper_Columns[Order_Date])</f>
        <v>2024</v>
      </c>
      <c r="O3406" t="str">
        <f>TEXT(Helper_Columns[Order_Date],"mmm")</f>
        <v>Sep</v>
      </c>
      <c r="P3406" s="7">
        <f>IFERROR(Helper_Columns[Profit]/Helper_Columns[Sales_Amount],0)</f>
        <v>8.8608110668940684E-2</v>
      </c>
      <c r="Q3406" s="5" t="str">
        <f>IF(VALUE(SUBSTITUTE(Helper_Columns[[#This Row],[Discount]],"%",""))&gt;=10,"High Discount", "Normal")</f>
        <v>Normal</v>
      </c>
      <c r="R3406" s="5" t="str">
        <f xml:space="preserve"> IF(Helper_Columns[[#This Row],[Profit]]&gt;5000,"High","Low")</f>
        <v>Low</v>
      </c>
    </row>
    <row r="3407" spans="1:18" x14ac:dyDescent="0.25">
      <c r="A3407" t="s">
        <v>3417</v>
      </c>
      <c r="B3407" s="4">
        <v>45540.614722944592</v>
      </c>
      <c r="C3407" t="s">
        <v>5014</v>
      </c>
      <c r="D3407" t="s">
        <v>5029</v>
      </c>
      <c r="E3407" t="s">
        <v>5039</v>
      </c>
      <c r="F3407" t="s">
        <v>5047</v>
      </c>
      <c r="G3407" t="s">
        <v>5062</v>
      </c>
      <c r="H3407">
        <v>50592</v>
      </c>
      <c r="I3407">
        <v>11</v>
      </c>
      <c r="J3407" t="s">
        <v>5068</v>
      </c>
      <c r="K3407">
        <v>10711.89</v>
      </c>
      <c r="L3407" t="s">
        <v>5076</v>
      </c>
      <c r="M3407">
        <f>MONTH(Helper_Columns[Order_Date])</f>
        <v>9</v>
      </c>
      <c r="N3407">
        <f>YEAR(Helper_Columns[Order_Date])</f>
        <v>2024</v>
      </c>
      <c r="O3407" t="str">
        <f>TEXT(Helper_Columns[Order_Date],"mmm")</f>
        <v>Sep</v>
      </c>
      <c r="P3407" s="7">
        <f>IFERROR(Helper_Columns[Profit]/Helper_Columns[Sales_Amount],0)</f>
        <v>0.21173090607210626</v>
      </c>
      <c r="Q3407" s="5" t="str">
        <f>IF(VALUE(SUBSTITUTE(Helper_Columns[[#This Row],[Discount]],"%",""))&gt;=10,"High Discount", "Normal")</f>
        <v>Normal</v>
      </c>
      <c r="R3407" s="5" t="str">
        <f xml:space="preserve"> IF(Helper_Columns[[#This Row],[Profit]]&gt;5000,"High","Low")</f>
        <v>High</v>
      </c>
    </row>
    <row r="3408" spans="1:18" x14ac:dyDescent="0.25">
      <c r="A3408" t="s">
        <v>3418</v>
      </c>
      <c r="B3408" s="4">
        <v>45540.687737547501</v>
      </c>
      <c r="C3408" t="s">
        <v>5014</v>
      </c>
      <c r="D3408" t="s">
        <v>5029</v>
      </c>
      <c r="E3408" t="s">
        <v>5033</v>
      </c>
      <c r="F3408" t="s">
        <v>5047</v>
      </c>
      <c r="G3408" t="s">
        <v>5064</v>
      </c>
      <c r="H3408">
        <v>19358</v>
      </c>
      <c r="I3408">
        <v>6</v>
      </c>
      <c r="J3408" t="s">
        <v>5071</v>
      </c>
      <c r="K3408">
        <v>3324.5</v>
      </c>
      <c r="L3408" t="s">
        <v>5078</v>
      </c>
      <c r="M3408">
        <f>MONTH(Helper_Columns[Order_Date])</f>
        <v>9</v>
      </c>
      <c r="N3408">
        <f>YEAR(Helper_Columns[Order_Date])</f>
        <v>2024</v>
      </c>
      <c r="O3408" t="str">
        <f>TEXT(Helper_Columns[Order_Date],"mmm")</f>
        <v>Sep</v>
      </c>
      <c r="P3408" s="7">
        <f>IFERROR(Helper_Columns[Profit]/Helper_Columns[Sales_Amount],0)</f>
        <v>0.17173778282880464</v>
      </c>
      <c r="Q3408" s="5" t="str">
        <f>IF(VALUE(SUBSTITUTE(Helper_Columns[[#This Row],[Discount]],"%",""))&gt;=10,"High Discount", "Normal")</f>
        <v>High Discount</v>
      </c>
      <c r="R3408" s="5" t="str">
        <f xml:space="preserve"> IF(Helper_Columns[[#This Row],[Profit]]&gt;5000,"High","Low")</f>
        <v>Low</v>
      </c>
    </row>
    <row r="3409" spans="1:18" x14ac:dyDescent="0.25">
      <c r="A3409" t="s">
        <v>3419</v>
      </c>
      <c r="B3409" s="4">
        <v>45540.760752150432</v>
      </c>
      <c r="C3409" t="s">
        <v>5017</v>
      </c>
      <c r="D3409" t="s">
        <v>5027</v>
      </c>
      <c r="E3409" t="s">
        <v>5038</v>
      </c>
      <c r="F3409" t="s">
        <v>5047</v>
      </c>
      <c r="G3409" t="s">
        <v>5067</v>
      </c>
      <c r="H3409">
        <v>36304</v>
      </c>
      <c r="I3409">
        <v>12</v>
      </c>
      <c r="J3409" t="s">
        <v>5072</v>
      </c>
      <c r="K3409">
        <v>4905.29</v>
      </c>
      <c r="L3409" t="s">
        <v>5078</v>
      </c>
      <c r="M3409">
        <f>MONTH(Helper_Columns[Order_Date])</f>
        <v>9</v>
      </c>
      <c r="N3409">
        <f>YEAR(Helper_Columns[Order_Date])</f>
        <v>2024</v>
      </c>
      <c r="O3409" t="str">
        <f>TEXT(Helper_Columns[Order_Date],"mmm")</f>
        <v>Sep</v>
      </c>
      <c r="P3409" s="7">
        <f>IFERROR(Helper_Columns[Profit]/Helper_Columns[Sales_Amount],0)</f>
        <v>0.13511706698986337</v>
      </c>
      <c r="Q3409" s="5" t="str">
        <f>IF(VALUE(SUBSTITUTE(Helper_Columns[[#This Row],[Discount]],"%",""))&gt;=10,"High Discount", "Normal")</f>
        <v>High Discount</v>
      </c>
      <c r="R3409" s="5" t="str">
        <f xml:space="preserve"> IF(Helper_Columns[[#This Row],[Profit]]&gt;5000,"High","Low")</f>
        <v>Low</v>
      </c>
    </row>
    <row r="3410" spans="1:18" x14ac:dyDescent="0.25">
      <c r="A3410" t="s">
        <v>3420</v>
      </c>
      <c r="B3410" s="4">
        <v>45540.833766753341</v>
      </c>
      <c r="C3410" t="s">
        <v>5018</v>
      </c>
      <c r="D3410" t="s">
        <v>5027</v>
      </c>
      <c r="E3410" t="s">
        <v>5044</v>
      </c>
      <c r="F3410" t="s">
        <v>5047</v>
      </c>
      <c r="G3410" t="s">
        <v>5063</v>
      </c>
      <c r="H3410">
        <v>59301</v>
      </c>
      <c r="I3410">
        <v>11</v>
      </c>
      <c r="J3410" t="s">
        <v>5072</v>
      </c>
      <c r="K3410">
        <v>10905.37</v>
      </c>
      <c r="L3410" t="s">
        <v>5074</v>
      </c>
      <c r="M3410">
        <f>MONTH(Helper_Columns[Order_Date])</f>
        <v>9</v>
      </c>
      <c r="N3410">
        <f>YEAR(Helper_Columns[Order_Date])</f>
        <v>2024</v>
      </c>
      <c r="O3410" t="str">
        <f>TEXT(Helper_Columns[Order_Date],"mmm")</f>
        <v>Sep</v>
      </c>
      <c r="P3410" s="7">
        <f>IFERROR(Helper_Columns[Profit]/Helper_Columns[Sales_Amount],0)</f>
        <v>0.18389858518406099</v>
      </c>
      <c r="Q3410" s="5" t="str">
        <f>IF(VALUE(SUBSTITUTE(Helper_Columns[[#This Row],[Discount]],"%",""))&gt;=10,"High Discount", "Normal")</f>
        <v>High Discount</v>
      </c>
      <c r="R3410" s="5" t="str">
        <f xml:space="preserve"> IF(Helper_Columns[[#This Row],[Profit]]&gt;5000,"High","Low")</f>
        <v>High</v>
      </c>
    </row>
    <row r="3411" spans="1:18" x14ac:dyDescent="0.25">
      <c r="A3411" t="s">
        <v>3421</v>
      </c>
      <c r="B3411" s="4">
        <v>45540.906781356272</v>
      </c>
      <c r="C3411" t="s">
        <v>5025</v>
      </c>
      <c r="D3411" t="s">
        <v>5028</v>
      </c>
      <c r="E3411" t="s">
        <v>5032</v>
      </c>
      <c r="F3411" t="s">
        <v>5047</v>
      </c>
      <c r="G3411" t="s">
        <v>5064</v>
      </c>
      <c r="H3411">
        <v>66937</v>
      </c>
      <c r="I3411">
        <v>9</v>
      </c>
      <c r="J3411" t="s">
        <v>5073</v>
      </c>
      <c r="K3411">
        <v>9033.2199999999993</v>
      </c>
      <c r="L3411" t="s">
        <v>5078</v>
      </c>
      <c r="M3411">
        <f>MONTH(Helper_Columns[Order_Date])</f>
        <v>9</v>
      </c>
      <c r="N3411">
        <f>YEAR(Helper_Columns[Order_Date])</f>
        <v>2024</v>
      </c>
      <c r="O3411" t="str">
        <f>TEXT(Helper_Columns[Order_Date],"mmm")</f>
        <v>Sep</v>
      </c>
      <c r="P3411" s="7">
        <f>IFERROR(Helper_Columns[Profit]/Helper_Columns[Sales_Amount],0)</f>
        <v>0.13495107339737364</v>
      </c>
      <c r="Q3411" s="5" t="str">
        <f>IF(VALUE(SUBSTITUTE(Helper_Columns[[#This Row],[Discount]],"%",""))&gt;=10,"High Discount", "Normal")</f>
        <v>Normal</v>
      </c>
      <c r="R3411" s="5" t="str">
        <f xml:space="preserve"> IF(Helper_Columns[[#This Row],[Profit]]&gt;5000,"High","Low")</f>
        <v>High</v>
      </c>
    </row>
    <row r="3412" spans="1:18" x14ac:dyDescent="0.25">
      <c r="A3412" t="s">
        <v>3422</v>
      </c>
      <c r="B3412" s="4">
        <v>45540.979795959189</v>
      </c>
      <c r="C3412" t="s">
        <v>5012</v>
      </c>
      <c r="D3412" t="s">
        <v>5029</v>
      </c>
      <c r="E3412" t="s">
        <v>5040</v>
      </c>
      <c r="F3412" t="s">
        <v>5046</v>
      </c>
      <c r="G3412" t="s">
        <v>5060</v>
      </c>
      <c r="H3412">
        <v>57298</v>
      </c>
      <c r="I3412">
        <v>8</v>
      </c>
      <c r="J3412" t="s">
        <v>5071</v>
      </c>
      <c r="K3412">
        <v>10657.35</v>
      </c>
      <c r="L3412" t="s">
        <v>5075</v>
      </c>
      <c r="M3412">
        <f>MONTH(Helper_Columns[Order_Date])</f>
        <v>9</v>
      </c>
      <c r="N3412">
        <f>YEAR(Helper_Columns[Order_Date])</f>
        <v>2024</v>
      </c>
      <c r="O3412" t="str">
        <f>TEXT(Helper_Columns[Order_Date],"mmm")</f>
        <v>Sep</v>
      </c>
      <c r="P3412" s="7">
        <f>IFERROR(Helper_Columns[Profit]/Helper_Columns[Sales_Amount],0)</f>
        <v>0.18599863869594052</v>
      </c>
      <c r="Q3412" s="5" t="str">
        <f>IF(VALUE(SUBSTITUTE(Helper_Columns[[#This Row],[Discount]],"%",""))&gt;=10,"High Discount", "Normal")</f>
        <v>High Discount</v>
      </c>
      <c r="R3412" s="5" t="str">
        <f xml:space="preserve"> IF(Helper_Columns[[#This Row],[Profit]]&gt;5000,"High","Low")</f>
        <v>High</v>
      </c>
    </row>
    <row r="3413" spans="1:18" x14ac:dyDescent="0.25">
      <c r="A3413" t="s">
        <v>3423</v>
      </c>
      <c r="B3413" s="4">
        <v>45541.052810562112</v>
      </c>
      <c r="C3413" t="s">
        <v>5017</v>
      </c>
      <c r="D3413" t="s">
        <v>5026</v>
      </c>
      <c r="E3413" t="s">
        <v>5034</v>
      </c>
      <c r="F3413" t="s">
        <v>5048</v>
      </c>
      <c r="G3413" t="s">
        <v>5052</v>
      </c>
      <c r="H3413">
        <v>35604</v>
      </c>
      <c r="I3413">
        <v>9</v>
      </c>
      <c r="J3413" t="s">
        <v>5070</v>
      </c>
      <c r="K3413">
        <v>6583.22</v>
      </c>
      <c r="L3413" t="s">
        <v>5079</v>
      </c>
      <c r="M3413">
        <f>MONTH(Helper_Columns[Order_Date])</f>
        <v>9</v>
      </c>
      <c r="N3413">
        <f>YEAR(Helper_Columns[Order_Date])</f>
        <v>2024</v>
      </c>
      <c r="O3413" t="str">
        <f>TEXT(Helper_Columns[Order_Date],"mmm")</f>
        <v>Sep</v>
      </c>
      <c r="P3413" s="7">
        <f>IFERROR(Helper_Columns[Profit]/Helper_Columns[Sales_Amount],0)</f>
        <v>0.18490113470396585</v>
      </c>
      <c r="Q3413" s="5" t="str">
        <f>IF(VALUE(SUBSTITUTE(Helper_Columns[[#This Row],[Discount]],"%",""))&gt;=10,"High Discount", "Normal")</f>
        <v>Normal</v>
      </c>
      <c r="R3413" s="5" t="str">
        <f xml:space="preserve"> IF(Helper_Columns[[#This Row],[Profit]]&gt;5000,"High","Low")</f>
        <v>High</v>
      </c>
    </row>
    <row r="3414" spans="1:18" x14ac:dyDescent="0.25">
      <c r="A3414" t="s">
        <v>3424</v>
      </c>
      <c r="B3414" s="4">
        <v>45541.125825165022</v>
      </c>
      <c r="C3414" t="s">
        <v>5017</v>
      </c>
      <c r="D3414" t="s">
        <v>5029</v>
      </c>
      <c r="E3414" t="s">
        <v>5039</v>
      </c>
      <c r="F3414" t="s">
        <v>5046</v>
      </c>
      <c r="G3414" t="s">
        <v>5066</v>
      </c>
      <c r="H3414">
        <v>74471</v>
      </c>
      <c r="I3414">
        <v>14</v>
      </c>
      <c r="J3414" t="s">
        <v>5071</v>
      </c>
      <c r="K3414">
        <v>14751.85</v>
      </c>
      <c r="L3414" t="s">
        <v>5074</v>
      </c>
      <c r="M3414">
        <f>MONTH(Helper_Columns[Order_Date])</f>
        <v>9</v>
      </c>
      <c r="N3414">
        <f>YEAR(Helper_Columns[Order_Date])</f>
        <v>2024</v>
      </c>
      <c r="O3414" t="str">
        <f>TEXT(Helper_Columns[Order_Date],"mmm")</f>
        <v>Sep</v>
      </c>
      <c r="P3414" s="7">
        <f>IFERROR(Helper_Columns[Profit]/Helper_Columns[Sales_Amount],0)</f>
        <v>0.19808851767802232</v>
      </c>
      <c r="Q3414" s="5" t="str">
        <f>IF(VALUE(SUBSTITUTE(Helper_Columns[[#This Row],[Discount]],"%",""))&gt;=10,"High Discount", "Normal")</f>
        <v>High Discount</v>
      </c>
      <c r="R3414" s="5" t="str">
        <f xml:space="preserve"> IF(Helper_Columns[[#This Row],[Profit]]&gt;5000,"High","Low")</f>
        <v>High</v>
      </c>
    </row>
    <row r="3415" spans="1:18" x14ac:dyDescent="0.25">
      <c r="A3415" t="s">
        <v>3425</v>
      </c>
      <c r="B3415" s="4">
        <v>45541.198839767952</v>
      </c>
      <c r="C3415" t="s">
        <v>5024</v>
      </c>
      <c r="D3415" t="s">
        <v>5029</v>
      </c>
      <c r="E3415" t="s">
        <v>5041</v>
      </c>
      <c r="F3415" t="s">
        <v>5046</v>
      </c>
      <c r="G3415" t="s">
        <v>5049</v>
      </c>
      <c r="H3415">
        <v>58175</v>
      </c>
      <c r="I3415">
        <v>12</v>
      </c>
      <c r="J3415" t="s">
        <v>5069</v>
      </c>
      <c r="K3415">
        <v>10359.030000000001</v>
      </c>
      <c r="L3415" t="s">
        <v>5076</v>
      </c>
      <c r="M3415">
        <f>MONTH(Helper_Columns[Order_Date])</f>
        <v>9</v>
      </c>
      <c r="N3415">
        <f>YEAR(Helper_Columns[Order_Date])</f>
        <v>2024</v>
      </c>
      <c r="O3415" t="str">
        <f>TEXT(Helper_Columns[Order_Date],"mmm")</f>
        <v>Sep</v>
      </c>
      <c r="P3415" s="7">
        <f>IFERROR(Helper_Columns[Profit]/Helper_Columns[Sales_Amount],0)</f>
        <v>0.17806669531585734</v>
      </c>
      <c r="Q3415" s="5" t="str">
        <f>IF(VALUE(SUBSTITUTE(Helper_Columns[[#This Row],[Discount]],"%",""))&gt;=10,"High Discount", "Normal")</f>
        <v>High Discount</v>
      </c>
      <c r="R3415" s="5" t="str">
        <f xml:space="preserve"> IF(Helper_Columns[[#This Row],[Profit]]&gt;5000,"High","Low")</f>
        <v>High</v>
      </c>
    </row>
    <row r="3416" spans="1:18" x14ac:dyDescent="0.25">
      <c r="A3416" t="s">
        <v>3426</v>
      </c>
      <c r="B3416" s="4">
        <v>45541.271854370869</v>
      </c>
      <c r="C3416" t="s">
        <v>5024</v>
      </c>
      <c r="D3416" t="s">
        <v>5026</v>
      </c>
      <c r="E3416" t="s">
        <v>5043</v>
      </c>
      <c r="F3416" t="s">
        <v>5047</v>
      </c>
      <c r="G3416" t="s">
        <v>5050</v>
      </c>
      <c r="H3416">
        <v>7485</v>
      </c>
      <c r="I3416">
        <v>7</v>
      </c>
      <c r="J3416" t="s">
        <v>5070</v>
      </c>
      <c r="K3416">
        <v>923.29</v>
      </c>
      <c r="L3416" t="s">
        <v>5079</v>
      </c>
      <c r="M3416">
        <f>MONTH(Helper_Columns[Order_Date])</f>
        <v>9</v>
      </c>
      <c r="N3416">
        <f>YEAR(Helper_Columns[Order_Date])</f>
        <v>2024</v>
      </c>
      <c r="O3416" t="str">
        <f>TEXT(Helper_Columns[Order_Date],"mmm")</f>
        <v>Sep</v>
      </c>
      <c r="P3416" s="7">
        <f>IFERROR(Helper_Columns[Profit]/Helper_Columns[Sales_Amount],0)</f>
        <v>0.12335203740814962</v>
      </c>
      <c r="Q3416" s="5" t="str">
        <f>IF(VALUE(SUBSTITUTE(Helper_Columns[[#This Row],[Discount]],"%",""))&gt;=10,"High Discount", "Normal")</f>
        <v>Normal</v>
      </c>
      <c r="R3416" s="5" t="str">
        <f xml:space="preserve"> IF(Helper_Columns[[#This Row],[Profit]]&gt;5000,"High","Low")</f>
        <v>Low</v>
      </c>
    </row>
    <row r="3417" spans="1:18" x14ac:dyDescent="0.25">
      <c r="A3417" t="s">
        <v>3427</v>
      </c>
      <c r="B3417" s="4">
        <v>45541.344868973792</v>
      </c>
      <c r="C3417" t="s">
        <v>5013</v>
      </c>
      <c r="D3417" t="s">
        <v>5028</v>
      </c>
      <c r="E3417" t="s">
        <v>5032</v>
      </c>
      <c r="F3417" t="s">
        <v>5046</v>
      </c>
      <c r="G3417" t="s">
        <v>5061</v>
      </c>
      <c r="H3417">
        <v>26919</v>
      </c>
      <c r="I3417">
        <v>12</v>
      </c>
      <c r="J3417" t="s">
        <v>5072</v>
      </c>
      <c r="K3417">
        <v>3475.25</v>
      </c>
      <c r="L3417" t="s">
        <v>5079</v>
      </c>
      <c r="M3417">
        <f>MONTH(Helper_Columns[Order_Date])</f>
        <v>9</v>
      </c>
      <c r="N3417">
        <f>YEAR(Helper_Columns[Order_Date])</f>
        <v>2024</v>
      </c>
      <c r="O3417" t="str">
        <f>TEXT(Helper_Columns[Order_Date],"mmm")</f>
        <v>Sep</v>
      </c>
      <c r="P3417" s="7">
        <f>IFERROR(Helper_Columns[Profit]/Helper_Columns[Sales_Amount],0)</f>
        <v>0.12910026375422565</v>
      </c>
      <c r="Q3417" s="5" t="str">
        <f>IF(VALUE(SUBSTITUTE(Helper_Columns[[#This Row],[Discount]],"%",""))&gt;=10,"High Discount", "Normal")</f>
        <v>High Discount</v>
      </c>
      <c r="R3417" s="5" t="str">
        <f xml:space="preserve"> IF(Helper_Columns[[#This Row],[Profit]]&gt;5000,"High","Low")</f>
        <v>Low</v>
      </c>
    </row>
    <row r="3418" spans="1:18" x14ac:dyDescent="0.25">
      <c r="A3418" t="s">
        <v>3428</v>
      </c>
      <c r="B3418" s="4">
        <v>45541.417883576723</v>
      </c>
      <c r="C3418" t="s">
        <v>5016</v>
      </c>
      <c r="D3418" t="s">
        <v>5029</v>
      </c>
      <c r="E3418" t="s">
        <v>5040</v>
      </c>
      <c r="F3418" t="s">
        <v>5048</v>
      </c>
      <c r="G3418" t="s">
        <v>5052</v>
      </c>
      <c r="H3418">
        <v>5993</v>
      </c>
      <c r="I3418">
        <v>10</v>
      </c>
      <c r="J3418" t="s">
        <v>5072</v>
      </c>
      <c r="K3418">
        <v>1008.22</v>
      </c>
      <c r="L3418" t="s">
        <v>5075</v>
      </c>
      <c r="M3418">
        <f>MONTH(Helper_Columns[Order_Date])</f>
        <v>9</v>
      </c>
      <c r="N3418">
        <f>YEAR(Helper_Columns[Order_Date])</f>
        <v>2024</v>
      </c>
      <c r="O3418" t="str">
        <f>TEXT(Helper_Columns[Order_Date],"mmm")</f>
        <v>Sep</v>
      </c>
      <c r="P3418" s="7">
        <f>IFERROR(Helper_Columns[Profit]/Helper_Columns[Sales_Amount],0)</f>
        <v>0.1682329384281662</v>
      </c>
      <c r="Q3418" s="5" t="str">
        <f>IF(VALUE(SUBSTITUTE(Helper_Columns[[#This Row],[Discount]],"%",""))&gt;=10,"High Discount", "Normal")</f>
        <v>High Discount</v>
      </c>
      <c r="R3418" s="5" t="str">
        <f xml:space="preserve"> IF(Helper_Columns[[#This Row],[Profit]]&gt;5000,"High","Low")</f>
        <v>Low</v>
      </c>
    </row>
    <row r="3419" spans="1:18" x14ac:dyDescent="0.25">
      <c r="A3419" t="s">
        <v>3429</v>
      </c>
      <c r="B3419" s="4">
        <v>45541.490898179632</v>
      </c>
      <c r="C3419" t="s">
        <v>5018</v>
      </c>
      <c r="D3419" t="s">
        <v>5029</v>
      </c>
      <c r="E3419" t="s">
        <v>5039</v>
      </c>
      <c r="F3419" t="s">
        <v>5046</v>
      </c>
      <c r="G3419" t="s">
        <v>5057</v>
      </c>
      <c r="H3419">
        <v>8341</v>
      </c>
      <c r="I3419">
        <v>4</v>
      </c>
      <c r="J3419" t="s">
        <v>5072</v>
      </c>
      <c r="K3419">
        <v>1499.65</v>
      </c>
      <c r="L3419" t="s">
        <v>5076</v>
      </c>
      <c r="M3419">
        <f>MONTH(Helper_Columns[Order_Date])</f>
        <v>9</v>
      </c>
      <c r="N3419">
        <f>YEAR(Helper_Columns[Order_Date])</f>
        <v>2024</v>
      </c>
      <c r="O3419" t="str">
        <f>TEXT(Helper_Columns[Order_Date],"mmm")</f>
        <v>Sep</v>
      </c>
      <c r="P3419" s="7">
        <f>IFERROR(Helper_Columns[Profit]/Helper_Columns[Sales_Amount],0)</f>
        <v>0.17979259081644888</v>
      </c>
      <c r="Q3419" s="5" t="str">
        <f>IF(VALUE(SUBSTITUTE(Helper_Columns[[#This Row],[Discount]],"%",""))&gt;=10,"High Discount", "Normal")</f>
        <v>High Discount</v>
      </c>
      <c r="R3419" s="5" t="str">
        <f xml:space="preserve"> IF(Helper_Columns[[#This Row],[Profit]]&gt;5000,"High","Low")</f>
        <v>Low</v>
      </c>
    </row>
    <row r="3420" spans="1:18" x14ac:dyDescent="0.25">
      <c r="A3420" t="s">
        <v>3430</v>
      </c>
      <c r="B3420" s="4">
        <v>45541.563912782549</v>
      </c>
      <c r="C3420" t="s">
        <v>5022</v>
      </c>
      <c r="D3420" t="s">
        <v>5028</v>
      </c>
      <c r="E3420" t="s">
        <v>5032</v>
      </c>
      <c r="F3420" t="s">
        <v>5048</v>
      </c>
      <c r="G3420" t="s">
        <v>5055</v>
      </c>
      <c r="H3420">
        <v>26019</v>
      </c>
      <c r="I3420">
        <v>14</v>
      </c>
      <c r="J3420" t="s">
        <v>5069</v>
      </c>
      <c r="K3420">
        <v>3675.42</v>
      </c>
      <c r="L3420" t="s">
        <v>5074</v>
      </c>
      <c r="M3420">
        <f>MONTH(Helper_Columns[Order_Date])</f>
        <v>9</v>
      </c>
      <c r="N3420">
        <f>YEAR(Helper_Columns[Order_Date])</f>
        <v>2024</v>
      </c>
      <c r="O3420" t="str">
        <f>TEXT(Helper_Columns[Order_Date],"mmm")</f>
        <v>Sep</v>
      </c>
      <c r="P3420" s="7">
        <f>IFERROR(Helper_Columns[Profit]/Helper_Columns[Sales_Amount],0)</f>
        <v>0.14125907990314771</v>
      </c>
      <c r="Q3420" s="5" t="str">
        <f>IF(VALUE(SUBSTITUTE(Helper_Columns[[#This Row],[Discount]],"%",""))&gt;=10,"High Discount", "Normal")</f>
        <v>High Discount</v>
      </c>
      <c r="R3420" s="5" t="str">
        <f xml:space="preserve"> IF(Helper_Columns[[#This Row],[Profit]]&gt;5000,"High","Low")</f>
        <v>Low</v>
      </c>
    </row>
    <row r="3421" spans="1:18" x14ac:dyDescent="0.25">
      <c r="A3421" t="s">
        <v>3431</v>
      </c>
      <c r="B3421" s="4">
        <v>45541.636927385473</v>
      </c>
      <c r="C3421" t="s">
        <v>5024</v>
      </c>
      <c r="D3421" t="s">
        <v>5027</v>
      </c>
      <c r="E3421" t="s">
        <v>5042</v>
      </c>
      <c r="F3421" t="s">
        <v>5047</v>
      </c>
      <c r="G3421" t="s">
        <v>5067</v>
      </c>
      <c r="H3421">
        <v>43811</v>
      </c>
      <c r="I3421">
        <v>5</v>
      </c>
      <c r="J3421" t="s">
        <v>5072</v>
      </c>
      <c r="K3421">
        <v>9319.7999999999993</v>
      </c>
      <c r="L3421" t="s">
        <v>5074</v>
      </c>
      <c r="M3421">
        <f>MONTH(Helper_Columns[Order_Date])</f>
        <v>9</v>
      </c>
      <c r="N3421">
        <f>YEAR(Helper_Columns[Order_Date])</f>
        <v>2024</v>
      </c>
      <c r="O3421" t="str">
        <f>TEXT(Helper_Columns[Order_Date],"mmm")</f>
        <v>Sep</v>
      </c>
      <c r="P3421" s="7">
        <f>IFERROR(Helper_Columns[Profit]/Helper_Columns[Sales_Amount],0)</f>
        <v>0.21272739722900641</v>
      </c>
      <c r="Q3421" s="5" t="str">
        <f>IF(VALUE(SUBSTITUTE(Helper_Columns[[#This Row],[Discount]],"%",""))&gt;=10,"High Discount", "Normal")</f>
        <v>High Discount</v>
      </c>
      <c r="R3421" s="5" t="str">
        <f xml:space="preserve"> IF(Helper_Columns[[#This Row],[Profit]]&gt;5000,"High","Low")</f>
        <v>High</v>
      </c>
    </row>
    <row r="3422" spans="1:18" x14ac:dyDescent="0.25">
      <c r="A3422" t="s">
        <v>3432</v>
      </c>
      <c r="B3422" s="4">
        <v>45541.709941988389</v>
      </c>
      <c r="C3422" t="s">
        <v>5024</v>
      </c>
      <c r="D3422" t="s">
        <v>5026</v>
      </c>
      <c r="E3422" t="s">
        <v>5034</v>
      </c>
      <c r="F3422" t="s">
        <v>5047</v>
      </c>
      <c r="G3422" t="s">
        <v>5058</v>
      </c>
      <c r="H3422">
        <v>76809</v>
      </c>
      <c r="I3422">
        <v>13</v>
      </c>
      <c r="J3422" t="s">
        <v>5069</v>
      </c>
      <c r="K3422">
        <v>9642.5</v>
      </c>
      <c r="L3422" t="s">
        <v>5079</v>
      </c>
      <c r="M3422">
        <f>MONTH(Helper_Columns[Order_Date])</f>
        <v>9</v>
      </c>
      <c r="N3422">
        <f>YEAR(Helper_Columns[Order_Date])</f>
        <v>2024</v>
      </c>
      <c r="O3422" t="str">
        <f>TEXT(Helper_Columns[Order_Date],"mmm")</f>
        <v>Sep</v>
      </c>
      <c r="P3422" s="7">
        <f>IFERROR(Helper_Columns[Profit]/Helper_Columns[Sales_Amount],0)</f>
        <v>0.12553867385332448</v>
      </c>
      <c r="Q3422" s="5" t="str">
        <f>IF(VALUE(SUBSTITUTE(Helper_Columns[[#This Row],[Discount]],"%",""))&gt;=10,"High Discount", "Normal")</f>
        <v>High Discount</v>
      </c>
      <c r="R3422" s="5" t="str">
        <f xml:space="preserve"> IF(Helper_Columns[[#This Row],[Profit]]&gt;5000,"High","Low")</f>
        <v>High</v>
      </c>
    </row>
    <row r="3423" spans="1:18" x14ac:dyDescent="0.25">
      <c r="A3423" t="s">
        <v>3433</v>
      </c>
      <c r="B3423" s="4">
        <v>45541.782956591313</v>
      </c>
      <c r="C3423" t="s">
        <v>5018</v>
      </c>
      <c r="D3423" t="s">
        <v>5029</v>
      </c>
      <c r="E3423" t="s">
        <v>5039</v>
      </c>
      <c r="F3423" t="s">
        <v>5048</v>
      </c>
      <c r="G3423" t="s">
        <v>5052</v>
      </c>
      <c r="H3423">
        <v>64818</v>
      </c>
      <c r="I3423">
        <v>14</v>
      </c>
      <c r="J3423" t="s">
        <v>5071</v>
      </c>
      <c r="K3423">
        <v>6140.14</v>
      </c>
      <c r="L3423" t="s">
        <v>5078</v>
      </c>
      <c r="M3423">
        <f>MONTH(Helper_Columns[Order_Date])</f>
        <v>9</v>
      </c>
      <c r="N3423">
        <f>YEAR(Helper_Columns[Order_Date])</f>
        <v>2024</v>
      </c>
      <c r="O3423" t="str">
        <f>TEXT(Helper_Columns[Order_Date],"mmm")</f>
        <v>Sep</v>
      </c>
      <c r="P3423" s="7">
        <f>IFERROR(Helper_Columns[Profit]/Helper_Columns[Sales_Amount],0)</f>
        <v>9.4728933320991082E-2</v>
      </c>
      <c r="Q3423" s="5" t="str">
        <f>IF(VALUE(SUBSTITUTE(Helper_Columns[[#This Row],[Discount]],"%",""))&gt;=10,"High Discount", "Normal")</f>
        <v>High Discount</v>
      </c>
      <c r="R3423" s="5" t="str">
        <f xml:space="preserve"> IF(Helper_Columns[[#This Row],[Profit]]&gt;5000,"High","Low")</f>
        <v>High</v>
      </c>
    </row>
    <row r="3424" spans="1:18" x14ac:dyDescent="0.25">
      <c r="A3424" t="s">
        <v>3434</v>
      </c>
      <c r="B3424" s="4">
        <v>45541.855971194243</v>
      </c>
      <c r="C3424" t="s">
        <v>5012</v>
      </c>
      <c r="D3424" t="s">
        <v>5027</v>
      </c>
      <c r="E3424" t="s">
        <v>5038</v>
      </c>
      <c r="F3424" t="s">
        <v>5048</v>
      </c>
      <c r="G3424" t="s">
        <v>5056</v>
      </c>
      <c r="H3424">
        <v>6282</v>
      </c>
      <c r="I3424">
        <v>13</v>
      </c>
      <c r="J3424" t="s">
        <v>5070</v>
      </c>
      <c r="K3424">
        <v>1298.29</v>
      </c>
      <c r="L3424" t="s">
        <v>5078</v>
      </c>
      <c r="M3424">
        <f>MONTH(Helper_Columns[Order_Date])</f>
        <v>9</v>
      </c>
      <c r="N3424">
        <f>YEAR(Helper_Columns[Order_Date])</f>
        <v>2024</v>
      </c>
      <c r="O3424" t="str">
        <f>TEXT(Helper_Columns[Order_Date],"mmm")</f>
        <v>Sep</v>
      </c>
      <c r="P3424" s="7">
        <f>IFERROR(Helper_Columns[Profit]/Helper_Columns[Sales_Amount],0)</f>
        <v>0.20666825851639606</v>
      </c>
      <c r="Q3424" s="5" t="str">
        <f>IF(VALUE(SUBSTITUTE(Helper_Columns[[#This Row],[Discount]],"%",""))&gt;=10,"High Discount", "Normal")</f>
        <v>Normal</v>
      </c>
      <c r="R3424" s="5" t="str">
        <f xml:space="preserve"> IF(Helper_Columns[[#This Row],[Profit]]&gt;5000,"High","Low")</f>
        <v>Low</v>
      </c>
    </row>
    <row r="3425" spans="1:18" x14ac:dyDescent="0.25">
      <c r="A3425" t="s">
        <v>3435</v>
      </c>
      <c r="B3425" s="4">
        <v>45541.928985797153</v>
      </c>
      <c r="C3425" t="s">
        <v>5020</v>
      </c>
      <c r="D3425" t="s">
        <v>5029</v>
      </c>
      <c r="E3425" t="s">
        <v>5041</v>
      </c>
      <c r="F3425" t="s">
        <v>5046</v>
      </c>
      <c r="G3425" t="s">
        <v>5061</v>
      </c>
      <c r="H3425">
        <v>14472</v>
      </c>
      <c r="I3425">
        <v>10</v>
      </c>
      <c r="J3425" t="s">
        <v>5069</v>
      </c>
      <c r="K3425">
        <v>2737.46</v>
      </c>
      <c r="L3425" t="s">
        <v>5075</v>
      </c>
      <c r="M3425">
        <f>MONTH(Helper_Columns[Order_Date])</f>
        <v>9</v>
      </c>
      <c r="N3425">
        <f>YEAR(Helper_Columns[Order_Date])</f>
        <v>2024</v>
      </c>
      <c r="O3425" t="str">
        <f>TEXT(Helper_Columns[Order_Date],"mmm")</f>
        <v>Sep</v>
      </c>
      <c r="P3425" s="7">
        <f>IFERROR(Helper_Columns[Profit]/Helper_Columns[Sales_Amount],0)</f>
        <v>0.18915561083471533</v>
      </c>
      <c r="Q3425" s="5" t="str">
        <f>IF(VALUE(SUBSTITUTE(Helper_Columns[[#This Row],[Discount]],"%",""))&gt;=10,"High Discount", "Normal")</f>
        <v>High Discount</v>
      </c>
      <c r="R3425" s="5" t="str">
        <f xml:space="preserve"> IF(Helper_Columns[[#This Row],[Profit]]&gt;5000,"High","Low")</f>
        <v>Low</v>
      </c>
    </row>
    <row r="3426" spans="1:18" x14ac:dyDescent="0.25">
      <c r="A3426" t="s">
        <v>3436</v>
      </c>
      <c r="B3426" s="4">
        <v>45542.002000400069</v>
      </c>
      <c r="C3426" t="s">
        <v>5014</v>
      </c>
      <c r="D3426" t="s">
        <v>5028</v>
      </c>
      <c r="E3426" t="s">
        <v>5032</v>
      </c>
      <c r="F3426" t="s">
        <v>5046</v>
      </c>
      <c r="G3426" t="s">
        <v>5053</v>
      </c>
      <c r="H3426">
        <v>31593</v>
      </c>
      <c r="I3426">
        <v>10</v>
      </c>
      <c r="J3426" t="s">
        <v>5069</v>
      </c>
      <c r="K3426">
        <v>3667.74</v>
      </c>
      <c r="L3426" t="s">
        <v>5074</v>
      </c>
      <c r="M3426">
        <f>MONTH(Helper_Columns[Order_Date])</f>
        <v>9</v>
      </c>
      <c r="N3426">
        <f>YEAR(Helper_Columns[Order_Date])</f>
        <v>2024</v>
      </c>
      <c r="O3426" t="str">
        <f>TEXT(Helper_Columns[Order_Date],"mmm")</f>
        <v>Sep</v>
      </c>
      <c r="P3426" s="7">
        <f>IFERROR(Helper_Columns[Profit]/Helper_Columns[Sales_Amount],0)</f>
        <v>0.11609343841990313</v>
      </c>
      <c r="Q3426" s="5" t="str">
        <f>IF(VALUE(SUBSTITUTE(Helper_Columns[[#This Row],[Discount]],"%",""))&gt;=10,"High Discount", "Normal")</f>
        <v>High Discount</v>
      </c>
      <c r="R3426" s="5" t="str">
        <f xml:space="preserve"> IF(Helper_Columns[[#This Row],[Profit]]&gt;5000,"High","Low")</f>
        <v>Low</v>
      </c>
    </row>
    <row r="3427" spans="1:18" x14ac:dyDescent="0.25">
      <c r="A3427" t="s">
        <v>3437</v>
      </c>
      <c r="B3427" s="4">
        <v>45542.075015003</v>
      </c>
      <c r="C3427" t="s">
        <v>5017</v>
      </c>
      <c r="D3427" t="s">
        <v>5029</v>
      </c>
      <c r="E3427" t="s">
        <v>5041</v>
      </c>
      <c r="F3427" t="s">
        <v>5048</v>
      </c>
      <c r="G3427" t="s">
        <v>5065</v>
      </c>
      <c r="H3427">
        <v>69923</v>
      </c>
      <c r="I3427">
        <v>11</v>
      </c>
      <c r="J3427" t="s">
        <v>5073</v>
      </c>
      <c r="K3427">
        <v>14117.26</v>
      </c>
      <c r="L3427" t="s">
        <v>5075</v>
      </c>
      <c r="M3427">
        <f>MONTH(Helper_Columns[Order_Date])</f>
        <v>9</v>
      </c>
      <c r="N3427">
        <f>YEAR(Helper_Columns[Order_Date])</f>
        <v>2024</v>
      </c>
      <c r="O3427" t="str">
        <f>TEXT(Helper_Columns[Order_Date],"mmm")</f>
        <v>Sep</v>
      </c>
      <c r="P3427" s="7">
        <f>IFERROR(Helper_Columns[Profit]/Helper_Columns[Sales_Amount],0)</f>
        <v>0.2018972298099338</v>
      </c>
      <c r="Q3427" s="5" t="str">
        <f>IF(VALUE(SUBSTITUTE(Helper_Columns[[#This Row],[Discount]],"%",""))&gt;=10,"High Discount", "Normal")</f>
        <v>Normal</v>
      </c>
      <c r="R3427" s="5" t="str">
        <f xml:space="preserve"> IF(Helper_Columns[[#This Row],[Profit]]&gt;5000,"High","Low")</f>
        <v>High</v>
      </c>
    </row>
    <row r="3428" spans="1:18" x14ac:dyDescent="0.25">
      <c r="A3428" t="s">
        <v>3438</v>
      </c>
      <c r="B3428" s="4">
        <v>45542.148029605924</v>
      </c>
      <c r="C3428" t="s">
        <v>5022</v>
      </c>
      <c r="D3428" t="s">
        <v>5027</v>
      </c>
      <c r="E3428" t="s">
        <v>5038</v>
      </c>
      <c r="F3428" t="s">
        <v>5046</v>
      </c>
      <c r="G3428" t="s">
        <v>5053</v>
      </c>
      <c r="H3428">
        <v>66669</v>
      </c>
      <c r="I3428">
        <v>8</v>
      </c>
      <c r="J3428" t="s">
        <v>5071</v>
      </c>
      <c r="K3428">
        <v>5861.32</v>
      </c>
      <c r="L3428" t="s">
        <v>5077</v>
      </c>
      <c r="M3428">
        <f>MONTH(Helper_Columns[Order_Date])</f>
        <v>9</v>
      </c>
      <c r="N3428">
        <f>YEAR(Helper_Columns[Order_Date])</f>
        <v>2024</v>
      </c>
      <c r="O3428" t="str">
        <f>TEXT(Helper_Columns[Order_Date],"mmm")</f>
        <v>Sep</v>
      </c>
      <c r="P3428" s="7">
        <f>IFERROR(Helper_Columns[Profit]/Helper_Columns[Sales_Amount],0)</f>
        <v>8.7916722914697987E-2</v>
      </c>
      <c r="Q3428" s="5" t="str">
        <f>IF(VALUE(SUBSTITUTE(Helper_Columns[[#This Row],[Discount]],"%",""))&gt;=10,"High Discount", "Normal")</f>
        <v>High Discount</v>
      </c>
      <c r="R3428" s="5" t="str">
        <f xml:space="preserve"> IF(Helper_Columns[[#This Row],[Profit]]&gt;5000,"High","Low")</f>
        <v>High</v>
      </c>
    </row>
    <row r="3429" spans="1:18" x14ac:dyDescent="0.25">
      <c r="A3429" t="s">
        <v>3439</v>
      </c>
      <c r="B3429" s="4">
        <v>45542.221044208833</v>
      </c>
      <c r="C3429" t="s">
        <v>5020</v>
      </c>
      <c r="D3429" t="s">
        <v>5028</v>
      </c>
      <c r="E3429" t="s">
        <v>5032</v>
      </c>
      <c r="F3429" t="s">
        <v>5046</v>
      </c>
      <c r="G3429" t="s">
        <v>5053</v>
      </c>
      <c r="H3429">
        <v>19570</v>
      </c>
      <c r="I3429">
        <v>7</v>
      </c>
      <c r="J3429" t="s">
        <v>5068</v>
      </c>
      <c r="K3429">
        <v>3802.83</v>
      </c>
      <c r="L3429" t="s">
        <v>5075</v>
      </c>
      <c r="M3429">
        <f>MONTH(Helper_Columns[Order_Date])</f>
        <v>9</v>
      </c>
      <c r="N3429">
        <f>YEAR(Helper_Columns[Order_Date])</f>
        <v>2024</v>
      </c>
      <c r="O3429" t="str">
        <f>TEXT(Helper_Columns[Order_Date],"mmm")</f>
        <v>Sep</v>
      </c>
      <c r="P3429" s="7">
        <f>IFERROR(Helper_Columns[Profit]/Helper_Columns[Sales_Amount],0)</f>
        <v>0.19431936637710781</v>
      </c>
      <c r="Q3429" s="5" t="str">
        <f>IF(VALUE(SUBSTITUTE(Helper_Columns[[#This Row],[Discount]],"%",""))&gt;=10,"High Discount", "Normal")</f>
        <v>Normal</v>
      </c>
      <c r="R3429" s="5" t="str">
        <f xml:space="preserve"> IF(Helper_Columns[[#This Row],[Profit]]&gt;5000,"High","Low")</f>
        <v>Low</v>
      </c>
    </row>
    <row r="3430" spans="1:18" x14ac:dyDescent="0.25">
      <c r="A3430" t="s">
        <v>3440</v>
      </c>
      <c r="B3430" s="4">
        <v>45542.294058811764</v>
      </c>
      <c r="C3430" t="s">
        <v>5019</v>
      </c>
      <c r="D3430" t="s">
        <v>5027</v>
      </c>
      <c r="E3430" t="s">
        <v>5038</v>
      </c>
      <c r="F3430" t="s">
        <v>5047</v>
      </c>
      <c r="G3430" t="s">
        <v>5062</v>
      </c>
      <c r="H3430">
        <v>46820</v>
      </c>
      <c r="I3430">
        <v>14</v>
      </c>
      <c r="J3430" t="s">
        <v>5069</v>
      </c>
      <c r="K3430">
        <v>6727.29</v>
      </c>
      <c r="L3430" t="s">
        <v>5074</v>
      </c>
      <c r="M3430">
        <f>MONTH(Helper_Columns[Order_Date])</f>
        <v>9</v>
      </c>
      <c r="N3430">
        <f>YEAR(Helper_Columns[Order_Date])</f>
        <v>2024</v>
      </c>
      <c r="O3430" t="str">
        <f>TEXT(Helper_Columns[Order_Date],"mmm")</f>
        <v>Sep</v>
      </c>
      <c r="P3430" s="7">
        <f>IFERROR(Helper_Columns[Profit]/Helper_Columns[Sales_Amount],0)</f>
        <v>0.1436841093549765</v>
      </c>
      <c r="Q3430" s="5" t="str">
        <f>IF(VALUE(SUBSTITUTE(Helper_Columns[[#This Row],[Discount]],"%",""))&gt;=10,"High Discount", "Normal")</f>
        <v>High Discount</v>
      </c>
      <c r="R3430" s="5" t="str">
        <f xml:space="preserve"> IF(Helper_Columns[[#This Row],[Profit]]&gt;5000,"High","Low")</f>
        <v>High</v>
      </c>
    </row>
    <row r="3431" spans="1:18" x14ac:dyDescent="0.25">
      <c r="A3431" t="s">
        <v>3441</v>
      </c>
      <c r="B3431" s="4">
        <v>45542.367073414673</v>
      </c>
      <c r="C3431" t="s">
        <v>5024</v>
      </c>
      <c r="D3431" t="s">
        <v>5028</v>
      </c>
      <c r="E3431" t="s">
        <v>5032</v>
      </c>
      <c r="F3431" t="s">
        <v>5046</v>
      </c>
      <c r="G3431" t="s">
        <v>5049</v>
      </c>
      <c r="H3431">
        <v>70344</v>
      </c>
      <c r="I3431">
        <v>3</v>
      </c>
      <c r="J3431" t="s">
        <v>5072</v>
      </c>
      <c r="K3431">
        <v>15213.74</v>
      </c>
      <c r="L3431" t="s">
        <v>5078</v>
      </c>
      <c r="M3431">
        <f>MONTH(Helper_Columns[Order_Date])</f>
        <v>9</v>
      </c>
      <c r="N3431">
        <f>YEAR(Helper_Columns[Order_Date])</f>
        <v>2024</v>
      </c>
      <c r="O3431" t="str">
        <f>TEXT(Helper_Columns[Order_Date],"mmm")</f>
        <v>Sep</v>
      </c>
      <c r="P3431" s="7">
        <f>IFERROR(Helper_Columns[Profit]/Helper_Columns[Sales_Amount],0)</f>
        <v>0.21627629932901171</v>
      </c>
      <c r="Q3431" s="5" t="str">
        <f>IF(VALUE(SUBSTITUTE(Helper_Columns[[#This Row],[Discount]],"%",""))&gt;=10,"High Discount", "Normal")</f>
        <v>High Discount</v>
      </c>
      <c r="R3431" s="5" t="str">
        <f xml:space="preserve"> IF(Helper_Columns[[#This Row],[Profit]]&gt;5000,"High","Low")</f>
        <v>High</v>
      </c>
    </row>
    <row r="3432" spans="1:18" x14ac:dyDescent="0.25">
      <c r="A3432" t="s">
        <v>3442</v>
      </c>
      <c r="B3432" s="4">
        <v>45542.440088017589</v>
      </c>
      <c r="C3432" t="s">
        <v>5022</v>
      </c>
      <c r="D3432" t="s">
        <v>5028</v>
      </c>
      <c r="E3432" t="s">
        <v>5032</v>
      </c>
      <c r="F3432" t="s">
        <v>5047</v>
      </c>
      <c r="G3432" t="s">
        <v>5050</v>
      </c>
      <c r="H3432">
        <v>68145</v>
      </c>
      <c r="I3432">
        <v>1</v>
      </c>
      <c r="J3432" t="s">
        <v>5068</v>
      </c>
      <c r="K3432">
        <v>10381.65</v>
      </c>
      <c r="L3432" t="s">
        <v>5075</v>
      </c>
      <c r="M3432">
        <f>MONTH(Helper_Columns[Order_Date])</f>
        <v>9</v>
      </c>
      <c r="N3432">
        <f>YEAR(Helper_Columns[Order_Date])</f>
        <v>2024</v>
      </c>
      <c r="O3432" t="str">
        <f>TEXT(Helper_Columns[Order_Date],"mmm")</f>
        <v>Sep</v>
      </c>
      <c r="P3432" s="7">
        <f>IFERROR(Helper_Columns[Profit]/Helper_Columns[Sales_Amount],0)</f>
        <v>0.15234646709222979</v>
      </c>
      <c r="Q3432" s="5" t="str">
        <f>IF(VALUE(SUBSTITUTE(Helper_Columns[[#This Row],[Discount]],"%",""))&gt;=10,"High Discount", "Normal")</f>
        <v>Normal</v>
      </c>
      <c r="R3432" s="5" t="str">
        <f xml:space="preserve"> IF(Helper_Columns[[#This Row],[Profit]]&gt;5000,"High","Low")</f>
        <v>High</v>
      </c>
    </row>
    <row r="3433" spans="1:18" x14ac:dyDescent="0.25">
      <c r="A3433" t="s">
        <v>3443</v>
      </c>
      <c r="B3433" s="4">
        <v>45542.51310262052</v>
      </c>
      <c r="C3433" t="s">
        <v>5018</v>
      </c>
      <c r="D3433" t="s">
        <v>5026</v>
      </c>
      <c r="E3433" t="s">
        <v>5034</v>
      </c>
      <c r="F3433" t="s">
        <v>5047</v>
      </c>
      <c r="G3433" t="s">
        <v>5062</v>
      </c>
      <c r="H3433">
        <v>59612</v>
      </c>
      <c r="I3433">
        <v>1</v>
      </c>
      <c r="J3433" t="s">
        <v>5068</v>
      </c>
      <c r="K3433">
        <v>8582.09</v>
      </c>
      <c r="L3433" t="s">
        <v>5075</v>
      </c>
      <c r="M3433">
        <f>MONTH(Helper_Columns[Order_Date])</f>
        <v>9</v>
      </c>
      <c r="N3433">
        <f>YEAR(Helper_Columns[Order_Date])</f>
        <v>2024</v>
      </c>
      <c r="O3433" t="str">
        <f>TEXT(Helper_Columns[Order_Date],"mmm")</f>
        <v>Sep</v>
      </c>
      <c r="P3433" s="7">
        <f>IFERROR(Helper_Columns[Profit]/Helper_Columns[Sales_Amount],0)</f>
        <v>0.14396581225256661</v>
      </c>
      <c r="Q3433" s="5" t="str">
        <f>IF(VALUE(SUBSTITUTE(Helper_Columns[[#This Row],[Discount]],"%",""))&gt;=10,"High Discount", "Normal")</f>
        <v>Normal</v>
      </c>
      <c r="R3433" s="5" t="str">
        <f xml:space="preserve"> IF(Helper_Columns[[#This Row],[Profit]]&gt;5000,"High","Low")</f>
        <v>High</v>
      </c>
    </row>
    <row r="3434" spans="1:18" x14ac:dyDescent="0.25">
      <c r="A3434" t="s">
        <v>3444</v>
      </c>
      <c r="B3434" s="4">
        <v>45542.586117223444</v>
      </c>
      <c r="C3434" t="s">
        <v>5022</v>
      </c>
      <c r="D3434" t="s">
        <v>5026</v>
      </c>
      <c r="E3434" t="s">
        <v>5034</v>
      </c>
      <c r="F3434" t="s">
        <v>5047</v>
      </c>
      <c r="G3434" t="s">
        <v>5062</v>
      </c>
      <c r="H3434">
        <v>49703</v>
      </c>
      <c r="I3434">
        <v>5</v>
      </c>
      <c r="J3434" t="s">
        <v>5071</v>
      </c>
      <c r="K3434">
        <v>9221.68</v>
      </c>
      <c r="L3434" t="s">
        <v>5076</v>
      </c>
      <c r="M3434">
        <f>MONTH(Helper_Columns[Order_Date])</f>
        <v>9</v>
      </c>
      <c r="N3434">
        <f>YEAR(Helper_Columns[Order_Date])</f>
        <v>2024</v>
      </c>
      <c r="O3434" t="str">
        <f>TEXT(Helper_Columns[Order_Date],"mmm")</f>
        <v>Sep</v>
      </c>
      <c r="P3434" s="7">
        <f>IFERROR(Helper_Columns[Profit]/Helper_Columns[Sales_Amount],0)</f>
        <v>0.18553568195078768</v>
      </c>
      <c r="Q3434" s="5" t="str">
        <f>IF(VALUE(SUBSTITUTE(Helper_Columns[[#This Row],[Discount]],"%",""))&gt;=10,"High Discount", "Normal")</f>
        <v>High Discount</v>
      </c>
      <c r="R3434" s="5" t="str">
        <f xml:space="preserve"> IF(Helper_Columns[[#This Row],[Profit]]&gt;5000,"High","Low")</f>
        <v>High</v>
      </c>
    </row>
    <row r="3435" spans="1:18" x14ac:dyDescent="0.25">
      <c r="A3435" t="s">
        <v>3445</v>
      </c>
      <c r="B3435" s="4">
        <v>45542.659131826353</v>
      </c>
      <c r="C3435" t="s">
        <v>5019</v>
      </c>
      <c r="D3435" t="s">
        <v>5026</v>
      </c>
      <c r="E3435" t="s">
        <v>5045</v>
      </c>
      <c r="F3435" t="s">
        <v>5047</v>
      </c>
      <c r="G3435" t="s">
        <v>5058</v>
      </c>
      <c r="H3435">
        <v>34983</v>
      </c>
      <c r="I3435">
        <v>2</v>
      </c>
      <c r="J3435" t="s">
        <v>5073</v>
      </c>
      <c r="K3435">
        <v>6410.25</v>
      </c>
      <c r="L3435" t="s">
        <v>5076</v>
      </c>
      <c r="M3435">
        <f>MONTH(Helper_Columns[Order_Date])</f>
        <v>9</v>
      </c>
      <c r="N3435">
        <f>YEAR(Helper_Columns[Order_Date])</f>
        <v>2024</v>
      </c>
      <c r="O3435" t="str">
        <f>TEXT(Helper_Columns[Order_Date],"mmm")</f>
        <v>Sep</v>
      </c>
      <c r="P3435" s="7">
        <f>IFERROR(Helper_Columns[Profit]/Helper_Columns[Sales_Amount],0)</f>
        <v>0.18323900180087471</v>
      </c>
      <c r="Q3435" s="5" t="str">
        <f>IF(VALUE(SUBSTITUTE(Helper_Columns[[#This Row],[Discount]],"%",""))&gt;=10,"High Discount", "Normal")</f>
        <v>Normal</v>
      </c>
      <c r="R3435" s="5" t="str">
        <f xml:space="preserve"> IF(Helper_Columns[[#This Row],[Profit]]&gt;5000,"High","Low")</f>
        <v>High</v>
      </c>
    </row>
    <row r="3436" spans="1:18" x14ac:dyDescent="0.25">
      <c r="A3436" t="s">
        <v>3446</v>
      </c>
      <c r="B3436" s="4">
        <v>45542.732146429284</v>
      </c>
      <c r="C3436" t="s">
        <v>5020</v>
      </c>
      <c r="D3436" t="s">
        <v>5028</v>
      </c>
      <c r="E3436" t="s">
        <v>5035</v>
      </c>
      <c r="F3436" t="s">
        <v>5047</v>
      </c>
      <c r="G3436" t="s">
        <v>5058</v>
      </c>
      <c r="H3436">
        <v>1132</v>
      </c>
      <c r="I3436">
        <v>12</v>
      </c>
      <c r="J3436" t="s">
        <v>5072</v>
      </c>
      <c r="K3436">
        <v>196.28</v>
      </c>
      <c r="L3436" t="s">
        <v>5075</v>
      </c>
      <c r="M3436">
        <f>MONTH(Helper_Columns[Order_Date])</f>
        <v>9</v>
      </c>
      <c r="N3436">
        <f>YEAR(Helper_Columns[Order_Date])</f>
        <v>2024</v>
      </c>
      <c r="O3436" t="str">
        <f>TEXT(Helper_Columns[Order_Date],"mmm")</f>
        <v>Sep</v>
      </c>
      <c r="P3436" s="7">
        <f>IFERROR(Helper_Columns[Profit]/Helper_Columns[Sales_Amount],0)</f>
        <v>0.17339222614840991</v>
      </c>
      <c r="Q3436" s="5" t="str">
        <f>IF(VALUE(SUBSTITUTE(Helper_Columns[[#This Row],[Discount]],"%",""))&gt;=10,"High Discount", "Normal")</f>
        <v>High Discount</v>
      </c>
      <c r="R3436" s="5" t="str">
        <f xml:space="preserve"> IF(Helper_Columns[[#This Row],[Profit]]&gt;5000,"High","Low")</f>
        <v>Low</v>
      </c>
    </row>
    <row r="3437" spans="1:18" x14ac:dyDescent="0.25">
      <c r="A3437" t="s">
        <v>3447</v>
      </c>
      <c r="B3437" s="4">
        <v>45542.8051610322</v>
      </c>
      <c r="C3437" t="s">
        <v>5013</v>
      </c>
      <c r="D3437" t="s">
        <v>5028</v>
      </c>
      <c r="E3437" t="s">
        <v>5036</v>
      </c>
      <c r="F3437" t="s">
        <v>5047</v>
      </c>
      <c r="G3437" t="s">
        <v>5067</v>
      </c>
      <c r="H3437">
        <v>42078</v>
      </c>
      <c r="I3437">
        <v>5</v>
      </c>
      <c r="J3437" t="s">
        <v>5070</v>
      </c>
      <c r="K3437">
        <v>5401.25</v>
      </c>
      <c r="L3437" t="s">
        <v>5074</v>
      </c>
      <c r="M3437">
        <f>MONTH(Helper_Columns[Order_Date])</f>
        <v>9</v>
      </c>
      <c r="N3437">
        <f>YEAR(Helper_Columns[Order_Date])</f>
        <v>2024</v>
      </c>
      <c r="O3437" t="str">
        <f>TEXT(Helper_Columns[Order_Date],"mmm")</f>
        <v>Sep</v>
      </c>
      <c r="P3437" s="7">
        <f>IFERROR(Helper_Columns[Profit]/Helper_Columns[Sales_Amount],0)</f>
        <v>0.12836280241456344</v>
      </c>
      <c r="Q3437" s="5" t="str">
        <f>IF(VALUE(SUBSTITUTE(Helper_Columns[[#This Row],[Discount]],"%",""))&gt;=10,"High Discount", "Normal")</f>
        <v>Normal</v>
      </c>
      <c r="R3437" s="5" t="str">
        <f xml:space="preserve"> IF(Helper_Columns[[#This Row],[Profit]]&gt;5000,"High","Low")</f>
        <v>High</v>
      </c>
    </row>
    <row r="3438" spans="1:18" x14ac:dyDescent="0.25">
      <c r="A3438" t="s">
        <v>3448</v>
      </c>
      <c r="B3438" s="4">
        <v>45542.878175635124</v>
      </c>
      <c r="C3438" t="s">
        <v>5019</v>
      </c>
      <c r="D3438" t="s">
        <v>5028</v>
      </c>
      <c r="E3438" t="s">
        <v>5035</v>
      </c>
      <c r="F3438" t="s">
        <v>5048</v>
      </c>
      <c r="G3438" t="s">
        <v>5065</v>
      </c>
      <c r="H3438">
        <v>33748</v>
      </c>
      <c r="I3438">
        <v>6</v>
      </c>
      <c r="J3438" t="s">
        <v>5068</v>
      </c>
      <c r="K3438">
        <v>7411.36</v>
      </c>
      <c r="L3438" t="s">
        <v>5078</v>
      </c>
      <c r="M3438">
        <f>MONTH(Helper_Columns[Order_Date])</f>
        <v>9</v>
      </c>
      <c r="N3438">
        <f>YEAR(Helper_Columns[Order_Date])</f>
        <v>2024</v>
      </c>
      <c r="O3438" t="str">
        <f>TEXT(Helper_Columns[Order_Date],"mmm")</f>
        <v>Sep</v>
      </c>
      <c r="P3438" s="7">
        <f>IFERROR(Helper_Columns[Profit]/Helper_Columns[Sales_Amount],0)</f>
        <v>0.21960886571056062</v>
      </c>
      <c r="Q3438" s="5" t="str">
        <f>IF(VALUE(SUBSTITUTE(Helper_Columns[[#This Row],[Discount]],"%",""))&gt;=10,"High Discount", "Normal")</f>
        <v>Normal</v>
      </c>
      <c r="R3438" s="5" t="str">
        <f xml:space="preserve"> IF(Helper_Columns[[#This Row],[Profit]]&gt;5000,"High","Low")</f>
        <v>High</v>
      </c>
    </row>
    <row r="3439" spans="1:18" x14ac:dyDescent="0.25">
      <c r="A3439" t="s">
        <v>3449</v>
      </c>
      <c r="B3439" s="4">
        <v>45542.951190238047</v>
      </c>
      <c r="C3439" t="s">
        <v>5021</v>
      </c>
      <c r="D3439" t="s">
        <v>5029</v>
      </c>
      <c r="E3439" t="s">
        <v>5033</v>
      </c>
      <c r="F3439" t="s">
        <v>5046</v>
      </c>
      <c r="G3439" t="s">
        <v>5057</v>
      </c>
      <c r="H3439">
        <v>68929</v>
      </c>
      <c r="I3439">
        <v>7</v>
      </c>
      <c r="J3439" t="s">
        <v>5073</v>
      </c>
      <c r="K3439">
        <v>9339.66</v>
      </c>
      <c r="L3439" t="s">
        <v>5076</v>
      </c>
      <c r="M3439">
        <f>MONTH(Helper_Columns[Order_Date])</f>
        <v>9</v>
      </c>
      <c r="N3439">
        <f>YEAR(Helper_Columns[Order_Date])</f>
        <v>2024</v>
      </c>
      <c r="O3439" t="str">
        <f>TEXT(Helper_Columns[Order_Date],"mmm")</f>
        <v>Sep</v>
      </c>
      <c r="P3439" s="7">
        <f>IFERROR(Helper_Columns[Profit]/Helper_Columns[Sales_Amount],0)</f>
        <v>0.13549681556384105</v>
      </c>
      <c r="Q3439" s="5" t="str">
        <f>IF(VALUE(SUBSTITUTE(Helper_Columns[[#This Row],[Discount]],"%",""))&gt;=10,"High Discount", "Normal")</f>
        <v>Normal</v>
      </c>
      <c r="R3439" s="5" t="str">
        <f xml:space="preserve"> IF(Helper_Columns[[#This Row],[Profit]]&gt;5000,"High","Low")</f>
        <v>High</v>
      </c>
    </row>
    <row r="3440" spans="1:18" x14ac:dyDescent="0.25">
      <c r="A3440" t="s">
        <v>3450</v>
      </c>
      <c r="B3440" s="4">
        <v>45543.024204840956</v>
      </c>
      <c r="C3440" t="s">
        <v>5013</v>
      </c>
      <c r="D3440" t="s">
        <v>5027</v>
      </c>
      <c r="E3440" t="s">
        <v>5031</v>
      </c>
      <c r="F3440" t="s">
        <v>5046</v>
      </c>
      <c r="G3440" t="s">
        <v>5060</v>
      </c>
      <c r="H3440">
        <v>34678</v>
      </c>
      <c r="I3440">
        <v>5</v>
      </c>
      <c r="J3440" t="s">
        <v>5073</v>
      </c>
      <c r="K3440">
        <v>5624.62</v>
      </c>
      <c r="L3440" t="s">
        <v>5075</v>
      </c>
      <c r="M3440">
        <f>MONTH(Helper_Columns[Order_Date])</f>
        <v>9</v>
      </c>
      <c r="N3440">
        <f>YEAR(Helper_Columns[Order_Date])</f>
        <v>2024</v>
      </c>
      <c r="O3440" t="str">
        <f>TEXT(Helper_Columns[Order_Date],"mmm")</f>
        <v>Sep</v>
      </c>
      <c r="P3440" s="7">
        <f>IFERROR(Helper_Columns[Profit]/Helper_Columns[Sales_Amount],0)</f>
        <v>0.16219562835226944</v>
      </c>
      <c r="Q3440" s="5" t="str">
        <f>IF(VALUE(SUBSTITUTE(Helper_Columns[[#This Row],[Discount]],"%",""))&gt;=10,"High Discount", "Normal")</f>
        <v>Normal</v>
      </c>
      <c r="R3440" s="5" t="str">
        <f xml:space="preserve"> IF(Helper_Columns[[#This Row],[Profit]]&gt;5000,"High","Low")</f>
        <v>High</v>
      </c>
    </row>
    <row r="3441" spans="1:18" x14ac:dyDescent="0.25">
      <c r="A3441" t="s">
        <v>3451</v>
      </c>
      <c r="B3441" s="4">
        <v>45543.09721944388</v>
      </c>
      <c r="C3441" t="s">
        <v>5019</v>
      </c>
      <c r="D3441" t="s">
        <v>5026</v>
      </c>
      <c r="E3441" t="s">
        <v>5030</v>
      </c>
      <c r="F3441" t="s">
        <v>5046</v>
      </c>
      <c r="G3441" t="s">
        <v>5057</v>
      </c>
      <c r="H3441">
        <v>10397</v>
      </c>
      <c r="I3441">
        <v>7</v>
      </c>
      <c r="J3441" t="s">
        <v>5073</v>
      </c>
      <c r="K3441">
        <v>2160.31</v>
      </c>
      <c r="L3441" t="s">
        <v>5079</v>
      </c>
      <c r="M3441">
        <f>MONTH(Helper_Columns[Order_Date])</f>
        <v>9</v>
      </c>
      <c r="N3441">
        <f>YEAR(Helper_Columns[Order_Date])</f>
        <v>2024</v>
      </c>
      <c r="O3441" t="str">
        <f>TEXT(Helper_Columns[Order_Date],"mmm")</f>
        <v>Sep</v>
      </c>
      <c r="P3441" s="7">
        <f>IFERROR(Helper_Columns[Profit]/Helper_Columns[Sales_Amount],0)</f>
        <v>0.20778205251514859</v>
      </c>
      <c r="Q3441" s="5" t="str">
        <f>IF(VALUE(SUBSTITUTE(Helper_Columns[[#This Row],[Discount]],"%",""))&gt;=10,"High Discount", "Normal")</f>
        <v>Normal</v>
      </c>
      <c r="R3441" s="5" t="str">
        <f xml:space="preserve"> IF(Helper_Columns[[#This Row],[Profit]]&gt;5000,"High","Low")</f>
        <v>Low</v>
      </c>
    </row>
    <row r="3442" spans="1:18" x14ac:dyDescent="0.25">
      <c r="A3442" t="s">
        <v>3452</v>
      </c>
      <c r="B3442" s="4">
        <v>45543.170234046796</v>
      </c>
      <c r="C3442" t="s">
        <v>5016</v>
      </c>
      <c r="D3442" t="s">
        <v>5026</v>
      </c>
      <c r="E3442" t="s">
        <v>5043</v>
      </c>
      <c r="F3442" t="s">
        <v>5048</v>
      </c>
      <c r="G3442" t="s">
        <v>5059</v>
      </c>
      <c r="H3442">
        <v>77758</v>
      </c>
      <c r="I3442">
        <v>4</v>
      </c>
      <c r="J3442" t="s">
        <v>5072</v>
      </c>
      <c r="K3442">
        <v>12514.58</v>
      </c>
      <c r="L3442" t="s">
        <v>5075</v>
      </c>
      <c r="M3442">
        <f>MONTH(Helper_Columns[Order_Date])</f>
        <v>9</v>
      </c>
      <c r="N3442">
        <f>YEAR(Helper_Columns[Order_Date])</f>
        <v>2024</v>
      </c>
      <c r="O3442" t="str">
        <f>TEXT(Helper_Columns[Order_Date],"mmm")</f>
        <v>Sep</v>
      </c>
      <c r="P3442" s="7">
        <f>IFERROR(Helper_Columns[Profit]/Helper_Columns[Sales_Amount],0)</f>
        <v>0.16094266827850509</v>
      </c>
      <c r="Q3442" s="5" t="str">
        <f>IF(VALUE(SUBSTITUTE(Helper_Columns[[#This Row],[Discount]],"%",""))&gt;=10,"High Discount", "Normal")</f>
        <v>High Discount</v>
      </c>
      <c r="R3442" s="5" t="str">
        <f xml:space="preserve"> IF(Helper_Columns[[#This Row],[Profit]]&gt;5000,"High","Low")</f>
        <v>High</v>
      </c>
    </row>
    <row r="3443" spans="1:18" x14ac:dyDescent="0.25">
      <c r="A3443" t="s">
        <v>3453</v>
      </c>
      <c r="B3443" s="4">
        <v>45543.24324864972</v>
      </c>
      <c r="C3443" t="s">
        <v>5019</v>
      </c>
      <c r="D3443" t="s">
        <v>5028</v>
      </c>
      <c r="E3443" t="s">
        <v>5037</v>
      </c>
      <c r="F3443" t="s">
        <v>5048</v>
      </c>
      <c r="G3443" t="s">
        <v>5051</v>
      </c>
      <c r="H3443">
        <v>9292</v>
      </c>
      <c r="I3443">
        <v>2</v>
      </c>
      <c r="J3443" t="s">
        <v>5068</v>
      </c>
      <c r="K3443">
        <v>1509.37</v>
      </c>
      <c r="L3443" t="s">
        <v>5076</v>
      </c>
      <c r="M3443">
        <f>MONTH(Helper_Columns[Order_Date])</f>
        <v>9</v>
      </c>
      <c r="N3443">
        <f>YEAR(Helper_Columns[Order_Date])</f>
        <v>2024</v>
      </c>
      <c r="O3443" t="str">
        <f>TEXT(Helper_Columns[Order_Date],"mmm")</f>
        <v>Sep</v>
      </c>
      <c r="P3443" s="7">
        <f>IFERROR(Helper_Columns[Profit]/Helper_Columns[Sales_Amount],0)</f>
        <v>0.16243758071459319</v>
      </c>
      <c r="Q3443" s="5" t="str">
        <f>IF(VALUE(SUBSTITUTE(Helper_Columns[[#This Row],[Discount]],"%",""))&gt;=10,"High Discount", "Normal")</f>
        <v>Normal</v>
      </c>
      <c r="R3443" s="5" t="str">
        <f xml:space="preserve"> IF(Helper_Columns[[#This Row],[Profit]]&gt;5000,"High","Low")</f>
        <v>Low</v>
      </c>
    </row>
    <row r="3444" spans="1:18" x14ac:dyDescent="0.25">
      <c r="A3444" t="s">
        <v>3454</v>
      </c>
      <c r="B3444" s="4">
        <v>45543.316263252651</v>
      </c>
      <c r="C3444" t="s">
        <v>5025</v>
      </c>
      <c r="D3444" t="s">
        <v>5026</v>
      </c>
      <c r="E3444" t="s">
        <v>5034</v>
      </c>
      <c r="F3444" t="s">
        <v>5047</v>
      </c>
      <c r="G3444" t="s">
        <v>5058</v>
      </c>
      <c r="H3444">
        <v>59133</v>
      </c>
      <c r="I3444">
        <v>11</v>
      </c>
      <c r="J3444" t="s">
        <v>5069</v>
      </c>
      <c r="K3444">
        <v>10846.31</v>
      </c>
      <c r="L3444" t="s">
        <v>5077</v>
      </c>
      <c r="M3444">
        <f>MONTH(Helper_Columns[Order_Date])</f>
        <v>9</v>
      </c>
      <c r="N3444">
        <f>YEAR(Helper_Columns[Order_Date])</f>
        <v>2024</v>
      </c>
      <c r="O3444" t="str">
        <f>TEXT(Helper_Columns[Order_Date],"mmm")</f>
        <v>Sep</v>
      </c>
      <c r="P3444" s="7">
        <f>IFERROR(Helper_Columns[Profit]/Helper_Columns[Sales_Amount],0)</f>
        <v>0.18342228535673819</v>
      </c>
      <c r="Q3444" s="5" t="str">
        <f>IF(VALUE(SUBSTITUTE(Helper_Columns[[#This Row],[Discount]],"%",""))&gt;=10,"High Discount", "Normal")</f>
        <v>High Discount</v>
      </c>
      <c r="R3444" s="5" t="str">
        <f xml:space="preserve"> IF(Helper_Columns[[#This Row],[Profit]]&gt;5000,"High","Low")</f>
        <v>High</v>
      </c>
    </row>
    <row r="3445" spans="1:18" x14ac:dyDescent="0.25">
      <c r="A3445" t="s">
        <v>3455</v>
      </c>
      <c r="B3445" s="4">
        <v>45543.389277855567</v>
      </c>
      <c r="C3445" t="s">
        <v>5020</v>
      </c>
      <c r="D3445" t="s">
        <v>5027</v>
      </c>
      <c r="E3445" t="s">
        <v>5042</v>
      </c>
      <c r="F3445" t="s">
        <v>5047</v>
      </c>
      <c r="G3445" t="s">
        <v>5067</v>
      </c>
      <c r="H3445">
        <v>7263</v>
      </c>
      <c r="I3445">
        <v>7</v>
      </c>
      <c r="J3445" t="s">
        <v>5070</v>
      </c>
      <c r="K3445">
        <v>1371.65</v>
      </c>
      <c r="L3445" t="s">
        <v>5075</v>
      </c>
      <c r="M3445">
        <f>MONTH(Helper_Columns[Order_Date])</f>
        <v>9</v>
      </c>
      <c r="N3445">
        <f>YEAR(Helper_Columns[Order_Date])</f>
        <v>2024</v>
      </c>
      <c r="O3445" t="str">
        <f>TEXT(Helper_Columns[Order_Date],"mmm")</f>
        <v>Sep</v>
      </c>
      <c r="P3445" s="7">
        <f>IFERROR(Helper_Columns[Profit]/Helper_Columns[Sales_Amount],0)</f>
        <v>0.18885446785075038</v>
      </c>
      <c r="Q3445" s="5" t="str">
        <f>IF(VALUE(SUBSTITUTE(Helper_Columns[[#This Row],[Discount]],"%",""))&gt;=10,"High Discount", "Normal")</f>
        <v>Normal</v>
      </c>
      <c r="R3445" s="5" t="str">
        <f xml:space="preserve"> IF(Helper_Columns[[#This Row],[Profit]]&gt;5000,"High","Low")</f>
        <v>Low</v>
      </c>
    </row>
    <row r="3446" spans="1:18" x14ac:dyDescent="0.25">
      <c r="A3446" t="s">
        <v>3456</v>
      </c>
      <c r="B3446" s="4">
        <v>45543.462292458476</v>
      </c>
      <c r="C3446" t="s">
        <v>5023</v>
      </c>
      <c r="D3446" t="s">
        <v>5029</v>
      </c>
      <c r="E3446" t="s">
        <v>5033</v>
      </c>
      <c r="F3446" t="s">
        <v>5048</v>
      </c>
      <c r="G3446" t="s">
        <v>5065</v>
      </c>
      <c r="H3446">
        <v>53504</v>
      </c>
      <c r="I3446">
        <v>5</v>
      </c>
      <c r="J3446" t="s">
        <v>5070</v>
      </c>
      <c r="K3446">
        <v>6185.43</v>
      </c>
      <c r="L3446" t="s">
        <v>5077</v>
      </c>
      <c r="M3446">
        <f>MONTH(Helper_Columns[Order_Date])</f>
        <v>9</v>
      </c>
      <c r="N3446">
        <f>YEAR(Helper_Columns[Order_Date])</f>
        <v>2024</v>
      </c>
      <c r="O3446" t="str">
        <f>TEXT(Helper_Columns[Order_Date],"mmm")</f>
        <v>Sep</v>
      </c>
      <c r="P3446" s="7">
        <f>IFERROR(Helper_Columns[Profit]/Helper_Columns[Sales_Amount],0)</f>
        <v>0.11560687051435407</v>
      </c>
      <c r="Q3446" s="5" t="str">
        <f>IF(VALUE(SUBSTITUTE(Helper_Columns[[#This Row],[Discount]],"%",""))&gt;=10,"High Discount", "Normal")</f>
        <v>Normal</v>
      </c>
      <c r="R3446" s="5" t="str">
        <f xml:space="preserve"> IF(Helper_Columns[[#This Row],[Profit]]&gt;5000,"High","Low")</f>
        <v>High</v>
      </c>
    </row>
    <row r="3447" spans="1:18" x14ac:dyDescent="0.25">
      <c r="A3447" t="s">
        <v>3457</v>
      </c>
      <c r="B3447" s="4">
        <v>45543.535307061407</v>
      </c>
      <c r="C3447" t="s">
        <v>5025</v>
      </c>
      <c r="D3447" t="s">
        <v>5026</v>
      </c>
      <c r="E3447" t="s">
        <v>5034</v>
      </c>
      <c r="F3447" t="s">
        <v>5047</v>
      </c>
      <c r="G3447" t="s">
        <v>5064</v>
      </c>
      <c r="H3447">
        <v>66702</v>
      </c>
      <c r="I3447">
        <v>5</v>
      </c>
      <c r="J3447" t="s">
        <v>5069</v>
      </c>
      <c r="K3447">
        <v>14551.08</v>
      </c>
      <c r="L3447" t="s">
        <v>5079</v>
      </c>
      <c r="M3447">
        <f>MONTH(Helper_Columns[Order_Date])</f>
        <v>9</v>
      </c>
      <c r="N3447">
        <f>YEAR(Helper_Columns[Order_Date])</f>
        <v>2024</v>
      </c>
      <c r="O3447" t="str">
        <f>TEXT(Helper_Columns[Order_Date],"mmm")</f>
        <v>Sep</v>
      </c>
      <c r="P3447" s="7">
        <f>IFERROR(Helper_Columns[Profit]/Helper_Columns[Sales_Amount],0)</f>
        <v>0.21815058019249797</v>
      </c>
      <c r="Q3447" s="5" t="str">
        <f>IF(VALUE(SUBSTITUTE(Helper_Columns[[#This Row],[Discount]],"%",""))&gt;=10,"High Discount", "Normal")</f>
        <v>High Discount</v>
      </c>
      <c r="R3447" s="5" t="str">
        <f xml:space="preserve"> IF(Helper_Columns[[#This Row],[Profit]]&gt;5000,"High","Low")</f>
        <v>High</v>
      </c>
    </row>
    <row r="3448" spans="1:18" x14ac:dyDescent="0.25">
      <c r="A3448" t="s">
        <v>3458</v>
      </c>
      <c r="B3448" s="4">
        <v>45543.608321664331</v>
      </c>
      <c r="C3448" t="s">
        <v>5020</v>
      </c>
      <c r="D3448" t="s">
        <v>5028</v>
      </c>
      <c r="E3448" t="s">
        <v>5037</v>
      </c>
      <c r="F3448" t="s">
        <v>5046</v>
      </c>
      <c r="G3448" t="s">
        <v>5049</v>
      </c>
      <c r="H3448">
        <v>46002</v>
      </c>
      <c r="I3448">
        <v>7</v>
      </c>
      <c r="J3448" t="s">
        <v>5069</v>
      </c>
      <c r="K3448">
        <v>9168.7199999999993</v>
      </c>
      <c r="L3448" t="s">
        <v>5079</v>
      </c>
      <c r="M3448">
        <f>MONTH(Helper_Columns[Order_Date])</f>
        <v>9</v>
      </c>
      <c r="N3448">
        <f>YEAR(Helper_Columns[Order_Date])</f>
        <v>2024</v>
      </c>
      <c r="O3448" t="str">
        <f>TEXT(Helper_Columns[Order_Date],"mmm")</f>
        <v>Sep</v>
      </c>
      <c r="P3448" s="7">
        <f>IFERROR(Helper_Columns[Profit]/Helper_Columns[Sales_Amount],0)</f>
        <v>0.19931133428981349</v>
      </c>
      <c r="Q3448" s="5" t="str">
        <f>IF(VALUE(SUBSTITUTE(Helper_Columns[[#This Row],[Discount]],"%",""))&gt;=10,"High Discount", "Normal")</f>
        <v>High Discount</v>
      </c>
      <c r="R3448" s="5" t="str">
        <f xml:space="preserve"> IF(Helper_Columns[[#This Row],[Profit]]&gt;5000,"High","Low")</f>
        <v>High</v>
      </c>
    </row>
    <row r="3449" spans="1:18" x14ac:dyDescent="0.25">
      <c r="A3449" t="s">
        <v>3459</v>
      </c>
      <c r="B3449" s="4">
        <v>45543.681336267247</v>
      </c>
      <c r="C3449" t="s">
        <v>5014</v>
      </c>
      <c r="D3449" t="s">
        <v>5029</v>
      </c>
      <c r="E3449" t="s">
        <v>5040</v>
      </c>
      <c r="F3449" t="s">
        <v>5048</v>
      </c>
      <c r="G3449" t="s">
        <v>5052</v>
      </c>
      <c r="H3449">
        <v>31239</v>
      </c>
      <c r="I3449">
        <v>6</v>
      </c>
      <c r="J3449" t="s">
        <v>5068</v>
      </c>
      <c r="K3449">
        <v>5232.95</v>
      </c>
      <c r="L3449" t="s">
        <v>5075</v>
      </c>
      <c r="M3449">
        <f>MONTH(Helper_Columns[Order_Date])</f>
        <v>9</v>
      </c>
      <c r="N3449">
        <f>YEAR(Helper_Columns[Order_Date])</f>
        <v>2024</v>
      </c>
      <c r="O3449" t="str">
        <f>TEXT(Helper_Columns[Order_Date],"mmm")</f>
        <v>Sep</v>
      </c>
      <c r="P3449" s="7">
        <f>IFERROR(Helper_Columns[Profit]/Helper_Columns[Sales_Amount],0)</f>
        <v>0.16751336470437594</v>
      </c>
      <c r="Q3449" s="5" t="str">
        <f>IF(VALUE(SUBSTITUTE(Helper_Columns[[#This Row],[Discount]],"%",""))&gt;=10,"High Discount", "Normal")</f>
        <v>Normal</v>
      </c>
      <c r="R3449" s="5" t="str">
        <f xml:space="preserve"> IF(Helper_Columns[[#This Row],[Profit]]&gt;5000,"High","Low")</f>
        <v>High</v>
      </c>
    </row>
    <row r="3450" spans="1:18" x14ac:dyDescent="0.25">
      <c r="A3450" t="s">
        <v>3460</v>
      </c>
      <c r="B3450" s="4">
        <v>45543.754350870171</v>
      </c>
      <c r="C3450" t="s">
        <v>5024</v>
      </c>
      <c r="D3450" t="s">
        <v>5027</v>
      </c>
      <c r="E3450" t="s">
        <v>5042</v>
      </c>
      <c r="F3450" t="s">
        <v>5048</v>
      </c>
      <c r="G3450" t="s">
        <v>5065</v>
      </c>
      <c r="H3450">
        <v>39551</v>
      </c>
      <c r="I3450">
        <v>11</v>
      </c>
      <c r="J3450" t="s">
        <v>5071</v>
      </c>
      <c r="K3450">
        <v>7459.96</v>
      </c>
      <c r="L3450" t="s">
        <v>5077</v>
      </c>
      <c r="M3450">
        <f>MONTH(Helper_Columns[Order_Date])</f>
        <v>9</v>
      </c>
      <c r="N3450">
        <f>YEAR(Helper_Columns[Order_Date])</f>
        <v>2024</v>
      </c>
      <c r="O3450" t="str">
        <f>TEXT(Helper_Columns[Order_Date],"mmm")</f>
        <v>Sep</v>
      </c>
      <c r="P3450" s="7">
        <f>IFERROR(Helper_Columns[Profit]/Helper_Columns[Sales_Amount],0)</f>
        <v>0.18861621703623171</v>
      </c>
      <c r="Q3450" s="5" t="str">
        <f>IF(VALUE(SUBSTITUTE(Helper_Columns[[#This Row],[Discount]],"%",""))&gt;=10,"High Discount", "Normal")</f>
        <v>High Discount</v>
      </c>
      <c r="R3450" s="5" t="str">
        <f xml:space="preserve"> IF(Helper_Columns[[#This Row],[Profit]]&gt;5000,"High","Low")</f>
        <v>High</v>
      </c>
    </row>
    <row r="3451" spans="1:18" x14ac:dyDescent="0.25">
      <c r="A3451" t="s">
        <v>3461</v>
      </c>
      <c r="B3451" s="4">
        <v>45543.827365473087</v>
      </c>
      <c r="C3451" t="s">
        <v>5023</v>
      </c>
      <c r="D3451" t="s">
        <v>5027</v>
      </c>
      <c r="E3451" t="s">
        <v>5044</v>
      </c>
      <c r="F3451" t="s">
        <v>5047</v>
      </c>
      <c r="G3451" t="s">
        <v>5058</v>
      </c>
      <c r="H3451">
        <v>58492</v>
      </c>
      <c r="I3451">
        <v>9</v>
      </c>
      <c r="J3451" t="s">
        <v>5068</v>
      </c>
      <c r="K3451">
        <v>5519.11</v>
      </c>
      <c r="L3451" t="s">
        <v>5076</v>
      </c>
      <c r="M3451">
        <f>MONTH(Helper_Columns[Order_Date])</f>
        <v>9</v>
      </c>
      <c r="N3451">
        <f>YEAR(Helper_Columns[Order_Date])</f>
        <v>2024</v>
      </c>
      <c r="O3451" t="str">
        <f>TEXT(Helper_Columns[Order_Date],"mmm")</f>
        <v>Sep</v>
      </c>
      <c r="P3451" s="7">
        <f>IFERROR(Helper_Columns[Profit]/Helper_Columns[Sales_Amount],0)</f>
        <v>9.4356664159201256E-2</v>
      </c>
      <c r="Q3451" s="5" t="str">
        <f>IF(VALUE(SUBSTITUTE(Helper_Columns[[#This Row],[Discount]],"%",""))&gt;=10,"High Discount", "Normal")</f>
        <v>Normal</v>
      </c>
      <c r="R3451" s="5" t="str">
        <f xml:space="preserve"> IF(Helper_Columns[[#This Row],[Profit]]&gt;5000,"High","Low")</f>
        <v>High</v>
      </c>
    </row>
    <row r="3452" spans="1:18" x14ac:dyDescent="0.25">
      <c r="A3452" t="s">
        <v>3462</v>
      </c>
      <c r="B3452" s="4">
        <v>45543.900380075997</v>
      </c>
      <c r="C3452" t="s">
        <v>5020</v>
      </c>
      <c r="D3452" t="s">
        <v>5027</v>
      </c>
      <c r="E3452" t="s">
        <v>5038</v>
      </c>
      <c r="F3452" t="s">
        <v>5048</v>
      </c>
      <c r="G3452" t="s">
        <v>5056</v>
      </c>
      <c r="H3452">
        <v>56119</v>
      </c>
      <c r="I3452">
        <v>8</v>
      </c>
      <c r="J3452" t="s">
        <v>5069</v>
      </c>
      <c r="K3452">
        <v>11988.67</v>
      </c>
      <c r="L3452" t="s">
        <v>5077</v>
      </c>
      <c r="M3452">
        <f>MONTH(Helper_Columns[Order_Date])</f>
        <v>9</v>
      </c>
      <c r="N3452">
        <f>YEAR(Helper_Columns[Order_Date])</f>
        <v>2024</v>
      </c>
      <c r="O3452" t="str">
        <f>TEXT(Helper_Columns[Order_Date],"mmm")</f>
        <v>Sep</v>
      </c>
      <c r="P3452" s="7">
        <f>IFERROR(Helper_Columns[Profit]/Helper_Columns[Sales_Amount],0)</f>
        <v>0.21362943031771769</v>
      </c>
      <c r="Q3452" s="5" t="str">
        <f>IF(VALUE(SUBSTITUTE(Helper_Columns[[#This Row],[Discount]],"%",""))&gt;=10,"High Discount", "Normal")</f>
        <v>High Discount</v>
      </c>
      <c r="R3452" s="5" t="str">
        <f xml:space="preserve"> IF(Helper_Columns[[#This Row],[Profit]]&gt;5000,"High","Low")</f>
        <v>High</v>
      </c>
    </row>
    <row r="3453" spans="1:18" x14ac:dyDescent="0.25">
      <c r="A3453" t="s">
        <v>3463</v>
      </c>
      <c r="B3453" s="4">
        <v>45543.973394678927</v>
      </c>
      <c r="C3453" t="s">
        <v>5022</v>
      </c>
      <c r="D3453" t="s">
        <v>5028</v>
      </c>
      <c r="E3453" t="s">
        <v>5035</v>
      </c>
      <c r="F3453" t="s">
        <v>5047</v>
      </c>
      <c r="G3453" t="s">
        <v>5062</v>
      </c>
      <c r="H3453">
        <v>32403</v>
      </c>
      <c r="I3453">
        <v>1</v>
      </c>
      <c r="J3453" t="s">
        <v>5069</v>
      </c>
      <c r="K3453">
        <v>3686.47</v>
      </c>
      <c r="L3453" t="s">
        <v>5074</v>
      </c>
      <c r="M3453">
        <f>MONTH(Helper_Columns[Order_Date])</f>
        <v>9</v>
      </c>
      <c r="N3453">
        <f>YEAR(Helper_Columns[Order_Date])</f>
        <v>2024</v>
      </c>
      <c r="O3453" t="str">
        <f>TEXT(Helper_Columns[Order_Date],"mmm")</f>
        <v>Sep</v>
      </c>
      <c r="P3453" s="7">
        <f>IFERROR(Helper_Columns[Profit]/Helper_Columns[Sales_Amount],0)</f>
        <v>0.1137694040675246</v>
      </c>
      <c r="Q3453" s="5" t="str">
        <f>IF(VALUE(SUBSTITUTE(Helper_Columns[[#This Row],[Discount]],"%",""))&gt;=10,"High Discount", "Normal")</f>
        <v>High Discount</v>
      </c>
      <c r="R3453" s="5" t="str">
        <f xml:space="preserve"> IF(Helper_Columns[[#This Row],[Profit]]&gt;5000,"High","Low")</f>
        <v>Low</v>
      </c>
    </row>
    <row r="3454" spans="1:18" x14ac:dyDescent="0.25">
      <c r="A3454" t="s">
        <v>3464</v>
      </c>
      <c r="B3454" s="4">
        <v>45544.046409281851</v>
      </c>
      <c r="C3454" t="s">
        <v>5021</v>
      </c>
      <c r="D3454" t="s">
        <v>5028</v>
      </c>
      <c r="E3454" t="s">
        <v>5032</v>
      </c>
      <c r="F3454" t="s">
        <v>5047</v>
      </c>
      <c r="G3454" t="s">
        <v>5050</v>
      </c>
      <c r="H3454">
        <v>75767</v>
      </c>
      <c r="I3454">
        <v>11</v>
      </c>
      <c r="J3454" t="s">
        <v>5070</v>
      </c>
      <c r="K3454">
        <v>15162.14</v>
      </c>
      <c r="L3454" t="s">
        <v>5074</v>
      </c>
      <c r="M3454">
        <f>MONTH(Helper_Columns[Order_Date])</f>
        <v>9</v>
      </c>
      <c r="N3454">
        <f>YEAR(Helper_Columns[Order_Date])</f>
        <v>2024</v>
      </c>
      <c r="O3454" t="str">
        <f>TEXT(Helper_Columns[Order_Date],"mmm")</f>
        <v>Sep</v>
      </c>
      <c r="P3454" s="7">
        <f>IFERROR(Helper_Columns[Profit]/Helper_Columns[Sales_Amount],0)</f>
        <v>0.20011535365000593</v>
      </c>
      <c r="Q3454" s="5" t="str">
        <f>IF(VALUE(SUBSTITUTE(Helper_Columns[[#This Row],[Discount]],"%",""))&gt;=10,"High Discount", "Normal")</f>
        <v>Normal</v>
      </c>
      <c r="R3454" s="5" t="str">
        <f xml:space="preserve"> IF(Helper_Columns[[#This Row],[Profit]]&gt;5000,"High","Low")</f>
        <v>High</v>
      </c>
    </row>
    <row r="3455" spans="1:18" x14ac:dyDescent="0.25">
      <c r="A3455" t="s">
        <v>3465</v>
      </c>
      <c r="B3455" s="4">
        <v>45544.119423884767</v>
      </c>
      <c r="C3455" t="s">
        <v>5016</v>
      </c>
      <c r="D3455" t="s">
        <v>5026</v>
      </c>
      <c r="E3455" t="s">
        <v>5045</v>
      </c>
      <c r="F3455" t="s">
        <v>5046</v>
      </c>
      <c r="G3455" t="s">
        <v>5066</v>
      </c>
      <c r="H3455">
        <v>78567</v>
      </c>
      <c r="I3455">
        <v>3</v>
      </c>
      <c r="J3455" t="s">
        <v>5069</v>
      </c>
      <c r="K3455">
        <v>10233.31</v>
      </c>
      <c r="L3455" t="s">
        <v>5074</v>
      </c>
      <c r="M3455">
        <f>MONTH(Helper_Columns[Order_Date])</f>
        <v>9</v>
      </c>
      <c r="N3455">
        <f>YEAR(Helper_Columns[Order_Date])</f>
        <v>2024</v>
      </c>
      <c r="O3455" t="str">
        <f>TEXT(Helper_Columns[Order_Date],"mmm")</f>
        <v>Sep</v>
      </c>
      <c r="P3455" s="7">
        <f>IFERROR(Helper_Columns[Profit]/Helper_Columns[Sales_Amount],0)</f>
        <v>0.13024946860641234</v>
      </c>
      <c r="Q3455" s="5" t="str">
        <f>IF(VALUE(SUBSTITUTE(Helper_Columns[[#This Row],[Discount]],"%",""))&gt;=10,"High Discount", "Normal")</f>
        <v>High Discount</v>
      </c>
      <c r="R3455" s="5" t="str">
        <f xml:space="preserve"> IF(Helper_Columns[[#This Row],[Profit]]&gt;5000,"High","Low")</f>
        <v>High</v>
      </c>
    </row>
    <row r="3456" spans="1:18" x14ac:dyDescent="0.25">
      <c r="A3456" t="s">
        <v>3466</v>
      </c>
      <c r="B3456" s="4">
        <v>45544.192438487698</v>
      </c>
      <c r="C3456" t="s">
        <v>5024</v>
      </c>
      <c r="D3456" t="s">
        <v>5026</v>
      </c>
      <c r="E3456" t="s">
        <v>5034</v>
      </c>
      <c r="F3456" t="s">
        <v>5046</v>
      </c>
      <c r="G3456" t="s">
        <v>5066</v>
      </c>
      <c r="H3456">
        <v>69260</v>
      </c>
      <c r="I3456">
        <v>11</v>
      </c>
      <c r="J3456" t="s">
        <v>5072</v>
      </c>
      <c r="K3456">
        <v>11335.79</v>
      </c>
      <c r="L3456" t="s">
        <v>5079</v>
      </c>
      <c r="M3456">
        <f>MONTH(Helper_Columns[Order_Date])</f>
        <v>9</v>
      </c>
      <c r="N3456">
        <f>YEAR(Helper_Columns[Order_Date])</f>
        <v>2024</v>
      </c>
      <c r="O3456" t="str">
        <f>TEXT(Helper_Columns[Order_Date],"mmm")</f>
        <v>Sep</v>
      </c>
      <c r="P3456" s="7">
        <f>IFERROR(Helper_Columns[Profit]/Helper_Columns[Sales_Amount],0)</f>
        <v>0.16367008374241987</v>
      </c>
      <c r="Q3456" s="5" t="str">
        <f>IF(VALUE(SUBSTITUTE(Helper_Columns[[#This Row],[Discount]],"%",""))&gt;=10,"High Discount", "Normal")</f>
        <v>High Discount</v>
      </c>
      <c r="R3456" s="5" t="str">
        <f xml:space="preserve"> IF(Helper_Columns[[#This Row],[Profit]]&gt;5000,"High","Low")</f>
        <v>High</v>
      </c>
    </row>
    <row r="3457" spans="1:18" x14ac:dyDescent="0.25">
      <c r="A3457" t="s">
        <v>3467</v>
      </c>
      <c r="B3457" s="4">
        <v>45544.265453090607</v>
      </c>
      <c r="C3457" t="s">
        <v>5020</v>
      </c>
      <c r="D3457" t="s">
        <v>5026</v>
      </c>
      <c r="E3457" t="s">
        <v>5034</v>
      </c>
      <c r="F3457" t="s">
        <v>5048</v>
      </c>
      <c r="G3457" t="s">
        <v>5055</v>
      </c>
      <c r="H3457">
        <v>77087</v>
      </c>
      <c r="I3457">
        <v>10</v>
      </c>
      <c r="J3457" t="s">
        <v>5070</v>
      </c>
      <c r="K3457">
        <v>7792.27</v>
      </c>
      <c r="L3457" t="s">
        <v>5079</v>
      </c>
      <c r="M3457">
        <f>MONTH(Helper_Columns[Order_Date])</f>
        <v>9</v>
      </c>
      <c r="N3457">
        <f>YEAR(Helper_Columns[Order_Date])</f>
        <v>2024</v>
      </c>
      <c r="O3457" t="str">
        <f>TEXT(Helper_Columns[Order_Date],"mmm")</f>
        <v>Sep</v>
      </c>
      <c r="P3457" s="7">
        <f>IFERROR(Helper_Columns[Profit]/Helper_Columns[Sales_Amount],0)</f>
        <v>0.10108409978336166</v>
      </c>
      <c r="Q3457" s="5" t="str">
        <f>IF(VALUE(SUBSTITUTE(Helper_Columns[[#This Row],[Discount]],"%",""))&gt;=10,"High Discount", "Normal")</f>
        <v>Normal</v>
      </c>
      <c r="R3457" s="5" t="str">
        <f xml:space="preserve"> IF(Helper_Columns[[#This Row],[Profit]]&gt;5000,"High","Low")</f>
        <v>High</v>
      </c>
    </row>
    <row r="3458" spans="1:18" x14ac:dyDescent="0.25">
      <c r="A3458" t="s">
        <v>3468</v>
      </c>
      <c r="B3458" s="4">
        <v>45544.338467693531</v>
      </c>
      <c r="C3458" t="s">
        <v>5021</v>
      </c>
      <c r="D3458" t="s">
        <v>5028</v>
      </c>
      <c r="E3458" t="s">
        <v>5032</v>
      </c>
      <c r="F3458" t="s">
        <v>5046</v>
      </c>
      <c r="G3458" t="s">
        <v>5049</v>
      </c>
      <c r="H3458">
        <v>67696</v>
      </c>
      <c r="I3458">
        <v>6</v>
      </c>
      <c r="J3458" t="s">
        <v>5073</v>
      </c>
      <c r="K3458">
        <v>6068.77</v>
      </c>
      <c r="L3458" t="s">
        <v>5076</v>
      </c>
      <c r="M3458">
        <f>MONTH(Helper_Columns[Order_Date])</f>
        <v>9</v>
      </c>
      <c r="N3458">
        <f>YEAR(Helper_Columns[Order_Date])</f>
        <v>2024</v>
      </c>
      <c r="O3458" t="str">
        <f>TEXT(Helper_Columns[Order_Date],"mmm")</f>
        <v>Sep</v>
      </c>
      <c r="P3458" s="7">
        <f>IFERROR(Helper_Columns[Profit]/Helper_Columns[Sales_Amount],0)</f>
        <v>8.9647394233041841E-2</v>
      </c>
      <c r="Q3458" s="5" t="str">
        <f>IF(VALUE(SUBSTITUTE(Helper_Columns[[#This Row],[Discount]],"%",""))&gt;=10,"High Discount", "Normal")</f>
        <v>Normal</v>
      </c>
      <c r="R3458" s="5" t="str">
        <f xml:space="preserve"> IF(Helper_Columns[[#This Row],[Profit]]&gt;5000,"High","Low")</f>
        <v>High</v>
      </c>
    </row>
    <row r="3459" spans="1:18" x14ac:dyDescent="0.25">
      <c r="A3459" t="s">
        <v>3469</v>
      </c>
      <c r="B3459" s="4">
        <v>45544.411482296448</v>
      </c>
      <c r="C3459" t="s">
        <v>5025</v>
      </c>
      <c r="D3459" t="s">
        <v>5026</v>
      </c>
      <c r="E3459" t="s">
        <v>5030</v>
      </c>
      <c r="F3459" t="s">
        <v>5046</v>
      </c>
      <c r="G3459" t="s">
        <v>5057</v>
      </c>
      <c r="H3459">
        <v>42078</v>
      </c>
      <c r="I3459">
        <v>6</v>
      </c>
      <c r="J3459" t="s">
        <v>5070</v>
      </c>
      <c r="K3459">
        <v>4488.99</v>
      </c>
      <c r="L3459" t="s">
        <v>5074</v>
      </c>
      <c r="M3459">
        <f>MONTH(Helper_Columns[Order_Date])</f>
        <v>9</v>
      </c>
      <c r="N3459">
        <f>YEAR(Helper_Columns[Order_Date])</f>
        <v>2024</v>
      </c>
      <c r="O3459" t="str">
        <f>TEXT(Helper_Columns[Order_Date],"mmm")</f>
        <v>Sep</v>
      </c>
      <c r="P3459" s="7">
        <f>IFERROR(Helper_Columns[Profit]/Helper_Columns[Sales_Amount],0)</f>
        <v>0.10668258947668614</v>
      </c>
      <c r="Q3459" s="5" t="str">
        <f>IF(VALUE(SUBSTITUTE(Helper_Columns[[#This Row],[Discount]],"%",""))&gt;=10,"High Discount", "Normal")</f>
        <v>Normal</v>
      </c>
      <c r="R3459" s="5" t="str">
        <f xml:space="preserve"> IF(Helper_Columns[[#This Row],[Profit]]&gt;5000,"High","Low")</f>
        <v>Low</v>
      </c>
    </row>
    <row r="3460" spans="1:18" x14ac:dyDescent="0.25">
      <c r="A3460" t="s">
        <v>3470</v>
      </c>
      <c r="B3460" s="4">
        <v>45544.484496899378</v>
      </c>
      <c r="C3460" t="s">
        <v>5012</v>
      </c>
      <c r="D3460" t="s">
        <v>5028</v>
      </c>
      <c r="E3460" t="s">
        <v>5032</v>
      </c>
      <c r="F3460" t="s">
        <v>5047</v>
      </c>
      <c r="G3460" t="s">
        <v>5063</v>
      </c>
      <c r="H3460">
        <v>40794</v>
      </c>
      <c r="I3460">
        <v>2</v>
      </c>
      <c r="J3460" t="s">
        <v>5071</v>
      </c>
      <c r="K3460">
        <v>6346.53</v>
      </c>
      <c r="L3460" t="s">
        <v>5076</v>
      </c>
      <c r="M3460">
        <f>MONTH(Helper_Columns[Order_Date])</f>
        <v>9</v>
      </c>
      <c r="N3460">
        <f>YEAR(Helper_Columns[Order_Date])</f>
        <v>2024</v>
      </c>
      <c r="O3460" t="str">
        <f>TEXT(Helper_Columns[Order_Date],"mmm")</f>
        <v>Sep</v>
      </c>
      <c r="P3460" s="7">
        <f>IFERROR(Helper_Columns[Profit]/Helper_Columns[Sales_Amount],0)</f>
        <v>0.15557508457126049</v>
      </c>
      <c r="Q3460" s="5" t="str">
        <f>IF(VALUE(SUBSTITUTE(Helper_Columns[[#This Row],[Discount]],"%",""))&gt;=10,"High Discount", "Normal")</f>
        <v>High Discount</v>
      </c>
      <c r="R3460" s="5" t="str">
        <f xml:space="preserve"> IF(Helper_Columns[[#This Row],[Profit]]&gt;5000,"High","Low")</f>
        <v>High</v>
      </c>
    </row>
    <row r="3461" spans="1:18" x14ac:dyDescent="0.25">
      <c r="A3461" t="s">
        <v>3471</v>
      </c>
      <c r="B3461" s="4">
        <v>45544.557511502288</v>
      </c>
      <c r="C3461" t="s">
        <v>5023</v>
      </c>
      <c r="D3461" t="s">
        <v>5027</v>
      </c>
      <c r="E3461" t="s">
        <v>5044</v>
      </c>
      <c r="F3461" t="s">
        <v>5046</v>
      </c>
      <c r="G3461" t="s">
        <v>5049</v>
      </c>
      <c r="H3461">
        <v>15205</v>
      </c>
      <c r="I3461">
        <v>6</v>
      </c>
      <c r="J3461" t="s">
        <v>5072</v>
      </c>
      <c r="K3461">
        <v>1436.78</v>
      </c>
      <c r="L3461" t="s">
        <v>5078</v>
      </c>
      <c r="M3461">
        <f>MONTH(Helper_Columns[Order_Date])</f>
        <v>9</v>
      </c>
      <c r="N3461">
        <f>YEAR(Helper_Columns[Order_Date])</f>
        <v>2024</v>
      </c>
      <c r="O3461" t="str">
        <f>TEXT(Helper_Columns[Order_Date],"mmm")</f>
        <v>Sep</v>
      </c>
      <c r="P3461" s="7">
        <f>IFERROR(Helper_Columns[Profit]/Helper_Columns[Sales_Amount],0)</f>
        <v>9.44939164748438E-2</v>
      </c>
      <c r="Q3461" s="5" t="str">
        <f>IF(VALUE(SUBSTITUTE(Helper_Columns[[#This Row],[Discount]],"%",""))&gt;=10,"High Discount", "Normal")</f>
        <v>High Discount</v>
      </c>
      <c r="R3461" s="5" t="str">
        <f xml:space="preserve"> IF(Helper_Columns[[#This Row],[Profit]]&gt;5000,"High","Low")</f>
        <v>Low</v>
      </c>
    </row>
    <row r="3462" spans="1:18" x14ac:dyDescent="0.25">
      <c r="A3462" t="s">
        <v>3472</v>
      </c>
      <c r="B3462" s="4">
        <v>45544.630526105218</v>
      </c>
      <c r="C3462" t="s">
        <v>5022</v>
      </c>
      <c r="D3462" t="s">
        <v>5027</v>
      </c>
      <c r="E3462" t="s">
        <v>5031</v>
      </c>
      <c r="F3462" t="s">
        <v>5046</v>
      </c>
      <c r="G3462" t="s">
        <v>5060</v>
      </c>
      <c r="H3462">
        <v>45308</v>
      </c>
      <c r="I3462">
        <v>10</v>
      </c>
      <c r="J3462" t="s">
        <v>5072</v>
      </c>
      <c r="K3462">
        <v>5111.4799999999996</v>
      </c>
      <c r="L3462" t="s">
        <v>5074</v>
      </c>
      <c r="M3462">
        <f>MONTH(Helper_Columns[Order_Date])</f>
        <v>9</v>
      </c>
      <c r="N3462">
        <f>YEAR(Helper_Columns[Order_Date])</f>
        <v>2024</v>
      </c>
      <c r="O3462" t="str">
        <f>TEXT(Helper_Columns[Order_Date],"mmm")</f>
        <v>Sep</v>
      </c>
      <c r="P3462" s="7">
        <f>IFERROR(Helper_Columns[Profit]/Helper_Columns[Sales_Amount],0)</f>
        <v>0.11281627968570671</v>
      </c>
      <c r="Q3462" s="5" t="str">
        <f>IF(VALUE(SUBSTITUTE(Helper_Columns[[#This Row],[Discount]],"%",""))&gt;=10,"High Discount", "Normal")</f>
        <v>High Discount</v>
      </c>
      <c r="R3462" s="5" t="str">
        <f xml:space="preserve"> IF(Helper_Columns[[#This Row],[Profit]]&gt;5000,"High","Low")</f>
        <v>High</v>
      </c>
    </row>
    <row r="3463" spans="1:18" x14ac:dyDescent="0.25">
      <c r="A3463" t="s">
        <v>3473</v>
      </c>
      <c r="B3463" s="4">
        <v>45544.703540708128</v>
      </c>
      <c r="C3463" t="s">
        <v>5016</v>
      </c>
      <c r="D3463" t="s">
        <v>5026</v>
      </c>
      <c r="E3463" t="s">
        <v>5043</v>
      </c>
      <c r="F3463" t="s">
        <v>5048</v>
      </c>
      <c r="G3463" t="s">
        <v>5065</v>
      </c>
      <c r="H3463">
        <v>31920</v>
      </c>
      <c r="I3463">
        <v>11</v>
      </c>
      <c r="J3463" t="s">
        <v>5069</v>
      </c>
      <c r="K3463">
        <v>3036.82</v>
      </c>
      <c r="L3463" t="s">
        <v>5075</v>
      </c>
      <c r="M3463">
        <f>MONTH(Helper_Columns[Order_Date])</f>
        <v>9</v>
      </c>
      <c r="N3463">
        <f>YEAR(Helper_Columns[Order_Date])</f>
        <v>2024</v>
      </c>
      <c r="O3463" t="str">
        <f>TEXT(Helper_Columns[Order_Date],"mmm")</f>
        <v>Sep</v>
      </c>
      <c r="P3463" s="7">
        <f>IFERROR(Helper_Columns[Profit]/Helper_Columns[Sales_Amount],0)</f>
        <v>9.5138471177944869E-2</v>
      </c>
      <c r="Q3463" s="5" t="str">
        <f>IF(VALUE(SUBSTITUTE(Helper_Columns[[#This Row],[Discount]],"%",""))&gt;=10,"High Discount", "Normal")</f>
        <v>High Discount</v>
      </c>
      <c r="R3463" s="5" t="str">
        <f xml:space="preserve"> IF(Helper_Columns[[#This Row],[Profit]]&gt;5000,"High","Low")</f>
        <v>Low</v>
      </c>
    </row>
    <row r="3464" spans="1:18" x14ac:dyDescent="0.25">
      <c r="A3464" t="s">
        <v>3474</v>
      </c>
      <c r="B3464" s="4">
        <v>45544.776555311051</v>
      </c>
      <c r="C3464" t="s">
        <v>5024</v>
      </c>
      <c r="D3464" t="s">
        <v>5026</v>
      </c>
      <c r="E3464" t="s">
        <v>5034</v>
      </c>
      <c r="F3464" t="s">
        <v>5048</v>
      </c>
      <c r="G3464" t="s">
        <v>5051</v>
      </c>
      <c r="H3464">
        <v>22786</v>
      </c>
      <c r="I3464">
        <v>3</v>
      </c>
      <c r="J3464" t="s">
        <v>5072</v>
      </c>
      <c r="K3464">
        <v>3212.5</v>
      </c>
      <c r="L3464" t="s">
        <v>5075</v>
      </c>
      <c r="M3464">
        <f>MONTH(Helper_Columns[Order_Date])</f>
        <v>9</v>
      </c>
      <c r="N3464">
        <f>YEAR(Helper_Columns[Order_Date])</f>
        <v>2024</v>
      </c>
      <c r="O3464" t="str">
        <f>TEXT(Helper_Columns[Order_Date],"mmm")</f>
        <v>Sep</v>
      </c>
      <c r="P3464" s="7">
        <f>IFERROR(Helper_Columns[Profit]/Helper_Columns[Sales_Amount],0)</f>
        <v>0.14098569296936717</v>
      </c>
      <c r="Q3464" s="5" t="str">
        <f>IF(VALUE(SUBSTITUTE(Helper_Columns[[#This Row],[Discount]],"%",""))&gt;=10,"High Discount", "Normal")</f>
        <v>High Discount</v>
      </c>
      <c r="R3464" s="5" t="str">
        <f xml:space="preserve"> IF(Helper_Columns[[#This Row],[Profit]]&gt;5000,"High","Low")</f>
        <v>Low</v>
      </c>
    </row>
    <row r="3465" spans="1:18" x14ac:dyDescent="0.25">
      <c r="A3465" t="s">
        <v>3475</v>
      </c>
      <c r="B3465" s="4">
        <v>45544.849569913982</v>
      </c>
      <c r="C3465" t="s">
        <v>5019</v>
      </c>
      <c r="D3465" t="s">
        <v>5027</v>
      </c>
      <c r="E3465" t="s">
        <v>5042</v>
      </c>
      <c r="F3465" t="s">
        <v>5047</v>
      </c>
      <c r="G3465" t="s">
        <v>5062</v>
      </c>
      <c r="H3465">
        <v>50864</v>
      </c>
      <c r="I3465">
        <v>13</v>
      </c>
      <c r="J3465" t="s">
        <v>5070</v>
      </c>
      <c r="K3465">
        <v>6299.98</v>
      </c>
      <c r="L3465" t="s">
        <v>5076</v>
      </c>
      <c r="M3465">
        <f>MONTH(Helper_Columns[Order_Date])</f>
        <v>9</v>
      </c>
      <c r="N3465">
        <f>YEAR(Helper_Columns[Order_Date])</f>
        <v>2024</v>
      </c>
      <c r="O3465" t="str">
        <f>TEXT(Helper_Columns[Order_Date],"mmm")</f>
        <v>Sep</v>
      </c>
      <c r="P3465" s="7">
        <f>IFERROR(Helper_Columns[Profit]/Helper_Columns[Sales_Amount],0)</f>
        <v>0.12385931110412078</v>
      </c>
      <c r="Q3465" s="5" t="str">
        <f>IF(VALUE(SUBSTITUTE(Helper_Columns[[#This Row],[Discount]],"%",""))&gt;=10,"High Discount", "Normal")</f>
        <v>Normal</v>
      </c>
      <c r="R3465" s="5" t="str">
        <f xml:space="preserve"> IF(Helper_Columns[[#This Row],[Profit]]&gt;5000,"High","Low")</f>
        <v>High</v>
      </c>
    </row>
    <row r="3466" spans="1:18" x14ac:dyDescent="0.25">
      <c r="A3466" t="s">
        <v>3476</v>
      </c>
      <c r="B3466" s="4">
        <v>45544.922584516898</v>
      </c>
      <c r="C3466" t="s">
        <v>5020</v>
      </c>
      <c r="D3466" t="s">
        <v>5027</v>
      </c>
      <c r="E3466" t="s">
        <v>5031</v>
      </c>
      <c r="F3466" t="s">
        <v>5048</v>
      </c>
      <c r="G3466" t="s">
        <v>5056</v>
      </c>
      <c r="H3466">
        <v>53674</v>
      </c>
      <c r="I3466">
        <v>6</v>
      </c>
      <c r="J3466" t="s">
        <v>5069</v>
      </c>
      <c r="K3466">
        <v>10815.81</v>
      </c>
      <c r="L3466" t="s">
        <v>5076</v>
      </c>
      <c r="M3466">
        <f>MONTH(Helper_Columns[Order_Date])</f>
        <v>9</v>
      </c>
      <c r="N3466">
        <f>YEAR(Helper_Columns[Order_Date])</f>
        <v>2024</v>
      </c>
      <c r="O3466" t="str">
        <f>TEXT(Helper_Columns[Order_Date],"mmm")</f>
        <v>Sep</v>
      </c>
      <c r="P3466" s="7">
        <f>IFERROR(Helper_Columns[Profit]/Helper_Columns[Sales_Amount],0)</f>
        <v>0.2015092968662667</v>
      </c>
      <c r="Q3466" s="5" t="str">
        <f>IF(VALUE(SUBSTITUTE(Helper_Columns[[#This Row],[Discount]],"%",""))&gt;=10,"High Discount", "Normal")</f>
        <v>High Discount</v>
      </c>
      <c r="R3466" s="5" t="str">
        <f xml:space="preserve"> IF(Helper_Columns[[#This Row],[Profit]]&gt;5000,"High","Low")</f>
        <v>High</v>
      </c>
    </row>
    <row r="3467" spans="1:18" x14ac:dyDescent="0.25">
      <c r="A3467" t="s">
        <v>3477</v>
      </c>
      <c r="B3467" s="4">
        <v>45544.995599119808</v>
      </c>
      <c r="C3467" t="s">
        <v>5013</v>
      </c>
      <c r="D3467" t="s">
        <v>5029</v>
      </c>
      <c r="E3467" t="s">
        <v>5041</v>
      </c>
      <c r="F3467" t="s">
        <v>5047</v>
      </c>
      <c r="G3467" t="s">
        <v>5058</v>
      </c>
      <c r="H3467">
        <v>32297</v>
      </c>
      <c r="I3467">
        <v>13</v>
      </c>
      <c r="J3467" t="s">
        <v>5072</v>
      </c>
      <c r="K3467">
        <v>6090.55</v>
      </c>
      <c r="L3467" t="s">
        <v>5077</v>
      </c>
      <c r="M3467">
        <f>MONTH(Helper_Columns[Order_Date])</f>
        <v>9</v>
      </c>
      <c r="N3467">
        <f>YEAR(Helper_Columns[Order_Date])</f>
        <v>2024</v>
      </c>
      <c r="O3467" t="str">
        <f>TEXT(Helper_Columns[Order_Date],"mmm")</f>
        <v>Sep</v>
      </c>
      <c r="P3467" s="7">
        <f>IFERROR(Helper_Columns[Profit]/Helper_Columns[Sales_Amount],0)</f>
        <v>0.18857943462241075</v>
      </c>
      <c r="Q3467" s="5" t="str">
        <f>IF(VALUE(SUBSTITUTE(Helper_Columns[[#This Row],[Discount]],"%",""))&gt;=10,"High Discount", "Normal")</f>
        <v>High Discount</v>
      </c>
      <c r="R3467" s="5" t="str">
        <f xml:space="preserve"> IF(Helper_Columns[[#This Row],[Profit]]&gt;5000,"High","Low")</f>
        <v>High</v>
      </c>
    </row>
    <row r="3468" spans="1:18" x14ac:dyDescent="0.25">
      <c r="A3468" t="s">
        <v>3478</v>
      </c>
      <c r="B3468" s="4">
        <v>45545.068613722753</v>
      </c>
      <c r="C3468" t="s">
        <v>5022</v>
      </c>
      <c r="D3468" t="s">
        <v>5029</v>
      </c>
      <c r="E3468" t="s">
        <v>5039</v>
      </c>
      <c r="F3468" t="s">
        <v>5047</v>
      </c>
      <c r="G3468" t="s">
        <v>5067</v>
      </c>
      <c r="H3468">
        <v>70885</v>
      </c>
      <c r="I3468">
        <v>10</v>
      </c>
      <c r="J3468" t="s">
        <v>5073</v>
      </c>
      <c r="K3468">
        <v>12458.54</v>
      </c>
      <c r="L3468" t="s">
        <v>5076</v>
      </c>
      <c r="M3468">
        <f>MONTH(Helper_Columns[Order_Date])</f>
        <v>9</v>
      </c>
      <c r="N3468">
        <f>YEAR(Helper_Columns[Order_Date])</f>
        <v>2024</v>
      </c>
      <c r="O3468" t="str">
        <f>TEXT(Helper_Columns[Order_Date],"mmm")</f>
        <v>Sep</v>
      </c>
      <c r="P3468" s="7">
        <f>IFERROR(Helper_Columns[Profit]/Helper_Columns[Sales_Amount],0)</f>
        <v>0.17575707131268958</v>
      </c>
      <c r="Q3468" s="5" t="str">
        <f>IF(VALUE(SUBSTITUTE(Helper_Columns[[#This Row],[Discount]],"%",""))&gt;=10,"High Discount", "Normal")</f>
        <v>Normal</v>
      </c>
      <c r="R3468" s="5" t="str">
        <f xml:space="preserve"> IF(Helper_Columns[[#This Row],[Profit]]&gt;5000,"High","Low")</f>
        <v>High</v>
      </c>
    </row>
    <row r="3469" spans="1:18" x14ac:dyDescent="0.25">
      <c r="A3469" t="s">
        <v>3479</v>
      </c>
      <c r="B3469" s="4">
        <v>45545.141628325662</v>
      </c>
      <c r="C3469" t="s">
        <v>5014</v>
      </c>
      <c r="D3469" t="s">
        <v>5029</v>
      </c>
      <c r="E3469" t="s">
        <v>5041</v>
      </c>
      <c r="F3469" t="s">
        <v>5046</v>
      </c>
      <c r="G3469" t="s">
        <v>5060</v>
      </c>
      <c r="H3469">
        <v>49544</v>
      </c>
      <c r="I3469">
        <v>1</v>
      </c>
      <c r="J3469" t="s">
        <v>5070</v>
      </c>
      <c r="K3469">
        <v>10686.36</v>
      </c>
      <c r="L3469" t="s">
        <v>5079</v>
      </c>
      <c r="M3469">
        <f>MONTH(Helper_Columns[Order_Date])</f>
        <v>9</v>
      </c>
      <c r="N3469">
        <f>YEAR(Helper_Columns[Order_Date])</f>
        <v>2024</v>
      </c>
      <c r="O3469" t="str">
        <f>TEXT(Helper_Columns[Order_Date],"mmm")</f>
        <v>Sep</v>
      </c>
      <c r="P3469" s="7">
        <f>IFERROR(Helper_Columns[Profit]/Helper_Columns[Sales_Amount],0)</f>
        <v>0.21569433231067336</v>
      </c>
      <c r="Q3469" s="5" t="str">
        <f>IF(VALUE(SUBSTITUTE(Helper_Columns[[#This Row],[Discount]],"%",""))&gt;=10,"High Discount", "Normal")</f>
        <v>Normal</v>
      </c>
      <c r="R3469" s="5" t="str">
        <f xml:space="preserve"> IF(Helper_Columns[[#This Row],[Profit]]&gt;5000,"High","Low")</f>
        <v>High</v>
      </c>
    </row>
    <row r="3470" spans="1:18" x14ac:dyDescent="0.25">
      <c r="A3470" t="s">
        <v>3480</v>
      </c>
      <c r="B3470" s="4">
        <v>45545.214642928579</v>
      </c>
      <c r="C3470" t="s">
        <v>5013</v>
      </c>
      <c r="D3470" t="s">
        <v>5028</v>
      </c>
      <c r="E3470" t="s">
        <v>5035</v>
      </c>
      <c r="F3470" t="s">
        <v>5047</v>
      </c>
      <c r="G3470" t="s">
        <v>5067</v>
      </c>
      <c r="H3470">
        <v>35973</v>
      </c>
      <c r="I3470">
        <v>12</v>
      </c>
      <c r="J3470" t="s">
        <v>5072</v>
      </c>
      <c r="K3470">
        <v>4928.2700000000004</v>
      </c>
      <c r="L3470" t="s">
        <v>5075</v>
      </c>
      <c r="M3470">
        <f>MONTH(Helper_Columns[Order_Date])</f>
        <v>9</v>
      </c>
      <c r="N3470">
        <f>YEAR(Helper_Columns[Order_Date])</f>
        <v>2024</v>
      </c>
      <c r="O3470" t="str">
        <f>TEXT(Helper_Columns[Order_Date],"mmm")</f>
        <v>Sep</v>
      </c>
      <c r="P3470" s="7">
        <f>IFERROR(Helper_Columns[Profit]/Helper_Columns[Sales_Amount],0)</f>
        <v>0.13699913824257082</v>
      </c>
      <c r="Q3470" s="5" t="str">
        <f>IF(VALUE(SUBSTITUTE(Helper_Columns[[#This Row],[Discount]],"%",""))&gt;=10,"High Discount", "Normal")</f>
        <v>High Discount</v>
      </c>
      <c r="R3470" s="5" t="str">
        <f xml:space="preserve"> IF(Helper_Columns[[#This Row],[Profit]]&gt;5000,"High","Low")</f>
        <v>Low</v>
      </c>
    </row>
    <row r="3471" spans="1:18" x14ac:dyDescent="0.25">
      <c r="A3471" t="s">
        <v>3481</v>
      </c>
      <c r="B3471" s="4">
        <v>45545.287657531502</v>
      </c>
      <c r="C3471" t="s">
        <v>5024</v>
      </c>
      <c r="D3471" t="s">
        <v>5027</v>
      </c>
      <c r="E3471" t="s">
        <v>5044</v>
      </c>
      <c r="F3471" t="s">
        <v>5047</v>
      </c>
      <c r="G3471" t="s">
        <v>5050</v>
      </c>
      <c r="H3471">
        <v>56429</v>
      </c>
      <c r="I3471">
        <v>5</v>
      </c>
      <c r="J3471" t="s">
        <v>5071</v>
      </c>
      <c r="K3471">
        <v>6666.68</v>
      </c>
      <c r="L3471" t="s">
        <v>5076</v>
      </c>
      <c r="M3471">
        <f>MONTH(Helper_Columns[Order_Date])</f>
        <v>9</v>
      </c>
      <c r="N3471">
        <f>YEAR(Helper_Columns[Order_Date])</f>
        <v>2024</v>
      </c>
      <c r="O3471" t="str">
        <f>TEXT(Helper_Columns[Order_Date],"mmm")</f>
        <v>Sep</v>
      </c>
      <c r="P3471" s="7">
        <f>IFERROR(Helper_Columns[Profit]/Helper_Columns[Sales_Amount],0)</f>
        <v>0.11814279891545128</v>
      </c>
      <c r="Q3471" s="5" t="str">
        <f>IF(VALUE(SUBSTITUTE(Helper_Columns[[#This Row],[Discount]],"%",""))&gt;=10,"High Discount", "Normal")</f>
        <v>High Discount</v>
      </c>
      <c r="R3471" s="5" t="str">
        <f xml:space="preserve"> IF(Helper_Columns[[#This Row],[Profit]]&gt;5000,"High","Low")</f>
        <v>High</v>
      </c>
    </row>
    <row r="3472" spans="1:18" x14ac:dyDescent="0.25">
      <c r="A3472" t="s">
        <v>3482</v>
      </c>
      <c r="B3472" s="4">
        <v>45545.360672134419</v>
      </c>
      <c r="C3472" t="s">
        <v>5016</v>
      </c>
      <c r="D3472" t="s">
        <v>5028</v>
      </c>
      <c r="E3472" t="s">
        <v>5035</v>
      </c>
      <c r="F3472" t="s">
        <v>5048</v>
      </c>
      <c r="G3472" t="s">
        <v>5056</v>
      </c>
      <c r="H3472">
        <v>15220</v>
      </c>
      <c r="I3472">
        <v>12</v>
      </c>
      <c r="J3472" t="s">
        <v>5073</v>
      </c>
      <c r="K3472">
        <v>1362.78</v>
      </c>
      <c r="L3472" t="s">
        <v>5079</v>
      </c>
      <c r="M3472">
        <f>MONTH(Helper_Columns[Order_Date])</f>
        <v>9</v>
      </c>
      <c r="N3472">
        <f>YEAR(Helper_Columns[Order_Date])</f>
        <v>2024</v>
      </c>
      <c r="O3472" t="str">
        <f>TEXT(Helper_Columns[Order_Date],"mmm")</f>
        <v>Sep</v>
      </c>
      <c r="P3472" s="7">
        <f>IFERROR(Helper_Columns[Profit]/Helper_Columns[Sales_Amount],0)</f>
        <v>8.9538764783180028E-2</v>
      </c>
      <c r="Q3472" s="5" t="str">
        <f>IF(VALUE(SUBSTITUTE(Helper_Columns[[#This Row],[Discount]],"%",""))&gt;=10,"High Discount", "Normal")</f>
        <v>Normal</v>
      </c>
      <c r="R3472" s="5" t="str">
        <f xml:space="preserve"> IF(Helper_Columns[[#This Row],[Profit]]&gt;5000,"High","Low")</f>
        <v>Low</v>
      </c>
    </row>
    <row r="3473" spans="1:18" x14ac:dyDescent="0.25">
      <c r="A3473" t="s">
        <v>3483</v>
      </c>
      <c r="B3473" s="4">
        <v>45545.433686737328</v>
      </c>
      <c r="C3473" t="s">
        <v>5025</v>
      </c>
      <c r="D3473" t="s">
        <v>5026</v>
      </c>
      <c r="E3473" t="s">
        <v>5034</v>
      </c>
      <c r="F3473" t="s">
        <v>5047</v>
      </c>
      <c r="G3473" t="s">
        <v>5067</v>
      </c>
      <c r="H3473">
        <v>56544</v>
      </c>
      <c r="I3473">
        <v>5</v>
      </c>
      <c r="J3473" t="s">
        <v>5068</v>
      </c>
      <c r="K3473">
        <v>6004.22</v>
      </c>
      <c r="L3473" t="s">
        <v>5075</v>
      </c>
      <c r="M3473">
        <f>MONTH(Helper_Columns[Order_Date])</f>
        <v>9</v>
      </c>
      <c r="N3473">
        <f>YEAR(Helper_Columns[Order_Date])</f>
        <v>2024</v>
      </c>
      <c r="O3473" t="str">
        <f>TEXT(Helper_Columns[Order_Date],"mmm")</f>
        <v>Sep</v>
      </c>
      <c r="P3473" s="7">
        <f>IFERROR(Helper_Columns[Profit]/Helper_Columns[Sales_Amount],0)</f>
        <v>0.10618668647425014</v>
      </c>
      <c r="Q3473" s="5" t="str">
        <f>IF(VALUE(SUBSTITUTE(Helper_Columns[[#This Row],[Discount]],"%",""))&gt;=10,"High Discount", "Normal")</f>
        <v>Normal</v>
      </c>
      <c r="R3473" s="5" t="str">
        <f xml:space="preserve"> IF(Helper_Columns[[#This Row],[Profit]]&gt;5000,"High","Low")</f>
        <v>High</v>
      </c>
    </row>
    <row r="3474" spans="1:18" x14ac:dyDescent="0.25">
      <c r="A3474" t="s">
        <v>3484</v>
      </c>
      <c r="B3474" s="4">
        <v>45545.506701340273</v>
      </c>
      <c r="C3474" t="s">
        <v>5015</v>
      </c>
      <c r="D3474" t="s">
        <v>5029</v>
      </c>
      <c r="E3474" t="s">
        <v>5041</v>
      </c>
      <c r="F3474" t="s">
        <v>5046</v>
      </c>
      <c r="G3474" t="s">
        <v>5066</v>
      </c>
      <c r="H3474">
        <v>47662</v>
      </c>
      <c r="I3474">
        <v>3</v>
      </c>
      <c r="J3474" t="s">
        <v>5068</v>
      </c>
      <c r="K3474">
        <v>7680.03</v>
      </c>
      <c r="L3474" t="s">
        <v>5078</v>
      </c>
      <c r="M3474">
        <f>MONTH(Helper_Columns[Order_Date])</f>
        <v>9</v>
      </c>
      <c r="N3474">
        <f>YEAR(Helper_Columns[Order_Date])</f>
        <v>2024</v>
      </c>
      <c r="O3474" t="str">
        <f>TEXT(Helper_Columns[Order_Date],"mmm")</f>
        <v>Sep</v>
      </c>
      <c r="P3474" s="7">
        <f>IFERROR(Helper_Columns[Profit]/Helper_Columns[Sales_Amount],0)</f>
        <v>0.1611352859720532</v>
      </c>
      <c r="Q3474" s="5" t="str">
        <f>IF(VALUE(SUBSTITUTE(Helper_Columns[[#This Row],[Discount]],"%",""))&gt;=10,"High Discount", "Normal")</f>
        <v>Normal</v>
      </c>
      <c r="R3474" s="5" t="str">
        <f xml:space="preserve"> IF(Helper_Columns[[#This Row],[Profit]]&gt;5000,"High","Low")</f>
        <v>High</v>
      </c>
    </row>
    <row r="3475" spans="1:18" x14ac:dyDescent="0.25">
      <c r="A3475" t="s">
        <v>3485</v>
      </c>
      <c r="B3475" s="4">
        <v>45545.579715943182</v>
      </c>
      <c r="C3475" t="s">
        <v>5013</v>
      </c>
      <c r="D3475" t="s">
        <v>5027</v>
      </c>
      <c r="E3475" t="s">
        <v>5038</v>
      </c>
      <c r="F3475" t="s">
        <v>5046</v>
      </c>
      <c r="G3475" t="s">
        <v>5061</v>
      </c>
      <c r="H3475">
        <v>4687</v>
      </c>
      <c r="I3475">
        <v>10</v>
      </c>
      <c r="J3475" t="s">
        <v>5069</v>
      </c>
      <c r="K3475">
        <v>635.70000000000005</v>
      </c>
      <c r="L3475" t="s">
        <v>5079</v>
      </c>
      <c r="M3475">
        <f>MONTH(Helper_Columns[Order_Date])</f>
        <v>9</v>
      </c>
      <c r="N3475">
        <f>YEAR(Helper_Columns[Order_Date])</f>
        <v>2024</v>
      </c>
      <c r="O3475" t="str">
        <f>TEXT(Helper_Columns[Order_Date],"mmm")</f>
        <v>Sep</v>
      </c>
      <c r="P3475" s="7">
        <f>IFERROR(Helper_Columns[Profit]/Helper_Columns[Sales_Amount],0)</f>
        <v>0.13563046724983999</v>
      </c>
      <c r="Q3475" s="5" t="str">
        <f>IF(VALUE(SUBSTITUTE(Helper_Columns[[#This Row],[Discount]],"%",""))&gt;=10,"High Discount", "Normal")</f>
        <v>High Discount</v>
      </c>
      <c r="R3475" s="5" t="str">
        <f xml:space="preserve"> IF(Helper_Columns[[#This Row],[Profit]]&gt;5000,"High","Low")</f>
        <v>Low</v>
      </c>
    </row>
    <row r="3476" spans="1:18" x14ac:dyDescent="0.25">
      <c r="A3476" t="s">
        <v>3486</v>
      </c>
      <c r="B3476" s="4">
        <v>45545.652730546099</v>
      </c>
      <c r="C3476" t="s">
        <v>5018</v>
      </c>
      <c r="D3476" t="s">
        <v>5027</v>
      </c>
      <c r="E3476" t="s">
        <v>5038</v>
      </c>
      <c r="F3476" t="s">
        <v>5048</v>
      </c>
      <c r="G3476" t="s">
        <v>5059</v>
      </c>
      <c r="H3476">
        <v>38876</v>
      </c>
      <c r="I3476">
        <v>14</v>
      </c>
      <c r="J3476" t="s">
        <v>5073</v>
      </c>
      <c r="K3476">
        <v>7722.29</v>
      </c>
      <c r="L3476" t="s">
        <v>5077</v>
      </c>
      <c r="M3476">
        <f>MONTH(Helper_Columns[Order_Date])</f>
        <v>9</v>
      </c>
      <c r="N3476">
        <f>YEAR(Helper_Columns[Order_Date])</f>
        <v>2024</v>
      </c>
      <c r="O3476" t="str">
        <f>TEXT(Helper_Columns[Order_Date],"mmm")</f>
        <v>Sep</v>
      </c>
      <c r="P3476" s="7">
        <f>IFERROR(Helper_Columns[Profit]/Helper_Columns[Sales_Amount],0)</f>
        <v>0.19863900607058338</v>
      </c>
      <c r="Q3476" s="5" t="str">
        <f>IF(VALUE(SUBSTITUTE(Helper_Columns[[#This Row],[Discount]],"%",""))&gt;=10,"High Discount", "Normal")</f>
        <v>Normal</v>
      </c>
      <c r="R3476" s="5" t="str">
        <f xml:space="preserve"> IF(Helper_Columns[[#This Row],[Profit]]&gt;5000,"High","Low")</f>
        <v>High</v>
      </c>
    </row>
    <row r="3477" spans="1:18" x14ac:dyDescent="0.25">
      <c r="A3477" t="s">
        <v>3487</v>
      </c>
      <c r="B3477" s="4">
        <v>45545.72574514903</v>
      </c>
      <c r="C3477" t="s">
        <v>5025</v>
      </c>
      <c r="D3477" t="s">
        <v>5026</v>
      </c>
      <c r="E3477" t="s">
        <v>5030</v>
      </c>
      <c r="F3477" t="s">
        <v>5046</v>
      </c>
      <c r="G3477" t="s">
        <v>5053</v>
      </c>
      <c r="H3477">
        <v>13031</v>
      </c>
      <c r="I3477">
        <v>1</v>
      </c>
      <c r="J3477" t="s">
        <v>5069</v>
      </c>
      <c r="K3477">
        <v>1909.51</v>
      </c>
      <c r="L3477" t="s">
        <v>5074</v>
      </c>
      <c r="M3477">
        <f>MONTH(Helper_Columns[Order_Date])</f>
        <v>9</v>
      </c>
      <c r="N3477">
        <f>YEAR(Helper_Columns[Order_Date])</f>
        <v>2024</v>
      </c>
      <c r="O3477" t="str">
        <f>TEXT(Helper_Columns[Order_Date],"mmm")</f>
        <v>Sep</v>
      </c>
      <c r="P3477" s="7">
        <f>IFERROR(Helper_Columns[Profit]/Helper_Columns[Sales_Amount],0)</f>
        <v>0.1465359527281099</v>
      </c>
      <c r="Q3477" s="5" t="str">
        <f>IF(VALUE(SUBSTITUTE(Helper_Columns[[#This Row],[Discount]],"%",""))&gt;=10,"High Discount", "Normal")</f>
        <v>High Discount</v>
      </c>
      <c r="R3477" s="5" t="str">
        <f xml:space="preserve"> IF(Helper_Columns[[#This Row],[Profit]]&gt;5000,"High","Low")</f>
        <v>Low</v>
      </c>
    </row>
    <row r="3478" spans="1:18" x14ac:dyDescent="0.25">
      <c r="A3478" t="s">
        <v>3488</v>
      </c>
      <c r="B3478" s="4">
        <v>45545.798759751953</v>
      </c>
      <c r="C3478" t="s">
        <v>5021</v>
      </c>
      <c r="D3478" t="s">
        <v>5028</v>
      </c>
      <c r="E3478" t="s">
        <v>5036</v>
      </c>
      <c r="F3478" t="s">
        <v>5048</v>
      </c>
      <c r="G3478" t="s">
        <v>5052</v>
      </c>
      <c r="H3478">
        <v>79744</v>
      </c>
      <c r="I3478">
        <v>3</v>
      </c>
      <c r="J3478" t="s">
        <v>5072</v>
      </c>
      <c r="K3478">
        <v>14993.32</v>
      </c>
      <c r="L3478" t="s">
        <v>5074</v>
      </c>
      <c r="M3478">
        <f>MONTH(Helper_Columns[Order_Date])</f>
        <v>9</v>
      </c>
      <c r="N3478">
        <f>YEAR(Helper_Columns[Order_Date])</f>
        <v>2024</v>
      </c>
      <c r="O3478" t="str">
        <f>TEXT(Helper_Columns[Order_Date],"mmm")</f>
        <v>Sep</v>
      </c>
      <c r="P3478" s="7">
        <f>IFERROR(Helper_Columns[Profit]/Helper_Columns[Sales_Amount],0)</f>
        <v>0.188018158105939</v>
      </c>
      <c r="Q3478" s="5" t="str">
        <f>IF(VALUE(SUBSTITUTE(Helper_Columns[[#This Row],[Discount]],"%",""))&gt;=10,"High Discount", "Normal")</f>
        <v>High Discount</v>
      </c>
      <c r="R3478" s="5" t="str">
        <f xml:space="preserve"> IF(Helper_Columns[[#This Row],[Profit]]&gt;5000,"High","Low")</f>
        <v>High</v>
      </c>
    </row>
    <row r="3479" spans="1:18" x14ac:dyDescent="0.25">
      <c r="A3479" t="s">
        <v>3489</v>
      </c>
      <c r="B3479" s="4">
        <v>45545.871774354862</v>
      </c>
      <c r="C3479" t="s">
        <v>5013</v>
      </c>
      <c r="D3479" t="s">
        <v>5028</v>
      </c>
      <c r="E3479" t="s">
        <v>5036</v>
      </c>
      <c r="F3479" t="s">
        <v>5048</v>
      </c>
      <c r="G3479" t="s">
        <v>5056</v>
      </c>
      <c r="H3479">
        <v>62804</v>
      </c>
      <c r="I3479">
        <v>6</v>
      </c>
      <c r="J3479" t="s">
        <v>5072</v>
      </c>
      <c r="K3479">
        <v>6703.54</v>
      </c>
      <c r="L3479" t="s">
        <v>5077</v>
      </c>
      <c r="M3479">
        <f>MONTH(Helper_Columns[Order_Date])</f>
        <v>9</v>
      </c>
      <c r="N3479">
        <f>YEAR(Helper_Columns[Order_Date])</f>
        <v>2024</v>
      </c>
      <c r="O3479" t="str">
        <f>TEXT(Helper_Columns[Order_Date],"mmm")</f>
        <v>Sep</v>
      </c>
      <c r="P3479" s="7">
        <f>IFERROR(Helper_Columns[Profit]/Helper_Columns[Sales_Amount],0)</f>
        <v>0.10673746895102222</v>
      </c>
      <c r="Q3479" s="5" t="str">
        <f>IF(VALUE(SUBSTITUTE(Helper_Columns[[#This Row],[Discount]],"%",""))&gt;=10,"High Discount", "Normal")</f>
        <v>High Discount</v>
      </c>
      <c r="R3479" s="5" t="str">
        <f xml:space="preserve"> IF(Helper_Columns[[#This Row],[Profit]]&gt;5000,"High","Low")</f>
        <v>High</v>
      </c>
    </row>
    <row r="3480" spans="1:18" x14ac:dyDescent="0.25">
      <c r="A3480" t="s">
        <v>3490</v>
      </c>
      <c r="B3480" s="4">
        <v>45545.944788957793</v>
      </c>
      <c r="C3480" t="s">
        <v>5014</v>
      </c>
      <c r="D3480" t="s">
        <v>5027</v>
      </c>
      <c r="E3480" t="s">
        <v>5031</v>
      </c>
      <c r="F3480" t="s">
        <v>5046</v>
      </c>
      <c r="G3480" t="s">
        <v>5057</v>
      </c>
      <c r="H3480">
        <v>52902</v>
      </c>
      <c r="I3480">
        <v>7</v>
      </c>
      <c r="J3480" t="s">
        <v>5069</v>
      </c>
      <c r="K3480">
        <v>9542.73</v>
      </c>
      <c r="L3480" t="s">
        <v>5075</v>
      </c>
      <c r="M3480">
        <f>MONTH(Helper_Columns[Order_Date])</f>
        <v>9</v>
      </c>
      <c r="N3480">
        <f>YEAR(Helper_Columns[Order_Date])</f>
        <v>2024</v>
      </c>
      <c r="O3480" t="str">
        <f>TEXT(Helper_Columns[Order_Date],"mmm")</f>
        <v>Sep</v>
      </c>
      <c r="P3480" s="7">
        <f>IFERROR(Helper_Columns[Profit]/Helper_Columns[Sales_Amount],0)</f>
        <v>0.18038505160485424</v>
      </c>
      <c r="Q3480" s="5" t="str">
        <f>IF(VALUE(SUBSTITUTE(Helper_Columns[[#This Row],[Discount]],"%",""))&gt;=10,"High Discount", "Normal")</f>
        <v>High Discount</v>
      </c>
      <c r="R3480" s="5" t="str">
        <f xml:space="preserve"> IF(Helper_Columns[[#This Row],[Profit]]&gt;5000,"High","Low")</f>
        <v>High</v>
      </c>
    </row>
    <row r="3481" spans="1:18" x14ac:dyDescent="0.25">
      <c r="A3481" t="s">
        <v>3491</v>
      </c>
      <c r="B3481" s="4">
        <v>45546.01780356071</v>
      </c>
      <c r="C3481" t="s">
        <v>5019</v>
      </c>
      <c r="D3481" t="s">
        <v>5028</v>
      </c>
      <c r="E3481" t="s">
        <v>5032</v>
      </c>
      <c r="F3481" t="s">
        <v>5046</v>
      </c>
      <c r="G3481" t="s">
        <v>5054</v>
      </c>
      <c r="H3481">
        <v>12775</v>
      </c>
      <c r="I3481">
        <v>8</v>
      </c>
      <c r="J3481" t="s">
        <v>5069</v>
      </c>
      <c r="K3481">
        <v>2524.3200000000002</v>
      </c>
      <c r="L3481" t="s">
        <v>5076</v>
      </c>
      <c r="M3481">
        <f>MONTH(Helper_Columns[Order_Date])</f>
        <v>9</v>
      </c>
      <c r="N3481">
        <f>YEAR(Helper_Columns[Order_Date])</f>
        <v>2024</v>
      </c>
      <c r="O3481" t="str">
        <f>TEXT(Helper_Columns[Order_Date],"mmm")</f>
        <v>Sep</v>
      </c>
      <c r="P3481" s="7">
        <f>IFERROR(Helper_Columns[Profit]/Helper_Columns[Sales_Amount],0)</f>
        <v>0.19759843444227007</v>
      </c>
      <c r="Q3481" s="5" t="str">
        <f>IF(VALUE(SUBSTITUTE(Helper_Columns[[#This Row],[Discount]],"%",""))&gt;=10,"High Discount", "Normal")</f>
        <v>High Discount</v>
      </c>
      <c r="R3481" s="5" t="str">
        <f xml:space="preserve"> IF(Helper_Columns[[#This Row],[Profit]]&gt;5000,"High","Low")</f>
        <v>Low</v>
      </c>
    </row>
    <row r="3482" spans="1:18" x14ac:dyDescent="0.25">
      <c r="A3482" t="s">
        <v>3492</v>
      </c>
      <c r="B3482" s="4">
        <v>45546.090818163633</v>
      </c>
      <c r="C3482" t="s">
        <v>5025</v>
      </c>
      <c r="D3482" t="s">
        <v>5028</v>
      </c>
      <c r="E3482" t="s">
        <v>5037</v>
      </c>
      <c r="F3482" t="s">
        <v>5048</v>
      </c>
      <c r="G3482" t="s">
        <v>5052</v>
      </c>
      <c r="H3482">
        <v>1607</v>
      </c>
      <c r="I3482">
        <v>2</v>
      </c>
      <c r="J3482" t="s">
        <v>5071</v>
      </c>
      <c r="K3482">
        <v>220.45</v>
      </c>
      <c r="L3482" t="s">
        <v>5077</v>
      </c>
      <c r="M3482">
        <f>MONTH(Helper_Columns[Order_Date])</f>
        <v>9</v>
      </c>
      <c r="N3482">
        <f>YEAR(Helper_Columns[Order_Date])</f>
        <v>2024</v>
      </c>
      <c r="O3482" t="str">
        <f>TEXT(Helper_Columns[Order_Date],"mmm")</f>
        <v>Sep</v>
      </c>
      <c r="P3482" s="7">
        <f>IFERROR(Helper_Columns[Profit]/Helper_Columns[Sales_Amount],0)</f>
        <v>0.13718108276291224</v>
      </c>
      <c r="Q3482" s="5" t="str">
        <f>IF(VALUE(SUBSTITUTE(Helper_Columns[[#This Row],[Discount]],"%",""))&gt;=10,"High Discount", "Normal")</f>
        <v>High Discount</v>
      </c>
      <c r="R3482" s="5" t="str">
        <f xml:space="preserve"> IF(Helper_Columns[[#This Row],[Profit]]&gt;5000,"High","Low")</f>
        <v>Low</v>
      </c>
    </row>
    <row r="3483" spans="1:18" x14ac:dyDescent="0.25">
      <c r="A3483" t="s">
        <v>3493</v>
      </c>
      <c r="B3483" s="4">
        <v>45546.16383276655</v>
      </c>
      <c r="C3483" t="s">
        <v>5016</v>
      </c>
      <c r="D3483" t="s">
        <v>5028</v>
      </c>
      <c r="E3483" t="s">
        <v>5032</v>
      </c>
      <c r="F3483" t="s">
        <v>5046</v>
      </c>
      <c r="G3483" t="s">
        <v>5054</v>
      </c>
      <c r="H3483">
        <v>64492</v>
      </c>
      <c r="I3483">
        <v>12</v>
      </c>
      <c r="J3483" t="s">
        <v>5068</v>
      </c>
      <c r="K3483">
        <v>12756.03</v>
      </c>
      <c r="L3483" t="s">
        <v>5077</v>
      </c>
      <c r="M3483">
        <f>MONTH(Helper_Columns[Order_Date])</f>
        <v>9</v>
      </c>
      <c r="N3483">
        <f>YEAR(Helper_Columns[Order_Date])</f>
        <v>2024</v>
      </c>
      <c r="O3483" t="str">
        <f>TEXT(Helper_Columns[Order_Date],"mmm")</f>
        <v>Sep</v>
      </c>
      <c r="P3483" s="7">
        <f>IFERROR(Helper_Columns[Profit]/Helper_Columns[Sales_Amount],0)</f>
        <v>0.19779243937232527</v>
      </c>
      <c r="Q3483" s="5" t="str">
        <f>IF(VALUE(SUBSTITUTE(Helper_Columns[[#This Row],[Discount]],"%",""))&gt;=10,"High Discount", "Normal")</f>
        <v>Normal</v>
      </c>
      <c r="R3483" s="5" t="str">
        <f xml:space="preserve"> IF(Helper_Columns[[#This Row],[Profit]]&gt;5000,"High","Low")</f>
        <v>High</v>
      </c>
    </row>
    <row r="3484" spans="1:18" x14ac:dyDescent="0.25">
      <c r="A3484" t="s">
        <v>3494</v>
      </c>
      <c r="B3484" s="4">
        <v>45546.236847369473</v>
      </c>
      <c r="C3484" t="s">
        <v>5015</v>
      </c>
      <c r="D3484" t="s">
        <v>5028</v>
      </c>
      <c r="E3484" t="s">
        <v>5036</v>
      </c>
      <c r="F3484" t="s">
        <v>5048</v>
      </c>
      <c r="G3484" t="s">
        <v>5065</v>
      </c>
      <c r="H3484">
        <v>71880</v>
      </c>
      <c r="I3484">
        <v>10</v>
      </c>
      <c r="J3484" t="s">
        <v>5071</v>
      </c>
      <c r="K3484">
        <v>8190.52</v>
      </c>
      <c r="L3484" t="s">
        <v>5078</v>
      </c>
      <c r="M3484">
        <f>MONTH(Helper_Columns[Order_Date])</f>
        <v>9</v>
      </c>
      <c r="N3484">
        <f>YEAR(Helper_Columns[Order_Date])</f>
        <v>2024</v>
      </c>
      <c r="O3484" t="str">
        <f>TEXT(Helper_Columns[Order_Date],"mmm")</f>
        <v>Sep</v>
      </c>
      <c r="P3484" s="7">
        <f>IFERROR(Helper_Columns[Profit]/Helper_Columns[Sales_Amount],0)</f>
        <v>0.11394713411240957</v>
      </c>
      <c r="Q3484" s="5" t="str">
        <f>IF(VALUE(SUBSTITUTE(Helper_Columns[[#This Row],[Discount]],"%",""))&gt;=10,"High Discount", "Normal")</f>
        <v>High Discount</v>
      </c>
      <c r="R3484" s="5" t="str">
        <f xml:space="preserve"> IF(Helper_Columns[[#This Row],[Profit]]&gt;5000,"High","Low")</f>
        <v>High</v>
      </c>
    </row>
    <row r="3485" spans="1:18" x14ac:dyDescent="0.25">
      <c r="A3485" t="s">
        <v>3495</v>
      </c>
      <c r="B3485" s="4">
        <v>45546.309861972382</v>
      </c>
      <c r="C3485" t="s">
        <v>5023</v>
      </c>
      <c r="D3485" t="s">
        <v>5029</v>
      </c>
      <c r="E3485" t="s">
        <v>5039</v>
      </c>
      <c r="F3485" t="s">
        <v>5048</v>
      </c>
      <c r="G3485" t="s">
        <v>5052</v>
      </c>
      <c r="H3485">
        <v>37133</v>
      </c>
      <c r="I3485">
        <v>4</v>
      </c>
      <c r="J3485" t="s">
        <v>5069</v>
      </c>
      <c r="K3485">
        <v>4513.05</v>
      </c>
      <c r="L3485" t="s">
        <v>5075</v>
      </c>
      <c r="M3485">
        <f>MONTH(Helper_Columns[Order_Date])</f>
        <v>9</v>
      </c>
      <c r="N3485">
        <f>YEAR(Helper_Columns[Order_Date])</f>
        <v>2024</v>
      </c>
      <c r="O3485" t="str">
        <f>TEXT(Helper_Columns[Order_Date],"mmm")</f>
        <v>Sep</v>
      </c>
      <c r="P3485" s="7">
        <f>IFERROR(Helper_Columns[Profit]/Helper_Columns[Sales_Amount],0)</f>
        <v>0.12153744647618023</v>
      </c>
      <c r="Q3485" s="5" t="str">
        <f>IF(VALUE(SUBSTITUTE(Helper_Columns[[#This Row],[Discount]],"%",""))&gt;=10,"High Discount", "Normal")</f>
        <v>High Discount</v>
      </c>
      <c r="R3485" s="5" t="str">
        <f xml:space="preserve"> IF(Helper_Columns[[#This Row],[Profit]]&gt;5000,"High","Low")</f>
        <v>Low</v>
      </c>
    </row>
    <row r="3486" spans="1:18" x14ac:dyDescent="0.25">
      <c r="A3486" t="s">
        <v>3496</v>
      </c>
      <c r="B3486" s="4">
        <v>45546.382876575313</v>
      </c>
      <c r="C3486" t="s">
        <v>5020</v>
      </c>
      <c r="D3486" t="s">
        <v>5029</v>
      </c>
      <c r="E3486" t="s">
        <v>5040</v>
      </c>
      <c r="F3486" t="s">
        <v>5046</v>
      </c>
      <c r="G3486" t="s">
        <v>5060</v>
      </c>
      <c r="H3486">
        <v>78217</v>
      </c>
      <c r="I3486">
        <v>13</v>
      </c>
      <c r="J3486" t="s">
        <v>5073</v>
      </c>
      <c r="K3486">
        <v>9411.5499999999993</v>
      </c>
      <c r="L3486" t="s">
        <v>5074</v>
      </c>
      <c r="M3486">
        <f>MONTH(Helper_Columns[Order_Date])</f>
        <v>9</v>
      </c>
      <c r="N3486">
        <f>YEAR(Helper_Columns[Order_Date])</f>
        <v>2024</v>
      </c>
      <c r="O3486" t="str">
        <f>TEXT(Helper_Columns[Order_Date],"mmm")</f>
        <v>Sep</v>
      </c>
      <c r="P3486" s="7">
        <f>IFERROR(Helper_Columns[Profit]/Helper_Columns[Sales_Amount],0)</f>
        <v>0.1203261439329046</v>
      </c>
      <c r="Q3486" s="5" t="str">
        <f>IF(VALUE(SUBSTITUTE(Helper_Columns[[#This Row],[Discount]],"%",""))&gt;=10,"High Discount", "Normal")</f>
        <v>Normal</v>
      </c>
      <c r="R3486" s="5" t="str">
        <f xml:space="preserve"> IF(Helper_Columns[[#This Row],[Profit]]&gt;5000,"High","Low")</f>
        <v>High</v>
      </c>
    </row>
    <row r="3487" spans="1:18" x14ac:dyDescent="0.25">
      <c r="A3487" t="s">
        <v>3497</v>
      </c>
      <c r="B3487" s="4">
        <v>45546.45589117823</v>
      </c>
      <c r="C3487" t="s">
        <v>5017</v>
      </c>
      <c r="D3487" t="s">
        <v>5028</v>
      </c>
      <c r="E3487" t="s">
        <v>5035</v>
      </c>
      <c r="F3487" t="s">
        <v>5047</v>
      </c>
      <c r="G3487" t="s">
        <v>5058</v>
      </c>
      <c r="H3487">
        <v>23584</v>
      </c>
      <c r="I3487">
        <v>9</v>
      </c>
      <c r="J3487" t="s">
        <v>5073</v>
      </c>
      <c r="K3487">
        <v>4036.58</v>
      </c>
      <c r="L3487" t="s">
        <v>5074</v>
      </c>
      <c r="M3487">
        <f>MONTH(Helper_Columns[Order_Date])</f>
        <v>9</v>
      </c>
      <c r="N3487">
        <f>YEAR(Helper_Columns[Order_Date])</f>
        <v>2024</v>
      </c>
      <c r="O3487" t="str">
        <f>TEXT(Helper_Columns[Order_Date],"mmm")</f>
        <v>Sep</v>
      </c>
      <c r="P3487" s="7">
        <f>IFERROR(Helper_Columns[Profit]/Helper_Columns[Sales_Amount],0)</f>
        <v>0.17115756445047489</v>
      </c>
      <c r="Q3487" s="5" t="str">
        <f>IF(VALUE(SUBSTITUTE(Helper_Columns[[#This Row],[Discount]],"%",""))&gt;=10,"High Discount", "Normal")</f>
        <v>Normal</v>
      </c>
      <c r="R3487" s="5" t="str">
        <f xml:space="preserve"> IF(Helper_Columns[[#This Row],[Profit]]&gt;5000,"High","Low")</f>
        <v>Low</v>
      </c>
    </row>
    <row r="3488" spans="1:18" x14ac:dyDescent="0.25">
      <c r="A3488" t="s">
        <v>3498</v>
      </c>
      <c r="B3488" s="4">
        <v>45546.528905781153</v>
      </c>
      <c r="C3488" t="s">
        <v>5021</v>
      </c>
      <c r="D3488" t="s">
        <v>5029</v>
      </c>
      <c r="E3488" t="s">
        <v>5033</v>
      </c>
      <c r="F3488" t="s">
        <v>5046</v>
      </c>
      <c r="G3488" t="s">
        <v>5049</v>
      </c>
      <c r="H3488">
        <v>35563</v>
      </c>
      <c r="I3488">
        <v>11</v>
      </c>
      <c r="J3488" t="s">
        <v>5068</v>
      </c>
      <c r="K3488">
        <v>4053.8</v>
      </c>
      <c r="L3488" t="s">
        <v>5079</v>
      </c>
      <c r="M3488">
        <f>MONTH(Helper_Columns[Order_Date])</f>
        <v>9</v>
      </c>
      <c r="N3488">
        <f>YEAR(Helper_Columns[Order_Date])</f>
        <v>2024</v>
      </c>
      <c r="O3488" t="str">
        <f>TEXT(Helper_Columns[Order_Date],"mmm")</f>
        <v>Sep</v>
      </c>
      <c r="P3488" s="7">
        <f>IFERROR(Helper_Columns[Profit]/Helper_Columns[Sales_Amount],0)</f>
        <v>0.11398925849900178</v>
      </c>
      <c r="Q3488" s="5" t="str">
        <f>IF(VALUE(SUBSTITUTE(Helper_Columns[[#This Row],[Discount]],"%",""))&gt;=10,"High Discount", "Normal")</f>
        <v>Normal</v>
      </c>
      <c r="R3488" s="5" t="str">
        <f xml:space="preserve"> IF(Helper_Columns[[#This Row],[Profit]]&gt;5000,"High","Low")</f>
        <v>Low</v>
      </c>
    </row>
    <row r="3489" spans="1:18" x14ac:dyDescent="0.25">
      <c r="A3489" t="s">
        <v>3499</v>
      </c>
      <c r="B3489" s="4">
        <v>45546.601920384077</v>
      </c>
      <c r="C3489" t="s">
        <v>5018</v>
      </c>
      <c r="D3489" t="s">
        <v>5028</v>
      </c>
      <c r="E3489" t="s">
        <v>5036</v>
      </c>
      <c r="F3489" t="s">
        <v>5047</v>
      </c>
      <c r="G3489" t="s">
        <v>5063</v>
      </c>
      <c r="H3489">
        <v>51393</v>
      </c>
      <c r="I3489">
        <v>5</v>
      </c>
      <c r="J3489" t="s">
        <v>5069</v>
      </c>
      <c r="K3489">
        <v>9208.74</v>
      </c>
      <c r="L3489" t="s">
        <v>5074</v>
      </c>
      <c r="M3489">
        <f>MONTH(Helper_Columns[Order_Date])</f>
        <v>9</v>
      </c>
      <c r="N3489">
        <f>YEAR(Helper_Columns[Order_Date])</f>
        <v>2024</v>
      </c>
      <c r="O3489" t="str">
        <f>TEXT(Helper_Columns[Order_Date],"mmm")</f>
        <v>Sep</v>
      </c>
      <c r="P3489" s="7">
        <f>IFERROR(Helper_Columns[Profit]/Helper_Columns[Sales_Amount],0)</f>
        <v>0.17918276808125619</v>
      </c>
      <c r="Q3489" s="5" t="str">
        <f>IF(VALUE(SUBSTITUTE(Helper_Columns[[#This Row],[Discount]],"%",""))&gt;=10,"High Discount", "Normal")</f>
        <v>High Discount</v>
      </c>
      <c r="R3489" s="5" t="str">
        <f xml:space="preserve"> IF(Helper_Columns[[#This Row],[Profit]]&gt;5000,"High","Low")</f>
        <v>High</v>
      </c>
    </row>
    <row r="3490" spans="1:18" x14ac:dyDescent="0.25">
      <c r="A3490" t="s">
        <v>3500</v>
      </c>
      <c r="B3490" s="4">
        <v>45546.674934986993</v>
      </c>
      <c r="C3490" t="s">
        <v>5019</v>
      </c>
      <c r="D3490" t="s">
        <v>5026</v>
      </c>
      <c r="E3490" t="s">
        <v>5043</v>
      </c>
      <c r="F3490" t="s">
        <v>5046</v>
      </c>
      <c r="G3490" t="s">
        <v>5053</v>
      </c>
      <c r="H3490">
        <v>74332</v>
      </c>
      <c r="I3490">
        <v>12</v>
      </c>
      <c r="J3490" t="s">
        <v>5069</v>
      </c>
      <c r="K3490">
        <v>11922.65</v>
      </c>
      <c r="L3490" t="s">
        <v>5077</v>
      </c>
      <c r="M3490">
        <f>MONTH(Helper_Columns[Order_Date])</f>
        <v>9</v>
      </c>
      <c r="N3490">
        <f>YEAR(Helper_Columns[Order_Date])</f>
        <v>2024</v>
      </c>
      <c r="O3490" t="str">
        <f>TEXT(Helper_Columns[Order_Date],"mmm")</f>
        <v>Sep</v>
      </c>
      <c r="P3490" s="7">
        <f>IFERROR(Helper_Columns[Profit]/Helper_Columns[Sales_Amount],0)</f>
        <v>0.16039727169994081</v>
      </c>
      <c r="Q3490" s="5" t="str">
        <f>IF(VALUE(SUBSTITUTE(Helper_Columns[[#This Row],[Discount]],"%",""))&gt;=10,"High Discount", "Normal")</f>
        <v>High Discount</v>
      </c>
      <c r="R3490" s="5" t="str">
        <f xml:space="preserve"> IF(Helper_Columns[[#This Row],[Profit]]&gt;5000,"High","Low")</f>
        <v>High</v>
      </c>
    </row>
    <row r="3491" spans="1:18" x14ac:dyDescent="0.25">
      <c r="A3491" t="s">
        <v>3501</v>
      </c>
      <c r="B3491" s="4">
        <v>45546.74794958991</v>
      </c>
      <c r="C3491" t="s">
        <v>5014</v>
      </c>
      <c r="D3491" t="s">
        <v>5026</v>
      </c>
      <c r="E3491" t="s">
        <v>5030</v>
      </c>
      <c r="F3491" t="s">
        <v>5047</v>
      </c>
      <c r="G3491" t="s">
        <v>5067</v>
      </c>
      <c r="H3491">
        <v>28560</v>
      </c>
      <c r="I3491">
        <v>1</v>
      </c>
      <c r="J3491" t="s">
        <v>5070</v>
      </c>
      <c r="K3491">
        <v>2765.67</v>
      </c>
      <c r="L3491" t="s">
        <v>5076</v>
      </c>
      <c r="M3491">
        <f>MONTH(Helper_Columns[Order_Date])</f>
        <v>9</v>
      </c>
      <c r="N3491">
        <f>YEAR(Helper_Columns[Order_Date])</f>
        <v>2024</v>
      </c>
      <c r="O3491" t="str">
        <f>TEXT(Helper_Columns[Order_Date],"mmm")</f>
        <v>Sep</v>
      </c>
      <c r="P3491" s="7">
        <f>IFERROR(Helper_Columns[Profit]/Helper_Columns[Sales_Amount],0)</f>
        <v>9.6837184873949586E-2</v>
      </c>
      <c r="Q3491" s="5" t="str">
        <f>IF(VALUE(SUBSTITUTE(Helper_Columns[[#This Row],[Discount]],"%",""))&gt;=10,"High Discount", "Normal")</f>
        <v>Normal</v>
      </c>
      <c r="R3491" s="5" t="str">
        <f xml:space="preserve"> IF(Helper_Columns[[#This Row],[Profit]]&gt;5000,"High","Low")</f>
        <v>Low</v>
      </c>
    </row>
    <row r="3492" spans="1:18" x14ac:dyDescent="0.25">
      <c r="A3492" t="s">
        <v>3502</v>
      </c>
      <c r="B3492" s="4">
        <v>45546.820964192833</v>
      </c>
      <c r="C3492" t="s">
        <v>5017</v>
      </c>
      <c r="D3492" t="s">
        <v>5028</v>
      </c>
      <c r="E3492" t="s">
        <v>5032</v>
      </c>
      <c r="F3492" t="s">
        <v>5046</v>
      </c>
      <c r="G3492" t="s">
        <v>5066</v>
      </c>
      <c r="H3492">
        <v>24033</v>
      </c>
      <c r="I3492">
        <v>3</v>
      </c>
      <c r="J3492" t="s">
        <v>5070</v>
      </c>
      <c r="K3492">
        <v>4928.49</v>
      </c>
      <c r="L3492" t="s">
        <v>5078</v>
      </c>
      <c r="M3492">
        <f>MONTH(Helper_Columns[Order_Date])</f>
        <v>9</v>
      </c>
      <c r="N3492">
        <f>YEAR(Helper_Columns[Order_Date])</f>
        <v>2024</v>
      </c>
      <c r="O3492" t="str">
        <f>TEXT(Helper_Columns[Order_Date],"mmm")</f>
        <v>Sep</v>
      </c>
      <c r="P3492" s="7">
        <f>IFERROR(Helper_Columns[Profit]/Helper_Columns[Sales_Amount],0)</f>
        <v>0.20507177630757709</v>
      </c>
      <c r="Q3492" s="5" t="str">
        <f>IF(VALUE(SUBSTITUTE(Helper_Columns[[#This Row],[Discount]],"%",""))&gt;=10,"High Discount", "Normal")</f>
        <v>Normal</v>
      </c>
      <c r="R3492" s="5" t="str">
        <f xml:space="preserve"> IF(Helper_Columns[[#This Row],[Profit]]&gt;5000,"High","Low")</f>
        <v>Low</v>
      </c>
    </row>
    <row r="3493" spans="1:18" x14ac:dyDescent="0.25">
      <c r="A3493" t="s">
        <v>3503</v>
      </c>
      <c r="B3493" s="4">
        <v>45546.89397879575</v>
      </c>
      <c r="C3493" t="s">
        <v>5014</v>
      </c>
      <c r="D3493" t="s">
        <v>5027</v>
      </c>
      <c r="E3493" t="s">
        <v>5042</v>
      </c>
      <c r="F3493" t="s">
        <v>5048</v>
      </c>
      <c r="G3493" t="s">
        <v>5056</v>
      </c>
      <c r="H3493">
        <v>1783</v>
      </c>
      <c r="I3493">
        <v>3</v>
      </c>
      <c r="J3493" t="s">
        <v>5073</v>
      </c>
      <c r="K3493">
        <v>284.22000000000003</v>
      </c>
      <c r="L3493" t="s">
        <v>5076</v>
      </c>
      <c r="M3493">
        <f>MONTH(Helper_Columns[Order_Date])</f>
        <v>9</v>
      </c>
      <c r="N3493">
        <f>YEAR(Helper_Columns[Order_Date])</f>
        <v>2024</v>
      </c>
      <c r="O3493" t="str">
        <f>TEXT(Helper_Columns[Order_Date],"mmm")</f>
        <v>Sep</v>
      </c>
      <c r="P3493" s="7">
        <f>IFERROR(Helper_Columns[Profit]/Helper_Columns[Sales_Amount],0)</f>
        <v>0.1594054963544588</v>
      </c>
      <c r="Q3493" s="5" t="str">
        <f>IF(VALUE(SUBSTITUTE(Helper_Columns[[#This Row],[Discount]],"%",""))&gt;=10,"High Discount", "Normal")</f>
        <v>Normal</v>
      </c>
      <c r="R3493" s="5" t="str">
        <f xml:space="preserve"> IF(Helper_Columns[[#This Row],[Profit]]&gt;5000,"High","Low")</f>
        <v>Low</v>
      </c>
    </row>
    <row r="3494" spans="1:18" x14ac:dyDescent="0.25">
      <c r="A3494" t="s">
        <v>3504</v>
      </c>
      <c r="B3494" s="4">
        <v>45546.966993398673</v>
      </c>
      <c r="C3494" t="s">
        <v>5024</v>
      </c>
      <c r="D3494" t="s">
        <v>5027</v>
      </c>
      <c r="E3494" t="s">
        <v>5038</v>
      </c>
      <c r="F3494" t="s">
        <v>5047</v>
      </c>
      <c r="G3494" t="s">
        <v>5063</v>
      </c>
      <c r="H3494">
        <v>62948</v>
      </c>
      <c r="I3494">
        <v>8</v>
      </c>
      <c r="J3494" t="s">
        <v>5072</v>
      </c>
      <c r="K3494">
        <v>5641.14</v>
      </c>
      <c r="L3494" t="s">
        <v>5077</v>
      </c>
      <c r="M3494">
        <f>MONTH(Helper_Columns[Order_Date])</f>
        <v>9</v>
      </c>
      <c r="N3494">
        <f>YEAR(Helper_Columns[Order_Date])</f>
        <v>2024</v>
      </c>
      <c r="O3494" t="str">
        <f>TEXT(Helper_Columns[Order_Date],"mmm")</f>
        <v>Sep</v>
      </c>
      <c r="P3494" s="7">
        <f>IFERROR(Helper_Columns[Profit]/Helper_Columns[Sales_Amount],0)</f>
        <v>8.961587341933025E-2</v>
      </c>
      <c r="Q3494" s="5" t="str">
        <f>IF(VALUE(SUBSTITUTE(Helper_Columns[[#This Row],[Discount]],"%",""))&gt;=10,"High Discount", "Normal")</f>
        <v>High Discount</v>
      </c>
      <c r="R3494" s="5" t="str">
        <f xml:space="preserve"> IF(Helper_Columns[[#This Row],[Profit]]&gt;5000,"High","Low")</f>
        <v>High</v>
      </c>
    </row>
    <row r="3495" spans="1:18" x14ac:dyDescent="0.25">
      <c r="A3495" t="s">
        <v>3505</v>
      </c>
      <c r="B3495" s="4">
        <v>45547.040008001597</v>
      </c>
      <c r="C3495" t="s">
        <v>5018</v>
      </c>
      <c r="D3495" t="s">
        <v>5029</v>
      </c>
      <c r="E3495" t="s">
        <v>5039</v>
      </c>
      <c r="F3495" t="s">
        <v>5047</v>
      </c>
      <c r="G3495" t="s">
        <v>5058</v>
      </c>
      <c r="H3495">
        <v>1841</v>
      </c>
      <c r="I3495">
        <v>3</v>
      </c>
      <c r="J3495" t="s">
        <v>5069</v>
      </c>
      <c r="K3495">
        <v>248.11</v>
      </c>
      <c r="L3495" t="s">
        <v>5079</v>
      </c>
      <c r="M3495">
        <f>MONTH(Helper_Columns[Order_Date])</f>
        <v>9</v>
      </c>
      <c r="N3495">
        <f>YEAR(Helper_Columns[Order_Date])</f>
        <v>2024</v>
      </c>
      <c r="O3495" t="str">
        <f>TEXT(Helper_Columns[Order_Date],"mmm")</f>
        <v>Sep</v>
      </c>
      <c r="P3495" s="7">
        <f>IFERROR(Helper_Columns[Profit]/Helper_Columns[Sales_Amount],0)</f>
        <v>0.1347691472026073</v>
      </c>
      <c r="Q3495" s="5" t="str">
        <f>IF(VALUE(SUBSTITUTE(Helper_Columns[[#This Row],[Discount]],"%",""))&gt;=10,"High Discount", "Normal")</f>
        <v>High Discount</v>
      </c>
      <c r="R3495" s="5" t="str">
        <f xml:space="preserve"> IF(Helper_Columns[[#This Row],[Profit]]&gt;5000,"High","Low")</f>
        <v>Low</v>
      </c>
    </row>
    <row r="3496" spans="1:18" x14ac:dyDescent="0.25">
      <c r="A3496" t="s">
        <v>3506</v>
      </c>
      <c r="B3496" s="4">
        <v>45547.113022604513</v>
      </c>
      <c r="C3496" t="s">
        <v>5014</v>
      </c>
      <c r="D3496" t="s">
        <v>5026</v>
      </c>
      <c r="E3496" t="s">
        <v>5034</v>
      </c>
      <c r="F3496" t="s">
        <v>5048</v>
      </c>
      <c r="G3496" t="s">
        <v>5051</v>
      </c>
      <c r="H3496">
        <v>14908</v>
      </c>
      <c r="I3496">
        <v>1</v>
      </c>
      <c r="J3496" t="s">
        <v>5071</v>
      </c>
      <c r="K3496">
        <v>2430.1</v>
      </c>
      <c r="L3496" t="s">
        <v>5079</v>
      </c>
      <c r="M3496">
        <f>MONTH(Helper_Columns[Order_Date])</f>
        <v>9</v>
      </c>
      <c r="N3496">
        <f>YEAR(Helper_Columns[Order_Date])</f>
        <v>2024</v>
      </c>
      <c r="O3496" t="str">
        <f>TEXT(Helper_Columns[Order_Date],"mmm")</f>
        <v>Sep</v>
      </c>
      <c r="P3496" s="7">
        <f>IFERROR(Helper_Columns[Profit]/Helper_Columns[Sales_Amount],0)</f>
        <v>0.16300643949557284</v>
      </c>
      <c r="Q3496" s="5" t="str">
        <f>IF(VALUE(SUBSTITUTE(Helper_Columns[[#This Row],[Discount]],"%",""))&gt;=10,"High Discount", "Normal")</f>
        <v>High Discount</v>
      </c>
      <c r="R3496" s="5" t="str">
        <f xml:space="preserve"> IF(Helper_Columns[[#This Row],[Profit]]&gt;5000,"High","Low")</f>
        <v>Low</v>
      </c>
    </row>
    <row r="3497" spans="1:18" x14ac:dyDescent="0.25">
      <c r="A3497" t="s">
        <v>3507</v>
      </c>
      <c r="B3497" s="4">
        <v>45547.18603720743</v>
      </c>
      <c r="C3497" t="s">
        <v>5015</v>
      </c>
      <c r="D3497" t="s">
        <v>5026</v>
      </c>
      <c r="E3497" t="s">
        <v>5034</v>
      </c>
      <c r="F3497" t="s">
        <v>5046</v>
      </c>
      <c r="G3497" t="s">
        <v>5066</v>
      </c>
      <c r="H3497">
        <v>8387</v>
      </c>
      <c r="I3497">
        <v>11</v>
      </c>
      <c r="J3497" t="s">
        <v>5072</v>
      </c>
      <c r="K3497">
        <v>781.37</v>
      </c>
      <c r="L3497" t="s">
        <v>5079</v>
      </c>
      <c r="M3497">
        <f>MONTH(Helper_Columns[Order_Date])</f>
        <v>9</v>
      </c>
      <c r="N3497">
        <f>YEAR(Helper_Columns[Order_Date])</f>
        <v>2024</v>
      </c>
      <c r="O3497" t="str">
        <f>TEXT(Helper_Columns[Order_Date],"mmm")</f>
        <v>Sep</v>
      </c>
      <c r="P3497" s="7">
        <f>IFERROR(Helper_Columns[Profit]/Helper_Columns[Sales_Amount],0)</f>
        <v>9.316442112793609E-2</v>
      </c>
      <c r="Q3497" s="5" t="str">
        <f>IF(VALUE(SUBSTITUTE(Helper_Columns[[#This Row],[Discount]],"%",""))&gt;=10,"High Discount", "Normal")</f>
        <v>High Discount</v>
      </c>
      <c r="R3497" s="5" t="str">
        <f xml:space="preserve"> IF(Helper_Columns[[#This Row],[Profit]]&gt;5000,"High","Low")</f>
        <v>Low</v>
      </c>
    </row>
    <row r="3498" spans="1:18" x14ac:dyDescent="0.25">
      <c r="A3498" t="s">
        <v>3508</v>
      </c>
      <c r="B3498" s="4">
        <v>45547.259051810361</v>
      </c>
      <c r="C3498" t="s">
        <v>5021</v>
      </c>
      <c r="D3498" t="s">
        <v>5029</v>
      </c>
      <c r="E3498" t="s">
        <v>5041</v>
      </c>
      <c r="F3498" t="s">
        <v>5048</v>
      </c>
      <c r="G3498" t="s">
        <v>5056</v>
      </c>
      <c r="H3498">
        <v>8413</v>
      </c>
      <c r="I3498">
        <v>2</v>
      </c>
      <c r="J3498" t="s">
        <v>5069</v>
      </c>
      <c r="K3498">
        <v>1277.72</v>
      </c>
      <c r="L3498" t="s">
        <v>5077</v>
      </c>
      <c r="M3498">
        <f>MONTH(Helper_Columns[Order_Date])</f>
        <v>9</v>
      </c>
      <c r="N3498">
        <f>YEAR(Helper_Columns[Order_Date])</f>
        <v>2024</v>
      </c>
      <c r="O3498" t="str">
        <f>TEXT(Helper_Columns[Order_Date],"mmm")</f>
        <v>Sep</v>
      </c>
      <c r="P3498" s="7">
        <f>IFERROR(Helper_Columns[Profit]/Helper_Columns[Sales_Amount],0)</f>
        <v>0.15187447997147271</v>
      </c>
      <c r="Q3498" s="5" t="str">
        <f>IF(VALUE(SUBSTITUTE(Helper_Columns[[#This Row],[Discount]],"%",""))&gt;=10,"High Discount", "Normal")</f>
        <v>High Discount</v>
      </c>
      <c r="R3498" s="5" t="str">
        <f xml:space="preserve"> IF(Helper_Columns[[#This Row],[Profit]]&gt;5000,"High","Low")</f>
        <v>Low</v>
      </c>
    </row>
    <row r="3499" spans="1:18" x14ac:dyDescent="0.25">
      <c r="A3499" t="s">
        <v>3509</v>
      </c>
      <c r="B3499" s="4">
        <v>45547.332066413277</v>
      </c>
      <c r="C3499" t="s">
        <v>5018</v>
      </c>
      <c r="D3499" t="s">
        <v>5027</v>
      </c>
      <c r="E3499" t="s">
        <v>5042</v>
      </c>
      <c r="F3499" t="s">
        <v>5048</v>
      </c>
      <c r="G3499" t="s">
        <v>5059</v>
      </c>
      <c r="H3499">
        <v>42715</v>
      </c>
      <c r="I3499">
        <v>14</v>
      </c>
      <c r="J3499" t="s">
        <v>5069</v>
      </c>
      <c r="K3499">
        <v>3605.71</v>
      </c>
      <c r="L3499" t="s">
        <v>5078</v>
      </c>
      <c r="M3499">
        <f>MONTH(Helper_Columns[Order_Date])</f>
        <v>9</v>
      </c>
      <c r="N3499">
        <f>YEAR(Helper_Columns[Order_Date])</f>
        <v>2024</v>
      </c>
      <c r="O3499" t="str">
        <f>TEXT(Helper_Columns[Order_Date],"mmm")</f>
        <v>Sep</v>
      </c>
      <c r="P3499" s="7">
        <f>IFERROR(Helper_Columns[Profit]/Helper_Columns[Sales_Amount],0)</f>
        <v>8.4413203792578717E-2</v>
      </c>
      <c r="Q3499" s="5" t="str">
        <f>IF(VALUE(SUBSTITUTE(Helper_Columns[[#This Row],[Discount]],"%",""))&gt;=10,"High Discount", "Normal")</f>
        <v>High Discount</v>
      </c>
      <c r="R3499" s="5" t="str">
        <f xml:space="preserve"> IF(Helper_Columns[[#This Row],[Profit]]&gt;5000,"High","Low")</f>
        <v>Low</v>
      </c>
    </row>
    <row r="3500" spans="1:18" x14ac:dyDescent="0.25">
      <c r="A3500" t="s">
        <v>3510</v>
      </c>
      <c r="B3500" s="4">
        <v>45547.405081016193</v>
      </c>
      <c r="C3500" t="s">
        <v>5019</v>
      </c>
      <c r="D3500" t="s">
        <v>5026</v>
      </c>
      <c r="E3500" t="s">
        <v>5045</v>
      </c>
      <c r="F3500" t="s">
        <v>5048</v>
      </c>
      <c r="G3500" t="s">
        <v>5056</v>
      </c>
      <c r="H3500">
        <v>9154</v>
      </c>
      <c r="I3500">
        <v>11</v>
      </c>
      <c r="J3500" t="s">
        <v>5070</v>
      </c>
      <c r="K3500">
        <v>1695.91</v>
      </c>
      <c r="L3500" t="s">
        <v>5074</v>
      </c>
      <c r="M3500">
        <f>MONTH(Helper_Columns[Order_Date])</f>
        <v>9</v>
      </c>
      <c r="N3500">
        <f>YEAR(Helper_Columns[Order_Date])</f>
        <v>2024</v>
      </c>
      <c r="O3500" t="str">
        <f>TEXT(Helper_Columns[Order_Date],"mmm")</f>
        <v>Sep</v>
      </c>
      <c r="P3500" s="7">
        <f>IFERROR(Helper_Columns[Profit]/Helper_Columns[Sales_Amount],0)</f>
        <v>0.18526436530478479</v>
      </c>
      <c r="Q3500" s="5" t="str">
        <f>IF(VALUE(SUBSTITUTE(Helper_Columns[[#This Row],[Discount]],"%",""))&gt;=10,"High Discount", "Normal")</f>
        <v>Normal</v>
      </c>
      <c r="R3500" s="5" t="str">
        <f xml:space="preserve"> IF(Helper_Columns[[#This Row],[Profit]]&gt;5000,"High","Low")</f>
        <v>Low</v>
      </c>
    </row>
    <row r="3501" spans="1:18" x14ac:dyDescent="0.25">
      <c r="A3501" t="s">
        <v>3511</v>
      </c>
      <c r="B3501" s="4">
        <v>45547.478095619117</v>
      </c>
      <c r="C3501" t="s">
        <v>5021</v>
      </c>
      <c r="D3501" t="s">
        <v>5027</v>
      </c>
      <c r="E3501" t="s">
        <v>5044</v>
      </c>
      <c r="F3501" t="s">
        <v>5047</v>
      </c>
      <c r="G3501" t="s">
        <v>5058</v>
      </c>
      <c r="H3501">
        <v>26391</v>
      </c>
      <c r="I3501">
        <v>12</v>
      </c>
      <c r="J3501" t="s">
        <v>5069</v>
      </c>
      <c r="K3501">
        <v>4813.1400000000003</v>
      </c>
      <c r="L3501" t="s">
        <v>5077</v>
      </c>
      <c r="M3501">
        <f>MONTH(Helper_Columns[Order_Date])</f>
        <v>9</v>
      </c>
      <c r="N3501">
        <f>YEAR(Helper_Columns[Order_Date])</f>
        <v>2024</v>
      </c>
      <c r="O3501" t="str">
        <f>TEXT(Helper_Columns[Order_Date],"mmm")</f>
        <v>Sep</v>
      </c>
      <c r="P3501" s="7">
        <f>IFERROR(Helper_Columns[Profit]/Helper_Columns[Sales_Amount],0)</f>
        <v>0.18237808343753553</v>
      </c>
      <c r="Q3501" s="5" t="str">
        <f>IF(VALUE(SUBSTITUTE(Helper_Columns[[#This Row],[Discount]],"%",""))&gt;=10,"High Discount", "Normal")</f>
        <v>High Discount</v>
      </c>
      <c r="R3501" s="5" t="str">
        <f xml:space="preserve"> IF(Helper_Columns[[#This Row],[Profit]]&gt;5000,"High","Low")</f>
        <v>Low</v>
      </c>
    </row>
    <row r="3502" spans="1:18" x14ac:dyDescent="0.25">
      <c r="A3502" t="s">
        <v>3512</v>
      </c>
      <c r="B3502" s="4">
        <v>45547.551110222033</v>
      </c>
      <c r="C3502" t="s">
        <v>5024</v>
      </c>
      <c r="D3502" t="s">
        <v>5029</v>
      </c>
      <c r="E3502" t="s">
        <v>5033</v>
      </c>
      <c r="F3502" t="s">
        <v>5047</v>
      </c>
      <c r="G3502" t="s">
        <v>5067</v>
      </c>
      <c r="H3502">
        <v>21971</v>
      </c>
      <c r="I3502">
        <v>5</v>
      </c>
      <c r="J3502" t="s">
        <v>5070</v>
      </c>
      <c r="K3502">
        <v>3752.99</v>
      </c>
      <c r="L3502" t="s">
        <v>5078</v>
      </c>
      <c r="M3502">
        <f>MONTH(Helper_Columns[Order_Date])</f>
        <v>9</v>
      </c>
      <c r="N3502">
        <f>YEAR(Helper_Columns[Order_Date])</f>
        <v>2024</v>
      </c>
      <c r="O3502" t="str">
        <f>TEXT(Helper_Columns[Order_Date],"mmm")</f>
        <v>Sep</v>
      </c>
      <c r="P3502" s="7">
        <f>IFERROR(Helper_Columns[Profit]/Helper_Columns[Sales_Amount],0)</f>
        <v>0.17081562059077873</v>
      </c>
      <c r="Q3502" s="5" t="str">
        <f>IF(VALUE(SUBSTITUTE(Helper_Columns[[#This Row],[Discount]],"%",""))&gt;=10,"High Discount", "Normal")</f>
        <v>Normal</v>
      </c>
      <c r="R3502" s="5" t="str">
        <f xml:space="preserve"> IF(Helper_Columns[[#This Row],[Profit]]&gt;5000,"High","Low")</f>
        <v>Low</v>
      </c>
    </row>
    <row r="3503" spans="1:18" x14ac:dyDescent="0.25">
      <c r="A3503" t="s">
        <v>3513</v>
      </c>
      <c r="B3503" s="4">
        <v>45547.624124824957</v>
      </c>
      <c r="C3503" t="s">
        <v>5022</v>
      </c>
      <c r="D3503" t="s">
        <v>5026</v>
      </c>
      <c r="E3503" t="s">
        <v>5045</v>
      </c>
      <c r="F3503" t="s">
        <v>5048</v>
      </c>
      <c r="G3503" t="s">
        <v>5056</v>
      </c>
      <c r="H3503">
        <v>24149</v>
      </c>
      <c r="I3503">
        <v>5</v>
      </c>
      <c r="J3503" t="s">
        <v>5070</v>
      </c>
      <c r="K3503">
        <v>3272.8</v>
      </c>
      <c r="L3503" t="s">
        <v>5074</v>
      </c>
      <c r="M3503">
        <f>MONTH(Helper_Columns[Order_Date])</f>
        <v>9</v>
      </c>
      <c r="N3503">
        <f>YEAR(Helper_Columns[Order_Date])</f>
        <v>2024</v>
      </c>
      <c r="O3503" t="str">
        <f>TEXT(Helper_Columns[Order_Date],"mmm")</f>
        <v>Sep</v>
      </c>
      <c r="P3503" s="7">
        <f>IFERROR(Helper_Columns[Profit]/Helper_Columns[Sales_Amount],0)</f>
        <v>0.13552528054991925</v>
      </c>
      <c r="Q3503" s="5" t="str">
        <f>IF(VALUE(SUBSTITUTE(Helper_Columns[[#This Row],[Discount]],"%",""))&gt;=10,"High Discount", "Normal")</f>
        <v>Normal</v>
      </c>
      <c r="R3503" s="5" t="str">
        <f xml:space="preserve"> IF(Helper_Columns[[#This Row],[Profit]]&gt;5000,"High","Low")</f>
        <v>Low</v>
      </c>
    </row>
    <row r="3504" spans="1:18" x14ac:dyDescent="0.25">
      <c r="A3504" t="s">
        <v>3514</v>
      </c>
      <c r="B3504" s="4">
        <v>45547.697139427881</v>
      </c>
      <c r="C3504" t="s">
        <v>5017</v>
      </c>
      <c r="D3504" t="s">
        <v>5027</v>
      </c>
      <c r="E3504" t="s">
        <v>5042</v>
      </c>
      <c r="F3504" t="s">
        <v>5047</v>
      </c>
      <c r="G3504" t="s">
        <v>5067</v>
      </c>
      <c r="H3504">
        <v>26099</v>
      </c>
      <c r="I3504">
        <v>4</v>
      </c>
      <c r="J3504" t="s">
        <v>5073</v>
      </c>
      <c r="K3504">
        <v>3011.16</v>
      </c>
      <c r="L3504" t="s">
        <v>5077</v>
      </c>
      <c r="M3504">
        <f>MONTH(Helper_Columns[Order_Date])</f>
        <v>9</v>
      </c>
      <c r="N3504">
        <f>YEAR(Helper_Columns[Order_Date])</f>
        <v>2024</v>
      </c>
      <c r="O3504" t="str">
        <f>TEXT(Helper_Columns[Order_Date],"mmm")</f>
        <v>Sep</v>
      </c>
      <c r="P3504" s="7">
        <f>IFERROR(Helper_Columns[Profit]/Helper_Columns[Sales_Amount],0)</f>
        <v>0.11537453542281313</v>
      </c>
      <c r="Q3504" s="5" t="str">
        <f>IF(VALUE(SUBSTITUTE(Helper_Columns[[#This Row],[Discount]],"%",""))&gt;=10,"High Discount", "Normal")</f>
        <v>Normal</v>
      </c>
      <c r="R3504" s="5" t="str">
        <f xml:space="preserve"> IF(Helper_Columns[[#This Row],[Profit]]&gt;5000,"High","Low")</f>
        <v>Low</v>
      </c>
    </row>
    <row r="3505" spans="1:18" x14ac:dyDescent="0.25">
      <c r="A3505" t="s">
        <v>3515</v>
      </c>
      <c r="B3505" s="4">
        <v>45547.770154030797</v>
      </c>
      <c r="C3505" t="s">
        <v>5016</v>
      </c>
      <c r="D3505" t="s">
        <v>5028</v>
      </c>
      <c r="E3505" t="s">
        <v>5036</v>
      </c>
      <c r="F3505" t="s">
        <v>5047</v>
      </c>
      <c r="G3505" t="s">
        <v>5062</v>
      </c>
      <c r="H3505">
        <v>61123</v>
      </c>
      <c r="I3505">
        <v>7</v>
      </c>
      <c r="J3505" t="s">
        <v>5069</v>
      </c>
      <c r="K3505">
        <v>12084.29</v>
      </c>
      <c r="L3505" t="s">
        <v>5077</v>
      </c>
      <c r="M3505">
        <f>MONTH(Helper_Columns[Order_Date])</f>
        <v>9</v>
      </c>
      <c r="N3505">
        <f>YEAR(Helper_Columns[Order_Date])</f>
        <v>2024</v>
      </c>
      <c r="O3505" t="str">
        <f>TEXT(Helper_Columns[Order_Date],"mmm")</f>
        <v>Sep</v>
      </c>
      <c r="P3505" s="7">
        <f>IFERROR(Helper_Columns[Profit]/Helper_Columns[Sales_Amount],0)</f>
        <v>0.19770446476776338</v>
      </c>
      <c r="Q3505" s="5" t="str">
        <f>IF(VALUE(SUBSTITUTE(Helper_Columns[[#This Row],[Discount]],"%",""))&gt;=10,"High Discount", "Normal")</f>
        <v>High Discount</v>
      </c>
      <c r="R3505" s="5" t="str">
        <f xml:space="preserve"> IF(Helper_Columns[[#This Row],[Profit]]&gt;5000,"High","Low")</f>
        <v>High</v>
      </c>
    </row>
    <row r="3506" spans="1:18" x14ac:dyDescent="0.25">
      <c r="A3506" t="s">
        <v>3516</v>
      </c>
      <c r="B3506" s="4">
        <v>45547.843168633714</v>
      </c>
      <c r="C3506" t="s">
        <v>5012</v>
      </c>
      <c r="D3506" t="s">
        <v>5026</v>
      </c>
      <c r="E3506" t="s">
        <v>5043</v>
      </c>
      <c r="F3506" t="s">
        <v>5048</v>
      </c>
      <c r="G3506" t="s">
        <v>5056</v>
      </c>
      <c r="H3506">
        <v>17819</v>
      </c>
      <c r="I3506">
        <v>7</v>
      </c>
      <c r="J3506" t="s">
        <v>5071</v>
      </c>
      <c r="K3506">
        <v>3652.29</v>
      </c>
      <c r="L3506" t="s">
        <v>5078</v>
      </c>
      <c r="M3506">
        <f>MONTH(Helper_Columns[Order_Date])</f>
        <v>9</v>
      </c>
      <c r="N3506">
        <f>YEAR(Helper_Columns[Order_Date])</f>
        <v>2024</v>
      </c>
      <c r="O3506" t="str">
        <f>TEXT(Helper_Columns[Order_Date],"mmm")</f>
        <v>Sep</v>
      </c>
      <c r="P3506" s="7">
        <f>IFERROR(Helper_Columns[Profit]/Helper_Columns[Sales_Amount],0)</f>
        <v>0.20496604747741176</v>
      </c>
      <c r="Q3506" s="5" t="str">
        <f>IF(VALUE(SUBSTITUTE(Helper_Columns[[#This Row],[Discount]],"%",""))&gt;=10,"High Discount", "Normal")</f>
        <v>High Discount</v>
      </c>
      <c r="R3506" s="5" t="str">
        <f xml:space="preserve"> IF(Helper_Columns[[#This Row],[Profit]]&gt;5000,"High","Low")</f>
        <v>Low</v>
      </c>
    </row>
    <row r="3507" spans="1:18" x14ac:dyDescent="0.25">
      <c r="A3507" t="s">
        <v>3517</v>
      </c>
      <c r="B3507" s="4">
        <v>45547.916183236637</v>
      </c>
      <c r="C3507" t="s">
        <v>5014</v>
      </c>
      <c r="D3507" t="s">
        <v>5028</v>
      </c>
      <c r="E3507" t="s">
        <v>5032</v>
      </c>
      <c r="F3507" t="s">
        <v>5046</v>
      </c>
      <c r="G3507" t="s">
        <v>5053</v>
      </c>
      <c r="H3507">
        <v>72349</v>
      </c>
      <c r="I3507">
        <v>8</v>
      </c>
      <c r="J3507" t="s">
        <v>5072</v>
      </c>
      <c r="K3507">
        <v>8300.49</v>
      </c>
      <c r="L3507" t="s">
        <v>5077</v>
      </c>
      <c r="M3507">
        <f>MONTH(Helper_Columns[Order_Date])</f>
        <v>9</v>
      </c>
      <c r="N3507">
        <f>YEAR(Helper_Columns[Order_Date])</f>
        <v>2024</v>
      </c>
      <c r="O3507" t="str">
        <f>TEXT(Helper_Columns[Order_Date],"mmm")</f>
        <v>Sep</v>
      </c>
      <c r="P3507" s="7">
        <f>IFERROR(Helper_Columns[Profit]/Helper_Columns[Sales_Amount],0)</f>
        <v>0.11472846894912161</v>
      </c>
      <c r="Q3507" s="5" t="str">
        <f>IF(VALUE(SUBSTITUTE(Helper_Columns[[#This Row],[Discount]],"%",""))&gt;=10,"High Discount", "Normal")</f>
        <v>High Discount</v>
      </c>
      <c r="R3507" s="5" t="str">
        <f xml:space="preserve"> IF(Helper_Columns[[#This Row],[Profit]]&gt;5000,"High","Low")</f>
        <v>High</v>
      </c>
    </row>
    <row r="3508" spans="1:18" x14ac:dyDescent="0.25">
      <c r="A3508" t="s">
        <v>3518</v>
      </c>
      <c r="B3508" s="4">
        <v>45547.989197839561</v>
      </c>
      <c r="C3508" t="s">
        <v>5014</v>
      </c>
      <c r="D3508" t="s">
        <v>5029</v>
      </c>
      <c r="E3508" t="s">
        <v>5041</v>
      </c>
      <c r="F3508" t="s">
        <v>5046</v>
      </c>
      <c r="G3508" t="s">
        <v>5053</v>
      </c>
      <c r="H3508">
        <v>1284</v>
      </c>
      <c r="I3508">
        <v>10</v>
      </c>
      <c r="J3508" t="s">
        <v>5069</v>
      </c>
      <c r="K3508">
        <v>193.92</v>
      </c>
      <c r="L3508" t="s">
        <v>5077</v>
      </c>
      <c r="M3508">
        <f>MONTH(Helper_Columns[Order_Date])</f>
        <v>9</v>
      </c>
      <c r="N3508">
        <f>YEAR(Helper_Columns[Order_Date])</f>
        <v>2024</v>
      </c>
      <c r="O3508" t="str">
        <f>TEXT(Helper_Columns[Order_Date],"mmm")</f>
        <v>Sep</v>
      </c>
      <c r="P3508" s="7">
        <f>IFERROR(Helper_Columns[Profit]/Helper_Columns[Sales_Amount],0)</f>
        <v>0.15102803738317755</v>
      </c>
      <c r="Q3508" s="5" t="str">
        <f>IF(VALUE(SUBSTITUTE(Helper_Columns[[#This Row],[Discount]],"%",""))&gt;=10,"High Discount", "Normal")</f>
        <v>High Discount</v>
      </c>
      <c r="R3508" s="5" t="str">
        <f xml:space="preserve"> IF(Helper_Columns[[#This Row],[Profit]]&gt;5000,"High","Low")</f>
        <v>Low</v>
      </c>
    </row>
    <row r="3509" spans="1:18" x14ac:dyDescent="0.25">
      <c r="A3509" t="s">
        <v>3519</v>
      </c>
      <c r="B3509" s="4">
        <v>45548.062212442492</v>
      </c>
      <c r="C3509" t="s">
        <v>5018</v>
      </c>
      <c r="D3509" t="s">
        <v>5028</v>
      </c>
      <c r="E3509" t="s">
        <v>5036</v>
      </c>
      <c r="F3509" t="s">
        <v>5046</v>
      </c>
      <c r="G3509" t="s">
        <v>5054</v>
      </c>
      <c r="H3509">
        <v>33692</v>
      </c>
      <c r="I3509">
        <v>6</v>
      </c>
      <c r="J3509" t="s">
        <v>5069</v>
      </c>
      <c r="K3509">
        <v>6035.11</v>
      </c>
      <c r="L3509" t="s">
        <v>5074</v>
      </c>
      <c r="M3509">
        <f>MONTH(Helper_Columns[Order_Date])</f>
        <v>9</v>
      </c>
      <c r="N3509">
        <f>YEAR(Helper_Columns[Order_Date])</f>
        <v>2024</v>
      </c>
      <c r="O3509" t="str">
        <f>TEXT(Helper_Columns[Order_Date],"mmm")</f>
        <v>Sep</v>
      </c>
      <c r="P3509" s="7">
        <f>IFERROR(Helper_Columns[Profit]/Helper_Columns[Sales_Amount],0)</f>
        <v>0.17912590525940875</v>
      </c>
      <c r="Q3509" s="5" t="str">
        <f>IF(VALUE(SUBSTITUTE(Helper_Columns[[#This Row],[Discount]],"%",""))&gt;=10,"High Discount", "Normal")</f>
        <v>High Discount</v>
      </c>
      <c r="R3509" s="5" t="str">
        <f xml:space="preserve"> IF(Helper_Columns[[#This Row],[Profit]]&gt;5000,"High","Low")</f>
        <v>High</v>
      </c>
    </row>
    <row r="3510" spans="1:18" x14ac:dyDescent="0.25">
      <c r="A3510" t="s">
        <v>3520</v>
      </c>
      <c r="B3510" s="4">
        <v>45548.135227045408</v>
      </c>
      <c r="C3510" t="s">
        <v>5014</v>
      </c>
      <c r="D3510" t="s">
        <v>5029</v>
      </c>
      <c r="E3510" t="s">
        <v>5040</v>
      </c>
      <c r="F3510" t="s">
        <v>5048</v>
      </c>
      <c r="G3510" t="s">
        <v>5055</v>
      </c>
      <c r="H3510">
        <v>5825</v>
      </c>
      <c r="I3510">
        <v>11</v>
      </c>
      <c r="J3510" t="s">
        <v>5073</v>
      </c>
      <c r="K3510">
        <v>602.76</v>
      </c>
      <c r="L3510" t="s">
        <v>5079</v>
      </c>
      <c r="M3510">
        <f>MONTH(Helper_Columns[Order_Date])</f>
        <v>9</v>
      </c>
      <c r="N3510">
        <f>YEAR(Helper_Columns[Order_Date])</f>
        <v>2024</v>
      </c>
      <c r="O3510" t="str">
        <f>TEXT(Helper_Columns[Order_Date],"mmm")</f>
        <v>Sep</v>
      </c>
      <c r="P3510" s="7">
        <f>IFERROR(Helper_Columns[Profit]/Helper_Columns[Sales_Amount],0)</f>
        <v>0.10347811158798283</v>
      </c>
      <c r="Q3510" s="5" t="str">
        <f>IF(VALUE(SUBSTITUTE(Helper_Columns[[#This Row],[Discount]],"%",""))&gt;=10,"High Discount", "Normal")</f>
        <v>Normal</v>
      </c>
      <c r="R3510" s="5" t="str">
        <f xml:space="preserve"> IF(Helper_Columns[[#This Row],[Profit]]&gt;5000,"High","Low")</f>
        <v>Low</v>
      </c>
    </row>
    <row r="3511" spans="1:18" x14ac:dyDescent="0.25">
      <c r="A3511" t="s">
        <v>3521</v>
      </c>
      <c r="B3511" s="4">
        <v>45548.208241648317</v>
      </c>
      <c r="C3511" t="s">
        <v>5012</v>
      </c>
      <c r="D3511" t="s">
        <v>5026</v>
      </c>
      <c r="E3511" t="s">
        <v>5034</v>
      </c>
      <c r="F3511" t="s">
        <v>5048</v>
      </c>
      <c r="G3511" t="s">
        <v>5052</v>
      </c>
      <c r="H3511">
        <v>17892</v>
      </c>
      <c r="I3511">
        <v>13</v>
      </c>
      <c r="J3511" t="s">
        <v>5073</v>
      </c>
      <c r="K3511">
        <v>3513.39</v>
      </c>
      <c r="L3511" t="s">
        <v>5078</v>
      </c>
      <c r="M3511">
        <f>MONTH(Helper_Columns[Order_Date])</f>
        <v>9</v>
      </c>
      <c r="N3511">
        <f>YEAR(Helper_Columns[Order_Date])</f>
        <v>2024</v>
      </c>
      <c r="O3511" t="str">
        <f>TEXT(Helper_Columns[Order_Date],"mmm")</f>
        <v>Sep</v>
      </c>
      <c r="P3511" s="7">
        <f>IFERROR(Helper_Columns[Profit]/Helper_Columns[Sales_Amount],0)</f>
        <v>0.19636653252850436</v>
      </c>
      <c r="Q3511" s="5" t="str">
        <f>IF(VALUE(SUBSTITUTE(Helper_Columns[[#This Row],[Discount]],"%",""))&gt;=10,"High Discount", "Normal")</f>
        <v>Normal</v>
      </c>
      <c r="R3511" s="5" t="str">
        <f xml:space="preserve"> IF(Helper_Columns[[#This Row],[Profit]]&gt;5000,"High","Low")</f>
        <v>Low</v>
      </c>
    </row>
    <row r="3512" spans="1:18" x14ac:dyDescent="0.25">
      <c r="A3512" t="s">
        <v>3522</v>
      </c>
      <c r="B3512" s="4">
        <v>45548.281256251248</v>
      </c>
      <c r="C3512" t="s">
        <v>5018</v>
      </c>
      <c r="D3512" t="s">
        <v>5026</v>
      </c>
      <c r="E3512" t="s">
        <v>5045</v>
      </c>
      <c r="F3512" t="s">
        <v>5048</v>
      </c>
      <c r="G3512" t="s">
        <v>5055</v>
      </c>
      <c r="H3512">
        <v>35315</v>
      </c>
      <c r="I3512">
        <v>12</v>
      </c>
      <c r="J3512" t="s">
        <v>5069</v>
      </c>
      <c r="K3512">
        <v>5392.04</v>
      </c>
      <c r="L3512" t="s">
        <v>5076</v>
      </c>
      <c r="M3512">
        <f>MONTH(Helper_Columns[Order_Date])</f>
        <v>9</v>
      </c>
      <c r="N3512">
        <f>YEAR(Helper_Columns[Order_Date])</f>
        <v>2024</v>
      </c>
      <c r="O3512" t="str">
        <f>TEXT(Helper_Columns[Order_Date],"mmm")</f>
        <v>Sep</v>
      </c>
      <c r="P3512" s="7">
        <f>IFERROR(Helper_Columns[Profit]/Helper_Columns[Sales_Amount],0)</f>
        <v>0.15268412855727029</v>
      </c>
      <c r="Q3512" s="5" t="str">
        <f>IF(VALUE(SUBSTITUTE(Helper_Columns[[#This Row],[Discount]],"%",""))&gt;=10,"High Discount", "Normal")</f>
        <v>High Discount</v>
      </c>
      <c r="R3512" s="5" t="str">
        <f xml:space="preserve"> IF(Helper_Columns[[#This Row],[Profit]]&gt;5000,"High","Low")</f>
        <v>High</v>
      </c>
    </row>
    <row r="3513" spans="1:18" x14ac:dyDescent="0.25">
      <c r="A3513" t="s">
        <v>3523</v>
      </c>
      <c r="B3513" s="4">
        <v>45548.354270854157</v>
      </c>
      <c r="C3513" t="s">
        <v>5025</v>
      </c>
      <c r="D3513" t="s">
        <v>5028</v>
      </c>
      <c r="E3513" t="s">
        <v>5035</v>
      </c>
      <c r="F3513" t="s">
        <v>5047</v>
      </c>
      <c r="G3513" t="s">
        <v>5063</v>
      </c>
      <c r="H3513">
        <v>56746</v>
      </c>
      <c r="I3513">
        <v>1</v>
      </c>
      <c r="J3513" t="s">
        <v>5070</v>
      </c>
      <c r="K3513">
        <v>8306.5400000000009</v>
      </c>
      <c r="L3513" t="s">
        <v>5077</v>
      </c>
      <c r="M3513">
        <f>MONTH(Helper_Columns[Order_Date])</f>
        <v>9</v>
      </c>
      <c r="N3513">
        <f>YEAR(Helper_Columns[Order_Date])</f>
        <v>2024</v>
      </c>
      <c r="O3513" t="str">
        <f>TEXT(Helper_Columns[Order_Date],"mmm")</f>
        <v>Sep</v>
      </c>
      <c r="P3513" s="7">
        <f>IFERROR(Helper_Columns[Profit]/Helper_Columns[Sales_Amount],0)</f>
        <v>0.14638106650689037</v>
      </c>
      <c r="Q3513" s="5" t="str">
        <f>IF(VALUE(SUBSTITUTE(Helper_Columns[[#This Row],[Discount]],"%",""))&gt;=10,"High Discount", "Normal")</f>
        <v>Normal</v>
      </c>
      <c r="R3513" s="5" t="str">
        <f xml:space="preserve"> IF(Helper_Columns[[#This Row],[Profit]]&gt;5000,"High","Low")</f>
        <v>High</v>
      </c>
    </row>
    <row r="3514" spans="1:18" x14ac:dyDescent="0.25">
      <c r="A3514" t="s">
        <v>3524</v>
      </c>
      <c r="B3514" s="4">
        <v>45548.427285457081</v>
      </c>
      <c r="C3514" t="s">
        <v>5022</v>
      </c>
      <c r="D3514" t="s">
        <v>5028</v>
      </c>
      <c r="E3514" t="s">
        <v>5037</v>
      </c>
      <c r="F3514" t="s">
        <v>5047</v>
      </c>
      <c r="G3514" t="s">
        <v>5062</v>
      </c>
      <c r="H3514">
        <v>15432</v>
      </c>
      <c r="I3514">
        <v>5</v>
      </c>
      <c r="J3514" t="s">
        <v>5070</v>
      </c>
      <c r="K3514">
        <v>1720.67</v>
      </c>
      <c r="L3514" t="s">
        <v>5078</v>
      </c>
      <c r="M3514">
        <f>MONTH(Helper_Columns[Order_Date])</f>
        <v>9</v>
      </c>
      <c r="N3514">
        <f>YEAR(Helper_Columns[Order_Date])</f>
        <v>2024</v>
      </c>
      <c r="O3514" t="str">
        <f>TEXT(Helper_Columns[Order_Date],"mmm")</f>
        <v>Sep</v>
      </c>
      <c r="P3514" s="7">
        <f>IFERROR(Helper_Columns[Profit]/Helper_Columns[Sales_Amount],0)</f>
        <v>0.11150012960082945</v>
      </c>
      <c r="Q3514" s="5" t="str">
        <f>IF(VALUE(SUBSTITUTE(Helper_Columns[[#This Row],[Discount]],"%",""))&gt;=10,"High Discount", "Normal")</f>
        <v>Normal</v>
      </c>
      <c r="R3514" s="5" t="str">
        <f xml:space="preserve"> IF(Helper_Columns[[#This Row],[Profit]]&gt;5000,"High","Low")</f>
        <v>Low</v>
      </c>
    </row>
    <row r="3515" spans="1:18" x14ac:dyDescent="0.25">
      <c r="A3515" t="s">
        <v>3525</v>
      </c>
      <c r="B3515" s="4">
        <v>45548.500300060012</v>
      </c>
      <c r="C3515" t="s">
        <v>5018</v>
      </c>
      <c r="D3515" t="s">
        <v>5028</v>
      </c>
      <c r="E3515" t="s">
        <v>5035</v>
      </c>
      <c r="F3515" t="s">
        <v>5046</v>
      </c>
      <c r="G3515" t="s">
        <v>5061</v>
      </c>
      <c r="H3515">
        <v>54458</v>
      </c>
      <c r="I3515">
        <v>2</v>
      </c>
      <c r="J3515" t="s">
        <v>5068</v>
      </c>
      <c r="K3515">
        <v>7142.09</v>
      </c>
      <c r="L3515" t="s">
        <v>5074</v>
      </c>
      <c r="M3515">
        <f>MONTH(Helper_Columns[Order_Date])</f>
        <v>9</v>
      </c>
      <c r="N3515">
        <f>YEAR(Helper_Columns[Order_Date])</f>
        <v>2024</v>
      </c>
      <c r="O3515" t="str">
        <f>TEXT(Helper_Columns[Order_Date],"mmm")</f>
        <v>Sep</v>
      </c>
      <c r="P3515" s="7">
        <f>IFERROR(Helper_Columns[Profit]/Helper_Columns[Sales_Amount],0)</f>
        <v>0.13114859157515885</v>
      </c>
      <c r="Q3515" s="5" t="str">
        <f>IF(VALUE(SUBSTITUTE(Helper_Columns[[#This Row],[Discount]],"%",""))&gt;=10,"High Discount", "Normal")</f>
        <v>Normal</v>
      </c>
      <c r="R3515" s="5" t="str">
        <f xml:space="preserve"> IF(Helper_Columns[[#This Row],[Profit]]&gt;5000,"High","Low")</f>
        <v>High</v>
      </c>
    </row>
    <row r="3516" spans="1:18" x14ac:dyDescent="0.25">
      <c r="A3516" t="s">
        <v>3526</v>
      </c>
      <c r="B3516" s="4">
        <v>45548.573314662928</v>
      </c>
      <c r="C3516" t="s">
        <v>5024</v>
      </c>
      <c r="D3516" t="s">
        <v>5026</v>
      </c>
      <c r="E3516" t="s">
        <v>5043</v>
      </c>
      <c r="F3516" t="s">
        <v>5048</v>
      </c>
      <c r="G3516" t="s">
        <v>5052</v>
      </c>
      <c r="H3516">
        <v>19033</v>
      </c>
      <c r="I3516">
        <v>3</v>
      </c>
      <c r="J3516" t="s">
        <v>5070</v>
      </c>
      <c r="K3516">
        <v>3929.39</v>
      </c>
      <c r="L3516" t="s">
        <v>5076</v>
      </c>
      <c r="M3516">
        <f>MONTH(Helper_Columns[Order_Date])</f>
        <v>9</v>
      </c>
      <c r="N3516">
        <f>YEAR(Helper_Columns[Order_Date])</f>
        <v>2024</v>
      </c>
      <c r="O3516" t="str">
        <f>TEXT(Helper_Columns[Order_Date],"mmm")</f>
        <v>Sep</v>
      </c>
      <c r="P3516" s="7">
        <f>IFERROR(Helper_Columns[Profit]/Helper_Columns[Sales_Amount],0)</f>
        <v>0.20645142646981557</v>
      </c>
      <c r="Q3516" s="5" t="str">
        <f>IF(VALUE(SUBSTITUTE(Helper_Columns[[#This Row],[Discount]],"%",""))&gt;=10,"High Discount", "Normal")</f>
        <v>Normal</v>
      </c>
      <c r="R3516" s="5" t="str">
        <f xml:space="preserve"> IF(Helper_Columns[[#This Row],[Profit]]&gt;5000,"High","Low")</f>
        <v>Low</v>
      </c>
    </row>
    <row r="3517" spans="1:18" x14ac:dyDescent="0.25">
      <c r="A3517" t="s">
        <v>3527</v>
      </c>
      <c r="B3517" s="4">
        <v>45548.646329265837</v>
      </c>
      <c r="C3517" t="s">
        <v>5022</v>
      </c>
      <c r="D3517" t="s">
        <v>5026</v>
      </c>
      <c r="E3517" t="s">
        <v>5034</v>
      </c>
      <c r="F3517" t="s">
        <v>5048</v>
      </c>
      <c r="G3517" t="s">
        <v>5052</v>
      </c>
      <c r="H3517">
        <v>63347</v>
      </c>
      <c r="I3517">
        <v>11</v>
      </c>
      <c r="J3517" t="s">
        <v>5070</v>
      </c>
      <c r="K3517">
        <v>6230.58</v>
      </c>
      <c r="L3517" t="s">
        <v>5076</v>
      </c>
      <c r="M3517">
        <f>MONTH(Helper_Columns[Order_Date])</f>
        <v>9</v>
      </c>
      <c r="N3517">
        <f>YEAR(Helper_Columns[Order_Date])</f>
        <v>2024</v>
      </c>
      <c r="O3517" t="str">
        <f>TEXT(Helper_Columns[Order_Date],"mmm")</f>
        <v>Sep</v>
      </c>
      <c r="P3517" s="7">
        <f>IFERROR(Helper_Columns[Profit]/Helper_Columns[Sales_Amount],0)</f>
        <v>9.8356354681358227E-2</v>
      </c>
      <c r="Q3517" s="5" t="str">
        <f>IF(VALUE(SUBSTITUTE(Helper_Columns[[#This Row],[Discount]],"%",""))&gt;=10,"High Discount", "Normal")</f>
        <v>Normal</v>
      </c>
      <c r="R3517" s="5" t="str">
        <f xml:space="preserve"> IF(Helper_Columns[[#This Row],[Profit]]&gt;5000,"High","Low")</f>
        <v>High</v>
      </c>
    </row>
    <row r="3518" spans="1:18" x14ac:dyDescent="0.25">
      <c r="A3518" t="s">
        <v>3528</v>
      </c>
      <c r="B3518" s="4">
        <v>45548.719343868783</v>
      </c>
      <c r="C3518" t="s">
        <v>5021</v>
      </c>
      <c r="D3518" t="s">
        <v>5026</v>
      </c>
      <c r="E3518" t="s">
        <v>5043</v>
      </c>
      <c r="F3518" t="s">
        <v>5046</v>
      </c>
      <c r="G3518" t="s">
        <v>5057</v>
      </c>
      <c r="H3518">
        <v>27896</v>
      </c>
      <c r="I3518">
        <v>4</v>
      </c>
      <c r="J3518" t="s">
        <v>5072</v>
      </c>
      <c r="K3518">
        <v>6114.33</v>
      </c>
      <c r="L3518" t="s">
        <v>5075</v>
      </c>
      <c r="M3518">
        <f>MONTH(Helper_Columns[Order_Date])</f>
        <v>9</v>
      </c>
      <c r="N3518">
        <f>YEAR(Helper_Columns[Order_Date])</f>
        <v>2024</v>
      </c>
      <c r="O3518" t="str">
        <f>TEXT(Helper_Columns[Order_Date],"mmm")</f>
        <v>Sep</v>
      </c>
      <c r="P3518" s="7">
        <f>IFERROR(Helper_Columns[Profit]/Helper_Columns[Sales_Amount],0)</f>
        <v>0.21918303699455119</v>
      </c>
      <c r="Q3518" s="5" t="str">
        <f>IF(VALUE(SUBSTITUTE(Helper_Columns[[#This Row],[Discount]],"%",""))&gt;=10,"High Discount", "Normal")</f>
        <v>High Discount</v>
      </c>
      <c r="R3518" s="5" t="str">
        <f xml:space="preserve"> IF(Helper_Columns[[#This Row],[Profit]]&gt;5000,"High","Low")</f>
        <v>High</v>
      </c>
    </row>
    <row r="3519" spans="1:18" x14ac:dyDescent="0.25">
      <c r="A3519" t="s">
        <v>3529</v>
      </c>
      <c r="B3519" s="4">
        <v>45548.792358471692</v>
      </c>
      <c r="C3519" t="s">
        <v>5025</v>
      </c>
      <c r="D3519" t="s">
        <v>5029</v>
      </c>
      <c r="E3519" t="s">
        <v>5041</v>
      </c>
      <c r="F3519" t="s">
        <v>5047</v>
      </c>
      <c r="G3519" t="s">
        <v>5058</v>
      </c>
      <c r="H3519">
        <v>25608</v>
      </c>
      <c r="I3519">
        <v>5</v>
      </c>
      <c r="J3519" t="s">
        <v>5072</v>
      </c>
      <c r="K3519">
        <v>3599.25</v>
      </c>
      <c r="L3519" t="s">
        <v>5075</v>
      </c>
      <c r="M3519">
        <f>MONTH(Helper_Columns[Order_Date])</f>
        <v>9</v>
      </c>
      <c r="N3519">
        <f>YEAR(Helper_Columns[Order_Date])</f>
        <v>2024</v>
      </c>
      <c r="O3519" t="str">
        <f>TEXT(Helper_Columns[Order_Date],"mmm")</f>
        <v>Sep</v>
      </c>
      <c r="P3519" s="7">
        <f>IFERROR(Helper_Columns[Profit]/Helper_Columns[Sales_Amount],0)</f>
        <v>0.14055178069353327</v>
      </c>
      <c r="Q3519" s="5" t="str">
        <f>IF(VALUE(SUBSTITUTE(Helper_Columns[[#This Row],[Discount]],"%",""))&gt;=10,"High Discount", "Normal")</f>
        <v>High Discount</v>
      </c>
      <c r="R3519" s="5" t="str">
        <f xml:space="preserve"> IF(Helper_Columns[[#This Row],[Profit]]&gt;5000,"High","Low")</f>
        <v>Low</v>
      </c>
    </row>
    <row r="3520" spans="1:18" x14ac:dyDescent="0.25">
      <c r="A3520" t="s">
        <v>3530</v>
      </c>
      <c r="B3520" s="4">
        <v>45548.865373074608</v>
      </c>
      <c r="C3520" t="s">
        <v>5020</v>
      </c>
      <c r="D3520" t="s">
        <v>5028</v>
      </c>
      <c r="E3520" t="s">
        <v>5036</v>
      </c>
      <c r="F3520" t="s">
        <v>5046</v>
      </c>
      <c r="G3520" t="s">
        <v>5057</v>
      </c>
      <c r="H3520">
        <v>28921</v>
      </c>
      <c r="I3520">
        <v>2</v>
      </c>
      <c r="J3520" t="s">
        <v>5071</v>
      </c>
      <c r="K3520">
        <v>4332.3100000000004</v>
      </c>
      <c r="L3520" t="s">
        <v>5078</v>
      </c>
      <c r="M3520">
        <f>MONTH(Helper_Columns[Order_Date])</f>
        <v>9</v>
      </c>
      <c r="N3520">
        <f>YEAR(Helper_Columns[Order_Date])</f>
        <v>2024</v>
      </c>
      <c r="O3520" t="str">
        <f>TEXT(Helper_Columns[Order_Date],"mmm")</f>
        <v>Sep</v>
      </c>
      <c r="P3520" s="7">
        <f>IFERROR(Helper_Columns[Profit]/Helper_Columns[Sales_Amount],0)</f>
        <v>0.14979807060613395</v>
      </c>
      <c r="Q3520" s="5" t="str">
        <f>IF(VALUE(SUBSTITUTE(Helper_Columns[[#This Row],[Discount]],"%",""))&gt;=10,"High Discount", "Normal")</f>
        <v>High Discount</v>
      </c>
      <c r="R3520" s="5" t="str">
        <f xml:space="preserve"> IF(Helper_Columns[[#This Row],[Profit]]&gt;5000,"High","Low")</f>
        <v>Low</v>
      </c>
    </row>
    <row r="3521" spans="1:18" x14ac:dyDescent="0.25">
      <c r="A3521" t="s">
        <v>3531</v>
      </c>
      <c r="B3521" s="4">
        <v>45548.938387677532</v>
      </c>
      <c r="C3521" t="s">
        <v>5022</v>
      </c>
      <c r="D3521" t="s">
        <v>5026</v>
      </c>
      <c r="E3521" t="s">
        <v>5030</v>
      </c>
      <c r="F3521" t="s">
        <v>5046</v>
      </c>
      <c r="G3521" t="s">
        <v>5061</v>
      </c>
      <c r="H3521">
        <v>12106</v>
      </c>
      <c r="I3521">
        <v>2</v>
      </c>
      <c r="J3521" t="s">
        <v>5073</v>
      </c>
      <c r="K3521">
        <v>1702.94</v>
      </c>
      <c r="L3521" t="s">
        <v>5075</v>
      </c>
      <c r="M3521">
        <f>MONTH(Helper_Columns[Order_Date])</f>
        <v>9</v>
      </c>
      <c r="N3521">
        <f>YEAR(Helper_Columns[Order_Date])</f>
        <v>2024</v>
      </c>
      <c r="O3521" t="str">
        <f>TEXT(Helper_Columns[Order_Date],"mmm")</f>
        <v>Sep</v>
      </c>
      <c r="P3521" s="7">
        <f>IFERROR(Helper_Columns[Profit]/Helper_Columns[Sales_Amount],0)</f>
        <v>0.14066908970758302</v>
      </c>
      <c r="Q3521" s="5" t="str">
        <f>IF(VALUE(SUBSTITUTE(Helper_Columns[[#This Row],[Discount]],"%",""))&gt;=10,"High Discount", "Normal")</f>
        <v>Normal</v>
      </c>
      <c r="R3521" s="5" t="str">
        <f xml:space="preserve"> IF(Helper_Columns[[#This Row],[Profit]]&gt;5000,"High","Low")</f>
        <v>Low</v>
      </c>
    </row>
    <row r="3522" spans="1:18" x14ac:dyDescent="0.25">
      <c r="A3522" t="s">
        <v>3532</v>
      </c>
      <c r="B3522" s="4">
        <v>45549.011402280448</v>
      </c>
      <c r="C3522" t="s">
        <v>5012</v>
      </c>
      <c r="D3522" t="s">
        <v>5027</v>
      </c>
      <c r="E3522" t="s">
        <v>5044</v>
      </c>
      <c r="F3522" t="s">
        <v>5046</v>
      </c>
      <c r="G3522" t="s">
        <v>5053</v>
      </c>
      <c r="H3522">
        <v>51212</v>
      </c>
      <c r="I3522">
        <v>12</v>
      </c>
      <c r="J3522" t="s">
        <v>5069</v>
      </c>
      <c r="K3522">
        <v>6655.73</v>
      </c>
      <c r="L3522" t="s">
        <v>5076</v>
      </c>
      <c r="M3522">
        <f>MONTH(Helper_Columns[Order_Date])</f>
        <v>9</v>
      </c>
      <c r="N3522">
        <f>YEAR(Helper_Columns[Order_Date])</f>
        <v>2024</v>
      </c>
      <c r="O3522" t="str">
        <f>TEXT(Helper_Columns[Order_Date],"mmm")</f>
        <v>Sep</v>
      </c>
      <c r="P3522" s="7">
        <f>IFERROR(Helper_Columns[Profit]/Helper_Columns[Sales_Amount],0)</f>
        <v>0.12996426618761228</v>
      </c>
      <c r="Q3522" s="5" t="str">
        <f>IF(VALUE(SUBSTITUTE(Helper_Columns[[#This Row],[Discount]],"%",""))&gt;=10,"High Discount", "Normal")</f>
        <v>High Discount</v>
      </c>
      <c r="R3522" s="5" t="str">
        <f xml:space="preserve"> IF(Helper_Columns[[#This Row],[Profit]]&gt;5000,"High","Low")</f>
        <v>High</v>
      </c>
    </row>
    <row r="3523" spans="1:18" x14ac:dyDescent="0.25">
      <c r="A3523" t="s">
        <v>3533</v>
      </c>
      <c r="B3523" s="4">
        <v>45549.084416883357</v>
      </c>
      <c r="C3523" t="s">
        <v>5023</v>
      </c>
      <c r="D3523" t="s">
        <v>5028</v>
      </c>
      <c r="E3523" t="s">
        <v>5035</v>
      </c>
      <c r="F3523" t="s">
        <v>5047</v>
      </c>
      <c r="G3523" t="s">
        <v>5067</v>
      </c>
      <c r="H3523">
        <v>4353</v>
      </c>
      <c r="I3523">
        <v>8</v>
      </c>
      <c r="J3523" t="s">
        <v>5072</v>
      </c>
      <c r="K3523">
        <v>904.07</v>
      </c>
      <c r="L3523" t="s">
        <v>5077</v>
      </c>
      <c r="M3523">
        <f>MONTH(Helper_Columns[Order_Date])</f>
        <v>9</v>
      </c>
      <c r="N3523">
        <f>YEAR(Helper_Columns[Order_Date])</f>
        <v>2024</v>
      </c>
      <c r="O3523" t="str">
        <f>TEXT(Helper_Columns[Order_Date],"mmm")</f>
        <v>Sep</v>
      </c>
      <c r="P3523" s="7">
        <f>IFERROR(Helper_Columns[Profit]/Helper_Columns[Sales_Amount],0)</f>
        <v>0.20768895014932232</v>
      </c>
      <c r="Q3523" s="5" t="str">
        <f>IF(VALUE(SUBSTITUTE(Helper_Columns[[#This Row],[Discount]],"%",""))&gt;=10,"High Discount", "Normal")</f>
        <v>High Discount</v>
      </c>
      <c r="R3523" s="5" t="str">
        <f xml:space="preserve"> IF(Helper_Columns[[#This Row],[Profit]]&gt;5000,"High","Low")</f>
        <v>Low</v>
      </c>
    </row>
    <row r="3524" spans="1:18" x14ac:dyDescent="0.25">
      <c r="A3524" t="s">
        <v>3534</v>
      </c>
      <c r="B3524" s="4">
        <v>45549.157431486303</v>
      </c>
      <c r="C3524" t="s">
        <v>5017</v>
      </c>
      <c r="D3524" t="s">
        <v>5028</v>
      </c>
      <c r="E3524" t="s">
        <v>5037</v>
      </c>
      <c r="F3524" t="s">
        <v>5047</v>
      </c>
      <c r="G3524" t="s">
        <v>5067</v>
      </c>
      <c r="H3524">
        <v>22433</v>
      </c>
      <c r="I3524">
        <v>10</v>
      </c>
      <c r="J3524" t="s">
        <v>5072</v>
      </c>
      <c r="K3524">
        <v>2585.89</v>
      </c>
      <c r="L3524" t="s">
        <v>5077</v>
      </c>
      <c r="M3524">
        <f>MONTH(Helper_Columns[Order_Date])</f>
        <v>9</v>
      </c>
      <c r="N3524">
        <f>YEAR(Helper_Columns[Order_Date])</f>
        <v>2024</v>
      </c>
      <c r="O3524" t="str">
        <f>TEXT(Helper_Columns[Order_Date],"mmm")</f>
        <v>Sep</v>
      </c>
      <c r="P3524" s="7">
        <f>IFERROR(Helper_Columns[Profit]/Helper_Columns[Sales_Amount],0)</f>
        <v>0.11527169794499174</v>
      </c>
      <c r="Q3524" s="5" t="str">
        <f>IF(VALUE(SUBSTITUTE(Helper_Columns[[#This Row],[Discount]],"%",""))&gt;=10,"High Discount", "Normal")</f>
        <v>High Discount</v>
      </c>
      <c r="R3524" s="5" t="str">
        <f xml:space="preserve"> IF(Helper_Columns[[#This Row],[Profit]]&gt;5000,"High","Low")</f>
        <v>Low</v>
      </c>
    </row>
    <row r="3525" spans="1:18" x14ac:dyDescent="0.25">
      <c r="A3525" t="s">
        <v>3535</v>
      </c>
      <c r="B3525" s="4">
        <v>45549.230446089212</v>
      </c>
      <c r="C3525" t="s">
        <v>5025</v>
      </c>
      <c r="D3525" t="s">
        <v>5028</v>
      </c>
      <c r="E3525" t="s">
        <v>5037</v>
      </c>
      <c r="F3525" t="s">
        <v>5048</v>
      </c>
      <c r="G3525" t="s">
        <v>5051</v>
      </c>
      <c r="H3525">
        <v>52305</v>
      </c>
      <c r="I3525">
        <v>9</v>
      </c>
      <c r="J3525" t="s">
        <v>5068</v>
      </c>
      <c r="K3525">
        <v>7567.11</v>
      </c>
      <c r="L3525" t="s">
        <v>5074</v>
      </c>
      <c r="M3525">
        <f>MONTH(Helper_Columns[Order_Date])</f>
        <v>9</v>
      </c>
      <c r="N3525">
        <f>YEAR(Helper_Columns[Order_Date])</f>
        <v>2024</v>
      </c>
      <c r="O3525" t="str">
        <f>TEXT(Helper_Columns[Order_Date],"mmm")</f>
        <v>Sep</v>
      </c>
      <c r="P3525" s="7">
        <f>IFERROR(Helper_Columns[Profit]/Helper_Columns[Sales_Amount],0)</f>
        <v>0.14467278462862057</v>
      </c>
      <c r="Q3525" s="5" t="str">
        <f>IF(VALUE(SUBSTITUTE(Helper_Columns[[#This Row],[Discount]],"%",""))&gt;=10,"High Discount", "Normal")</f>
        <v>Normal</v>
      </c>
      <c r="R3525" s="5" t="str">
        <f xml:space="preserve"> IF(Helper_Columns[[#This Row],[Profit]]&gt;5000,"High","Low")</f>
        <v>High</v>
      </c>
    </row>
    <row r="3526" spans="1:18" x14ac:dyDescent="0.25">
      <c r="A3526" t="s">
        <v>3536</v>
      </c>
      <c r="B3526" s="4">
        <v>45549.303460692128</v>
      </c>
      <c r="C3526" t="s">
        <v>5017</v>
      </c>
      <c r="D3526" t="s">
        <v>5026</v>
      </c>
      <c r="E3526" t="s">
        <v>5034</v>
      </c>
      <c r="F3526" t="s">
        <v>5047</v>
      </c>
      <c r="G3526" t="s">
        <v>5058</v>
      </c>
      <c r="H3526">
        <v>61277</v>
      </c>
      <c r="I3526">
        <v>8</v>
      </c>
      <c r="J3526" t="s">
        <v>5070</v>
      </c>
      <c r="K3526">
        <v>11280.48</v>
      </c>
      <c r="L3526" t="s">
        <v>5074</v>
      </c>
      <c r="M3526">
        <f>MONTH(Helper_Columns[Order_Date])</f>
        <v>9</v>
      </c>
      <c r="N3526">
        <f>YEAR(Helper_Columns[Order_Date])</f>
        <v>2024</v>
      </c>
      <c r="O3526" t="str">
        <f>TEXT(Helper_Columns[Order_Date],"mmm")</f>
        <v>Sep</v>
      </c>
      <c r="P3526" s="7">
        <f>IFERROR(Helper_Columns[Profit]/Helper_Columns[Sales_Amount],0)</f>
        <v>0.18408995218434321</v>
      </c>
      <c r="Q3526" s="5" t="str">
        <f>IF(VALUE(SUBSTITUTE(Helper_Columns[[#This Row],[Discount]],"%",""))&gt;=10,"High Discount", "Normal")</f>
        <v>Normal</v>
      </c>
      <c r="R3526" s="5" t="str">
        <f xml:space="preserve"> IF(Helper_Columns[[#This Row],[Profit]]&gt;5000,"High","Low")</f>
        <v>High</v>
      </c>
    </row>
    <row r="3527" spans="1:18" x14ac:dyDescent="0.25">
      <c r="A3527" t="s">
        <v>3537</v>
      </c>
      <c r="B3527" s="4">
        <v>45549.376475295059</v>
      </c>
      <c r="C3527" t="s">
        <v>5020</v>
      </c>
      <c r="D3527" t="s">
        <v>5027</v>
      </c>
      <c r="E3527" t="s">
        <v>5031</v>
      </c>
      <c r="F3527" t="s">
        <v>5048</v>
      </c>
      <c r="G3527" t="s">
        <v>5051</v>
      </c>
      <c r="H3527">
        <v>65784</v>
      </c>
      <c r="I3527">
        <v>10</v>
      </c>
      <c r="J3527" t="s">
        <v>5070</v>
      </c>
      <c r="K3527">
        <v>5932.37</v>
      </c>
      <c r="L3527" t="s">
        <v>5079</v>
      </c>
      <c r="M3527">
        <f>MONTH(Helper_Columns[Order_Date])</f>
        <v>9</v>
      </c>
      <c r="N3527">
        <f>YEAR(Helper_Columns[Order_Date])</f>
        <v>2024</v>
      </c>
      <c r="O3527" t="str">
        <f>TEXT(Helper_Columns[Order_Date],"mmm")</f>
        <v>Sep</v>
      </c>
      <c r="P3527" s="7">
        <f>IFERROR(Helper_Columns[Profit]/Helper_Columns[Sales_Amount],0)</f>
        <v>9.0179526936641122E-2</v>
      </c>
      <c r="Q3527" s="5" t="str">
        <f>IF(VALUE(SUBSTITUTE(Helper_Columns[[#This Row],[Discount]],"%",""))&gt;=10,"High Discount", "Normal")</f>
        <v>Normal</v>
      </c>
      <c r="R3527" s="5" t="str">
        <f xml:space="preserve"> IF(Helper_Columns[[#This Row],[Profit]]&gt;5000,"High","Low")</f>
        <v>High</v>
      </c>
    </row>
    <row r="3528" spans="1:18" x14ac:dyDescent="0.25">
      <c r="A3528" t="s">
        <v>3538</v>
      </c>
      <c r="B3528" s="4">
        <v>45549.449489897983</v>
      </c>
      <c r="C3528" t="s">
        <v>5014</v>
      </c>
      <c r="D3528" t="s">
        <v>5029</v>
      </c>
      <c r="E3528" t="s">
        <v>5033</v>
      </c>
      <c r="F3528" t="s">
        <v>5046</v>
      </c>
      <c r="G3528" t="s">
        <v>5053</v>
      </c>
      <c r="H3528">
        <v>69462</v>
      </c>
      <c r="I3528">
        <v>12</v>
      </c>
      <c r="J3528" t="s">
        <v>5071</v>
      </c>
      <c r="K3528">
        <v>14325.17</v>
      </c>
      <c r="L3528" t="s">
        <v>5074</v>
      </c>
      <c r="M3528">
        <f>MONTH(Helper_Columns[Order_Date])</f>
        <v>9</v>
      </c>
      <c r="N3528">
        <f>YEAR(Helper_Columns[Order_Date])</f>
        <v>2024</v>
      </c>
      <c r="O3528" t="str">
        <f>TEXT(Helper_Columns[Order_Date],"mmm")</f>
        <v>Sep</v>
      </c>
      <c r="P3528" s="7">
        <f>IFERROR(Helper_Columns[Profit]/Helper_Columns[Sales_Amount],0)</f>
        <v>0.20623031297687944</v>
      </c>
      <c r="Q3528" s="5" t="str">
        <f>IF(VALUE(SUBSTITUTE(Helper_Columns[[#This Row],[Discount]],"%",""))&gt;=10,"High Discount", "Normal")</f>
        <v>High Discount</v>
      </c>
      <c r="R3528" s="5" t="str">
        <f xml:space="preserve"> IF(Helper_Columns[[#This Row],[Profit]]&gt;5000,"High","Low")</f>
        <v>High</v>
      </c>
    </row>
    <row r="3529" spans="1:18" x14ac:dyDescent="0.25">
      <c r="A3529" t="s">
        <v>3539</v>
      </c>
      <c r="B3529" s="4">
        <v>45549.522504500892</v>
      </c>
      <c r="C3529" t="s">
        <v>5014</v>
      </c>
      <c r="D3529" t="s">
        <v>5029</v>
      </c>
      <c r="E3529" t="s">
        <v>5041</v>
      </c>
      <c r="F3529" t="s">
        <v>5048</v>
      </c>
      <c r="G3529" t="s">
        <v>5055</v>
      </c>
      <c r="H3529">
        <v>23888</v>
      </c>
      <c r="I3529">
        <v>7</v>
      </c>
      <c r="J3529" t="s">
        <v>5073</v>
      </c>
      <c r="K3529">
        <v>3920.83</v>
      </c>
      <c r="L3529" t="s">
        <v>5075</v>
      </c>
      <c r="M3529">
        <f>MONTH(Helper_Columns[Order_Date])</f>
        <v>9</v>
      </c>
      <c r="N3529">
        <f>YEAR(Helper_Columns[Order_Date])</f>
        <v>2024</v>
      </c>
      <c r="O3529" t="str">
        <f>TEXT(Helper_Columns[Order_Date],"mmm")</f>
        <v>Sep</v>
      </c>
      <c r="P3529" s="7">
        <f>IFERROR(Helper_Columns[Profit]/Helper_Columns[Sales_Amount],0)</f>
        <v>0.16413387474882787</v>
      </c>
      <c r="Q3529" s="5" t="str">
        <f>IF(VALUE(SUBSTITUTE(Helper_Columns[[#This Row],[Discount]],"%",""))&gt;=10,"High Discount", "Normal")</f>
        <v>Normal</v>
      </c>
      <c r="R3529" s="5" t="str">
        <f xml:space="preserve"> IF(Helper_Columns[[#This Row],[Profit]]&gt;5000,"High","Low")</f>
        <v>Low</v>
      </c>
    </row>
    <row r="3530" spans="1:18" x14ac:dyDescent="0.25">
      <c r="A3530" t="s">
        <v>3540</v>
      </c>
      <c r="B3530" s="4">
        <v>45549.595519103823</v>
      </c>
      <c r="C3530" t="s">
        <v>5017</v>
      </c>
      <c r="D3530" t="s">
        <v>5028</v>
      </c>
      <c r="E3530" t="s">
        <v>5032</v>
      </c>
      <c r="F3530" t="s">
        <v>5047</v>
      </c>
      <c r="G3530" t="s">
        <v>5062</v>
      </c>
      <c r="H3530">
        <v>61302</v>
      </c>
      <c r="I3530">
        <v>4</v>
      </c>
      <c r="J3530" t="s">
        <v>5073</v>
      </c>
      <c r="K3530">
        <v>10394.14</v>
      </c>
      <c r="L3530" t="s">
        <v>5076</v>
      </c>
      <c r="M3530">
        <f>MONTH(Helper_Columns[Order_Date])</f>
        <v>9</v>
      </c>
      <c r="N3530">
        <f>YEAR(Helper_Columns[Order_Date])</f>
        <v>2024</v>
      </c>
      <c r="O3530" t="str">
        <f>TEXT(Helper_Columns[Order_Date],"mmm")</f>
        <v>Sep</v>
      </c>
      <c r="P3530" s="7">
        <f>IFERROR(Helper_Columns[Profit]/Helper_Columns[Sales_Amount],0)</f>
        <v>0.16955629506378259</v>
      </c>
      <c r="Q3530" s="5" t="str">
        <f>IF(VALUE(SUBSTITUTE(Helper_Columns[[#This Row],[Discount]],"%",""))&gt;=10,"High Discount", "Normal")</f>
        <v>Normal</v>
      </c>
      <c r="R3530" s="5" t="str">
        <f xml:space="preserve"> IF(Helper_Columns[[#This Row],[Profit]]&gt;5000,"High","Low")</f>
        <v>High</v>
      </c>
    </row>
    <row r="3531" spans="1:18" x14ac:dyDescent="0.25">
      <c r="A3531" t="s">
        <v>3541</v>
      </c>
      <c r="B3531" s="4">
        <v>45549.668533706739</v>
      </c>
      <c r="C3531" t="s">
        <v>5015</v>
      </c>
      <c r="D3531" t="s">
        <v>5027</v>
      </c>
      <c r="E3531" t="s">
        <v>5042</v>
      </c>
      <c r="F3531" t="s">
        <v>5048</v>
      </c>
      <c r="G3531" t="s">
        <v>5051</v>
      </c>
      <c r="H3531">
        <v>7058</v>
      </c>
      <c r="I3531">
        <v>4</v>
      </c>
      <c r="J3531" t="s">
        <v>5068</v>
      </c>
      <c r="K3531">
        <v>881.95</v>
      </c>
      <c r="L3531" t="s">
        <v>5075</v>
      </c>
      <c r="M3531">
        <f>MONTH(Helper_Columns[Order_Date])</f>
        <v>9</v>
      </c>
      <c r="N3531">
        <f>YEAR(Helper_Columns[Order_Date])</f>
        <v>2024</v>
      </c>
      <c r="O3531" t="str">
        <f>TEXT(Helper_Columns[Order_Date],"mmm")</f>
        <v>Sep</v>
      </c>
      <c r="P3531" s="7">
        <f>IFERROR(Helper_Columns[Profit]/Helper_Columns[Sales_Amount],0)</f>
        <v>0.12495749504108813</v>
      </c>
      <c r="Q3531" s="5" t="str">
        <f>IF(VALUE(SUBSTITUTE(Helper_Columns[[#This Row],[Discount]],"%",""))&gt;=10,"High Discount", "Normal")</f>
        <v>Normal</v>
      </c>
      <c r="R3531" s="5" t="str">
        <f xml:space="preserve"> IF(Helper_Columns[[#This Row],[Profit]]&gt;5000,"High","Low")</f>
        <v>Low</v>
      </c>
    </row>
    <row r="3532" spans="1:18" x14ac:dyDescent="0.25">
      <c r="A3532" t="s">
        <v>3542</v>
      </c>
      <c r="B3532" s="4">
        <v>45549.741548309663</v>
      </c>
      <c r="C3532" t="s">
        <v>5015</v>
      </c>
      <c r="D3532" t="s">
        <v>5026</v>
      </c>
      <c r="E3532" t="s">
        <v>5045</v>
      </c>
      <c r="F3532" t="s">
        <v>5048</v>
      </c>
      <c r="G3532" t="s">
        <v>5056</v>
      </c>
      <c r="H3532">
        <v>16264</v>
      </c>
      <c r="I3532">
        <v>3</v>
      </c>
      <c r="J3532" t="s">
        <v>5071</v>
      </c>
      <c r="K3532">
        <v>2806.27</v>
      </c>
      <c r="L3532" t="s">
        <v>5079</v>
      </c>
      <c r="M3532">
        <f>MONTH(Helper_Columns[Order_Date])</f>
        <v>9</v>
      </c>
      <c r="N3532">
        <f>YEAR(Helper_Columns[Order_Date])</f>
        <v>2024</v>
      </c>
      <c r="O3532" t="str">
        <f>TEXT(Helper_Columns[Order_Date],"mmm")</f>
        <v>Sep</v>
      </c>
      <c r="P3532" s="7">
        <f>IFERROR(Helper_Columns[Profit]/Helper_Columns[Sales_Amount],0)</f>
        <v>0.17254488440727989</v>
      </c>
      <c r="Q3532" s="5" t="str">
        <f>IF(VALUE(SUBSTITUTE(Helper_Columns[[#This Row],[Discount]],"%",""))&gt;=10,"High Discount", "Normal")</f>
        <v>High Discount</v>
      </c>
      <c r="R3532" s="5" t="str">
        <f xml:space="preserve"> IF(Helper_Columns[[#This Row],[Profit]]&gt;5000,"High","Low")</f>
        <v>Low</v>
      </c>
    </row>
    <row r="3533" spans="1:18" x14ac:dyDescent="0.25">
      <c r="A3533" t="s">
        <v>3543</v>
      </c>
      <c r="B3533" s="4">
        <v>45549.814562912579</v>
      </c>
      <c r="C3533" t="s">
        <v>5023</v>
      </c>
      <c r="D3533" t="s">
        <v>5026</v>
      </c>
      <c r="E3533" t="s">
        <v>5030</v>
      </c>
      <c r="F3533" t="s">
        <v>5048</v>
      </c>
      <c r="G3533" t="s">
        <v>5059</v>
      </c>
      <c r="H3533">
        <v>40237</v>
      </c>
      <c r="I3533">
        <v>8</v>
      </c>
      <c r="J3533" t="s">
        <v>5073</v>
      </c>
      <c r="K3533">
        <v>6358.25</v>
      </c>
      <c r="L3533" t="s">
        <v>5078</v>
      </c>
      <c r="M3533">
        <f>MONTH(Helper_Columns[Order_Date])</f>
        <v>9</v>
      </c>
      <c r="N3533">
        <f>YEAR(Helper_Columns[Order_Date])</f>
        <v>2024</v>
      </c>
      <c r="O3533" t="str">
        <f>TEXT(Helper_Columns[Order_Date],"mmm")</f>
        <v>Sep</v>
      </c>
      <c r="P3533" s="7">
        <f>IFERROR(Helper_Columns[Profit]/Helper_Columns[Sales_Amount],0)</f>
        <v>0.15801998160896688</v>
      </c>
      <c r="Q3533" s="5" t="str">
        <f>IF(VALUE(SUBSTITUTE(Helper_Columns[[#This Row],[Discount]],"%",""))&gt;=10,"High Discount", "Normal")</f>
        <v>Normal</v>
      </c>
      <c r="R3533" s="5" t="str">
        <f xml:space="preserve"> IF(Helper_Columns[[#This Row],[Profit]]&gt;5000,"High","Low")</f>
        <v>High</v>
      </c>
    </row>
    <row r="3534" spans="1:18" x14ac:dyDescent="0.25">
      <c r="A3534" t="s">
        <v>3544</v>
      </c>
      <c r="B3534" s="4">
        <v>45549.887577515503</v>
      </c>
      <c r="C3534" t="s">
        <v>5014</v>
      </c>
      <c r="D3534" t="s">
        <v>5027</v>
      </c>
      <c r="E3534" t="s">
        <v>5042</v>
      </c>
      <c r="F3534" t="s">
        <v>5046</v>
      </c>
      <c r="G3534" t="s">
        <v>5061</v>
      </c>
      <c r="H3534">
        <v>68561</v>
      </c>
      <c r="I3534">
        <v>1</v>
      </c>
      <c r="J3534" t="s">
        <v>5072</v>
      </c>
      <c r="K3534">
        <v>8171.87</v>
      </c>
      <c r="L3534" t="s">
        <v>5077</v>
      </c>
      <c r="M3534">
        <f>MONTH(Helper_Columns[Order_Date])</f>
        <v>9</v>
      </c>
      <c r="N3534">
        <f>YEAR(Helper_Columns[Order_Date])</f>
        <v>2024</v>
      </c>
      <c r="O3534" t="str">
        <f>TEXT(Helper_Columns[Order_Date],"mmm")</f>
        <v>Sep</v>
      </c>
      <c r="P3534" s="7">
        <f>IFERROR(Helper_Columns[Profit]/Helper_Columns[Sales_Amount],0)</f>
        <v>0.11919123116640655</v>
      </c>
      <c r="Q3534" s="5" t="str">
        <f>IF(VALUE(SUBSTITUTE(Helper_Columns[[#This Row],[Discount]],"%",""))&gt;=10,"High Discount", "Normal")</f>
        <v>High Discount</v>
      </c>
      <c r="R3534" s="5" t="str">
        <f xml:space="preserve"> IF(Helper_Columns[[#This Row],[Profit]]&gt;5000,"High","Low")</f>
        <v>High</v>
      </c>
    </row>
    <row r="3535" spans="1:18" x14ac:dyDescent="0.25">
      <c r="A3535" t="s">
        <v>3545</v>
      </c>
      <c r="B3535" s="4">
        <v>45549.960592118412</v>
      </c>
      <c r="C3535" t="s">
        <v>5021</v>
      </c>
      <c r="D3535" t="s">
        <v>5027</v>
      </c>
      <c r="E3535" t="s">
        <v>5044</v>
      </c>
      <c r="F3535" t="s">
        <v>5046</v>
      </c>
      <c r="G3535" t="s">
        <v>5060</v>
      </c>
      <c r="H3535">
        <v>45230</v>
      </c>
      <c r="I3535">
        <v>11</v>
      </c>
      <c r="J3535" t="s">
        <v>5073</v>
      </c>
      <c r="K3535">
        <v>4293.75</v>
      </c>
      <c r="L3535" t="s">
        <v>5079</v>
      </c>
      <c r="M3535">
        <f>MONTH(Helper_Columns[Order_Date])</f>
        <v>9</v>
      </c>
      <c r="N3535">
        <f>YEAR(Helper_Columns[Order_Date])</f>
        <v>2024</v>
      </c>
      <c r="O3535" t="str">
        <f>TEXT(Helper_Columns[Order_Date],"mmm")</f>
        <v>Sep</v>
      </c>
      <c r="P3535" s="7">
        <f>IFERROR(Helper_Columns[Profit]/Helper_Columns[Sales_Amount],0)</f>
        <v>9.4931461419411889E-2</v>
      </c>
      <c r="Q3535" s="5" t="str">
        <f>IF(VALUE(SUBSTITUTE(Helper_Columns[[#This Row],[Discount]],"%",""))&gt;=10,"High Discount", "Normal")</f>
        <v>Normal</v>
      </c>
      <c r="R3535" s="5" t="str">
        <f xml:space="preserve"> IF(Helper_Columns[[#This Row],[Profit]]&gt;5000,"High","Low")</f>
        <v>Low</v>
      </c>
    </row>
    <row r="3536" spans="1:18" x14ac:dyDescent="0.25">
      <c r="A3536" t="s">
        <v>3546</v>
      </c>
      <c r="B3536" s="4">
        <v>45550.033606721343</v>
      </c>
      <c r="C3536" t="s">
        <v>5015</v>
      </c>
      <c r="D3536" t="s">
        <v>5027</v>
      </c>
      <c r="E3536" t="s">
        <v>5044</v>
      </c>
      <c r="F3536" t="s">
        <v>5048</v>
      </c>
      <c r="G3536" t="s">
        <v>5059</v>
      </c>
      <c r="H3536">
        <v>73769</v>
      </c>
      <c r="I3536">
        <v>5</v>
      </c>
      <c r="J3536" t="s">
        <v>5069</v>
      </c>
      <c r="K3536">
        <v>14129.94</v>
      </c>
      <c r="L3536" t="s">
        <v>5078</v>
      </c>
      <c r="M3536">
        <f>MONTH(Helper_Columns[Order_Date])</f>
        <v>9</v>
      </c>
      <c r="N3536">
        <f>YEAR(Helper_Columns[Order_Date])</f>
        <v>2024</v>
      </c>
      <c r="O3536" t="str">
        <f>TEXT(Helper_Columns[Order_Date],"mmm")</f>
        <v>Sep</v>
      </c>
      <c r="P3536" s="7">
        <f>IFERROR(Helper_Columns[Profit]/Helper_Columns[Sales_Amount],0)</f>
        <v>0.19154306009299299</v>
      </c>
      <c r="Q3536" s="5" t="str">
        <f>IF(VALUE(SUBSTITUTE(Helper_Columns[[#This Row],[Discount]],"%",""))&gt;=10,"High Discount", "Normal")</f>
        <v>High Discount</v>
      </c>
      <c r="R3536" s="5" t="str">
        <f xml:space="preserve"> IF(Helper_Columns[[#This Row],[Profit]]&gt;5000,"High","Low")</f>
        <v>High</v>
      </c>
    </row>
    <row r="3537" spans="1:18" x14ac:dyDescent="0.25">
      <c r="A3537" t="s">
        <v>3547</v>
      </c>
      <c r="B3537" s="4">
        <v>45550.106621324259</v>
      </c>
      <c r="C3537" t="s">
        <v>5014</v>
      </c>
      <c r="D3537" t="s">
        <v>5028</v>
      </c>
      <c r="E3537" t="s">
        <v>5035</v>
      </c>
      <c r="F3537" t="s">
        <v>5048</v>
      </c>
      <c r="G3537" t="s">
        <v>5065</v>
      </c>
      <c r="H3537">
        <v>9186</v>
      </c>
      <c r="I3537">
        <v>2</v>
      </c>
      <c r="J3537" t="s">
        <v>5072</v>
      </c>
      <c r="K3537">
        <v>1473.03</v>
      </c>
      <c r="L3537" t="s">
        <v>5075</v>
      </c>
      <c r="M3537">
        <f>MONTH(Helper_Columns[Order_Date])</f>
        <v>9</v>
      </c>
      <c r="N3537">
        <f>YEAR(Helper_Columns[Order_Date])</f>
        <v>2024</v>
      </c>
      <c r="O3537" t="str">
        <f>TEXT(Helper_Columns[Order_Date],"mmm")</f>
        <v>Sep</v>
      </c>
      <c r="P3537" s="7">
        <f>IFERROR(Helper_Columns[Profit]/Helper_Columns[Sales_Amount],0)</f>
        <v>0.1603559764859569</v>
      </c>
      <c r="Q3537" s="5" t="str">
        <f>IF(VALUE(SUBSTITUTE(Helper_Columns[[#This Row],[Discount]],"%",""))&gt;=10,"High Discount", "Normal")</f>
        <v>High Discount</v>
      </c>
      <c r="R3537" s="5" t="str">
        <f xml:space="preserve"> IF(Helper_Columns[[#This Row],[Profit]]&gt;5000,"High","Low")</f>
        <v>Low</v>
      </c>
    </row>
    <row r="3538" spans="1:18" x14ac:dyDescent="0.25">
      <c r="A3538" t="s">
        <v>3548</v>
      </c>
      <c r="B3538" s="4">
        <v>45550.179635927183</v>
      </c>
      <c r="C3538" t="s">
        <v>5012</v>
      </c>
      <c r="D3538" t="s">
        <v>5028</v>
      </c>
      <c r="E3538" t="s">
        <v>5037</v>
      </c>
      <c r="F3538" t="s">
        <v>5047</v>
      </c>
      <c r="G3538" t="s">
        <v>5063</v>
      </c>
      <c r="H3538">
        <v>59277</v>
      </c>
      <c r="I3538">
        <v>12</v>
      </c>
      <c r="J3538" t="s">
        <v>5069</v>
      </c>
      <c r="K3538">
        <v>7769.42</v>
      </c>
      <c r="L3538" t="s">
        <v>5077</v>
      </c>
      <c r="M3538">
        <f>MONTH(Helper_Columns[Order_Date])</f>
        <v>9</v>
      </c>
      <c r="N3538">
        <f>YEAR(Helper_Columns[Order_Date])</f>
        <v>2024</v>
      </c>
      <c r="O3538" t="str">
        <f>TEXT(Helper_Columns[Order_Date],"mmm")</f>
        <v>Sep</v>
      </c>
      <c r="P3538" s="7">
        <f>IFERROR(Helper_Columns[Profit]/Helper_Columns[Sales_Amount],0)</f>
        <v>0.13106972350152674</v>
      </c>
      <c r="Q3538" s="5" t="str">
        <f>IF(VALUE(SUBSTITUTE(Helper_Columns[[#This Row],[Discount]],"%",""))&gt;=10,"High Discount", "Normal")</f>
        <v>High Discount</v>
      </c>
      <c r="R3538" s="5" t="str">
        <f xml:space="preserve"> IF(Helper_Columns[[#This Row],[Profit]]&gt;5000,"High","Low")</f>
        <v>High</v>
      </c>
    </row>
    <row r="3539" spans="1:18" x14ac:dyDescent="0.25">
      <c r="A3539" t="s">
        <v>3549</v>
      </c>
      <c r="B3539" s="4">
        <v>45550.252650530107</v>
      </c>
      <c r="C3539" t="s">
        <v>5024</v>
      </c>
      <c r="D3539" t="s">
        <v>5029</v>
      </c>
      <c r="E3539" t="s">
        <v>5040</v>
      </c>
      <c r="F3539" t="s">
        <v>5046</v>
      </c>
      <c r="G3539" t="s">
        <v>5060</v>
      </c>
      <c r="H3539">
        <v>45335</v>
      </c>
      <c r="I3539">
        <v>6</v>
      </c>
      <c r="J3539" t="s">
        <v>5071</v>
      </c>
      <c r="K3539">
        <v>6723.08</v>
      </c>
      <c r="L3539" t="s">
        <v>5075</v>
      </c>
      <c r="M3539">
        <f>MONTH(Helper_Columns[Order_Date])</f>
        <v>9</v>
      </c>
      <c r="N3539">
        <f>YEAR(Helper_Columns[Order_Date])</f>
        <v>2024</v>
      </c>
      <c r="O3539" t="str">
        <f>TEXT(Helper_Columns[Order_Date],"mmm")</f>
        <v>Sep</v>
      </c>
      <c r="P3539" s="7">
        <f>IFERROR(Helper_Columns[Profit]/Helper_Columns[Sales_Amount],0)</f>
        <v>0.14829778316973641</v>
      </c>
      <c r="Q3539" s="5" t="str">
        <f>IF(VALUE(SUBSTITUTE(Helper_Columns[[#This Row],[Discount]],"%",""))&gt;=10,"High Discount", "Normal")</f>
        <v>High Discount</v>
      </c>
      <c r="R3539" s="5" t="str">
        <f xml:space="preserve"> IF(Helper_Columns[[#This Row],[Profit]]&gt;5000,"High","Low")</f>
        <v>High</v>
      </c>
    </row>
    <row r="3540" spans="1:18" x14ac:dyDescent="0.25">
      <c r="A3540" t="s">
        <v>3550</v>
      </c>
      <c r="B3540" s="4">
        <v>45550.325665133023</v>
      </c>
      <c r="C3540" t="s">
        <v>5014</v>
      </c>
      <c r="D3540" t="s">
        <v>5026</v>
      </c>
      <c r="E3540" t="s">
        <v>5043</v>
      </c>
      <c r="F3540" t="s">
        <v>5046</v>
      </c>
      <c r="G3540" t="s">
        <v>5053</v>
      </c>
      <c r="H3540">
        <v>65618</v>
      </c>
      <c r="I3540">
        <v>12</v>
      </c>
      <c r="J3540" t="s">
        <v>5072</v>
      </c>
      <c r="K3540">
        <v>7331.93</v>
      </c>
      <c r="L3540" t="s">
        <v>5077</v>
      </c>
      <c r="M3540">
        <f>MONTH(Helper_Columns[Order_Date])</f>
        <v>9</v>
      </c>
      <c r="N3540">
        <f>YEAR(Helper_Columns[Order_Date])</f>
        <v>2024</v>
      </c>
      <c r="O3540" t="str">
        <f>TEXT(Helper_Columns[Order_Date],"mmm")</f>
        <v>Sep</v>
      </c>
      <c r="P3540" s="7">
        <f>IFERROR(Helper_Columns[Profit]/Helper_Columns[Sales_Amount],0)</f>
        <v>0.11173656618610747</v>
      </c>
      <c r="Q3540" s="5" t="str">
        <f>IF(VALUE(SUBSTITUTE(Helper_Columns[[#This Row],[Discount]],"%",""))&gt;=10,"High Discount", "Normal")</f>
        <v>High Discount</v>
      </c>
      <c r="R3540" s="5" t="str">
        <f xml:space="preserve"> IF(Helper_Columns[[#This Row],[Profit]]&gt;5000,"High","Low")</f>
        <v>High</v>
      </c>
    </row>
    <row r="3541" spans="1:18" x14ac:dyDescent="0.25">
      <c r="A3541" t="s">
        <v>3551</v>
      </c>
      <c r="B3541" s="4">
        <v>45550.398679735939</v>
      </c>
      <c r="C3541" t="s">
        <v>5023</v>
      </c>
      <c r="D3541" t="s">
        <v>5027</v>
      </c>
      <c r="E3541" t="s">
        <v>5031</v>
      </c>
      <c r="F3541" t="s">
        <v>5047</v>
      </c>
      <c r="G3541" t="s">
        <v>5063</v>
      </c>
      <c r="H3541">
        <v>78162</v>
      </c>
      <c r="I3541">
        <v>1</v>
      </c>
      <c r="J3541" t="s">
        <v>5068</v>
      </c>
      <c r="K3541">
        <v>12949.67</v>
      </c>
      <c r="L3541" t="s">
        <v>5074</v>
      </c>
      <c r="M3541">
        <f>MONTH(Helper_Columns[Order_Date])</f>
        <v>9</v>
      </c>
      <c r="N3541">
        <f>YEAR(Helper_Columns[Order_Date])</f>
        <v>2024</v>
      </c>
      <c r="O3541" t="str">
        <f>TEXT(Helper_Columns[Order_Date],"mmm")</f>
        <v>Sep</v>
      </c>
      <c r="P3541" s="7">
        <f>IFERROR(Helper_Columns[Profit]/Helper_Columns[Sales_Amount],0)</f>
        <v>0.16567731122540366</v>
      </c>
      <c r="Q3541" s="5" t="str">
        <f>IF(VALUE(SUBSTITUTE(Helper_Columns[[#This Row],[Discount]],"%",""))&gt;=10,"High Discount", "Normal")</f>
        <v>Normal</v>
      </c>
      <c r="R3541" s="5" t="str">
        <f xml:space="preserve"> IF(Helper_Columns[[#This Row],[Profit]]&gt;5000,"High","Low")</f>
        <v>High</v>
      </c>
    </row>
    <row r="3542" spans="1:18" x14ac:dyDescent="0.25">
      <c r="A3542" t="s">
        <v>3552</v>
      </c>
      <c r="B3542" s="4">
        <v>45550.471694338863</v>
      </c>
      <c r="C3542" t="s">
        <v>5023</v>
      </c>
      <c r="D3542" t="s">
        <v>5028</v>
      </c>
      <c r="E3542" t="s">
        <v>5037</v>
      </c>
      <c r="F3542" t="s">
        <v>5048</v>
      </c>
      <c r="G3542" t="s">
        <v>5052</v>
      </c>
      <c r="H3542">
        <v>4572</v>
      </c>
      <c r="I3542">
        <v>1</v>
      </c>
      <c r="J3542" t="s">
        <v>5070</v>
      </c>
      <c r="K3542">
        <v>998.86</v>
      </c>
      <c r="L3542" t="s">
        <v>5078</v>
      </c>
      <c r="M3542">
        <f>MONTH(Helper_Columns[Order_Date])</f>
        <v>9</v>
      </c>
      <c r="N3542">
        <f>YEAR(Helper_Columns[Order_Date])</f>
        <v>2024</v>
      </c>
      <c r="O3542" t="str">
        <f>TEXT(Helper_Columns[Order_Date],"mmm")</f>
        <v>Sep</v>
      </c>
      <c r="P3542" s="7">
        <f>IFERROR(Helper_Columns[Profit]/Helper_Columns[Sales_Amount],0)</f>
        <v>0.21847331583552057</v>
      </c>
      <c r="Q3542" s="5" t="str">
        <f>IF(VALUE(SUBSTITUTE(Helper_Columns[[#This Row],[Discount]],"%",""))&gt;=10,"High Discount", "Normal")</f>
        <v>Normal</v>
      </c>
      <c r="R3542" s="5" t="str">
        <f xml:space="preserve"> IF(Helper_Columns[[#This Row],[Profit]]&gt;5000,"High","Low")</f>
        <v>Low</v>
      </c>
    </row>
    <row r="3543" spans="1:18" x14ac:dyDescent="0.25">
      <c r="A3543" t="s">
        <v>3553</v>
      </c>
      <c r="B3543" s="4">
        <v>45550.544708941779</v>
      </c>
      <c r="C3543" t="s">
        <v>5015</v>
      </c>
      <c r="D3543" t="s">
        <v>5026</v>
      </c>
      <c r="E3543" t="s">
        <v>5034</v>
      </c>
      <c r="F3543" t="s">
        <v>5047</v>
      </c>
      <c r="G3543" t="s">
        <v>5064</v>
      </c>
      <c r="H3543">
        <v>46813</v>
      </c>
      <c r="I3543">
        <v>8</v>
      </c>
      <c r="J3543" t="s">
        <v>5068</v>
      </c>
      <c r="K3543">
        <v>7983.86</v>
      </c>
      <c r="L3543" t="s">
        <v>5078</v>
      </c>
      <c r="M3543">
        <f>MONTH(Helper_Columns[Order_Date])</f>
        <v>9</v>
      </c>
      <c r="N3543">
        <f>YEAR(Helper_Columns[Order_Date])</f>
        <v>2024</v>
      </c>
      <c r="O3543" t="str">
        <f>TEXT(Helper_Columns[Order_Date],"mmm")</f>
        <v>Sep</v>
      </c>
      <c r="P3543" s="7">
        <f>IFERROR(Helper_Columns[Profit]/Helper_Columns[Sales_Amount],0)</f>
        <v>0.1705479247217653</v>
      </c>
      <c r="Q3543" s="5" t="str">
        <f>IF(VALUE(SUBSTITUTE(Helper_Columns[[#This Row],[Discount]],"%",""))&gt;=10,"High Discount", "Normal")</f>
        <v>Normal</v>
      </c>
      <c r="R3543" s="5" t="str">
        <f xml:space="preserve"> IF(Helper_Columns[[#This Row],[Profit]]&gt;5000,"High","Low")</f>
        <v>High</v>
      </c>
    </row>
    <row r="3544" spans="1:18" x14ac:dyDescent="0.25">
      <c r="A3544" t="s">
        <v>3554</v>
      </c>
      <c r="B3544" s="4">
        <v>45550.617723544703</v>
      </c>
      <c r="C3544" t="s">
        <v>5014</v>
      </c>
      <c r="D3544" t="s">
        <v>5027</v>
      </c>
      <c r="E3544" t="s">
        <v>5031</v>
      </c>
      <c r="F3544" t="s">
        <v>5048</v>
      </c>
      <c r="G3544" t="s">
        <v>5051</v>
      </c>
      <c r="H3544">
        <v>4088</v>
      </c>
      <c r="I3544">
        <v>13</v>
      </c>
      <c r="J3544" t="s">
        <v>5068</v>
      </c>
      <c r="K3544">
        <v>869.83</v>
      </c>
      <c r="L3544" t="s">
        <v>5078</v>
      </c>
      <c r="M3544">
        <f>MONTH(Helper_Columns[Order_Date])</f>
        <v>9</v>
      </c>
      <c r="N3544">
        <f>YEAR(Helper_Columns[Order_Date])</f>
        <v>2024</v>
      </c>
      <c r="O3544" t="str">
        <f>TEXT(Helper_Columns[Order_Date],"mmm")</f>
        <v>Sep</v>
      </c>
      <c r="P3544" s="7">
        <f>IFERROR(Helper_Columns[Profit]/Helper_Columns[Sales_Amount],0)</f>
        <v>0.21277641878669276</v>
      </c>
      <c r="Q3544" s="5" t="str">
        <f>IF(VALUE(SUBSTITUTE(Helper_Columns[[#This Row],[Discount]],"%",""))&gt;=10,"High Discount", "Normal")</f>
        <v>Normal</v>
      </c>
      <c r="R3544" s="5" t="str">
        <f xml:space="preserve"> IF(Helper_Columns[[#This Row],[Profit]]&gt;5000,"High","Low")</f>
        <v>Low</v>
      </c>
    </row>
    <row r="3545" spans="1:18" x14ac:dyDescent="0.25">
      <c r="A3545" t="s">
        <v>3555</v>
      </c>
      <c r="B3545" s="4">
        <v>45550.690738147627</v>
      </c>
      <c r="C3545" t="s">
        <v>5017</v>
      </c>
      <c r="D3545" t="s">
        <v>5029</v>
      </c>
      <c r="E3545" t="s">
        <v>5041</v>
      </c>
      <c r="F3545" t="s">
        <v>5048</v>
      </c>
      <c r="G3545" t="s">
        <v>5051</v>
      </c>
      <c r="H3545">
        <v>32104</v>
      </c>
      <c r="I3545">
        <v>4</v>
      </c>
      <c r="J3545" t="s">
        <v>5073</v>
      </c>
      <c r="K3545">
        <v>4425.7</v>
      </c>
      <c r="L3545" t="s">
        <v>5078</v>
      </c>
      <c r="M3545">
        <f>MONTH(Helper_Columns[Order_Date])</f>
        <v>9</v>
      </c>
      <c r="N3545">
        <f>YEAR(Helper_Columns[Order_Date])</f>
        <v>2024</v>
      </c>
      <c r="O3545" t="str">
        <f>TEXT(Helper_Columns[Order_Date],"mmm")</f>
        <v>Sep</v>
      </c>
      <c r="P3545" s="7">
        <f>IFERROR(Helper_Columns[Profit]/Helper_Columns[Sales_Amount],0)</f>
        <v>0.13785509593820083</v>
      </c>
      <c r="Q3545" s="5" t="str">
        <f>IF(VALUE(SUBSTITUTE(Helper_Columns[[#This Row],[Discount]],"%",""))&gt;=10,"High Discount", "Normal")</f>
        <v>Normal</v>
      </c>
      <c r="R3545" s="5" t="str">
        <f xml:space="preserve"> IF(Helper_Columns[[#This Row],[Profit]]&gt;5000,"High","Low")</f>
        <v>Low</v>
      </c>
    </row>
    <row r="3546" spans="1:18" x14ac:dyDescent="0.25">
      <c r="A3546" t="s">
        <v>3556</v>
      </c>
      <c r="B3546" s="4">
        <v>45550.763752750543</v>
      </c>
      <c r="C3546" t="s">
        <v>5017</v>
      </c>
      <c r="D3546" t="s">
        <v>5027</v>
      </c>
      <c r="E3546" t="s">
        <v>5044</v>
      </c>
      <c r="F3546" t="s">
        <v>5048</v>
      </c>
      <c r="G3546" t="s">
        <v>5051</v>
      </c>
      <c r="H3546">
        <v>6289</v>
      </c>
      <c r="I3546">
        <v>9</v>
      </c>
      <c r="J3546" t="s">
        <v>5072</v>
      </c>
      <c r="K3546">
        <v>1225.01</v>
      </c>
      <c r="L3546" t="s">
        <v>5078</v>
      </c>
      <c r="M3546">
        <f>MONTH(Helper_Columns[Order_Date])</f>
        <v>9</v>
      </c>
      <c r="N3546">
        <f>YEAR(Helper_Columns[Order_Date])</f>
        <v>2024</v>
      </c>
      <c r="O3546" t="str">
        <f>TEXT(Helper_Columns[Order_Date],"mmm")</f>
        <v>Sep</v>
      </c>
      <c r="P3546" s="7">
        <f>IFERROR(Helper_Columns[Profit]/Helper_Columns[Sales_Amount],0)</f>
        <v>0.19478613452059151</v>
      </c>
      <c r="Q3546" s="5" t="str">
        <f>IF(VALUE(SUBSTITUTE(Helper_Columns[[#This Row],[Discount]],"%",""))&gt;=10,"High Discount", "Normal")</f>
        <v>High Discount</v>
      </c>
      <c r="R3546" s="5" t="str">
        <f xml:space="preserve"> IF(Helper_Columns[[#This Row],[Profit]]&gt;5000,"High","Low")</f>
        <v>Low</v>
      </c>
    </row>
    <row r="3547" spans="1:18" x14ac:dyDescent="0.25">
      <c r="A3547" t="s">
        <v>3557</v>
      </c>
      <c r="B3547" s="4">
        <v>45550.836767353459</v>
      </c>
      <c r="C3547" t="s">
        <v>5025</v>
      </c>
      <c r="D3547" t="s">
        <v>5026</v>
      </c>
      <c r="E3547" t="s">
        <v>5030</v>
      </c>
      <c r="F3547" t="s">
        <v>5047</v>
      </c>
      <c r="G3547" t="s">
        <v>5063</v>
      </c>
      <c r="H3547">
        <v>23378</v>
      </c>
      <c r="I3547">
        <v>4</v>
      </c>
      <c r="J3547" t="s">
        <v>5072</v>
      </c>
      <c r="K3547">
        <v>3982.27</v>
      </c>
      <c r="L3547" t="s">
        <v>5077</v>
      </c>
      <c r="M3547">
        <f>MONTH(Helper_Columns[Order_Date])</f>
        <v>9</v>
      </c>
      <c r="N3547">
        <f>YEAR(Helper_Columns[Order_Date])</f>
        <v>2024</v>
      </c>
      <c r="O3547" t="str">
        <f>TEXT(Helper_Columns[Order_Date],"mmm")</f>
        <v>Sep</v>
      </c>
      <c r="P3547" s="7">
        <f>IFERROR(Helper_Columns[Profit]/Helper_Columns[Sales_Amount],0)</f>
        <v>0.17034262982291043</v>
      </c>
      <c r="Q3547" s="5" t="str">
        <f>IF(VALUE(SUBSTITUTE(Helper_Columns[[#This Row],[Discount]],"%",""))&gt;=10,"High Discount", "Normal")</f>
        <v>High Discount</v>
      </c>
      <c r="R3547" s="5" t="str">
        <f xml:space="preserve"> IF(Helper_Columns[[#This Row],[Profit]]&gt;5000,"High","Low")</f>
        <v>Low</v>
      </c>
    </row>
    <row r="3548" spans="1:18" x14ac:dyDescent="0.25">
      <c r="A3548" t="s">
        <v>3558</v>
      </c>
      <c r="B3548" s="4">
        <v>45550.90978195639</v>
      </c>
      <c r="C3548" t="s">
        <v>5021</v>
      </c>
      <c r="D3548" t="s">
        <v>5028</v>
      </c>
      <c r="E3548" t="s">
        <v>5035</v>
      </c>
      <c r="F3548" t="s">
        <v>5048</v>
      </c>
      <c r="G3548" t="s">
        <v>5056</v>
      </c>
      <c r="H3548">
        <v>77034</v>
      </c>
      <c r="I3548">
        <v>11</v>
      </c>
      <c r="J3548" t="s">
        <v>5069</v>
      </c>
      <c r="K3548">
        <v>13775.88</v>
      </c>
      <c r="L3548" t="s">
        <v>5074</v>
      </c>
      <c r="M3548">
        <f>MONTH(Helper_Columns[Order_Date])</f>
        <v>9</v>
      </c>
      <c r="N3548">
        <f>YEAR(Helper_Columns[Order_Date])</f>
        <v>2024</v>
      </c>
      <c r="O3548" t="str">
        <f>TEXT(Helper_Columns[Order_Date],"mmm")</f>
        <v>Sep</v>
      </c>
      <c r="P3548" s="7">
        <f>IFERROR(Helper_Columns[Profit]/Helper_Columns[Sales_Amount],0)</f>
        <v>0.17882856920320897</v>
      </c>
      <c r="Q3548" s="5" t="str">
        <f>IF(VALUE(SUBSTITUTE(Helper_Columns[[#This Row],[Discount]],"%",""))&gt;=10,"High Discount", "Normal")</f>
        <v>High Discount</v>
      </c>
      <c r="R3548" s="5" t="str">
        <f xml:space="preserve"> IF(Helper_Columns[[#This Row],[Profit]]&gt;5000,"High","Low")</f>
        <v>High</v>
      </c>
    </row>
    <row r="3549" spans="1:18" x14ac:dyDescent="0.25">
      <c r="A3549" t="s">
        <v>3559</v>
      </c>
      <c r="B3549" s="4">
        <v>45550.982796559307</v>
      </c>
      <c r="C3549" t="s">
        <v>5025</v>
      </c>
      <c r="D3549" t="s">
        <v>5028</v>
      </c>
      <c r="E3549" t="s">
        <v>5037</v>
      </c>
      <c r="F3549" t="s">
        <v>5047</v>
      </c>
      <c r="G3549" t="s">
        <v>5062</v>
      </c>
      <c r="H3549">
        <v>71043</v>
      </c>
      <c r="I3549">
        <v>1</v>
      </c>
      <c r="J3549" t="s">
        <v>5073</v>
      </c>
      <c r="K3549">
        <v>10284.379999999999</v>
      </c>
      <c r="L3549" t="s">
        <v>5074</v>
      </c>
      <c r="M3549">
        <f>MONTH(Helper_Columns[Order_Date])</f>
        <v>9</v>
      </c>
      <c r="N3549">
        <f>YEAR(Helper_Columns[Order_Date])</f>
        <v>2024</v>
      </c>
      <c r="O3549" t="str">
        <f>TEXT(Helper_Columns[Order_Date],"mmm")</f>
        <v>Sep</v>
      </c>
      <c r="P3549" s="7">
        <f>IFERROR(Helper_Columns[Profit]/Helper_Columns[Sales_Amount],0)</f>
        <v>0.14476274932083386</v>
      </c>
      <c r="Q3549" s="5" t="str">
        <f>IF(VALUE(SUBSTITUTE(Helper_Columns[[#This Row],[Discount]],"%",""))&gt;=10,"High Discount", "Normal")</f>
        <v>Normal</v>
      </c>
      <c r="R3549" s="5" t="str">
        <f xml:space="preserve"> IF(Helper_Columns[[#This Row],[Profit]]&gt;5000,"High","Low")</f>
        <v>High</v>
      </c>
    </row>
    <row r="3550" spans="1:18" x14ac:dyDescent="0.25">
      <c r="A3550" t="s">
        <v>3560</v>
      </c>
      <c r="B3550" s="4">
        <v>45551.055811162223</v>
      </c>
      <c r="C3550" t="s">
        <v>5019</v>
      </c>
      <c r="D3550" t="s">
        <v>5026</v>
      </c>
      <c r="E3550" t="s">
        <v>5045</v>
      </c>
      <c r="F3550" t="s">
        <v>5047</v>
      </c>
      <c r="G3550" t="s">
        <v>5062</v>
      </c>
      <c r="H3550">
        <v>66245</v>
      </c>
      <c r="I3550">
        <v>5</v>
      </c>
      <c r="J3550" t="s">
        <v>5068</v>
      </c>
      <c r="K3550">
        <v>9906.99</v>
      </c>
      <c r="L3550" t="s">
        <v>5074</v>
      </c>
      <c r="M3550">
        <f>MONTH(Helper_Columns[Order_Date])</f>
        <v>9</v>
      </c>
      <c r="N3550">
        <f>YEAR(Helper_Columns[Order_Date])</f>
        <v>2024</v>
      </c>
      <c r="O3550" t="str">
        <f>TEXT(Helper_Columns[Order_Date],"mmm")</f>
        <v>Sep</v>
      </c>
      <c r="P3550" s="7">
        <f>IFERROR(Helper_Columns[Profit]/Helper_Columns[Sales_Amount],0)</f>
        <v>0.14955075854781494</v>
      </c>
      <c r="Q3550" s="5" t="str">
        <f>IF(VALUE(SUBSTITUTE(Helper_Columns[[#This Row],[Discount]],"%",""))&gt;=10,"High Discount", "Normal")</f>
        <v>Normal</v>
      </c>
      <c r="R3550" s="5" t="str">
        <f xml:space="preserve"> IF(Helper_Columns[[#This Row],[Profit]]&gt;5000,"High","Low")</f>
        <v>High</v>
      </c>
    </row>
    <row r="3551" spans="1:18" x14ac:dyDescent="0.25">
      <c r="A3551" t="s">
        <v>3561</v>
      </c>
      <c r="B3551" s="4">
        <v>45551.128825765147</v>
      </c>
      <c r="C3551" t="s">
        <v>5022</v>
      </c>
      <c r="D3551" t="s">
        <v>5029</v>
      </c>
      <c r="E3551" t="s">
        <v>5041</v>
      </c>
      <c r="F3551" t="s">
        <v>5047</v>
      </c>
      <c r="G3551" t="s">
        <v>5058</v>
      </c>
      <c r="H3551">
        <v>76069</v>
      </c>
      <c r="I3551">
        <v>12</v>
      </c>
      <c r="J3551" t="s">
        <v>5072</v>
      </c>
      <c r="K3551">
        <v>14793.07</v>
      </c>
      <c r="L3551" t="s">
        <v>5076</v>
      </c>
      <c r="M3551">
        <f>MONTH(Helper_Columns[Order_Date])</f>
        <v>9</v>
      </c>
      <c r="N3551">
        <f>YEAR(Helper_Columns[Order_Date])</f>
        <v>2024</v>
      </c>
      <c r="O3551" t="str">
        <f>TEXT(Helper_Columns[Order_Date],"mmm")</f>
        <v>Sep</v>
      </c>
      <c r="P3551" s="7">
        <f>IFERROR(Helper_Columns[Profit]/Helper_Columns[Sales_Amount],0)</f>
        <v>0.19446910042198529</v>
      </c>
      <c r="Q3551" s="5" t="str">
        <f>IF(VALUE(SUBSTITUTE(Helper_Columns[[#This Row],[Discount]],"%",""))&gt;=10,"High Discount", "Normal")</f>
        <v>High Discount</v>
      </c>
      <c r="R3551" s="5" t="str">
        <f xml:space="preserve"> IF(Helper_Columns[[#This Row],[Profit]]&gt;5000,"High","Low")</f>
        <v>High</v>
      </c>
    </row>
    <row r="3552" spans="1:18" x14ac:dyDescent="0.25">
      <c r="A3552" t="s">
        <v>3562</v>
      </c>
      <c r="B3552" s="4">
        <v>45551.20184036807</v>
      </c>
      <c r="C3552" t="s">
        <v>5015</v>
      </c>
      <c r="D3552" t="s">
        <v>5028</v>
      </c>
      <c r="E3552" t="s">
        <v>5037</v>
      </c>
      <c r="F3552" t="s">
        <v>5046</v>
      </c>
      <c r="G3552" t="s">
        <v>5061</v>
      </c>
      <c r="H3552">
        <v>3140</v>
      </c>
      <c r="I3552">
        <v>10</v>
      </c>
      <c r="J3552" t="s">
        <v>5070</v>
      </c>
      <c r="K3552">
        <v>424.49</v>
      </c>
      <c r="L3552" t="s">
        <v>5074</v>
      </c>
      <c r="M3552">
        <f>MONTH(Helper_Columns[Order_Date])</f>
        <v>9</v>
      </c>
      <c r="N3552">
        <f>YEAR(Helper_Columns[Order_Date])</f>
        <v>2024</v>
      </c>
      <c r="O3552" t="str">
        <f>TEXT(Helper_Columns[Order_Date],"mmm")</f>
        <v>Sep</v>
      </c>
      <c r="P3552" s="7">
        <f>IFERROR(Helper_Columns[Profit]/Helper_Columns[Sales_Amount],0)</f>
        <v>0.13518789808917198</v>
      </c>
      <c r="Q3552" s="5" t="str">
        <f>IF(VALUE(SUBSTITUTE(Helper_Columns[[#This Row],[Discount]],"%",""))&gt;=10,"High Discount", "Normal")</f>
        <v>Normal</v>
      </c>
      <c r="R3552" s="5" t="str">
        <f xml:space="preserve"> IF(Helper_Columns[[#This Row],[Profit]]&gt;5000,"High","Low")</f>
        <v>Low</v>
      </c>
    </row>
    <row r="3553" spans="1:18" x14ac:dyDescent="0.25">
      <c r="A3553" t="s">
        <v>3563</v>
      </c>
      <c r="B3553" s="4">
        <v>45551.274854970987</v>
      </c>
      <c r="C3553" t="s">
        <v>5018</v>
      </c>
      <c r="D3553" t="s">
        <v>5026</v>
      </c>
      <c r="E3553" t="s">
        <v>5043</v>
      </c>
      <c r="F3553" t="s">
        <v>5046</v>
      </c>
      <c r="G3553" t="s">
        <v>5049</v>
      </c>
      <c r="H3553">
        <v>19328</v>
      </c>
      <c r="I3553">
        <v>7</v>
      </c>
      <c r="J3553" t="s">
        <v>5068</v>
      </c>
      <c r="K3553">
        <v>3759.94</v>
      </c>
      <c r="L3553" t="s">
        <v>5078</v>
      </c>
      <c r="M3553">
        <f>MONTH(Helper_Columns[Order_Date])</f>
        <v>9</v>
      </c>
      <c r="N3553">
        <f>YEAR(Helper_Columns[Order_Date])</f>
        <v>2024</v>
      </c>
      <c r="O3553" t="str">
        <f>TEXT(Helper_Columns[Order_Date],"mmm")</f>
        <v>Sep</v>
      </c>
      <c r="P3553" s="7">
        <f>IFERROR(Helper_Columns[Profit]/Helper_Columns[Sales_Amount],0)</f>
        <v>0.19453331953642383</v>
      </c>
      <c r="Q3553" s="5" t="str">
        <f>IF(VALUE(SUBSTITUTE(Helper_Columns[[#This Row],[Discount]],"%",""))&gt;=10,"High Discount", "Normal")</f>
        <v>Normal</v>
      </c>
      <c r="R3553" s="5" t="str">
        <f xml:space="preserve"> IF(Helper_Columns[[#This Row],[Profit]]&gt;5000,"High","Low")</f>
        <v>Low</v>
      </c>
    </row>
    <row r="3554" spans="1:18" x14ac:dyDescent="0.25">
      <c r="A3554" t="s">
        <v>3564</v>
      </c>
      <c r="B3554" s="4">
        <v>45551.34786957391</v>
      </c>
      <c r="C3554" t="s">
        <v>5017</v>
      </c>
      <c r="D3554" t="s">
        <v>5028</v>
      </c>
      <c r="E3554" t="s">
        <v>5036</v>
      </c>
      <c r="F3554" t="s">
        <v>5047</v>
      </c>
      <c r="G3554" t="s">
        <v>5058</v>
      </c>
      <c r="H3554">
        <v>24161</v>
      </c>
      <c r="I3554">
        <v>11</v>
      </c>
      <c r="J3554" t="s">
        <v>5070</v>
      </c>
      <c r="K3554">
        <v>3044.04</v>
      </c>
      <c r="L3554" t="s">
        <v>5076</v>
      </c>
      <c r="M3554">
        <f>MONTH(Helper_Columns[Order_Date])</f>
        <v>9</v>
      </c>
      <c r="N3554">
        <f>YEAR(Helper_Columns[Order_Date])</f>
        <v>2024</v>
      </c>
      <c r="O3554" t="str">
        <f>TEXT(Helper_Columns[Order_Date],"mmm")</f>
        <v>Sep</v>
      </c>
      <c r="P3554" s="7">
        <f>IFERROR(Helper_Columns[Profit]/Helper_Columns[Sales_Amount],0)</f>
        <v>0.12598981830222258</v>
      </c>
      <c r="Q3554" s="5" t="str">
        <f>IF(VALUE(SUBSTITUTE(Helper_Columns[[#This Row],[Discount]],"%",""))&gt;=10,"High Discount", "Normal")</f>
        <v>Normal</v>
      </c>
      <c r="R3554" s="5" t="str">
        <f xml:space="preserve"> IF(Helper_Columns[[#This Row],[Profit]]&gt;5000,"High","Low")</f>
        <v>Low</v>
      </c>
    </row>
    <row r="3555" spans="1:18" x14ac:dyDescent="0.25">
      <c r="A3555" t="s">
        <v>3565</v>
      </c>
      <c r="B3555" s="4">
        <v>45551.420884176827</v>
      </c>
      <c r="C3555" t="s">
        <v>5022</v>
      </c>
      <c r="D3555" t="s">
        <v>5027</v>
      </c>
      <c r="E3555" t="s">
        <v>5044</v>
      </c>
      <c r="F3555" t="s">
        <v>5046</v>
      </c>
      <c r="G3555" t="s">
        <v>5057</v>
      </c>
      <c r="H3555">
        <v>77521</v>
      </c>
      <c r="I3555">
        <v>14</v>
      </c>
      <c r="J3555" t="s">
        <v>5069</v>
      </c>
      <c r="K3555">
        <v>16204.88</v>
      </c>
      <c r="L3555" t="s">
        <v>5079</v>
      </c>
      <c r="M3555">
        <f>MONTH(Helper_Columns[Order_Date])</f>
        <v>9</v>
      </c>
      <c r="N3555">
        <f>YEAR(Helper_Columns[Order_Date])</f>
        <v>2024</v>
      </c>
      <c r="O3555" t="str">
        <f>TEXT(Helper_Columns[Order_Date],"mmm")</f>
        <v>Sep</v>
      </c>
      <c r="P3555" s="7">
        <f>IFERROR(Helper_Columns[Profit]/Helper_Columns[Sales_Amount],0)</f>
        <v>0.20903858309361334</v>
      </c>
      <c r="Q3555" s="5" t="str">
        <f>IF(VALUE(SUBSTITUTE(Helper_Columns[[#This Row],[Discount]],"%",""))&gt;=10,"High Discount", "Normal")</f>
        <v>High Discount</v>
      </c>
      <c r="R3555" s="5" t="str">
        <f xml:space="preserve"> IF(Helper_Columns[[#This Row],[Profit]]&gt;5000,"High","Low")</f>
        <v>High</v>
      </c>
    </row>
    <row r="3556" spans="1:18" x14ac:dyDescent="0.25">
      <c r="A3556" t="s">
        <v>3566</v>
      </c>
      <c r="B3556" s="4">
        <v>45551.493898779743</v>
      </c>
      <c r="C3556" t="s">
        <v>5019</v>
      </c>
      <c r="D3556" t="s">
        <v>5026</v>
      </c>
      <c r="E3556" t="s">
        <v>5030</v>
      </c>
      <c r="F3556" t="s">
        <v>5046</v>
      </c>
      <c r="G3556" t="s">
        <v>5049</v>
      </c>
      <c r="H3556">
        <v>69712</v>
      </c>
      <c r="I3556">
        <v>8</v>
      </c>
      <c r="J3556" t="s">
        <v>5070</v>
      </c>
      <c r="K3556">
        <v>6140.87</v>
      </c>
      <c r="L3556" t="s">
        <v>5076</v>
      </c>
      <c r="M3556">
        <f>MONTH(Helper_Columns[Order_Date])</f>
        <v>9</v>
      </c>
      <c r="N3556">
        <f>YEAR(Helper_Columns[Order_Date])</f>
        <v>2024</v>
      </c>
      <c r="O3556" t="str">
        <f>TEXT(Helper_Columns[Order_Date],"mmm")</f>
        <v>Sep</v>
      </c>
      <c r="P3556" s="7">
        <f>IFERROR(Helper_Columns[Profit]/Helper_Columns[Sales_Amount],0)</f>
        <v>8.8089138168464531E-2</v>
      </c>
      <c r="Q3556" s="5" t="str">
        <f>IF(VALUE(SUBSTITUTE(Helper_Columns[[#This Row],[Discount]],"%",""))&gt;=10,"High Discount", "Normal")</f>
        <v>Normal</v>
      </c>
      <c r="R3556" s="5" t="str">
        <f xml:space="preserve"> IF(Helper_Columns[[#This Row],[Profit]]&gt;5000,"High","Low")</f>
        <v>High</v>
      </c>
    </row>
    <row r="3557" spans="1:18" x14ac:dyDescent="0.25">
      <c r="A3557" t="s">
        <v>3567</v>
      </c>
      <c r="B3557" s="4">
        <v>45551.566913382667</v>
      </c>
      <c r="C3557" t="s">
        <v>5023</v>
      </c>
      <c r="D3557" t="s">
        <v>5026</v>
      </c>
      <c r="E3557" t="s">
        <v>5043</v>
      </c>
      <c r="F3557" t="s">
        <v>5047</v>
      </c>
      <c r="G3557" t="s">
        <v>5050</v>
      </c>
      <c r="H3557">
        <v>46869</v>
      </c>
      <c r="I3557">
        <v>4</v>
      </c>
      <c r="J3557" t="s">
        <v>5068</v>
      </c>
      <c r="K3557">
        <v>5785.25</v>
      </c>
      <c r="L3557" t="s">
        <v>5079</v>
      </c>
      <c r="M3557">
        <f>MONTH(Helper_Columns[Order_Date])</f>
        <v>9</v>
      </c>
      <c r="N3557">
        <f>YEAR(Helper_Columns[Order_Date])</f>
        <v>2024</v>
      </c>
      <c r="O3557" t="str">
        <f>TEXT(Helper_Columns[Order_Date],"mmm")</f>
        <v>Sep</v>
      </c>
      <c r="P3557" s="7">
        <f>IFERROR(Helper_Columns[Profit]/Helper_Columns[Sales_Amount],0)</f>
        <v>0.12343446627835029</v>
      </c>
      <c r="Q3557" s="5" t="str">
        <f>IF(VALUE(SUBSTITUTE(Helper_Columns[[#This Row],[Discount]],"%",""))&gt;=10,"High Discount", "Normal")</f>
        <v>Normal</v>
      </c>
      <c r="R3557" s="5" t="str">
        <f xml:space="preserve"> IF(Helper_Columns[[#This Row],[Profit]]&gt;5000,"High","Low")</f>
        <v>High</v>
      </c>
    </row>
    <row r="3558" spans="1:18" x14ac:dyDescent="0.25">
      <c r="A3558" t="s">
        <v>3568</v>
      </c>
      <c r="B3558" s="4">
        <v>45551.63992798559</v>
      </c>
      <c r="C3558" t="s">
        <v>5015</v>
      </c>
      <c r="D3558" t="s">
        <v>5027</v>
      </c>
      <c r="E3558" t="s">
        <v>5038</v>
      </c>
      <c r="F3558" t="s">
        <v>5048</v>
      </c>
      <c r="G3558" t="s">
        <v>5051</v>
      </c>
      <c r="H3558">
        <v>61521</v>
      </c>
      <c r="I3558">
        <v>7</v>
      </c>
      <c r="J3558" t="s">
        <v>5069</v>
      </c>
      <c r="K3558">
        <v>11795.17</v>
      </c>
      <c r="L3558" t="s">
        <v>5079</v>
      </c>
      <c r="M3558">
        <f>MONTH(Helper_Columns[Order_Date])</f>
        <v>9</v>
      </c>
      <c r="N3558">
        <f>YEAR(Helper_Columns[Order_Date])</f>
        <v>2024</v>
      </c>
      <c r="O3558" t="str">
        <f>TEXT(Helper_Columns[Order_Date],"mmm")</f>
        <v>Sep</v>
      </c>
      <c r="P3558" s="7">
        <f>IFERROR(Helper_Columns[Profit]/Helper_Columns[Sales_Amount],0)</f>
        <v>0.19172591472830416</v>
      </c>
      <c r="Q3558" s="5" t="str">
        <f>IF(VALUE(SUBSTITUTE(Helper_Columns[[#This Row],[Discount]],"%",""))&gt;=10,"High Discount", "Normal")</f>
        <v>High Discount</v>
      </c>
      <c r="R3558" s="5" t="str">
        <f xml:space="preserve"> IF(Helper_Columns[[#This Row],[Profit]]&gt;5000,"High","Low")</f>
        <v>High</v>
      </c>
    </row>
    <row r="3559" spans="1:18" x14ac:dyDescent="0.25">
      <c r="A3559" t="s">
        <v>3569</v>
      </c>
      <c r="B3559" s="4">
        <v>45551.712942588507</v>
      </c>
      <c r="C3559" t="s">
        <v>5014</v>
      </c>
      <c r="D3559" t="s">
        <v>5028</v>
      </c>
      <c r="E3559" t="s">
        <v>5037</v>
      </c>
      <c r="F3559" t="s">
        <v>5047</v>
      </c>
      <c r="G3559" t="s">
        <v>5058</v>
      </c>
      <c r="H3559">
        <v>51787</v>
      </c>
      <c r="I3559">
        <v>5</v>
      </c>
      <c r="J3559" t="s">
        <v>5069</v>
      </c>
      <c r="K3559">
        <v>9481.6</v>
      </c>
      <c r="L3559" t="s">
        <v>5076</v>
      </c>
      <c r="M3559">
        <f>MONTH(Helper_Columns[Order_Date])</f>
        <v>9</v>
      </c>
      <c r="N3559">
        <f>YEAR(Helper_Columns[Order_Date])</f>
        <v>2024</v>
      </c>
      <c r="O3559" t="str">
        <f>TEXT(Helper_Columns[Order_Date],"mmm")</f>
        <v>Sep</v>
      </c>
      <c r="P3559" s="7">
        <f>IFERROR(Helper_Columns[Profit]/Helper_Columns[Sales_Amount],0)</f>
        <v>0.18308841987371349</v>
      </c>
      <c r="Q3559" s="5" t="str">
        <f>IF(VALUE(SUBSTITUTE(Helper_Columns[[#This Row],[Discount]],"%",""))&gt;=10,"High Discount", "Normal")</f>
        <v>High Discount</v>
      </c>
      <c r="R3559" s="5" t="str">
        <f xml:space="preserve"> IF(Helper_Columns[[#This Row],[Profit]]&gt;5000,"High","Low")</f>
        <v>High</v>
      </c>
    </row>
    <row r="3560" spans="1:18" x14ac:dyDescent="0.25">
      <c r="A3560" t="s">
        <v>3570</v>
      </c>
      <c r="B3560" s="4">
        <v>45551.785957191438</v>
      </c>
      <c r="C3560" t="s">
        <v>5013</v>
      </c>
      <c r="D3560" t="s">
        <v>5028</v>
      </c>
      <c r="E3560" t="s">
        <v>5036</v>
      </c>
      <c r="F3560" t="s">
        <v>5046</v>
      </c>
      <c r="G3560" t="s">
        <v>5060</v>
      </c>
      <c r="H3560">
        <v>74923</v>
      </c>
      <c r="I3560">
        <v>6</v>
      </c>
      <c r="J3560" t="s">
        <v>5072</v>
      </c>
      <c r="K3560">
        <v>8255.9500000000007</v>
      </c>
      <c r="L3560" t="s">
        <v>5079</v>
      </c>
      <c r="M3560">
        <f>MONTH(Helper_Columns[Order_Date])</f>
        <v>9</v>
      </c>
      <c r="N3560">
        <f>YEAR(Helper_Columns[Order_Date])</f>
        <v>2024</v>
      </c>
      <c r="O3560" t="str">
        <f>TEXT(Helper_Columns[Order_Date],"mmm")</f>
        <v>Sep</v>
      </c>
      <c r="P3560" s="7">
        <f>IFERROR(Helper_Columns[Profit]/Helper_Columns[Sales_Amount],0)</f>
        <v>0.11019246426331034</v>
      </c>
      <c r="Q3560" s="5" t="str">
        <f>IF(VALUE(SUBSTITUTE(Helper_Columns[[#This Row],[Discount]],"%",""))&gt;=10,"High Discount", "Normal")</f>
        <v>High Discount</v>
      </c>
      <c r="R3560" s="5" t="str">
        <f xml:space="preserve"> IF(Helper_Columns[[#This Row],[Profit]]&gt;5000,"High","Low")</f>
        <v>High</v>
      </c>
    </row>
    <row r="3561" spans="1:18" x14ac:dyDescent="0.25">
      <c r="A3561" t="s">
        <v>3571</v>
      </c>
      <c r="B3561" s="4">
        <v>45551.858971794347</v>
      </c>
      <c r="C3561" t="s">
        <v>5016</v>
      </c>
      <c r="D3561" t="s">
        <v>5026</v>
      </c>
      <c r="E3561" t="s">
        <v>5043</v>
      </c>
      <c r="F3561" t="s">
        <v>5046</v>
      </c>
      <c r="G3561" t="s">
        <v>5061</v>
      </c>
      <c r="H3561">
        <v>14277</v>
      </c>
      <c r="I3561">
        <v>9</v>
      </c>
      <c r="J3561" t="s">
        <v>5069</v>
      </c>
      <c r="K3561">
        <v>2605.86</v>
      </c>
      <c r="L3561" t="s">
        <v>5076</v>
      </c>
      <c r="M3561">
        <f>MONTH(Helper_Columns[Order_Date])</f>
        <v>9</v>
      </c>
      <c r="N3561">
        <f>YEAR(Helper_Columns[Order_Date])</f>
        <v>2024</v>
      </c>
      <c r="O3561" t="str">
        <f>TEXT(Helper_Columns[Order_Date],"mmm")</f>
        <v>Sep</v>
      </c>
      <c r="P3561" s="7">
        <f>IFERROR(Helper_Columns[Profit]/Helper_Columns[Sales_Amount],0)</f>
        <v>0.18252153813826436</v>
      </c>
      <c r="Q3561" s="5" t="str">
        <f>IF(VALUE(SUBSTITUTE(Helper_Columns[[#This Row],[Discount]],"%",""))&gt;=10,"High Discount", "Normal")</f>
        <v>High Discount</v>
      </c>
      <c r="R3561" s="5" t="str">
        <f xml:space="preserve"> IF(Helper_Columns[[#This Row],[Profit]]&gt;5000,"High","Low")</f>
        <v>Low</v>
      </c>
    </row>
    <row r="3562" spans="1:18" x14ac:dyDescent="0.25">
      <c r="A3562" t="s">
        <v>3572</v>
      </c>
      <c r="B3562" s="4">
        <v>45551.931986397271</v>
      </c>
      <c r="C3562" t="s">
        <v>5024</v>
      </c>
      <c r="D3562" t="s">
        <v>5027</v>
      </c>
      <c r="E3562" t="s">
        <v>5031</v>
      </c>
      <c r="F3562" t="s">
        <v>5048</v>
      </c>
      <c r="G3562" t="s">
        <v>5051</v>
      </c>
      <c r="H3562">
        <v>47084</v>
      </c>
      <c r="I3562">
        <v>10</v>
      </c>
      <c r="J3562" t="s">
        <v>5071</v>
      </c>
      <c r="K3562">
        <v>7467.66</v>
      </c>
      <c r="L3562" t="s">
        <v>5076</v>
      </c>
      <c r="M3562">
        <f>MONTH(Helper_Columns[Order_Date])</f>
        <v>9</v>
      </c>
      <c r="N3562">
        <f>YEAR(Helper_Columns[Order_Date])</f>
        <v>2024</v>
      </c>
      <c r="O3562" t="str">
        <f>TEXT(Helper_Columns[Order_Date],"mmm")</f>
        <v>Sep</v>
      </c>
      <c r="P3562" s="7">
        <f>IFERROR(Helper_Columns[Profit]/Helper_Columns[Sales_Amount],0)</f>
        <v>0.15860292243649649</v>
      </c>
      <c r="Q3562" s="5" t="str">
        <f>IF(VALUE(SUBSTITUTE(Helper_Columns[[#This Row],[Discount]],"%",""))&gt;=10,"High Discount", "Normal")</f>
        <v>High Discount</v>
      </c>
      <c r="R3562" s="5" t="str">
        <f xml:space="preserve"> IF(Helper_Columns[[#This Row],[Profit]]&gt;5000,"High","Low")</f>
        <v>High</v>
      </c>
    </row>
    <row r="3563" spans="1:18" x14ac:dyDescent="0.25">
      <c r="A3563" t="s">
        <v>3573</v>
      </c>
      <c r="B3563" s="4">
        <v>45552.005001000187</v>
      </c>
      <c r="C3563" t="s">
        <v>5015</v>
      </c>
      <c r="D3563" t="s">
        <v>5026</v>
      </c>
      <c r="E3563" t="s">
        <v>5043</v>
      </c>
      <c r="F3563" t="s">
        <v>5046</v>
      </c>
      <c r="G3563" t="s">
        <v>5053</v>
      </c>
      <c r="H3563">
        <v>12998</v>
      </c>
      <c r="I3563">
        <v>1</v>
      </c>
      <c r="J3563" t="s">
        <v>5072</v>
      </c>
      <c r="K3563">
        <v>2702.89</v>
      </c>
      <c r="L3563" t="s">
        <v>5077</v>
      </c>
      <c r="M3563">
        <f>MONTH(Helper_Columns[Order_Date])</f>
        <v>9</v>
      </c>
      <c r="N3563">
        <f>YEAR(Helper_Columns[Order_Date])</f>
        <v>2024</v>
      </c>
      <c r="O3563" t="str">
        <f>TEXT(Helper_Columns[Order_Date],"mmm")</f>
        <v>Sep</v>
      </c>
      <c r="P3563" s="7">
        <f>IFERROR(Helper_Columns[Profit]/Helper_Columns[Sales_Amount],0)</f>
        <v>0.20794660717033389</v>
      </c>
      <c r="Q3563" s="5" t="str">
        <f>IF(VALUE(SUBSTITUTE(Helper_Columns[[#This Row],[Discount]],"%",""))&gt;=10,"High Discount", "Normal")</f>
        <v>High Discount</v>
      </c>
      <c r="R3563" s="5" t="str">
        <f xml:space="preserve"> IF(Helper_Columns[[#This Row],[Profit]]&gt;5000,"High","Low")</f>
        <v>Low</v>
      </c>
    </row>
    <row r="3564" spans="1:18" x14ac:dyDescent="0.25">
      <c r="A3564" t="s">
        <v>3574</v>
      </c>
      <c r="B3564" s="4">
        <v>45552.078015603111</v>
      </c>
      <c r="C3564" t="s">
        <v>5016</v>
      </c>
      <c r="D3564" t="s">
        <v>5028</v>
      </c>
      <c r="E3564" t="s">
        <v>5036</v>
      </c>
      <c r="F3564" t="s">
        <v>5048</v>
      </c>
      <c r="G3564" t="s">
        <v>5056</v>
      </c>
      <c r="H3564">
        <v>45560</v>
      </c>
      <c r="I3564">
        <v>11</v>
      </c>
      <c r="J3564" t="s">
        <v>5072</v>
      </c>
      <c r="K3564">
        <v>6662.89</v>
      </c>
      <c r="L3564" t="s">
        <v>5074</v>
      </c>
      <c r="M3564">
        <f>MONTH(Helper_Columns[Order_Date])</f>
        <v>9</v>
      </c>
      <c r="N3564">
        <f>YEAR(Helper_Columns[Order_Date])</f>
        <v>2024</v>
      </c>
      <c r="O3564" t="str">
        <f>TEXT(Helper_Columns[Order_Date],"mmm")</f>
        <v>Sep</v>
      </c>
      <c r="P3564" s="7">
        <f>IFERROR(Helper_Columns[Profit]/Helper_Columns[Sales_Amount],0)</f>
        <v>0.14624429323968394</v>
      </c>
      <c r="Q3564" s="5" t="str">
        <f>IF(VALUE(SUBSTITUTE(Helper_Columns[[#This Row],[Discount]],"%",""))&gt;=10,"High Discount", "Normal")</f>
        <v>High Discount</v>
      </c>
      <c r="R3564" s="5" t="str">
        <f xml:space="preserve"> IF(Helper_Columns[[#This Row],[Profit]]&gt;5000,"High","Low")</f>
        <v>High</v>
      </c>
    </row>
    <row r="3565" spans="1:18" x14ac:dyDescent="0.25">
      <c r="A3565" t="s">
        <v>3575</v>
      </c>
      <c r="B3565" s="4">
        <v>45552.151030206027</v>
      </c>
      <c r="C3565" t="s">
        <v>5016</v>
      </c>
      <c r="D3565" t="s">
        <v>5026</v>
      </c>
      <c r="E3565" t="s">
        <v>5034</v>
      </c>
      <c r="F3565" t="s">
        <v>5046</v>
      </c>
      <c r="G3565" t="s">
        <v>5049</v>
      </c>
      <c r="H3565">
        <v>3063</v>
      </c>
      <c r="I3565">
        <v>5</v>
      </c>
      <c r="J3565" t="s">
        <v>5068</v>
      </c>
      <c r="K3565">
        <v>497.23</v>
      </c>
      <c r="L3565" t="s">
        <v>5076</v>
      </c>
      <c r="M3565">
        <f>MONTH(Helper_Columns[Order_Date])</f>
        <v>9</v>
      </c>
      <c r="N3565">
        <f>YEAR(Helper_Columns[Order_Date])</f>
        <v>2024</v>
      </c>
      <c r="O3565" t="str">
        <f>TEXT(Helper_Columns[Order_Date],"mmm")</f>
        <v>Sep</v>
      </c>
      <c r="P3565" s="7">
        <f>IFERROR(Helper_Columns[Profit]/Helper_Columns[Sales_Amount],0)</f>
        <v>0.16233431276526283</v>
      </c>
      <c r="Q3565" s="5" t="str">
        <f>IF(VALUE(SUBSTITUTE(Helper_Columns[[#This Row],[Discount]],"%",""))&gt;=10,"High Discount", "Normal")</f>
        <v>Normal</v>
      </c>
      <c r="R3565" s="5" t="str">
        <f xml:space="preserve"> IF(Helper_Columns[[#This Row],[Profit]]&gt;5000,"High","Low")</f>
        <v>Low</v>
      </c>
    </row>
    <row r="3566" spans="1:18" x14ac:dyDescent="0.25">
      <c r="A3566" t="s">
        <v>3576</v>
      </c>
      <c r="B3566" s="4">
        <v>45552.224044808958</v>
      </c>
      <c r="C3566" t="s">
        <v>5023</v>
      </c>
      <c r="D3566" t="s">
        <v>5029</v>
      </c>
      <c r="E3566" t="s">
        <v>5041</v>
      </c>
      <c r="F3566" t="s">
        <v>5046</v>
      </c>
      <c r="G3566" t="s">
        <v>5049</v>
      </c>
      <c r="H3566">
        <v>51737</v>
      </c>
      <c r="I3566">
        <v>13</v>
      </c>
      <c r="J3566" t="s">
        <v>5069</v>
      </c>
      <c r="K3566">
        <v>5819.95</v>
      </c>
      <c r="L3566" t="s">
        <v>5074</v>
      </c>
      <c r="M3566">
        <f>MONTH(Helper_Columns[Order_Date])</f>
        <v>9</v>
      </c>
      <c r="N3566">
        <f>YEAR(Helper_Columns[Order_Date])</f>
        <v>2024</v>
      </c>
      <c r="O3566" t="str">
        <f>TEXT(Helper_Columns[Order_Date],"mmm")</f>
        <v>Sep</v>
      </c>
      <c r="P3566" s="7">
        <f>IFERROR(Helper_Columns[Profit]/Helper_Columns[Sales_Amount],0)</f>
        <v>0.112491060556275</v>
      </c>
      <c r="Q3566" s="5" t="str">
        <f>IF(VALUE(SUBSTITUTE(Helper_Columns[[#This Row],[Discount]],"%",""))&gt;=10,"High Discount", "Normal")</f>
        <v>High Discount</v>
      </c>
      <c r="R3566" s="5" t="str">
        <f xml:space="preserve"> IF(Helper_Columns[[#This Row],[Profit]]&gt;5000,"High","Low")</f>
        <v>High</v>
      </c>
    </row>
    <row r="3567" spans="1:18" x14ac:dyDescent="0.25">
      <c r="A3567" t="s">
        <v>3577</v>
      </c>
      <c r="B3567" s="4">
        <v>45552.297059411867</v>
      </c>
      <c r="C3567" t="s">
        <v>5023</v>
      </c>
      <c r="D3567" t="s">
        <v>5028</v>
      </c>
      <c r="E3567" t="s">
        <v>5036</v>
      </c>
      <c r="F3567" t="s">
        <v>5047</v>
      </c>
      <c r="G3567" t="s">
        <v>5064</v>
      </c>
      <c r="H3567">
        <v>7577</v>
      </c>
      <c r="I3567">
        <v>7</v>
      </c>
      <c r="J3567" t="s">
        <v>5071</v>
      </c>
      <c r="K3567">
        <v>1647.93</v>
      </c>
      <c r="L3567" t="s">
        <v>5079</v>
      </c>
      <c r="M3567">
        <f>MONTH(Helper_Columns[Order_Date])</f>
        <v>9</v>
      </c>
      <c r="N3567">
        <f>YEAR(Helper_Columns[Order_Date])</f>
        <v>2024</v>
      </c>
      <c r="O3567" t="str">
        <f>TEXT(Helper_Columns[Order_Date],"mmm")</f>
        <v>Sep</v>
      </c>
      <c r="P3567" s="7">
        <f>IFERROR(Helper_Columns[Profit]/Helper_Columns[Sales_Amount],0)</f>
        <v>0.2174910914610004</v>
      </c>
      <c r="Q3567" s="5" t="str">
        <f>IF(VALUE(SUBSTITUTE(Helper_Columns[[#This Row],[Discount]],"%",""))&gt;=10,"High Discount", "Normal")</f>
        <v>High Discount</v>
      </c>
      <c r="R3567" s="5" t="str">
        <f xml:space="preserve"> IF(Helper_Columns[[#This Row],[Profit]]&gt;5000,"High","Low")</f>
        <v>Low</v>
      </c>
    </row>
    <row r="3568" spans="1:18" x14ac:dyDescent="0.25">
      <c r="A3568" t="s">
        <v>3578</v>
      </c>
      <c r="B3568" s="4">
        <v>45552.370074014791</v>
      </c>
      <c r="C3568" t="s">
        <v>5015</v>
      </c>
      <c r="D3568" t="s">
        <v>5026</v>
      </c>
      <c r="E3568" t="s">
        <v>5030</v>
      </c>
      <c r="F3568" t="s">
        <v>5047</v>
      </c>
      <c r="G3568" t="s">
        <v>5058</v>
      </c>
      <c r="H3568">
        <v>6691</v>
      </c>
      <c r="I3568">
        <v>5</v>
      </c>
      <c r="J3568" t="s">
        <v>5068</v>
      </c>
      <c r="K3568">
        <v>707.29</v>
      </c>
      <c r="L3568" t="s">
        <v>5079</v>
      </c>
      <c r="M3568">
        <f>MONTH(Helper_Columns[Order_Date])</f>
        <v>9</v>
      </c>
      <c r="N3568">
        <f>YEAR(Helper_Columns[Order_Date])</f>
        <v>2024</v>
      </c>
      <c r="O3568" t="str">
        <f>TEXT(Helper_Columns[Order_Date],"mmm")</f>
        <v>Sep</v>
      </c>
      <c r="P3568" s="7">
        <f>IFERROR(Helper_Columns[Profit]/Helper_Columns[Sales_Amount],0)</f>
        <v>0.1057076670153938</v>
      </c>
      <c r="Q3568" s="5" t="str">
        <f>IF(VALUE(SUBSTITUTE(Helper_Columns[[#This Row],[Discount]],"%",""))&gt;=10,"High Discount", "Normal")</f>
        <v>Normal</v>
      </c>
      <c r="R3568" s="5" t="str">
        <f xml:space="preserve"> IF(Helper_Columns[[#This Row],[Profit]]&gt;5000,"High","Low")</f>
        <v>Low</v>
      </c>
    </row>
    <row r="3569" spans="1:18" x14ac:dyDescent="0.25">
      <c r="A3569" t="s">
        <v>3579</v>
      </c>
      <c r="B3569" s="4">
        <v>45552.443088617722</v>
      </c>
      <c r="C3569" t="s">
        <v>5019</v>
      </c>
      <c r="D3569" t="s">
        <v>5029</v>
      </c>
      <c r="E3569" t="s">
        <v>5033</v>
      </c>
      <c r="F3569" t="s">
        <v>5048</v>
      </c>
      <c r="G3569" t="s">
        <v>5056</v>
      </c>
      <c r="H3569">
        <v>74490</v>
      </c>
      <c r="I3569">
        <v>12</v>
      </c>
      <c r="J3569" t="s">
        <v>5069</v>
      </c>
      <c r="K3569">
        <v>12809.47</v>
      </c>
      <c r="L3569" t="s">
        <v>5079</v>
      </c>
      <c r="M3569">
        <f>MONTH(Helper_Columns[Order_Date])</f>
        <v>9</v>
      </c>
      <c r="N3569">
        <f>YEAR(Helper_Columns[Order_Date])</f>
        <v>2024</v>
      </c>
      <c r="O3569" t="str">
        <f>TEXT(Helper_Columns[Order_Date],"mmm")</f>
        <v>Sep</v>
      </c>
      <c r="P3569" s="7">
        <f>IFERROR(Helper_Columns[Profit]/Helper_Columns[Sales_Amount],0)</f>
        <v>0.17196227681567994</v>
      </c>
      <c r="Q3569" s="5" t="str">
        <f>IF(VALUE(SUBSTITUTE(Helper_Columns[[#This Row],[Discount]],"%",""))&gt;=10,"High Discount", "Normal")</f>
        <v>High Discount</v>
      </c>
      <c r="R3569" s="5" t="str">
        <f xml:space="preserve"> IF(Helper_Columns[[#This Row],[Profit]]&gt;5000,"High","Low")</f>
        <v>High</v>
      </c>
    </row>
    <row r="3570" spans="1:18" x14ac:dyDescent="0.25">
      <c r="A3570" t="s">
        <v>3580</v>
      </c>
      <c r="B3570" s="4">
        <v>45552.516103220638</v>
      </c>
      <c r="C3570" t="s">
        <v>5012</v>
      </c>
      <c r="D3570" t="s">
        <v>5028</v>
      </c>
      <c r="E3570" t="s">
        <v>5035</v>
      </c>
      <c r="F3570" t="s">
        <v>5046</v>
      </c>
      <c r="G3570" t="s">
        <v>5057</v>
      </c>
      <c r="H3570">
        <v>25265</v>
      </c>
      <c r="I3570">
        <v>7</v>
      </c>
      <c r="J3570" t="s">
        <v>5071</v>
      </c>
      <c r="K3570">
        <v>3331.16</v>
      </c>
      <c r="L3570" t="s">
        <v>5075</v>
      </c>
      <c r="M3570">
        <f>MONTH(Helper_Columns[Order_Date])</f>
        <v>9</v>
      </c>
      <c r="N3570">
        <f>YEAR(Helper_Columns[Order_Date])</f>
        <v>2024</v>
      </c>
      <c r="O3570" t="str">
        <f>TEXT(Helper_Columns[Order_Date],"mmm")</f>
        <v>Sep</v>
      </c>
      <c r="P3570" s="7">
        <f>IFERROR(Helper_Columns[Profit]/Helper_Columns[Sales_Amount],0)</f>
        <v>0.1318488026914704</v>
      </c>
      <c r="Q3570" s="5" t="str">
        <f>IF(VALUE(SUBSTITUTE(Helper_Columns[[#This Row],[Discount]],"%",""))&gt;=10,"High Discount", "Normal")</f>
        <v>High Discount</v>
      </c>
      <c r="R3570" s="5" t="str">
        <f xml:space="preserve"> IF(Helper_Columns[[#This Row],[Profit]]&gt;5000,"High","Low")</f>
        <v>Low</v>
      </c>
    </row>
    <row r="3571" spans="1:18" x14ac:dyDescent="0.25">
      <c r="A3571" t="s">
        <v>3581</v>
      </c>
      <c r="B3571" s="4">
        <v>45552.589117823547</v>
      </c>
      <c r="C3571" t="s">
        <v>5015</v>
      </c>
      <c r="D3571" t="s">
        <v>5029</v>
      </c>
      <c r="E3571" t="s">
        <v>5033</v>
      </c>
      <c r="F3571" t="s">
        <v>5047</v>
      </c>
      <c r="G3571" t="s">
        <v>5050</v>
      </c>
      <c r="H3571">
        <v>25513</v>
      </c>
      <c r="I3571">
        <v>6</v>
      </c>
      <c r="J3571" t="s">
        <v>5072</v>
      </c>
      <c r="K3571">
        <v>3435.05</v>
      </c>
      <c r="L3571" t="s">
        <v>5074</v>
      </c>
      <c r="M3571">
        <f>MONTH(Helper_Columns[Order_Date])</f>
        <v>9</v>
      </c>
      <c r="N3571">
        <f>YEAR(Helper_Columns[Order_Date])</f>
        <v>2024</v>
      </c>
      <c r="O3571" t="str">
        <f>TEXT(Helper_Columns[Order_Date],"mmm")</f>
        <v>Sep</v>
      </c>
      <c r="P3571" s="7">
        <f>IFERROR(Helper_Columns[Profit]/Helper_Columns[Sales_Amount],0)</f>
        <v>0.13463920354329167</v>
      </c>
      <c r="Q3571" s="5" t="str">
        <f>IF(VALUE(SUBSTITUTE(Helper_Columns[[#This Row],[Discount]],"%",""))&gt;=10,"High Discount", "Normal")</f>
        <v>High Discount</v>
      </c>
      <c r="R3571" s="5" t="str">
        <f xml:space="preserve"> IF(Helper_Columns[[#This Row],[Profit]]&gt;5000,"High","Low")</f>
        <v>Low</v>
      </c>
    </row>
    <row r="3572" spans="1:18" x14ac:dyDescent="0.25">
      <c r="A3572" t="s">
        <v>3582</v>
      </c>
      <c r="B3572" s="4">
        <v>45552.662132426478</v>
      </c>
      <c r="C3572" t="s">
        <v>5015</v>
      </c>
      <c r="D3572" t="s">
        <v>5027</v>
      </c>
      <c r="E3572" t="s">
        <v>5031</v>
      </c>
      <c r="F3572" t="s">
        <v>5046</v>
      </c>
      <c r="G3572" t="s">
        <v>5060</v>
      </c>
      <c r="H3572">
        <v>39009</v>
      </c>
      <c r="I3572">
        <v>5</v>
      </c>
      <c r="J3572" t="s">
        <v>5073</v>
      </c>
      <c r="K3572">
        <v>8241.4</v>
      </c>
      <c r="L3572" t="s">
        <v>5078</v>
      </c>
      <c r="M3572">
        <f>MONTH(Helper_Columns[Order_Date])</f>
        <v>9</v>
      </c>
      <c r="N3572">
        <f>YEAR(Helper_Columns[Order_Date])</f>
        <v>2024</v>
      </c>
      <c r="O3572" t="str">
        <f>TEXT(Helper_Columns[Order_Date],"mmm")</f>
        <v>Sep</v>
      </c>
      <c r="P3572" s="7">
        <f>IFERROR(Helper_Columns[Profit]/Helper_Columns[Sales_Amount],0)</f>
        <v>0.21126919428849752</v>
      </c>
      <c r="Q3572" s="5" t="str">
        <f>IF(VALUE(SUBSTITUTE(Helper_Columns[[#This Row],[Discount]],"%",""))&gt;=10,"High Discount", "Normal")</f>
        <v>Normal</v>
      </c>
      <c r="R3572" s="5" t="str">
        <f xml:space="preserve"> IF(Helper_Columns[[#This Row],[Profit]]&gt;5000,"High","Low")</f>
        <v>High</v>
      </c>
    </row>
    <row r="3573" spans="1:18" x14ac:dyDescent="0.25">
      <c r="A3573" t="s">
        <v>3583</v>
      </c>
      <c r="B3573" s="4">
        <v>45552.735147029402</v>
      </c>
      <c r="C3573" t="s">
        <v>5024</v>
      </c>
      <c r="D3573" t="s">
        <v>5029</v>
      </c>
      <c r="E3573" t="s">
        <v>5039</v>
      </c>
      <c r="F3573" t="s">
        <v>5048</v>
      </c>
      <c r="G3573" t="s">
        <v>5059</v>
      </c>
      <c r="H3573">
        <v>43936</v>
      </c>
      <c r="I3573">
        <v>8</v>
      </c>
      <c r="J3573" t="s">
        <v>5071</v>
      </c>
      <c r="K3573">
        <v>8807.58</v>
      </c>
      <c r="L3573" t="s">
        <v>5079</v>
      </c>
      <c r="M3573">
        <f>MONTH(Helper_Columns[Order_Date])</f>
        <v>9</v>
      </c>
      <c r="N3573">
        <f>YEAR(Helper_Columns[Order_Date])</f>
        <v>2024</v>
      </c>
      <c r="O3573" t="str">
        <f>TEXT(Helper_Columns[Order_Date],"mmm")</f>
        <v>Sep</v>
      </c>
      <c r="P3573" s="7">
        <f>IFERROR(Helper_Columns[Profit]/Helper_Columns[Sales_Amount],0)</f>
        <v>0.20046385651857246</v>
      </c>
      <c r="Q3573" s="5" t="str">
        <f>IF(VALUE(SUBSTITUTE(Helper_Columns[[#This Row],[Discount]],"%",""))&gt;=10,"High Discount", "Normal")</f>
        <v>High Discount</v>
      </c>
      <c r="R3573" s="5" t="str">
        <f xml:space="preserve"> IF(Helper_Columns[[#This Row],[Profit]]&gt;5000,"High","Low")</f>
        <v>High</v>
      </c>
    </row>
    <row r="3574" spans="1:18" x14ac:dyDescent="0.25">
      <c r="A3574" t="s">
        <v>3584</v>
      </c>
      <c r="B3574" s="4">
        <v>45552.808161632332</v>
      </c>
      <c r="C3574" t="s">
        <v>5020</v>
      </c>
      <c r="D3574" t="s">
        <v>5027</v>
      </c>
      <c r="E3574" t="s">
        <v>5031</v>
      </c>
      <c r="F3574" t="s">
        <v>5048</v>
      </c>
      <c r="G3574" t="s">
        <v>5065</v>
      </c>
      <c r="H3574">
        <v>6838</v>
      </c>
      <c r="I3574">
        <v>14</v>
      </c>
      <c r="J3574" t="s">
        <v>5071</v>
      </c>
      <c r="K3574">
        <v>1438.14</v>
      </c>
      <c r="L3574" t="s">
        <v>5077</v>
      </c>
      <c r="M3574">
        <f>MONTH(Helper_Columns[Order_Date])</f>
        <v>9</v>
      </c>
      <c r="N3574">
        <f>YEAR(Helper_Columns[Order_Date])</f>
        <v>2024</v>
      </c>
      <c r="O3574" t="str">
        <f>TEXT(Helper_Columns[Order_Date],"mmm")</f>
        <v>Sep</v>
      </c>
      <c r="P3574" s="7">
        <f>IFERROR(Helper_Columns[Profit]/Helper_Columns[Sales_Amount],0)</f>
        <v>0.21031588183679439</v>
      </c>
      <c r="Q3574" s="5" t="str">
        <f>IF(VALUE(SUBSTITUTE(Helper_Columns[[#This Row],[Discount]],"%",""))&gt;=10,"High Discount", "Normal")</f>
        <v>High Discount</v>
      </c>
      <c r="R3574" s="5" t="str">
        <f xml:space="preserve"> IF(Helper_Columns[[#This Row],[Profit]]&gt;5000,"High","Low")</f>
        <v>Low</v>
      </c>
    </row>
    <row r="3575" spans="1:18" x14ac:dyDescent="0.25">
      <c r="A3575" t="s">
        <v>3585</v>
      </c>
      <c r="B3575" s="4">
        <v>45552.881176235242</v>
      </c>
      <c r="C3575" t="s">
        <v>5016</v>
      </c>
      <c r="D3575" t="s">
        <v>5029</v>
      </c>
      <c r="E3575" t="s">
        <v>5040</v>
      </c>
      <c r="F3575" t="s">
        <v>5048</v>
      </c>
      <c r="G3575" t="s">
        <v>5051</v>
      </c>
      <c r="H3575">
        <v>27451</v>
      </c>
      <c r="I3575">
        <v>3</v>
      </c>
      <c r="J3575" t="s">
        <v>5071</v>
      </c>
      <c r="K3575">
        <v>5275.28</v>
      </c>
      <c r="L3575" t="s">
        <v>5079</v>
      </c>
      <c r="M3575">
        <f>MONTH(Helper_Columns[Order_Date])</f>
        <v>9</v>
      </c>
      <c r="N3575">
        <f>YEAR(Helper_Columns[Order_Date])</f>
        <v>2024</v>
      </c>
      <c r="O3575" t="str">
        <f>TEXT(Helper_Columns[Order_Date],"mmm")</f>
        <v>Sep</v>
      </c>
      <c r="P3575" s="7">
        <f>IFERROR(Helper_Columns[Profit]/Helper_Columns[Sales_Amount],0)</f>
        <v>0.19217077702087354</v>
      </c>
      <c r="Q3575" s="5" t="str">
        <f>IF(VALUE(SUBSTITUTE(Helper_Columns[[#This Row],[Discount]],"%",""))&gt;=10,"High Discount", "Normal")</f>
        <v>High Discount</v>
      </c>
      <c r="R3575" s="5" t="str">
        <f xml:space="preserve"> IF(Helper_Columns[[#This Row],[Profit]]&gt;5000,"High","Low")</f>
        <v>High</v>
      </c>
    </row>
    <row r="3576" spans="1:18" x14ac:dyDescent="0.25">
      <c r="A3576" t="s">
        <v>3586</v>
      </c>
      <c r="B3576" s="4">
        <v>45552.954190838158</v>
      </c>
      <c r="C3576" t="s">
        <v>5015</v>
      </c>
      <c r="D3576" t="s">
        <v>5028</v>
      </c>
      <c r="E3576" t="s">
        <v>5036</v>
      </c>
      <c r="F3576" t="s">
        <v>5048</v>
      </c>
      <c r="G3576" t="s">
        <v>5056</v>
      </c>
      <c r="H3576">
        <v>33291</v>
      </c>
      <c r="I3576">
        <v>9</v>
      </c>
      <c r="J3576" t="s">
        <v>5068</v>
      </c>
      <c r="K3576">
        <v>6671.25</v>
      </c>
      <c r="L3576" t="s">
        <v>5076</v>
      </c>
      <c r="M3576">
        <f>MONTH(Helper_Columns[Order_Date])</f>
        <v>9</v>
      </c>
      <c r="N3576">
        <f>YEAR(Helper_Columns[Order_Date])</f>
        <v>2024</v>
      </c>
      <c r="O3576" t="str">
        <f>TEXT(Helper_Columns[Order_Date],"mmm")</f>
        <v>Sep</v>
      </c>
      <c r="P3576" s="7">
        <f>IFERROR(Helper_Columns[Profit]/Helper_Columns[Sales_Amount],0)</f>
        <v>0.20039199783725331</v>
      </c>
      <c r="Q3576" s="5" t="str">
        <f>IF(VALUE(SUBSTITUTE(Helper_Columns[[#This Row],[Discount]],"%",""))&gt;=10,"High Discount", "Normal")</f>
        <v>Normal</v>
      </c>
      <c r="R3576" s="5" t="str">
        <f xml:space="preserve"> IF(Helper_Columns[[#This Row],[Profit]]&gt;5000,"High","Low")</f>
        <v>High</v>
      </c>
    </row>
    <row r="3577" spans="1:18" x14ac:dyDescent="0.25">
      <c r="A3577" t="s">
        <v>3587</v>
      </c>
      <c r="B3577" s="4">
        <v>45553.027205441089</v>
      </c>
      <c r="C3577" t="s">
        <v>5024</v>
      </c>
      <c r="D3577" t="s">
        <v>5029</v>
      </c>
      <c r="E3577" t="s">
        <v>5039</v>
      </c>
      <c r="F3577" t="s">
        <v>5046</v>
      </c>
      <c r="G3577" t="s">
        <v>5053</v>
      </c>
      <c r="H3577">
        <v>22021</v>
      </c>
      <c r="I3577">
        <v>4</v>
      </c>
      <c r="J3577" t="s">
        <v>5072</v>
      </c>
      <c r="K3577">
        <v>3688.56</v>
      </c>
      <c r="L3577" t="s">
        <v>5079</v>
      </c>
      <c r="M3577">
        <f>MONTH(Helper_Columns[Order_Date])</f>
        <v>9</v>
      </c>
      <c r="N3577">
        <f>YEAR(Helper_Columns[Order_Date])</f>
        <v>2024</v>
      </c>
      <c r="O3577" t="str">
        <f>TEXT(Helper_Columns[Order_Date],"mmm")</f>
        <v>Sep</v>
      </c>
      <c r="P3577" s="7">
        <f>IFERROR(Helper_Columns[Profit]/Helper_Columns[Sales_Amount],0)</f>
        <v>0.16750192997593205</v>
      </c>
      <c r="Q3577" s="5" t="str">
        <f>IF(VALUE(SUBSTITUTE(Helper_Columns[[#This Row],[Discount]],"%",""))&gt;=10,"High Discount", "Normal")</f>
        <v>High Discount</v>
      </c>
      <c r="R3577" s="5" t="str">
        <f xml:space="preserve"> IF(Helper_Columns[[#This Row],[Profit]]&gt;5000,"High","Low")</f>
        <v>Low</v>
      </c>
    </row>
    <row r="3578" spans="1:18" x14ac:dyDescent="0.25">
      <c r="A3578" t="s">
        <v>3588</v>
      </c>
      <c r="B3578" s="4">
        <v>45553.100220044013</v>
      </c>
      <c r="C3578" t="s">
        <v>5017</v>
      </c>
      <c r="D3578" t="s">
        <v>5026</v>
      </c>
      <c r="E3578" t="s">
        <v>5030</v>
      </c>
      <c r="F3578" t="s">
        <v>5047</v>
      </c>
      <c r="G3578" t="s">
        <v>5058</v>
      </c>
      <c r="H3578">
        <v>65591</v>
      </c>
      <c r="I3578">
        <v>3</v>
      </c>
      <c r="J3578" t="s">
        <v>5071</v>
      </c>
      <c r="K3578">
        <v>9491.17</v>
      </c>
      <c r="L3578" t="s">
        <v>5077</v>
      </c>
      <c r="M3578">
        <f>MONTH(Helper_Columns[Order_Date])</f>
        <v>9</v>
      </c>
      <c r="N3578">
        <f>YEAR(Helper_Columns[Order_Date])</f>
        <v>2024</v>
      </c>
      <c r="O3578" t="str">
        <f>TEXT(Helper_Columns[Order_Date],"mmm")</f>
        <v>Sep</v>
      </c>
      <c r="P3578" s="7">
        <f>IFERROR(Helper_Columns[Profit]/Helper_Columns[Sales_Amount],0)</f>
        <v>0.14470232196490374</v>
      </c>
      <c r="Q3578" s="5" t="str">
        <f>IF(VALUE(SUBSTITUTE(Helper_Columns[[#This Row],[Discount]],"%",""))&gt;=10,"High Discount", "Normal")</f>
        <v>High Discount</v>
      </c>
      <c r="R3578" s="5" t="str">
        <f xml:space="preserve"> IF(Helper_Columns[[#This Row],[Profit]]&gt;5000,"High","Low")</f>
        <v>High</v>
      </c>
    </row>
    <row r="3579" spans="1:18" x14ac:dyDescent="0.25">
      <c r="A3579" t="s">
        <v>3589</v>
      </c>
      <c r="B3579" s="4">
        <v>45553.173234646922</v>
      </c>
      <c r="C3579" t="s">
        <v>5023</v>
      </c>
      <c r="D3579" t="s">
        <v>5028</v>
      </c>
      <c r="E3579" t="s">
        <v>5037</v>
      </c>
      <c r="F3579" t="s">
        <v>5046</v>
      </c>
      <c r="G3579" t="s">
        <v>5060</v>
      </c>
      <c r="H3579">
        <v>5176</v>
      </c>
      <c r="I3579">
        <v>14</v>
      </c>
      <c r="J3579" t="s">
        <v>5070</v>
      </c>
      <c r="K3579">
        <v>1051.21</v>
      </c>
      <c r="L3579" t="s">
        <v>5076</v>
      </c>
      <c r="M3579">
        <f>MONTH(Helper_Columns[Order_Date])</f>
        <v>9</v>
      </c>
      <c r="N3579">
        <f>YEAR(Helper_Columns[Order_Date])</f>
        <v>2024</v>
      </c>
      <c r="O3579" t="str">
        <f>TEXT(Helper_Columns[Order_Date],"mmm")</f>
        <v>Sep</v>
      </c>
      <c r="P3579" s="7">
        <f>IFERROR(Helper_Columns[Profit]/Helper_Columns[Sales_Amount],0)</f>
        <v>0.20309312210200928</v>
      </c>
      <c r="Q3579" s="5" t="str">
        <f>IF(VALUE(SUBSTITUTE(Helper_Columns[[#This Row],[Discount]],"%",""))&gt;=10,"High Discount", "Normal")</f>
        <v>Normal</v>
      </c>
      <c r="R3579" s="5" t="str">
        <f xml:space="preserve"> IF(Helper_Columns[[#This Row],[Profit]]&gt;5000,"High","Low")</f>
        <v>Low</v>
      </c>
    </row>
    <row r="3580" spans="1:18" x14ac:dyDescent="0.25">
      <c r="A3580" t="s">
        <v>3590</v>
      </c>
      <c r="B3580" s="4">
        <v>45553.246249249853</v>
      </c>
      <c r="C3580" t="s">
        <v>5018</v>
      </c>
      <c r="D3580" t="s">
        <v>5029</v>
      </c>
      <c r="E3580" t="s">
        <v>5033</v>
      </c>
      <c r="F3580" t="s">
        <v>5047</v>
      </c>
      <c r="G3580" t="s">
        <v>5063</v>
      </c>
      <c r="H3580">
        <v>79603</v>
      </c>
      <c r="I3580">
        <v>11</v>
      </c>
      <c r="J3580" t="s">
        <v>5070</v>
      </c>
      <c r="K3580">
        <v>17122.61</v>
      </c>
      <c r="L3580" t="s">
        <v>5074</v>
      </c>
      <c r="M3580">
        <f>MONTH(Helper_Columns[Order_Date])</f>
        <v>9</v>
      </c>
      <c r="N3580">
        <f>YEAR(Helper_Columns[Order_Date])</f>
        <v>2024</v>
      </c>
      <c r="O3580" t="str">
        <f>TEXT(Helper_Columns[Order_Date],"mmm")</f>
        <v>Sep</v>
      </c>
      <c r="P3580" s="7">
        <f>IFERROR(Helper_Columns[Profit]/Helper_Columns[Sales_Amount],0)</f>
        <v>0.21510005904300089</v>
      </c>
      <c r="Q3580" s="5" t="str">
        <f>IF(VALUE(SUBSTITUTE(Helper_Columns[[#This Row],[Discount]],"%",""))&gt;=10,"High Discount", "Normal")</f>
        <v>Normal</v>
      </c>
      <c r="R3580" s="5" t="str">
        <f xml:space="preserve"> IF(Helper_Columns[[#This Row],[Profit]]&gt;5000,"High","Low")</f>
        <v>High</v>
      </c>
    </row>
    <row r="3581" spans="1:18" x14ac:dyDescent="0.25">
      <c r="A3581" t="s">
        <v>3591</v>
      </c>
      <c r="B3581" s="4">
        <v>45553.319263852769</v>
      </c>
      <c r="C3581" t="s">
        <v>5024</v>
      </c>
      <c r="D3581" t="s">
        <v>5027</v>
      </c>
      <c r="E3581" t="s">
        <v>5042</v>
      </c>
      <c r="F3581" t="s">
        <v>5046</v>
      </c>
      <c r="G3581" t="s">
        <v>5066</v>
      </c>
      <c r="H3581">
        <v>70759</v>
      </c>
      <c r="I3581">
        <v>7</v>
      </c>
      <c r="J3581" t="s">
        <v>5070</v>
      </c>
      <c r="K3581">
        <v>15146.54</v>
      </c>
      <c r="L3581" t="s">
        <v>5076</v>
      </c>
      <c r="M3581">
        <f>MONTH(Helper_Columns[Order_Date])</f>
        <v>9</v>
      </c>
      <c r="N3581">
        <f>YEAR(Helper_Columns[Order_Date])</f>
        <v>2024</v>
      </c>
      <c r="O3581" t="str">
        <f>TEXT(Helper_Columns[Order_Date],"mmm")</f>
        <v>Sep</v>
      </c>
      <c r="P3581" s="7">
        <f>IFERROR(Helper_Columns[Profit]/Helper_Columns[Sales_Amount],0)</f>
        <v>0.21405814101386397</v>
      </c>
      <c r="Q3581" s="5" t="str">
        <f>IF(VALUE(SUBSTITUTE(Helper_Columns[[#This Row],[Discount]],"%",""))&gt;=10,"High Discount", "Normal")</f>
        <v>Normal</v>
      </c>
      <c r="R3581" s="5" t="str">
        <f xml:space="preserve"> IF(Helper_Columns[[#This Row],[Profit]]&gt;5000,"High","Low")</f>
        <v>High</v>
      </c>
    </row>
    <row r="3582" spans="1:18" x14ac:dyDescent="0.25">
      <c r="A3582" t="s">
        <v>3592</v>
      </c>
      <c r="B3582" s="4">
        <v>45553.392278455693</v>
      </c>
      <c r="C3582" t="s">
        <v>5014</v>
      </c>
      <c r="D3582" t="s">
        <v>5026</v>
      </c>
      <c r="E3582" t="s">
        <v>5043</v>
      </c>
      <c r="F3582" t="s">
        <v>5047</v>
      </c>
      <c r="G3582" t="s">
        <v>5064</v>
      </c>
      <c r="H3582">
        <v>9612</v>
      </c>
      <c r="I3582">
        <v>6</v>
      </c>
      <c r="J3582" t="s">
        <v>5073</v>
      </c>
      <c r="K3582">
        <v>2041.99</v>
      </c>
      <c r="L3582" t="s">
        <v>5079</v>
      </c>
      <c r="M3582">
        <f>MONTH(Helper_Columns[Order_Date])</f>
        <v>9</v>
      </c>
      <c r="N3582">
        <f>YEAR(Helper_Columns[Order_Date])</f>
        <v>2024</v>
      </c>
      <c r="O3582" t="str">
        <f>TEXT(Helper_Columns[Order_Date],"mmm")</f>
        <v>Sep</v>
      </c>
      <c r="P3582" s="7">
        <f>IFERROR(Helper_Columns[Profit]/Helper_Columns[Sales_Amount],0)</f>
        <v>0.2124417394923013</v>
      </c>
      <c r="Q3582" s="5" t="str">
        <f>IF(VALUE(SUBSTITUTE(Helper_Columns[[#This Row],[Discount]],"%",""))&gt;=10,"High Discount", "Normal")</f>
        <v>Normal</v>
      </c>
      <c r="R3582" s="5" t="str">
        <f xml:space="preserve"> IF(Helper_Columns[[#This Row],[Profit]]&gt;5000,"High","Low")</f>
        <v>Low</v>
      </c>
    </row>
    <row r="3583" spans="1:18" x14ac:dyDescent="0.25">
      <c r="A3583" t="s">
        <v>3593</v>
      </c>
      <c r="B3583" s="4">
        <v>45553.465293058609</v>
      </c>
      <c r="C3583" t="s">
        <v>5016</v>
      </c>
      <c r="D3583" t="s">
        <v>5026</v>
      </c>
      <c r="E3583" t="s">
        <v>5045</v>
      </c>
      <c r="F3583" t="s">
        <v>5046</v>
      </c>
      <c r="G3583" t="s">
        <v>5060</v>
      </c>
      <c r="H3583">
        <v>32943</v>
      </c>
      <c r="I3583">
        <v>1</v>
      </c>
      <c r="J3583" t="s">
        <v>5072</v>
      </c>
      <c r="K3583">
        <v>5725.99</v>
      </c>
      <c r="L3583" t="s">
        <v>5079</v>
      </c>
      <c r="M3583">
        <f>MONTH(Helper_Columns[Order_Date])</f>
        <v>9</v>
      </c>
      <c r="N3583">
        <f>YEAR(Helper_Columns[Order_Date])</f>
        <v>2024</v>
      </c>
      <c r="O3583" t="str">
        <f>TEXT(Helper_Columns[Order_Date],"mmm")</f>
        <v>Sep</v>
      </c>
      <c r="P3583" s="7">
        <f>IFERROR(Helper_Columns[Profit]/Helper_Columns[Sales_Amount],0)</f>
        <v>0.17381507452266035</v>
      </c>
      <c r="Q3583" s="5" t="str">
        <f>IF(VALUE(SUBSTITUTE(Helper_Columns[[#This Row],[Discount]],"%",""))&gt;=10,"High Discount", "Normal")</f>
        <v>High Discount</v>
      </c>
      <c r="R3583" s="5" t="str">
        <f xml:space="preserve"> IF(Helper_Columns[[#This Row],[Profit]]&gt;5000,"High","Low")</f>
        <v>High</v>
      </c>
    </row>
    <row r="3584" spans="1:18" x14ac:dyDescent="0.25">
      <c r="A3584" t="s">
        <v>3594</v>
      </c>
      <c r="B3584" s="4">
        <v>45553.538307661533</v>
      </c>
      <c r="C3584" t="s">
        <v>5015</v>
      </c>
      <c r="D3584" t="s">
        <v>5029</v>
      </c>
      <c r="E3584" t="s">
        <v>5033</v>
      </c>
      <c r="F3584" t="s">
        <v>5048</v>
      </c>
      <c r="G3584" t="s">
        <v>5065</v>
      </c>
      <c r="H3584">
        <v>78557</v>
      </c>
      <c r="I3584">
        <v>2</v>
      </c>
      <c r="J3584" t="s">
        <v>5073</v>
      </c>
      <c r="K3584">
        <v>11329.7</v>
      </c>
      <c r="L3584" t="s">
        <v>5074</v>
      </c>
      <c r="M3584">
        <f>MONTH(Helper_Columns[Order_Date])</f>
        <v>9</v>
      </c>
      <c r="N3584">
        <f>YEAR(Helper_Columns[Order_Date])</f>
        <v>2024</v>
      </c>
      <c r="O3584" t="str">
        <f>TEXT(Helper_Columns[Order_Date],"mmm")</f>
        <v>Sep</v>
      </c>
      <c r="P3584" s="7">
        <f>IFERROR(Helper_Columns[Profit]/Helper_Columns[Sales_Amount],0)</f>
        <v>0.14422266634418321</v>
      </c>
      <c r="Q3584" s="5" t="str">
        <f>IF(VALUE(SUBSTITUTE(Helper_Columns[[#This Row],[Discount]],"%",""))&gt;=10,"High Discount", "Normal")</f>
        <v>Normal</v>
      </c>
      <c r="R3584" s="5" t="str">
        <f xml:space="preserve"> IF(Helper_Columns[[#This Row],[Profit]]&gt;5000,"High","Low")</f>
        <v>High</v>
      </c>
    </row>
    <row r="3585" spans="1:18" x14ac:dyDescent="0.25">
      <c r="A3585" t="s">
        <v>3595</v>
      </c>
      <c r="B3585" s="4">
        <v>45553.611322264442</v>
      </c>
      <c r="C3585" t="s">
        <v>5016</v>
      </c>
      <c r="D3585" t="s">
        <v>5028</v>
      </c>
      <c r="E3585" t="s">
        <v>5036</v>
      </c>
      <c r="F3585" t="s">
        <v>5046</v>
      </c>
      <c r="G3585" t="s">
        <v>5066</v>
      </c>
      <c r="H3585">
        <v>47132</v>
      </c>
      <c r="I3585">
        <v>9</v>
      </c>
      <c r="J3585" t="s">
        <v>5070</v>
      </c>
      <c r="K3585">
        <v>8195.73</v>
      </c>
      <c r="L3585" t="s">
        <v>5074</v>
      </c>
      <c r="M3585">
        <f>MONTH(Helper_Columns[Order_Date])</f>
        <v>9</v>
      </c>
      <c r="N3585">
        <f>YEAR(Helper_Columns[Order_Date])</f>
        <v>2024</v>
      </c>
      <c r="O3585" t="str">
        <f>TEXT(Helper_Columns[Order_Date],"mmm")</f>
        <v>Sep</v>
      </c>
      <c r="P3585" s="7">
        <f>IFERROR(Helper_Columns[Profit]/Helper_Columns[Sales_Amount],0)</f>
        <v>0.17388886531443604</v>
      </c>
      <c r="Q3585" s="5" t="str">
        <f>IF(VALUE(SUBSTITUTE(Helper_Columns[[#This Row],[Discount]],"%",""))&gt;=10,"High Discount", "Normal")</f>
        <v>Normal</v>
      </c>
      <c r="R3585" s="5" t="str">
        <f xml:space="preserve"> IF(Helper_Columns[[#This Row],[Profit]]&gt;5000,"High","Low")</f>
        <v>High</v>
      </c>
    </row>
    <row r="3586" spans="1:18" x14ac:dyDescent="0.25">
      <c r="A3586" t="s">
        <v>3596</v>
      </c>
      <c r="B3586" s="4">
        <v>45553.684336867373</v>
      </c>
      <c r="C3586" t="s">
        <v>5024</v>
      </c>
      <c r="D3586" t="s">
        <v>5026</v>
      </c>
      <c r="E3586" t="s">
        <v>5030</v>
      </c>
      <c r="F3586" t="s">
        <v>5046</v>
      </c>
      <c r="G3586" t="s">
        <v>5053</v>
      </c>
      <c r="H3586">
        <v>75031</v>
      </c>
      <c r="I3586">
        <v>12</v>
      </c>
      <c r="J3586" t="s">
        <v>5071</v>
      </c>
      <c r="K3586">
        <v>14999.88</v>
      </c>
      <c r="L3586" t="s">
        <v>5076</v>
      </c>
      <c r="M3586">
        <f>MONTH(Helper_Columns[Order_Date])</f>
        <v>9</v>
      </c>
      <c r="N3586">
        <f>YEAR(Helper_Columns[Order_Date])</f>
        <v>2024</v>
      </c>
      <c r="O3586" t="str">
        <f>TEXT(Helper_Columns[Order_Date],"mmm")</f>
        <v>Sep</v>
      </c>
      <c r="P3586" s="7">
        <f>IFERROR(Helper_Columns[Profit]/Helper_Columns[Sales_Amount],0)</f>
        <v>0.19991576814916501</v>
      </c>
      <c r="Q3586" s="5" t="str">
        <f>IF(VALUE(SUBSTITUTE(Helper_Columns[[#This Row],[Discount]],"%",""))&gt;=10,"High Discount", "Normal")</f>
        <v>High Discount</v>
      </c>
      <c r="R3586" s="5" t="str">
        <f xml:space="preserve"> IF(Helper_Columns[[#This Row],[Profit]]&gt;5000,"High","Low")</f>
        <v>High</v>
      </c>
    </row>
    <row r="3587" spans="1:18" x14ac:dyDescent="0.25">
      <c r="A3587" t="s">
        <v>3597</v>
      </c>
      <c r="B3587" s="4">
        <v>45553.757351470289</v>
      </c>
      <c r="C3587" t="s">
        <v>5014</v>
      </c>
      <c r="D3587" t="s">
        <v>5026</v>
      </c>
      <c r="E3587" t="s">
        <v>5043</v>
      </c>
      <c r="F3587" t="s">
        <v>5047</v>
      </c>
      <c r="G3587" t="s">
        <v>5067</v>
      </c>
      <c r="H3587">
        <v>70345</v>
      </c>
      <c r="I3587">
        <v>3</v>
      </c>
      <c r="J3587" t="s">
        <v>5070</v>
      </c>
      <c r="K3587">
        <v>13011.01</v>
      </c>
      <c r="L3587" t="s">
        <v>5077</v>
      </c>
      <c r="M3587">
        <f>MONTH(Helper_Columns[Order_Date])</f>
        <v>9</v>
      </c>
      <c r="N3587">
        <f>YEAR(Helper_Columns[Order_Date])</f>
        <v>2024</v>
      </c>
      <c r="O3587" t="str">
        <f>TEXT(Helper_Columns[Order_Date],"mmm")</f>
        <v>Sep</v>
      </c>
      <c r="P3587" s="7">
        <f>IFERROR(Helper_Columns[Profit]/Helper_Columns[Sales_Amount],0)</f>
        <v>0.18495998294121829</v>
      </c>
      <c r="Q3587" s="5" t="str">
        <f>IF(VALUE(SUBSTITUTE(Helper_Columns[[#This Row],[Discount]],"%",""))&gt;=10,"High Discount", "Normal")</f>
        <v>Normal</v>
      </c>
      <c r="R3587" s="5" t="str">
        <f xml:space="preserve"> IF(Helper_Columns[[#This Row],[Profit]]&gt;5000,"High","Low")</f>
        <v>High</v>
      </c>
    </row>
    <row r="3588" spans="1:18" x14ac:dyDescent="0.25">
      <c r="A3588" t="s">
        <v>3598</v>
      </c>
      <c r="B3588" s="4">
        <v>45553.830366073213</v>
      </c>
      <c r="C3588" t="s">
        <v>5016</v>
      </c>
      <c r="D3588" t="s">
        <v>5027</v>
      </c>
      <c r="E3588" t="s">
        <v>5044</v>
      </c>
      <c r="F3588" t="s">
        <v>5046</v>
      </c>
      <c r="G3588" t="s">
        <v>5057</v>
      </c>
      <c r="H3588">
        <v>34095</v>
      </c>
      <c r="I3588">
        <v>4</v>
      </c>
      <c r="J3588" t="s">
        <v>5069</v>
      </c>
      <c r="K3588">
        <v>2930.18</v>
      </c>
      <c r="L3588" t="s">
        <v>5078</v>
      </c>
      <c r="M3588">
        <f>MONTH(Helper_Columns[Order_Date])</f>
        <v>9</v>
      </c>
      <c r="N3588">
        <f>YEAR(Helper_Columns[Order_Date])</f>
        <v>2024</v>
      </c>
      <c r="O3588" t="str">
        <f>TEXT(Helper_Columns[Order_Date],"mmm")</f>
        <v>Sep</v>
      </c>
      <c r="P3588" s="7">
        <f>IFERROR(Helper_Columns[Profit]/Helper_Columns[Sales_Amount],0)</f>
        <v>8.5941633670626183E-2</v>
      </c>
      <c r="Q3588" s="5" t="str">
        <f>IF(VALUE(SUBSTITUTE(Helper_Columns[[#This Row],[Discount]],"%",""))&gt;=10,"High Discount", "Normal")</f>
        <v>High Discount</v>
      </c>
      <c r="R3588" s="5" t="str">
        <f xml:space="preserve"> IF(Helper_Columns[[#This Row],[Profit]]&gt;5000,"High","Low")</f>
        <v>Low</v>
      </c>
    </row>
    <row r="3589" spans="1:18" x14ac:dyDescent="0.25">
      <c r="A3589" t="s">
        <v>3599</v>
      </c>
      <c r="B3589" s="4">
        <v>45553.903380676144</v>
      </c>
      <c r="C3589" t="s">
        <v>5021</v>
      </c>
      <c r="D3589" t="s">
        <v>5027</v>
      </c>
      <c r="E3589" t="s">
        <v>5031</v>
      </c>
      <c r="F3589" t="s">
        <v>5046</v>
      </c>
      <c r="G3589" t="s">
        <v>5066</v>
      </c>
      <c r="H3589">
        <v>42193</v>
      </c>
      <c r="I3589">
        <v>12</v>
      </c>
      <c r="J3589" t="s">
        <v>5072</v>
      </c>
      <c r="K3589">
        <v>7870.25</v>
      </c>
      <c r="L3589" t="s">
        <v>5074</v>
      </c>
      <c r="M3589">
        <f>MONTH(Helper_Columns[Order_Date])</f>
        <v>9</v>
      </c>
      <c r="N3589">
        <f>YEAR(Helper_Columns[Order_Date])</f>
        <v>2024</v>
      </c>
      <c r="O3589" t="str">
        <f>TEXT(Helper_Columns[Order_Date],"mmm")</f>
        <v>Sep</v>
      </c>
      <c r="P3589" s="7">
        <f>IFERROR(Helper_Columns[Profit]/Helper_Columns[Sales_Amount],0)</f>
        <v>0.18652975612068354</v>
      </c>
      <c r="Q3589" s="5" t="str">
        <f>IF(VALUE(SUBSTITUTE(Helper_Columns[[#This Row],[Discount]],"%",""))&gt;=10,"High Discount", "Normal")</f>
        <v>High Discount</v>
      </c>
      <c r="R3589" s="5" t="str">
        <f xml:space="preserve"> IF(Helper_Columns[[#This Row],[Profit]]&gt;5000,"High","Low")</f>
        <v>High</v>
      </c>
    </row>
    <row r="3590" spans="1:18" x14ac:dyDescent="0.25">
      <c r="A3590" t="s">
        <v>3600</v>
      </c>
      <c r="B3590" s="4">
        <v>45553.976395279053</v>
      </c>
      <c r="C3590" t="s">
        <v>5018</v>
      </c>
      <c r="D3590" t="s">
        <v>5028</v>
      </c>
      <c r="E3590" t="s">
        <v>5036</v>
      </c>
      <c r="F3590" t="s">
        <v>5046</v>
      </c>
      <c r="G3590" t="s">
        <v>5054</v>
      </c>
      <c r="H3590">
        <v>59204</v>
      </c>
      <c r="I3590">
        <v>2</v>
      </c>
      <c r="J3590" t="s">
        <v>5069</v>
      </c>
      <c r="K3590">
        <v>6388.77</v>
      </c>
      <c r="L3590" t="s">
        <v>5077</v>
      </c>
      <c r="M3590">
        <f>MONTH(Helper_Columns[Order_Date])</f>
        <v>9</v>
      </c>
      <c r="N3590">
        <f>YEAR(Helper_Columns[Order_Date])</f>
        <v>2024</v>
      </c>
      <c r="O3590" t="str">
        <f>TEXT(Helper_Columns[Order_Date],"mmm")</f>
        <v>Sep</v>
      </c>
      <c r="P3590" s="7">
        <f>IFERROR(Helper_Columns[Profit]/Helper_Columns[Sales_Amount],0)</f>
        <v>0.10791112087021149</v>
      </c>
      <c r="Q3590" s="5" t="str">
        <f>IF(VALUE(SUBSTITUTE(Helper_Columns[[#This Row],[Discount]],"%",""))&gt;=10,"High Discount", "Normal")</f>
        <v>High Discount</v>
      </c>
      <c r="R3590" s="5" t="str">
        <f xml:space="preserve"> IF(Helper_Columns[[#This Row],[Profit]]&gt;5000,"High","Low")</f>
        <v>High</v>
      </c>
    </row>
    <row r="3591" spans="1:18" x14ac:dyDescent="0.25">
      <c r="A3591" t="s">
        <v>3601</v>
      </c>
      <c r="B3591" s="4">
        <v>45554.049409881969</v>
      </c>
      <c r="C3591" t="s">
        <v>5020</v>
      </c>
      <c r="D3591" t="s">
        <v>5028</v>
      </c>
      <c r="E3591" t="s">
        <v>5035</v>
      </c>
      <c r="F3591" t="s">
        <v>5047</v>
      </c>
      <c r="G3591" t="s">
        <v>5058</v>
      </c>
      <c r="H3591">
        <v>12881</v>
      </c>
      <c r="I3591">
        <v>3</v>
      </c>
      <c r="J3591" t="s">
        <v>5071</v>
      </c>
      <c r="K3591">
        <v>1953.32</v>
      </c>
      <c r="L3591" t="s">
        <v>5076</v>
      </c>
      <c r="M3591">
        <f>MONTH(Helper_Columns[Order_Date])</f>
        <v>9</v>
      </c>
      <c r="N3591">
        <f>YEAR(Helper_Columns[Order_Date])</f>
        <v>2024</v>
      </c>
      <c r="O3591" t="str">
        <f>TEXT(Helper_Columns[Order_Date],"mmm")</f>
        <v>Sep</v>
      </c>
      <c r="P3591" s="7">
        <f>IFERROR(Helper_Columns[Profit]/Helper_Columns[Sales_Amount],0)</f>
        <v>0.15164350593897988</v>
      </c>
      <c r="Q3591" s="5" t="str">
        <f>IF(VALUE(SUBSTITUTE(Helper_Columns[[#This Row],[Discount]],"%",""))&gt;=10,"High Discount", "Normal")</f>
        <v>High Discount</v>
      </c>
      <c r="R3591" s="5" t="str">
        <f xml:space="preserve"> IF(Helper_Columns[[#This Row],[Profit]]&gt;5000,"High","Low")</f>
        <v>Low</v>
      </c>
    </row>
    <row r="3592" spans="1:18" x14ac:dyDescent="0.25">
      <c r="A3592" t="s">
        <v>3602</v>
      </c>
      <c r="B3592" s="4">
        <v>45554.122424484893</v>
      </c>
      <c r="C3592" t="s">
        <v>5021</v>
      </c>
      <c r="D3592" t="s">
        <v>5028</v>
      </c>
      <c r="E3592" t="s">
        <v>5036</v>
      </c>
      <c r="F3592" t="s">
        <v>5048</v>
      </c>
      <c r="G3592" t="s">
        <v>5052</v>
      </c>
      <c r="H3592">
        <v>16089</v>
      </c>
      <c r="I3592">
        <v>13</v>
      </c>
      <c r="J3592" t="s">
        <v>5072</v>
      </c>
      <c r="K3592">
        <v>3458.02</v>
      </c>
      <c r="L3592" t="s">
        <v>5079</v>
      </c>
      <c r="M3592">
        <f>MONTH(Helper_Columns[Order_Date])</f>
        <v>9</v>
      </c>
      <c r="N3592">
        <f>YEAR(Helper_Columns[Order_Date])</f>
        <v>2024</v>
      </c>
      <c r="O3592" t="str">
        <f>TEXT(Helper_Columns[Order_Date],"mmm")</f>
        <v>Sep</v>
      </c>
      <c r="P3592" s="7">
        <f>IFERROR(Helper_Columns[Profit]/Helper_Columns[Sales_Amount],0)</f>
        <v>0.21493069799241718</v>
      </c>
      <c r="Q3592" s="5" t="str">
        <f>IF(VALUE(SUBSTITUTE(Helper_Columns[[#This Row],[Discount]],"%",""))&gt;=10,"High Discount", "Normal")</f>
        <v>High Discount</v>
      </c>
      <c r="R3592" s="5" t="str">
        <f xml:space="preserve"> IF(Helper_Columns[[#This Row],[Profit]]&gt;5000,"High","Low")</f>
        <v>Low</v>
      </c>
    </row>
    <row r="3593" spans="1:18" x14ac:dyDescent="0.25">
      <c r="A3593" t="s">
        <v>3603</v>
      </c>
      <c r="B3593" s="4">
        <v>45554.195439087809</v>
      </c>
      <c r="C3593" t="s">
        <v>5023</v>
      </c>
      <c r="D3593" t="s">
        <v>5026</v>
      </c>
      <c r="E3593" t="s">
        <v>5045</v>
      </c>
      <c r="F3593" t="s">
        <v>5047</v>
      </c>
      <c r="G3593" t="s">
        <v>5058</v>
      </c>
      <c r="H3593">
        <v>69494</v>
      </c>
      <c r="I3593">
        <v>7</v>
      </c>
      <c r="J3593" t="s">
        <v>5070</v>
      </c>
      <c r="K3593">
        <v>15226.39</v>
      </c>
      <c r="L3593" t="s">
        <v>5076</v>
      </c>
      <c r="M3593">
        <f>MONTH(Helper_Columns[Order_Date])</f>
        <v>9</v>
      </c>
      <c r="N3593">
        <f>YEAR(Helper_Columns[Order_Date])</f>
        <v>2024</v>
      </c>
      <c r="O3593" t="str">
        <f>TEXT(Helper_Columns[Order_Date],"mmm")</f>
        <v>Sep</v>
      </c>
      <c r="P3593" s="7">
        <f>IFERROR(Helper_Columns[Profit]/Helper_Columns[Sales_Amount],0)</f>
        <v>0.21910366362563674</v>
      </c>
      <c r="Q3593" s="5" t="str">
        <f>IF(VALUE(SUBSTITUTE(Helper_Columns[[#This Row],[Discount]],"%",""))&gt;=10,"High Discount", "Normal")</f>
        <v>Normal</v>
      </c>
      <c r="R3593" s="5" t="str">
        <f xml:space="preserve"> IF(Helper_Columns[[#This Row],[Profit]]&gt;5000,"High","Low")</f>
        <v>High</v>
      </c>
    </row>
    <row r="3594" spans="1:18" x14ac:dyDescent="0.25">
      <c r="A3594" t="s">
        <v>3604</v>
      </c>
      <c r="B3594" s="4">
        <v>45554.268453690733</v>
      </c>
      <c r="C3594" t="s">
        <v>5018</v>
      </c>
      <c r="D3594" t="s">
        <v>5026</v>
      </c>
      <c r="E3594" t="s">
        <v>5030</v>
      </c>
      <c r="F3594" t="s">
        <v>5048</v>
      </c>
      <c r="G3594" t="s">
        <v>5052</v>
      </c>
      <c r="H3594">
        <v>11281</v>
      </c>
      <c r="I3594">
        <v>7</v>
      </c>
      <c r="J3594" t="s">
        <v>5073</v>
      </c>
      <c r="K3594">
        <v>1381.01</v>
      </c>
      <c r="L3594" t="s">
        <v>5075</v>
      </c>
      <c r="M3594">
        <f>MONTH(Helper_Columns[Order_Date])</f>
        <v>9</v>
      </c>
      <c r="N3594">
        <f>YEAR(Helper_Columns[Order_Date])</f>
        <v>2024</v>
      </c>
      <c r="O3594" t="str">
        <f>TEXT(Helper_Columns[Order_Date],"mmm")</f>
        <v>Sep</v>
      </c>
      <c r="P3594" s="7">
        <f>IFERROR(Helper_Columns[Profit]/Helper_Columns[Sales_Amount],0)</f>
        <v>0.12241911178087049</v>
      </c>
      <c r="Q3594" s="5" t="str">
        <f>IF(VALUE(SUBSTITUTE(Helper_Columns[[#This Row],[Discount]],"%",""))&gt;=10,"High Discount", "Normal")</f>
        <v>Normal</v>
      </c>
      <c r="R3594" s="5" t="str">
        <f xml:space="preserve"> IF(Helper_Columns[[#This Row],[Profit]]&gt;5000,"High","Low")</f>
        <v>Low</v>
      </c>
    </row>
    <row r="3595" spans="1:18" x14ac:dyDescent="0.25">
      <c r="A3595" t="s">
        <v>3605</v>
      </c>
      <c r="B3595" s="4">
        <v>45554.341468293656</v>
      </c>
      <c r="C3595" t="s">
        <v>5021</v>
      </c>
      <c r="D3595" t="s">
        <v>5029</v>
      </c>
      <c r="E3595" t="s">
        <v>5040</v>
      </c>
      <c r="F3595" t="s">
        <v>5047</v>
      </c>
      <c r="G3595" t="s">
        <v>5058</v>
      </c>
      <c r="H3595">
        <v>18048</v>
      </c>
      <c r="I3595">
        <v>5</v>
      </c>
      <c r="J3595" t="s">
        <v>5069</v>
      </c>
      <c r="K3595">
        <v>1737.32</v>
      </c>
      <c r="L3595" t="s">
        <v>5075</v>
      </c>
      <c r="M3595">
        <f>MONTH(Helper_Columns[Order_Date])</f>
        <v>9</v>
      </c>
      <c r="N3595">
        <f>YEAR(Helper_Columns[Order_Date])</f>
        <v>2024</v>
      </c>
      <c r="O3595" t="str">
        <f>TEXT(Helper_Columns[Order_Date],"mmm")</f>
        <v>Sep</v>
      </c>
      <c r="P3595" s="7">
        <f>IFERROR(Helper_Columns[Profit]/Helper_Columns[Sales_Amount],0)</f>
        <v>9.6261081560283679E-2</v>
      </c>
      <c r="Q3595" s="5" t="str">
        <f>IF(VALUE(SUBSTITUTE(Helper_Columns[[#This Row],[Discount]],"%",""))&gt;=10,"High Discount", "Normal")</f>
        <v>High Discount</v>
      </c>
      <c r="R3595" s="5" t="str">
        <f xml:space="preserve"> IF(Helper_Columns[[#This Row],[Profit]]&gt;5000,"High","Low")</f>
        <v>Low</v>
      </c>
    </row>
    <row r="3596" spans="1:18" x14ac:dyDescent="0.25">
      <c r="A3596" t="s">
        <v>3606</v>
      </c>
      <c r="B3596" s="4">
        <v>45554.414482896573</v>
      </c>
      <c r="C3596" t="s">
        <v>5017</v>
      </c>
      <c r="D3596" t="s">
        <v>5028</v>
      </c>
      <c r="E3596" t="s">
        <v>5037</v>
      </c>
      <c r="F3596" t="s">
        <v>5047</v>
      </c>
      <c r="G3596" t="s">
        <v>5058</v>
      </c>
      <c r="H3596">
        <v>79519</v>
      </c>
      <c r="I3596">
        <v>7</v>
      </c>
      <c r="J3596" t="s">
        <v>5069</v>
      </c>
      <c r="K3596">
        <v>10583.48</v>
      </c>
      <c r="L3596" t="s">
        <v>5079</v>
      </c>
      <c r="M3596">
        <f>MONTH(Helper_Columns[Order_Date])</f>
        <v>9</v>
      </c>
      <c r="N3596">
        <f>YEAR(Helper_Columns[Order_Date])</f>
        <v>2024</v>
      </c>
      <c r="O3596" t="str">
        <f>TEXT(Helper_Columns[Order_Date],"mmm")</f>
        <v>Sep</v>
      </c>
      <c r="P3596" s="7">
        <f>IFERROR(Helper_Columns[Profit]/Helper_Columns[Sales_Amount],0)</f>
        <v>0.1330937260277418</v>
      </c>
      <c r="Q3596" s="5" t="str">
        <f>IF(VALUE(SUBSTITUTE(Helper_Columns[[#This Row],[Discount]],"%",""))&gt;=10,"High Discount", "Normal")</f>
        <v>High Discount</v>
      </c>
      <c r="R3596" s="5" t="str">
        <f xml:space="preserve"> IF(Helper_Columns[[#This Row],[Profit]]&gt;5000,"High","Low")</f>
        <v>High</v>
      </c>
    </row>
    <row r="3597" spans="1:18" x14ac:dyDescent="0.25">
      <c r="A3597" t="s">
        <v>3607</v>
      </c>
      <c r="B3597" s="4">
        <v>45554.487497499489</v>
      </c>
      <c r="C3597" t="s">
        <v>5012</v>
      </c>
      <c r="D3597" t="s">
        <v>5029</v>
      </c>
      <c r="E3597" t="s">
        <v>5033</v>
      </c>
      <c r="F3597" t="s">
        <v>5047</v>
      </c>
      <c r="G3597" t="s">
        <v>5067</v>
      </c>
      <c r="H3597">
        <v>67243</v>
      </c>
      <c r="I3597">
        <v>9</v>
      </c>
      <c r="J3597" t="s">
        <v>5070</v>
      </c>
      <c r="K3597">
        <v>13113.14</v>
      </c>
      <c r="L3597" t="s">
        <v>5078</v>
      </c>
      <c r="M3597">
        <f>MONTH(Helper_Columns[Order_Date])</f>
        <v>9</v>
      </c>
      <c r="N3597">
        <f>YEAR(Helper_Columns[Order_Date])</f>
        <v>2024</v>
      </c>
      <c r="O3597" t="str">
        <f>TEXT(Helper_Columns[Order_Date],"mmm")</f>
        <v>Sep</v>
      </c>
      <c r="P3597" s="7">
        <f>IFERROR(Helper_Columns[Profit]/Helper_Columns[Sales_Amount],0)</f>
        <v>0.19501122793450618</v>
      </c>
      <c r="Q3597" s="5" t="str">
        <f>IF(VALUE(SUBSTITUTE(Helper_Columns[[#This Row],[Discount]],"%",""))&gt;=10,"High Discount", "Normal")</f>
        <v>Normal</v>
      </c>
      <c r="R3597" s="5" t="str">
        <f xml:space="preserve"> IF(Helper_Columns[[#This Row],[Profit]]&gt;5000,"High","Low")</f>
        <v>High</v>
      </c>
    </row>
    <row r="3598" spans="1:18" x14ac:dyDescent="0.25">
      <c r="A3598" t="s">
        <v>3608</v>
      </c>
      <c r="B3598" s="4">
        <v>45554.56051210242</v>
      </c>
      <c r="C3598" t="s">
        <v>5018</v>
      </c>
      <c r="D3598" t="s">
        <v>5028</v>
      </c>
      <c r="E3598" t="s">
        <v>5037</v>
      </c>
      <c r="F3598" t="s">
        <v>5047</v>
      </c>
      <c r="G3598" t="s">
        <v>5050</v>
      </c>
      <c r="H3598">
        <v>51018</v>
      </c>
      <c r="I3598">
        <v>8</v>
      </c>
      <c r="J3598" t="s">
        <v>5072</v>
      </c>
      <c r="K3598">
        <v>4532.6899999999996</v>
      </c>
      <c r="L3598" t="s">
        <v>5076</v>
      </c>
      <c r="M3598">
        <f>MONTH(Helper_Columns[Order_Date])</f>
        <v>9</v>
      </c>
      <c r="N3598">
        <f>YEAR(Helper_Columns[Order_Date])</f>
        <v>2024</v>
      </c>
      <c r="O3598" t="str">
        <f>TEXT(Helper_Columns[Order_Date],"mmm")</f>
        <v>Sep</v>
      </c>
      <c r="P3598" s="7">
        <f>IFERROR(Helper_Columns[Profit]/Helper_Columns[Sales_Amount],0)</f>
        <v>8.8844917480105048E-2</v>
      </c>
      <c r="Q3598" s="5" t="str">
        <f>IF(VALUE(SUBSTITUTE(Helper_Columns[[#This Row],[Discount]],"%",""))&gt;=10,"High Discount", "Normal")</f>
        <v>High Discount</v>
      </c>
      <c r="R3598" s="5" t="str">
        <f xml:space="preserve"> IF(Helper_Columns[[#This Row],[Profit]]&gt;5000,"High","Low")</f>
        <v>Low</v>
      </c>
    </row>
    <row r="3599" spans="1:18" x14ac:dyDescent="0.25">
      <c r="A3599" t="s">
        <v>3609</v>
      </c>
      <c r="B3599" s="4">
        <v>45554.633526705336</v>
      </c>
      <c r="C3599" t="s">
        <v>5022</v>
      </c>
      <c r="D3599" t="s">
        <v>5029</v>
      </c>
      <c r="E3599" t="s">
        <v>5040</v>
      </c>
      <c r="F3599" t="s">
        <v>5048</v>
      </c>
      <c r="G3599" t="s">
        <v>5055</v>
      </c>
      <c r="H3599">
        <v>34818</v>
      </c>
      <c r="I3599">
        <v>10</v>
      </c>
      <c r="J3599" t="s">
        <v>5073</v>
      </c>
      <c r="K3599">
        <v>3176.1</v>
      </c>
      <c r="L3599" t="s">
        <v>5077</v>
      </c>
      <c r="M3599">
        <f>MONTH(Helper_Columns[Order_Date])</f>
        <v>9</v>
      </c>
      <c r="N3599">
        <f>YEAR(Helper_Columns[Order_Date])</f>
        <v>2024</v>
      </c>
      <c r="O3599" t="str">
        <f>TEXT(Helper_Columns[Order_Date],"mmm")</f>
        <v>Sep</v>
      </c>
      <c r="P3599" s="7">
        <f>IFERROR(Helper_Columns[Profit]/Helper_Columns[Sales_Amount],0)</f>
        <v>9.1220058590384276E-2</v>
      </c>
      <c r="Q3599" s="5" t="str">
        <f>IF(VALUE(SUBSTITUTE(Helper_Columns[[#This Row],[Discount]],"%",""))&gt;=10,"High Discount", "Normal")</f>
        <v>Normal</v>
      </c>
      <c r="R3599" s="5" t="str">
        <f xml:space="preserve"> IF(Helper_Columns[[#This Row],[Profit]]&gt;5000,"High","Low")</f>
        <v>Low</v>
      </c>
    </row>
    <row r="3600" spans="1:18" x14ac:dyDescent="0.25">
      <c r="A3600" t="s">
        <v>3610</v>
      </c>
      <c r="B3600" s="4">
        <v>45554.706541308253</v>
      </c>
      <c r="C3600" t="s">
        <v>5025</v>
      </c>
      <c r="D3600" t="s">
        <v>5028</v>
      </c>
      <c r="E3600" t="s">
        <v>5037</v>
      </c>
      <c r="F3600" t="s">
        <v>5048</v>
      </c>
      <c r="G3600" t="s">
        <v>5055</v>
      </c>
      <c r="H3600">
        <v>25754</v>
      </c>
      <c r="I3600">
        <v>2</v>
      </c>
      <c r="J3600" t="s">
        <v>5068</v>
      </c>
      <c r="K3600">
        <v>4120.08</v>
      </c>
      <c r="L3600" t="s">
        <v>5078</v>
      </c>
      <c r="M3600">
        <f>MONTH(Helper_Columns[Order_Date])</f>
        <v>9</v>
      </c>
      <c r="N3600">
        <f>YEAR(Helper_Columns[Order_Date])</f>
        <v>2024</v>
      </c>
      <c r="O3600" t="str">
        <f>TEXT(Helper_Columns[Order_Date],"mmm")</f>
        <v>Sep</v>
      </c>
      <c r="P3600" s="7">
        <f>IFERROR(Helper_Columns[Profit]/Helper_Columns[Sales_Amount],0)</f>
        <v>0.1599782558049235</v>
      </c>
      <c r="Q3600" s="5" t="str">
        <f>IF(VALUE(SUBSTITUTE(Helper_Columns[[#This Row],[Discount]],"%",""))&gt;=10,"High Discount", "Normal")</f>
        <v>Normal</v>
      </c>
      <c r="R3600" s="5" t="str">
        <f xml:space="preserve"> IF(Helper_Columns[[#This Row],[Profit]]&gt;5000,"High","Low")</f>
        <v>Low</v>
      </c>
    </row>
    <row r="3601" spans="1:18" x14ac:dyDescent="0.25">
      <c r="A3601" t="s">
        <v>3611</v>
      </c>
      <c r="B3601" s="4">
        <v>45554.779555911176</v>
      </c>
      <c r="C3601" t="s">
        <v>5023</v>
      </c>
      <c r="D3601" t="s">
        <v>5029</v>
      </c>
      <c r="E3601" t="s">
        <v>5039</v>
      </c>
      <c r="F3601" t="s">
        <v>5046</v>
      </c>
      <c r="G3601" t="s">
        <v>5057</v>
      </c>
      <c r="H3601">
        <v>41705</v>
      </c>
      <c r="I3601">
        <v>6</v>
      </c>
      <c r="J3601" t="s">
        <v>5068</v>
      </c>
      <c r="K3601">
        <v>5124.72</v>
      </c>
      <c r="L3601" t="s">
        <v>5079</v>
      </c>
      <c r="M3601">
        <f>MONTH(Helper_Columns[Order_Date])</f>
        <v>9</v>
      </c>
      <c r="N3601">
        <f>YEAR(Helper_Columns[Order_Date])</f>
        <v>2024</v>
      </c>
      <c r="O3601" t="str">
        <f>TEXT(Helper_Columns[Order_Date],"mmm")</f>
        <v>Sep</v>
      </c>
      <c r="P3601" s="7">
        <f>IFERROR(Helper_Columns[Profit]/Helper_Columns[Sales_Amount],0)</f>
        <v>0.12288023018822684</v>
      </c>
      <c r="Q3601" s="5" t="str">
        <f>IF(VALUE(SUBSTITUTE(Helper_Columns[[#This Row],[Discount]],"%",""))&gt;=10,"High Discount", "Normal")</f>
        <v>Normal</v>
      </c>
      <c r="R3601" s="5" t="str">
        <f xml:space="preserve"> IF(Helper_Columns[[#This Row],[Profit]]&gt;5000,"High","Low")</f>
        <v>High</v>
      </c>
    </row>
    <row r="3602" spans="1:18" x14ac:dyDescent="0.25">
      <c r="A3602" t="s">
        <v>3612</v>
      </c>
      <c r="B3602" s="4">
        <v>45554.8525705141</v>
      </c>
      <c r="C3602" t="s">
        <v>5023</v>
      </c>
      <c r="D3602" t="s">
        <v>5027</v>
      </c>
      <c r="E3602" t="s">
        <v>5044</v>
      </c>
      <c r="F3602" t="s">
        <v>5047</v>
      </c>
      <c r="G3602" t="s">
        <v>5058</v>
      </c>
      <c r="H3602">
        <v>52084</v>
      </c>
      <c r="I3602">
        <v>10</v>
      </c>
      <c r="J3602" t="s">
        <v>5072</v>
      </c>
      <c r="K3602">
        <v>9073.2999999999993</v>
      </c>
      <c r="L3602" t="s">
        <v>5074</v>
      </c>
      <c r="M3602">
        <f>MONTH(Helper_Columns[Order_Date])</f>
        <v>9</v>
      </c>
      <c r="N3602">
        <f>YEAR(Helper_Columns[Order_Date])</f>
        <v>2024</v>
      </c>
      <c r="O3602" t="str">
        <f>TEXT(Helper_Columns[Order_Date],"mmm")</f>
        <v>Sep</v>
      </c>
      <c r="P3602" s="7">
        <f>IFERROR(Helper_Columns[Profit]/Helper_Columns[Sales_Amount],0)</f>
        <v>0.17420513017433376</v>
      </c>
      <c r="Q3602" s="5" t="str">
        <f>IF(VALUE(SUBSTITUTE(Helper_Columns[[#This Row],[Discount]],"%",""))&gt;=10,"High Discount", "Normal")</f>
        <v>High Discount</v>
      </c>
      <c r="R3602" s="5" t="str">
        <f xml:space="preserve"> IF(Helper_Columns[[#This Row],[Profit]]&gt;5000,"High","Low")</f>
        <v>High</v>
      </c>
    </row>
    <row r="3603" spans="1:18" x14ac:dyDescent="0.25">
      <c r="A3603" t="s">
        <v>3613</v>
      </c>
      <c r="B3603" s="4">
        <v>45554.925585117016</v>
      </c>
      <c r="C3603" t="s">
        <v>5014</v>
      </c>
      <c r="D3603" t="s">
        <v>5027</v>
      </c>
      <c r="E3603" t="s">
        <v>5044</v>
      </c>
      <c r="F3603" t="s">
        <v>5047</v>
      </c>
      <c r="G3603" t="s">
        <v>5067</v>
      </c>
      <c r="H3603">
        <v>26258</v>
      </c>
      <c r="I3603">
        <v>3</v>
      </c>
      <c r="J3603" t="s">
        <v>5073</v>
      </c>
      <c r="K3603">
        <v>4623.29</v>
      </c>
      <c r="L3603" t="s">
        <v>5079</v>
      </c>
      <c r="M3603">
        <f>MONTH(Helper_Columns[Order_Date])</f>
        <v>9</v>
      </c>
      <c r="N3603">
        <f>YEAR(Helper_Columns[Order_Date])</f>
        <v>2024</v>
      </c>
      <c r="O3603" t="str">
        <f>TEXT(Helper_Columns[Order_Date],"mmm")</f>
        <v>Sep</v>
      </c>
      <c r="P3603" s="7">
        <f>IFERROR(Helper_Columns[Profit]/Helper_Columns[Sales_Amount],0)</f>
        <v>0.17607167339477492</v>
      </c>
      <c r="Q3603" s="5" t="str">
        <f>IF(VALUE(SUBSTITUTE(Helper_Columns[[#This Row],[Discount]],"%",""))&gt;=10,"High Discount", "Normal")</f>
        <v>Normal</v>
      </c>
      <c r="R3603" s="5" t="str">
        <f xml:space="preserve"> IF(Helper_Columns[[#This Row],[Profit]]&gt;5000,"High","Low")</f>
        <v>Low</v>
      </c>
    </row>
    <row r="3604" spans="1:18" x14ac:dyDescent="0.25">
      <c r="A3604" t="s">
        <v>3614</v>
      </c>
      <c r="B3604" s="4">
        <v>45554.99859971994</v>
      </c>
      <c r="C3604" t="s">
        <v>5015</v>
      </c>
      <c r="D3604" t="s">
        <v>5029</v>
      </c>
      <c r="E3604" t="s">
        <v>5041</v>
      </c>
      <c r="F3604" t="s">
        <v>5047</v>
      </c>
      <c r="G3604" t="s">
        <v>5058</v>
      </c>
      <c r="H3604">
        <v>28228</v>
      </c>
      <c r="I3604">
        <v>4</v>
      </c>
      <c r="J3604" t="s">
        <v>5070</v>
      </c>
      <c r="K3604">
        <v>4828.3999999999996</v>
      </c>
      <c r="L3604" t="s">
        <v>5077</v>
      </c>
      <c r="M3604">
        <f>MONTH(Helper_Columns[Order_Date])</f>
        <v>9</v>
      </c>
      <c r="N3604">
        <f>YEAR(Helper_Columns[Order_Date])</f>
        <v>2024</v>
      </c>
      <c r="O3604" t="str">
        <f>TEXT(Helper_Columns[Order_Date],"mmm")</f>
        <v>Sep</v>
      </c>
      <c r="P3604" s="7">
        <f>IFERROR(Helper_Columns[Profit]/Helper_Columns[Sales_Amount],0)</f>
        <v>0.17105002125549099</v>
      </c>
      <c r="Q3604" s="5" t="str">
        <f>IF(VALUE(SUBSTITUTE(Helper_Columns[[#This Row],[Discount]],"%",""))&gt;=10,"High Discount", "Normal")</f>
        <v>Normal</v>
      </c>
      <c r="R3604" s="5" t="str">
        <f xml:space="preserve"> IF(Helper_Columns[[#This Row],[Profit]]&gt;5000,"High","Low")</f>
        <v>Low</v>
      </c>
    </row>
    <row r="3605" spans="1:18" x14ac:dyDescent="0.25">
      <c r="A3605" t="s">
        <v>3615</v>
      </c>
      <c r="B3605" s="4">
        <v>45555.071614322856</v>
      </c>
      <c r="C3605" t="s">
        <v>5021</v>
      </c>
      <c r="D3605" t="s">
        <v>5026</v>
      </c>
      <c r="E3605" t="s">
        <v>5045</v>
      </c>
      <c r="F3605" t="s">
        <v>5048</v>
      </c>
      <c r="G3605" t="s">
        <v>5065</v>
      </c>
      <c r="H3605">
        <v>10827</v>
      </c>
      <c r="I3605">
        <v>3</v>
      </c>
      <c r="J3605" t="s">
        <v>5073</v>
      </c>
      <c r="K3605">
        <v>1335.64</v>
      </c>
      <c r="L3605" t="s">
        <v>5077</v>
      </c>
      <c r="M3605">
        <f>MONTH(Helper_Columns[Order_Date])</f>
        <v>9</v>
      </c>
      <c r="N3605">
        <f>YEAR(Helper_Columns[Order_Date])</f>
        <v>2024</v>
      </c>
      <c r="O3605" t="str">
        <f>TEXT(Helper_Columns[Order_Date],"mmm")</f>
        <v>Sep</v>
      </c>
      <c r="P3605" s="7">
        <f>IFERROR(Helper_Columns[Profit]/Helper_Columns[Sales_Amount],0)</f>
        <v>0.12336196545672856</v>
      </c>
      <c r="Q3605" s="5" t="str">
        <f>IF(VALUE(SUBSTITUTE(Helper_Columns[[#This Row],[Discount]],"%",""))&gt;=10,"High Discount", "Normal")</f>
        <v>Normal</v>
      </c>
      <c r="R3605" s="5" t="str">
        <f xml:space="preserve"> IF(Helper_Columns[[#This Row],[Profit]]&gt;5000,"High","Low")</f>
        <v>Low</v>
      </c>
    </row>
    <row r="3606" spans="1:18" x14ac:dyDescent="0.25">
      <c r="A3606" t="s">
        <v>3616</v>
      </c>
      <c r="B3606" s="4">
        <v>45555.144628925773</v>
      </c>
      <c r="C3606" t="s">
        <v>5022</v>
      </c>
      <c r="D3606" t="s">
        <v>5029</v>
      </c>
      <c r="E3606" t="s">
        <v>5040</v>
      </c>
      <c r="F3606" t="s">
        <v>5048</v>
      </c>
      <c r="G3606" t="s">
        <v>5055</v>
      </c>
      <c r="H3606">
        <v>10033</v>
      </c>
      <c r="I3606">
        <v>12</v>
      </c>
      <c r="J3606" t="s">
        <v>5073</v>
      </c>
      <c r="K3606">
        <v>2204.4699999999998</v>
      </c>
      <c r="L3606" t="s">
        <v>5079</v>
      </c>
      <c r="M3606">
        <f>MONTH(Helper_Columns[Order_Date])</f>
        <v>9</v>
      </c>
      <c r="N3606">
        <f>YEAR(Helper_Columns[Order_Date])</f>
        <v>2024</v>
      </c>
      <c r="O3606" t="str">
        <f>TEXT(Helper_Columns[Order_Date],"mmm")</f>
        <v>Sep</v>
      </c>
      <c r="P3606" s="7">
        <f>IFERROR(Helper_Columns[Profit]/Helper_Columns[Sales_Amount],0)</f>
        <v>0.21972191767168342</v>
      </c>
      <c r="Q3606" s="5" t="str">
        <f>IF(VALUE(SUBSTITUTE(Helper_Columns[[#This Row],[Discount]],"%",""))&gt;=10,"High Discount", "Normal")</f>
        <v>Normal</v>
      </c>
      <c r="R3606" s="5" t="str">
        <f xml:space="preserve"> IF(Helper_Columns[[#This Row],[Profit]]&gt;5000,"High","Low")</f>
        <v>Low</v>
      </c>
    </row>
    <row r="3607" spans="1:18" x14ac:dyDescent="0.25">
      <c r="A3607" t="s">
        <v>3617</v>
      </c>
      <c r="B3607" s="4">
        <v>45555.217643528696</v>
      </c>
      <c r="C3607" t="s">
        <v>5025</v>
      </c>
      <c r="D3607" t="s">
        <v>5027</v>
      </c>
      <c r="E3607" t="s">
        <v>5042</v>
      </c>
      <c r="F3607" t="s">
        <v>5048</v>
      </c>
      <c r="G3607" t="s">
        <v>5055</v>
      </c>
      <c r="H3607">
        <v>28321</v>
      </c>
      <c r="I3607">
        <v>14</v>
      </c>
      <c r="J3607" t="s">
        <v>5070</v>
      </c>
      <c r="K3607">
        <v>2855.2</v>
      </c>
      <c r="L3607" t="s">
        <v>5074</v>
      </c>
      <c r="M3607">
        <f>MONTH(Helper_Columns[Order_Date])</f>
        <v>9</v>
      </c>
      <c r="N3607">
        <f>YEAR(Helper_Columns[Order_Date])</f>
        <v>2024</v>
      </c>
      <c r="O3607" t="str">
        <f>TEXT(Helper_Columns[Order_Date],"mmm")</f>
        <v>Sep</v>
      </c>
      <c r="P3607" s="7">
        <f>IFERROR(Helper_Columns[Profit]/Helper_Columns[Sales_Amount],0)</f>
        <v>0.1008156491649306</v>
      </c>
      <c r="Q3607" s="5" t="str">
        <f>IF(VALUE(SUBSTITUTE(Helper_Columns[[#This Row],[Discount]],"%",""))&gt;=10,"High Discount", "Normal")</f>
        <v>Normal</v>
      </c>
      <c r="R3607" s="5" t="str">
        <f xml:space="preserve"> IF(Helper_Columns[[#This Row],[Profit]]&gt;5000,"High","Low")</f>
        <v>Low</v>
      </c>
    </row>
    <row r="3608" spans="1:18" x14ac:dyDescent="0.25">
      <c r="A3608" t="s">
        <v>3618</v>
      </c>
      <c r="B3608" s="4">
        <v>45555.29065813162</v>
      </c>
      <c r="C3608" t="s">
        <v>5015</v>
      </c>
      <c r="D3608" t="s">
        <v>5029</v>
      </c>
      <c r="E3608" t="s">
        <v>5033</v>
      </c>
      <c r="F3608" t="s">
        <v>5048</v>
      </c>
      <c r="G3608" t="s">
        <v>5055</v>
      </c>
      <c r="H3608">
        <v>63125</v>
      </c>
      <c r="I3608">
        <v>10</v>
      </c>
      <c r="J3608" t="s">
        <v>5069</v>
      </c>
      <c r="K3608">
        <v>6721.81</v>
      </c>
      <c r="L3608" t="s">
        <v>5075</v>
      </c>
      <c r="M3608">
        <f>MONTH(Helper_Columns[Order_Date])</f>
        <v>9</v>
      </c>
      <c r="N3608">
        <f>YEAR(Helper_Columns[Order_Date])</f>
        <v>2024</v>
      </c>
      <c r="O3608" t="str">
        <f>TEXT(Helper_Columns[Order_Date],"mmm")</f>
        <v>Sep</v>
      </c>
      <c r="P3608" s="7">
        <f>IFERROR(Helper_Columns[Profit]/Helper_Columns[Sales_Amount],0)</f>
        <v>0.10648411881188119</v>
      </c>
      <c r="Q3608" s="5" t="str">
        <f>IF(VALUE(SUBSTITUTE(Helper_Columns[[#This Row],[Discount]],"%",""))&gt;=10,"High Discount", "Normal")</f>
        <v>High Discount</v>
      </c>
      <c r="R3608" s="5" t="str">
        <f xml:space="preserve"> IF(Helper_Columns[[#This Row],[Profit]]&gt;5000,"High","Low")</f>
        <v>High</v>
      </c>
    </row>
    <row r="3609" spans="1:18" x14ac:dyDescent="0.25">
      <c r="A3609" t="s">
        <v>3619</v>
      </c>
      <c r="B3609" s="4">
        <v>45555.363672734537</v>
      </c>
      <c r="C3609" t="s">
        <v>5022</v>
      </c>
      <c r="D3609" t="s">
        <v>5028</v>
      </c>
      <c r="E3609" t="s">
        <v>5037</v>
      </c>
      <c r="F3609" t="s">
        <v>5046</v>
      </c>
      <c r="G3609" t="s">
        <v>5053</v>
      </c>
      <c r="H3609">
        <v>23134</v>
      </c>
      <c r="I3609">
        <v>2</v>
      </c>
      <c r="J3609" t="s">
        <v>5070</v>
      </c>
      <c r="K3609">
        <v>3099.06</v>
      </c>
      <c r="L3609" t="s">
        <v>5077</v>
      </c>
      <c r="M3609">
        <f>MONTH(Helper_Columns[Order_Date])</f>
        <v>9</v>
      </c>
      <c r="N3609">
        <f>YEAR(Helper_Columns[Order_Date])</f>
        <v>2024</v>
      </c>
      <c r="O3609" t="str">
        <f>TEXT(Helper_Columns[Order_Date],"mmm")</f>
        <v>Sep</v>
      </c>
      <c r="P3609" s="7">
        <f>IFERROR(Helper_Columns[Profit]/Helper_Columns[Sales_Amount],0)</f>
        <v>0.13396126912769085</v>
      </c>
      <c r="Q3609" s="5" t="str">
        <f>IF(VALUE(SUBSTITUTE(Helper_Columns[[#This Row],[Discount]],"%",""))&gt;=10,"High Discount", "Normal")</f>
        <v>Normal</v>
      </c>
      <c r="R3609" s="5" t="str">
        <f xml:space="preserve"> IF(Helper_Columns[[#This Row],[Profit]]&gt;5000,"High","Low")</f>
        <v>Low</v>
      </c>
    </row>
    <row r="3610" spans="1:18" x14ac:dyDescent="0.25">
      <c r="A3610" t="s">
        <v>3620</v>
      </c>
      <c r="B3610" s="4">
        <v>45555.436687337467</v>
      </c>
      <c r="C3610" t="s">
        <v>5016</v>
      </c>
      <c r="D3610" t="s">
        <v>5028</v>
      </c>
      <c r="E3610" t="s">
        <v>5037</v>
      </c>
      <c r="F3610" t="s">
        <v>5047</v>
      </c>
      <c r="G3610" t="s">
        <v>5067</v>
      </c>
      <c r="H3610">
        <v>26177</v>
      </c>
      <c r="I3610">
        <v>6</v>
      </c>
      <c r="J3610" t="s">
        <v>5073</v>
      </c>
      <c r="K3610">
        <v>4546.96</v>
      </c>
      <c r="L3610" t="s">
        <v>5074</v>
      </c>
      <c r="M3610">
        <f>MONTH(Helper_Columns[Order_Date])</f>
        <v>9</v>
      </c>
      <c r="N3610">
        <f>YEAR(Helper_Columns[Order_Date])</f>
        <v>2024</v>
      </c>
      <c r="O3610" t="str">
        <f>TEXT(Helper_Columns[Order_Date],"mmm")</f>
        <v>Sep</v>
      </c>
      <c r="P3610" s="7">
        <f>IFERROR(Helper_Columns[Profit]/Helper_Columns[Sales_Amount],0)</f>
        <v>0.17370057684226611</v>
      </c>
      <c r="Q3610" s="5" t="str">
        <f>IF(VALUE(SUBSTITUTE(Helper_Columns[[#This Row],[Discount]],"%",""))&gt;=10,"High Discount", "Normal")</f>
        <v>Normal</v>
      </c>
      <c r="R3610" s="5" t="str">
        <f xml:space="preserve"> IF(Helper_Columns[[#This Row],[Profit]]&gt;5000,"High","Low")</f>
        <v>Low</v>
      </c>
    </row>
    <row r="3611" spans="1:18" x14ac:dyDescent="0.25">
      <c r="A3611" t="s">
        <v>3621</v>
      </c>
      <c r="B3611" s="4">
        <v>45555.509701940377</v>
      </c>
      <c r="C3611" t="s">
        <v>5024</v>
      </c>
      <c r="D3611" t="s">
        <v>5028</v>
      </c>
      <c r="E3611" t="s">
        <v>5037</v>
      </c>
      <c r="F3611" t="s">
        <v>5047</v>
      </c>
      <c r="G3611" t="s">
        <v>5062</v>
      </c>
      <c r="H3611">
        <v>71506</v>
      </c>
      <c r="I3611">
        <v>11</v>
      </c>
      <c r="J3611" t="s">
        <v>5072</v>
      </c>
      <c r="K3611">
        <v>8666.17</v>
      </c>
      <c r="L3611" t="s">
        <v>5075</v>
      </c>
      <c r="M3611">
        <f>MONTH(Helper_Columns[Order_Date])</f>
        <v>9</v>
      </c>
      <c r="N3611">
        <f>YEAR(Helper_Columns[Order_Date])</f>
        <v>2024</v>
      </c>
      <c r="O3611" t="str">
        <f>TEXT(Helper_Columns[Order_Date],"mmm")</f>
        <v>Sep</v>
      </c>
      <c r="P3611" s="7">
        <f>IFERROR(Helper_Columns[Profit]/Helper_Columns[Sales_Amount],0)</f>
        <v>0.12119500461499734</v>
      </c>
      <c r="Q3611" s="5" t="str">
        <f>IF(VALUE(SUBSTITUTE(Helper_Columns[[#This Row],[Discount]],"%",""))&gt;=10,"High Discount", "Normal")</f>
        <v>High Discount</v>
      </c>
      <c r="R3611" s="5" t="str">
        <f xml:space="preserve"> IF(Helper_Columns[[#This Row],[Profit]]&gt;5000,"High","Low")</f>
        <v>High</v>
      </c>
    </row>
    <row r="3612" spans="1:18" x14ac:dyDescent="0.25">
      <c r="A3612" t="s">
        <v>3622</v>
      </c>
      <c r="B3612" s="4">
        <v>45555.5827165433</v>
      </c>
      <c r="C3612" t="s">
        <v>5015</v>
      </c>
      <c r="D3612" t="s">
        <v>5026</v>
      </c>
      <c r="E3612" t="s">
        <v>5034</v>
      </c>
      <c r="F3612" t="s">
        <v>5047</v>
      </c>
      <c r="G3612" t="s">
        <v>5058</v>
      </c>
      <c r="H3612">
        <v>66133</v>
      </c>
      <c r="I3612">
        <v>9</v>
      </c>
      <c r="J3612" t="s">
        <v>5071</v>
      </c>
      <c r="K3612">
        <v>14288.15</v>
      </c>
      <c r="L3612" t="s">
        <v>5074</v>
      </c>
      <c r="M3612">
        <f>MONTH(Helper_Columns[Order_Date])</f>
        <v>9</v>
      </c>
      <c r="N3612">
        <f>YEAR(Helper_Columns[Order_Date])</f>
        <v>2024</v>
      </c>
      <c r="O3612" t="str">
        <f>TEXT(Helper_Columns[Order_Date],"mmm")</f>
        <v>Sep</v>
      </c>
      <c r="P3612" s="7">
        <f>IFERROR(Helper_Columns[Profit]/Helper_Columns[Sales_Amount],0)</f>
        <v>0.21605174421242043</v>
      </c>
      <c r="Q3612" s="5" t="str">
        <f>IF(VALUE(SUBSTITUTE(Helper_Columns[[#This Row],[Discount]],"%",""))&gt;=10,"High Discount", "Normal")</f>
        <v>High Discount</v>
      </c>
      <c r="R3612" s="5" t="str">
        <f xml:space="preserve"> IF(Helper_Columns[[#This Row],[Profit]]&gt;5000,"High","Low")</f>
        <v>High</v>
      </c>
    </row>
    <row r="3613" spans="1:18" x14ac:dyDescent="0.25">
      <c r="A3613" t="s">
        <v>3623</v>
      </c>
      <c r="B3613" s="4">
        <v>45555.655731146217</v>
      </c>
      <c r="C3613" t="s">
        <v>5018</v>
      </c>
      <c r="D3613" t="s">
        <v>5027</v>
      </c>
      <c r="E3613" t="s">
        <v>5042</v>
      </c>
      <c r="F3613" t="s">
        <v>5047</v>
      </c>
      <c r="G3613" t="s">
        <v>5058</v>
      </c>
      <c r="H3613">
        <v>47178</v>
      </c>
      <c r="I3613">
        <v>8</v>
      </c>
      <c r="J3613" t="s">
        <v>5072</v>
      </c>
      <c r="K3613">
        <v>9133.43</v>
      </c>
      <c r="L3613" t="s">
        <v>5076</v>
      </c>
      <c r="M3613">
        <f>MONTH(Helper_Columns[Order_Date])</f>
        <v>9</v>
      </c>
      <c r="N3613">
        <f>YEAR(Helper_Columns[Order_Date])</f>
        <v>2024</v>
      </c>
      <c r="O3613" t="str">
        <f>TEXT(Helper_Columns[Order_Date],"mmm")</f>
        <v>Sep</v>
      </c>
      <c r="P3613" s="7">
        <f>IFERROR(Helper_Columns[Profit]/Helper_Columns[Sales_Amount],0)</f>
        <v>0.19359510788927042</v>
      </c>
      <c r="Q3613" s="5" t="str">
        <f>IF(VALUE(SUBSTITUTE(Helper_Columns[[#This Row],[Discount]],"%",""))&gt;=10,"High Discount", "Normal")</f>
        <v>High Discount</v>
      </c>
      <c r="R3613" s="5" t="str">
        <f xml:space="preserve"> IF(Helper_Columns[[#This Row],[Profit]]&gt;5000,"High","Low")</f>
        <v>High</v>
      </c>
    </row>
    <row r="3614" spans="1:18" x14ac:dyDescent="0.25">
      <c r="A3614" t="s">
        <v>3624</v>
      </c>
      <c r="B3614" s="4">
        <v>45555.72874574914</v>
      </c>
      <c r="C3614" t="s">
        <v>5013</v>
      </c>
      <c r="D3614" t="s">
        <v>5026</v>
      </c>
      <c r="E3614" t="s">
        <v>5043</v>
      </c>
      <c r="F3614" t="s">
        <v>5048</v>
      </c>
      <c r="G3614" t="s">
        <v>5051</v>
      </c>
      <c r="H3614">
        <v>1334</v>
      </c>
      <c r="I3614">
        <v>9</v>
      </c>
      <c r="J3614" t="s">
        <v>5068</v>
      </c>
      <c r="K3614">
        <v>141.16999999999999</v>
      </c>
      <c r="L3614" t="s">
        <v>5077</v>
      </c>
      <c r="M3614">
        <f>MONTH(Helper_Columns[Order_Date])</f>
        <v>9</v>
      </c>
      <c r="N3614">
        <f>YEAR(Helper_Columns[Order_Date])</f>
        <v>2024</v>
      </c>
      <c r="O3614" t="str">
        <f>TEXT(Helper_Columns[Order_Date],"mmm")</f>
        <v>Sep</v>
      </c>
      <c r="P3614" s="7">
        <f>IFERROR(Helper_Columns[Profit]/Helper_Columns[Sales_Amount],0)</f>
        <v>0.10582458770614692</v>
      </c>
      <c r="Q3614" s="5" t="str">
        <f>IF(VALUE(SUBSTITUTE(Helper_Columns[[#This Row],[Discount]],"%",""))&gt;=10,"High Discount", "Normal")</f>
        <v>Normal</v>
      </c>
      <c r="R3614" s="5" t="str">
        <f xml:space="preserve"> IF(Helper_Columns[[#This Row],[Profit]]&gt;5000,"High","Low")</f>
        <v>Low</v>
      </c>
    </row>
    <row r="3615" spans="1:18" x14ac:dyDescent="0.25">
      <c r="A3615" t="s">
        <v>3625</v>
      </c>
      <c r="B3615" s="4">
        <v>45555.801760352057</v>
      </c>
      <c r="C3615" t="s">
        <v>5022</v>
      </c>
      <c r="D3615" t="s">
        <v>5026</v>
      </c>
      <c r="E3615" t="s">
        <v>5043</v>
      </c>
      <c r="F3615" t="s">
        <v>5047</v>
      </c>
      <c r="G3615" t="s">
        <v>5050</v>
      </c>
      <c r="H3615">
        <v>76210</v>
      </c>
      <c r="I3615">
        <v>9</v>
      </c>
      <c r="J3615" t="s">
        <v>5073</v>
      </c>
      <c r="K3615">
        <v>13828.93</v>
      </c>
      <c r="L3615" t="s">
        <v>5079</v>
      </c>
      <c r="M3615">
        <f>MONTH(Helper_Columns[Order_Date])</f>
        <v>9</v>
      </c>
      <c r="N3615">
        <f>YEAR(Helper_Columns[Order_Date])</f>
        <v>2024</v>
      </c>
      <c r="O3615" t="str">
        <f>TEXT(Helper_Columns[Order_Date],"mmm")</f>
        <v>Sep</v>
      </c>
      <c r="P3615" s="7">
        <f>IFERROR(Helper_Columns[Profit]/Helper_Columns[Sales_Amount],0)</f>
        <v>0.18145820758430653</v>
      </c>
      <c r="Q3615" s="5" t="str">
        <f>IF(VALUE(SUBSTITUTE(Helper_Columns[[#This Row],[Discount]],"%",""))&gt;=10,"High Discount", "Normal")</f>
        <v>Normal</v>
      </c>
      <c r="R3615" s="5" t="str">
        <f xml:space="preserve"> IF(Helper_Columns[[#This Row],[Profit]]&gt;5000,"High","Low")</f>
        <v>High</v>
      </c>
    </row>
    <row r="3616" spans="1:18" x14ac:dyDescent="0.25">
      <c r="A3616" t="s">
        <v>3626</v>
      </c>
      <c r="B3616" s="4">
        <v>45555.874774954988</v>
      </c>
      <c r="C3616" t="s">
        <v>5022</v>
      </c>
      <c r="D3616" t="s">
        <v>5026</v>
      </c>
      <c r="E3616" t="s">
        <v>5043</v>
      </c>
      <c r="F3616" t="s">
        <v>5048</v>
      </c>
      <c r="G3616" t="s">
        <v>5052</v>
      </c>
      <c r="H3616">
        <v>71080</v>
      </c>
      <c r="I3616">
        <v>12</v>
      </c>
      <c r="J3616" t="s">
        <v>5069</v>
      </c>
      <c r="K3616">
        <v>9891.41</v>
      </c>
      <c r="L3616" t="s">
        <v>5074</v>
      </c>
      <c r="M3616">
        <f>MONTH(Helper_Columns[Order_Date])</f>
        <v>9</v>
      </c>
      <c r="N3616">
        <f>YEAR(Helper_Columns[Order_Date])</f>
        <v>2024</v>
      </c>
      <c r="O3616" t="str">
        <f>TEXT(Helper_Columns[Order_Date],"mmm")</f>
        <v>Sep</v>
      </c>
      <c r="P3616" s="7">
        <f>IFERROR(Helper_Columns[Profit]/Helper_Columns[Sales_Amount],0)</f>
        <v>0.13915883511536298</v>
      </c>
      <c r="Q3616" s="5" t="str">
        <f>IF(VALUE(SUBSTITUTE(Helper_Columns[[#This Row],[Discount]],"%",""))&gt;=10,"High Discount", "Normal")</f>
        <v>High Discount</v>
      </c>
      <c r="R3616" s="5" t="str">
        <f xml:space="preserve"> IF(Helper_Columns[[#This Row],[Profit]]&gt;5000,"High","Low")</f>
        <v>High</v>
      </c>
    </row>
    <row r="3617" spans="1:18" x14ac:dyDescent="0.25">
      <c r="A3617" t="s">
        <v>3627</v>
      </c>
      <c r="B3617" s="4">
        <v>45555.947789557897</v>
      </c>
      <c r="C3617" t="s">
        <v>5017</v>
      </c>
      <c r="D3617" t="s">
        <v>5029</v>
      </c>
      <c r="E3617" t="s">
        <v>5040</v>
      </c>
      <c r="F3617" t="s">
        <v>5047</v>
      </c>
      <c r="G3617" t="s">
        <v>5067</v>
      </c>
      <c r="H3617">
        <v>68015</v>
      </c>
      <c r="I3617">
        <v>4</v>
      </c>
      <c r="J3617" t="s">
        <v>5073</v>
      </c>
      <c r="K3617">
        <v>8686.73</v>
      </c>
      <c r="L3617" t="s">
        <v>5078</v>
      </c>
      <c r="M3617">
        <f>MONTH(Helper_Columns[Order_Date])</f>
        <v>9</v>
      </c>
      <c r="N3617">
        <f>YEAR(Helper_Columns[Order_Date])</f>
        <v>2024</v>
      </c>
      <c r="O3617" t="str">
        <f>TEXT(Helper_Columns[Order_Date],"mmm")</f>
        <v>Sep</v>
      </c>
      <c r="P3617" s="7">
        <f>IFERROR(Helper_Columns[Profit]/Helper_Columns[Sales_Amount],0)</f>
        <v>0.12771785635521576</v>
      </c>
      <c r="Q3617" s="5" t="str">
        <f>IF(VALUE(SUBSTITUTE(Helper_Columns[[#This Row],[Discount]],"%",""))&gt;=10,"High Discount", "Normal")</f>
        <v>Normal</v>
      </c>
      <c r="R3617" s="5" t="str">
        <f xml:space="preserve"> IF(Helper_Columns[[#This Row],[Profit]]&gt;5000,"High","Low")</f>
        <v>High</v>
      </c>
    </row>
    <row r="3618" spans="1:18" x14ac:dyDescent="0.25">
      <c r="A3618" t="s">
        <v>3628</v>
      </c>
      <c r="B3618" s="4">
        <v>45556.02080416082</v>
      </c>
      <c r="C3618" t="s">
        <v>5014</v>
      </c>
      <c r="D3618" t="s">
        <v>5029</v>
      </c>
      <c r="E3618" t="s">
        <v>5033</v>
      </c>
      <c r="F3618" t="s">
        <v>5046</v>
      </c>
      <c r="G3618" t="s">
        <v>5066</v>
      </c>
      <c r="H3618">
        <v>69083</v>
      </c>
      <c r="I3618">
        <v>7</v>
      </c>
      <c r="J3618" t="s">
        <v>5069</v>
      </c>
      <c r="K3618">
        <v>5715.01</v>
      </c>
      <c r="L3618" t="s">
        <v>5077</v>
      </c>
      <c r="M3618">
        <f>MONTH(Helper_Columns[Order_Date])</f>
        <v>9</v>
      </c>
      <c r="N3618">
        <f>YEAR(Helper_Columns[Order_Date])</f>
        <v>2024</v>
      </c>
      <c r="O3618" t="str">
        <f>TEXT(Helper_Columns[Order_Date],"mmm")</f>
        <v>Sep</v>
      </c>
      <c r="P3618" s="7">
        <f>IFERROR(Helper_Columns[Profit]/Helper_Columns[Sales_Amount],0)</f>
        <v>8.2726720032424761E-2</v>
      </c>
      <c r="Q3618" s="5" t="str">
        <f>IF(VALUE(SUBSTITUTE(Helper_Columns[[#This Row],[Discount]],"%",""))&gt;=10,"High Discount", "Normal")</f>
        <v>High Discount</v>
      </c>
      <c r="R3618" s="5" t="str">
        <f xml:space="preserve"> IF(Helper_Columns[[#This Row],[Profit]]&gt;5000,"High","Low")</f>
        <v>High</v>
      </c>
    </row>
    <row r="3619" spans="1:18" x14ac:dyDescent="0.25">
      <c r="A3619" t="s">
        <v>3629</v>
      </c>
      <c r="B3619" s="4">
        <v>45556.093818763751</v>
      </c>
      <c r="C3619" t="s">
        <v>5025</v>
      </c>
      <c r="D3619" t="s">
        <v>5026</v>
      </c>
      <c r="E3619" t="s">
        <v>5045</v>
      </c>
      <c r="F3619" t="s">
        <v>5048</v>
      </c>
      <c r="G3619" t="s">
        <v>5055</v>
      </c>
      <c r="H3619">
        <v>44394</v>
      </c>
      <c r="I3619">
        <v>12</v>
      </c>
      <c r="J3619" t="s">
        <v>5068</v>
      </c>
      <c r="K3619">
        <v>7009.97</v>
      </c>
      <c r="L3619" t="s">
        <v>5074</v>
      </c>
      <c r="M3619">
        <f>MONTH(Helper_Columns[Order_Date])</f>
        <v>9</v>
      </c>
      <c r="N3619">
        <f>YEAR(Helper_Columns[Order_Date])</f>
        <v>2024</v>
      </c>
      <c r="O3619" t="str">
        <f>TEXT(Helper_Columns[Order_Date],"mmm")</f>
        <v>Sep</v>
      </c>
      <c r="P3619" s="7">
        <f>IFERROR(Helper_Columns[Profit]/Helper_Columns[Sales_Amount],0)</f>
        <v>0.15790354552416994</v>
      </c>
      <c r="Q3619" s="5" t="str">
        <f>IF(VALUE(SUBSTITUTE(Helper_Columns[[#This Row],[Discount]],"%",""))&gt;=10,"High Discount", "Normal")</f>
        <v>Normal</v>
      </c>
      <c r="R3619" s="5" t="str">
        <f xml:space="preserve"> IF(Helper_Columns[[#This Row],[Profit]]&gt;5000,"High","Low")</f>
        <v>High</v>
      </c>
    </row>
    <row r="3620" spans="1:18" x14ac:dyDescent="0.25">
      <c r="A3620" t="s">
        <v>3630</v>
      </c>
      <c r="B3620" s="4">
        <v>45556.166833366668</v>
      </c>
      <c r="C3620" t="s">
        <v>5025</v>
      </c>
      <c r="D3620" t="s">
        <v>5028</v>
      </c>
      <c r="E3620" t="s">
        <v>5035</v>
      </c>
      <c r="F3620" t="s">
        <v>5047</v>
      </c>
      <c r="G3620" t="s">
        <v>5050</v>
      </c>
      <c r="H3620">
        <v>78434</v>
      </c>
      <c r="I3620">
        <v>9</v>
      </c>
      <c r="J3620" t="s">
        <v>5070</v>
      </c>
      <c r="K3620">
        <v>12937.93</v>
      </c>
      <c r="L3620" t="s">
        <v>5077</v>
      </c>
      <c r="M3620">
        <f>MONTH(Helper_Columns[Order_Date])</f>
        <v>9</v>
      </c>
      <c r="N3620">
        <f>YEAR(Helper_Columns[Order_Date])</f>
        <v>2024</v>
      </c>
      <c r="O3620" t="str">
        <f>TEXT(Helper_Columns[Order_Date],"mmm")</f>
        <v>Sep</v>
      </c>
      <c r="P3620" s="7">
        <f>IFERROR(Helper_Columns[Profit]/Helper_Columns[Sales_Amount],0)</f>
        <v>0.16495308157176736</v>
      </c>
      <c r="Q3620" s="5" t="str">
        <f>IF(VALUE(SUBSTITUTE(Helper_Columns[[#This Row],[Discount]],"%",""))&gt;=10,"High Discount", "Normal")</f>
        <v>Normal</v>
      </c>
      <c r="R3620" s="5" t="str">
        <f xml:space="preserve"> IF(Helper_Columns[[#This Row],[Profit]]&gt;5000,"High","Low")</f>
        <v>High</v>
      </c>
    </row>
    <row r="3621" spans="1:18" x14ac:dyDescent="0.25">
      <c r="A3621" t="s">
        <v>3631</v>
      </c>
      <c r="B3621" s="4">
        <v>45556.239847969577</v>
      </c>
      <c r="C3621" t="s">
        <v>5014</v>
      </c>
      <c r="D3621" t="s">
        <v>5029</v>
      </c>
      <c r="E3621" t="s">
        <v>5033</v>
      </c>
      <c r="F3621" t="s">
        <v>5046</v>
      </c>
      <c r="G3621" t="s">
        <v>5049</v>
      </c>
      <c r="H3621">
        <v>58000</v>
      </c>
      <c r="I3621">
        <v>3</v>
      </c>
      <c r="J3621" t="s">
        <v>5069</v>
      </c>
      <c r="K3621">
        <v>5138.3500000000004</v>
      </c>
      <c r="L3621" t="s">
        <v>5076</v>
      </c>
      <c r="M3621">
        <f>MONTH(Helper_Columns[Order_Date])</f>
        <v>9</v>
      </c>
      <c r="N3621">
        <f>YEAR(Helper_Columns[Order_Date])</f>
        <v>2024</v>
      </c>
      <c r="O3621" t="str">
        <f>TEXT(Helper_Columns[Order_Date],"mmm")</f>
        <v>Sep</v>
      </c>
      <c r="P3621" s="7">
        <f>IFERROR(Helper_Columns[Profit]/Helper_Columns[Sales_Amount],0)</f>
        <v>8.8592241379310349E-2</v>
      </c>
      <c r="Q3621" s="5" t="str">
        <f>IF(VALUE(SUBSTITUTE(Helper_Columns[[#This Row],[Discount]],"%",""))&gt;=10,"High Discount", "Normal")</f>
        <v>High Discount</v>
      </c>
      <c r="R3621" s="5" t="str">
        <f xml:space="preserve"> IF(Helper_Columns[[#This Row],[Profit]]&gt;5000,"High","Low")</f>
        <v>High</v>
      </c>
    </row>
    <row r="3622" spans="1:18" x14ac:dyDescent="0.25">
      <c r="A3622" t="s">
        <v>3632</v>
      </c>
      <c r="B3622" s="4">
        <v>45556.312862572508</v>
      </c>
      <c r="C3622" t="s">
        <v>5012</v>
      </c>
      <c r="D3622" t="s">
        <v>5026</v>
      </c>
      <c r="E3622" t="s">
        <v>5030</v>
      </c>
      <c r="F3622" t="s">
        <v>5048</v>
      </c>
      <c r="G3622" t="s">
        <v>5051</v>
      </c>
      <c r="H3622">
        <v>8408</v>
      </c>
      <c r="I3622">
        <v>11</v>
      </c>
      <c r="J3622" t="s">
        <v>5071</v>
      </c>
      <c r="K3622">
        <v>1816.01</v>
      </c>
      <c r="L3622" t="s">
        <v>5074</v>
      </c>
      <c r="M3622">
        <f>MONTH(Helper_Columns[Order_Date])</f>
        <v>9</v>
      </c>
      <c r="N3622">
        <f>YEAR(Helper_Columns[Order_Date])</f>
        <v>2024</v>
      </c>
      <c r="O3622" t="str">
        <f>TEXT(Helper_Columns[Order_Date],"mmm")</f>
        <v>Sep</v>
      </c>
      <c r="P3622" s="7">
        <f>IFERROR(Helper_Columns[Profit]/Helper_Columns[Sales_Amount],0)</f>
        <v>0.2159859657469077</v>
      </c>
      <c r="Q3622" s="5" t="str">
        <f>IF(VALUE(SUBSTITUTE(Helper_Columns[[#This Row],[Discount]],"%",""))&gt;=10,"High Discount", "Normal")</f>
        <v>High Discount</v>
      </c>
      <c r="R3622" s="5" t="str">
        <f xml:space="preserve"> IF(Helper_Columns[[#This Row],[Profit]]&gt;5000,"High","Low")</f>
        <v>Low</v>
      </c>
    </row>
    <row r="3623" spans="1:18" x14ac:dyDescent="0.25">
      <c r="A3623" t="s">
        <v>3633</v>
      </c>
      <c r="B3623" s="4">
        <v>45556.385877175431</v>
      </c>
      <c r="C3623" t="s">
        <v>5020</v>
      </c>
      <c r="D3623" t="s">
        <v>5026</v>
      </c>
      <c r="E3623" t="s">
        <v>5030</v>
      </c>
      <c r="F3623" t="s">
        <v>5048</v>
      </c>
      <c r="G3623" t="s">
        <v>5051</v>
      </c>
      <c r="H3623">
        <v>7005</v>
      </c>
      <c r="I3623">
        <v>5</v>
      </c>
      <c r="J3623" t="s">
        <v>5070</v>
      </c>
      <c r="K3623">
        <v>1102.99</v>
      </c>
      <c r="L3623" t="s">
        <v>5076</v>
      </c>
      <c r="M3623">
        <f>MONTH(Helper_Columns[Order_Date])</f>
        <v>9</v>
      </c>
      <c r="N3623">
        <f>YEAR(Helper_Columns[Order_Date])</f>
        <v>2024</v>
      </c>
      <c r="O3623" t="str">
        <f>TEXT(Helper_Columns[Order_Date],"mmm")</f>
        <v>Sep</v>
      </c>
      <c r="P3623" s="7">
        <f>IFERROR(Helper_Columns[Profit]/Helper_Columns[Sales_Amount],0)</f>
        <v>0.15745753033547466</v>
      </c>
      <c r="Q3623" s="5" t="str">
        <f>IF(VALUE(SUBSTITUTE(Helper_Columns[[#This Row],[Discount]],"%",""))&gt;=10,"High Discount", "Normal")</f>
        <v>Normal</v>
      </c>
      <c r="R3623" s="5" t="str">
        <f xml:space="preserve"> IF(Helper_Columns[[#This Row],[Profit]]&gt;5000,"High","Low")</f>
        <v>Low</v>
      </c>
    </row>
    <row r="3624" spans="1:18" x14ac:dyDescent="0.25">
      <c r="A3624" t="s">
        <v>3634</v>
      </c>
      <c r="B3624" s="4">
        <v>45556.458891778348</v>
      </c>
      <c r="C3624" t="s">
        <v>5013</v>
      </c>
      <c r="D3624" t="s">
        <v>5026</v>
      </c>
      <c r="E3624" t="s">
        <v>5043</v>
      </c>
      <c r="F3624" t="s">
        <v>5046</v>
      </c>
      <c r="G3624" t="s">
        <v>5057</v>
      </c>
      <c r="H3624">
        <v>48276</v>
      </c>
      <c r="I3624">
        <v>1</v>
      </c>
      <c r="J3624" t="s">
        <v>5070</v>
      </c>
      <c r="K3624">
        <v>9485.99</v>
      </c>
      <c r="L3624" t="s">
        <v>5078</v>
      </c>
      <c r="M3624">
        <f>MONTH(Helper_Columns[Order_Date])</f>
        <v>9</v>
      </c>
      <c r="N3624">
        <f>YEAR(Helper_Columns[Order_Date])</f>
        <v>2024</v>
      </c>
      <c r="O3624" t="str">
        <f>TEXT(Helper_Columns[Order_Date],"mmm")</f>
        <v>Sep</v>
      </c>
      <c r="P3624" s="7">
        <f>IFERROR(Helper_Columns[Profit]/Helper_Columns[Sales_Amount],0)</f>
        <v>0.19649494572872647</v>
      </c>
      <c r="Q3624" s="5" t="str">
        <f>IF(VALUE(SUBSTITUTE(Helper_Columns[[#This Row],[Discount]],"%",""))&gt;=10,"High Discount", "Normal")</f>
        <v>Normal</v>
      </c>
      <c r="R3624" s="5" t="str">
        <f xml:space="preserve"> IF(Helper_Columns[[#This Row],[Profit]]&gt;5000,"High","Low")</f>
        <v>High</v>
      </c>
    </row>
    <row r="3625" spans="1:18" x14ac:dyDescent="0.25">
      <c r="A3625" t="s">
        <v>3635</v>
      </c>
      <c r="B3625" s="4">
        <v>45556.531906381271</v>
      </c>
      <c r="C3625" t="s">
        <v>5025</v>
      </c>
      <c r="D3625" t="s">
        <v>5028</v>
      </c>
      <c r="E3625" t="s">
        <v>5037</v>
      </c>
      <c r="F3625" t="s">
        <v>5048</v>
      </c>
      <c r="G3625" t="s">
        <v>5056</v>
      </c>
      <c r="H3625">
        <v>27065</v>
      </c>
      <c r="I3625">
        <v>11</v>
      </c>
      <c r="J3625" t="s">
        <v>5072</v>
      </c>
      <c r="K3625">
        <v>5261.75</v>
      </c>
      <c r="L3625" t="s">
        <v>5076</v>
      </c>
      <c r="M3625">
        <f>MONTH(Helper_Columns[Order_Date])</f>
        <v>9</v>
      </c>
      <c r="N3625">
        <f>YEAR(Helper_Columns[Order_Date])</f>
        <v>2024</v>
      </c>
      <c r="O3625" t="str">
        <f>TEXT(Helper_Columns[Order_Date],"mmm")</f>
        <v>Sep</v>
      </c>
      <c r="P3625" s="7">
        <f>IFERROR(Helper_Columns[Profit]/Helper_Columns[Sales_Amount],0)</f>
        <v>0.19441160169961205</v>
      </c>
      <c r="Q3625" s="5" t="str">
        <f>IF(VALUE(SUBSTITUTE(Helper_Columns[[#This Row],[Discount]],"%",""))&gt;=10,"High Discount", "Normal")</f>
        <v>High Discount</v>
      </c>
      <c r="R3625" s="5" t="str">
        <f xml:space="preserve"> IF(Helper_Columns[[#This Row],[Profit]]&gt;5000,"High","Low")</f>
        <v>High</v>
      </c>
    </row>
    <row r="3626" spans="1:18" x14ac:dyDescent="0.25">
      <c r="A3626" t="s">
        <v>3636</v>
      </c>
      <c r="B3626" s="4">
        <v>45556.604920984188</v>
      </c>
      <c r="C3626" t="s">
        <v>5022</v>
      </c>
      <c r="D3626" t="s">
        <v>5026</v>
      </c>
      <c r="E3626" t="s">
        <v>5045</v>
      </c>
      <c r="F3626" t="s">
        <v>5046</v>
      </c>
      <c r="G3626" t="s">
        <v>5049</v>
      </c>
      <c r="H3626">
        <v>33454</v>
      </c>
      <c r="I3626">
        <v>6</v>
      </c>
      <c r="J3626" t="s">
        <v>5068</v>
      </c>
      <c r="K3626">
        <v>4120.2700000000004</v>
      </c>
      <c r="L3626" t="s">
        <v>5077</v>
      </c>
      <c r="M3626">
        <f>MONTH(Helper_Columns[Order_Date])</f>
        <v>9</v>
      </c>
      <c r="N3626">
        <f>YEAR(Helper_Columns[Order_Date])</f>
        <v>2024</v>
      </c>
      <c r="O3626" t="str">
        <f>TEXT(Helper_Columns[Order_Date],"mmm")</f>
        <v>Sep</v>
      </c>
      <c r="P3626" s="7">
        <f>IFERROR(Helper_Columns[Profit]/Helper_Columns[Sales_Amount],0)</f>
        <v>0.12316225264542358</v>
      </c>
      <c r="Q3626" s="5" t="str">
        <f>IF(VALUE(SUBSTITUTE(Helper_Columns[[#This Row],[Discount]],"%",""))&gt;=10,"High Discount", "Normal")</f>
        <v>Normal</v>
      </c>
      <c r="R3626" s="5" t="str">
        <f xml:space="preserve"> IF(Helper_Columns[[#This Row],[Profit]]&gt;5000,"High","Low")</f>
        <v>Low</v>
      </c>
    </row>
    <row r="3627" spans="1:18" x14ac:dyDescent="0.25">
      <c r="A3627" t="s">
        <v>3637</v>
      </c>
      <c r="B3627" s="4">
        <v>45556.677935587097</v>
      </c>
      <c r="C3627" t="s">
        <v>5023</v>
      </c>
      <c r="D3627" t="s">
        <v>5027</v>
      </c>
      <c r="E3627" t="s">
        <v>5038</v>
      </c>
      <c r="F3627" t="s">
        <v>5048</v>
      </c>
      <c r="G3627" t="s">
        <v>5065</v>
      </c>
      <c r="H3627">
        <v>50487</v>
      </c>
      <c r="I3627">
        <v>6</v>
      </c>
      <c r="J3627" t="s">
        <v>5070</v>
      </c>
      <c r="K3627">
        <v>4352.63</v>
      </c>
      <c r="L3627" t="s">
        <v>5075</v>
      </c>
      <c r="M3627">
        <f>MONTH(Helper_Columns[Order_Date])</f>
        <v>9</v>
      </c>
      <c r="N3627">
        <f>YEAR(Helper_Columns[Order_Date])</f>
        <v>2024</v>
      </c>
      <c r="O3627" t="str">
        <f>TEXT(Helper_Columns[Order_Date],"mmm")</f>
        <v>Sep</v>
      </c>
      <c r="P3627" s="7">
        <f>IFERROR(Helper_Columns[Profit]/Helper_Columns[Sales_Amount],0)</f>
        <v>8.6212886485629969E-2</v>
      </c>
      <c r="Q3627" s="5" t="str">
        <f>IF(VALUE(SUBSTITUTE(Helper_Columns[[#This Row],[Discount]],"%",""))&gt;=10,"High Discount", "Normal")</f>
        <v>Normal</v>
      </c>
      <c r="R3627" s="5" t="str">
        <f xml:space="preserve"> IF(Helper_Columns[[#This Row],[Profit]]&gt;5000,"High","Low")</f>
        <v>Low</v>
      </c>
    </row>
    <row r="3628" spans="1:18" x14ac:dyDescent="0.25">
      <c r="A3628" t="s">
        <v>3638</v>
      </c>
      <c r="B3628" s="4">
        <v>45556.750950190028</v>
      </c>
      <c r="C3628" t="s">
        <v>5021</v>
      </c>
      <c r="D3628" t="s">
        <v>5027</v>
      </c>
      <c r="E3628" t="s">
        <v>5031</v>
      </c>
      <c r="F3628" t="s">
        <v>5047</v>
      </c>
      <c r="G3628" t="s">
        <v>5050</v>
      </c>
      <c r="H3628">
        <v>8111</v>
      </c>
      <c r="I3628">
        <v>3</v>
      </c>
      <c r="J3628" t="s">
        <v>5071</v>
      </c>
      <c r="K3628">
        <v>1538.68</v>
      </c>
      <c r="L3628" t="s">
        <v>5077</v>
      </c>
      <c r="M3628">
        <f>MONTH(Helper_Columns[Order_Date])</f>
        <v>9</v>
      </c>
      <c r="N3628">
        <f>YEAR(Helper_Columns[Order_Date])</f>
        <v>2024</v>
      </c>
      <c r="O3628" t="str">
        <f>TEXT(Helper_Columns[Order_Date],"mmm")</f>
        <v>Sep</v>
      </c>
      <c r="P3628" s="7">
        <f>IFERROR(Helper_Columns[Profit]/Helper_Columns[Sales_Amount],0)</f>
        <v>0.18970287264209099</v>
      </c>
      <c r="Q3628" s="5" t="str">
        <f>IF(VALUE(SUBSTITUTE(Helper_Columns[[#This Row],[Discount]],"%",""))&gt;=10,"High Discount", "Normal")</f>
        <v>High Discount</v>
      </c>
      <c r="R3628" s="5" t="str">
        <f xml:space="preserve"> IF(Helper_Columns[[#This Row],[Profit]]&gt;5000,"High","Low")</f>
        <v>Low</v>
      </c>
    </row>
    <row r="3629" spans="1:18" x14ac:dyDescent="0.25">
      <c r="A3629" t="s">
        <v>3639</v>
      </c>
      <c r="B3629" s="4">
        <v>45556.823964792951</v>
      </c>
      <c r="C3629" t="s">
        <v>5023</v>
      </c>
      <c r="D3629" t="s">
        <v>5027</v>
      </c>
      <c r="E3629" t="s">
        <v>5038</v>
      </c>
      <c r="F3629" t="s">
        <v>5046</v>
      </c>
      <c r="G3629" t="s">
        <v>5060</v>
      </c>
      <c r="H3629">
        <v>56326</v>
      </c>
      <c r="I3629">
        <v>10</v>
      </c>
      <c r="J3629" t="s">
        <v>5073</v>
      </c>
      <c r="K3629">
        <v>7905.46</v>
      </c>
      <c r="L3629" t="s">
        <v>5079</v>
      </c>
      <c r="M3629">
        <f>MONTH(Helper_Columns[Order_Date])</f>
        <v>9</v>
      </c>
      <c r="N3629">
        <f>YEAR(Helper_Columns[Order_Date])</f>
        <v>2024</v>
      </c>
      <c r="O3629" t="str">
        <f>TEXT(Helper_Columns[Order_Date],"mmm")</f>
        <v>Sep</v>
      </c>
      <c r="P3629" s="7">
        <f>IFERROR(Helper_Columns[Profit]/Helper_Columns[Sales_Amount],0)</f>
        <v>0.14035188012640698</v>
      </c>
      <c r="Q3629" s="5" t="str">
        <f>IF(VALUE(SUBSTITUTE(Helper_Columns[[#This Row],[Discount]],"%",""))&gt;=10,"High Discount", "Normal")</f>
        <v>Normal</v>
      </c>
      <c r="R3629" s="5" t="str">
        <f xml:space="preserve"> IF(Helper_Columns[[#This Row],[Profit]]&gt;5000,"High","Low")</f>
        <v>High</v>
      </c>
    </row>
    <row r="3630" spans="1:18" x14ac:dyDescent="0.25">
      <c r="A3630" t="s">
        <v>3640</v>
      </c>
      <c r="B3630" s="4">
        <v>45556.896979395868</v>
      </c>
      <c r="C3630" t="s">
        <v>5021</v>
      </c>
      <c r="D3630" t="s">
        <v>5029</v>
      </c>
      <c r="E3630" t="s">
        <v>5039</v>
      </c>
      <c r="F3630" t="s">
        <v>5046</v>
      </c>
      <c r="G3630" t="s">
        <v>5049</v>
      </c>
      <c r="H3630">
        <v>6910</v>
      </c>
      <c r="I3630">
        <v>10</v>
      </c>
      <c r="J3630" t="s">
        <v>5072</v>
      </c>
      <c r="K3630">
        <v>1187.05</v>
      </c>
      <c r="L3630" t="s">
        <v>5076</v>
      </c>
      <c r="M3630">
        <f>MONTH(Helper_Columns[Order_Date])</f>
        <v>9</v>
      </c>
      <c r="N3630">
        <f>YEAR(Helper_Columns[Order_Date])</f>
        <v>2024</v>
      </c>
      <c r="O3630" t="str">
        <f>TEXT(Helper_Columns[Order_Date],"mmm")</f>
        <v>Sep</v>
      </c>
      <c r="P3630" s="7">
        <f>IFERROR(Helper_Columns[Profit]/Helper_Columns[Sales_Amount],0)</f>
        <v>0.17178726483357451</v>
      </c>
      <c r="Q3630" s="5" t="str">
        <f>IF(VALUE(SUBSTITUTE(Helper_Columns[[#This Row],[Discount]],"%",""))&gt;=10,"High Discount", "Normal")</f>
        <v>High Discount</v>
      </c>
      <c r="R3630" s="5" t="str">
        <f xml:space="preserve"> IF(Helper_Columns[[#This Row],[Profit]]&gt;5000,"High","Low")</f>
        <v>Low</v>
      </c>
    </row>
    <row r="3631" spans="1:18" x14ac:dyDescent="0.25">
      <c r="A3631" t="s">
        <v>3641</v>
      </c>
      <c r="B3631" s="4">
        <v>45556.969993998799</v>
      </c>
      <c r="C3631" t="s">
        <v>5016</v>
      </c>
      <c r="D3631" t="s">
        <v>5029</v>
      </c>
      <c r="E3631" t="s">
        <v>5040</v>
      </c>
      <c r="F3631" t="s">
        <v>5048</v>
      </c>
      <c r="G3631" t="s">
        <v>5065</v>
      </c>
      <c r="H3631">
        <v>78558</v>
      </c>
      <c r="I3631">
        <v>11</v>
      </c>
      <c r="J3631" t="s">
        <v>5070</v>
      </c>
      <c r="K3631">
        <v>15280.89</v>
      </c>
      <c r="L3631" t="s">
        <v>5078</v>
      </c>
      <c r="M3631">
        <f>MONTH(Helper_Columns[Order_Date])</f>
        <v>9</v>
      </c>
      <c r="N3631">
        <f>YEAR(Helper_Columns[Order_Date])</f>
        <v>2024</v>
      </c>
      <c r="O3631" t="str">
        <f>TEXT(Helper_Columns[Order_Date],"mmm")</f>
        <v>Sep</v>
      </c>
      <c r="P3631" s="7">
        <f>IFERROR(Helper_Columns[Profit]/Helper_Columns[Sales_Amount],0)</f>
        <v>0.19451729932024744</v>
      </c>
      <c r="Q3631" s="5" t="str">
        <f>IF(VALUE(SUBSTITUTE(Helper_Columns[[#This Row],[Discount]],"%",""))&gt;=10,"High Discount", "Normal")</f>
        <v>Normal</v>
      </c>
      <c r="R3631" s="5" t="str">
        <f xml:space="preserve"> IF(Helper_Columns[[#This Row],[Profit]]&gt;5000,"High","Low")</f>
        <v>High</v>
      </c>
    </row>
    <row r="3632" spans="1:18" x14ac:dyDescent="0.25">
      <c r="A3632" t="s">
        <v>3642</v>
      </c>
      <c r="B3632" s="4">
        <v>45557.043008601708</v>
      </c>
      <c r="C3632" t="s">
        <v>5025</v>
      </c>
      <c r="D3632" t="s">
        <v>5027</v>
      </c>
      <c r="E3632" t="s">
        <v>5042</v>
      </c>
      <c r="F3632" t="s">
        <v>5046</v>
      </c>
      <c r="G3632" t="s">
        <v>5054</v>
      </c>
      <c r="H3632">
        <v>39503</v>
      </c>
      <c r="I3632">
        <v>10</v>
      </c>
      <c r="J3632" t="s">
        <v>5068</v>
      </c>
      <c r="K3632">
        <v>4758.3999999999996</v>
      </c>
      <c r="L3632" t="s">
        <v>5077</v>
      </c>
      <c r="M3632">
        <f>MONTH(Helper_Columns[Order_Date])</f>
        <v>9</v>
      </c>
      <c r="N3632">
        <f>YEAR(Helper_Columns[Order_Date])</f>
        <v>2024</v>
      </c>
      <c r="O3632" t="str">
        <f>TEXT(Helper_Columns[Order_Date],"mmm")</f>
        <v>Sep</v>
      </c>
      <c r="P3632" s="7">
        <f>IFERROR(Helper_Columns[Profit]/Helper_Columns[Sales_Amount],0)</f>
        <v>0.1204566741766448</v>
      </c>
      <c r="Q3632" s="5" t="str">
        <f>IF(VALUE(SUBSTITUTE(Helper_Columns[[#This Row],[Discount]],"%",""))&gt;=10,"High Discount", "Normal")</f>
        <v>Normal</v>
      </c>
      <c r="R3632" s="5" t="str">
        <f xml:space="preserve"> IF(Helper_Columns[[#This Row],[Profit]]&gt;5000,"High","Low")</f>
        <v>Low</v>
      </c>
    </row>
    <row r="3633" spans="1:18" x14ac:dyDescent="0.25">
      <c r="A3633" t="s">
        <v>3643</v>
      </c>
      <c r="B3633" s="4">
        <v>45557.116023204631</v>
      </c>
      <c r="C3633" t="s">
        <v>5018</v>
      </c>
      <c r="D3633" t="s">
        <v>5026</v>
      </c>
      <c r="E3633" t="s">
        <v>5045</v>
      </c>
      <c r="F3633" t="s">
        <v>5047</v>
      </c>
      <c r="G3633" t="s">
        <v>5050</v>
      </c>
      <c r="H3633">
        <v>36159</v>
      </c>
      <c r="I3633">
        <v>4</v>
      </c>
      <c r="J3633" t="s">
        <v>5073</v>
      </c>
      <c r="K3633">
        <v>3973.59</v>
      </c>
      <c r="L3633" t="s">
        <v>5077</v>
      </c>
      <c r="M3633">
        <f>MONTH(Helper_Columns[Order_Date])</f>
        <v>9</v>
      </c>
      <c r="N3633">
        <f>YEAR(Helper_Columns[Order_Date])</f>
        <v>2024</v>
      </c>
      <c r="O3633" t="str">
        <f>TEXT(Helper_Columns[Order_Date],"mmm")</f>
        <v>Sep</v>
      </c>
      <c r="P3633" s="7">
        <f>IFERROR(Helper_Columns[Profit]/Helper_Columns[Sales_Amount],0)</f>
        <v>0.10989214303492907</v>
      </c>
      <c r="Q3633" s="5" t="str">
        <f>IF(VALUE(SUBSTITUTE(Helper_Columns[[#This Row],[Discount]],"%",""))&gt;=10,"High Discount", "Normal")</f>
        <v>Normal</v>
      </c>
      <c r="R3633" s="5" t="str">
        <f xml:space="preserve"> IF(Helper_Columns[[#This Row],[Profit]]&gt;5000,"High","Low")</f>
        <v>Low</v>
      </c>
    </row>
    <row r="3634" spans="1:18" x14ac:dyDescent="0.25">
      <c r="A3634" t="s">
        <v>3644</v>
      </c>
      <c r="B3634" s="4">
        <v>45557.189037807548</v>
      </c>
      <c r="C3634" t="s">
        <v>5012</v>
      </c>
      <c r="D3634" t="s">
        <v>5027</v>
      </c>
      <c r="E3634" t="s">
        <v>5038</v>
      </c>
      <c r="F3634" t="s">
        <v>5046</v>
      </c>
      <c r="G3634" t="s">
        <v>5057</v>
      </c>
      <c r="H3634">
        <v>8553</v>
      </c>
      <c r="I3634">
        <v>14</v>
      </c>
      <c r="J3634" t="s">
        <v>5069</v>
      </c>
      <c r="K3634">
        <v>1414.13</v>
      </c>
      <c r="L3634" t="s">
        <v>5076</v>
      </c>
      <c r="M3634">
        <f>MONTH(Helper_Columns[Order_Date])</f>
        <v>9</v>
      </c>
      <c r="N3634">
        <f>YEAR(Helper_Columns[Order_Date])</f>
        <v>2024</v>
      </c>
      <c r="O3634" t="str">
        <f>TEXT(Helper_Columns[Order_Date],"mmm")</f>
        <v>Sep</v>
      </c>
      <c r="P3634" s="7">
        <f>IFERROR(Helper_Columns[Profit]/Helper_Columns[Sales_Amount],0)</f>
        <v>0.16533730854670878</v>
      </c>
      <c r="Q3634" s="5" t="str">
        <f>IF(VALUE(SUBSTITUTE(Helper_Columns[[#This Row],[Discount]],"%",""))&gt;=10,"High Discount", "Normal")</f>
        <v>High Discount</v>
      </c>
      <c r="R3634" s="5" t="str">
        <f xml:space="preserve"> IF(Helper_Columns[[#This Row],[Profit]]&gt;5000,"High","Low")</f>
        <v>Low</v>
      </c>
    </row>
    <row r="3635" spans="1:18" x14ac:dyDescent="0.25">
      <c r="A3635" t="s">
        <v>3645</v>
      </c>
      <c r="B3635" s="4">
        <v>45557.262052410471</v>
      </c>
      <c r="C3635" t="s">
        <v>5015</v>
      </c>
      <c r="D3635" t="s">
        <v>5027</v>
      </c>
      <c r="E3635" t="s">
        <v>5038</v>
      </c>
      <c r="F3635" t="s">
        <v>5046</v>
      </c>
      <c r="G3635" t="s">
        <v>5066</v>
      </c>
      <c r="H3635">
        <v>30995</v>
      </c>
      <c r="I3635">
        <v>7</v>
      </c>
      <c r="J3635" t="s">
        <v>5071</v>
      </c>
      <c r="K3635">
        <v>6656.48</v>
      </c>
      <c r="L3635" t="s">
        <v>5077</v>
      </c>
      <c r="M3635">
        <f>MONTH(Helper_Columns[Order_Date])</f>
        <v>9</v>
      </c>
      <c r="N3635">
        <f>YEAR(Helper_Columns[Order_Date])</f>
        <v>2024</v>
      </c>
      <c r="O3635" t="str">
        <f>TEXT(Helper_Columns[Order_Date],"mmm")</f>
        <v>Sep</v>
      </c>
      <c r="P3635" s="7">
        <f>IFERROR(Helper_Columns[Profit]/Helper_Columns[Sales_Amount],0)</f>
        <v>0.21475979996773673</v>
      </c>
      <c r="Q3635" s="5" t="str">
        <f>IF(VALUE(SUBSTITUTE(Helper_Columns[[#This Row],[Discount]],"%",""))&gt;=10,"High Discount", "Normal")</f>
        <v>High Discount</v>
      </c>
      <c r="R3635" s="5" t="str">
        <f xml:space="preserve"> IF(Helper_Columns[[#This Row],[Profit]]&gt;5000,"High","Low")</f>
        <v>High</v>
      </c>
    </row>
    <row r="3636" spans="1:18" x14ac:dyDescent="0.25">
      <c r="A3636" t="s">
        <v>3646</v>
      </c>
      <c r="B3636" s="4">
        <v>45557.335067013388</v>
      </c>
      <c r="C3636" t="s">
        <v>5014</v>
      </c>
      <c r="D3636" t="s">
        <v>5026</v>
      </c>
      <c r="E3636" t="s">
        <v>5045</v>
      </c>
      <c r="F3636" t="s">
        <v>5048</v>
      </c>
      <c r="G3636" t="s">
        <v>5051</v>
      </c>
      <c r="H3636">
        <v>61753</v>
      </c>
      <c r="I3636">
        <v>9</v>
      </c>
      <c r="J3636" t="s">
        <v>5068</v>
      </c>
      <c r="K3636">
        <v>10603.89</v>
      </c>
      <c r="L3636" t="s">
        <v>5078</v>
      </c>
      <c r="M3636">
        <f>MONTH(Helper_Columns[Order_Date])</f>
        <v>9</v>
      </c>
      <c r="N3636">
        <f>YEAR(Helper_Columns[Order_Date])</f>
        <v>2024</v>
      </c>
      <c r="O3636" t="str">
        <f>TEXT(Helper_Columns[Order_Date],"mmm")</f>
        <v>Sep</v>
      </c>
      <c r="P3636" s="7">
        <f>IFERROR(Helper_Columns[Profit]/Helper_Columns[Sales_Amount],0)</f>
        <v>0.17171457257137304</v>
      </c>
      <c r="Q3636" s="5" t="str">
        <f>IF(VALUE(SUBSTITUTE(Helper_Columns[[#This Row],[Discount]],"%",""))&gt;=10,"High Discount", "Normal")</f>
        <v>Normal</v>
      </c>
      <c r="R3636" s="5" t="str">
        <f xml:space="preserve"> IF(Helper_Columns[[#This Row],[Profit]]&gt;5000,"High","Low")</f>
        <v>High</v>
      </c>
    </row>
    <row r="3637" spans="1:18" x14ac:dyDescent="0.25">
      <c r="A3637" t="s">
        <v>3647</v>
      </c>
      <c r="B3637" s="4">
        <v>45557.408081616319</v>
      </c>
      <c r="C3637" t="s">
        <v>5020</v>
      </c>
      <c r="D3637" t="s">
        <v>5027</v>
      </c>
      <c r="E3637" t="s">
        <v>5031</v>
      </c>
      <c r="F3637" t="s">
        <v>5046</v>
      </c>
      <c r="G3637" t="s">
        <v>5054</v>
      </c>
      <c r="H3637">
        <v>58314</v>
      </c>
      <c r="I3637">
        <v>7</v>
      </c>
      <c r="J3637" t="s">
        <v>5072</v>
      </c>
      <c r="K3637">
        <v>7292.93</v>
      </c>
      <c r="L3637" t="s">
        <v>5075</v>
      </c>
      <c r="M3637">
        <f>MONTH(Helper_Columns[Order_Date])</f>
        <v>9</v>
      </c>
      <c r="N3637">
        <f>YEAR(Helper_Columns[Order_Date])</f>
        <v>2024</v>
      </c>
      <c r="O3637" t="str">
        <f>TEXT(Helper_Columns[Order_Date],"mmm")</f>
        <v>Sep</v>
      </c>
      <c r="P3637" s="7">
        <f>IFERROR(Helper_Columns[Profit]/Helper_Columns[Sales_Amount],0)</f>
        <v>0.12506310662962583</v>
      </c>
      <c r="Q3637" s="5" t="str">
        <f>IF(VALUE(SUBSTITUTE(Helper_Columns[[#This Row],[Discount]],"%",""))&gt;=10,"High Discount", "Normal")</f>
        <v>High Discount</v>
      </c>
      <c r="R3637" s="5" t="str">
        <f xml:space="preserve"> IF(Helper_Columns[[#This Row],[Profit]]&gt;5000,"High","Low")</f>
        <v>High</v>
      </c>
    </row>
    <row r="3638" spans="1:18" x14ac:dyDescent="0.25">
      <c r="A3638" t="s">
        <v>3648</v>
      </c>
      <c r="B3638" s="4">
        <v>45557.481096219242</v>
      </c>
      <c r="C3638" t="s">
        <v>5016</v>
      </c>
      <c r="D3638" t="s">
        <v>5026</v>
      </c>
      <c r="E3638" t="s">
        <v>5030</v>
      </c>
      <c r="F3638" t="s">
        <v>5048</v>
      </c>
      <c r="G3638" t="s">
        <v>5055</v>
      </c>
      <c r="H3638">
        <v>67134</v>
      </c>
      <c r="I3638">
        <v>2</v>
      </c>
      <c r="J3638" t="s">
        <v>5072</v>
      </c>
      <c r="K3638">
        <v>8369.5400000000009</v>
      </c>
      <c r="L3638" t="s">
        <v>5079</v>
      </c>
      <c r="M3638">
        <f>MONTH(Helper_Columns[Order_Date])</f>
        <v>9</v>
      </c>
      <c r="N3638">
        <f>YEAR(Helper_Columns[Order_Date])</f>
        <v>2024</v>
      </c>
      <c r="O3638" t="str">
        <f>TEXT(Helper_Columns[Order_Date],"mmm")</f>
        <v>Sep</v>
      </c>
      <c r="P3638" s="7">
        <f>IFERROR(Helper_Columns[Profit]/Helper_Columns[Sales_Amount],0)</f>
        <v>0.12466916912443771</v>
      </c>
      <c r="Q3638" s="5" t="str">
        <f>IF(VALUE(SUBSTITUTE(Helper_Columns[[#This Row],[Discount]],"%",""))&gt;=10,"High Discount", "Normal")</f>
        <v>High Discount</v>
      </c>
      <c r="R3638" s="5" t="str">
        <f xml:space="preserve"> IF(Helper_Columns[[#This Row],[Profit]]&gt;5000,"High","Low")</f>
        <v>High</v>
      </c>
    </row>
    <row r="3639" spans="1:18" x14ac:dyDescent="0.25">
      <c r="A3639" t="s">
        <v>3649</v>
      </c>
      <c r="B3639" s="4">
        <v>45557.554110822173</v>
      </c>
      <c r="C3639" t="s">
        <v>5023</v>
      </c>
      <c r="D3639" t="s">
        <v>5029</v>
      </c>
      <c r="E3639" t="s">
        <v>5039</v>
      </c>
      <c r="F3639" t="s">
        <v>5046</v>
      </c>
      <c r="G3639" t="s">
        <v>5060</v>
      </c>
      <c r="H3639">
        <v>67333</v>
      </c>
      <c r="I3639">
        <v>4</v>
      </c>
      <c r="J3639" t="s">
        <v>5068</v>
      </c>
      <c r="K3639">
        <v>12178.22</v>
      </c>
      <c r="L3639" t="s">
        <v>5074</v>
      </c>
      <c r="M3639">
        <f>MONTH(Helper_Columns[Order_Date])</f>
        <v>9</v>
      </c>
      <c r="N3639">
        <f>YEAR(Helper_Columns[Order_Date])</f>
        <v>2024</v>
      </c>
      <c r="O3639" t="str">
        <f>TEXT(Helper_Columns[Order_Date],"mmm")</f>
        <v>Sep</v>
      </c>
      <c r="P3639" s="7">
        <f>IFERROR(Helper_Columns[Profit]/Helper_Columns[Sales_Amount],0)</f>
        <v>0.18086554883935069</v>
      </c>
      <c r="Q3639" s="5" t="str">
        <f>IF(VALUE(SUBSTITUTE(Helper_Columns[[#This Row],[Discount]],"%",""))&gt;=10,"High Discount", "Normal")</f>
        <v>Normal</v>
      </c>
      <c r="R3639" s="5" t="str">
        <f xml:space="preserve"> IF(Helper_Columns[[#This Row],[Profit]]&gt;5000,"High","Low")</f>
        <v>High</v>
      </c>
    </row>
    <row r="3640" spans="1:18" x14ac:dyDescent="0.25">
      <c r="A3640" t="s">
        <v>3650</v>
      </c>
      <c r="B3640" s="4">
        <v>45557.627125425082</v>
      </c>
      <c r="C3640" t="s">
        <v>5018</v>
      </c>
      <c r="D3640" t="s">
        <v>5027</v>
      </c>
      <c r="E3640" t="s">
        <v>5042</v>
      </c>
      <c r="F3640" t="s">
        <v>5046</v>
      </c>
      <c r="G3640" t="s">
        <v>5061</v>
      </c>
      <c r="H3640">
        <v>56331</v>
      </c>
      <c r="I3640">
        <v>5</v>
      </c>
      <c r="J3640" t="s">
        <v>5069</v>
      </c>
      <c r="K3640">
        <v>12097.31</v>
      </c>
      <c r="L3640" t="s">
        <v>5074</v>
      </c>
      <c r="M3640">
        <f>MONTH(Helper_Columns[Order_Date])</f>
        <v>9</v>
      </c>
      <c r="N3640">
        <f>YEAR(Helper_Columns[Order_Date])</f>
        <v>2024</v>
      </c>
      <c r="O3640" t="str">
        <f>TEXT(Helper_Columns[Order_Date],"mmm")</f>
        <v>Sep</v>
      </c>
      <c r="P3640" s="7">
        <f>IFERROR(Helper_Columns[Profit]/Helper_Columns[Sales_Amount],0)</f>
        <v>0.2147540430668726</v>
      </c>
      <c r="Q3640" s="5" t="str">
        <f>IF(VALUE(SUBSTITUTE(Helper_Columns[[#This Row],[Discount]],"%",""))&gt;=10,"High Discount", "Normal")</f>
        <v>High Discount</v>
      </c>
      <c r="R3640" s="5" t="str">
        <f xml:space="preserve"> IF(Helper_Columns[[#This Row],[Profit]]&gt;5000,"High","Low")</f>
        <v>High</v>
      </c>
    </row>
    <row r="3641" spans="1:18" x14ac:dyDescent="0.25">
      <c r="A3641" t="s">
        <v>3651</v>
      </c>
      <c r="B3641" s="4">
        <v>45557.700140027999</v>
      </c>
      <c r="C3641" t="s">
        <v>5021</v>
      </c>
      <c r="D3641" t="s">
        <v>5028</v>
      </c>
      <c r="E3641" t="s">
        <v>5037</v>
      </c>
      <c r="F3641" t="s">
        <v>5046</v>
      </c>
      <c r="G3641" t="s">
        <v>5066</v>
      </c>
      <c r="H3641">
        <v>23169</v>
      </c>
      <c r="I3641">
        <v>4</v>
      </c>
      <c r="J3641" t="s">
        <v>5073</v>
      </c>
      <c r="K3641">
        <v>2380.5700000000002</v>
      </c>
      <c r="L3641" t="s">
        <v>5074</v>
      </c>
      <c r="M3641">
        <f>MONTH(Helper_Columns[Order_Date])</f>
        <v>9</v>
      </c>
      <c r="N3641">
        <f>YEAR(Helper_Columns[Order_Date])</f>
        <v>2024</v>
      </c>
      <c r="O3641" t="str">
        <f>TEXT(Helper_Columns[Order_Date],"mmm")</f>
        <v>Sep</v>
      </c>
      <c r="P3641" s="7">
        <f>IFERROR(Helper_Columns[Profit]/Helper_Columns[Sales_Amount],0)</f>
        <v>0.10274806853985931</v>
      </c>
      <c r="Q3641" s="5" t="str">
        <f>IF(VALUE(SUBSTITUTE(Helper_Columns[[#This Row],[Discount]],"%",""))&gt;=10,"High Discount", "Normal")</f>
        <v>Normal</v>
      </c>
      <c r="R3641" s="5" t="str">
        <f xml:space="preserve"> IF(Helper_Columns[[#This Row],[Profit]]&gt;5000,"High","Low")</f>
        <v>Low</v>
      </c>
    </row>
    <row r="3642" spans="1:18" x14ac:dyDescent="0.25">
      <c r="A3642" t="s">
        <v>3652</v>
      </c>
      <c r="B3642" s="4">
        <v>45557.773154630922</v>
      </c>
      <c r="C3642" t="s">
        <v>5015</v>
      </c>
      <c r="D3642" t="s">
        <v>5027</v>
      </c>
      <c r="E3642" t="s">
        <v>5044</v>
      </c>
      <c r="F3642" t="s">
        <v>5046</v>
      </c>
      <c r="G3642" t="s">
        <v>5054</v>
      </c>
      <c r="H3642">
        <v>23897</v>
      </c>
      <c r="I3642">
        <v>2</v>
      </c>
      <c r="J3642" t="s">
        <v>5072</v>
      </c>
      <c r="K3642">
        <v>5250.5</v>
      </c>
      <c r="L3642" t="s">
        <v>5078</v>
      </c>
      <c r="M3642">
        <f>MONTH(Helper_Columns[Order_Date])</f>
        <v>9</v>
      </c>
      <c r="N3642">
        <f>YEAR(Helper_Columns[Order_Date])</f>
        <v>2024</v>
      </c>
      <c r="O3642" t="str">
        <f>TEXT(Helper_Columns[Order_Date],"mmm")</f>
        <v>Sep</v>
      </c>
      <c r="P3642" s="7">
        <f>IFERROR(Helper_Columns[Profit]/Helper_Columns[Sales_Amount],0)</f>
        <v>0.2197137716031301</v>
      </c>
      <c r="Q3642" s="5" t="str">
        <f>IF(VALUE(SUBSTITUTE(Helper_Columns[[#This Row],[Discount]],"%",""))&gt;=10,"High Discount", "Normal")</f>
        <v>High Discount</v>
      </c>
      <c r="R3642" s="5" t="str">
        <f xml:space="preserve"> IF(Helper_Columns[[#This Row],[Profit]]&gt;5000,"High","Low")</f>
        <v>High</v>
      </c>
    </row>
    <row r="3643" spans="1:18" x14ac:dyDescent="0.25">
      <c r="A3643" t="s">
        <v>3653</v>
      </c>
      <c r="B3643" s="4">
        <v>45557.846169233853</v>
      </c>
      <c r="C3643" t="s">
        <v>5024</v>
      </c>
      <c r="D3643" t="s">
        <v>5026</v>
      </c>
      <c r="E3643" t="s">
        <v>5043</v>
      </c>
      <c r="F3643" t="s">
        <v>5046</v>
      </c>
      <c r="G3643" t="s">
        <v>5053</v>
      </c>
      <c r="H3643">
        <v>69809</v>
      </c>
      <c r="I3643">
        <v>11</v>
      </c>
      <c r="J3643" t="s">
        <v>5069</v>
      </c>
      <c r="K3643">
        <v>9873.76</v>
      </c>
      <c r="L3643" t="s">
        <v>5075</v>
      </c>
      <c r="M3643">
        <f>MONTH(Helper_Columns[Order_Date])</f>
        <v>9</v>
      </c>
      <c r="N3643">
        <f>YEAR(Helper_Columns[Order_Date])</f>
        <v>2024</v>
      </c>
      <c r="O3643" t="str">
        <f>TEXT(Helper_Columns[Order_Date],"mmm")</f>
        <v>Sep</v>
      </c>
      <c r="P3643" s="7">
        <f>IFERROR(Helper_Columns[Profit]/Helper_Columns[Sales_Amount],0)</f>
        <v>0.14143964245297885</v>
      </c>
      <c r="Q3643" s="5" t="str">
        <f>IF(VALUE(SUBSTITUTE(Helper_Columns[[#This Row],[Discount]],"%",""))&gt;=10,"High Discount", "Normal")</f>
        <v>High Discount</v>
      </c>
      <c r="R3643" s="5" t="str">
        <f xml:space="preserve"> IF(Helper_Columns[[#This Row],[Profit]]&gt;5000,"High","Low")</f>
        <v>High</v>
      </c>
    </row>
    <row r="3644" spans="1:18" x14ac:dyDescent="0.25">
      <c r="A3644" t="s">
        <v>3654</v>
      </c>
      <c r="B3644" s="4">
        <v>45557.919183836762</v>
      </c>
      <c r="C3644" t="s">
        <v>5012</v>
      </c>
      <c r="D3644" t="s">
        <v>5029</v>
      </c>
      <c r="E3644" t="s">
        <v>5040</v>
      </c>
      <c r="F3644" t="s">
        <v>5047</v>
      </c>
      <c r="G3644" t="s">
        <v>5067</v>
      </c>
      <c r="H3644">
        <v>61916</v>
      </c>
      <c r="I3644">
        <v>3</v>
      </c>
      <c r="J3644" t="s">
        <v>5069</v>
      </c>
      <c r="K3644">
        <v>6285.97</v>
      </c>
      <c r="L3644" t="s">
        <v>5079</v>
      </c>
      <c r="M3644">
        <f>MONTH(Helper_Columns[Order_Date])</f>
        <v>9</v>
      </c>
      <c r="N3644">
        <f>YEAR(Helper_Columns[Order_Date])</f>
        <v>2024</v>
      </c>
      <c r="O3644" t="str">
        <f>TEXT(Helper_Columns[Order_Date],"mmm")</f>
        <v>Sep</v>
      </c>
      <c r="P3644" s="7">
        <f>IFERROR(Helper_Columns[Profit]/Helper_Columns[Sales_Amount],0)</f>
        <v>0.10152416176755605</v>
      </c>
      <c r="Q3644" s="5" t="str">
        <f>IF(VALUE(SUBSTITUTE(Helper_Columns[[#This Row],[Discount]],"%",""))&gt;=10,"High Discount", "Normal")</f>
        <v>High Discount</v>
      </c>
      <c r="R3644" s="5" t="str">
        <f xml:space="preserve"> IF(Helper_Columns[[#This Row],[Profit]]&gt;5000,"High","Low")</f>
        <v>High</v>
      </c>
    </row>
    <row r="3645" spans="1:18" x14ac:dyDescent="0.25">
      <c r="A3645" t="s">
        <v>3655</v>
      </c>
      <c r="B3645" s="4">
        <v>45557.992198439693</v>
      </c>
      <c r="C3645" t="s">
        <v>5020</v>
      </c>
      <c r="D3645" t="s">
        <v>5028</v>
      </c>
      <c r="E3645" t="s">
        <v>5037</v>
      </c>
      <c r="F3645" t="s">
        <v>5046</v>
      </c>
      <c r="G3645" t="s">
        <v>5060</v>
      </c>
      <c r="H3645">
        <v>54918</v>
      </c>
      <c r="I3645">
        <v>8</v>
      </c>
      <c r="J3645" t="s">
        <v>5073</v>
      </c>
      <c r="K3645">
        <v>10589.52</v>
      </c>
      <c r="L3645" t="s">
        <v>5075</v>
      </c>
      <c r="M3645">
        <f>MONTH(Helper_Columns[Order_Date])</f>
        <v>9</v>
      </c>
      <c r="N3645">
        <f>YEAR(Helper_Columns[Order_Date])</f>
        <v>2024</v>
      </c>
      <c r="O3645" t="str">
        <f>TEXT(Helper_Columns[Order_Date],"mmm")</f>
        <v>Sep</v>
      </c>
      <c r="P3645" s="7">
        <f>IFERROR(Helper_Columns[Profit]/Helper_Columns[Sales_Amount],0)</f>
        <v>0.1928242106413198</v>
      </c>
      <c r="Q3645" s="5" t="str">
        <f>IF(VALUE(SUBSTITUTE(Helper_Columns[[#This Row],[Discount]],"%",""))&gt;=10,"High Discount", "Normal")</f>
        <v>Normal</v>
      </c>
      <c r="R3645" s="5" t="str">
        <f xml:space="preserve"> IF(Helper_Columns[[#This Row],[Profit]]&gt;5000,"High","Low")</f>
        <v>High</v>
      </c>
    </row>
    <row r="3646" spans="1:18" x14ac:dyDescent="0.25">
      <c r="A3646" t="s">
        <v>3656</v>
      </c>
      <c r="B3646" s="4">
        <v>45558.065213042602</v>
      </c>
      <c r="C3646" t="s">
        <v>5023</v>
      </c>
      <c r="D3646" t="s">
        <v>5029</v>
      </c>
      <c r="E3646" t="s">
        <v>5033</v>
      </c>
      <c r="F3646" t="s">
        <v>5046</v>
      </c>
      <c r="G3646" t="s">
        <v>5066</v>
      </c>
      <c r="H3646">
        <v>61650</v>
      </c>
      <c r="I3646">
        <v>7</v>
      </c>
      <c r="J3646" t="s">
        <v>5068</v>
      </c>
      <c r="K3646">
        <v>9175.94</v>
      </c>
      <c r="L3646" t="s">
        <v>5074</v>
      </c>
      <c r="M3646">
        <f>MONTH(Helper_Columns[Order_Date])</f>
        <v>9</v>
      </c>
      <c r="N3646">
        <f>YEAR(Helper_Columns[Order_Date])</f>
        <v>2024</v>
      </c>
      <c r="O3646" t="str">
        <f>TEXT(Helper_Columns[Order_Date],"mmm")</f>
        <v>Sep</v>
      </c>
      <c r="P3646" s="7">
        <f>IFERROR(Helper_Columns[Profit]/Helper_Columns[Sales_Amount],0)</f>
        <v>0.14883925385239255</v>
      </c>
      <c r="Q3646" s="5" t="str">
        <f>IF(VALUE(SUBSTITUTE(Helper_Columns[[#This Row],[Discount]],"%",""))&gt;=10,"High Discount", "Normal")</f>
        <v>Normal</v>
      </c>
      <c r="R3646" s="5" t="str">
        <f xml:space="preserve"> IF(Helper_Columns[[#This Row],[Profit]]&gt;5000,"High","Low")</f>
        <v>High</v>
      </c>
    </row>
    <row r="3647" spans="1:18" x14ac:dyDescent="0.25">
      <c r="A3647" t="s">
        <v>3657</v>
      </c>
      <c r="B3647" s="4">
        <v>45558.138227645519</v>
      </c>
      <c r="C3647" t="s">
        <v>5018</v>
      </c>
      <c r="D3647" t="s">
        <v>5027</v>
      </c>
      <c r="E3647" t="s">
        <v>5031</v>
      </c>
      <c r="F3647" t="s">
        <v>5047</v>
      </c>
      <c r="G3647" t="s">
        <v>5067</v>
      </c>
      <c r="H3647">
        <v>65223</v>
      </c>
      <c r="I3647">
        <v>10</v>
      </c>
      <c r="J3647" t="s">
        <v>5068</v>
      </c>
      <c r="K3647">
        <v>8869.8799999999992</v>
      </c>
      <c r="L3647" t="s">
        <v>5075</v>
      </c>
      <c r="M3647">
        <f>MONTH(Helper_Columns[Order_Date])</f>
        <v>9</v>
      </c>
      <c r="N3647">
        <f>YEAR(Helper_Columns[Order_Date])</f>
        <v>2024</v>
      </c>
      <c r="O3647" t="str">
        <f>TEXT(Helper_Columns[Order_Date],"mmm")</f>
        <v>Sep</v>
      </c>
      <c r="P3647" s="7">
        <f>IFERROR(Helper_Columns[Profit]/Helper_Columns[Sales_Amount],0)</f>
        <v>0.13599313125737852</v>
      </c>
      <c r="Q3647" s="5" t="str">
        <f>IF(VALUE(SUBSTITUTE(Helper_Columns[[#This Row],[Discount]],"%",""))&gt;=10,"High Discount", "Normal")</f>
        <v>Normal</v>
      </c>
      <c r="R3647" s="5" t="str">
        <f xml:space="preserve"> IF(Helper_Columns[[#This Row],[Profit]]&gt;5000,"High","Low")</f>
        <v>High</v>
      </c>
    </row>
    <row r="3648" spans="1:18" x14ac:dyDescent="0.25">
      <c r="A3648" t="s">
        <v>3658</v>
      </c>
      <c r="B3648" s="4">
        <v>45558.21124224845</v>
      </c>
      <c r="C3648" t="s">
        <v>5017</v>
      </c>
      <c r="D3648" t="s">
        <v>5028</v>
      </c>
      <c r="E3648" t="s">
        <v>5037</v>
      </c>
      <c r="F3648" t="s">
        <v>5047</v>
      </c>
      <c r="G3648" t="s">
        <v>5062</v>
      </c>
      <c r="H3648">
        <v>47104</v>
      </c>
      <c r="I3648">
        <v>7</v>
      </c>
      <c r="J3648" t="s">
        <v>5069</v>
      </c>
      <c r="K3648">
        <v>7885.8</v>
      </c>
      <c r="L3648" t="s">
        <v>5077</v>
      </c>
      <c r="M3648">
        <f>MONTH(Helper_Columns[Order_Date])</f>
        <v>9</v>
      </c>
      <c r="N3648">
        <f>YEAR(Helper_Columns[Order_Date])</f>
        <v>2024</v>
      </c>
      <c r="O3648" t="str">
        <f>TEXT(Helper_Columns[Order_Date],"mmm")</f>
        <v>Sep</v>
      </c>
      <c r="P3648" s="7">
        <f>IFERROR(Helper_Columns[Profit]/Helper_Columns[Sales_Amount],0)</f>
        <v>0.16741253396739131</v>
      </c>
      <c r="Q3648" s="5" t="str">
        <f>IF(VALUE(SUBSTITUTE(Helper_Columns[[#This Row],[Discount]],"%",""))&gt;=10,"High Discount", "Normal")</f>
        <v>High Discount</v>
      </c>
      <c r="R3648" s="5" t="str">
        <f xml:space="preserve"> IF(Helper_Columns[[#This Row],[Profit]]&gt;5000,"High","Low")</f>
        <v>High</v>
      </c>
    </row>
    <row r="3649" spans="1:18" x14ac:dyDescent="0.25">
      <c r="A3649" t="s">
        <v>3659</v>
      </c>
      <c r="B3649" s="4">
        <v>45558.284256851373</v>
      </c>
      <c r="C3649" t="s">
        <v>5022</v>
      </c>
      <c r="D3649" t="s">
        <v>5028</v>
      </c>
      <c r="E3649" t="s">
        <v>5037</v>
      </c>
      <c r="F3649" t="s">
        <v>5047</v>
      </c>
      <c r="G3649" t="s">
        <v>5064</v>
      </c>
      <c r="H3649">
        <v>22708</v>
      </c>
      <c r="I3649">
        <v>7</v>
      </c>
      <c r="J3649" t="s">
        <v>5070</v>
      </c>
      <c r="K3649">
        <v>4658.7</v>
      </c>
      <c r="L3649" t="s">
        <v>5077</v>
      </c>
      <c r="M3649">
        <f>MONTH(Helper_Columns[Order_Date])</f>
        <v>9</v>
      </c>
      <c r="N3649">
        <f>YEAR(Helper_Columns[Order_Date])</f>
        <v>2024</v>
      </c>
      <c r="O3649" t="str">
        <f>TEXT(Helper_Columns[Order_Date],"mmm")</f>
        <v>Sep</v>
      </c>
      <c r="P3649" s="7">
        <f>IFERROR(Helper_Columns[Profit]/Helper_Columns[Sales_Amount],0)</f>
        <v>0.20515677294345605</v>
      </c>
      <c r="Q3649" s="5" t="str">
        <f>IF(VALUE(SUBSTITUTE(Helper_Columns[[#This Row],[Discount]],"%",""))&gt;=10,"High Discount", "Normal")</f>
        <v>Normal</v>
      </c>
      <c r="R3649" s="5" t="str">
        <f xml:space="preserve"> IF(Helper_Columns[[#This Row],[Profit]]&gt;5000,"High","Low")</f>
        <v>Low</v>
      </c>
    </row>
    <row r="3650" spans="1:18" x14ac:dyDescent="0.25">
      <c r="A3650" t="s">
        <v>3660</v>
      </c>
      <c r="B3650" s="4">
        <v>45558.357271454282</v>
      </c>
      <c r="C3650" t="s">
        <v>5024</v>
      </c>
      <c r="D3650" t="s">
        <v>5029</v>
      </c>
      <c r="E3650" t="s">
        <v>5033</v>
      </c>
      <c r="F3650" t="s">
        <v>5048</v>
      </c>
      <c r="G3650" t="s">
        <v>5051</v>
      </c>
      <c r="H3650">
        <v>32309</v>
      </c>
      <c r="I3650">
        <v>5</v>
      </c>
      <c r="J3650" t="s">
        <v>5069</v>
      </c>
      <c r="K3650">
        <v>5537.76</v>
      </c>
      <c r="L3650" t="s">
        <v>5074</v>
      </c>
      <c r="M3650">
        <f>MONTH(Helper_Columns[Order_Date])</f>
        <v>9</v>
      </c>
      <c r="N3650">
        <f>YEAR(Helper_Columns[Order_Date])</f>
        <v>2024</v>
      </c>
      <c r="O3650" t="str">
        <f>TEXT(Helper_Columns[Order_Date],"mmm")</f>
        <v>Sep</v>
      </c>
      <c r="P3650" s="7">
        <f>IFERROR(Helper_Columns[Profit]/Helper_Columns[Sales_Amount],0)</f>
        <v>0.17139991952706676</v>
      </c>
      <c r="Q3650" s="5" t="str">
        <f>IF(VALUE(SUBSTITUTE(Helper_Columns[[#This Row],[Discount]],"%",""))&gt;=10,"High Discount", "Normal")</f>
        <v>High Discount</v>
      </c>
      <c r="R3650" s="5" t="str">
        <f xml:space="preserve"> IF(Helper_Columns[[#This Row],[Profit]]&gt;5000,"High","Low")</f>
        <v>High</v>
      </c>
    </row>
    <row r="3651" spans="1:18" x14ac:dyDescent="0.25">
      <c r="A3651" t="s">
        <v>3661</v>
      </c>
      <c r="B3651" s="4">
        <v>45558.430286057213</v>
      </c>
      <c r="C3651" t="s">
        <v>5019</v>
      </c>
      <c r="D3651" t="s">
        <v>5026</v>
      </c>
      <c r="E3651" t="s">
        <v>5045</v>
      </c>
      <c r="F3651" t="s">
        <v>5046</v>
      </c>
      <c r="G3651" t="s">
        <v>5066</v>
      </c>
      <c r="H3651">
        <v>73939</v>
      </c>
      <c r="I3651">
        <v>2</v>
      </c>
      <c r="J3651" t="s">
        <v>5073</v>
      </c>
      <c r="K3651">
        <v>15367.31</v>
      </c>
      <c r="L3651" t="s">
        <v>5076</v>
      </c>
      <c r="M3651">
        <f>MONTH(Helper_Columns[Order_Date])</f>
        <v>9</v>
      </c>
      <c r="N3651">
        <f>YEAR(Helper_Columns[Order_Date])</f>
        <v>2024</v>
      </c>
      <c r="O3651" t="str">
        <f>TEXT(Helper_Columns[Order_Date],"mmm")</f>
        <v>Sep</v>
      </c>
      <c r="P3651" s="7">
        <f>IFERROR(Helper_Columns[Profit]/Helper_Columns[Sales_Amount],0)</f>
        <v>0.20783767700401681</v>
      </c>
      <c r="Q3651" s="5" t="str">
        <f>IF(VALUE(SUBSTITUTE(Helper_Columns[[#This Row],[Discount]],"%",""))&gt;=10,"High Discount", "Normal")</f>
        <v>Normal</v>
      </c>
      <c r="R3651" s="5" t="str">
        <f xml:space="preserve"> IF(Helper_Columns[[#This Row],[Profit]]&gt;5000,"High","Low")</f>
        <v>High</v>
      </c>
    </row>
    <row r="3652" spans="1:18" x14ac:dyDescent="0.25">
      <c r="A3652" t="s">
        <v>3662</v>
      </c>
      <c r="B3652" s="4">
        <v>45558.50330066013</v>
      </c>
      <c r="C3652" t="s">
        <v>5023</v>
      </c>
      <c r="D3652" t="s">
        <v>5029</v>
      </c>
      <c r="E3652" t="s">
        <v>5039</v>
      </c>
      <c r="F3652" t="s">
        <v>5046</v>
      </c>
      <c r="G3652" t="s">
        <v>5060</v>
      </c>
      <c r="H3652">
        <v>69698</v>
      </c>
      <c r="I3652">
        <v>14</v>
      </c>
      <c r="J3652" t="s">
        <v>5070</v>
      </c>
      <c r="K3652">
        <v>12869.17</v>
      </c>
      <c r="L3652" t="s">
        <v>5074</v>
      </c>
      <c r="M3652">
        <f>MONTH(Helper_Columns[Order_Date])</f>
        <v>9</v>
      </c>
      <c r="N3652">
        <f>YEAR(Helper_Columns[Order_Date])</f>
        <v>2024</v>
      </c>
      <c r="O3652" t="str">
        <f>TEXT(Helper_Columns[Order_Date],"mmm")</f>
        <v>Sep</v>
      </c>
      <c r="P3652" s="7">
        <f>IFERROR(Helper_Columns[Profit]/Helper_Columns[Sales_Amount],0)</f>
        <v>0.18464188355476485</v>
      </c>
      <c r="Q3652" s="5" t="str">
        <f>IF(VALUE(SUBSTITUTE(Helper_Columns[[#This Row],[Discount]],"%",""))&gt;=10,"High Discount", "Normal")</f>
        <v>Normal</v>
      </c>
      <c r="R3652" s="5" t="str">
        <f xml:space="preserve"> IF(Helper_Columns[[#This Row],[Profit]]&gt;5000,"High","Low")</f>
        <v>High</v>
      </c>
    </row>
    <row r="3653" spans="1:18" x14ac:dyDescent="0.25">
      <c r="A3653" t="s">
        <v>3663</v>
      </c>
      <c r="B3653" s="4">
        <v>45558.576315263053</v>
      </c>
      <c r="C3653" t="s">
        <v>5019</v>
      </c>
      <c r="D3653" t="s">
        <v>5029</v>
      </c>
      <c r="E3653" t="s">
        <v>5039</v>
      </c>
      <c r="F3653" t="s">
        <v>5048</v>
      </c>
      <c r="G3653" t="s">
        <v>5052</v>
      </c>
      <c r="H3653">
        <v>36501</v>
      </c>
      <c r="I3653">
        <v>6</v>
      </c>
      <c r="J3653" t="s">
        <v>5073</v>
      </c>
      <c r="K3653">
        <v>7511.51</v>
      </c>
      <c r="L3653" t="s">
        <v>5076</v>
      </c>
      <c r="M3653">
        <f>MONTH(Helper_Columns[Order_Date])</f>
        <v>9</v>
      </c>
      <c r="N3653">
        <f>YEAR(Helper_Columns[Order_Date])</f>
        <v>2024</v>
      </c>
      <c r="O3653" t="str">
        <f>TEXT(Helper_Columns[Order_Date],"mmm")</f>
        <v>Sep</v>
      </c>
      <c r="P3653" s="7">
        <f>IFERROR(Helper_Columns[Profit]/Helper_Columns[Sales_Amount],0)</f>
        <v>0.20578915646146681</v>
      </c>
      <c r="Q3653" s="5" t="str">
        <f>IF(VALUE(SUBSTITUTE(Helper_Columns[[#This Row],[Discount]],"%",""))&gt;=10,"High Discount", "Normal")</f>
        <v>Normal</v>
      </c>
      <c r="R3653" s="5" t="str">
        <f xml:space="preserve"> IF(Helper_Columns[[#This Row],[Profit]]&gt;5000,"High","Low")</f>
        <v>High</v>
      </c>
    </row>
    <row r="3654" spans="1:18" x14ac:dyDescent="0.25">
      <c r="A3654" t="s">
        <v>3664</v>
      </c>
      <c r="B3654" s="4">
        <v>45558.64932986597</v>
      </c>
      <c r="C3654" t="s">
        <v>5015</v>
      </c>
      <c r="D3654" t="s">
        <v>5028</v>
      </c>
      <c r="E3654" t="s">
        <v>5036</v>
      </c>
      <c r="F3654" t="s">
        <v>5047</v>
      </c>
      <c r="G3654" t="s">
        <v>5050</v>
      </c>
      <c r="H3654">
        <v>38959</v>
      </c>
      <c r="I3654">
        <v>9</v>
      </c>
      <c r="J3654" t="s">
        <v>5071</v>
      </c>
      <c r="K3654">
        <v>6164.57</v>
      </c>
      <c r="L3654" t="s">
        <v>5076</v>
      </c>
      <c r="M3654">
        <f>MONTH(Helper_Columns[Order_Date])</f>
        <v>9</v>
      </c>
      <c r="N3654">
        <f>YEAR(Helper_Columns[Order_Date])</f>
        <v>2024</v>
      </c>
      <c r="O3654" t="str">
        <f>TEXT(Helper_Columns[Order_Date],"mmm")</f>
        <v>Sep</v>
      </c>
      <c r="P3654" s="7">
        <f>IFERROR(Helper_Columns[Profit]/Helper_Columns[Sales_Amount],0)</f>
        <v>0.15823224415411072</v>
      </c>
      <c r="Q3654" s="5" t="str">
        <f>IF(VALUE(SUBSTITUTE(Helper_Columns[[#This Row],[Discount]],"%",""))&gt;=10,"High Discount", "Normal")</f>
        <v>High Discount</v>
      </c>
      <c r="R3654" s="5" t="str">
        <f xml:space="preserve"> IF(Helper_Columns[[#This Row],[Profit]]&gt;5000,"High","Low")</f>
        <v>High</v>
      </c>
    </row>
    <row r="3655" spans="1:18" x14ac:dyDescent="0.25">
      <c r="A3655" t="s">
        <v>3665</v>
      </c>
      <c r="B3655" s="4">
        <v>45558.722344468893</v>
      </c>
      <c r="C3655" t="s">
        <v>5018</v>
      </c>
      <c r="D3655" t="s">
        <v>5029</v>
      </c>
      <c r="E3655" t="s">
        <v>5040</v>
      </c>
      <c r="F3655" t="s">
        <v>5046</v>
      </c>
      <c r="G3655" t="s">
        <v>5060</v>
      </c>
      <c r="H3655">
        <v>3884</v>
      </c>
      <c r="I3655">
        <v>6</v>
      </c>
      <c r="J3655" t="s">
        <v>5068</v>
      </c>
      <c r="K3655">
        <v>605.37</v>
      </c>
      <c r="L3655" t="s">
        <v>5074</v>
      </c>
      <c r="M3655">
        <f>MONTH(Helper_Columns[Order_Date])</f>
        <v>9</v>
      </c>
      <c r="N3655">
        <f>YEAR(Helper_Columns[Order_Date])</f>
        <v>2024</v>
      </c>
      <c r="O3655" t="str">
        <f>TEXT(Helper_Columns[Order_Date],"mmm")</f>
        <v>Sep</v>
      </c>
      <c r="P3655" s="7">
        <f>IFERROR(Helper_Columns[Profit]/Helper_Columns[Sales_Amount],0)</f>
        <v>0.15586251287332648</v>
      </c>
      <c r="Q3655" s="5" t="str">
        <f>IF(VALUE(SUBSTITUTE(Helper_Columns[[#This Row],[Discount]],"%",""))&gt;=10,"High Discount", "Normal")</f>
        <v>Normal</v>
      </c>
      <c r="R3655" s="5" t="str">
        <f xml:space="preserve"> IF(Helper_Columns[[#This Row],[Profit]]&gt;5000,"High","Low")</f>
        <v>Low</v>
      </c>
    </row>
    <row r="3656" spans="1:18" x14ac:dyDescent="0.25">
      <c r="A3656" t="s">
        <v>3666</v>
      </c>
      <c r="B3656" s="4">
        <v>45558.795359071803</v>
      </c>
      <c r="C3656" t="s">
        <v>5013</v>
      </c>
      <c r="D3656" t="s">
        <v>5027</v>
      </c>
      <c r="E3656" t="s">
        <v>5038</v>
      </c>
      <c r="F3656" t="s">
        <v>5046</v>
      </c>
      <c r="G3656" t="s">
        <v>5060</v>
      </c>
      <c r="H3656">
        <v>30420</v>
      </c>
      <c r="I3656">
        <v>10</v>
      </c>
      <c r="J3656" t="s">
        <v>5071</v>
      </c>
      <c r="K3656">
        <v>4732.3500000000004</v>
      </c>
      <c r="L3656" t="s">
        <v>5078</v>
      </c>
      <c r="M3656">
        <f>MONTH(Helper_Columns[Order_Date])</f>
        <v>9</v>
      </c>
      <c r="N3656">
        <f>YEAR(Helper_Columns[Order_Date])</f>
        <v>2024</v>
      </c>
      <c r="O3656" t="str">
        <f>TEXT(Helper_Columns[Order_Date],"mmm")</f>
        <v>Sep</v>
      </c>
      <c r="P3656" s="7">
        <f>IFERROR(Helper_Columns[Profit]/Helper_Columns[Sales_Amount],0)</f>
        <v>0.15556706114398422</v>
      </c>
      <c r="Q3656" s="5" t="str">
        <f>IF(VALUE(SUBSTITUTE(Helper_Columns[[#This Row],[Discount]],"%",""))&gt;=10,"High Discount", "Normal")</f>
        <v>High Discount</v>
      </c>
      <c r="R3656" s="5" t="str">
        <f xml:space="preserve"> IF(Helper_Columns[[#This Row],[Profit]]&gt;5000,"High","Low")</f>
        <v>Low</v>
      </c>
    </row>
    <row r="3657" spans="1:18" x14ac:dyDescent="0.25">
      <c r="A3657" t="s">
        <v>3667</v>
      </c>
      <c r="B3657" s="4">
        <v>45558.868373674733</v>
      </c>
      <c r="C3657" t="s">
        <v>5019</v>
      </c>
      <c r="D3657" t="s">
        <v>5029</v>
      </c>
      <c r="E3657" t="s">
        <v>5039</v>
      </c>
      <c r="F3657" t="s">
        <v>5048</v>
      </c>
      <c r="G3657" t="s">
        <v>5051</v>
      </c>
      <c r="H3657">
        <v>46486</v>
      </c>
      <c r="I3657">
        <v>7</v>
      </c>
      <c r="J3657" t="s">
        <v>5073</v>
      </c>
      <c r="K3657">
        <v>6485.1</v>
      </c>
      <c r="L3657" t="s">
        <v>5074</v>
      </c>
      <c r="M3657">
        <f>MONTH(Helper_Columns[Order_Date])</f>
        <v>9</v>
      </c>
      <c r="N3657">
        <f>YEAR(Helper_Columns[Order_Date])</f>
        <v>2024</v>
      </c>
      <c r="O3657" t="str">
        <f>TEXT(Helper_Columns[Order_Date],"mmm")</f>
        <v>Sep</v>
      </c>
      <c r="P3657" s="7">
        <f>IFERROR(Helper_Columns[Profit]/Helper_Columns[Sales_Amount],0)</f>
        <v>0.13950651809146841</v>
      </c>
      <c r="Q3657" s="5" t="str">
        <f>IF(VALUE(SUBSTITUTE(Helper_Columns[[#This Row],[Discount]],"%",""))&gt;=10,"High Discount", "Normal")</f>
        <v>Normal</v>
      </c>
      <c r="R3657" s="5" t="str">
        <f xml:space="preserve"> IF(Helper_Columns[[#This Row],[Profit]]&gt;5000,"High","Low")</f>
        <v>High</v>
      </c>
    </row>
    <row r="3658" spans="1:18" x14ac:dyDescent="0.25">
      <c r="A3658" t="s">
        <v>3668</v>
      </c>
      <c r="B3658" s="4">
        <v>45558.94138827765</v>
      </c>
      <c r="C3658" t="s">
        <v>5023</v>
      </c>
      <c r="D3658" t="s">
        <v>5029</v>
      </c>
      <c r="E3658" t="s">
        <v>5039</v>
      </c>
      <c r="F3658" t="s">
        <v>5047</v>
      </c>
      <c r="G3658" t="s">
        <v>5062</v>
      </c>
      <c r="H3658">
        <v>11943</v>
      </c>
      <c r="I3658">
        <v>9</v>
      </c>
      <c r="J3658" t="s">
        <v>5071</v>
      </c>
      <c r="K3658">
        <v>1947.98</v>
      </c>
      <c r="L3658" t="s">
        <v>5076</v>
      </c>
      <c r="M3658">
        <f>MONTH(Helper_Columns[Order_Date])</f>
        <v>9</v>
      </c>
      <c r="N3658">
        <f>YEAR(Helper_Columns[Order_Date])</f>
        <v>2024</v>
      </c>
      <c r="O3658" t="str">
        <f>TEXT(Helper_Columns[Order_Date],"mmm")</f>
        <v>Sep</v>
      </c>
      <c r="P3658" s="7">
        <f>IFERROR(Helper_Columns[Profit]/Helper_Columns[Sales_Amount],0)</f>
        <v>0.16310642217198359</v>
      </c>
      <c r="Q3658" s="5" t="str">
        <f>IF(VALUE(SUBSTITUTE(Helper_Columns[[#This Row],[Discount]],"%",""))&gt;=10,"High Discount", "Normal")</f>
        <v>High Discount</v>
      </c>
      <c r="R3658" s="5" t="str">
        <f xml:space="preserve"> IF(Helper_Columns[[#This Row],[Profit]]&gt;5000,"High","Low")</f>
        <v>Low</v>
      </c>
    </row>
    <row r="3659" spans="1:18" x14ac:dyDescent="0.25">
      <c r="A3659" t="s">
        <v>3669</v>
      </c>
      <c r="B3659" s="4">
        <v>45559.014402880573</v>
      </c>
      <c r="C3659" t="s">
        <v>5025</v>
      </c>
      <c r="D3659" t="s">
        <v>5027</v>
      </c>
      <c r="E3659" t="s">
        <v>5044</v>
      </c>
      <c r="F3659" t="s">
        <v>5047</v>
      </c>
      <c r="G3659" t="s">
        <v>5067</v>
      </c>
      <c r="H3659">
        <v>4006</v>
      </c>
      <c r="I3659">
        <v>11</v>
      </c>
      <c r="J3659" t="s">
        <v>5072</v>
      </c>
      <c r="K3659">
        <v>720.22</v>
      </c>
      <c r="L3659" t="s">
        <v>5074</v>
      </c>
      <c r="M3659">
        <f>MONTH(Helper_Columns[Order_Date])</f>
        <v>9</v>
      </c>
      <c r="N3659">
        <f>YEAR(Helper_Columns[Order_Date])</f>
        <v>2024</v>
      </c>
      <c r="O3659" t="str">
        <f>TEXT(Helper_Columns[Order_Date],"mmm")</f>
        <v>Sep</v>
      </c>
      <c r="P3659" s="7">
        <f>IFERROR(Helper_Columns[Profit]/Helper_Columns[Sales_Amount],0)</f>
        <v>0.17978532201697456</v>
      </c>
      <c r="Q3659" s="5" t="str">
        <f>IF(VALUE(SUBSTITUTE(Helper_Columns[[#This Row],[Discount]],"%",""))&gt;=10,"High Discount", "Normal")</f>
        <v>High Discount</v>
      </c>
      <c r="R3659" s="5" t="str">
        <f xml:space="preserve"> IF(Helper_Columns[[#This Row],[Profit]]&gt;5000,"High","Low")</f>
        <v>Low</v>
      </c>
    </row>
    <row r="3660" spans="1:18" x14ac:dyDescent="0.25">
      <c r="A3660" t="s">
        <v>3670</v>
      </c>
      <c r="B3660" s="4">
        <v>45559.087417483497</v>
      </c>
      <c r="C3660" t="s">
        <v>5025</v>
      </c>
      <c r="D3660" t="s">
        <v>5027</v>
      </c>
      <c r="E3660" t="s">
        <v>5044</v>
      </c>
      <c r="F3660" t="s">
        <v>5048</v>
      </c>
      <c r="G3660" t="s">
        <v>5055</v>
      </c>
      <c r="H3660">
        <v>70218</v>
      </c>
      <c r="I3660">
        <v>9</v>
      </c>
      <c r="J3660" t="s">
        <v>5071</v>
      </c>
      <c r="K3660">
        <v>12746.46</v>
      </c>
      <c r="L3660" t="s">
        <v>5079</v>
      </c>
      <c r="M3660">
        <f>MONTH(Helper_Columns[Order_Date])</f>
        <v>9</v>
      </c>
      <c r="N3660">
        <f>YEAR(Helper_Columns[Order_Date])</f>
        <v>2024</v>
      </c>
      <c r="O3660" t="str">
        <f>TEXT(Helper_Columns[Order_Date],"mmm")</f>
        <v>Sep</v>
      </c>
      <c r="P3660" s="7">
        <f>IFERROR(Helper_Columns[Profit]/Helper_Columns[Sales_Amount],0)</f>
        <v>0.18152695889942749</v>
      </c>
      <c r="Q3660" s="5" t="str">
        <f>IF(VALUE(SUBSTITUTE(Helper_Columns[[#This Row],[Discount]],"%",""))&gt;=10,"High Discount", "Normal")</f>
        <v>High Discount</v>
      </c>
      <c r="R3660" s="5" t="str">
        <f xml:space="preserve"> IF(Helper_Columns[[#This Row],[Profit]]&gt;5000,"High","Low")</f>
        <v>High</v>
      </c>
    </row>
    <row r="3661" spans="1:18" x14ac:dyDescent="0.25">
      <c r="A3661" t="s">
        <v>3671</v>
      </c>
      <c r="B3661" s="4">
        <v>45559.160432086413</v>
      </c>
      <c r="C3661" t="s">
        <v>5021</v>
      </c>
      <c r="D3661" t="s">
        <v>5028</v>
      </c>
      <c r="E3661" t="s">
        <v>5037</v>
      </c>
      <c r="F3661" t="s">
        <v>5047</v>
      </c>
      <c r="G3661" t="s">
        <v>5062</v>
      </c>
      <c r="H3661">
        <v>2729</v>
      </c>
      <c r="I3661">
        <v>2</v>
      </c>
      <c r="J3661" t="s">
        <v>5069</v>
      </c>
      <c r="K3661">
        <v>353.57</v>
      </c>
      <c r="L3661" t="s">
        <v>5076</v>
      </c>
      <c r="M3661">
        <f>MONTH(Helper_Columns[Order_Date])</f>
        <v>9</v>
      </c>
      <c r="N3661">
        <f>YEAR(Helper_Columns[Order_Date])</f>
        <v>2024</v>
      </c>
      <c r="O3661" t="str">
        <f>TEXT(Helper_Columns[Order_Date],"mmm")</f>
        <v>Sep</v>
      </c>
      <c r="P3661" s="7">
        <f>IFERROR(Helper_Columns[Profit]/Helper_Columns[Sales_Amount],0)</f>
        <v>0.12956027849028948</v>
      </c>
      <c r="Q3661" s="5" t="str">
        <f>IF(VALUE(SUBSTITUTE(Helper_Columns[[#This Row],[Discount]],"%",""))&gt;=10,"High Discount", "Normal")</f>
        <v>High Discount</v>
      </c>
      <c r="R3661" s="5" t="str">
        <f xml:space="preserve"> IF(Helper_Columns[[#This Row],[Profit]]&gt;5000,"High","Low")</f>
        <v>Low</v>
      </c>
    </row>
    <row r="3662" spans="1:18" x14ac:dyDescent="0.25">
      <c r="A3662" t="s">
        <v>3672</v>
      </c>
      <c r="B3662" s="4">
        <v>45559.23344668933</v>
      </c>
      <c r="C3662" t="s">
        <v>5022</v>
      </c>
      <c r="D3662" t="s">
        <v>5028</v>
      </c>
      <c r="E3662" t="s">
        <v>5032</v>
      </c>
      <c r="F3662" t="s">
        <v>5046</v>
      </c>
      <c r="G3662" t="s">
        <v>5057</v>
      </c>
      <c r="H3662">
        <v>79796</v>
      </c>
      <c r="I3662">
        <v>5</v>
      </c>
      <c r="J3662" t="s">
        <v>5072</v>
      </c>
      <c r="K3662">
        <v>6819.03</v>
      </c>
      <c r="L3662" t="s">
        <v>5074</v>
      </c>
      <c r="M3662">
        <f>MONTH(Helper_Columns[Order_Date])</f>
        <v>9</v>
      </c>
      <c r="N3662">
        <f>YEAR(Helper_Columns[Order_Date])</f>
        <v>2024</v>
      </c>
      <c r="O3662" t="str">
        <f>TEXT(Helper_Columns[Order_Date],"mmm")</f>
        <v>Sep</v>
      </c>
      <c r="P3662" s="7">
        <f>IFERROR(Helper_Columns[Profit]/Helper_Columns[Sales_Amount],0)</f>
        <v>8.5455787257506632E-2</v>
      </c>
      <c r="Q3662" s="5" t="str">
        <f>IF(VALUE(SUBSTITUTE(Helper_Columns[[#This Row],[Discount]],"%",""))&gt;=10,"High Discount", "Normal")</f>
        <v>High Discount</v>
      </c>
      <c r="R3662" s="5" t="str">
        <f xml:space="preserve"> IF(Helper_Columns[[#This Row],[Profit]]&gt;5000,"High","Low")</f>
        <v>High</v>
      </c>
    </row>
    <row r="3663" spans="1:18" x14ac:dyDescent="0.25">
      <c r="A3663" t="s">
        <v>3673</v>
      </c>
      <c r="B3663" s="4">
        <v>45559.306461292254</v>
      </c>
      <c r="C3663" t="s">
        <v>5017</v>
      </c>
      <c r="D3663" t="s">
        <v>5028</v>
      </c>
      <c r="E3663" t="s">
        <v>5032</v>
      </c>
      <c r="F3663" t="s">
        <v>5047</v>
      </c>
      <c r="G3663" t="s">
        <v>5063</v>
      </c>
      <c r="H3663">
        <v>53984</v>
      </c>
      <c r="I3663">
        <v>11</v>
      </c>
      <c r="J3663" t="s">
        <v>5070</v>
      </c>
      <c r="K3663">
        <v>10429.59</v>
      </c>
      <c r="L3663" t="s">
        <v>5076</v>
      </c>
      <c r="M3663">
        <f>MONTH(Helper_Columns[Order_Date])</f>
        <v>9</v>
      </c>
      <c r="N3663">
        <f>YEAR(Helper_Columns[Order_Date])</f>
        <v>2024</v>
      </c>
      <c r="O3663" t="str">
        <f>TEXT(Helper_Columns[Order_Date],"mmm")</f>
        <v>Sep</v>
      </c>
      <c r="P3663" s="7">
        <f>IFERROR(Helper_Columns[Profit]/Helper_Columns[Sales_Amount],0)</f>
        <v>0.19319779934795495</v>
      </c>
      <c r="Q3663" s="5" t="str">
        <f>IF(VALUE(SUBSTITUTE(Helper_Columns[[#This Row],[Discount]],"%",""))&gt;=10,"High Discount", "Normal")</f>
        <v>Normal</v>
      </c>
      <c r="R3663" s="5" t="str">
        <f xml:space="preserve"> IF(Helper_Columns[[#This Row],[Profit]]&gt;5000,"High","Low")</f>
        <v>High</v>
      </c>
    </row>
    <row r="3664" spans="1:18" x14ac:dyDescent="0.25">
      <c r="A3664" t="s">
        <v>3674</v>
      </c>
      <c r="B3664" s="4">
        <v>45559.379475895177</v>
      </c>
      <c r="C3664" t="s">
        <v>5015</v>
      </c>
      <c r="D3664" t="s">
        <v>5026</v>
      </c>
      <c r="E3664" t="s">
        <v>5034</v>
      </c>
      <c r="F3664" t="s">
        <v>5047</v>
      </c>
      <c r="G3664" t="s">
        <v>5064</v>
      </c>
      <c r="H3664">
        <v>77262</v>
      </c>
      <c r="I3664">
        <v>2</v>
      </c>
      <c r="J3664" t="s">
        <v>5073</v>
      </c>
      <c r="K3664">
        <v>16613.8</v>
      </c>
      <c r="L3664" t="s">
        <v>5079</v>
      </c>
      <c r="M3664">
        <f>MONTH(Helper_Columns[Order_Date])</f>
        <v>9</v>
      </c>
      <c r="N3664">
        <f>YEAR(Helper_Columns[Order_Date])</f>
        <v>2024</v>
      </c>
      <c r="O3664" t="str">
        <f>TEXT(Helper_Columns[Order_Date],"mmm")</f>
        <v>Sep</v>
      </c>
      <c r="P3664" s="7">
        <f>IFERROR(Helper_Columns[Profit]/Helper_Columns[Sales_Amount],0)</f>
        <v>0.21503196914395173</v>
      </c>
      <c r="Q3664" s="5" t="str">
        <f>IF(VALUE(SUBSTITUTE(Helper_Columns[[#This Row],[Discount]],"%",""))&gt;=10,"High Discount", "Normal")</f>
        <v>Normal</v>
      </c>
      <c r="R3664" s="5" t="str">
        <f xml:space="preserve"> IF(Helper_Columns[[#This Row],[Profit]]&gt;5000,"High","Low")</f>
        <v>High</v>
      </c>
    </row>
    <row r="3665" spans="1:18" x14ac:dyDescent="0.25">
      <c r="A3665" t="s">
        <v>3675</v>
      </c>
      <c r="B3665" s="4">
        <v>45559.452490498094</v>
      </c>
      <c r="C3665" t="s">
        <v>5016</v>
      </c>
      <c r="D3665" t="s">
        <v>5027</v>
      </c>
      <c r="E3665" t="s">
        <v>5038</v>
      </c>
      <c r="F3665" t="s">
        <v>5046</v>
      </c>
      <c r="G3665" t="s">
        <v>5049</v>
      </c>
      <c r="H3665">
        <v>70178</v>
      </c>
      <c r="I3665">
        <v>9</v>
      </c>
      <c r="J3665" t="s">
        <v>5070</v>
      </c>
      <c r="K3665">
        <v>15202.96</v>
      </c>
      <c r="L3665" t="s">
        <v>5075</v>
      </c>
      <c r="M3665">
        <f>MONTH(Helper_Columns[Order_Date])</f>
        <v>9</v>
      </c>
      <c r="N3665">
        <f>YEAR(Helper_Columns[Order_Date])</f>
        <v>2024</v>
      </c>
      <c r="O3665" t="str">
        <f>TEXT(Helper_Columns[Order_Date],"mmm")</f>
        <v>Sep</v>
      </c>
      <c r="P3665" s="7">
        <f>IFERROR(Helper_Columns[Profit]/Helper_Columns[Sales_Amount],0)</f>
        <v>0.21663427284904099</v>
      </c>
      <c r="Q3665" s="5" t="str">
        <f>IF(VALUE(SUBSTITUTE(Helper_Columns[[#This Row],[Discount]],"%",""))&gt;=10,"High Discount", "Normal")</f>
        <v>Normal</v>
      </c>
      <c r="R3665" s="5" t="str">
        <f xml:space="preserve"> IF(Helper_Columns[[#This Row],[Profit]]&gt;5000,"High","Low")</f>
        <v>High</v>
      </c>
    </row>
    <row r="3666" spans="1:18" x14ac:dyDescent="0.25">
      <c r="A3666" t="s">
        <v>3676</v>
      </c>
      <c r="B3666" s="4">
        <v>45559.525505101017</v>
      </c>
      <c r="C3666" t="s">
        <v>5013</v>
      </c>
      <c r="D3666" t="s">
        <v>5028</v>
      </c>
      <c r="E3666" t="s">
        <v>5036</v>
      </c>
      <c r="F3666" t="s">
        <v>5048</v>
      </c>
      <c r="G3666" t="s">
        <v>5059</v>
      </c>
      <c r="H3666">
        <v>19760</v>
      </c>
      <c r="I3666">
        <v>6</v>
      </c>
      <c r="J3666" t="s">
        <v>5068</v>
      </c>
      <c r="K3666">
        <v>2768.53</v>
      </c>
      <c r="L3666" t="s">
        <v>5077</v>
      </c>
      <c r="M3666">
        <f>MONTH(Helper_Columns[Order_Date])</f>
        <v>9</v>
      </c>
      <c r="N3666">
        <f>YEAR(Helper_Columns[Order_Date])</f>
        <v>2024</v>
      </c>
      <c r="O3666" t="str">
        <f>TEXT(Helper_Columns[Order_Date],"mmm")</f>
        <v>Sep</v>
      </c>
      <c r="P3666" s="7">
        <f>IFERROR(Helper_Columns[Profit]/Helper_Columns[Sales_Amount],0)</f>
        <v>0.14010779352226721</v>
      </c>
      <c r="Q3666" s="5" t="str">
        <f>IF(VALUE(SUBSTITUTE(Helper_Columns[[#This Row],[Discount]],"%",""))&gt;=10,"High Discount", "Normal")</f>
        <v>Normal</v>
      </c>
      <c r="R3666" s="5" t="str">
        <f xml:space="preserve"> IF(Helper_Columns[[#This Row],[Profit]]&gt;5000,"High","Low")</f>
        <v>Low</v>
      </c>
    </row>
    <row r="3667" spans="1:18" x14ac:dyDescent="0.25">
      <c r="A3667" t="s">
        <v>3677</v>
      </c>
      <c r="B3667" s="4">
        <v>45559.598519703934</v>
      </c>
      <c r="C3667" t="s">
        <v>5022</v>
      </c>
      <c r="D3667" t="s">
        <v>5029</v>
      </c>
      <c r="E3667" t="s">
        <v>5033</v>
      </c>
      <c r="F3667" t="s">
        <v>5046</v>
      </c>
      <c r="G3667" t="s">
        <v>5054</v>
      </c>
      <c r="H3667">
        <v>15057</v>
      </c>
      <c r="I3667">
        <v>11</v>
      </c>
      <c r="J3667" t="s">
        <v>5071</v>
      </c>
      <c r="K3667">
        <v>2266.16</v>
      </c>
      <c r="L3667" t="s">
        <v>5074</v>
      </c>
      <c r="M3667">
        <f>MONTH(Helper_Columns[Order_Date])</f>
        <v>9</v>
      </c>
      <c r="N3667">
        <f>YEAR(Helper_Columns[Order_Date])</f>
        <v>2024</v>
      </c>
      <c r="O3667" t="str">
        <f>TEXT(Helper_Columns[Order_Date],"mmm")</f>
        <v>Sep</v>
      </c>
      <c r="P3667" s="7">
        <f>IFERROR(Helper_Columns[Profit]/Helper_Columns[Sales_Amount],0)</f>
        <v>0.15050541276482698</v>
      </c>
      <c r="Q3667" s="5" t="str">
        <f>IF(VALUE(SUBSTITUTE(Helper_Columns[[#This Row],[Discount]],"%",""))&gt;=10,"High Discount", "Normal")</f>
        <v>High Discount</v>
      </c>
      <c r="R3667" s="5" t="str">
        <f xml:space="preserve"> IF(Helper_Columns[[#This Row],[Profit]]&gt;5000,"High","Low")</f>
        <v>Low</v>
      </c>
    </row>
    <row r="3668" spans="1:18" x14ac:dyDescent="0.25">
      <c r="A3668" t="s">
        <v>3678</v>
      </c>
      <c r="B3668" s="4">
        <v>45559.67153430685</v>
      </c>
      <c r="C3668" t="s">
        <v>5014</v>
      </c>
      <c r="D3668" t="s">
        <v>5028</v>
      </c>
      <c r="E3668" t="s">
        <v>5037</v>
      </c>
      <c r="F3668" t="s">
        <v>5047</v>
      </c>
      <c r="G3668" t="s">
        <v>5062</v>
      </c>
      <c r="H3668">
        <v>70543</v>
      </c>
      <c r="I3668">
        <v>12</v>
      </c>
      <c r="J3668" t="s">
        <v>5069</v>
      </c>
      <c r="K3668">
        <v>13600.53</v>
      </c>
      <c r="L3668" t="s">
        <v>5076</v>
      </c>
      <c r="M3668">
        <f>MONTH(Helper_Columns[Order_Date])</f>
        <v>9</v>
      </c>
      <c r="N3668">
        <f>YEAR(Helper_Columns[Order_Date])</f>
        <v>2024</v>
      </c>
      <c r="O3668" t="str">
        <f>TEXT(Helper_Columns[Order_Date],"mmm")</f>
        <v>Sep</v>
      </c>
      <c r="P3668" s="7">
        <f>IFERROR(Helper_Columns[Profit]/Helper_Columns[Sales_Amount],0)</f>
        <v>0.19279772620954597</v>
      </c>
      <c r="Q3668" s="5" t="str">
        <f>IF(VALUE(SUBSTITUTE(Helper_Columns[[#This Row],[Discount]],"%",""))&gt;=10,"High Discount", "Normal")</f>
        <v>High Discount</v>
      </c>
      <c r="R3668" s="5" t="str">
        <f xml:space="preserve"> IF(Helper_Columns[[#This Row],[Profit]]&gt;5000,"High","Low")</f>
        <v>High</v>
      </c>
    </row>
    <row r="3669" spans="1:18" x14ac:dyDescent="0.25">
      <c r="A3669" t="s">
        <v>3679</v>
      </c>
      <c r="B3669" s="4">
        <v>45559.744548909781</v>
      </c>
      <c r="C3669" t="s">
        <v>5025</v>
      </c>
      <c r="D3669" t="s">
        <v>5026</v>
      </c>
      <c r="E3669" t="s">
        <v>5034</v>
      </c>
      <c r="F3669" t="s">
        <v>5047</v>
      </c>
      <c r="G3669" t="s">
        <v>5058</v>
      </c>
      <c r="H3669">
        <v>31185</v>
      </c>
      <c r="I3669">
        <v>12</v>
      </c>
      <c r="J3669" t="s">
        <v>5072</v>
      </c>
      <c r="K3669">
        <v>4048.65</v>
      </c>
      <c r="L3669" t="s">
        <v>5079</v>
      </c>
      <c r="M3669">
        <f>MONTH(Helper_Columns[Order_Date])</f>
        <v>9</v>
      </c>
      <c r="N3669">
        <f>YEAR(Helper_Columns[Order_Date])</f>
        <v>2024</v>
      </c>
      <c r="O3669" t="str">
        <f>TEXT(Helper_Columns[Order_Date],"mmm")</f>
        <v>Sep</v>
      </c>
      <c r="P3669" s="7">
        <f>IFERROR(Helper_Columns[Profit]/Helper_Columns[Sales_Amount],0)</f>
        <v>0.12982683982683982</v>
      </c>
      <c r="Q3669" s="5" t="str">
        <f>IF(VALUE(SUBSTITUTE(Helper_Columns[[#This Row],[Discount]],"%",""))&gt;=10,"High Discount", "Normal")</f>
        <v>High Discount</v>
      </c>
      <c r="R3669" s="5" t="str">
        <f xml:space="preserve"> IF(Helper_Columns[[#This Row],[Profit]]&gt;5000,"High","Low")</f>
        <v>Low</v>
      </c>
    </row>
    <row r="3670" spans="1:18" x14ac:dyDescent="0.25">
      <c r="A3670" t="s">
        <v>3680</v>
      </c>
      <c r="B3670" s="4">
        <v>45559.817563512697</v>
      </c>
      <c r="C3670" t="s">
        <v>5014</v>
      </c>
      <c r="D3670" t="s">
        <v>5026</v>
      </c>
      <c r="E3670" t="s">
        <v>5034</v>
      </c>
      <c r="F3670" t="s">
        <v>5047</v>
      </c>
      <c r="G3670" t="s">
        <v>5062</v>
      </c>
      <c r="H3670">
        <v>24397</v>
      </c>
      <c r="I3670">
        <v>3</v>
      </c>
      <c r="J3670" t="s">
        <v>5068</v>
      </c>
      <c r="K3670">
        <v>2598.5500000000002</v>
      </c>
      <c r="L3670" t="s">
        <v>5077</v>
      </c>
      <c r="M3670">
        <f>MONTH(Helper_Columns[Order_Date])</f>
        <v>9</v>
      </c>
      <c r="N3670">
        <f>YEAR(Helper_Columns[Order_Date])</f>
        <v>2024</v>
      </c>
      <c r="O3670" t="str">
        <f>TEXT(Helper_Columns[Order_Date],"mmm")</f>
        <v>Sep</v>
      </c>
      <c r="P3670" s="7">
        <f>IFERROR(Helper_Columns[Profit]/Helper_Columns[Sales_Amount],0)</f>
        <v>0.10651104644013609</v>
      </c>
      <c r="Q3670" s="5" t="str">
        <f>IF(VALUE(SUBSTITUTE(Helper_Columns[[#This Row],[Discount]],"%",""))&gt;=10,"High Discount", "Normal")</f>
        <v>Normal</v>
      </c>
      <c r="R3670" s="5" t="str">
        <f xml:space="preserve"> IF(Helper_Columns[[#This Row],[Profit]]&gt;5000,"High","Low")</f>
        <v>Low</v>
      </c>
    </row>
    <row r="3671" spans="1:18" x14ac:dyDescent="0.25">
      <c r="A3671" t="s">
        <v>3681</v>
      </c>
      <c r="B3671" s="4">
        <v>45559.890578115614</v>
      </c>
      <c r="C3671" t="s">
        <v>5023</v>
      </c>
      <c r="D3671" t="s">
        <v>5027</v>
      </c>
      <c r="E3671" t="s">
        <v>5031</v>
      </c>
      <c r="F3671" t="s">
        <v>5047</v>
      </c>
      <c r="G3671" t="s">
        <v>5050</v>
      </c>
      <c r="H3671">
        <v>7618</v>
      </c>
      <c r="I3671">
        <v>7</v>
      </c>
      <c r="J3671" t="s">
        <v>5069</v>
      </c>
      <c r="K3671">
        <v>784.26</v>
      </c>
      <c r="L3671" t="s">
        <v>5079</v>
      </c>
      <c r="M3671">
        <f>MONTH(Helper_Columns[Order_Date])</f>
        <v>9</v>
      </c>
      <c r="N3671">
        <f>YEAR(Helper_Columns[Order_Date])</f>
        <v>2024</v>
      </c>
      <c r="O3671" t="str">
        <f>TEXT(Helper_Columns[Order_Date],"mmm")</f>
        <v>Sep</v>
      </c>
      <c r="P3671" s="7">
        <f>IFERROR(Helper_Columns[Profit]/Helper_Columns[Sales_Amount],0)</f>
        <v>0.10294828038855343</v>
      </c>
      <c r="Q3671" s="5" t="str">
        <f>IF(VALUE(SUBSTITUTE(Helper_Columns[[#This Row],[Discount]],"%",""))&gt;=10,"High Discount", "Normal")</f>
        <v>High Discount</v>
      </c>
      <c r="R3671" s="5" t="str">
        <f xml:space="preserve"> IF(Helper_Columns[[#This Row],[Profit]]&gt;5000,"High","Low")</f>
        <v>Low</v>
      </c>
    </row>
    <row r="3672" spans="1:18" x14ac:dyDescent="0.25">
      <c r="A3672" t="s">
        <v>3682</v>
      </c>
      <c r="B3672" s="4">
        <v>45559.963592718537</v>
      </c>
      <c r="C3672" t="s">
        <v>5017</v>
      </c>
      <c r="D3672" t="s">
        <v>5027</v>
      </c>
      <c r="E3672" t="s">
        <v>5044</v>
      </c>
      <c r="F3672" t="s">
        <v>5048</v>
      </c>
      <c r="G3672" t="s">
        <v>5055</v>
      </c>
      <c r="H3672">
        <v>79014</v>
      </c>
      <c r="I3672">
        <v>10</v>
      </c>
      <c r="J3672" t="s">
        <v>5068</v>
      </c>
      <c r="K3672">
        <v>10743.44</v>
      </c>
      <c r="L3672" t="s">
        <v>5075</v>
      </c>
      <c r="M3672">
        <f>MONTH(Helper_Columns[Order_Date])</f>
        <v>9</v>
      </c>
      <c r="N3672">
        <f>YEAR(Helper_Columns[Order_Date])</f>
        <v>2024</v>
      </c>
      <c r="O3672" t="str">
        <f>TEXT(Helper_Columns[Order_Date],"mmm")</f>
        <v>Sep</v>
      </c>
      <c r="P3672" s="7">
        <f>IFERROR(Helper_Columns[Profit]/Helper_Columns[Sales_Amount],0)</f>
        <v>0.13596881565292226</v>
      </c>
      <c r="Q3672" s="5" t="str">
        <f>IF(VALUE(SUBSTITUTE(Helper_Columns[[#This Row],[Discount]],"%",""))&gt;=10,"High Discount", "Normal")</f>
        <v>Normal</v>
      </c>
      <c r="R3672" s="5" t="str">
        <f xml:space="preserve"> IF(Helper_Columns[[#This Row],[Profit]]&gt;5000,"High","Low")</f>
        <v>High</v>
      </c>
    </row>
    <row r="3673" spans="1:18" x14ac:dyDescent="0.25">
      <c r="A3673" t="s">
        <v>3683</v>
      </c>
      <c r="B3673" s="4">
        <v>45560.036607321461</v>
      </c>
      <c r="C3673" t="s">
        <v>5017</v>
      </c>
      <c r="D3673" t="s">
        <v>5027</v>
      </c>
      <c r="E3673" t="s">
        <v>5042</v>
      </c>
      <c r="F3673" t="s">
        <v>5048</v>
      </c>
      <c r="G3673" t="s">
        <v>5065</v>
      </c>
      <c r="H3673">
        <v>61857</v>
      </c>
      <c r="I3673">
        <v>13</v>
      </c>
      <c r="J3673" t="s">
        <v>5071</v>
      </c>
      <c r="K3673">
        <v>13125.85</v>
      </c>
      <c r="L3673" t="s">
        <v>5079</v>
      </c>
      <c r="M3673">
        <f>MONTH(Helper_Columns[Order_Date])</f>
        <v>9</v>
      </c>
      <c r="N3673">
        <f>YEAR(Helper_Columns[Order_Date])</f>
        <v>2024</v>
      </c>
      <c r="O3673" t="str">
        <f>TEXT(Helper_Columns[Order_Date],"mmm")</f>
        <v>Sep</v>
      </c>
      <c r="P3673" s="7">
        <f>IFERROR(Helper_Columns[Profit]/Helper_Columns[Sales_Amount],0)</f>
        <v>0.21219667943805876</v>
      </c>
      <c r="Q3673" s="5" t="str">
        <f>IF(VALUE(SUBSTITUTE(Helper_Columns[[#This Row],[Discount]],"%",""))&gt;=10,"High Discount", "Normal")</f>
        <v>High Discount</v>
      </c>
      <c r="R3673" s="5" t="str">
        <f xml:space="preserve"> IF(Helper_Columns[[#This Row],[Profit]]&gt;5000,"High","Low")</f>
        <v>High</v>
      </c>
    </row>
    <row r="3674" spans="1:18" x14ac:dyDescent="0.25">
      <c r="A3674" t="s">
        <v>3684</v>
      </c>
      <c r="B3674" s="4">
        <v>45560.109621924377</v>
      </c>
      <c r="C3674" t="s">
        <v>5016</v>
      </c>
      <c r="D3674" t="s">
        <v>5026</v>
      </c>
      <c r="E3674" t="s">
        <v>5045</v>
      </c>
      <c r="F3674" t="s">
        <v>5048</v>
      </c>
      <c r="G3674" t="s">
        <v>5052</v>
      </c>
      <c r="H3674">
        <v>22471</v>
      </c>
      <c r="I3674">
        <v>4</v>
      </c>
      <c r="J3674" t="s">
        <v>5073</v>
      </c>
      <c r="K3674">
        <v>3458.41</v>
      </c>
      <c r="L3674" t="s">
        <v>5075</v>
      </c>
      <c r="M3674">
        <f>MONTH(Helper_Columns[Order_Date])</f>
        <v>9</v>
      </c>
      <c r="N3674">
        <f>YEAR(Helper_Columns[Order_Date])</f>
        <v>2024</v>
      </c>
      <c r="O3674" t="str">
        <f>TEXT(Helper_Columns[Order_Date],"mmm")</f>
        <v>Sep</v>
      </c>
      <c r="P3674" s="7">
        <f>IFERROR(Helper_Columns[Profit]/Helper_Columns[Sales_Amount],0)</f>
        <v>0.15390547817186595</v>
      </c>
      <c r="Q3674" s="5" t="str">
        <f>IF(VALUE(SUBSTITUTE(Helper_Columns[[#This Row],[Discount]],"%",""))&gt;=10,"High Discount", "Normal")</f>
        <v>Normal</v>
      </c>
      <c r="R3674" s="5" t="str">
        <f xml:space="preserve"> IF(Helper_Columns[[#This Row],[Profit]]&gt;5000,"High","Low")</f>
        <v>Low</v>
      </c>
    </row>
    <row r="3675" spans="1:18" x14ac:dyDescent="0.25">
      <c r="A3675" t="s">
        <v>3685</v>
      </c>
      <c r="B3675" s="4">
        <v>45560.182636527301</v>
      </c>
      <c r="C3675" t="s">
        <v>5016</v>
      </c>
      <c r="D3675" t="s">
        <v>5029</v>
      </c>
      <c r="E3675" t="s">
        <v>5041</v>
      </c>
      <c r="F3675" t="s">
        <v>5046</v>
      </c>
      <c r="G3675" t="s">
        <v>5053</v>
      </c>
      <c r="H3675">
        <v>41610</v>
      </c>
      <c r="I3675">
        <v>8</v>
      </c>
      <c r="J3675" t="s">
        <v>5068</v>
      </c>
      <c r="K3675">
        <v>8471.65</v>
      </c>
      <c r="L3675" t="s">
        <v>5078</v>
      </c>
      <c r="M3675">
        <f>MONTH(Helper_Columns[Order_Date])</f>
        <v>9</v>
      </c>
      <c r="N3675">
        <f>YEAR(Helper_Columns[Order_Date])</f>
        <v>2024</v>
      </c>
      <c r="O3675" t="str">
        <f>TEXT(Helper_Columns[Order_Date],"mmm")</f>
        <v>Sep</v>
      </c>
      <c r="P3675" s="7">
        <f>IFERROR(Helper_Columns[Profit]/Helper_Columns[Sales_Amount],0)</f>
        <v>0.20359649122807016</v>
      </c>
      <c r="Q3675" s="5" t="str">
        <f>IF(VALUE(SUBSTITUTE(Helper_Columns[[#This Row],[Discount]],"%",""))&gt;=10,"High Discount", "Normal")</f>
        <v>Normal</v>
      </c>
      <c r="R3675" s="5" t="str">
        <f xml:space="preserve"> IF(Helper_Columns[[#This Row],[Profit]]&gt;5000,"High","Low")</f>
        <v>High</v>
      </c>
    </row>
    <row r="3676" spans="1:18" x14ac:dyDescent="0.25">
      <c r="A3676" t="s">
        <v>3686</v>
      </c>
      <c r="B3676" s="4">
        <v>45560.255651130217</v>
      </c>
      <c r="C3676" t="s">
        <v>5012</v>
      </c>
      <c r="D3676" t="s">
        <v>5027</v>
      </c>
      <c r="E3676" t="s">
        <v>5042</v>
      </c>
      <c r="F3676" t="s">
        <v>5047</v>
      </c>
      <c r="G3676" t="s">
        <v>5062</v>
      </c>
      <c r="H3676">
        <v>35620</v>
      </c>
      <c r="I3676">
        <v>5</v>
      </c>
      <c r="J3676" t="s">
        <v>5069</v>
      </c>
      <c r="K3676">
        <v>7328.85</v>
      </c>
      <c r="L3676" t="s">
        <v>5079</v>
      </c>
      <c r="M3676">
        <f>MONTH(Helper_Columns[Order_Date])</f>
        <v>9</v>
      </c>
      <c r="N3676">
        <f>YEAR(Helper_Columns[Order_Date])</f>
        <v>2024</v>
      </c>
      <c r="O3676" t="str">
        <f>TEXT(Helper_Columns[Order_Date],"mmm")</f>
        <v>Sep</v>
      </c>
      <c r="P3676" s="7">
        <f>IFERROR(Helper_Columns[Profit]/Helper_Columns[Sales_Amount],0)</f>
        <v>0.20575098259404831</v>
      </c>
      <c r="Q3676" s="5" t="str">
        <f>IF(VALUE(SUBSTITUTE(Helper_Columns[[#This Row],[Discount]],"%",""))&gt;=10,"High Discount", "Normal")</f>
        <v>High Discount</v>
      </c>
      <c r="R3676" s="5" t="str">
        <f xml:space="preserve"> IF(Helper_Columns[[#This Row],[Profit]]&gt;5000,"High","Low")</f>
        <v>High</v>
      </c>
    </row>
    <row r="3677" spans="1:18" x14ac:dyDescent="0.25">
      <c r="A3677" t="s">
        <v>3687</v>
      </c>
      <c r="B3677" s="4">
        <v>45560.328665733126</v>
      </c>
      <c r="C3677" t="s">
        <v>5025</v>
      </c>
      <c r="D3677" t="s">
        <v>5029</v>
      </c>
      <c r="E3677" t="s">
        <v>5033</v>
      </c>
      <c r="F3677" t="s">
        <v>5047</v>
      </c>
      <c r="G3677" t="s">
        <v>5063</v>
      </c>
      <c r="H3677">
        <v>54452</v>
      </c>
      <c r="I3677">
        <v>12</v>
      </c>
      <c r="J3677" t="s">
        <v>5072</v>
      </c>
      <c r="K3677">
        <v>9946.84</v>
      </c>
      <c r="L3677" t="s">
        <v>5079</v>
      </c>
      <c r="M3677">
        <f>MONTH(Helper_Columns[Order_Date])</f>
        <v>9</v>
      </c>
      <c r="N3677">
        <f>YEAR(Helper_Columns[Order_Date])</f>
        <v>2024</v>
      </c>
      <c r="O3677" t="str">
        <f>TEXT(Helper_Columns[Order_Date],"mmm")</f>
        <v>Sep</v>
      </c>
      <c r="P3677" s="7">
        <f>IFERROR(Helper_Columns[Profit]/Helper_Columns[Sales_Amount],0)</f>
        <v>0.1826717108646147</v>
      </c>
      <c r="Q3677" s="5" t="str">
        <f>IF(VALUE(SUBSTITUTE(Helper_Columns[[#This Row],[Discount]],"%",""))&gt;=10,"High Discount", "Normal")</f>
        <v>High Discount</v>
      </c>
      <c r="R3677" s="5" t="str">
        <f xml:space="preserve"> IF(Helper_Columns[[#This Row],[Profit]]&gt;5000,"High","Low")</f>
        <v>High</v>
      </c>
    </row>
    <row r="3678" spans="1:18" x14ac:dyDescent="0.25">
      <c r="A3678" t="s">
        <v>3688</v>
      </c>
      <c r="B3678" s="4">
        <v>45560.401680336057</v>
      </c>
      <c r="C3678" t="s">
        <v>5023</v>
      </c>
      <c r="D3678" t="s">
        <v>5026</v>
      </c>
      <c r="E3678" t="s">
        <v>5045</v>
      </c>
      <c r="F3678" t="s">
        <v>5047</v>
      </c>
      <c r="G3678" t="s">
        <v>5067</v>
      </c>
      <c r="H3678">
        <v>57993</v>
      </c>
      <c r="I3678">
        <v>14</v>
      </c>
      <c r="J3678" t="s">
        <v>5069</v>
      </c>
      <c r="K3678">
        <v>8539.34</v>
      </c>
      <c r="L3678" t="s">
        <v>5077</v>
      </c>
      <c r="M3678">
        <f>MONTH(Helper_Columns[Order_Date])</f>
        <v>9</v>
      </c>
      <c r="N3678">
        <f>YEAR(Helper_Columns[Order_Date])</f>
        <v>2024</v>
      </c>
      <c r="O3678" t="str">
        <f>TEXT(Helper_Columns[Order_Date],"mmm")</f>
        <v>Sep</v>
      </c>
      <c r="P3678" s="7">
        <f>IFERROR(Helper_Columns[Profit]/Helper_Columns[Sales_Amount],0)</f>
        <v>0.14724777128274102</v>
      </c>
      <c r="Q3678" s="5" t="str">
        <f>IF(VALUE(SUBSTITUTE(Helper_Columns[[#This Row],[Discount]],"%",""))&gt;=10,"High Discount", "Normal")</f>
        <v>High Discount</v>
      </c>
      <c r="R3678" s="5" t="str">
        <f xml:space="preserve"> IF(Helper_Columns[[#This Row],[Profit]]&gt;5000,"High","Low")</f>
        <v>High</v>
      </c>
    </row>
    <row r="3679" spans="1:18" x14ac:dyDescent="0.25">
      <c r="A3679" t="s">
        <v>3689</v>
      </c>
      <c r="B3679" s="4">
        <v>45560.474694938981</v>
      </c>
      <c r="C3679" t="s">
        <v>5021</v>
      </c>
      <c r="D3679" t="s">
        <v>5026</v>
      </c>
      <c r="E3679" t="s">
        <v>5043</v>
      </c>
      <c r="F3679" t="s">
        <v>5047</v>
      </c>
      <c r="G3679" t="s">
        <v>5058</v>
      </c>
      <c r="H3679">
        <v>12858</v>
      </c>
      <c r="I3679">
        <v>1</v>
      </c>
      <c r="J3679" t="s">
        <v>5073</v>
      </c>
      <c r="K3679">
        <v>1690.26</v>
      </c>
      <c r="L3679" t="s">
        <v>5075</v>
      </c>
      <c r="M3679">
        <f>MONTH(Helper_Columns[Order_Date])</f>
        <v>9</v>
      </c>
      <c r="N3679">
        <f>YEAR(Helper_Columns[Order_Date])</f>
        <v>2024</v>
      </c>
      <c r="O3679" t="str">
        <f>TEXT(Helper_Columns[Order_Date],"mmm")</f>
        <v>Sep</v>
      </c>
      <c r="P3679" s="7">
        <f>IFERROR(Helper_Columns[Profit]/Helper_Columns[Sales_Amount],0)</f>
        <v>0.13145590293980403</v>
      </c>
      <c r="Q3679" s="5" t="str">
        <f>IF(VALUE(SUBSTITUTE(Helper_Columns[[#This Row],[Discount]],"%",""))&gt;=10,"High Discount", "Normal")</f>
        <v>Normal</v>
      </c>
      <c r="R3679" s="5" t="str">
        <f xml:space="preserve"> IF(Helper_Columns[[#This Row],[Profit]]&gt;5000,"High","Low")</f>
        <v>Low</v>
      </c>
    </row>
    <row r="3680" spans="1:18" x14ac:dyDescent="0.25">
      <c r="A3680" t="s">
        <v>3690</v>
      </c>
      <c r="B3680" s="4">
        <v>45560.547709541897</v>
      </c>
      <c r="C3680" t="s">
        <v>5015</v>
      </c>
      <c r="D3680" t="s">
        <v>5027</v>
      </c>
      <c r="E3680" t="s">
        <v>5042</v>
      </c>
      <c r="F3680" t="s">
        <v>5047</v>
      </c>
      <c r="G3680" t="s">
        <v>5050</v>
      </c>
      <c r="H3680">
        <v>79593</v>
      </c>
      <c r="I3680">
        <v>10</v>
      </c>
      <c r="J3680" t="s">
        <v>5070</v>
      </c>
      <c r="K3680">
        <v>12582.35</v>
      </c>
      <c r="L3680" t="s">
        <v>5077</v>
      </c>
      <c r="M3680">
        <f>MONTH(Helper_Columns[Order_Date])</f>
        <v>9</v>
      </c>
      <c r="N3680">
        <f>YEAR(Helper_Columns[Order_Date])</f>
        <v>2024</v>
      </c>
      <c r="O3680" t="str">
        <f>TEXT(Helper_Columns[Order_Date],"mmm")</f>
        <v>Sep</v>
      </c>
      <c r="P3680" s="7">
        <f>IFERROR(Helper_Columns[Profit]/Helper_Columns[Sales_Amount],0)</f>
        <v>0.15808362544444865</v>
      </c>
      <c r="Q3680" s="5" t="str">
        <f>IF(VALUE(SUBSTITUTE(Helper_Columns[[#This Row],[Discount]],"%",""))&gt;=10,"High Discount", "Normal")</f>
        <v>Normal</v>
      </c>
      <c r="R3680" s="5" t="str">
        <f xml:space="preserve"> IF(Helper_Columns[[#This Row],[Profit]]&gt;5000,"High","Low")</f>
        <v>High</v>
      </c>
    </row>
    <row r="3681" spans="1:18" x14ac:dyDescent="0.25">
      <c r="A3681" t="s">
        <v>3691</v>
      </c>
      <c r="B3681" s="4">
        <v>45560.620724144828</v>
      </c>
      <c r="C3681" t="s">
        <v>5022</v>
      </c>
      <c r="D3681" t="s">
        <v>5027</v>
      </c>
      <c r="E3681" t="s">
        <v>5044</v>
      </c>
      <c r="F3681" t="s">
        <v>5047</v>
      </c>
      <c r="G3681" t="s">
        <v>5062</v>
      </c>
      <c r="H3681">
        <v>20699</v>
      </c>
      <c r="I3681">
        <v>2</v>
      </c>
      <c r="J3681" t="s">
        <v>5071</v>
      </c>
      <c r="K3681">
        <v>3121.06</v>
      </c>
      <c r="L3681" t="s">
        <v>5077</v>
      </c>
      <c r="M3681">
        <f>MONTH(Helper_Columns[Order_Date])</f>
        <v>9</v>
      </c>
      <c r="N3681">
        <f>YEAR(Helper_Columns[Order_Date])</f>
        <v>2024</v>
      </c>
      <c r="O3681" t="str">
        <f>TEXT(Helper_Columns[Order_Date],"mmm")</f>
        <v>Sep</v>
      </c>
      <c r="P3681" s="7">
        <f>IFERROR(Helper_Columns[Profit]/Helper_Columns[Sales_Amount],0)</f>
        <v>0.1507831296197884</v>
      </c>
      <c r="Q3681" s="5" t="str">
        <f>IF(VALUE(SUBSTITUTE(Helper_Columns[[#This Row],[Discount]],"%",""))&gt;=10,"High Discount", "Normal")</f>
        <v>High Discount</v>
      </c>
      <c r="R3681" s="5" t="str">
        <f xml:space="preserve"> IF(Helper_Columns[[#This Row],[Profit]]&gt;5000,"High","Low")</f>
        <v>Low</v>
      </c>
    </row>
    <row r="3682" spans="1:18" x14ac:dyDescent="0.25">
      <c r="A3682" t="s">
        <v>3692</v>
      </c>
      <c r="B3682" s="4">
        <v>45560.693738747737</v>
      </c>
      <c r="C3682" t="s">
        <v>5017</v>
      </c>
      <c r="D3682" t="s">
        <v>5027</v>
      </c>
      <c r="E3682" t="s">
        <v>5031</v>
      </c>
      <c r="F3682" t="s">
        <v>5048</v>
      </c>
      <c r="G3682" t="s">
        <v>5065</v>
      </c>
      <c r="H3682">
        <v>25654</v>
      </c>
      <c r="I3682">
        <v>12</v>
      </c>
      <c r="J3682" t="s">
        <v>5072</v>
      </c>
      <c r="K3682">
        <v>3250.75</v>
      </c>
      <c r="L3682" t="s">
        <v>5076</v>
      </c>
      <c r="M3682">
        <f>MONTH(Helper_Columns[Order_Date])</f>
        <v>9</v>
      </c>
      <c r="N3682">
        <f>YEAR(Helper_Columns[Order_Date])</f>
        <v>2024</v>
      </c>
      <c r="O3682" t="str">
        <f>TEXT(Helper_Columns[Order_Date],"mmm")</f>
        <v>Sep</v>
      </c>
      <c r="P3682" s="7">
        <f>IFERROR(Helper_Columns[Profit]/Helper_Columns[Sales_Amount],0)</f>
        <v>0.12671513214313557</v>
      </c>
      <c r="Q3682" s="5" t="str">
        <f>IF(VALUE(SUBSTITUTE(Helper_Columns[[#This Row],[Discount]],"%",""))&gt;=10,"High Discount", "Normal")</f>
        <v>High Discount</v>
      </c>
      <c r="R3682" s="5" t="str">
        <f xml:space="preserve"> IF(Helper_Columns[[#This Row],[Profit]]&gt;5000,"High","Low")</f>
        <v>Low</v>
      </c>
    </row>
    <row r="3683" spans="1:18" x14ac:dyDescent="0.25">
      <c r="A3683" t="s">
        <v>3693</v>
      </c>
      <c r="B3683" s="4">
        <v>45560.766753350661</v>
      </c>
      <c r="C3683" t="s">
        <v>5013</v>
      </c>
      <c r="D3683" t="s">
        <v>5028</v>
      </c>
      <c r="E3683" t="s">
        <v>5032</v>
      </c>
      <c r="F3683" t="s">
        <v>5048</v>
      </c>
      <c r="G3683" t="s">
        <v>5056</v>
      </c>
      <c r="H3683">
        <v>66324</v>
      </c>
      <c r="I3683">
        <v>11</v>
      </c>
      <c r="J3683" t="s">
        <v>5070</v>
      </c>
      <c r="K3683">
        <v>10245.459999999999</v>
      </c>
      <c r="L3683" t="s">
        <v>5076</v>
      </c>
      <c r="M3683">
        <f>MONTH(Helper_Columns[Order_Date])</f>
        <v>9</v>
      </c>
      <c r="N3683">
        <f>YEAR(Helper_Columns[Order_Date])</f>
        <v>2024</v>
      </c>
      <c r="O3683" t="str">
        <f>TEXT(Helper_Columns[Order_Date],"mmm")</f>
        <v>Sep</v>
      </c>
      <c r="P3683" s="7">
        <f>IFERROR(Helper_Columns[Profit]/Helper_Columns[Sales_Amount],0)</f>
        <v>0.15447590615765031</v>
      </c>
      <c r="Q3683" s="5" t="str">
        <f>IF(VALUE(SUBSTITUTE(Helper_Columns[[#This Row],[Discount]],"%",""))&gt;=10,"High Discount", "Normal")</f>
        <v>Normal</v>
      </c>
      <c r="R3683" s="5" t="str">
        <f xml:space="preserve"> IF(Helper_Columns[[#This Row],[Profit]]&gt;5000,"High","Low")</f>
        <v>High</v>
      </c>
    </row>
    <row r="3684" spans="1:18" x14ac:dyDescent="0.25">
      <c r="A3684" t="s">
        <v>3694</v>
      </c>
      <c r="B3684" s="4">
        <v>45560.839767953577</v>
      </c>
      <c r="C3684" t="s">
        <v>5016</v>
      </c>
      <c r="D3684" t="s">
        <v>5027</v>
      </c>
      <c r="E3684" t="s">
        <v>5042</v>
      </c>
      <c r="F3684" t="s">
        <v>5046</v>
      </c>
      <c r="G3684" t="s">
        <v>5054</v>
      </c>
      <c r="H3684">
        <v>57318</v>
      </c>
      <c r="I3684">
        <v>11</v>
      </c>
      <c r="J3684" t="s">
        <v>5071</v>
      </c>
      <c r="K3684">
        <v>6914.61</v>
      </c>
      <c r="L3684" t="s">
        <v>5077</v>
      </c>
      <c r="M3684">
        <f>MONTH(Helper_Columns[Order_Date])</f>
        <v>9</v>
      </c>
      <c r="N3684">
        <f>YEAR(Helper_Columns[Order_Date])</f>
        <v>2024</v>
      </c>
      <c r="O3684" t="str">
        <f>TEXT(Helper_Columns[Order_Date],"mmm")</f>
        <v>Sep</v>
      </c>
      <c r="P3684" s="7">
        <f>IFERROR(Helper_Columns[Profit]/Helper_Columns[Sales_Amount],0)</f>
        <v>0.12063592588715587</v>
      </c>
      <c r="Q3684" s="5" t="str">
        <f>IF(VALUE(SUBSTITUTE(Helper_Columns[[#This Row],[Discount]],"%",""))&gt;=10,"High Discount", "Normal")</f>
        <v>High Discount</v>
      </c>
      <c r="R3684" s="5" t="str">
        <f xml:space="preserve"> IF(Helper_Columns[[#This Row],[Profit]]&gt;5000,"High","Low")</f>
        <v>High</v>
      </c>
    </row>
    <row r="3685" spans="1:18" x14ac:dyDescent="0.25">
      <c r="A3685" t="s">
        <v>3695</v>
      </c>
      <c r="B3685" s="4">
        <v>45560.912782556501</v>
      </c>
      <c r="C3685" t="s">
        <v>5014</v>
      </c>
      <c r="D3685" t="s">
        <v>5027</v>
      </c>
      <c r="E3685" t="s">
        <v>5044</v>
      </c>
      <c r="F3685" t="s">
        <v>5046</v>
      </c>
      <c r="G3685" t="s">
        <v>5049</v>
      </c>
      <c r="H3685">
        <v>67653</v>
      </c>
      <c r="I3685">
        <v>10</v>
      </c>
      <c r="J3685" t="s">
        <v>5071</v>
      </c>
      <c r="K3685">
        <v>11663.5</v>
      </c>
      <c r="L3685" t="s">
        <v>5078</v>
      </c>
      <c r="M3685">
        <f>MONTH(Helper_Columns[Order_Date])</f>
        <v>9</v>
      </c>
      <c r="N3685">
        <f>YEAR(Helper_Columns[Order_Date])</f>
        <v>2024</v>
      </c>
      <c r="O3685" t="str">
        <f>TEXT(Helper_Columns[Order_Date],"mmm")</f>
        <v>Sep</v>
      </c>
      <c r="P3685" s="7">
        <f>IFERROR(Helper_Columns[Profit]/Helper_Columns[Sales_Amount],0)</f>
        <v>0.17240181514493075</v>
      </c>
      <c r="Q3685" s="5" t="str">
        <f>IF(VALUE(SUBSTITUTE(Helper_Columns[[#This Row],[Discount]],"%",""))&gt;=10,"High Discount", "Normal")</f>
        <v>High Discount</v>
      </c>
      <c r="R3685" s="5" t="str">
        <f xml:space="preserve"> IF(Helper_Columns[[#This Row],[Profit]]&gt;5000,"High","Low")</f>
        <v>High</v>
      </c>
    </row>
    <row r="3686" spans="1:18" x14ac:dyDescent="0.25">
      <c r="A3686" t="s">
        <v>3696</v>
      </c>
      <c r="B3686" s="4">
        <v>45560.985797159417</v>
      </c>
      <c r="C3686" t="s">
        <v>5019</v>
      </c>
      <c r="D3686" t="s">
        <v>5029</v>
      </c>
      <c r="E3686" t="s">
        <v>5040</v>
      </c>
      <c r="F3686" t="s">
        <v>5047</v>
      </c>
      <c r="G3686" t="s">
        <v>5064</v>
      </c>
      <c r="H3686">
        <v>77968</v>
      </c>
      <c r="I3686">
        <v>10</v>
      </c>
      <c r="J3686" t="s">
        <v>5068</v>
      </c>
      <c r="K3686">
        <v>16788.72</v>
      </c>
      <c r="L3686" t="s">
        <v>5076</v>
      </c>
      <c r="M3686">
        <f>MONTH(Helper_Columns[Order_Date])</f>
        <v>9</v>
      </c>
      <c r="N3686">
        <f>YEAR(Helper_Columns[Order_Date])</f>
        <v>2024</v>
      </c>
      <c r="O3686" t="str">
        <f>TEXT(Helper_Columns[Order_Date],"mmm")</f>
        <v>Sep</v>
      </c>
      <c r="P3686" s="7">
        <f>IFERROR(Helper_Columns[Profit]/Helper_Columns[Sales_Amount],0)</f>
        <v>0.21532833983172586</v>
      </c>
      <c r="Q3686" s="5" t="str">
        <f>IF(VALUE(SUBSTITUTE(Helper_Columns[[#This Row],[Discount]],"%",""))&gt;=10,"High Discount", "Normal")</f>
        <v>Normal</v>
      </c>
      <c r="R3686" s="5" t="str">
        <f xml:space="preserve"> IF(Helper_Columns[[#This Row],[Profit]]&gt;5000,"High","Low")</f>
        <v>High</v>
      </c>
    </row>
    <row r="3687" spans="1:18" x14ac:dyDescent="0.25">
      <c r="A3687" t="s">
        <v>3697</v>
      </c>
      <c r="B3687" s="4">
        <v>45561.058811762348</v>
      </c>
      <c r="C3687" t="s">
        <v>5015</v>
      </c>
      <c r="D3687" t="s">
        <v>5027</v>
      </c>
      <c r="E3687" t="s">
        <v>5044</v>
      </c>
      <c r="F3687" t="s">
        <v>5048</v>
      </c>
      <c r="G3687" t="s">
        <v>5055</v>
      </c>
      <c r="H3687">
        <v>49900</v>
      </c>
      <c r="I3687">
        <v>4</v>
      </c>
      <c r="J3687" t="s">
        <v>5072</v>
      </c>
      <c r="K3687">
        <v>9411.43</v>
      </c>
      <c r="L3687" t="s">
        <v>5076</v>
      </c>
      <c r="M3687">
        <f>MONTH(Helper_Columns[Order_Date])</f>
        <v>9</v>
      </c>
      <c r="N3687">
        <f>YEAR(Helper_Columns[Order_Date])</f>
        <v>2024</v>
      </c>
      <c r="O3687" t="str">
        <f>TEXT(Helper_Columns[Order_Date],"mmm")</f>
        <v>Sep</v>
      </c>
      <c r="P3687" s="7">
        <f>IFERROR(Helper_Columns[Profit]/Helper_Columns[Sales_Amount],0)</f>
        <v>0.18860581162324649</v>
      </c>
      <c r="Q3687" s="5" t="str">
        <f>IF(VALUE(SUBSTITUTE(Helper_Columns[[#This Row],[Discount]],"%",""))&gt;=10,"High Discount", "Normal")</f>
        <v>High Discount</v>
      </c>
      <c r="R3687" s="5" t="str">
        <f xml:space="preserve"> IF(Helper_Columns[[#This Row],[Profit]]&gt;5000,"High","Low")</f>
        <v>High</v>
      </c>
    </row>
    <row r="3688" spans="1:18" x14ac:dyDescent="0.25">
      <c r="A3688" t="s">
        <v>3698</v>
      </c>
      <c r="B3688" s="4">
        <v>45561.131826365257</v>
      </c>
      <c r="C3688" t="s">
        <v>5023</v>
      </c>
      <c r="D3688" t="s">
        <v>5028</v>
      </c>
      <c r="E3688" t="s">
        <v>5036</v>
      </c>
      <c r="F3688" t="s">
        <v>5046</v>
      </c>
      <c r="G3688" t="s">
        <v>5054</v>
      </c>
      <c r="H3688">
        <v>61019</v>
      </c>
      <c r="I3688">
        <v>4</v>
      </c>
      <c r="J3688" t="s">
        <v>5072</v>
      </c>
      <c r="K3688">
        <v>10319.73</v>
      </c>
      <c r="L3688" t="s">
        <v>5077</v>
      </c>
      <c r="M3688">
        <f>MONTH(Helper_Columns[Order_Date])</f>
        <v>9</v>
      </c>
      <c r="N3688">
        <f>YEAR(Helper_Columns[Order_Date])</f>
        <v>2024</v>
      </c>
      <c r="O3688" t="str">
        <f>TEXT(Helper_Columns[Order_Date],"mmm")</f>
        <v>Sep</v>
      </c>
      <c r="P3688" s="7">
        <f>IFERROR(Helper_Columns[Profit]/Helper_Columns[Sales_Amount],0)</f>
        <v>0.16912322391386289</v>
      </c>
      <c r="Q3688" s="5" t="str">
        <f>IF(VALUE(SUBSTITUTE(Helper_Columns[[#This Row],[Discount]],"%",""))&gt;=10,"High Discount", "Normal")</f>
        <v>High Discount</v>
      </c>
      <c r="R3688" s="5" t="str">
        <f xml:space="preserve"> IF(Helper_Columns[[#This Row],[Profit]]&gt;5000,"High","Low")</f>
        <v>High</v>
      </c>
    </row>
    <row r="3689" spans="1:18" x14ac:dyDescent="0.25">
      <c r="A3689" t="s">
        <v>3699</v>
      </c>
      <c r="B3689" s="4">
        <v>45561.204840968181</v>
      </c>
      <c r="C3689" t="s">
        <v>5023</v>
      </c>
      <c r="D3689" t="s">
        <v>5028</v>
      </c>
      <c r="E3689" t="s">
        <v>5032</v>
      </c>
      <c r="F3689" t="s">
        <v>5048</v>
      </c>
      <c r="G3689" t="s">
        <v>5056</v>
      </c>
      <c r="H3689">
        <v>29675</v>
      </c>
      <c r="I3689">
        <v>4</v>
      </c>
      <c r="J3689" t="s">
        <v>5072</v>
      </c>
      <c r="K3689">
        <v>4267.29</v>
      </c>
      <c r="L3689" t="s">
        <v>5074</v>
      </c>
      <c r="M3689">
        <f>MONTH(Helper_Columns[Order_Date])</f>
        <v>9</v>
      </c>
      <c r="N3689">
        <f>YEAR(Helper_Columns[Order_Date])</f>
        <v>2024</v>
      </c>
      <c r="O3689" t="str">
        <f>TEXT(Helper_Columns[Order_Date],"mmm")</f>
        <v>Sep</v>
      </c>
      <c r="P3689" s="7">
        <f>IFERROR(Helper_Columns[Profit]/Helper_Columns[Sales_Amount],0)</f>
        <v>0.14380084245998315</v>
      </c>
      <c r="Q3689" s="5" t="str">
        <f>IF(VALUE(SUBSTITUTE(Helper_Columns[[#This Row],[Discount]],"%",""))&gt;=10,"High Discount", "Normal")</f>
        <v>High Discount</v>
      </c>
      <c r="R3689" s="5" t="str">
        <f xml:space="preserve"> IF(Helper_Columns[[#This Row],[Profit]]&gt;5000,"High","Low")</f>
        <v>Low</v>
      </c>
    </row>
    <row r="3690" spans="1:18" x14ac:dyDescent="0.25">
      <c r="A3690" t="s">
        <v>3700</v>
      </c>
      <c r="B3690" s="4">
        <v>45561.277855571112</v>
      </c>
      <c r="C3690" t="s">
        <v>5021</v>
      </c>
      <c r="D3690" t="s">
        <v>5028</v>
      </c>
      <c r="E3690" t="s">
        <v>5036</v>
      </c>
      <c r="F3690" t="s">
        <v>5048</v>
      </c>
      <c r="G3690" t="s">
        <v>5051</v>
      </c>
      <c r="H3690">
        <v>7645</v>
      </c>
      <c r="I3690">
        <v>11</v>
      </c>
      <c r="J3690" t="s">
        <v>5069</v>
      </c>
      <c r="K3690">
        <v>1067.81</v>
      </c>
      <c r="L3690" t="s">
        <v>5074</v>
      </c>
      <c r="M3690">
        <f>MONTH(Helper_Columns[Order_Date])</f>
        <v>9</v>
      </c>
      <c r="N3690">
        <f>YEAR(Helper_Columns[Order_Date])</f>
        <v>2024</v>
      </c>
      <c r="O3690" t="str">
        <f>TEXT(Helper_Columns[Order_Date],"mmm")</f>
        <v>Sep</v>
      </c>
      <c r="P3690" s="7">
        <f>IFERROR(Helper_Columns[Profit]/Helper_Columns[Sales_Amount],0)</f>
        <v>0.13967429692609548</v>
      </c>
      <c r="Q3690" s="5" t="str">
        <f>IF(VALUE(SUBSTITUTE(Helper_Columns[[#This Row],[Discount]],"%",""))&gt;=10,"High Discount", "Normal")</f>
        <v>High Discount</v>
      </c>
      <c r="R3690" s="5" t="str">
        <f xml:space="preserve"> IF(Helper_Columns[[#This Row],[Profit]]&gt;5000,"High","Low")</f>
        <v>Low</v>
      </c>
    </row>
    <row r="3691" spans="1:18" x14ac:dyDescent="0.25">
      <c r="A3691" t="s">
        <v>3701</v>
      </c>
      <c r="B3691" s="4">
        <v>45561.350870174028</v>
      </c>
      <c r="C3691" t="s">
        <v>5025</v>
      </c>
      <c r="D3691" t="s">
        <v>5026</v>
      </c>
      <c r="E3691" t="s">
        <v>5030</v>
      </c>
      <c r="F3691" t="s">
        <v>5048</v>
      </c>
      <c r="G3691" t="s">
        <v>5055</v>
      </c>
      <c r="H3691">
        <v>27671</v>
      </c>
      <c r="I3691">
        <v>5</v>
      </c>
      <c r="J3691" t="s">
        <v>5070</v>
      </c>
      <c r="K3691">
        <v>3184.05</v>
      </c>
      <c r="L3691" t="s">
        <v>5076</v>
      </c>
      <c r="M3691">
        <f>MONTH(Helper_Columns[Order_Date])</f>
        <v>9</v>
      </c>
      <c r="N3691">
        <f>YEAR(Helper_Columns[Order_Date])</f>
        <v>2024</v>
      </c>
      <c r="O3691" t="str">
        <f>TEXT(Helper_Columns[Order_Date],"mmm")</f>
        <v>Sep</v>
      </c>
      <c r="P3691" s="7">
        <f>IFERROR(Helper_Columns[Profit]/Helper_Columns[Sales_Amount],0)</f>
        <v>0.1150681218604315</v>
      </c>
      <c r="Q3691" s="5" t="str">
        <f>IF(VALUE(SUBSTITUTE(Helper_Columns[[#This Row],[Discount]],"%",""))&gt;=10,"High Discount", "Normal")</f>
        <v>Normal</v>
      </c>
      <c r="R3691" s="5" t="str">
        <f xml:space="preserve"> IF(Helper_Columns[[#This Row],[Profit]]&gt;5000,"High","Low")</f>
        <v>Low</v>
      </c>
    </row>
    <row r="3692" spans="1:18" x14ac:dyDescent="0.25">
      <c r="A3692" t="s">
        <v>3702</v>
      </c>
      <c r="B3692" s="4">
        <v>45561.423884776937</v>
      </c>
      <c r="C3692" t="s">
        <v>5017</v>
      </c>
      <c r="D3692" t="s">
        <v>5028</v>
      </c>
      <c r="E3692" t="s">
        <v>5032</v>
      </c>
      <c r="F3692" t="s">
        <v>5047</v>
      </c>
      <c r="G3692" t="s">
        <v>5064</v>
      </c>
      <c r="H3692">
        <v>46896</v>
      </c>
      <c r="I3692">
        <v>7</v>
      </c>
      <c r="J3692" t="s">
        <v>5069</v>
      </c>
      <c r="K3692">
        <v>3962.48</v>
      </c>
      <c r="L3692" t="s">
        <v>5077</v>
      </c>
      <c r="M3692">
        <f>MONTH(Helper_Columns[Order_Date])</f>
        <v>9</v>
      </c>
      <c r="N3692">
        <f>YEAR(Helper_Columns[Order_Date])</f>
        <v>2024</v>
      </c>
      <c r="O3692" t="str">
        <f>TEXT(Helper_Columns[Order_Date],"mmm")</f>
        <v>Sep</v>
      </c>
      <c r="P3692" s="7">
        <f>IFERROR(Helper_Columns[Profit]/Helper_Columns[Sales_Amount],0)</f>
        <v>8.4495052882975097E-2</v>
      </c>
      <c r="Q3692" s="5" t="str">
        <f>IF(VALUE(SUBSTITUTE(Helper_Columns[[#This Row],[Discount]],"%",""))&gt;=10,"High Discount", "Normal")</f>
        <v>High Discount</v>
      </c>
      <c r="R3692" s="5" t="str">
        <f xml:space="preserve"> IF(Helper_Columns[[#This Row],[Profit]]&gt;5000,"High","Low")</f>
        <v>Low</v>
      </c>
    </row>
    <row r="3693" spans="1:18" x14ac:dyDescent="0.25">
      <c r="A3693" t="s">
        <v>3703</v>
      </c>
      <c r="B3693" s="4">
        <v>45561.496899379883</v>
      </c>
      <c r="C3693" t="s">
        <v>5020</v>
      </c>
      <c r="D3693" t="s">
        <v>5029</v>
      </c>
      <c r="E3693" t="s">
        <v>5033</v>
      </c>
      <c r="F3693" t="s">
        <v>5048</v>
      </c>
      <c r="G3693" t="s">
        <v>5065</v>
      </c>
      <c r="H3693">
        <v>9422</v>
      </c>
      <c r="I3693">
        <v>3</v>
      </c>
      <c r="J3693" t="s">
        <v>5069</v>
      </c>
      <c r="K3693">
        <v>1957.87</v>
      </c>
      <c r="L3693" t="s">
        <v>5078</v>
      </c>
      <c r="M3693">
        <f>MONTH(Helper_Columns[Order_Date])</f>
        <v>9</v>
      </c>
      <c r="N3693">
        <f>YEAR(Helper_Columns[Order_Date])</f>
        <v>2024</v>
      </c>
      <c r="O3693" t="str">
        <f>TEXT(Helper_Columns[Order_Date],"mmm")</f>
        <v>Sep</v>
      </c>
      <c r="P3693" s="7">
        <f>IFERROR(Helper_Columns[Profit]/Helper_Columns[Sales_Amount],0)</f>
        <v>0.20779770749310125</v>
      </c>
      <c r="Q3693" s="5" t="str">
        <f>IF(VALUE(SUBSTITUTE(Helper_Columns[[#This Row],[Discount]],"%",""))&gt;=10,"High Discount", "Normal")</f>
        <v>High Discount</v>
      </c>
      <c r="R3693" s="5" t="str">
        <f xml:space="preserve"> IF(Helper_Columns[[#This Row],[Profit]]&gt;5000,"High","Low")</f>
        <v>Low</v>
      </c>
    </row>
    <row r="3694" spans="1:18" x14ac:dyDescent="0.25">
      <c r="A3694" t="s">
        <v>3704</v>
      </c>
      <c r="B3694" s="4">
        <v>45561.569913982792</v>
      </c>
      <c r="C3694" t="s">
        <v>5024</v>
      </c>
      <c r="D3694" t="s">
        <v>5028</v>
      </c>
      <c r="E3694" t="s">
        <v>5032</v>
      </c>
      <c r="F3694" t="s">
        <v>5046</v>
      </c>
      <c r="G3694" t="s">
        <v>5066</v>
      </c>
      <c r="H3694">
        <v>61809</v>
      </c>
      <c r="I3694">
        <v>8</v>
      </c>
      <c r="J3694" t="s">
        <v>5069</v>
      </c>
      <c r="K3694">
        <v>11207.05</v>
      </c>
      <c r="L3694" t="s">
        <v>5075</v>
      </c>
      <c r="M3694">
        <f>MONTH(Helper_Columns[Order_Date])</f>
        <v>9</v>
      </c>
      <c r="N3694">
        <f>YEAR(Helper_Columns[Order_Date])</f>
        <v>2024</v>
      </c>
      <c r="O3694" t="str">
        <f>TEXT(Helper_Columns[Order_Date],"mmm")</f>
        <v>Sep</v>
      </c>
      <c r="P3694" s="7">
        <f>IFERROR(Helper_Columns[Profit]/Helper_Columns[Sales_Amount],0)</f>
        <v>0.18131744567943178</v>
      </c>
      <c r="Q3694" s="5" t="str">
        <f>IF(VALUE(SUBSTITUTE(Helper_Columns[[#This Row],[Discount]],"%",""))&gt;=10,"High Discount", "Normal")</f>
        <v>High Discount</v>
      </c>
      <c r="R3694" s="5" t="str">
        <f xml:space="preserve"> IF(Helper_Columns[[#This Row],[Profit]]&gt;5000,"High","Low")</f>
        <v>High</v>
      </c>
    </row>
    <row r="3695" spans="1:18" x14ac:dyDescent="0.25">
      <c r="A3695" t="s">
        <v>3705</v>
      </c>
      <c r="B3695" s="4">
        <v>45561.642928585708</v>
      </c>
      <c r="C3695" t="s">
        <v>5017</v>
      </c>
      <c r="D3695" t="s">
        <v>5026</v>
      </c>
      <c r="E3695" t="s">
        <v>5034</v>
      </c>
      <c r="F3695" t="s">
        <v>5048</v>
      </c>
      <c r="G3695" t="s">
        <v>5056</v>
      </c>
      <c r="H3695">
        <v>36976</v>
      </c>
      <c r="I3695">
        <v>6</v>
      </c>
      <c r="J3695" t="s">
        <v>5073</v>
      </c>
      <c r="K3695">
        <v>5372.28</v>
      </c>
      <c r="L3695" t="s">
        <v>5079</v>
      </c>
      <c r="M3695">
        <f>MONTH(Helper_Columns[Order_Date])</f>
        <v>9</v>
      </c>
      <c r="N3695">
        <f>YEAR(Helper_Columns[Order_Date])</f>
        <v>2024</v>
      </c>
      <c r="O3695" t="str">
        <f>TEXT(Helper_Columns[Order_Date],"mmm")</f>
        <v>Sep</v>
      </c>
      <c r="P3695" s="7">
        <f>IFERROR(Helper_Columns[Profit]/Helper_Columns[Sales_Amount],0)</f>
        <v>0.14529099956728689</v>
      </c>
      <c r="Q3695" s="5" t="str">
        <f>IF(VALUE(SUBSTITUTE(Helper_Columns[[#This Row],[Discount]],"%",""))&gt;=10,"High Discount", "Normal")</f>
        <v>Normal</v>
      </c>
      <c r="R3695" s="5" t="str">
        <f xml:space="preserve"> IF(Helper_Columns[[#This Row],[Profit]]&gt;5000,"High","Low")</f>
        <v>High</v>
      </c>
    </row>
    <row r="3696" spans="1:18" x14ac:dyDescent="0.25">
      <c r="A3696" t="s">
        <v>3706</v>
      </c>
      <c r="B3696" s="4">
        <v>45561.715943188632</v>
      </c>
      <c r="C3696" t="s">
        <v>5023</v>
      </c>
      <c r="D3696" t="s">
        <v>5026</v>
      </c>
      <c r="E3696" t="s">
        <v>5045</v>
      </c>
      <c r="F3696" t="s">
        <v>5046</v>
      </c>
      <c r="G3696" t="s">
        <v>5060</v>
      </c>
      <c r="H3696">
        <v>70969</v>
      </c>
      <c r="I3696">
        <v>4</v>
      </c>
      <c r="J3696" t="s">
        <v>5070</v>
      </c>
      <c r="K3696">
        <v>9064.3799999999992</v>
      </c>
      <c r="L3696" t="s">
        <v>5079</v>
      </c>
      <c r="M3696">
        <f>MONTH(Helper_Columns[Order_Date])</f>
        <v>9</v>
      </c>
      <c r="N3696">
        <f>YEAR(Helper_Columns[Order_Date])</f>
        <v>2024</v>
      </c>
      <c r="O3696" t="str">
        <f>TEXT(Helper_Columns[Order_Date],"mmm")</f>
        <v>Sep</v>
      </c>
      <c r="P3696" s="7">
        <f>IFERROR(Helper_Columns[Profit]/Helper_Columns[Sales_Amount],0)</f>
        <v>0.1277230903633981</v>
      </c>
      <c r="Q3696" s="5" t="str">
        <f>IF(VALUE(SUBSTITUTE(Helper_Columns[[#This Row],[Discount]],"%",""))&gt;=10,"High Discount", "Normal")</f>
        <v>Normal</v>
      </c>
      <c r="R3696" s="5" t="str">
        <f xml:space="preserve"> IF(Helper_Columns[[#This Row],[Profit]]&gt;5000,"High","Low")</f>
        <v>High</v>
      </c>
    </row>
    <row r="3697" spans="1:18" x14ac:dyDescent="0.25">
      <c r="A3697" t="s">
        <v>3707</v>
      </c>
      <c r="B3697" s="4">
        <v>45561.788957791548</v>
      </c>
      <c r="C3697" t="s">
        <v>5020</v>
      </c>
      <c r="D3697" t="s">
        <v>5029</v>
      </c>
      <c r="E3697" t="s">
        <v>5041</v>
      </c>
      <c r="F3697" t="s">
        <v>5047</v>
      </c>
      <c r="G3697" t="s">
        <v>5050</v>
      </c>
      <c r="H3697">
        <v>20186</v>
      </c>
      <c r="I3697">
        <v>6</v>
      </c>
      <c r="J3697" t="s">
        <v>5072</v>
      </c>
      <c r="K3697">
        <v>2854.01</v>
      </c>
      <c r="L3697" t="s">
        <v>5076</v>
      </c>
      <c r="M3697">
        <f>MONTH(Helper_Columns[Order_Date])</f>
        <v>9</v>
      </c>
      <c r="N3697">
        <f>YEAR(Helper_Columns[Order_Date])</f>
        <v>2024</v>
      </c>
      <c r="O3697" t="str">
        <f>TEXT(Helper_Columns[Order_Date],"mmm")</f>
        <v>Sep</v>
      </c>
      <c r="P3697" s="7">
        <f>IFERROR(Helper_Columns[Profit]/Helper_Columns[Sales_Amount],0)</f>
        <v>0.14138561379173686</v>
      </c>
      <c r="Q3697" s="5" t="str">
        <f>IF(VALUE(SUBSTITUTE(Helper_Columns[[#This Row],[Discount]],"%",""))&gt;=10,"High Discount", "Normal")</f>
        <v>High Discount</v>
      </c>
      <c r="R3697" s="5" t="str">
        <f xml:space="preserve"> IF(Helper_Columns[[#This Row],[Profit]]&gt;5000,"High","Low")</f>
        <v>Low</v>
      </c>
    </row>
    <row r="3698" spans="1:18" x14ac:dyDescent="0.25">
      <c r="A3698" t="s">
        <v>3708</v>
      </c>
      <c r="B3698" s="4">
        <v>45561.861972394458</v>
      </c>
      <c r="C3698" t="s">
        <v>5022</v>
      </c>
      <c r="D3698" t="s">
        <v>5026</v>
      </c>
      <c r="E3698" t="s">
        <v>5034</v>
      </c>
      <c r="F3698" t="s">
        <v>5047</v>
      </c>
      <c r="G3698" t="s">
        <v>5064</v>
      </c>
      <c r="H3698">
        <v>76919</v>
      </c>
      <c r="I3698">
        <v>10</v>
      </c>
      <c r="J3698" t="s">
        <v>5073</v>
      </c>
      <c r="K3698">
        <v>10009.290000000001</v>
      </c>
      <c r="L3698" t="s">
        <v>5074</v>
      </c>
      <c r="M3698">
        <f>MONTH(Helper_Columns[Order_Date])</f>
        <v>9</v>
      </c>
      <c r="N3698">
        <f>YEAR(Helper_Columns[Order_Date])</f>
        <v>2024</v>
      </c>
      <c r="O3698" t="str">
        <f>TEXT(Helper_Columns[Order_Date],"mmm")</f>
        <v>Sep</v>
      </c>
      <c r="P3698" s="7">
        <f>IFERROR(Helper_Columns[Profit]/Helper_Columns[Sales_Amount],0)</f>
        <v>0.13012766676633863</v>
      </c>
      <c r="Q3698" s="5" t="str">
        <f>IF(VALUE(SUBSTITUTE(Helper_Columns[[#This Row],[Discount]],"%",""))&gt;=10,"High Discount", "Normal")</f>
        <v>Normal</v>
      </c>
      <c r="R3698" s="5" t="str">
        <f xml:space="preserve"> IF(Helper_Columns[[#This Row],[Profit]]&gt;5000,"High","Low")</f>
        <v>High</v>
      </c>
    </row>
    <row r="3699" spans="1:18" x14ac:dyDescent="0.25">
      <c r="A3699" t="s">
        <v>3709</v>
      </c>
      <c r="B3699" s="4">
        <v>45561.934986997403</v>
      </c>
      <c r="C3699" t="s">
        <v>5021</v>
      </c>
      <c r="D3699" t="s">
        <v>5028</v>
      </c>
      <c r="E3699" t="s">
        <v>5035</v>
      </c>
      <c r="F3699" t="s">
        <v>5047</v>
      </c>
      <c r="G3699" t="s">
        <v>5058</v>
      </c>
      <c r="H3699">
        <v>77685</v>
      </c>
      <c r="I3699">
        <v>9</v>
      </c>
      <c r="J3699" t="s">
        <v>5071</v>
      </c>
      <c r="K3699">
        <v>14002.94</v>
      </c>
      <c r="L3699" t="s">
        <v>5076</v>
      </c>
      <c r="M3699">
        <f>MONTH(Helper_Columns[Order_Date])</f>
        <v>9</v>
      </c>
      <c r="N3699">
        <f>YEAR(Helper_Columns[Order_Date])</f>
        <v>2024</v>
      </c>
      <c r="O3699" t="str">
        <f>TEXT(Helper_Columns[Order_Date],"mmm")</f>
        <v>Sep</v>
      </c>
      <c r="P3699" s="7">
        <f>IFERROR(Helper_Columns[Profit]/Helper_Columns[Sales_Amount],0)</f>
        <v>0.18025281585891742</v>
      </c>
      <c r="Q3699" s="5" t="str">
        <f>IF(VALUE(SUBSTITUTE(Helper_Columns[[#This Row],[Discount]],"%",""))&gt;=10,"High Discount", "Normal")</f>
        <v>High Discount</v>
      </c>
      <c r="R3699" s="5" t="str">
        <f xml:space="preserve"> IF(Helper_Columns[[#This Row],[Profit]]&gt;5000,"High","Low")</f>
        <v>High</v>
      </c>
    </row>
    <row r="3700" spans="1:18" x14ac:dyDescent="0.25">
      <c r="A3700" t="s">
        <v>3710</v>
      </c>
      <c r="B3700" s="4">
        <v>45562.008001600312</v>
      </c>
      <c r="C3700" t="s">
        <v>5022</v>
      </c>
      <c r="D3700" t="s">
        <v>5026</v>
      </c>
      <c r="E3700" t="s">
        <v>5034</v>
      </c>
      <c r="F3700" t="s">
        <v>5047</v>
      </c>
      <c r="G3700" t="s">
        <v>5062</v>
      </c>
      <c r="H3700">
        <v>2712</v>
      </c>
      <c r="I3700">
        <v>1</v>
      </c>
      <c r="J3700" t="s">
        <v>5073</v>
      </c>
      <c r="K3700">
        <v>260.70999999999998</v>
      </c>
      <c r="L3700" t="s">
        <v>5078</v>
      </c>
      <c r="M3700">
        <f>MONTH(Helper_Columns[Order_Date])</f>
        <v>9</v>
      </c>
      <c r="N3700">
        <f>YEAR(Helper_Columns[Order_Date])</f>
        <v>2024</v>
      </c>
      <c r="O3700" t="str">
        <f>TEXT(Helper_Columns[Order_Date],"mmm")</f>
        <v>Sep</v>
      </c>
      <c r="P3700" s="7">
        <f>IFERROR(Helper_Columns[Profit]/Helper_Columns[Sales_Amount],0)</f>
        <v>9.6132005899705011E-2</v>
      </c>
      <c r="Q3700" s="5" t="str">
        <f>IF(VALUE(SUBSTITUTE(Helper_Columns[[#This Row],[Discount]],"%",""))&gt;=10,"High Discount", "Normal")</f>
        <v>Normal</v>
      </c>
      <c r="R3700" s="5" t="str">
        <f xml:space="preserve"> IF(Helper_Columns[[#This Row],[Profit]]&gt;5000,"High","Low")</f>
        <v>Low</v>
      </c>
    </row>
    <row r="3701" spans="1:18" x14ac:dyDescent="0.25">
      <c r="A3701" t="s">
        <v>3711</v>
      </c>
      <c r="B3701" s="4">
        <v>45562.081016203229</v>
      </c>
      <c r="C3701" t="s">
        <v>5021</v>
      </c>
      <c r="D3701" t="s">
        <v>5027</v>
      </c>
      <c r="E3701" t="s">
        <v>5031</v>
      </c>
      <c r="F3701" t="s">
        <v>5048</v>
      </c>
      <c r="G3701" t="s">
        <v>5056</v>
      </c>
      <c r="H3701">
        <v>2821</v>
      </c>
      <c r="I3701">
        <v>7</v>
      </c>
      <c r="J3701" t="s">
        <v>5070</v>
      </c>
      <c r="K3701">
        <v>300.52</v>
      </c>
      <c r="L3701" t="s">
        <v>5078</v>
      </c>
      <c r="M3701">
        <f>MONTH(Helper_Columns[Order_Date])</f>
        <v>9</v>
      </c>
      <c r="N3701">
        <f>YEAR(Helper_Columns[Order_Date])</f>
        <v>2024</v>
      </c>
      <c r="O3701" t="str">
        <f>TEXT(Helper_Columns[Order_Date],"mmm")</f>
        <v>Sep</v>
      </c>
      <c r="P3701" s="7">
        <f>IFERROR(Helper_Columns[Profit]/Helper_Columns[Sales_Amount],0)</f>
        <v>0.10652959943282524</v>
      </c>
      <c r="Q3701" s="5" t="str">
        <f>IF(VALUE(SUBSTITUTE(Helper_Columns[[#This Row],[Discount]],"%",""))&gt;=10,"High Discount", "Normal")</f>
        <v>Normal</v>
      </c>
      <c r="R3701" s="5" t="str">
        <f xml:space="preserve"> IF(Helper_Columns[[#This Row],[Profit]]&gt;5000,"High","Low")</f>
        <v>Low</v>
      </c>
    </row>
    <row r="3702" spans="1:18" x14ac:dyDescent="0.25">
      <c r="A3702" t="s">
        <v>3712</v>
      </c>
      <c r="B3702" s="4">
        <v>45562.154030806159</v>
      </c>
      <c r="C3702" t="s">
        <v>5015</v>
      </c>
      <c r="D3702" t="s">
        <v>5026</v>
      </c>
      <c r="E3702" t="s">
        <v>5045</v>
      </c>
      <c r="F3702" t="s">
        <v>5046</v>
      </c>
      <c r="G3702" t="s">
        <v>5060</v>
      </c>
      <c r="H3702">
        <v>27595</v>
      </c>
      <c r="I3702">
        <v>12</v>
      </c>
      <c r="J3702" t="s">
        <v>5070</v>
      </c>
      <c r="K3702">
        <v>2820.53</v>
      </c>
      <c r="L3702" t="s">
        <v>5076</v>
      </c>
      <c r="M3702">
        <f>MONTH(Helper_Columns[Order_Date])</f>
        <v>9</v>
      </c>
      <c r="N3702">
        <f>YEAR(Helper_Columns[Order_Date])</f>
        <v>2024</v>
      </c>
      <c r="O3702" t="str">
        <f>TEXT(Helper_Columns[Order_Date],"mmm")</f>
        <v>Sep</v>
      </c>
      <c r="P3702" s="7">
        <f>IFERROR(Helper_Columns[Profit]/Helper_Columns[Sales_Amount],0)</f>
        <v>0.1022116325421272</v>
      </c>
      <c r="Q3702" s="5" t="str">
        <f>IF(VALUE(SUBSTITUTE(Helper_Columns[[#This Row],[Discount]],"%",""))&gt;=10,"High Discount", "Normal")</f>
        <v>Normal</v>
      </c>
      <c r="R3702" s="5" t="str">
        <f xml:space="preserve"> IF(Helper_Columns[[#This Row],[Profit]]&gt;5000,"High","Low")</f>
        <v>Low</v>
      </c>
    </row>
    <row r="3703" spans="1:18" x14ac:dyDescent="0.25">
      <c r="A3703" t="s">
        <v>3713</v>
      </c>
      <c r="B3703" s="4">
        <v>45562.227045409083</v>
      </c>
      <c r="C3703" t="s">
        <v>5017</v>
      </c>
      <c r="D3703" t="s">
        <v>5028</v>
      </c>
      <c r="E3703" t="s">
        <v>5037</v>
      </c>
      <c r="F3703" t="s">
        <v>5048</v>
      </c>
      <c r="G3703" t="s">
        <v>5051</v>
      </c>
      <c r="H3703">
        <v>4811</v>
      </c>
      <c r="I3703">
        <v>11</v>
      </c>
      <c r="J3703" t="s">
        <v>5070</v>
      </c>
      <c r="K3703">
        <v>655.71</v>
      </c>
      <c r="L3703" t="s">
        <v>5076</v>
      </c>
      <c r="M3703">
        <f>MONTH(Helper_Columns[Order_Date])</f>
        <v>9</v>
      </c>
      <c r="N3703">
        <f>YEAR(Helper_Columns[Order_Date])</f>
        <v>2024</v>
      </c>
      <c r="O3703" t="str">
        <f>TEXT(Helper_Columns[Order_Date],"mmm")</f>
        <v>Sep</v>
      </c>
      <c r="P3703" s="7">
        <f>IFERROR(Helper_Columns[Profit]/Helper_Columns[Sales_Amount],0)</f>
        <v>0.13629390979006445</v>
      </c>
      <c r="Q3703" s="5" t="str">
        <f>IF(VALUE(SUBSTITUTE(Helper_Columns[[#This Row],[Discount]],"%",""))&gt;=10,"High Discount", "Normal")</f>
        <v>Normal</v>
      </c>
      <c r="R3703" s="5" t="str">
        <f xml:space="preserve"> IF(Helper_Columns[[#This Row],[Profit]]&gt;5000,"High","Low")</f>
        <v>Low</v>
      </c>
    </row>
    <row r="3704" spans="1:18" x14ac:dyDescent="0.25">
      <c r="A3704" t="s">
        <v>3714</v>
      </c>
      <c r="B3704" s="4">
        <v>45562.300060011999</v>
      </c>
      <c r="C3704" t="s">
        <v>5023</v>
      </c>
      <c r="D3704" t="s">
        <v>5026</v>
      </c>
      <c r="E3704" t="s">
        <v>5030</v>
      </c>
      <c r="F3704" t="s">
        <v>5046</v>
      </c>
      <c r="G3704" t="s">
        <v>5057</v>
      </c>
      <c r="H3704">
        <v>56508</v>
      </c>
      <c r="I3704">
        <v>14</v>
      </c>
      <c r="J3704" t="s">
        <v>5068</v>
      </c>
      <c r="K3704">
        <v>10876.26</v>
      </c>
      <c r="L3704" t="s">
        <v>5078</v>
      </c>
      <c r="M3704">
        <f>MONTH(Helper_Columns[Order_Date])</f>
        <v>9</v>
      </c>
      <c r="N3704">
        <f>YEAR(Helper_Columns[Order_Date])</f>
        <v>2024</v>
      </c>
      <c r="O3704" t="str">
        <f>TEXT(Helper_Columns[Order_Date],"mmm")</f>
        <v>Sep</v>
      </c>
      <c r="P3704" s="7">
        <f>IFERROR(Helper_Columns[Profit]/Helper_Columns[Sales_Amount],0)</f>
        <v>0.19247292418772563</v>
      </c>
      <c r="Q3704" s="5" t="str">
        <f>IF(VALUE(SUBSTITUTE(Helper_Columns[[#This Row],[Discount]],"%",""))&gt;=10,"High Discount", "Normal")</f>
        <v>Normal</v>
      </c>
      <c r="R3704" s="5" t="str">
        <f xml:space="preserve"> IF(Helper_Columns[[#This Row],[Profit]]&gt;5000,"High","Low")</f>
        <v>High</v>
      </c>
    </row>
    <row r="3705" spans="1:18" x14ac:dyDescent="0.25">
      <c r="A3705" t="s">
        <v>3715</v>
      </c>
      <c r="B3705" s="4">
        <v>45562.373074614923</v>
      </c>
      <c r="C3705" t="s">
        <v>5021</v>
      </c>
      <c r="D3705" t="s">
        <v>5028</v>
      </c>
      <c r="E3705" t="s">
        <v>5035</v>
      </c>
      <c r="F3705" t="s">
        <v>5048</v>
      </c>
      <c r="G3705" t="s">
        <v>5056</v>
      </c>
      <c r="H3705">
        <v>49809</v>
      </c>
      <c r="I3705">
        <v>3</v>
      </c>
      <c r="J3705" t="s">
        <v>5068</v>
      </c>
      <c r="K3705">
        <v>6526.19</v>
      </c>
      <c r="L3705" t="s">
        <v>5079</v>
      </c>
      <c r="M3705">
        <f>MONTH(Helper_Columns[Order_Date])</f>
        <v>9</v>
      </c>
      <c r="N3705">
        <f>YEAR(Helper_Columns[Order_Date])</f>
        <v>2024</v>
      </c>
      <c r="O3705" t="str">
        <f>TEXT(Helper_Columns[Order_Date],"mmm")</f>
        <v>Sep</v>
      </c>
      <c r="P3705" s="7">
        <f>IFERROR(Helper_Columns[Profit]/Helper_Columns[Sales_Amount],0)</f>
        <v>0.13102431287518318</v>
      </c>
      <c r="Q3705" s="5" t="str">
        <f>IF(VALUE(SUBSTITUTE(Helper_Columns[[#This Row],[Discount]],"%",""))&gt;=10,"High Discount", "Normal")</f>
        <v>Normal</v>
      </c>
      <c r="R3705" s="5" t="str">
        <f xml:space="preserve"> IF(Helper_Columns[[#This Row],[Profit]]&gt;5000,"High","Low")</f>
        <v>High</v>
      </c>
    </row>
    <row r="3706" spans="1:18" x14ac:dyDescent="0.25">
      <c r="A3706" t="s">
        <v>3716</v>
      </c>
      <c r="B3706" s="4">
        <v>45562.446089217832</v>
      </c>
      <c r="C3706" t="s">
        <v>5014</v>
      </c>
      <c r="D3706" t="s">
        <v>5026</v>
      </c>
      <c r="E3706" t="s">
        <v>5030</v>
      </c>
      <c r="F3706" t="s">
        <v>5046</v>
      </c>
      <c r="G3706" t="s">
        <v>5053</v>
      </c>
      <c r="H3706">
        <v>4523</v>
      </c>
      <c r="I3706">
        <v>1</v>
      </c>
      <c r="J3706" t="s">
        <v>5069</v>
      </c>
      <c r="K3706">
        <v>733.62</v>
      </c>
      <c r="L3706" t="s">
        <v>5078</v>
      </c>
      <c r="M3706">
        <f>MONTH(Helper_Columns[Order_Date])</f>
        <v>9</v>
      </c>
      <c r="N3706">
        <f>YEAR(Helper_Columns[Order_Date])</f>
        <v>2024</v>
      </c>
      <c r="O3706" t="str">
        <f>TEXT(Helper_Columns[Order_Date],"mmm")</f>
        <v>Sep</v>
      </c>
      <c r="P3706" s="7">
        <f>IFERROR(Helper_Columns[Profit]/Helper_Columns[Sales_Amount],0)</f>
        <v>0.16219765642272829</v>
      </c>
      <c r="Q3706" s="5" t="str">
        <f>IF(VALUE(SUBSTITUTE(Helper_Columns[[#This Row],[Discount]],"%",""))&gt;=10,"High Discount", "Normal")</f>
        <v>High Discount</v>
      </c>
      <c r="R3706" s="5" t="str">
        <f xml:space="preserve"> IF(Helper_Columns[[#This Row],[Profit]]&gt;5000,"High","Low")</f>
        <v>Low</v>
      </c>
    </row>
    <row r="3707" spans="1:18" x14ac:dyDescent="0.25">
      <c r="A3707" t="s">
        <v>3717</v>
      </c>
      <c r="B3707" s="4">
        <v>45562.519103820763</v>
      </c>
      <c r="C3707" t="s">
        <v>5021</v>
      </c>
      <c r="D3707" t="s">
        <v>5029</v>
      </c>
      <c r="E3707" t="s">
        <v>5040</v>
      </c>
      <c r="F3707" t="s">
        <v>5048</v>
      </c>
      <c r="G3707" t="s">
        <v>5056</v>
      </c>
      <c r="H3707">
        <v>49390</v>
      </c>
      <c r="I3707">
        <v>7</v>
      </c>
      <c r="J3707" t="s">
        <v>5068</v>
      </c>
      <c r="K3707">
        <v>7613.21</v>
      </c>
      <c r="L3707" t="s">
        <v>5076</v>
      </c>
      <c r="M3707">
        <f>MONTH(Helper_Columns[Order_Date])</f>
        <v>9</v>
      </c>
      <c r="N3707">
        <f>YEAR(Helper_Columns[Order_Date])</f>
        <v>2024</v>
      </c>
      <c r="O3707" t="str">
        <f>TEXT(Helper_Columns[Order_Date],"mmm")</f>
        <v>Sep</v>
      </c>
      <c r="P3707" s="7">
        <f>IFERROR(Helper_Columns[Profit]/Helper_Columns[Sales_Amount],0)</f>
        <v>0.15414476614699332</v>
      </c>
      <c r="Q3707" s="5" t="str">
        <f>IF(VALUE(SUBSTITUTE(Helper_Columns[[#This Row],[Discount]],"%",""))&gt;=10,"High Discount", "Normal")</f>
        <v>Normal</v>
      </c>
      <c r="R3707" s="5" t="str">
        <f xml:space="preserve"> IF(Helper_Columns[[#This Row],[Profit]]&gt;5000,"High","Low")</f>
        <v>High</v>
      </c>
    </row>
    <row r="3708" spans="1:18" x14ac:dyDescent="0.25">
      <c r="A3708" t="s">
        <v>3718</v>
      </c>
      <c r="B3708" s="4">
        <v>45562.592118423679</v>
      </c>
      <c r="C3708" t="s">
        <v>5016</v>
      </c>
      <c r="D3708" t="s">
        <v>5027</v>
      </c>
      <c r="E3708" t="s">
        <v>5044</v>
      </c>
      <c r="F3708" t="s">
        <v>5046</v>
      </c>
      <c r="G3708" t="s">
        <v>5061</v>
      </c>
      <c r="H3708">
        <v>57148</v>
      </c>
      <c r="I3708">
        <v>5</v>
      </c>
      <c r="J3708" t="s">
        <v>5068</v>
      </c>
      <c r="K3708">
        <v>7537.72</v>
      </c>
      <c r="L3708" t="s">
        <v>5078</v>
      </c>
      <c r="M3708">
        <f>MONTH(Helper_Columns[Order_Date])</f>
        <v>9</v>
      </c>
      <c r="N3708">
        <f>YEAR(Helper_Columns[Order_Date])</f>
        <v>2024</v>
      </c>
      <c r="O3708" t="str">
        <f>TEXT(Helper_Columns[Order_Date],"mmm")</f>
        <v>Sep</v>
      </c>
      <c r="P3708" s="7">
        <f>IFERROR(Helper_Columns[Profit]/Helper_Columns[Sales_Amount],0)</f>
        <v>0.13189822915937566</v>
      </c>
      <c r="Q3708" s="5" t="str">
        <f>IF(VALUE(SUBSTITUTE(Helper_Columns[[#This Row],[Discount]],"%",""))&gt;=10,"High Discount", "Normal")</f>
        <v>Normal</v>
      </c>
      <c r="R3708" s="5" t="str">
        <f xml:space="preserve"> IF(Helper_Columns[[#This Row],[Profit]]&gt;5000,"High","Low")</f>
        <v>High</v>
      </c>
    </row>
    <row r="3709" spans="1:18" x14ac:dyDescent="0.25">
      <c r="A3709" t="s">
        <v>3719</v>
      </c>
      <c r="B3709" s="4">
        <v>45562.665133026603</v>
      </c>
      <c r="C3709" t="s">
        <v>5018</v>
      </c>
      <c r="D3709" t="s">
        <v>5026</v>
      </c>
      <c r="E3709" t="s">
        <v>5043</v>
      </c>
      <c r="F3709" t="s">
        <v>5047</v>
      </c>
      <c r="G3709" t="s">
        <v>5067</v>
      </c>
      <c r="H3709">
        <v>67313</v>
      </c>
      <c r="I3709">
        <v>13</v>
      </c>
      <c r="J3709" t="s">
        <v>5071</v>
      </c>
      <c r="K3709">
        <v>12205.53</v>
      </c>
      <c r="L3709" t="s">
        <v>5074</v>
      </c>
      <c r="M3709">
        <f>MONTH(Helper_Columns[Order_Date])</f>
        <v>9</v>
      </c>
      <c r="N3709">
        <f>YEAR(Helper_Columns[Order_Date])</f>
        <v>2024</v>
      </c>
      <c r="O3709" t="str">
        <f>TEXT(Helper_Columns[Order_Date],"mmm")</f>
        <v>Sep</v>
      </c>
      <c r="P3709" s="7">
        <f>IFERROR(Helper_Columns[Profit]/Helper_Columns[Sales_Amount],0)</f>
        <v>0.18132500408539212</v>
      </c>
      <c r="Q3709" s="5" t="str">
        <f>IF(VALUE(SUBSTITUTE(Helper_Columns[[#This Row],[Discount]],"%",""))&gt;=10,"High Discount", "Normal")</f>
        <v>High Discount</v>
      </c>
      <c r="R3709" s="5" t="str">
        <f xml:space="preserve"> IF(Helper_Columns[[#This Row],[Profit]]&gt;5000,"High","Low")</f>
        <v>High</v>
      </c>
    </row>
    <row r="3710" spans="1:18" x14ac:dyDescent="0.25">
      <c r="A3710" t="s">
        <v>3720</v>
      </c>
      <c r="B3710" s="4">
        <v>45562.738147629527</v>
      </c>
      <c r="C3710" t="s">
        <v>5013</v>
      </c>
      <c r="D3710" t="s">
        <v>5029</v>
      </c>
      <c r="E3710" t="s">
        <v>5040</v>
      </c>
      <c r="F3710" t="s">
        <v>5047</v>
      </c>
      <c r="G3710" t="s">
        <v>5062</v>
      </c>
      <c r="H3710">
        <v>79734</v>
      </c>
      <c r="I3710">
        <v>10</v>
      </c>
      <c r="J3710" t="s">
        <v>5073</v>
      </c>
      <c r="K3710">
        <v>17490.66</v>
      </c>
      <c r="L3710" t="s">
        <v>5076</v>
      </c>
      <c r="M3710">
        <f>MONTH(Helper_Columns[Order_Date])</f>
        <v>9</v>
      </c>
      <c r="N3710">
        <f>YEAR(Helper_Columns[Order_Date])</f>
        <v>2024</v>
      </c>
      <c r="O3710" t="str">
        <f>TEXT(Helper_Columns[Order_Date],"mmm")</f>
        <v>Sep</v>
      </c>
      <c r="P3710" s="7">
        <f>IFERROR(Helper_Columns[Profit]/Helper_Columns[Sales_Amount],0)</f>
        <v>0.21936263074723455</v>
      </c>
      <c r="Q3710" s="5" t="str">
        <f>IF(VALUE(SUBSTITUTE(Helper_Columns[[#This Row],[Discount]],"%",""))&gt;=10,"High Discount", "Normal")</f>
        <v>Normal</v>
      </c>
      <c r="R3710" s="5" t="str">
        <f xml:space="preserve"> IF(Helper_Columns[[#This Row],[Profit]]&gt;5000,"High","Low")</f>
        <v>High</v>
      </c>
    </row>
    <row r="3711" spans="1:18" x14ac:dyDescent="0.25">
      <c r="A3711" t="s">
        <v>3721</v>
      </c>
      <c r="B3711" s="4">
        <v>45562.811162232443</v>
      </c>
      <c r="C3711" t="s">
        <v>5014</v>
      </c>
      <c r="D3711" t="s">
        <v>5026</v>
      </c>
      <c r="E3711" t="s">
        <v>5045</v>
      </c>
      <c r="F3711" t="s">
        <v>5047</v>
      </c>
      <c r="G3711" t="s">
        <v>5063</v>
      </c>
      <c r="H3711">
        <v>39937</v>
      </c>
      <c r="I3711">
        <v>8</v>
      </c>
      <c r="J3711" t="s">
        <v>5071</v>
      </c>
      <c r="K3711">
        <v>4638.62</v>
      </c>
      <c r="L3711" t="s">
        <v>5076</v>
      </c>
      <c r="M3711">
        <f>MONTH(Helper_Columns[Order_Date])</f>
        <v>9</v>
      </c>
      <c r="N3711">
        <f>YEAR(Helper_Columns[Order_Date])</f>
        <v>2024</v>
      </c>
      <c r="O3711" t="str">
        <f>TEXT(Helper_Columns[Order_Date],"mmm")</f>
        <v>Sep</v>
      </c>
      <c r="P3711" s="7">
        <f>IFERROR(Helper_Columns[Profit]/Helper_Columns[Sales_Amount],0)</f>
        <v>0.11614843378320855</v>
      </c>
      <c r="Q3711" s="5" t="str">
        <f>IF(VALUE(SUBSTITUTE(Helper_Columns[[#This Row],[Discount]],"%",""))&gt;=10,"High Discount", "Normal")</f>
        <v>High Discount</v>
      </c>
      <c r="R3711" s="5" t="str">
        <f xml:space="preserve"> IF(Helper_Columns[[#This Row],[Profit]]&gt;5000,"High","Low")</f>
        <v>Low</v>
      </c>
    </row>
    <row r="3712" spans="1:18" x14ac:dyDescent="0.25">
      <c r="A3712" t="s">
        <v>3722</v>
      </c>
      <c r="B3712" s="4">
        <v>45562.88417683536</v>
      </c>
      <c r="C3712" t="s">
        <v>5014</v>
      </c>
      <c r="D3712" t="s">
        <v>5029</v>
      </c>
      <c r="E3712" t="s">
        <v>5033</v>
      </c>
      <c r="F3712" t="s">
        <v>5046</v>
      </c>
      <c r="G3712" t="s">
        <v>5057</v>
      </c>
      <c r="H3712">
        <v>74159</v>
      </c>
      <c r="I3712">
        <v>8</v>
      </c>
      <c r="J3712" t="s">
        <v>5068</v>
      </c>
      <c r="K3712">
        <v>12574.81</v>
      </c>
      <c r="L3712" t="s">
        <v>5076</v>
      </c>
      <c r="M3712">
        <f>MONTH(Helper_Columns[Order_Date])</f>
        <v>9</v>
      </c>
      <c r="N3712">
        <f>YEAR(Helper_Columns[Order_Date])</f>
        <v>2024</v>
      </c>
      <c r="O3712" t="str">
        <f>TEXT(Helper_Columns[Order_Date],"mmm")</f>
        <v>Sep</v>
      </c>
      <c r="P3712" s="7">
        <f>IFERROR(Helper_Columns[Profit]/Helper_Columns[Sales_Amount],0)</f>
        <v>0.16956552812200812</v>
      </c>
      <c r="Q3712" s="5" t="str">
        <f>IF(VALUE(SUBSTITUTE(Helper_Columns[[#This Row],[Discount]],"%",""))&gt;=10,"High Discount", "Normal")</f>
        <v>Normal</v>
      </c>
      <c r="R3712" s="5" t="str">
        <f xml:space="preserve"> IF(Helper_Columns[[#This Row],[Profit]]&gt;5000,"High","Low")</f>
        <v>High</v>
      </c>
    </row>
    <row r="3713" spans="1:18" x14ac:dyDescent="0.25">
      <c r="A3713" t="s">
        <v>3723</v>
      </c>
      <c r="B3713" s="4">
        <v>45562.95719143829</v>
      </c>
      <c r="C3713" t="s">
        <v>5021</v>
      </c>
      <c r="D3713" t="s">
        <v>5028</v>
      </c>
      <c r="E3713" t="s">
        <v>5032</v>
      </c>
      <c r="F3713" t="s">
        <v>5047</v>
      </c>
      <c r="G3713" t="s">
        <v>5063</v>
      </c>
      <c r="H3713">
        <v>75877</v>
      </c>
      <c r="I3713">
        <v>7</v>
      </c>
      <c r="J3713" t="s">
        <v>5069</v>
      </c>
      <c r="K3713">
        <v>13423.53</v>
      </c>
      <c r="L3713" t="s">
        <v>5076</v>
      </c>
      <c r="M3713">
        <f>MONTH(Helper_Columns[Order_Date])</f>
        <v>9</v>
      </c>
      <c r="N3713">
        <f>YEAR(Helper_Columns[Order_Date])</f>
        <v>2024</v>
      </c>
      <c r="O3713" t="str">
        <f>TEXT(Helper_Columns[Order_Date],"mmm")</f>
        <v>Sep</v>
      </c>
      <c r="P3713" s="7">
        <f>IFERROR(Helper_Columns[Profit]/Helper_Columns[Sales_Amount],0)</f>
        <v>0.17691171237660952</v>
      </c>
      <c r="Q3713" s="5" t="str">
        <f>IF(VALUE(SUBSTITUTE(Helper_Columns[[#This Row],[Discount]],"%",""))&gt;=10,"High Discount", "Normal")</f>
        <v>High Discount</v>
      </c>
      <c r="R3713" s="5" t="str">
        <f xml:space="preserve"> IF(Helper_Columns[[#This Row],[Profit]]&gt;5000,"High","Low")</f>
        <v>High</v>
      </c>
    </row>
    <row r="3714" spans="1:18" x14ac:dyDescent="0.25">
      <c r="A3714" t="s">
        <v>3724</v>
      </c>
      <c r="B3714" s="4">
        <v>45563.030206041207</v>
      </c>
      <c r="C3714" t="s">
        <v>5016</v>
      </c>
      <c r="D3714" t="s">
        <v>5026</v>
      </c>
      <c r="E3714" t="s">
        <v>5034</v>
      </c>
      <c r="F3714" t="s">
        <v>5047</v>
      </c>
      <c r="G3714" t="s">
        <v>5062</v>
      </c>
      <c r="H3714">
        <v>1455</v>
      </c>
      <c r="I3714">
        <v>11</v>
      </c>
      <c r="J3714" t="s">
        <v>5069</v>
      </c>
      <c r="K3714">
        <v>136.07</v>
      </c>
      <c r="L3714" t="s">
        <v>5078</v>
      </c>
      <c r="M3714">
        <f>MONTH(Helper_Columns[Order_Date])</f>
        <v>9</v>
      </c>
      <c r="N3714">
        <f>YEAR(Helper_Columns[Order_Date])</f>
        <v>2024</v>
      </c>
      <c r="O3714" t="str">
        <f>TEXT(Helper_Columns[Order_Date],"mmm")</f>
        <v>Sep</v>
      </c>
      <c r="P3714" s="7">
        <f>IFERROR(Helper_Columns[Profit]/Helper_Columns[Sales_Amount],0)</f>
        <v>9.3518900343642603E-2</v>
      </c>
      <c r="Q3714" s="5" t="str">
        <f>IF(VALUE(SUBSTITUTE(Helper_Columns[[#This Row],[Discount]],"%",""))&gt;=10,"High Discount", "Normal")</f>
        <v>High Discount</v>
      </c>
      <c r="R3714" s="5" t="str">
        <f xml:space="preserve"> IF(Helper_Columns[[#This Row],[Profit]]&gt;5000,"High","Low")</f>
        <v>Low</v>
      </c>
    </row>
    <row r="3715" spans="1:18" x14ac:dyDescent="0.25">
      <c r="A3715" t="s">
        <v>3725</v>
      </c>
      <c r="B3715" s="4">
        <v>45563.103220644123</v>
      </c>
      <c r="C3715" t="s">
        <v>5014</v>
      </c>
      <c r="D3715" t="s">
        <v>5027</v>
      </c>
      <c r="E3715" t="s">
        <v>5038</v>
      </c>
      <c r="F3715" t="s">
        <v>5047</v>
      </c>
      <c r="G3715" t="s">
        <v>5064</v>
      </c>
      <c r="H3715">
        <v>1059</v>
      </c>
      <c r="I3715">
        <v>6</v>
      </c>
      <c r="J3715" t="s">
        <v>5068</v>
      </c>
      <c r="K3715">
        <v>120.06</v>
      </c>
      <c r="L3715" t="s">
        <v>5077</v>
      </c>
      <c r="M3715">
        <f>MONTH(Helper_Columns[Order_Date])</f>
        <v>9</v>
      </c>
      <c r="N3715">
        <f>YEAR(Helper_Columns[Order_Date])</f>
        <v>2024</v>
      </c>
      <c r="O3715" t="str">
        <f>TEXT(Helper_Columns[Order_Date],"mmm")</f>
        <v>Sep</v>
      </c>
      <c r="P3715" s="7">
        <f>IFERROR(Helper_Columns[Profit]/Helper_Columns[Sales_Amount],0)</f>
        <v>0.11337110481586403</v>
      </c>
      <c r="Q3715" s="5" t="str">
        <f>IF(VALUE(SUBSTITUTE(Helper_Columns[[#This Row],[Discount]],"%",""))&gt;=10,"High Discount", "Normal")</f>
        <v>Normal</v>
      </c>
      <c r="R3715" s="5" t="str">
        <f xml:space="preserve"> IF(Helper_Columns[[#This Row],[Profit]]&gt;5000,"High","Low")</f>
        <v>Low</v>
      </c>
    </row>
    <row r="3716" spans="1:18" x14ac:dyDescent="0.25">
      <c r="A3716" t="s">
        <v>3726</v>
      </c>
      <c r="B3716" s="4">
        <v>45563.176235247047</v>
      </c>
      <c r="C3716" t="s">
        <v>5022</v>
      </c>
      <c r="D3716" t="s">
        <v>5028</v>
      </c>
      <c r="E3716" t="s">
        <v>5037</v>
      </c>
      <c r="F3716" t="s">
        <v>5048</v>
      </c>
      <c r="G3716" t="s">
        <v>5056</v>
      </c>
      <c r="H3716">
        <v>6686</v>
      </c>
      <c r="I3716">
        <v>7</v>
      </c>
      <c r="J3716" t="s">
        <v>5069</v>
      </c>
      <c r="K3716">
        <v>1124.44</v>
      </c>
      <c r="L3716" t="s">
        <v>5074</v>
      </c>
      <c r="M3716">
        <f>MONTH(Helper_Columns[Order_Date])</f>
        <v>9</v>
      </c>
      <c r="N3716">
        <f>YEAR(Helper_Columns[Order_Date])</f>
        <v>2024</v>
      </c>
      <c r="O3716" t="str">
        <f>TEXT(Helper_Columns[Order_Date],"mmm")</f>
        <v>Sep</v>
      </c>
      <c r="P3716" s="7">
        <f>IFERROR(Helper_Columns[Profit]/Helper_Columns[Sales_Amount],0)</f>
        <v>0.16817828297935986</v>
      </c>
      <c r="Q3716" s="5" t="str">
        <f>IF(VALUE(SUBSTITUTE(Helper_Columns[[#This Row],[Discount]],"%",""))&gt;=10,"High Discount", "Normal")</f>
        <v>High Discount</v>
      </c>
      <c r="R3716" s="5" t="str">
        <f xml:space="preserve"> IF(Helper_Columns[[#This Row],[Profit]]&gt;5000,"High","Low")</f>
        <v>Low</v>
      </c>
    </row>
    <row r="3717" spans="1:18" x14ac:dyDescent="0.25">
      <c r="A3717" t="s">
        <v>3727</v>
      </c>
      <c r="B3717" s="4">
        <v>45563.249249849963</v>
      </c>
      <c r="C3717" t="s">
        <v>5020</v>
      </c>
      <c r="D3717" t="s">
        <v>5029</v>
      </c>
      <c r="E3717" t="s">
        <v>5040</v>
      </c>
      <c r="F3717" t="s">
        <v>5046</v>
      </c>
      <c r="G3717" t="s">
        <v>5057</v>
      </c>
      <c r="H3717">
        <v>62422</v>
      </c>
      <c r="I3717">
        <v>13</v>
      </c>
      <c r="J3717" t="s">
        <v>5071</v>
      </c>
      <c r="K3717">
        <v>10964.28</v>
      </c>
      <c r="L3717" t="s">
        <v>5074</v>
      </c>
      <c r="M3717">
        <f>MONTH(Helper_Columns[Order_Date])</f>
        <v>9</v>
      </c>
      <c r="N3717">
        <f>YEAR(Helper_Columns[Order_Date])</f>
        <v>2024</v>
      </c>
      <c r="O3717" t="str">
        <f>TEXT(Helper_Columns[Order_Date],"mmm")</f>
        <v>Sep</v>
      </c>
      <c r="P3717" s="7">
        <f>IFERROR(Helper_Columns[Profit]/Helper_Columns[Sales_Amount],0)</f>
        <v>0.17564768831501715</v>
      </c>
      <c r="Q3717" s="5" t="str">
        <f>IF(VALUE(SUBSTITUTE(Helper_Columns[[#This Row],[Discount]],"%",""))&gt;=10,"High Discount", "Normal")</f>
        <v>High Discount</v>
      </c>
      <c r="R3717" s="5" t="str">
        <f xml:space="preserve"> IF(Helper_Columns[[#This Row],[Profit]]&gt;5000,"High","Low")</f>
        <v>High</v>
      </c>
    </row>
    <row r="3718" spans="1:18" x14ac:dyDescent="0.25">
      <c r="A3718" t="s">
        <v>3728</v>
      </c>
      <c r="B3718" s="4">
        <v>45563.32226445288</v>
      </c>
      <c r="C3718" t="s">
        <v>5017</v>
      </c>
      <c r="D3718" t="s">
        <v>5027</v>
      </c>
      <c r="E3718" t="s">
        <v>5044</v>
      </c>
      <c r="F3718" t="s">
        <v>5046</v>
      </c>
      <c r="G3718" t="s">
        <v>5057</v>
      </c>
      <c r="H3718">
        <v>33518</v>
      </c>
      <c r="I3718">
        <v>4</v>
      </c>
      <c r="J3718" t="s">
        <v>5071</v>
      </c>
      <c r="K3718">
        <v>4863.67</v>
      </c>
      <c r="L3718" t="s">
        <v>5078</v>
      </c>
      <c r="M3718">
        <f>MONTH(Helper_Columns[Order_Date])</f>
        <v>9</v>
      </c>
      <c r="N3718">
        <f>YEAR(Helper_Columns[Order_Date])</f>
        <v>2024</v>
      </c>
      <c r="O3718" t="str">
        <f>TEXT(Helper_Columns[Order_Date],"mmm")</f>
        <v>Sep</v>
      </c>
      <c r="P3718" s="7">
        <f>IFERROR(Helper_Columns[Profit]/Helper_Columns[Sales_Amount],0)</f>
        <v>0.14510621158780357</v>
      </c>
      <c r="Q3718" s="5" t="str">
        <f>IF(VALUE(SUBSTITUTE(Helper_Columns[[#This Row],[Discount]],"%",""))&gt;=10,"High Discount", "Normal")</f>
        <v>High Discount</v>
      </c>
      <c r="R3718" s="5" t="str">
        <f xml:space="preserve"> IF(Helper_Columns[[#This Row],[Profit]]&gt;5000,"High","Low")</f>
        <v>Low</v>
      </c>
    </row>
    <row r="3719" spans="1:18" x14ac:dyDescent="0.25">
      <c r="A3719" t="s">
        <v>3729</v>
      </c>
      <c r="B3719" s="4">
        <v>45563.395279055811</v>
      </c>
      <c r="C3719" t="s">
        <v>5013</v>
      </c>
      <c r="D3719" t="s">
        <v>5027</v>
      </c>
      <c r="E3719" t="s">
        <v>5042</v>
      </c>
      <c r="F3719" t="s">
        <v>5047</v>
      </c>
      <c r="G3719" t="s">
        <v>5064</v>
      </c>
      <c r="H3719">
        <v>68918</v>
      </c>
      <c r="I3719">
        <v>7</v>
      </c>
      <c r="J3719" t="s">
        <v>5070</v>
      </c>
      <c r="K3719">
        <v>7168.37</v>
      </c>
      <c r="L3719" t="s">
        <v>5079</v>
      </c>
      <c r="M3719">
        <f>MONTH(Helper_Columns[Order_Date])</f>
        <v>9</v>
      </c>
      <c r="N3719">
        <f>YEAR(Helper_Columns[Order_Date])</f>
        <v>2024</v>
      </c>
      <c r="O3719" t="str">
        <f>TEXT(Helper_Columns[Order_Date],"mmm")</f>
        <v>Sep</v>
      </c>
      <c r="P3719" s="7">
        <f>IFERROR(Helper_Columns[Profit]/Helper_Columns[Sales_Amount],0)</f>
        <v>0.1040130299776546</v>
      </c>
      <c r="Q3719" s="5" t="str">
        <f>IF(VALUE(SUBSTITUTE(Helper_Columns[[#This Row],[Discount]],"%",""))&gt;=10,"High Discount", "Normal")</f>
        <v>Normal</v>
      </c>
      <c r="R3719" s="5" t="str">
        <f xml:space="preserve"> IF(Helper_Columns[[#This Row],[Profit]]&gt;5000,"High","Low")</f>
        <v>High</v>
      </c>
    </row>
    <row r="3720" spans="1:18" x14ac:dyDescent="0.25">
      <c r="A3720" t="s">
        <v>3730</v>
      </c>
      <c r="B3720" s="4">
        <v>45563.468293658727</v>
      </c>
      <c r="C3720" t="s">
        <v>5013</v>
      </c>
      <c r="D3720" t="s">
        <v>5027</v>
      </c>
      <c r="E3720" t="s">
        <v>5031</v>
      </c>
      <c r="F3720" t="s">
        <v>5046</v>
      </c>
      <c r="G3720" t="s">
        <v>5061</v>
      </c>
      <c r="H3720">
        <v>35583</v>
      </c>
      <c r="I3720">
        <v>13</v>
      </c>
      <c r="J3720" t="s">
        <v>5070</v>
      </c>
      <c r="K3720">
        <v>4307.8900000000003</v>
      </c>
      <c r="L3720" t="s">
        <v>5076</v>
      </c>
      <c r="M3720">
        <f>MONTH(Helper_Columns[Order_Date])</f>
        <v>9</v>
      </c>
      <c r="N3720">
        <f>YEAR(Helper_Columns[Order_Date])</f>
        <v>2024</v>
      </c>
      <c r="O3720" t="str">
        <f>TEXT(Helper_Columns[Order_Date],"mmm")</f>
        <v>Sep</v>
      </c>
      <c r="P3720" s="7">
        <f>IFERROR(Helper_Columns[Profit]/Helper_Columns[Sales_Amount],0)</f>
        <v>0.12106595846331114</v>
      </c>
      <c r="Q3720" s="5" t="str">
        <f>IF(VALUE(SUBSTITUTE(Helper_Columns[[#This Row],[Discount]],"%",""))&gt;=10,"High Discount", "Normal")</f>
        <v>Normal</v>
      </c>
      <c r="R3720" s="5" t="str">
        <f xml:space="preserve"> IF(Helper_Columns[[#This Row],[Profit]]&gt;5000,"High","Low")</f>
        <v>Low</v>
      </c>
    </row>
    <row r="3721" spans="1:18" x14ac:dyDescent="0.25">
      <c r="A3721" t="s">
        <v>3731</v>
      </c>
      <c r="B3721" s="4">
        <v>45563.541308261643</v>
      </c>
      <c r="C3721" t="s">
        <v>5022</v>
      </c>
      <c r="D3721" t="s">
        <v>5028</v>
      </c>
      <c r="E3721" t="s">
        <v>5037</v>
      </c>
      <c r="F3721" t="s">
        <v>5047</v>
      </c>
      <c r="G3721" t="s">
        <v>5063</v>
      </c>
      <c r="H3721">
        <v>37003</v>
      </c>
      <c r="I3721">
        <v>14</v>
      </c>
      <c r="J3721" t="s">
        <v>5073</v>
      </c>
      <c r="K3721">
        <v>6950.61</v>
      </c>
      <c r="L3721" t="s">
        <v>5074</v>
      </c>
      <c r="M3721">
        <f>MONTH(Helper_Columns[Order_Date])</f>
        <v>9</v>
      </c>
      <c r="N3721">
        <f>YEAR(Helper_Columns[Order_Date])</f>
        <v>2024</v>
      </c>
      <c r="O3721" t="str">
        <f>TEXT(Helper_Columns[Order_Date],"mmm")</f>
        <v>Sep</v>
      </c>
      <c r="P3721" s="7">
        <f>IFERROR(Helper_Columns[Profit]/Helper_Columns[Sales_Amount],0)</f>
        <v>0.18783909412750316</v>
      </c>
      <c r="Q3721" s="5" t="str">
        <f>IF(VALUE(SUBSTITUTE(Helper_Columns[[#This Row],[Discount]],"%",""))&gt;=10,"High Discount", "Normal")</f>
        <v>Normal</v>
      </c>
      <c r="R3721" s="5" t="str">
        <f xml:space="preserve"> IF(Helper_Columns[[#This Row],[Profit]]&gt;5000,"High","Low")</f>
        <v>High</v>
      </c>
    </row>
    <row r="3722" spans="1:18" x14ac:dyDescent="0.25">
      <c r="A3722" t="s">
        <v>3732</v>
      </c>
      <c r="B3722" s="4">
        <v>45563.614322864567</v>
      </c>
      <c r="C3722" t="s">
        <v>5023</v>
      </c>
      <c r="D3722" t="s">
        <v>5027</v>
      </c>
      <c r="E3722" t="s">
        <v>5038</v>
      </c>
      <c r="F3722" t="s">
        <v>5047</v>
      </c>
      <c r="G3722" t="s">
        <v>5063</v>
      </c>
      <c r="H3722">
        <v>40621</v>
      </c>
      <c r="I3722">
        <v>13</v>
      </c>
      <c r="J3722" t="s">
        <v>5072</v>
      </c>
      <c r="K3722">
        <v>8557.15</v>
      </c>
      <c r="L3722" t="s">
        <v>5075</v>
      </c>
      <c r="M3722">
        <f>MONTH(Helper_Columns[Order_Date])</f>
        <v>9</v>
      </c>
      <c r="N3722">
        <f>YEAR(Helper_Columns[Order_Date])</f>
        <v>2024</v>
      </c>
      <c r="O3722" t="str">
        <f>TEXT(Helper_Columns[Order_Date],"mmm")</f>
        <v>Sep</v>
      </c>
      <c r="P3722" s="7">
        <f>IFERROR(Helper_Columns[Profit]/Helper_Columns[Sales_Amount],0)</f>
        <v>0.2106582801998966</v>
      </c>
      <c r="Q3722" s="5" t="str">
        <f>IF(VALUE(SUBSTITUTE(Helper_Columns[[#This Row],[Discount]],"%",""))&gt;=10,"High Discount", "Normal")</f>
        <v>High Discount</v>
      </c>
      <c r="R3722" s="5" t="str">
        <f xml:space="preserve"> IF(Helper_Columns[[#This Row],[Profit]]&gt;5000,"High","Low")</f>
        <v>High</v>
      </c>
    </row>
    <row r="3723" spans="1:18" x14ac:dyDescent="0.25">
      <c r="A3723" t="s">
        <v>3733</v>
      </c>
      <c r="B3723" s="4">
        <v>45563.687337467491</v>
      </c>
      <c r="C3723" t="s">
        <v>5014</v>
      </c>
      <c r="D3723" t="s">
        <v>5027</v>
      </c>
      <c r="E3723" t="s">
        <v>5044</v>
      </c>
      <c r="F3723" t="s">
        <v>5048</v>
      </c>
      <c r="G3723" t="s">
        <v>5055</v>
      </c>
      <c r="H3723">
        <v>46738</v>
      </c>
      <c r="I3723">
        <v>12</v>
      </c>
      <c r="J3723" t="s">
        <v>5068</v>
      </c>
      <c r="K3723">
        <v>9559.06</v>
      </c>
      <c r="L3723" t="s">
        <v>5077</v>
      </c>
      <c r="M3723">
        <f>MONTH(Helper_Columns[Order_Date])</f>
        <v>9</v>
      </c>
      <c r="N3723">
        <f>YEAR(Helper_Columns[Order_Date])</f>
        <v>2024</v>
      </c>
      <c r="O3723" t="str">
        <f>TEXT(Helper_Columns[Order_Date],"mmm")</f>
        <v>Sep</v>
      </c>
      <c r="P3723" s="7">
        <f>IFERROR(Helper_Columns[Profit]/Helper_Columns[Sales_Amount],0)</f>
        <v>0.20452436989173692</v>
      </c>
      <c r="Q3723" s="5" t="str">
        <f>IF(VALUE(SUBSTITUTE(Helper_Columns[[#This Row],[Discount]],"%",""))&gt;=10,"High Discount", "Normal")</f>
        <v>Normal</v>
      </c>
      <c r="R3723" s="5" t="str">
        <f xml:space="preserve"> IF(Helper_Columns[[#This Row],[Profit]]&gt;5000,"High","Low")</f>
        <v>High</v>
      </c>
    </row>
    <row r="3724" spans="1:18" x14ac:dyDescent="0.25">
      <c r="A3724" t="s">
        <v>3734</v>
      </c>
      <c r="B3724" s="4">
        <v>45563.760352070407</v>
      </c>
      <c r="C3724" t="s">
        <v>5025</v>
      </c>
      <c r="D3724" t="s">
        <v>5029</v>
      </c>
      <c r="E3724" t="s">
        <v>5040</v>
      </c>
      <c r="F3724" t="s">
        <v>5047</v>
      </c>
      <c r="G3724" t="s">
        <v>5062</v>
      </c>
      <c r="H3724">
        <v>32823</v>
      </c>
      <c r="I3724">
        <v>14</v>
      </c>
      <c r="J3724" t="s">
        <v>5072</v>
      </c>
      <c r="K3724">
        <v>5066.92</v>
      </c>
      <c r="L3724" t="s">
        <v>5074</v>
      </c>
      <c r="M3724">
        <f>MONTH(Helper_Columns[Order_Date])</f>
        <v>9</v>
      </c>
      <c r="N3724">
        <f>YEAR(Helper_Columns[Order_Date])</f>
        <v>2024</v>
      </c>
      <c r="O3724" t="str">
        <f>TEXT(Helper_Columns[Order_Date],"mmm")</f>
        <v>Sep</v>
      </c>
      <c r="P3724" s="7">
        <f>IFERROR(Helper_Columns[Profit]/Helper_Columns[Sales_Amount],0)</f>
        <v>0.1543710203211163</v>
      </c>
      <c r="Q3724" s="5" t="str">
        <f>IF(VALUE(SUBSTITUTE(Helper_Columns[[#This Row],[Discount]],"%",""))&gt;=10,"High Discount", "Normal")</f>
        <v>High Discount</v>
      </c>
      <c r="R3724" s="5" t="str">
        <f xml:space="preserve"> IF(Helper_Columns[[#This Row],[Profit]]&gt;5000,"High","Low")</f>
        <v>High</v>
      </c>
    </row>
    <row r="3725" spans="1:18" x14ac:dyDescent="0.25">
      <c r="A3725" t="s">
        <v>3735</v>
      </c>
      <c r="B3725" s="4">
        <v>45563.833366673331</v>
      </c>
      <c r="C3725" t="s">
        <v>5018</v>
      </c>
      <c r="D3725" t="s">
        <v>5027</v>
      </c>
      <c r="E3725" t="s">
        <v>5044</v>
      </c>
      <c r="F3725" t="s">
        <v>5048</v>
      </c>
      <c r="G3725" t="s">
        <v>5051</v>
      </c>
      <c r="H3725">
        <v>58483</v>
      </c>
      <c r="I3725">
        <v>7</v>
      </c>
      <c r="J3725" t="s">
        <v>5068</v>
      </c>
      <c r="K3725">
        <v>6232.97</v>
      </c>
      <c r="L3725" t="s">
        <v>5077</v>
      </c>
      <c r="M3725">
        <f>MONTH(Helper_Columns[Order_Date])</f>
        <v>9</v>
      </c>
      <c r="N3725">
        <f>YEAR(Helper_Columns[Order_Date])</f>
        <v>2024</v>
      </c>
      <c r="O3725" t="str">
        <f>TEXT(Helper_Columns[Order_Date],"mmm")</f>
        <v>Sep</v>
      </c>
      <c r="P3725" s="7">
        <f>IFERROR(Helper_Columns[Profit]/Helper_Columns[Sales_Amount],0)</f>
        <v>0.1065774669562095</v>
      </c>
      <c r="Q3725" s="5" t="str">
        <f>IF(VALUE(SUBSTITUTE(Helper_Columns[[#This Row],[Discount]],"%",""))&gt;=10,"High Discount", "Normal")</f>
        <v>Normal</v>
      </c>
      <c r="R3725" s="5" t="str">
        <f xml:space="preserve"> IF(Helper_Columns[[#This Row],[Profit]]&gt;5000,"High","Low")</f>
        <v>High</v>
      </c>
    </row>
    <row r="3726" spans="1:18" x14ac:dyDescent="0.25">
      <c r="A3726" t="s">
        <v>3736</v>
      </c>
      <c r="B3726" s="4">
        <v>45563.906381276247</v>
      </c>
      <c r="C3726" t="s">
        <v>5018</v>
      </c>
      <c r="D3726" t="s">
        <v>5028</v>
      </c>
      <c r="E3726" t="s">
        <v>5035</v>
      </c>
      <c r="F3726" t="s">
        <v>5047</v>
      </c>
      <c r="G3726" t="s">
        <v>5067</v>
      </c>
      <c r="H3726">
        <v>20880</v>
      </c>
      <c r="I3726">
        <v>12</v>
      </c>
      <c r="J3726" t="s">
        <v>5073</v>
      </c>
      <c r="K3726">
        <v>3045.21</v>
      </c>
      <c r="L3726" t="s">
        <v>5078</v>
      </c>
      <c r="M3726">
        <f>MONTH(Helper_Columns[Order_Date])</f>
        <v>9</v>
      </c>
      <c r="N3726">
        <f>YEAR(Helper_Columns[Order_Date])</f>
        <v>2024</v>
      </c>
      <c r="O3726" t="str">
        <f>TEXT(Helper_Columns[Order_Date],"mmm")</f>
        <v>Sep</v>
      </c>
      <c r="P3726" s="7">
        <f>IFERROR(Helper_Columns[Profit]/Helper_Columns[Sales_Amount],0)</f>
        <v>0.14584339080459771</v>
      </c>
      <c r="Q3726" s="5" t="str">
        <f>IF(VALUE(SUBSTITUTE(Helper_Columns[[#This Row],[Discount]],"%",""))&gt;=10,"High Discount", "Normal")</f>
        <v>Normal</v>
      </c>
      <c r="R3726" s="5" t="str">
        <f xml:space="preserve"> IF(Helper_Columns[[#This Row],[Profit]]&gt;5000,"High","Low")</f>
        <v>Low</v>
      </c>
    </row>
    <row r="3727" spans="1:18" x14ac:dyDescent="0.25">
      <c r="A3727" t="s">
        <v>3737</v>
      </c>
      <c r="B3727" s="4">
        <v>45563.979395879163</v>
      </c>
      <c r="C3727" t="s">
        <v>5022</v>
      </c>
      <c r="D3727" t="s">
        <v>5029</v>
      </c>
      <c r="E3727" t="s">
        <v>5040</v>
      </c>
      <c r="F3727" t="s">
        <v>5047</v>
      </c>
      <c r="G3727" t="s">
        <v>5064</v>
      </c>
      <c r="H3727">
        <v>63805</v>
      </c>
      <c r="I3727">
        <v>10</v>
      </c>
      <c r="J3727" t="s">
        <v>5073</v>
      </c>
      <c r="K3727">
        <v>10618.5</v>
      </c>
      <c r="L3727" t="s">
        <v>5077</v>
      </c>
      <c r="M3727">
        <f>MONTH(Helper_Columns[Order_Date])</f>
        <v>9</v>
      </c>
      <c r="N3727">
        <f>YEAR(Helper_Columns[Order_Date])</f>
        <v>2024</v>
      </c>
      <c r="O3727" t="str">
        <f>TEXT(Helper_Columns[Order_Date],"mmm")</f>
        <v>Sep</v>
      </c>
      <c r="P3727" s="7">
        <f>IFERROR(Helper_Columns[Profit]/Helper_Columns[Sales_Amount],0)</f>
        <v>0.16642112687093488</v>
      </c>
      <c r="Q3727" s="5" t="str">
        <f>IF(VALUE(SUBSTITUTE(Helper_Columns[[#This Row],[Discount]],"%",""))&gt;=10,"High Discount", "Normal")</f>
        <v>Normal</v>
      </c>
      <c r="R3727" s="5" t="str">
        <f xml:space="preserve"> IF(Helper_Columns[[#This Row],[Profit]]&gt;5000,"High","Low")</f>
        <v>High</v>
      </c>
    </row>
    <row r="3728" spans="1:18" x14ac:dyDescent="0.25">
      <c r="A3728" t="s">
        <v>3738</v>
      </c>
      <c r="B3728" s="4">
        <v>45564.052410482087</v>
      </c>
      <c r="C3728" t="s">
        <v>5021</v>
      </c>
      <c r="D3728" t="s">
        <v>5027</v>
      </c>
      <c r="E3728" t="s">
        <v>5038</v>
      </c>
      <c r="F3728" t="s">
        <v>5048</v>
      </c>
      <c r="G3728" t="s">
        <v>5055</v>
      </c>
      <c r="H3728">
        <v>38423</v>
      </c>
      <c r="I3728">
        <v>9</v>
      </c>
      <c r="J3728" t="s">
        <v>5072</v>
      </c>
      <c r="K3728">
        <v>3427.08</v>
      </c>
      <c r="L3728" t="s">
        <v>5077</v>
      </c>
      <c r="M3728">
        <f>MONTH(Helper_Columns[Order_Date])</f>
        <v>9</v>
      </c>
      <c r="N3728">
        <f>YEAR(Helper_Columns[Order_Date])</f>
        <v>2024</v>
      </c>
      <c r="O3728" t="str">
        <f>TEXT(Helper_Columns[Order_Date],"mmm")</f>
        <v>Sep</v>
      </c>
      <c r="P3728" s="7">
        <f>IFERROR(Helper_Columns[Profit]/Helper_Columns[Sales_Amount],0)</f>
        <v>8.9193451838742416E-2</v>
      </c>
      <c r="Q3728" s="5" t="str">
        <f>IF(VALUE(SUBSTITUTE(Helper_Columns[[#This Row],[Discount]],"%",""))&gt;=10,"High Discount", "Normal")</f>
        <v>High Discount</v>
      </c>
      <c r="R3728" s="5" t="str">
        <f xml:space="preserve"> IF(Helper_Columns[[#This Row],[Profit]]&gt;5000,"High","Low")</f>
        <v>Low</v>
      </c>
    </row>
    <row r="3729" spans="1:18" x14ac:dyDescent="0.25">
      <c r="A3729" t="s">
        <v>3739</v>
      </c>
      <c r="B3729" s="4">
        <v>45564.125425085011</v>
      </c>
      <c r="C3729" t="s">
        <v>5012</v>
      </c>
      <c r="D3729" t="s">
        <v>5028</v>
      </c>
      <c r="E3729" t="s">
        <v>5037</v>
      </c>
      <c r="F3729" t="s">
        <v>5046</v>
      </c>
      <c r="G3729" t="s">
        <v>5066</v>
      </c>
      <c r="H3729">
        <v>5798</v>
      </c>
      <c r="I3729">
        <v>6</v>
      </c>
      <c r="J3729" t="s">
        <v>5072</v>
      </c>
      <c r="K3729">
        <v>491.27</v>
      </c>
      <c r="L3729" t="s">
        <v>5078</v>
      </c>
      <c r="M3729">
        <f>MONTH(Helper_Columns[Order_Date])</f>
        <v>9</v>
      </c>
      <c r="N3729">
        <f>YEAR(Helper_Columns[Order_Date])</f>
        <v>2024</v>
      </c>
      <c r="O3729" t="str">
        <f>TEXT(Helper_Columns[Order_Date],"mmm")</f>
        <v>Sep</v>
      </c>
      <c r="P3729" s="7">
        <f>IFERROR(Helper_Columns[Profit]/Helper_Columns[Sales_Amount],0)</f>
        <v>8.4730941704035875E-2</v>
      </c>
      <c r="Q3729" s="5" t="str">
        <f>IF(VALUE(SUBSTITUTE(Helper_Columns[[#This Row],[Discount]],"%",""))&gt;=10,"High Discount", "Normal")</f>
        <v>High Discount</v>
      </c>
      <c r="R3729" s="5" t="str">
        <f xml:space="preserve"> IF(Helper_Columns[[#This Row],[Profit]]&gt;5000,"High","Low")</f>
        <v>Low</v>
      </c>
    </row>
    <row r="3730" spans="1:18" x14ac:dyDescent="0.25">
      <c r="A3730" t="s">
        <v>3740</v>
      </c>
      <c r="B3730" s="4">
        <v>45564.198439687927</v>
      </c>
      <c r="C3730" t="s">
        <v>5013</v>
      </c>
      <c r="D3730" t="s">
        <v>5029</v>
      </c>
      <c r="E3730" t="s">
        <v>5033</v>
      </c>
      <c r="F3730" t="s">
        <v>5048</v>
      </c>
      <c r="G3730" t="s">
        <v>5051</v>
      </c>
      <c r="H3730">
        <v>73701</v>
      </c>
      <c r="I3730">
        <v>9</v>
      </c>
      <c r="J3730" t="s">
        <v>5069</v>
      </c>
      <c r="K3730">
        <v>8758.92</v>
      </c>
      <c r="L3730" t="s">
        <v>5075</v>
      </c>
      <c r="M3730">
        <f>MONTH(Helper_Columns[Order_Date])</f>
        <v>9</v>
      </c>
      <c r="N3730">
        <f>YEAR(Helper_Columns[Order_Date])</f>
        <v>2024</v>
      </c>
      <c r="O3730" t="str">
        <f>TEXT(Helper_Columns[Order_Date],"mmm")</f>
        <v>Sep</v>
      </c>
      <c r="P3730" s="7">
        <f>IFERROR(Helper_Columns[Profit]/Helper_Columns[Sales_Amount],0)</f>
        <v>0.1188439776936541</v>
      </c>
      <c r="Q3730" s="5" t="str">
        <f>IF(VALUE(SUBSTITUTE(Helper_Columns[[#This Row],[Discount]],"%",""))&gt;=10,"High Discount", "Normal")</f>
        <v>High Discount</v>
      </c>
      <c r="R3730" s="5" t="str">
        <f xml:space="preserve"> IF(Helper_Columns[[#This Row],[Profit]]&gt;5000,"High","Low")</f>
        <v>High</v>
      </c>
    </row>
    <row r="3731" spans="1:18" x14ac:dyDescent="0.25">
      <c r="A3731" t="s">
        <v>3741</v>
      </c>
      <c r="B3731" s="4">
        <v>45564.271454290858</v>
      </c>
      <c r="C3731" t="s">
        <v>5025</v>
      </c>
      <c r="D3731" t="s">
        <v>5028</v>
      </c>
      <c r="E3731" t="s">
        <v>5037</v>
      </c>
      <c r="F3731" t="s">
        <v>5048</v>
      </c>
      <c r="G3731" t="s">
        <v>5052</v>
      </c>
      <c r="H3731">
        <v>8645</v>
      </c>
      <c r="I3731">
        <v>11</v>
      </c>
      <c r="J3731" t="s">
        <v>5072</v>
      </c>
      <c r="K3731">
        <v>732.26</v>
      </c>
      <c r="L3731" t="s">
        <v>5074</v>
      </c>
      <c r="M3731">
        <f>MONTH(Helper_Columns[Order_Date])</f>
        <v>9</v>
      </c>
      <c r="N3731">
        <f>YEAR(Helper_Columns[Order_Date])</f>
        <v>2024</v>
      </c>
      <c r="O3731" t="str">
        <f>TEXT(Helper_Columns[Order_Date],"mmm")</f>
        <v>Sep</v>
      </c>
      <c r="P3731" s="7">
        <f>IFERROR(Helper_Columns[Profit]/Helper_Columns[Sales_Amount],0)</f>
        <v>8.4703296703296696E-2</v>
      </c>
      <c r="Q3731" s="5" t="str">
        <f>IF(VALUE(SUBSTITUTE(Helper_Columns[[#This Row],[Discount]],"%",""))&gt;=10,"High Discount", "Normal")</f>
        <v>High Discount</v>
      </c>
      <c r="R3731" s="5" t="str">
        <f xml:space="preserve"> IF(Helper_Columns[[#This Row],[Profit]]&gt;5000,"High","Low")</f>
        <v>Low</v>
      </c>
    </row>
    <row r="3732" spans="1:18" x14ac:dyDescent="0.25">
      <c r="A3732" t="s">
        <v>3742</v>
      </c>
      <c r="B3732" s="4">
        <v>45564.344468893767</v>
      </c>
      <c r="C3732" t="s">
        <v>5013</v>
      </c>
      <c r="D3732" t="s">
        <v>5028</v>
      </c>
      <c r="E3732" t="s">
        <v>5037</v>
      </c>
      <c r="F3732" t="s">
        <v>5048</v>
      </c>
      <c r="G3732" t="s">
        <v>5059</v>
      </c>
      <c r="H3732">
        <v>2026</v>
      </c>
      <c r="I3732">
        <v>9</v>
      </c>
      <c r="J3732" t="s">
        <v>5068</v>
      </c>
      <c r="K3732">
        <v>363.05</v>
      </c>
      <c r="L3732" t="s">
        <v>5077</v>
      </c>
      <c r="M3732">
        <f>MONTH(Helper_Columns[Order_Date])</f>
        <v>9</v>
      </c>
      <c r="N3732">
        <f>YEAR(Helper_Columns[Order_Date])</f>
        <v>2024</v>
      </c>
      <c r="O3732" t="str">
        <f>TEXT(Helper_Columns[Order_Date],"mmm")</f>
        <v>Sep</v>
      </c>
      <c r="P3732" s="7">
        <f>IFERROR(Helper_Columns[Profit]/Helper_Columns[Sales_Amount],0)</f>
        <v>0.1791954590325765</v>
      </c>
      <c r="Q3732" s="5" t="str">
        <f>IF(VALUE(SUBSTITUTE(Helper_Columns[[#This Row],[Discount]],"%",""))&gt;=10,"High Discount", "Normal")</f>
        <v>Normal</v>
      </c>
      <c r="R3732" s="5" t="str">
        <f xml:space="preserve"> IF(Helper_Columns[[#This Row],[Profit]]&gt;5000,"High","Low")</f>
        <v>Low</v>
      </c>
    </row>
    <row r="3733" spans="1:18" x14ac:dyDescent="0.25">
      <c r="A3733" t="s">
        <v>3743</v>
      </c>
      <c r="B3733" s="4">
        <v>45564.417483496691</v>
      </c>
      <c r="C3733" t="s">
        <v>5020</v>
      </c>
      <c r="D3733" t="s">
        <v>5026</v>
      </c>
      <c r="E3733" t="s">
        <v>5043</v>
      </c>
      <c r="F3733" t="s">
        <v>5047</v>
      </c>
      <c r="G3733" t="s">
        <v>5067</v>
      </c>
      <c r="H3733">
        <v>4268</v>
      </c>
      <c r="I3733">
        <v>13</v>
      </c>
      <c r="J3733" t="s">
        <v>5068</v>
      </c>
      <c r="K3733">
        <v>526.14</v>
      </c>
      <c r="L3733" t="s">
        <v>5076</v>
      </c>
      <c r="M3733">
        <f>MONTH(Helper_Columns[Order_Date])</f>
        <v>9</v>
      </c>
      <c r="N3733">
        <f>YEAR(Helper_Columns[Order_Date])</f>
        <v>2024</v>
      </c>
      <c r="O3733" t="str">
        <f>TEXT(Helper_Columns[Order_Date],"mmm")</f>
        <v>Sep</v>
      </c>
      <c r="P3733" s="7">
        <f>IFERROR(Helper_Columns[Profit]/Helper_Columns[Sales_Amount],0)</f>
        <v>0.12327553889409559</v>
      </c>
      <c r="Q3733" s="5" t="str">
        <f>IF(VALUE(SUBSTITUTE(Helper_Columns[[#This Row],[Discount]],"%",""))&gt;=10,"High Discount", "Normal")</f>
        <v>Normal</v>
      </c>
      <c r="R3733" s="5" t="str">
        <f xml:space="preserve"> IF(Helper_Columns[[#This Row],[Profit]]&gt;5000,"High","Low")</f>
        <v>Low</v>
      </c>
    </row>
    <row r="3734" spans="1:18" x14ac:dyDescent="0.25">
      <c r="A3734" t="s">
        <v>3744</v>
      </c>
      <c r="B3734" s="4">
        <v>45564.490498099622</v>
      </c>
      <c r="C3734" t="s">
        <v>5021</v>
      </c>
      <c r="D3734" t="s">
        <v>5026</v>
      </c>
      <c r="E3734" t="s">
        <v>5034</v>
      </c>
      <c r="F3734" t="s">
        <v>5046</v>
      </c>
      <c r="G3734" t="s">
        <v>5066</v>
      </c>
      <c r="H3734">
        <v>39557</v>
      </c>
      <c r="I3734">
        <v>14</v>
      </c>
      <c r="J3734" t="s">
        <v>5072</v>
      </c>
      <c r="K3734">
        <v>7796.21</v>
      </c>
      <c r="L3734" t="s">
        <v>5074</v>
      </c>
      <c r="M3734">
        <f>MONTH(Helper_Columns[Order_Date])</f>
        <v>9</v>
      </c>
      <c r="N3734">
        <f>YEAR(Helper_Columns[Order_Date])</f>
        <v>2024</v>
      </c>
      <c r="O3734" t="str">
        <f>TEXT(Helper_Columns[Order_Date],"mmm")</f>
        <v>Sep</v>
      </c>
      <c r="P3734" s="7">
        <f>IFERROR(Helper_Columns[Profit]/Helper_Columns[Sales_Amount],0)</f>
        <v>0.1970879995955204</v>
      </c>
      <c r="Q3734" s="5" t="str">
        <f>IF(VALUE(SUBSTITUTE(Helper_Columns[[#This Row],[Discount]],"%",""))&gt;=10,"High Discount", "Normal")</f>
        <v>High Discount</v>
      </c>
      <c r="R3734" s="5" t="str">
        <f xml:space="preserve"> IF(Helper_Columns[[#This Row],[Profit]]&gt;5000,"High","Low")</f>
        <v>High</v>
      </c>
    </row>
    <row r="3735" spans="1:18" x14ac:dyDescent="0.25">
      <c r="A3735" t="s">
        <v>3745</v>
      </c>
      <c r="B3735" s="4">
        <v>45564.563512702538</v>
      </c>
      <c r="C3735" t="s">
        <v>5020</v>
      </c>
      <c r="D3735" t="s">
        <v>5028</v>
      </c>
      <c r="E3735" t="s">
        <v>5032</v>
      </c>
      <c r="F3735" t="s">
        <v>5046</v>
      </c>
      <c r="G3735" t="s">
        <v>5049</v>
      </c>
      <c r="H3735">
        <v>18007</v>
      </c>
      <c r="I3735">
        <v>2</v>
      </c>
      <c r="J3735" t="s">
        <v>5071</v>
      </c>
      <c r="K3735">
        <v>2310.38</v>
      </c>
      <c r="L3735" t="s">
        <v>5076</v>
      </c>
      <c r="M3735">
        <f>MONTH(Helper_Columns[Order_Date])</f>
        <v>9</v>
      </c>
      <c r="N3735">
        <f>YEAR(Helper_Columns[Order_Date])</f>
        <v>2024</v>
      </c>
      <c r="O3735" t="str">
        <f>TEXT(Helper_Columns[Order_Date],"mmm")</f>
        <v>Sep</v>
      </c>
      <c r="P3735" s="7">
        <f>IFERROR(Helper_Columns[Profit]/Helper_Columns[Sales_Amount],0)</f>
        <v>0.1283045482312434</v>
      </c>
      <c r="Q3735" s="5" t="str">
        <f>IF(VALUE(SUBSTITUTE(Helper_Columns[[#This Row],[Discount]],"%",""))&gt;=10,"High Discount", "Normal")</f>
        <v>High Discount</v>
      </c>
      <c r="R3735" s="5" t="str">
        <f xml:space="preserve"> IF(Helper_Columns[[#This Row],[Profit]]&gt;5000,"High","Low")</f>
        <v>Low</v>
      </c>
    </row>
    <row r="3736" spans="1:18" x14ac:dyDescent="0.25">
      <c r="A3736" t="s">
        <v>3746</v>
      </c>
      <c r="B3736" s="4">
        <v>45564.636527305447</v>
      </c>
      <c r="C3736" t="s">
        <v>5020</v>
      </c>
      <c r="D3736" t="s">
        <v>5026</v>
      </c>
      <c r="E3736" t="s">
        <v>5034</v>
      </c>
      <c r="F3736" t="s">
        <v>5047</v>
      </c>
      <c r="G3736" t="s">
        <v>5058</v>
      </c>
      <c r="H3736">
        <v>26903</v>
      </c>
      <c r="I3736">
        <v>9</v>
      </c>
      <c r="J3736" t="s">
        <v>5068</v>
      </c>
      <c r="K3736">
        <v>2670.36</v>
      </c>
      <c r="L3736" t="s">
        <v>5077</v>
      </c>
      <c r="M3736">
        <f>MONTH(Helper_Columns[Order_Date])</f>
        <v>9</v>
      </c>
      <c r="N3736">
        <f>YEAR(Helper_Columns[Order_Date])</f>
        <v>2024</v>
      </c>
      <c r="O3736" t="str">
        <f>TEXT(Helper_Columns[Order_Date],"mmm")</f>
        <v>Sep</v>
      </c>
      <c r="P3736" s="7">
        <f>IFERROR(Helper_Columns[Profit]/Helper_Columns[Sales_Amount],0)</f>
        <v>9.9258818719101957E-2</v>
      </c>
      <c r="Q3736" s="5" t="str">
        <f>IF(VALUE(SUBSTITUTE(Helper_Columns[[#This Row],[Discount]],"%",""))&gt;=10,"High Discount", "Normal")</f>
        <v>Normal</v>
      </c>
      <c r="R3736" s="5" t="str">
        <f xml:space="preserve"> IF(Helper_Columns[[#This Row],[Profit]]&gt;5000,"High","Low")</f>
        <v>Low</v>
      </c>
    </row>
    <row r="3737" spans="1:18" x14ac:dyDescent="0.25">
      <c r="A3737" t="s">
        <v>3747</v>
      </c>
      <c r="B3737" s="4">
        <v>45564.709541908378</v>
      </c>
      <c r="C3737" t="s">
        <v>5024</v>
      </c>
      <c r="D3737" t="s">
        <v>5029</v>
      </c>
      <c r="E3737" t="s">
        <v>5040</v>
      </c>
      <c r="F3737" t="s">
        <v>5048</v>
      </c>
      <c r="G3737" t="s">
        <v>5056</v>
      </c>
      <c r="H3737">
        <v>12865</v>
      </c>
      <c r="I3737">
        <v>2</v>
      </c>
      <c r="J3737" t="s">
        <v>5070</v>
      </c>
      <c r="K3737">
        <v>2812.6</v>
      </c>
      <c r="L3737" t="s">
        <v>5074</v>
      </c>
      <c r="M3737">
        <f>MONTH(Helper_Columns[Order_Date])</f>
        <v>9</v>
      </c>
      <c r="N3737">
        <f>YEAR(Helper_Columns[Order_Date])</f>
        <v>2024</v>
      </c>
      <c r="O3737" t="str">
        <f>TEXT(Helper_Columns[Order_Date],"mmm")</f>
        <v>Sep</v>
      </c>
      <c r="P3737" s="7">
        <f>IFERROR(Helper_Columns[Profit]/Helper_Columns[Sales_Amount],0)</f>
        <v>0.21862417411581811</v>
      </c>
      <c r="Q3737" s="5" t="str">
        <f>IF(VALUE(SUBSTITUTE(Helper_Columns[[#This Row],[Discount]],"%",""))&gt;=10,"High Discount", "Normal")</f>
        <v>Normal</v>
      </c>
      <c r="R3737" s="5" t="str">
        <f xml:space="preserve"> IF(Helper_Columns[[#This Row],[Profit]]&gt;5000,"High","Low")</f>
        <v>Low</v>
      </c>
    </row>
    <row r="3738" spans="1:18" x14ac:dyDescent="0.25">
      <c r="A3738" t="s">
        <v>3748</v>
      </c>
      <c r="B3738" s="4">
        <v>45564.782556511287</v>
      </c>
      <c r="C3738" t="s">
        <v>5024</v>
      </c>
      <c r="D3738" t="s">
        <v>5026</v>
      </c>
      <c r="E3738" t="s">
        <v>5043</v>
      </c>
      <c r="F3738" t="s">
        <v>5048</v>
      </c>
      <c r="G3738" t="s">
        <v>5056</v>
      </c>
      <c r="H3738">
        <v>20139</v>
      </c>
      <c r="I3738">
        <v>14</v>
      </c>
      <c r="J3738" t="s">
        <v>5068</v>
      </c>
      <c r="K3738">
        <v>3223.71</v>
      </c>
      <c r="L3738" t="s">
        <v>5076</v>
      </c>
      <c r="M3738">
        <f>MONTH(Helper_Columns[Order_Date])</f>
        <v>9</v>
      </c>
      <c r="N3738">
        <f>YEAR(Helper_Columns[Order_Date])</f>
        <v>2024</v>
      </c>
      <c r="O3738" t="str">
        <f>TEXT(Helper_Columns[Order_Date],"mmm")</f>
        <v>Sep</v>
      </c>
      <c r="P3738" s="7">
        <f>IFERROR(Helper_Columns[Profit]/Helper_Columns[Sales_Amount],0)</f>
        <v>0.16007299270072992</v>
      </c>
      <c r="Q3738" s="5" t="str">
        <f>IF(VALUE(SUBSTITUTE(Helper_Columns[[#This Row],[Discount]],"%",""))&gt;=10,"High Discount", "Normal")</f>
        <v>Normal</v>
      </c>
      <c r="R3738" s="5" t="str">
        <f xml:space="preserve"> IF(Helper_Columns[[#This Row],[Profit]]&gt;5000,"High","Low")</f>
        <v>Low</v>
      </c>
    </row>
    <row r="3739" spans="1:18" x14ac:dyDescent="0.25">
      <c r="A3739" t="s">
        <v>3749</v>
      </c>
      <c r="B3739" s="4">
        <v>45564.855571114211</v>
      </c>
      <c r="C3739" t="s">
        <v>5023</v>
      </c>
      <c r="D3739" t="s">
        <v>5028</v>
      </c>
      <c r="E3739" t="s">
        <v>5032</v>
      </c>
      <c r="F3739" t="s">
        <v>5046</v>
      </c>
      <c r="G3739" t="s">
        <v>5066</v>
      </c>
      <c r="H3739">
        <v>71827</v>
      </c>
      <c r="I3739">
        <v>12</v>
      </c>
      <c r="J3739" t="s">
        <v>5071</v>
      </c>
      <c r="K3739">
        <v>10200.85</v>
      </c>
      <c r="L3739" t="s">
        <v>5076</v>
      </c>
      <c r="M3739">
        <f>MONTH(Helper_Columns[Order_Date])</f>
        <v>9</v>
      </c>
      <c r="N3739">
        <f>YEAR(Helper_Columns[Order_Date])</f>
        <v>2024</v>
      </c>
      <c r="O3739" t="str">
        <f>TEXT(Helper_Columns[Order_Date],"mmm")</f>
        <v>Sep</v>
      </c>
      <c r="P3739" s="7">
        <f>IFERROR(Helper_Columns[Profit]/Helper_Columns[Sales_Amount],0)</f>
        <v>0.14201971403511215</v>
      </c>
      <c r="Q3739" s="5" t="str">
        <f>IF(VALUE(SUBSTITUTE(Helper_Columns[[#This Row],[Discount]],"%",""))&gt;=10,"High Discount", "Normal")</f>
        <v>High Discount</v>
      </c>
      <c r="R3739" s="5" t="str">
        <f xml:space="preserve"> IF(Helper_Columns[[#This Row],[Profit]]&gt;5000,"High","Low")</f>
        <v>High</v>
      </c>
    </row>
    <row r="3740" spans="1:18" x14ac:dyDescent="0.25">
      <c r="A3740" t="s">
        <v>3750</v>
      </c>
      <c r="B3740" s="4">
        <v>45564.928585717142</v>
      </c>
      <c r="C3740" t="s">
        <v>5025</v>
      </c>
      <c r="D3740" t="s">
        <v>5027</v>
      </c>
      <c r="E3740" t="s">
        <v>5042</v>
      </c>
      <c r="F3740" t="s">
        <v>5048</v>
      </c>
      <c r="G3740" t="s">
        <v>5059</v>
      </c>
      <c r="H3740">
        <v>31442</v>
      </c>
      <c r="I3740">
        <v>5</v>
      </c>
      <c r="J3740" t="s">
        <v>5068</v>
      </c>
      <c r="K3740">
        <v>6223.33</v>
      </c>
      <c r="L3740" t="s">
        <v>5077</v>
      </c>
      <c r="M3740">
        <f>MONTH(Helper_Columns[Order_Date])</f>
        <v>9</v>
      </c>
      <c r="N3740">
        <f>YEAR(Helper_Columns[Order_Date])</f>
        <v>2024</v>
      </c>
      <c r="O3740" t="str">
        <f>TEXT(Helper_Columns[Order_Date],"mmm")</f>
        <v>Sep</v>
      </c>
      <c r="P3740" s="7">
        <f>IFERROR(Helper_Columns[Profit]/Helper_Columns[Sales_Amount],0)</f>
        <v>0.19793047516061318</v>
      </c>
      <c r="Q3740" s="5" t="str">
        <f>IF(VALUE(SUBSTITUTE(Helper_Columns[[#This Row],[Discount]],"%",""))&gt;=10,"High Discount", "Normal")</f>
        <v>Normal</v>
      </c>
      <c r="R3740" s="5" t="str">
        <f xml:space="preserve"> IF(Helper_Columns[[#This Row],[Profit]]&gt;5000,"High","Low")</f>
        <v>High</v>
      </c>
    </row>
    <row r="3741" spans="1:18" x14ac:dyDescent="0.25">
      <c r="A3741" t="s">
        <v>3751</v>
      </c>
      <c r="B3741" s="4">
        <v>45565.001600320058</v>
      </c>
      <c r="C3741" t="s">
        <v>5015</v>
      </c>
      <c r="D3741" t="s">
        <v>5029</v>
      </c>
      <c r="E3741" t="s">
        <v>5041</v>
      </c>
      <c r="F3741" t="s">
        <v>5046</v>
      </c>
      <c r="G3741" t="s">
        <v>5049</v>
      </c>
      <c r="H3741">
        <v>17505</v>
      </c>
      <c r="I3741">
        <v>7</v>
      </c>
      <c r="J3741" t="s">
        <v>5068</v>
      </c>
      <c r="K3741">
        <v>1894.49</v>
      </c>
      <c r="L3741" t="s">
        <v>5079</v>
      </c>
      <c r="M3741">
        <f>MONTH(Helper_Columns[Order_Date])</f>
        <v>9</v>
      </c>
      <c r="N3741">
        <f>YEAR(Helper_Columns[Order_Date])</f>
        <v>2024</v>
      </c>
      <c r="O3741" t="str">
        <f>TEXT(Helper_Columns[Order_Date],"mmm")</f>
        <v>Sep</v>
      </c>
      <c r="P3741" s="7">
        <f>IFERROR(Helper_Columns[Profit]/Helper_Columns[Sales_Amount],0)</f>
        <v>0.10822564981433876</v>
      </c>
      <c r="Q3741" s="5" t="str">
        <f>IF(VALUE(SUBSTITUTE(Helper_Columns[[#This Row],[Discount]],"%",""))&gt;=10,"High Discount", "Normal")</f>
        <v>Normal</v>
      </c>
      <c r="R3741" s="5" t="str">
        <f xml:space="preserve"> IF(Helper_Columns[[#This Row],[Profit]]&gt;5000,"High","Low")</f>
        <v>Low</v>
      </c>
    </row>
    <row r="3742" spans="1:18" x14ac:dyDescent="0.25">
      <c r="A3742" t="s">
        <v>3752</v>
      </c>
      <c r="B3742" s="4">
        <v>45565.074614922967</v>
      </c>
      <c r="C3742" t="s">
        <v>5013</v>
      </c>
      <c r="D3742" t="s">
        <v>5026</v>
      </c>
      <c r="E3742" t="s">
        <v>5043</v>
      </c>
      <c r="F3742" t="s">
        <v>5046</v>
      </c>
      <c r="G3742" t="s">
        <v>5049</v>
      </c>
      <c r="H3742">
        <v>58158</v>
      </c>
      <c r="I3742">
        <v>9</v>
      </c>
      <c r="J3742" t="s">
        <v>5068</v>
      </c>
      <c r="K3742">
        <v>11579.95</v>
      </c>
      <c r="L3742" t="s">
        <v>5077</v>
      </c>
      <c r="M3742">
        <f>MONTH(Helper_Columns[Order_Date])</f>
        <v>9</v>
      </c>
      <c r="N3742">
        <f>YEAR(Helper_Columns[Order_Date])</f>
        <v>2024</v>
      </c>
      <c r="O3742" t="str">
        <f>TEXT(Helper_Columns[Order_Date],"mmm")</f>
        <v>Sep</v>
      </c>
      <c r="P3742" s="7">
        <f>IFERROR(Helper_Columns[Profit]/Helper_Columns[Sales_Amount],0)</f>
        <v>0.19911190205990578</v>
      </c>
      <c r="Q3742" s="5" t="str">
        <f>IF(VALUE(SUBSTITUTE(Helper_Columns[[#This Row],[Discount]],"%",""))&gt;=10,"High Discount", "Normal")</f>
        <v>Normal</v>
      </c>
      <c r="R3742" s="5" t="str">
        <f xml:space="preserve"> IF(Helper_Columns[[#This Row],[Profit]]&gt;5000,"High","Low")</f>
        <v>High</v>
      </c>
    </row>
    <row r="3743" spans="1:18" x14ac:dyDescent="0.25">
      <c r="A3743" t="s">
        <v>3753</v>
      </c>
      <c r="B3743" s="4">
        <v>45565.147629525913</v>
      </c>
      <c r="C3743" t="s">
        <v>5021</v>
      </c>
      <c r="D3743" t="s">
        <v>5027</v>
      </c>
      <c r="E3743" t="s">
        <v>5038</v>
      </c>
      <c r="F3743" t="s">
        <v>5047</v>
      </c>
      <c r="G3743" t="s">
        <v>5063</v>
      </c>
      <c r="H3743">
        <v>67239</v>
      </c>
      <c r="I3743">
        <v>13</v>
      </c>
      <c r="J3743" t="s">
        <v>5072</v>
      </c>
      <c r="K3743">
        <v>6405.41</v>
      </c>
      <c r="L3743" t="s">
        <v>5078</v>
      </c>
      <c r="M3743">
        <f>MONTH(Helper_Columns[Order_Date])</f>
        <v>9</v>
      </c>
      <c r="N3743">
        <f>YEAR(Helper_Columns[Order_Date])</f>
        <v>2024</v>
      </c>
      <c r="O3743" t="str">
        <f>TEXT(Helper_Columns[Order_Date],"mmm")</f>
        <v>Sep</v>
      </c>
      <c r="P3743" s="7">
        <f>IFERROR(Helper_Columns[Profit]/Helper_Columns[Sales_Amount],0)</f>
        <v>9.5263314445485511E-2</v>
      </c>
      <c r="Q3743" s="5" t="str">
        <f>IF(VALUE(SUBSTITUTE(Helper_Columns[[#This Row],[Discount]],"%",""))&gt;=10,"High Discount", "Normal")</f>
        <v>High Discount</v>
      </c>
      <c r="R3743" s="5" t="str">
        <f xml:space="preserve"> IF(Helper_Columns[[#This Row],[Profit]]&gt;5000,"High","Low")</f>
        <v>High</v>
      </c>
    </row>
    <row r="3744" spans="1:18" x14ac:dyDescent="0.25">
      <c r="A3744" t="s">
        <v>3754</v>
      </c>
      <c r="B3744" s="4">
        <v>45565.220644128822</v>
      </c>
      <c r="C3744" t="s">
        <v>5023</v>
      </c>
      <c r="D3744" t="s">
        <v>5028</v>
      </c>
      <c r="E3744" t="s">
        <v>5036</v>
      </c>
      <c r="F3744" t="s">
        <v>5047</v>
      </c>
      <c r="G3744" t="s">
        <v>5063</v>
      </c>
      <c r="H3744">
        <v>29972</v>
      </c>
      <c r="I3744">
        <v>5</v>
      </c>
      <c r="J3744" t="s">
        <v>5068</v>
      </c>
      <c r="K3744">
        <v>2983.34</v>
      </c>
      <c r="L3744" t="s">
        <v>5074</v>
      </c>
      <c r="M3744">
        <f>MONTH(Helper_Columns[Order_Date])</f>
        <v>9</v>
      </c>
      <c r="N3744">
        <f>YEAR(Helper_Columns[Order_Date])</f>
        <v>2024</v>
      </c>
      <c r="O3744" t="str">
        <f>TEXT(Helper_Columns[Order_Date],"mmm")</f>
        <v>Sep</v>
      </c>
      <c r="P3744" s="7">
        <f>IFERROR(Helper_Columns[Profit]/Helper_Columns[Sales_Amount],0)</f>
        <v>9.9537568397170692E-2</v>
      </c>
      <c r="Q3744" s="5" t="str">
        <f>IF(VALUE(SUBSTITUTE(Helper_Columns[[#This Row],[Discount]],"%",""))&gt;=10,"High Discount", "Normal")</f>
        <v>Normal</v>
      </c>
      <c r="R3744" s="5" t="str">
        <f xml:space="preserve"> IF(Helper_Columns[[#This Row],[Profit]]&gt;5000,"High","Low")</f>
        <v>Low</v>
      </c>
    </row>
    <row r="3745" spans="1:18" x14ac:dyDescent="0.25">
      <c r="A3745" t="s">
        <v>3755</v>
      </c>
      <c r="B3745" s="4">
        <v>45565.293658731738</v>
      </c>
      <c r="C3745" t="s">
        <v>5022</v>
      </c>
      <c r="D3745" t="s">
        <v>5029</v>
      </c>
      <c r="E3745" t="s">
        <v>5039</v>
      </c>
      <c r="F3745" t="s">
        <v>5048</v>
      </c>
      <c r="G3745" t="s">
        <v>5051</v>
      </c>
      <c r="H3745">
        <v>1243</v>
      </c>
      <c r="I3745">
        <v>8</v>
      </c>
      <c r="J3745" t="s">
        <v>5070</v>
      </c>
      <c r="K3745">
        <v>245.27</v>
      </c>
      <c r="L3745" t="s">
        <v>5074</v>
      </c>
      <c r="M3745">
        <f>MONTH(Helper_Columns[Order_Date])</f>
        <v>9</v>
      </c>
      <c r="N3745">
        <f>YEAR(Helper_Columns[Order_Date])</f>
        <v>2024</v>
      </c>
      <c r="O3745" t="str">
        <f>TEXT(Helper_Columns[Order_Date],"mmm")</f>
        <v>Sep</v>
      </c>
      <c r="P3745" s="7">
        <f>IFERROR(Helper_Columns[Profit]/Helper_Columns[Sales_Amount],0)</f>
        <v>0.19732099758648433</v>
      </c>
      <c r="Q3745" s="5" t="str">
        <f>IF(VALUE(SUBSTITUTE(Helper_Columns[[#This Row],[Discount]],"%",""))&gt;=10,"High Discount", "Normal")</f>
        <v>Normal</v>
      </c>
      <c r="R3745" s="5" t="str">
        <f xml:space="preserve"> IF(Helper_Columns[[#This Row],[Profit]]&gt;5000,"High","Low")</f>
        <v>Low</v>
      </c>
    </row>
    <row r="3746" spans="1:18" x14ac:dyDescent="0.25">
      <c r="A3746" t="s">
        <v>3756</v>
      </c>
      <c r="B3746" s="4">
        <v>45565.366673334662</v>
      </c>
      <c r="C3746" t="s">
        <v>5018</v>
      </c>
      <c r="D3746" t="s">
        <v>5027</v>
      </c>
      <c r="E3746" t="s">
        <v>5044</v>
      </c>
      <c r="F3746" t="s">
        <v>5046</v>
      </c>
      <c r="G3746" t="s">
        <v>5049</v>
      </c>
      <c r="H3746">
        <v>28382</v>
      </c>
      <c r="I3746">
        <v>13</v>
      </c>
      <c r="J3746" t="s">
        <v>5071</v>
      </c>
      <c r="K3746">
        <v>4492</v>
      </c>
      <c r="L3746" t="s">
        <v>5079</v>
      </c>
      <c r="M3746">
        <f>MONTH(Helper_Columns[Order_Date])</f>
        <v>9</v>
      </c>
      <c r="N3746">
        <f>YEAR(Helper_Columns[Order_Date])</f>
        <v>2024</v>
      </c>
      <c r="O3746" t="str">
        <f>TEXT(Helper_Columns[Order_Date],"mmm")</f>
        <v>Sep</v>
      </c>
      <c r="P3746" s="7">
        <f>IFERROR(Helper_Columns[Profit]/Helper_Columns[Sales_Amount],0)</f>
        <v>0.15826932562891974</v>
      </c>
      <c r="Q3746" s="5" t="str">
        <f>IF(VALUE(SUBSTITUTE(Helper_Columns[[#This Row],[Discount]],"%",""))&gt;=10,"High Discount", "Normal")</f>
        <v>High Discount</v>
      </c>
      <c r="R3746" s="5" t="str">
        <f xml:space="preserve"> IF(Helper_Columns[[#This Row],[Profit]]&gt;5000,"High","Low")</f>
        <v>Low</v>
      </c>
    </row>
    <row r="3747" spans="1:18" x14ac:dyDescent="0.25">
      <c r="A3747" t="s">
        <v>3757</v>
      </c>
      <c r="B3747" s="4">
        <v>45565.439687937578</v>
      </c>
      <c r="C3747" t="s">
        <v>5017</v>
      </c>
      <c r="D3747" t="s">
        <v>5027</v>
      </c>
      <c r="E3747" t="s">
        <v>5031</v>
      </c>
      <c r="F3747" t="s">
        <v>5048</v>
      </c>
      <c r="G3747" t="s">
        <v>5059</v>
      </c>
      <c r="H3747">
        <v>19839</v>
      </c>
      <c r="I3747">
        <v>2</v>
      </c>
      <c r="J3747" t="s">
        <v>5073</v>
      </c>
      <c r="K3747">
        <v>2892.09</v>
      </c>
      <c r="L3747" t="s">
        <v>5077</v>
      </c>
      <c r="M3747">
        <f>MONTH(Helper_Columns[Order_Date])</f>
        <v>9</v>
      </c>
      <c r="N3747">
        <f>YEAR(Helper_Columns[Order_Date])</f>
        <v>2024</v>
      </c>
      <c r="O3747" t="str">
        <f>TEXT(Helper_Columns[Order_Date],"mmm")</f>
        <v>Sep</v>
      </c>
      <c r="P3747" s="7">
        <f>IFERROR(Helper_Columns[Profit]/Helper_Columns[Sales_Amount],0)</f>
        <v>0.14577801300468773</v>
      </c>
      <c r="Q3747" s="5" t="str">
        <f>IF(VALUE(SUBSTITUTE(Helper_Columns[[#This Row],[Discount]],"%",""))&gt;=10,"High Discount", "Normal")</f>
        <v>Normal</v>
      </c>
      <c r="R3747" s="5" t="str">
        <f xml:space="preserve"> IF(Helper_Columns[[#This Row],[Profit]]&gt;5000,"High","Low")</f>
        <v>Low</v>
      </c>
    </row>
    <row r="3748" spans="1:18" x14ac:dyDescent="0.25">
      <c r="A3748" t="s">
        <v>3758</v>
      </c>
      <c r="B3748" s="4">
        <v>45565.512702540487</v>
      </c>
      <c r="C3748" t="s">
        <v>5016</v>
      </c>
      <c r="D3748" t="s">
        <v>5029</v>
      </c>
      <c r="E3748" t="s">
        <v>5040</v>
      </c>
      <c r="F3748" t="s">
        <v>5047</v>
      </c>
      <c r="G3748" t="s">
        <v>5050</v>
      </c>
      <c r="H3748">
        <v>40025</v>
      </c>
      <c r="I3748">
        <v>5</v>
      </c>
      <c r="J3748" t="s">
        <v>5071</v>
      </c>
      <c r="K3748">
        <v>7032.49</v>
      </c>
      <c r="L3748" t="s">
        <v>5074</v>
      </c>
      <c r="M3748">
        <f>MONTH(Helper_Columns[Order_Date])</f>
        <v>9</v>
      </c>
      <c r="N3748">
        <f>YEAR(Helper_Columns[Order_Date])</f>
        <v>2024</v>
      </c>
      <c r="O3748" t="str">
        <f>TEXT(Helper_Columns[Order_Date],"mmm")</f>
        <v>Sep</v>
      </c>
      <c r="P3748" s="7">
        <f>IFERROR(Helper_Columns[Profit]/Helper_Columns[Sales_Amount],0)</f>
        <v>0.17570243597751406</v>
      </c>
      <c r="Q3748" s="5" t="str">
        <f>IF(VALUE(SUBSTITUTE(Helper_Columns[[#This Row],[Discount]],"%",""))&gt;=10,"High Discount", "Normal")</f>
        <v>High Discount</v>
      </c>
      <c r="R3748" s="5" t="str">
        <f xml:space="preserve"> IF(Helper_Columns[[#This Row],[Profit]]&gt;5000,"High","Low")</f>
        <v>High</v>
      </c>
    </row>
    <row r="3749" spans="1:18" x14ac:dyDescent="0.25">
      <c r="A3749" t="s">
        <v>3759</v>
      </c>
      <c r="B3749" s="4">
        <v>45565.585717143433</v>
      </c>
      <c r="C3749" t="s">
        <v>5013</v>
      </c>
      <c r="D3749" t="s">
        <v>5027</v>
      </c>
      <c r="E3749" t="s">
        <v>5038</v>
      </c>
      <c r="F3749" t="s">
        <v>5047</v>
      </c>
      <c r="G3749" t="s">
        <v>5063</v>
      </c>
      <c r="H3749">
        <v>61555</v>
      </c>
      <c r="I3749">
        <v>10</v>
      </c>
      <c r="J3749" t="s">
        <v>5068</v>
      </c>
      <c r="K3749">
        <v>9296.9699999999993</v>
      </c>
      <c r="L3749" t="s">
        <v>5079</v>
      </c>
      <c r="M3749">
        <f>MONTH(Helper_Columns[Order_Date])</f>
        <v>9</v>
      </c>
      <c r="N3749">
        <f>YEAR(Helper_Columns[Order_Date])</f>
        <v>2024</v>
      </c>
      <c r="O3749" t="str">
        <f>TEXT(Helper_Columns[Order_Date],"mmm")</f>
        <v>Sep</v>
      </c>
      <c r="P3749" s="7">
        <f>IFERROR(Helper_Columns[Profit]/Helper_Columns[Sales_Amount],0)</f>
        <v>0.15103517179757939</v>
      </c>
      <c r="Q3749" s="5" t="str">
        <f>IF(VALUE(SUBSTITUTE(Helper_Columns[[#This Row],[Discount]],"%",""))&gt;=10,"High Discount", "Normal")</f>
        <v>Normal</v>
      </c>
      <c r="R3749" s="5" t="str">
        <f xml:space="preserve"> IF(Helper_Columns[[#This Row],[Profit]]&gt;5000,"High","Low")</f>
        <v>High</v>
      </c>
    </row>
    <row r="3750" spans="1:18" x14ac:dyDescent="0.25">
      <c r="A3750" t="s">
        <v>3760</v>
      </c>
      <c r="B3750" s="4">
        <v>45565.658731746342</v>
      </c>
      <c r="C3750" t="s">
        <v>5018</v>
      </c>
      <c r="D3750" t="s">
        <v>5029</v>
      </c>
      <c r="E3750" t="s">
        <v>5041</v>
      </c>
      <c r="F3750" t="s">
        <v>5048</v>
      </c>
      <c r="G3750" t="s">
        <v>5055</v>
      </c>
      <c r="H3750">
        <v>6700</v>
      </c>
      <c r="I3750">
        <v>3</v>
      </c>
      <c r="J3750" t="s">
        <v>5069</v>
      </c>
      <c r="K3750">
        <v>1134.22</v>
      </c>
      <c r="L3750" t="s">
        <v>5078</v>
      </c>
      <c r="M3750">
        <f>MONTH(Helper_Columns[Order_Date])</f>
        <v>9</v>
      </c>
      <c r="N3750">
        <f>YEAR(Helper_Columns[Order_Date])</f>
        <v>2024</v>
      </c>
      <c r="O3750" t="str">
        <f>TEXT(Helper_Columns[Order_Date],"mmm")</f>
        <v>Sep</v>
      </c>
      <c r="P3750" s="7">
        <f>IFERROR(Helper_Columns[Profit]/Helper_Columns[Sales_Amount],0)</f>
        <v>0.16928656716417911</v>
      </c>
      <c r="Q3750" s="5" t="str">
        <f>IF(VALUE(SUBSTITUTE(Helper_Columns[[#This Row],[Discount]],"%",""))&gt;=10,"High Discount", "Normal")</f>
        <v>High Discount</v>
      </c>
      <c r="R3750" s="5" t="str">
        <f xml:space="preserve"> IF(Helper_Columns[[#This Row],[Profit]]&gt;5000,"High","Low")</f>
        <v>Low</v>
      </c>
    </row>
    <row r="3751" spans="1:18" x14ac:dyDescent="0.25">
      <c r="A3751" t="s">
        <v>3761</v>
      </c>
      <c r="B3751" s="4">
        <v>45565.731746349258</v>
      </c>
      <c r="C3751" t="s">
        <v>5024</v>
      </c>
      <c r="D3751" t="s">
        <v>5027</v>
      </c>
      <c r="E3751" t="s">
        <v>5031</v>
      </c>
      <c r="F3751" t="s">
        <v>5047</v>
      </c>
      <c r="G3751" t="s">
        <v>5064</v>
      </c>
      <c r="H3751">
        <v>79593</v>
      </c>
      <c r="I3751">
        <v>7</v>
      </c>
      <c r="J3751" t="s">
        <v>5071</v>
      </c>
      <c r="K3751">
        <v>10673.78</v>
      </c>
      <c r="L3751" t="s">
        <v>5077</v>
      </c>
      <c r="M3751">
        <f>MONTH(Helper_Columns[Order_Date])</f>
        <v>9</v>
      </c>
      <c r="N3751">
        <f>YEAR(Helper_Columns[Order_Date])</f>
        <v>2024</v>
      </c>
      <c r="O3751" t="str">
        <f>TEXT(Helper_Columns[Order_Date],"mmm")</f>
        <v>Sep</v>
      </c>
      <c r="P3751" s="7">
        <f>IFERROR(Helper_Columns[Profit]/Helper_Columns[Sales_Amount],0)</f>
        <v>0.13410450667772292</v>
      </c>
      <c r="Q3751" s="5" t="str">
        <f>IF(VALUE(SUBSTITUTE(Helper_Columns[[#This Row],[Discount]],"%",""))&gt;=10,"High Discount", "Normal")</f>
        <v>High Discount</v>
      </c>
      <c r="R3751" s="5" t="str">
        <f xml:space="preserve"> IF(Helper_Columns[[#This Row],[Profit]]&gt;5000,"High","Low")</f>
        <v>High</v>
      </c>
    </row>
    <row r="3752" spans="1:18" x14ac:dyDescent="0.25">
      <c r="A3752" t="s">
        <v>3762</v>
      </c>
      <c r="B3752" s="4">
        <v>45565.804760952189</v>
      </c>
      <c r="C3752" t="s">
        <v>5015</v>
      </c>
      <c r="D3752" t="s">
        <v>5028</v>
      </c>
      <c r="E3752" t="s">
        <v>5036</v>
      </c>
      <c r="F3752" t="s">
        <v>5048</v>
      </c>
      <c r="G3752" t="s">
        <v>5055</v>
      </c>
      <c r="H3752">
        <v>58574</v>
      </c>
      <c r="I3752">
        <v>12</v>
      </c>
      <c r="J3752" t="s">
        <v>5071</v>
      </c>
      <c r="K3752">
        <v>7178.44</v>
      </c>
      <c r="L3752" t="s">
        <v>5078</v>
      </c>
      <c r="M3752">
        <f>MONTH(Helper_Columns[Order_Date])</f>
        <v>9</v>
      </c>
      <c r="N3752">
        <f>YEAR(Helper_Columns[Order_Date])</f>
        <v>2024</v>
      </c>
      <c r="O3752" t="str">
        <f>TEXT(Helper_Columns[Order_Date],"mmm")</f>
        <v>Sep</v>
      </c>
      <c r="P3752" s="7">
        <f>IFERROR(Helper_Columns[Profit]/Helper_Columns[Sales_Amount],0)</f>
        <v>0.12255335131628367</v>
      </c>
      <c r="Q3752" s="5" t="str">
        <f>IF(VALUE(SUBSTITUTE(Helper_Columns[[#This Row],[Discount]],"%",""))&gt;=10,"High Discount", "Normal")</f>
        <v>High Discount</v>
      </c>
      <c r="R3752" s="5" t="str">
        <f xml:space="preserve"> IF(Helper_Columns[[#This Row],[Profit]]&gt;5000,"High","Low")</f>
        <v>High</v>
      </c>
    </row>
    <row r="3753" spans="1:18" x14ac:dyDescent="0.25">
      <c r="A3753" t="s">
        <v>3763</v>
      </c>
      <c r="B3753" s="4">
        <v>45565.877775555113</v>
      </c>
      <c r="C3753" t="s">
        <v>5019</v>
      </c>
      <c r="D3753" t="s">
        <v>5026</v>
      </c>
      <c r="E3753" t="s">
        <v>5030</v>
      </c>
      <c r="F3753" t="s">
        <v>5046</v>
      </c>
      <c r="G3753" t="s">
        <v>5054</v>
      </c>
      <c r="H3753">
        <v>74130</v>
      </c>
      <c r="I3753">
        <v>5</v>
      </c>
      <c r="J3753" t="s">
        <v>5073</v>
      </c>
      <c r="K3753">
        <v>14957.18</v>
      </c>
      <c r="L3753" t="s">
        <v>5074</v>
      </c>
      <c r="M3753">
        <f>MONTH(Helper_Columns[Order_Date])</f>
        <v>9</v>
      </c>
      <c r="N3753">
        <f>YEAR(Helper_Columns[Order_Date])</f>
        <v>2024</v>
      </c>
      <c r="O3753" t="str">
        <f>TEXT(Helper_Columns[Order_Date],"mmm")</f>
        <v>Sep</v>
      </c>
      <c r="P3753" s="7">
        <f>IFERROR(Helper_Columns[Profit]/Helper_Columns[Sales_Amount],0)</f>
        <v>0.2017695939565628</v>
      </c>
      <c r="Q3753" s="5" t="str">
        <f>IF(VALUE(SUBSTITUTE(Helper_Columns[[#This Row],[Discount]],"%",""))&gt;=10,"High Discount", "Normal")</f>
        <v>Normal</v>
      </c>
      <c r="R3753" s="5" t="str">
        <f xml:space="preserve"> IF(Helper_Columns[[#This Row],[Profit]]&gt;5000,"High","Low")</f>
        <v>High</v>
      </c>
    </row>
    <row r="3754" spans="1:18" x14ac:dyDescent="0.25">
      <c r="A3754" t="s">
        <v>3764</v>
      </c>
      <c r="B3754" s="4">
        <v>45565.950790158022</v>
      </c>
      <c r="C3754" t="s">
        <v>5023</v>
      </c>
      <c r="D3754" t="s">
        <v>5028</v>
      </c>
      <c r="E3754" t="s">
        <v>5036</v>
      </c>
      <c r="F3754" t="s">
        <v>5046</v>
      </c>
      <c r="G3754" t="s">
        <v>5061</v>
      </c>
      <c r="H3754">
        <v>75116</v>
      </c>
      <c r="I3754">
        <v>7</v>
      </c>
      <c r="J3754" t="s">
        <v>5072</v>
      </c>
      <c r="K3754">
        <v>10292.790000000001</v>
      </c>
      <c r="L3754" t="s">
        <v>5079</v>
      </c>
      <c r="M3754">
        <f>MONTH(Helper_Columns[Order_Date])</f>
        <v>9</v>
      </c>
      <c r="N3754">
        <f>YEAR(Helper_Columns[Order_Date])</f>
        <v>2024</v>
      </c>
      <c r="O3754" t="str">
        <f>TEXT(Helper_Columns[Order_Date],"mmm")</f>
        <v>Sep</v>
      </c>
      <c r="P3754" s="7">
        <f>IFERROR(Helper_Columns[Profit]/Helper_Columns[Sales_Amount],0)</f>
        <v>0.13702526758613345</v>
      </c>
      <c r="Q3754" s="5" t="str">
        <f>IF(VALUE(SUBSTITUTE(Helper_Columns[[#This Row],[Discount]],"%",""))&gt;=10,"High Discount", "Normal")</f>
        <v>High Discount</v>
      </c>
      <c r="R3754" s="5" t="str">
        <f xml:space="preserve"> IF(Helper_Columns[[#This Row],[Profit]]&gt;5000,"High","Low")</f>
        <v>High</v>
      </c>
    </row>
    <row r="3755" spans="1:18" x14ac:dyDescent="0.25">
      <c r="A3755" t="s">
        <v>3765</v>
      </c>
      <c r="B3755" s="4">
        <v>45566.023804760953</v>
      </c>
      <c r="C3755" t="s">
        <v>5012</v>
      </c>
      <c r="D3755" t="s">
        <v>5026</v>
      </c>
      <c r="E3755" t="s">
        <v>5030</v>
      </c>
      <c r="F3755" t="s">
        <v>5046</v>
      </c>
      <c r="G3755" t="s">
        <v>5049</v>
      </c>
      <c r="H3755">
        <v>78764</v>
      </c>
      <c r="I3755">
        <v>5</v>
      </c>
      <c r="J3755" t="s">
        <v>5071</v>
      </c>
      <c r="K3755">
        <v>6380.44</v>
      </c>
      <c r="L3755" t="s">
        <v>5079</v>
      </c>
      <c r="M3755">
        <f>MONTH(Helper_Columns[Order_Date])</f>
        <v>10</v>
      </c>
      <c r="N3755">
        <f>YEAR(Helper_Columns[Order_Date])</f>
        <v>2024</v>
      </c>
      <c r="O3755" t="str">
        <f>TEXT(Helper_Columns[Order_Date],"mmm")</f>
        <v>Oct</v>
      </c>
      <c r="P3755" s="7">
        <f>IFERROR(Helper_Columns[Profit]/Helper_Columns[Sales_Amount],0)</f>
        <v>8.100705906251586E-2</v>
      </c>
      <c r="Q3755" s="5" t="str">
        <f>IF(VALUE(SUBSTITUTE(Helper_Columns[[#This Row],[Discount]],"%",""))&gt;=10,"High Discount", "Normal")</f>
        <v>High Discount</v>
      </c>
      <c r="R3755" s="5" t="str">
        <f xml:space="preserve"> IF(Helper_Columns[[#This Row],[Profit]]&gt;5000,"High","Low")</f>
        <v>High</v>
      </c>
    </row>
    <row r="3756" spans="1:18" x14ac:dyDescent="0.25">
      <c r="A3756" t="s">
        <v>3766</v>
      </c>
      <c r="B3756" s="4">
        <v>45566.096819363869</v>
      </c>
      <c r="C3756" t="s">
        <v>5017</v>
      </c>
      <c r="D3756" t="s">
        <v>5029</v>
      </c>
      <c r="E3756" t="s">
        <v>5033</v>
      </c>
      <c r="F3756" t="s">
        <v>5047</v>
      </c>
      <c r="G3756" t="s">
        <v>5058</v>
      </c>
      <c r="H3756">
        <v>25279</v>
      </c>
      <c r="I3756">
        <v>8</v>
      </c>
      <c r="J3756" t="s">
        <v>5071</v>
      </c>
      <c r="K3756">
        <v>4417.8599999999997</v>
      </c>
      <c r="L3756" t="s">
        <v>5077</v>
      </c>
      <c r="M3756">
        <f>MONTH(Helper_Columns[Order_Date])</f>
        <v>10</v>
      </c>
      <c r="N3756">
        <f>YEAR(Helper_Columns[Order_Date])</f>
        <v>2024</v>
      </c>
      <c r="O3756" t="str">
        <f>TEXT(Helper_Columns[Order_Date],"mmm")</f>
        <v>Oct</v>
      </c>
      <c r="P3756" s="7">
        <f>IFERROR(Helper_Columns[Profit]/Helper_Columns[Sales_Amount],0)</f>
        <v>0.17476403338739663</v>
      </c>
      <c r="Q3756" s="5" t="str">
        <f>IF(VALUE(SUBSTITUTE(Helper_Columns[[#This Row],[Discount]],"%",""))&gt;=10,"High Discount", "Normal")</f>
        <v>High Discount</v>
      </c>
      <c r="R3756" s="5" t="str">
        <f xml:space="preserve"> IF(Helper_Columns[[#This Row],[Profit]]&gt;5000,"High","Low")</f>
        <v>Low</v>
      </c>
    </row>
    <row r="3757" spans="1:18" x14ac:dyDescent="0.25">
      <c r="A3757" t="s">
        <v>3767</v>
      </c>
      <c r="B3757" s="4">
        <v>45566.169833966793</v>
      </c>
      <c r="C3757" t="s">
        <v>5017</v>
      </c>
      <c r="D3757" t="s">
        <v>5029</v>
      </c>
      <c r="E3757" t="s">
        <v>5040</v>
      </c>
      <c r="F3757" t="s">
        <v>5047</v>
      </c>
      <c r="G3757" t="s">
        <v>5050</v>
      </c>
      <c r="H3757">
        <v>66165</v>
      </c>
      <c r="I3757">
        <v>1</v>
      </c>
      <c r="J3757" t="s">
        <v>5070</v>
      </c>
      <c r="K3757">
        <v>7782.26</v>
      </c>
      <c r="L3757" t="s">
        <v>5075</v>
      </c>
      <c r="M3757">
        <f>MONTH(Helper_Columns[Order_Date])</f>
        <v>10</v>
      </c>
      <c r="N3757">
        <f>YEAR(Helper_Columns[Order_Date])</f>
        <v>2024</v>
      </c>
      <c r="O3757" t="str">
        <f>TEXT(Helper_Columns[Order_Date],"mmm")</f>
        <v>Oct</v>
      </c>
      <c r="P3757" s="7">
        <f>IFERROR(Helper_Columns[Profit]/Helper_Columns[Sales_Amount],0)</f>
        <v>0.11761898284591552</v>
      </c>
      <c r="Q3757" s="5" t="str">
        <f>IF(VALUE(SUBSTITUTE(Helper_Columns[[#This Row],[Discount]],"%",""))&gt;=10,"High Discount", "Normal")</f>
        <v>Normal</v>
      </c>
      <c r="R3757" s="5" t="str">
        <f xml:space="preserve"> IF(Helper_Columns[[#This Row],[Profit]]&gt;5000,"High","Low")</f>
        <v>High</v>
      </c>
    </row>
    <row r="3758" spans="1:18" x14ac:dyDescent="0.25">
      <c r="A3758" t="s">
        <v>3768</v>
      </c>
      <c r="B3758" s="4">
        <v>45566.242848569709</v>
      </c>
      <c r="C3758" t="s">
        <v>5025</v>
      </c>
      <c r="D3758" t="s">
        <v>5029</v>
      </c>
      <c r="E3758" t="s">
        <v>5040</v>
      </c>
      <c r="F3758" t="s">
        <v>5047</v>
      </c>
      <c r="G3758" t="s">
        <v>5058</v>
      </c>
      <c r="H3758">
        <v>66322</v>
      </c>
      <c r="I3758">
        <v>13</v>
      </c>
      <c r="J3758" t="s">
        <v>5073</v>
      </c>
      <c r="K3758">
        <v>7299.58</v>
      </c>
      <c r="L3758" t="s">
        <v>5075</v>
      </c>
      <c r="M3758">
        <f>MONTH(Helper_Columns[Order_Date])</f>
        <v>10</v>
      </c>
      <c r="N3758">
        <f>YEAR(Helper_Columns[Order_Date])</f>
        <v>2024</v>
      </c>
      <c r="O3758" t="str">
        <f>TEXT(Helper_Columns[Order_Date],"mmm")</f>
        <v>Oct</v>
      </c>
      <c r="P3758" s="7">
        <f>IFERROR(Helper_Columns[Profit]/Helper_Columns[Sales_Amount],0)</f>
        <v>0.11006272428455113</v>
      </c>
      <c r="Q3758" s="5" t="str">
        <f>IF(VALUE(SUBSTITUTE(Helper_Columns[[#This Row],[Discount]],"%",""))&gt;=10,"High Discount", "Normal")</f>
        <v>Normal</v>
      </c>
      <c r="R3758" s="5" t="str">
        <f xml:space="preserve"> IF(Helper_Columns[[#This Row],[Profit]]&gt;5000,"High","Low")</f>
        <v>High</v>
      </c>
    </row>
    <row r="3759" spans="1:18" x14ac:dyDescent="0.25">
      <c r="A3759" t="s">
        <v>3769</v>
      </c>
      <c r="B3759" s="4">
        <v>45566.315863172633</v>
      </c>
      <c r="C3759" t="s">
        <v>5023</v>
      </c>
      <c r="D3759" t="s">
        <v>5029</v>
      </c>
      <c r="E3759" t="s">
        <v>5040</v>
      </c>
      <c r="F3759" t="s">
        <v>5048</v>
      </c>
      <c r="G3759" t="s">
        <v>5065</v>
      </c>
      <c r="H3759">
        <v>42382</v>
      </c>
      <c r="I3759">
        <v>13</v>
      </c>
      <c r="J3759" t="s">
        <v>5071</v>
      </c>
      <c r="K3759">
        <v>4247.3900000000003</v>
      </c>
      <c r="L3759" t="s">
        <v>5078</v>
      </c>
      <c r="M3759">
        <f>MONTH(Helper_Columns[Order_Date])</f>
        <v>10</v>
      </c>
      <c r="N3759">
        <f>YEAR(Helper_Columns[Order_Date])</f>
        <v>2024</v>
      </c>
      <c r="O3759" t="str">
        <f>TEXT(Helper_Columns[Order_Date],"mmm")</f>
        <v>Oct</v>
      </c>
      <c r="P3759" s="7">
        <f>IFERROR(Helper_Columns[Profit]/Helper_Columns[Sales_Amount],0)</f>
        <v>0.10021683733660516</v>
      </c>
      <c r="Q3759" s="5" t="str">
        <f>IF(VALUE(SUBSTITUTE(Helper_Columns[[#This Row],[Discount]],"%",""))&gt;=10,"High Discount", "Normal")</f>
        <v>High Discount</v>
      </c>
      <c r="R3759" s="5" t="str">
        <f xml:space="preserve"> IF(Helper_Columns[[#This Row],[Profit]]&gt;5000,"High","Low")</f>
        <v>Low</v>
      </c>
    </row>
    <row r="3760" spans="1:18" x14ac:dyDescent="0.25">
      <c r="A3760" t="s">
        <v>3770</v>
      </c>
      <c r="B3760" s="4">
        <v>45566.388877775542</v>
      </c>
      <c r="C3760" t="s">
        <v>5019</v>
      </c>
      <c r="D3760" t="s">
        <v>5026</v>
      </c>
      <c r="E3760" t="s">
        <v>5043</v>
      </c>
      <c r="F3760" t="s">
        <v>5048</v>
      </c>
      <c r="G3760" t="s">
        <v>5052</v>
      </c>
      <c r="H3760">
        <v>56817</v>
      </c>
      <c r="I3760">
        <v>6</v>
      </c>
      <c r="J3760" t="s">
        <v>5070</v>
      </c>
      <c r="K3760">
        <v>12434.34</v>
      </c>
      <c r="L3760" t="s">
        <v>5077</v>
      </c>
      <c r="M3760">
        <f>MONTH(Helper_Columns[Order_Date])</f>
        <v>10</v>
      </c>
      <c r="N3760">
        <f>YEAR(Helper_Columns[Order_Date])</f>
        <v>2024</v>
      </c>
      <c r="O3760" t="str">
        <f>TEXT(Helper_Columns[Order_Date],"mmm")</f>
        <v>Oct</v>
      </c>
      <c r="P3760" s="7">
        <f>IFERROR(Helper_Columns[Profit]/Helper_Columns[Sales_Amount],0)</f>
        <v>0.21884893605787001</v>
      </c>
      <c r="Q3760" s="5" t="str">
        <f>IF(VALUE(SUBSTITUTE(Helper_Columns[[#This Row],[Discount]],"%",""))&gt;=10,"High Discount", "Normal")</f>
        <v>Normal</v>
      </c>
      <c r="R3760" s="5" t="str">
        <f xml:space="preserve"> IF(Helper_Columns[[#This Row],[Profit]]&gt;5000,"High","Low")</f>
        <v>High</v>
      </c>
    </row>
    <row r="3761" spans="1:18" x14ac:dyDescent="0.25">
      <c r="A3761" t="s">
        <v>3771</v>
      </c>
      <c r="B3761" s="4">
        <v>45566.461892378473</v>
      </c>
      <c r="C3761" t="s">
        <v>5012</v>
      </c>
      <c r="D3761" t="s">
        <v>5026</v>
      </c>
      <c r="E3761" t="s">
        <v>5034</v>
      </c>
      <c r="F3761" t="s">
        <v>5047</v>
      </c>
      <c r="G3761" t="s">
        <v>5050</v>
      </c>
      <c r="H3761">
        <v>44752</v>
      </c>
      <c r="I3761">
        <v>1</v>
      </c>
      <c r="J3761" t="s">
        <v>5070</v>
      </c>
      <c r="K3761">
        <v>7244.94</v>
      </c>
      <c r="L3761" t="s">
        <v>5078</v>
      </c>
      <c r="M3761">
        <f>MONTH(Helper_Columns[Order_Date])</f>
        <v>10</v>
      </c>
      <c r="N3761">
        <f>YEAR(Helper_Columns[Order_Date])</f>
        <v>2024</v>
      </c>
      <c r="O3761" t="str">
        <f>TEXT(Helper_Columns[Order_Date],"mmm")</f>
        <v>Oct</v>
      </c>
      <c r="P3761" s="7">
        <f>IFERROR(Helper_Columns[Profit]/Helper_Columns[Sales_Amount],0)</f>
        <v>0.16189086521272791</v>
      </c>
      <c r="Q3761" s="5" t="str">
        <f>IF(VALUE(SUBSTITUTE(Helper_Columns[[#This Row],[Discount]],"%",""))&gt;=10,"High Discount", "Normal")</f>
        <v>Normal</v>
      </c>
      <c r="R3761" s="5" t="str">
        <f xml:space="preserve"> IF(Helper_Columns[[#This Row],[Profit]]&gt;5000,"High","Low")</f>
        <v>High</v>
      </c>
    </row>
    <row r="3762" spans="1:18" x14ac:dyDescent="0.25">
      <c r="A3762" t="s">
        <v>3772</v>
      </c>
      <c r="B3762" s="4">
        <v>45566.534906981389</v>
      </c>
      <c r="C3762" t="s">
        <v>5015</v>
      </c>
      <c r="D3762" t="s">
        <v>5026</v>
      </c>
      <c r="E3762" t="s">
        <v>5034</v>
      </c>
      <c r="F3762" t="s">
        <v>5047</v>
      </c>
      <c r="G3762" t="s">
        <v>5058</v>
      </c>
      <c r="H3762">
        <v>17504</v>
      </c>
      <c r="I3762">
        <v>8</v>
      </c>
      <c r="J3762" t="s">
        <v>5070</v>
      </c>
      <c r="K3762">
        <v>1956.99</v>
      </c>
      <c r="L3762" t="s">
        <v>5077</v>
      </c>
      <c r="M3762">
        <f>MONTH(Helper_Columns[Order_Date])</f>
        <v>10</v>
      </c>
      <c r="N3762">
        <f>YEAR(Helper_Columns[Order_Date])</f>
        <v>2024</v>
      </c>
      <c r="O3762" t="str">
        <f>TEXT(Helper_Columns[Order_Date],"mmm")</f>
        <v>Oct</v>
      </c>
      <c r="P3762" s="7">
        <f>IFERROR(Helper_Columns[Profit]/Helper_Columns[Sales_Amount],0)</f>
        <v>0.11180244515539306</v>
      </c>
      <c r="Q3762" s="5" t="str">
        <f>IF(VALUE(SUBSTITUTE(Helper_Columns[[#This Row],[Discount]],"%",""))&gt;=10,"High Discount", "Normal")</f>
        <v>Normal</v>
      </c>
      <c r="R3762" s="5" t="str">
        <f xml:space="preserve"> IF(Helper_Columns[[#This Row],[Profit]]&gt;5000,"High","Low")</f>
        <v>Low</v>
      </c>
    </row>
    <row r="3763" spans="1:18" x14ac:dyDescent="0.25">
      <c r="A3763" t="s">
        <v>3773</v>
      </c>
      <c r="B3763" s="4">
        <v>45566.607921584313</v>
      </c>
      <c r="C3763" t="s">
        <v>5020</v>
      </c>
      <c r="D3763" t="s">
        <v>5027</v>
      </c>
      <c r="E3763" t="s">
        <v>5044</v>
      </c>
      <c r="F3763" t="s">
        <v>5047</v>
      </c>
      <c r="G3763" t="s">
        <v>5064</v>
      </c>
      <c r="H3763">
        <v>67494</v>
      </c>
      <c r="I3763">
        <v>8</v>
      </c>
      <c r="J3763" t="s">
        <v>5070</v>
      </c>
      <c r="K3763">
        <v>13196.27</v>
      </c>
      <c r="L3763" t="s">
        <v>5076</v>
      </c>
      <c r="M3763">
        <f>MONTH(Helper_Columns[Order_Date])</f>
        <v>10</v>
      </c>
      <c r="N3763">
        <f>YEAR(Helper_Columns[Order_Date])</f>
        <v>2024</v>
      </c>
      <c r="O3763" t="str">
        <f>TEXT(Helper_Columns[Order_Date],"mmm")</f>
        <v>Oct</v>
      </c>
      <c r="P3763" s="7">
        <f>IFERROR(Helper_Columns[Profit]/Helper_Columns[Sales_Amount],0)</f>
        <v>0.19551767564524256</v>
      </c>
      <c r="Q3763" s="5" t="str">
        <f>IF(VALUE(SUBSTITUTE(Helper_Columns[[#This Row],[Discount]],"%",""))&gt;=10,"High Discount", "Normal")</f>
        <v>Normal</v>
      </c>
      <c r="R3763" s="5" t="str">
        <f xml:space="preserve"> IF(Helper_Columns[[#This Row],[Profit]]&gt;5000,"High","Low")</f>
        <v>High</v>
      </c>
    </row>
    <row r="3764" spans="1:18" x14ac:dyDescent="0.25">
      <c r="A3764" t="s">
        <v>3774</v>
      </c>
      <c r="B3764" s="4">
        <v>45566.680936187237</v>
      </c>
      <c r="C3764" t="s">
        <v>5015</v>
      </c>
      <c r="D3764" t="s">
        <v>5029</v>
      </c>
      <c r="E3764" t="s">
        <v>5040</v>
      </c>
      <c r="F3764" t="s">
        <v>5046</v>
      </c>
      <c r="G3764" t="s">
        <v>5061</v>
      </c>
      <c r="H3764">
        <v>64876</v>
      </c>
      <c r="I3764">
        <v>10</v>
      </c>
      <c r="J3764" t="s">
        <v>5072</v>
      </c>
      <c r="K3764">
        <v>8390.83</v>
      </c>
      <c r="L3764" t="s">
        <v>5076</v>
      </c>
      <c r="M3764">
        <f>MONTH(Helper_Columns[Order_Date])</f>
        <v>10</v>
      </c>
      <c r="N3764">
        <f>YEAR(Helper_Columns[Order_Date])</f>
        <v>2024</v>
      </c>
      <c r="O3764" t="str">
        <f>TEXT(Helper_Columns[Order_Date],"mmm")</f>
        <v>Oct</v>
      </c>
      <c r="P3764" s="7">
        <f>IFERROR(Helper_Columns[Profit]/Helper_Columns[Sales_Amount],0)</f>
        <v>0.12933642641346568</v>
      </c>
      <c r="Q3764" s="5" t="str">
        <f>IF(VALUE(SUBSTITUTE(Helper_Columns[[#This Row],[Discount]],"%",""))&gt;=10,"High Discount", "Normal")</f>
        <v>High Discount</v>
      </c>
      <c r="R3764" s="5" t="str">
        <f xml:space="preserve"> IF(Helper_Columns[[#This Row],[Profit]]&gt;5000,"High","Low")</f>
        <v>High</v>
      </c>
    </row>
    <row r="3765" spans="1:18" x14ac:dyDescent="0.25">
      <c r="A3765" t="s">
        <v>3775</v>
      </c>
      <c r="B3765" s="4">
        <v>45566.753950790153</v>
      </c>
      <c r="C3765" t="s">
        <v>5017</v>
      </c>
      <c r="D3765" t="s">
        <v>5029</v>
      </c>
      <c r="E3765" t="s">
        <v>5040</v>
      </c>
      <c r="F3765" t="s">
        <v>5046</v>
      </c>
      <c r="G3765" t="s">
        <v>5061</v>
      </c>
      <c r="H3765">
        <v>3545</v>
      </c>
      <c r="I3765">
        <v>6</v>
      </c>
      <c r="J3765" t="s">
        <v>5068</v>
      </c>
      <c r="K3765">
        <v>321.61</v>
      </c>
      <c r="L3765" t="s">
        <v>5079</v>
      </c>
      <c r="M3765">
        <f>MONTH(Helper_Columns[Order_Date])</f>
        <v>10</v>
      </c>
      <c r="N3765">
        <f>YEAR(Helper_Columns[Order_Date])</f>
        <v>2024</v>
      </c>
      <c r="O3765" t="str">
        <f>TEXT(Helper_Columns[Order_Date],"mmm")</f>
        <v>Oct</v>
      </c>
      <c r="P3765" s="7">
        <f>IFERROR(Helper_Columns[Profit]/Helper_Columns[Sales_Amount],0)</f>
        <v>9.0722143864598023E-2</v>
      </c>
      <c r="Q3765" s="5" t="str">
        <f>IF(VALUE(SUBSTITUTE(Helper_Columns[[#This Row],[Discount]],"%",""))&gt;=10,"High Discount", "Normal")</f>
        <v>Normal</v>
      </c>
      <c r="R3765" s="5" t="str">
        <f xml:space="preserve"> IF(Helper_Columns[[#This Row],[Profit]]&gt;5000,"High","Low")</f>
        <v>Low</v>
      </c>
    </row>
    <row r="3766" spans="1:18" x14ac:dyDescent="0.25">
      <c r="A3766" t="s">
        <v>3776</v>
      </c>
      <c r="B3766" s="4">
        <v>45566.826965393069</v>
      </c>
      <c r="C3766" t="s">
        <v>5021</v>
      </c>
      <c r="D3766" t="s">
        <v>5027</v>
      </c>
      <c r="E3766" t="s">
        <v>5038</v>
      </c>
      <c r="F3766" t="s">
        <v>5048</v>
      </c>
      <c r="G3766" t="s">
        <v>5056</v>
      </c>
      <c r="H3766">
        <v>79334</v>
      </c>
      <c r="I3766">
        <v>1</v>
      </c>
      <c r="J3766" t="s">
        <v>5070</v>
      </c>
      <c r="K3766">
        <v>16004.82</v>
      </c>
      <c r="L3766" t="s">
        <v>5079</v>
      </c>
      <c r="M3766">
        <f>MONTH(Helper_Columns[Order_Date])</f>
        <v>10</v>
      </c>
      <c r="N3766">
        <f>YEAR(Helper_Columns[Order_Date])</f>
        <v>2024</v>
      </c>
      <c r="O3766" t="str">
        <f>TEXT(Helper_Columns[Order_Date],"mmm")</f>
        <v>Oct</v>
      </c>
      <c r="P3766" s="7">
        <f>IFERROR(Helper_Columns[Profit]/Helper_Columns[Sales_Amount],0)</f>
        <v>0.20173973327955227</v>
      </c>
      <c r="Q3766" s="5" t="str">
        <f>IF(VALUE(SUBSTITUTE(Helper_Columns[[#This Row],[Discount]],"%",""))&gt;=10,"High Discount", "Normal")</f>
        <v>Normal</v>
      </c>
      <c r="R3766" s="5" t="str">
        <f xml:space="preserve"> IF(Helper_Columns[[#This Row],[Profit]]&gt;5000,"High","Low")</f>
        <v>High</v>
      </c>
    </row>
    <row r="3767" spans="1:18" x14ac:dyDescent="0.25">
      <c r="A3767" t="s">
        <v>3777</v>
      </c>
      <c r="B3767" s="4">
        <v>45566.899979995993</v>
      </c>
      <c r="C3767" t="s">
        <v>5025</v>
      </c>
      <c r="D3767" t="s">
        <v>5028</v>
      </c>
      <c r="E3767" t="s">
        <v>5035</v>
      </c>
      <c r="F3767" t="s">
        <v>5046</v>
      </c>
      <c r="G3767" t="s">
        <v>5057</v>
      </c>
      <c r="H3767">
        <v>5483</v>
      </c>
      <c r="I3767">
        <v>5</v>
      </c>
      <c r="J3767" t="s">
        <v>5069</v>
      </c>
      <c r="K3767">
        <v>862.34</v>
      </c>
      <c r="L3767" t="s">
        <v>5076</v>
      </c>
      <c r="M3767">
        <f>MONTH(Helper_Columns[Order_Date])</f>
        <v>10</v>
      </c>
      <c r="N3767">
        <f>YEAR(Helper_Columns[Order_Date])</f>
        <v>2024</v>
      </c>
      <c r="O3767" t="str">
        <f>TEXT(Helper_Columns[Order_Date],"mmm")</f>
        <v>Oct</v>
      </c>
      <c r="P3767" s="7">
        <f>IFERROR(Helper_Columns[Profit]/Helper_Columns[Sales_Amount],0)</f>
        <v>0.15727521429874158</v>
      </c>
      <c r="Q3767" s="5" t="str">
        <f>IF(VALUE(SUBSTITUTE(Helper_Columns[[#This Row],[Discount]],"%",""))&gt;=10,"High Discount", "Normal")</f>
        <v>High Discount</v>
      </c>
      <c r="R3767" s="5" t="str">
        <f xml:space="preserve"> IF(Helper_Columns[[#This Row],[Profit]]&gt;5000,"High","Low")</f>
        <v>Low</v>
      </c>
    </row>
    <row r="3768" spans="1:18" x14ac:dyDescent="0.25">
      <c r="A3768" t="s">
        <v>3778</v>
      </c>
      <c r="B3768" s="4">
        <v>45566.972994598909</v>
      </c>
      <c r="C3768" t="s">
        <v>5022</v>
      </c>
      <c r="D3768" t="s">
        <v>5028</v>
      </c>
      <c r="E3768" t="s">
        <v>5036</v>
      </c>
      <c r="F3768" t="s">
        <v>5048</v>
      </c>
      <c r="G3768" t="s">
        <v>5056</v>
      </c>
      <c r="H3768">
        <v>72304</v>
      </c>
      <c r="I3768">
        <v>8</v>
      </c>
      <c r="J3768" t="s">
        <v>5073</v>
      </c>
      <c r="K3768">
        <v>6678.12</v>
      </c>
      <c r="L3768" t="s">
        <v>5074</v>
      </c>
      <c r="M3768">
        <f>MONTH(Helper_Columns[Order_Date])</f>
        <v>10</v>
      </c>
      <c r="N3768">
        <f>YEAR(Helper_Columns[Order_Date])</f>
        <v>2024</v>
      </c>
      <c r="O3768" t="str">
        <f>TEXT(Helper_Columns[Order_Date],"mmm")</f>
        <v>Oct</v>
      </c>
      <c r="P3768" s="7">
        <f>IFERROR(Helper_Columns[Profit]/Helper_Columns[Sales_Amount],0)</f>
        <v>9.2361695065279928E-2</v>
      </c>
      <c r="Q3768" s="5" t="str">
        <f>IF(VALUE(SUBSTITUTE(Helper_Columns[[#This Row],[Discount]],"%",""))&gt;=10,"High Discount", "Normal")</f>
        <v>Normal</v>
      </c>
      <c r="R3768" s="5" t="str">
        <f xml:space="preserve"> IF(Helper_Columns[[#This Row],[Profit]]&gt;5000,"High","Low")</f>
        <v>High</v>
      </c>
    </row>
    <row r="3769" spans="1:18" x14ac:dyDescent="0.25">
      <c r="A3769" t="s">
        <v>3779</v>
      </c>
      <c r="B3769" s="4">
        <v>45567.04600920184</v>
      </c>
      <c r="C3769" t="s">
        <v>5023</v>
      </c>
      <c r="D3769" t="s">
        <v>5029</v>
      </c>
      <c r="E3769" t="s">
        <v>5041</v>
      </c>
      <c r="F3769" t="s">
        <v>5046</v>
      </c>
      <c r="G3769" t="s">
        <v>5061</v>
      </c>
      <c r="H3769">
        <v>5641</v>
      </c>
      <c r="I3769">
        <v>5</v>
      </c>
      <c r="J3769" t="s">
        <v>5070</v>
      </c>
      <c r="K3769">
        <v>558.09</v>
      </c>
      <c r="L3769" t="s">
        <v>5076</v>
      </c>
      <c r="M3769">
        <f>MONTH(Helper_Columns[Order_Date])</f>
        <v>10</v>
      </c>
      <c r="N3769">
        <f>YEAR(Helper_Columns[Order_Date])</f>
        <v>2024</v>
      </c>
      <c r="O3769" t="str">
        <f>TEXT(Helper_Columns[Order_Date],"mmm")</f>
        <v>Oct</v>
      </c>
      <c r="P3769" s="7">
        <f>IFERROR(Helper_Columns[Profit]/Helper_Columns[Sales_Amount],0)</f>
        <v>9.8934586066300303E-2</v>
      </c>
      <c r="Q3769" s="5" t="str">
        <f>IF(VALUE(SUBSTITUTE(Helper_Columns[[#This Row],[Discount]],"%",""))&gt;=10,"High Discount", "Normal")</f>
        <v>Normal</v>
      </c>
      <c r="R3769" s="5" t="str">
        <f xml:space="preserve"> IF(Helper_Columns[[#This Row],[Profit]]&gt;5000,"High","Low")</f>
        <v>Low</v>
      </c>
    </row>
    <row r="3770" spans="1:18" x14ac:dyDescent="0.25">
      <c r="A3770" t="s">
        <v>3780</v>
      </c>
      <c r="B3770" s="4">
        <v>45567.119023804757</v>
      </c>
      <c r="C3770" t="s">
        <v>5017</v>
      </c>
      <c r="D3770" t="s">
        <v>5027</v>
      </c>
      <c r="E3770" t="s">
        <v>5044</v>
      </c>
      <c r="F3770" t="s">
        <v>5048</v>
      </c>
      <c r="G3770" t="s">
        <v>5052</v>
      </c>
      <c r="H3770">
        <v>13654</v>
      </c>
      <c r="I3770">
        <v>10</v>
      </c>
      <c r="J3770" t="s">
        <v>5071</v>
      </c>
      <c r="K3770">
        <v>2622.21</v>
      </c>
      <c r="L3770" t="s">
        <v>5075</v>
      </c>
      <c r="M3770">
        <f>MONTH(Helper_Columns[Order_Date])</f>
        <v>10</v>
      </c>
      <c r="N3770">
        <f>YEAR(Helper_Columns[Order_Date])</f>
        <v>2024</v>
      </c>
      <c r="O3770" t="str">
        <f>TEXT(Helper_Columns[Order_Date],"mmm")</f>
        <v>Oct</v>
      </c>
      <c r="P3770" s="7">
        <f>IFERROR(Helper_Columns[Profit]/Helper_Columns[Sales_Amount],0)</f>
        <v>0.19204701918851619</v>
      </c>
      <c r="Q3770" s="5" t="str">
        <f>IF(VALUE(SUBSTITUTE(Helper_Columns[[#This Row],[Discount]],"%",""))&gt;=10,"High Discount", "Normal")</f>
        <v>High Discount</v>
      </c>
      <c r="R3770" s="5" t="str">
        <f xml:space="preserve"> IF(Helper_Columns[[#This Row],[Profit]]&gt;5000,"High","Low")</f>
        <v>Low</v>
      </c>
    </row>
    <row r="3771" spans="1:18" x14ac:dyDescent="0.25">
      <c r="A3771" t="s">
        <v>3781</v>
      </c>
      <c r="B3771" s="4">
        <v>45567.192038407673</v>
      </c>
      <c r="C3771" t="s">
        <v>5012</v>
      </c>
      <c r="D3771" t="s">
        <v>5026</v>
      </c>
      <c r="E3771" t="s">
        <v>5045</v>
      </c>
      <c r="F3771" t="s">
        <v>5046</v>
      </c>
      <c r="G3771" t="s">
        <v>5061</v>
      </c>
      <c r="H3771">
        <v>78024</v>
      </c>
      <c r="I3771">
        <v>10</v>
      </c>
      <c r="J3771" t="s">
        <v>5072</v>
      </c>
      <c r="K3771">
        <v>6308.23</v>
      </c>
      <c r="L3771" t="s">
        <v>5079</v>
      </c>
      <c r="M3771">
        <f>MONTH(Helper_Columns[Order_Date])</f>
        <v>10</v>
      </c>
      <c r="N3771">
        <f>YEAR(Helper_Columns[Order_Date])</f>
        <v>2024</v>
      </c>
      <c r="O3771" t="str">
        <f>TEXT(Helper_Columns[Order_Date],"mmm")</f>
        <v>Oct</v>
      </c>
      <c r="P3771" s="7">
        <f>IFERROR(Helper_Columns[Profit]/Helper_Columns[Sales_Amount],0)</f>
        <v>8.0849866707679685E-2</v>
      </c>
      <c r="Q3771" s="5" t="str">
        <f>IF(VALUE(SUBSTITUTE(Helper_Columns[[#This Row],[Discount]],"%",""))&gt;=10,"High Discount", "Normal")</f>
        <v>High Discount</v>
      </c>
      <c r="R3771" s="5" t="str">
        <f xml:space="preserve"> IF(Helper_Columns[[#This Row],[Profit]]&gt;5000,"High","Low")</f>
        <v>High</v>
      </c>
    </row>
    <row r="3772" spans="1:18" x14ac:dyDescent="0.25">
      <c r="A3772" t="s">
        <v>3782</v>
      </c>
      <c r="B3772" s="4">
        <v>45567.265053010597</v>
      </c>
      <c r="C3772" t="s">
        <v>5021</v>
      </c>
      <c r="D3772" t="s">
        <v>5026</v>
      </c>
      <c r="E3772" t="s">
        <v>5045</v>
      </c>
      <c r="F3772" t="s">
        <v>5047</v>
      </c>
      <c r="G3772" t="s">
        <v>5062</v>
      </c>
      <c r="H3772">
        <v>76967</v>
      </c>
      <c r="I3772">
        <v>9</v>
      </c>
      <c r="J3772" t="s">
        <v>5073</v>
      </c>
      <c r="K3772">
        <v>7306.16</v>
      </c>
      <c r="L3772" t="s">
        <v>5079</v>
      </c>
      <c r="M3772">
        <f>MONTH(Helper_Columns[Order_Date])</f>
        <v>10</v>
      </c>
      <c r="N3772">
        <f>YEAR(Helper_Columns[Order_Date])</f>
        <v>2024</v>
      </c>
      <c r="O3772" t="str">
        <f>TEXT(Helper_Columns[Order_Date],"mmm")</f>
        <v>Oct</v>
      </c>
      <c r="P3772" s="7">
        <f>IFERROR(Helper_Columns[Profit]/Helper_Columns[Sales_Amount],0)</f>
        <v>9.4925877324047961E-2</v>
      </c>
      <c r="Q3772" s="5" t="str">
        <f>IF(VALUE(SUBSTITUTE(Helper_Columns[[#This Row],[Discount]],"%",""))&gt;=10,"High Discount", "Normal")</f>
        <v>Normal</v>
      </c>
      <c r="R3772" s="5" t="str">
        <f xml:space="preserve"> IF(Helper_Columns[[#This Row],[Profit]]&gt;5000,"High","Low")</f>
        <v>High</v>
      </c>
    </row>
    <row r="3773" spans="1:18" x14ac:dyDescent="0.25">
      <c r="A3773" t="s">
        <v>3783</v>
      </c>
      <c r="B3773" s="4">
        <v>45567.33806761352</v>
      </c>
      <c r="C3773" t="s">
        <v>5022</v>
      </c>
      <c r="D3773" t="s">
        <v>5027</v>
      </c>
      <c r="E3773" t="s">
        <v>5042</v>
      </c>
      <c r="F3773" t="s">
        <v>5048</v>
      </c>
      <c r="G3773" t="s">
        <v>5059</v>
      </c>
      <c r="H3773">
        <v>69657</v>
      </c>
      <c r="I3773">
        <v>4</v>
      </c>
      <c r="J3773" t="s">
        <v>5072</v>
      </c>
      <c r="K3773">
        <v>6980.4</v>
      </c>
      <c r="L3773" t="s">
        <v>5074</v>
      </c>
      <c r="M3773">
        <f>MONTH(Helper_Columns[Order_Date])</f>
        <v>10</v>
      </c>
      <c r="N3773">
        <f>YEAR(Helper_Columns[Order_Date])</f>
        <v>2024</v>
      </c>
      <c r="O3773" t="str">
        <f>TEXT(Helper_Columns[Order_Date],"mmm")</f>
        <v>Oct</v>
      </c>
      <c r="P3773" s="7">
        <f>IFERROR(Helper_Columns[Profit]/Helper_Columns[Sales_Amount],0)</f>
        <v>0.10021103406692794</v>
      </c>
      <c r="Q3773" s="5" t="str">
        <f>IF(VALUE(SUBSTITUTE(Helper_Columns[[#This Row],[Discount]],"%",""))&gt;=10,"High Discount", "Normal")</f>
        <v>High Discount</v>
      </c>
      <c r="R3773" s="5" t="str">
        <f xml:space="preserve"> IF(Helper_Columns[[#This Row],[Profit]]&gt;5000,"High","Low")</f>
        <v>High</v>
      </c>
    </row>
    <row r="3774" spans="1:18" x14ac:dyDescent="0.25">
      <c r="A3774" t="s">
        <v>3784</v>
      </c>
      <c r="B3774" s="4">
        <v>45567.411082216437</v>
      </c>
      <c r="C3774" t="s">
        <v>5023</v>
      </c>
      <c r="D3774" t="s">
        <v>5028</v>
      </c>
      <c r="E3774" t="s">
        <v>5036</v>
      </c>
      <c r="F3774" t="s">
        <v>5047</v>
      </c>
      <c r="G3774" t="s">
        <v>5058</v>
      </c>
      <c r="H3774">
        <v>55569</v>
      </c>
      <c r="I3774">
        <v>6</v>
      </c>
      <c r="J3774" t="s">
        <v>5070</v>
      </c>
      <c r="K3774">
        <v>5371.87</v>
      </c>
      <c r="L3774" t="s">
        <v>5078</v>
      </c>
      <c r="M3774">
        <f>MONTH(Helper_Columns[Order_Date])</f>
        <v>10</v>
      </c>
      <c r="N3774">
        <f>YEAR(Helper_Columns[Order_Date])</f>
        <v>2024</v>
      </c>
      <c r="O3774" t="str">
        <f>TEXT(Helper_Columns[Order_Date],"mmm")</f>
        <v>Oct</v>
      </c>
      <c r="P3774" s="7">
        <f>IFERROR(Helper_Columns[Profit]/Helper_Columns[Sales_Amount],0)</f>
        <v>9.6670265795677446E-2</v>
      </c>
      <c r="Q3774" s="5" t="str">
        <f>IF(VALUE(SUBSTITUTE(Helper_Columns[[#This Row],[Discount]],"%",""))&gt;=10,"High Discount", "Normal")</f>
        <v>Normal</v>
      </c>
      <c r="R3774" s="5" t="str">
        <f xml:space="preserve"> IF(Helper_Columns[[#This Row],[Profit]]&gt;5000,"High","Low")</f>
        <v>High</v>
      </c>
    </row>
    <row r="3775" spans="1:18" x14ac:dyDescent="0.25">
      <c r="A3775" t="s">
        <v>3785</v>
      </c>
      <c r="B3775" s="4">
        <v>45567.48409681936</v>
      </c>
      <c r="C3775" t="s">
        <v>5019</v>
      </c>
      <c r="D3775" t="s">
        <v>5027</v>
      </c>
      <c r="E3775" t="s">
        <v>5031</v>
      </c>
      <c r="F3775" t="s">
        <v>5048</v>
      </c>
      <c r="G3775" t="s">
        <v>5056</v>
      </c>
      <c r="H3775">
        <v>20883</v>
      </c>
      <c r="I3775">
        <v>2</v>
      </c>
      <c r="J3775" t="s">
        <v>5069</v>
      </c>
      <c r="K3775">
        <v>4280.22</v>
      </c>
      <c r="L3775" t="s">
        <v>5079</v>
      </c>
      <c r="M3775">
        <f>MONTH(Helper_Columns[Order_Date])</f>
        <v>10</v>
      </c>
      <c r="N3775">
        <f>YEAR(Helper_Columns[Order_Date])</f>
        <v>2024</v>
      </c>
      <c r="O3775" t="str">
        <f>TEXT(Helper_Columns[Order_Date],"mmm")</f>
        <v>Oct</v>
      </c>
      <c r="P3775" s="7">
        <f>IFERROR(Helper_Columns[Profit]/Helper_Columns[Sales_Amount],0)</f>
        <v>0.20496193075707514</v>
      </c>
      <c r="Q3775" s="5" t="str">
        <f>IF(VALUE(SUBSTITUTE(Helper_Columns[[#This Row],[Discount]],"%",""))&gt;=10,"High Discount", "Normal")</f>
        <v>High Discount</v>
      </c>
      <c r="R3775" s="5" t="str">
        <f xml:space="preserve"> IF(Helper_Columns[[#This Row],[Profit]]&gt;5000,"High","Low")</f>
        <v>Low</v>
      </c>
    </row>
    <row r="3776" spans="1:18" x14ac:dyDescent="0.25">
      <c r="A3776" t="s">
        <v>3786</v>
      </c>
      <c r="B3776" s="4">
        <v>45567.557111422277</v>
      </c>
      <c r="C3776" t="s">
        <v>5024</v>
      </c>
      <c r="D3776" t="s">
        <v>5028</v>
      </c>
      <c r="E3776" t="s">
        <v>5032</v>
      </c>
      <c r="F3776" t="s">
        <v>5048</v>
      </c>
      <c r="G3776" t="s">
        <v>5051</v>
      </c>
      <c r="H3776">
        <v>23857</v>
      </c>
      <c r="I3776">
        <v>11</v>
      </c>
      <c r="J3776" t="s">
        <v>5068</v>
      </c>
      <c r="K3776">
        <v>5080.49</v>
      </c>
      <c r="L3776" t="s">
        <v>5077</v>
      </c>
      <c r="M3776">
        <f>MONTH(Helper_Columns[Order_Date])</f>
        <v>10</v>
      </c>
      <c r="N3776">
        <f>YEAR(Helper_Columns[Order_Date])</f>
        <v>2024</v>
      </c>
      <c r="O3776" t="str">
        <f>TEXT(Helper_Columns[Order_Date],"mmm")</f>
        <v>Oct</v>
      </c>
      <c r="P3776" s="7">
        <f>IFERROR(Helper_Columns[Profit]/Helper_Columns[Sales_Amount],0)</f>
        <v>0.21295594584398708</v>
      </c>
      <c r="Q3776" s="5" t="str">
        <f>IF(VALUE(SUBSTITUTE(Helper_Columns[[#This Row],[Discount]],"%",""))&gt;=10,"High Discount", "Normal")</f>
        <v>Normal</v>
      </c>
      <c r="R3776" s="5" t="str">
        <f xml:space="preserve"> IF(Helper_Columns[[#This Row],[Profit]]&gt;5000,"High","Low")</f>
        <v>High</v>
      </c>
    </row>
    <row r="3777" spans="1:18" x14ac:dyDescent="0.25">
      <c r="A3777" t="s">
        <v>3787</v>
      </c>
      <c r="B3777" s="4">
        <v>45567.6301260252</v>
      </c>
      <c r="C3777" t="s">
        <v>5019</v>
      </c>
      <c r="D3777" t="s">
        <v>5027</v>
      </c>
      <c r="E3777" t="s">
        <v>5038</v>
      </c>
      <c r="F3777" t="s">
        <v>5047</v>
      </c>
      <c r="G3777" t="s">
        <v>5067</v>
      </c>
      <c r="H3777">
        <v>67972</v>
      </c>
      <c r="I3777">
        <v>12</v>
      </c>
      <c r="J3777" t="s">
        <v>5071</v>
      </c>
      <c r="K3777">
        <v>12482.79</v>
      </c>
      <c r="L3777" t="s">
        <v>5075</v>
      </c>
      <c r="M3777">
        <f>MONTH(Helper_Columns[Order_Date])</f>
        <v>10</v>
      </c>
      <c r="N3777">
        <f>YEAR(Helper_Columns[Order_Date])</f>
        <v>2024</v>
      </c>
      <c r="O3777" t="str">
        <f>TEXT(Helper_Columns[Order_Date],"mmm")</f>
        <v>Oct</v>
      </c>
      <c r="P3777" s="7">
        <f>IFERROR(Helper_Columns[Profit]/Helper_Columns[Sales_Amount],0)</f>
        <v>0.18364606014241158</v>
      </c>
      <c r="Q3777" s="5" t="str">
        <f>IF(VALUE(SUBSTITUTE(Helper_Columns[[#This Row],[Discount]],"%",""))&gt;=10,"High Discount", "Normal")</f>
        <v>High Discount</v>
      </c>
      <c r="R3777" s="5" t="str">
        <f xml:space="preserve"> IF(Helper_Columns[[#This Row],[Profit]]&gt;5000,"High","Low")</f>
        <v>High</v>
      </c>
    </row>
    <row r="3778" spans="1:18" x14ac:dyDescent="0.25">
      <c r="A3778" t="s">
        <v>3788</v>
      </c>
      <c r="B3778" s="4">
        <v>45567.703140628117</v>
      </c>
      <c r="C3778" t="s">
        <v>5019</v>
      </c>
      <c r="D3778" t="s">
        <v>5027</v>
      </c>
      <c r="E3778" t="s">
        <v>5044</v>
      </c>
      <c r="F3778" t="s">
        <v>5048</v>
      </c>
      <c r="G3778" t="s">
        <v>5056</v>
      </c>
      <c r="H3778">
        <v>77629</v>
      </c>
      <c r="I3778">
        <v>13</v>
      </c>
      <c r="J3778" t="s">
        <v>5073</v>
      </c>
      <c r="K3778">
        <v>9569.59</v>
      </c>
      <c r="L3778" t="s">
        <v>5079</v>
      </c>
      <c r="M3778">
        <f>MONTH(Helper_Columns[Order_Date])</f>
        <v>10</v>
      </c>
      <c r="N3778">
        <f>YEAR(Helper_Columns[Order_Date])</f>
        <v>2024</v>
      </c>
      <c r="O3778" t="str">
        <f>TEXT(Helper_Columns[Order_Date],"mmm")</f>
        <v>Oct</v>
      </c>
      <c r="P3778" s="7">
        <f>IFERROR(Helper_Columns[Profit]/Helper_Columns[Sales_Amount],0)</f>
        <v>0.12327339009906092</v>
      </c>
      <c r="Q3778" s="5" t="str">
        <f>IF(VALUE(SUBSTITUTE(Helper_Columns[[#This Row],[Discount]],"%",""))&gt;=10,"High Discount", "Normal")</f>
        <v>Normal</v>
      </c>
      <c r="R3778" s="5" t="str">
        <f xml:space="preserve"> IF(Helper_Columns[[#This Row],[Profit]]&gt;5000,"High","Low")</f>
        <v>High</v>
      </c>
    </row>
    <row r="3779" spans="1:18" x14ac:dyDescent="0.25">
      <c r="A3779" t="s">
        <v>3789</v>
      </c>
      <c r="B3779" s="4">
        <v>45567.77615523104</v>
      </c>
      <c r="C3779" t="s">
        <v>5019</v>
      </c>
      <c r="D3779" t="s">
        <v>5027</v>
      </c>
      <c r="E3779" t="s">
        <v>5038</v>
      </c>
      <c r="F3779" t="s">
        <v>5046</v>
      </c>
      <c r="G3779" t="s">
        <v>5054</v>
      </c>
      <c r="H3779">
        <v>48871</v>
      </c>
      <c r="I3779">
        <v>5</v>
      </c>
      <c r="J3779" t="s">
        <v>5070</v>
      </c>
      <c r="K3779">
        <v>9687.9699999999993</v>
      </c>
      <c r="L3779" t="s">
        <v>5079</v>
      </c>
      <c r="M3779">
        <f>MONTH(Helper_Columns[Order_Date])</f>
        <v>10</v>
      </c>
      <c r="N3779">
        <f>YEAR(Helper_Columns[Order_Date])</f>
        <v>2024</v>
      </c>
      <c r="O3779" t="str">
        <f>TEXT(Helper_Columns[Order_Date],"mmm")</f>
        <v>Oct</v>
      </c>
      <c r="P3779" s="7">
        <f>IFERROR(Helper_Columns[Profit]/Helper_Columns[Sales_Amount],0)</f>
        <v>0.19823555892042313</v>
      </c>
      <c r="Q3779" s="5" t="str">
        <f>IF(VALUE(SUBSTITUTE(Helper_Columns[[#This Row],[Discount]],"%",""))&gt;=10,"High Discount", "Normal")</f>
        <v>Normal</v>
      </c>
      <c r="R3779" s="5" t="str">
        <f xml:space="preserve"> IF(Helper_Columns[[#This Row],[Profit]]&gt;5000,"High","Low")</f>
        <v>High</v>
      </c>
    </row>
    <row r="3780" spans="1:18" x14ac:dyDescent="0.25">
      <c r="A3780" t="s">
        <v>3790</v>
      </c>
      <c r="B3780" s="4">
        <v>45567.849169833957</v>
      </c>
      <c r="C3780" t="s">
        <v>5024</v>
      </c>
      <c r="D3780" t="s">
        <v>5029</v>
      </c>
      <c r="E3780" t="s">
        <v>5041</v>
      </c>
      <c r="F3780" t="s">
        <v>5048</v>
      </c>
      <c r="G3780" t="s">
        <v>5051</v>
      </c>
      <c r="H3780">
        <v>26557</v>
      </c>
      <c r="I3780">
        <v>10</v>
      </c>
      <c r="J3780" t="s">
        <v>5068</v>
      </c>
      <c r="K3780">
        <v>2568.4299999999998</v>
      </c>
      <c r="L3780" t="s">
        <v>5077</v>
      </c>
      <c r="M3780">
        <f>MONTH(Helper_Columns[Order_Date])</f>
        <v>10</v>
      </c>
      <c r="N3780">
        <f>YEAR(Helper_Columns[Order_Date])</f>
        <v>2024</v>
      </c>
      <c r="O3780" t="str">
        <f>TEXT(Helper_Columns[Order_Date],"mmm")</f>
        <v>Oct</v>
      </c>
      <c r="P3780" s="7">
        <f>IFERROR(Helper_Columns[Profit]/Helper_Columns[Sales_Amount],0)</f>
        <v>9.6713860752344005E-2</v>
      </c>
      <c r="Q3780" s="5" t="str">
        <f>IF(VALUE(SUBSTITUTE(Helper_Columns[[#This Row],[Discount]],"%",""))&gt;=10,"High Discount", "Normal")</f>
        <v>Normal</v>
      </c>
      <c r="R3780" s="5" t="str">
        <f xml:space="preserve"> IF(Helper_Columns[[#This Row],[Profit]]&gt;5000,"High","Low")</f>
        <v>Low</v>
      </c>
    </row>
    <row r="3781" spans="1:18" x14ac:dyDescent="0.25">
      <c r="A3781" t="s">
        <v>3791</v>
      </c>
      <c r="B3781" s="4">
        <v>45567.922184436888</v>
      </c>
      <c r="C3781" t="s">
        <v>5018</v>
      </c>
      <c r="D3781" t="s">
        <v>5029</v>
      </c>
      <c r="E3781" t="s">
        <v>5040</v>
      </c>
      <c r="F3781" t="s">
        <v>5047</v>
      </c>
      <c r="G3781" t="s">
        <v>5064</v>
      </c>
      <c r="H3781">
        <v>53318</v>
      </c>
      <c r="I3781">
        <v>11</v>
      </c>
      <c r="J3781" t="s">
        <v>5068</v>
      </c>
      <c r="K3781">
        <v>4550.59</v>
      </c>
      <c r="L3781" t="s">
        <v>5075</v>
      </c>
      <c r="M3781">
        <f>MONTH(Helper_Columns[Order_Date])</f>
        <v>10</v>
      </c>
      <c r="N3781">
        <f>YEAR(Helper_Columns[Order_Date])</f>
        <v>2024</v>
      </c>
      <c r="O3781" t="str">
        <f>TEXT(Helper_Columns[Order_Date],"mmm")</f>
        <v>Oct</v>
      </c>
      <c r="P3781" s="7">
        <f>IFERROR(Helper_Columns[Profit]/Helper_Columns[Sales_Amount],0)</f>
        <v>8.5348100078772651E-2</v>
      </c>
      <c r="Q3781" s="5" t="str">
        <f>IF(VALUE(SUBSTITUTE(Helper_Columns[[#This Row],[Discount]],"%",""))&gt;=10,"High Discount", "Normal")</f>
        <v>Normal</v>
      </c>
      <c r="R3781" s="5" t="str">
        <f xml:space="preserve"> IF(Helper_Columns[[#This Row],[Profit]]&gt;5000,"High","Low")</f>
        <v>Low</v>
      </c>
    </row>
    <row r="3782" spans="1:18" x14ac:dyDescent="0.25">
      <c r="A3782" t="s">
        <v>3792</v>
      </c>
      <c r="B3782" s="4">
        <v>45567.995199039797</v>
      </c>
      <c r="C3782" t="s">
        <v>5020</v>
      </c>
      <c r="D3782" t="s">
        <v>5027</v>
      </c>
      <c r="E3782" t="s">
        <v>5042</v>
      </c>
      <c r="F3782" t="s">
        <v>5047</v>
      </c>
      <c r="G3782" t="s">
        <v>5067</v>
      </c>
      <c r="H3782">
        <v>40983</v>
      </c>
      <c r="I3782">
        <v>12</v>
      </c>
      <c r="J3782" t="s">
        <v>5072</v>
      </c>
      <c r="K3782">
        <v>5439.86</v>
      </c>
      <c r="L3782" t="s">
        <v>5076</v>
      </c>
      <c r="M3782">
        <f>MONTH(Helper_Columns[Order_Date])</f>
        <v>10</v>
      </c>
      <c r="N3782">
        <f>YEAR(Helper_Columns[Order_Date])</f>
        <v>2024</v>
      </c>
      <c r="O3782" t="str">
        <f>TEXT(Helper_Columns[Order_Date],"mmm")</f>
        <v>Oct</v>
      </c>
      <c r="P3782" s="7">
        <f>IFERROR(Helper_Columns[Profit]/Helper_Columns[Sales_Amount],0)</f>
        <v>0.13273454847131735</v>
      </c>
      <c r="Q3782" s="5" t="str">
        <f>IF(VALUE(SUBSTITUTE(Helper_Columns[[#This Row],[Discount]],"%",""))&gt;=10,"High Discount", "Normal")</f>
        <v>High Discount</v>
      </c>
      <c r="R3782" s="5" t="str">
        <f xml:space="preserve"> IF(Helper_Columns[[#This Row],[Profit]]&gt;5000,"High","Low")</f>
        <v>High</v>
      </c>
    </row>
    <row r="3783" spans="1:18" x14ac:dyDescent="0.25">
      <c r="A3783" t="s">
        <v>3793</v>
      </c>
      <c r="B3783" s="4">
        <v>45568.06821364272</v>
      </c>
      <c r="C3783" t="s">
        <v>5012</v>
      </c>
      <c r="D3783" t="s">
        <v>5027</v>
      </c>
      <c r="E3783" t="s">
        <v>5038</v>
      </c>
      <c r="F3783" t="s">
        <v>5047</v>
      </c>
      <c r="G3783" t="s">
        <v>5062</v>
      </c>
      <c r="H3783">
        <v>51228</v>
      </c>
      <c r="I3783">
        <v>10</v>
      </c>
      <c r="J3783" t="s">
        <v>5071</v>
      </c>
      <c r="K3783">
        <v>9272.68</v>
      </c>
      <c r="L3783" t="s">
        <v>5079</v>
      </c>
      <c r="M3783">
        <f>MONTH(Helper_Columns[Order_Date])</f>
        <v>10</v>
      </c>
      <c r="N3783">
        <f>YEAR(Helper_Columns[Order_Date])</f>
        <v>2024</v>
      </c>
      <c r="O3783" t="str">
        <f>TEXT(Helper_Columns[Order_Date],"mmm")</f>
        <v>Oct</v>
      </c>
      <c r="P3783" s="7">
        <f>IFERROR(Helper_Columns[Profit]/Helper_Columns[Sales_Amount],0)</f>
        <v>0.18100804247677052</v>
      </c>
      <c r="Q3783" s="5" t="str">
        <f>IF(VALUE(SUBSTITUTE(Helper_Columns[[#This Row],[Discount]],"%",""))&gt;=10,"High Discount", "Normal")</f>
        <v>High Discount</v>
      </c>
      <c r="R3783" s="5" t="str">
        <f xml:space="preserve"> IF(Helper_Columns[[#This Row],[Profit]]&gt;5000,"High","Low")</f>
        <v>High</v>
      </c>
    </row>
    <row r="3784" spans="1:18" x14ac:dyDescent="0.25">
      <c r="A3784" t="s">
        <v>3794</v>
      </c>
      <c r="B3784" s="4">
        <v>45568.141228245651</v>
      </c>
      <c r="C3784" t="s">
        <v>5012</v>
      </c>
      <c r="D3784" t="s">
        <v>5027</v>
      </c>
      <c r="E3784" t="s">
        <v>5042</v>
      </c>
      <c r="F3784" t="s">
        <v>5046</v>
      </c>
      <c r="G3784" t="s">
        <v>5049</v>
      </c>
      <c r="H3784">
        <v>26209</v>
      </c>
      <c r="I3784">
        <v>11</v>
      </c>
      <c r="J3784" t="s">
        <v>5072</v>
      </c>
      <c r="K3784">
        <v>3911.41</v>
      </c>
      <c r="L3784" t="s">
        <v>5074</v>
      </c>
      <c r="M3784">
        <f>MONTH(Helper_Columns[Order_Date])</f>
        <v>10</v>
      </c>
      <c r="N3784">
        <f>YEAR(Helper_Columns[Order_Date])</f>
        <v>2024</v>
      </c>
      <c r="O3784" t="str">
        <f>TEXT(Helper_Columns[Order_Date],"mmm")</f>
        <v>Oct</v>
      </c>
      <c r="P3784" s="7">
        <f>IFERROR(Helper_Columns[Profit]/Helper_Columns[Sales_Amount],0)</f>
        <v>0.14923919264374833</v>
      </c>
      <c r="Q3784" s="5" t="str">
        <f>IF(VALUE(SUBSTITUTE(Helper_Columns[[#This Row],[Discount]],"%",""))&gt;=10,"High Discount", "Normal")</f>
        <v>High Discount</v>
      </c>
      <c r="R3784" s="5" t="str">
        <f xml:space="preserve"> IF(Helper_Columns[[#This Row],[Profit]]&gt;5000,"High","Low")</f>
        <v>Low</v>
      </c>
    </row>
    <row r="3785" spans="1:18" x14ac:dyDescent="0.25">
      <c r="A3785" t="s">
        <v>3795</v>
      </c>
      <c r="B3785" s="4">
        <v>45568.214242848568</v>
      </c>
      <c r="C3785" t="s">
        <v>5022</v>
      </c>
      <c r="D3785" t="s">
        <v>5027</v>
      </c>
      <c r="E3785" t="s">
        <v>5042</v>
      </c>
      <c r="F3785" t="s">
        <v>5048</v>
      </c>
      <c r="G3785" t="s">
        <v>5059</v>
      </c>
      <c r="H3785">
        <v>72296</v>
      </c>
      <c r="I3785">
        <v>10</v>
      </c>
      <c r="J3785" t="s">
        <v>5069</v>
      </c>
      <c r="K3785">
        <v>14252.76</v>
      </c>
      <c r="L3785" t="s">
        <v>5078</v>
      </c>
      <c r="M3785">
        <f>MONTH(Helper_Columns[Order_Date])</f>
        <v>10</v>
      </c>
      <c r="N3785">
        <f>YEAR(Helper_Columns[Order_Date])</f>
        <v>2024</v>
      </c>
      <c r="O3785" t="str">
        <f>TEXT(Helper_Columns[Order_Date],"mmm")</f>
        <v>Oct</v>
      </c>
      <c r="P3785" s="7">
        <f>IFERROR(Helper_Columns[Profit]/Helper_Columns[Sales_Amount],0)</f>
        <v>0.19714451698572535</v>
      </c>
      <c r="Q3785" s="5" t="str">
        <f>IF(VALUE(SUBSTITUTE(Helper_Columns[[#This Row],[Discount]],"%",""))&gt;=10,"High Discount", "Normal")</f>
        <v>High Discount</v>
      </c>
      <c r="R3785" s="5" t="str">
        <f xml:space="preserve"> IF(Helper_Columns[[#This Row],[Profit]]&gt;5000,"High","Low")</f>
        <v>High</v>
      </c>
    </row>
    <row r="3786" spans="1:18" x14ac:dyDescent="0.25">
      <c r="A3786" t="s">
        <v>3796</v>
      </c>
      <c r="B3786" s="4">
        <v>45568.287257451477</v>
      </c>
      <c r="C3786" t="s">
        <v>5016</v>
      </c>
      <c r="D3786" t="s">
        <v>5026</v>
      </c>
      <c r="E3786" t="s">
        <v>5043</v>
      </c>
      <c r="F3786" t="s">
        <v>5048</v>
      </c>
      <c r="G3786" t="s">
        <v>5055</v>
      </c>
      <c r="H3786">
        <v>2904</v>
      </c>
      <c r="I3786">
        <v>7</v>
      </c>
      <c r="J3786" t="s">
        <v>5071</v>
      </c>
      <c r="K3786">
        <v>343.99</v>
      </c>
      <c r="L3786" t="s">
        <v>5075</v>
      </c>
      <c r="M3786">
        <f>MONTH(Helper_Columns[Order_Date])</f>
        <v>10</v>
      </c>
      <c r="N3786">
        <f>YEAR(Helper_Columns[Order_Date])</f>
        <v>2024</v>
      </c>
      <c r="O3786" t="str">
        <f>TEXT(Helper_Columns[Order_Date],"mmm")</f>
        <v>Oct</v>
      </c>
      <c r="P3786" s="7">
        <f>IFERROR(Helper_Columns[Profit]/Helper_Columns[Sales_Amount],0)</f>
        <v>0.1184538567493113</v>
      </c>
      <c r="Q3786" s="5" t="str">
        <f>IF(VALUE(SUBSTITUTE(Helper_Columns[[#This Row],[Discount]],"%",""))&gt;=10,"High Discount", "Normal")</f>
        <v>High Discount</v>
      </c>
      <c r="R3786" s="5" t="str">
        <f xml:space="preserve"> IF(Helper_Columns[[#This Row],[Profit]]&gt;5000,"High","Low")</f>
        <v>Low</v>
      </c>
    </row>
    <row r="3787" spans="1:18" x14ac:dyDescent="0.25">
      <c r="A3787" t="s">
        <v>3797</v>
      </c>
      <c r="B3787" s="4">
        <v>45568.360272054408</v>
      </c>
      <c r="C3787" t="s">
        <v>5024</v>
      </c>
      <c r="D3787" t="s">
        <v>5028</v>
      </c>
      <c r="E3787" t="s">
        <v>5032</v>
      </c>
      <c r="F3787" t="s">
        <v>5047</v>
      </c>
      <c r="G3787" t="s">
        <v>5063</v>
      </c>
      <c r="H3787">
        <v>11865</v>
      </c>
      <c r="I3787">
        <v>6</v>
      </c>
      <c r="J3787" t="s">
        <v>5070</v>
      </c>
      <c r="K3787">
        <v>2322.1</v>
      </c>
      <c r="L3787" t="s">
        <v>5077</v>
      </c>
      <c r="M3787">
        <f>MONTH(Helper_Columns[Order_Date])</f>
        <v>10</v>
      </c>
      <c r="N3787">
        <f>YEAR(Helper_Columns[Order_Date])</f>
        <v>2024</v>
      </c>
      <c r="O3787" t="str">
        <f>TEXT(Helper_Columns[Order_Date],"mmm")</f>
        <v>Oct</v>
      </c>
      <c r="P3787" s="7">
        <f>IFERROR(Helper_Columns[Profit]/Helper_Columns[Sales_Amount],0)</f>
        <v>0.19571007163927517</v>
      </c>
      <c r="Q3787" s="5" t="str">
        <f>IF(VALUE(SUBSTITUTE(Helper_Columns[[#This Row],[Discount]],"%",""))&gt;=10,"High Discount", "Normal")</f>
        <v>Normal</v>
      </c>
      <c r="R3787" s="5" t="str">
        <f xml:space="preserve"> IF(Helper_Columns[[#This Row],[Profit]]&gt;5000,"High","Low")</f>
        <v>Low</v>
      </c>
    </row>
    <row r="3788" spans="1:18" x14ac:dyDescent="0.25">
      <c r="A3788" t="s">
        <v>3798</v>
      </c>
      <c r="B3788" s="4">
        <v>45568.433286657317</v>
      </c>
      <c r="C3788" t="s">
        <v>5017</v>
      </c>
      <c r="D3788" t="s">
        <v>5028</v>
      </c>
      <c r="E3788" t="s">
        <v>5036</v>
      </c>
      <c r="F3788" t="s">
        <v>5047</v>
      </c>
      <c r="G3788" t="s">
        <v>5062</v>
      </c>
      <c r="H3788">
        <v>5428</v>
      </c>
      <c r="I3788">
        <v>10</v>
      </c>
      <c r="J3788" t="s">
        <v>5073</v>
      </c>
      <c r="K3788">
        <v>597.59</v>
      </c>
      <c r="L3788" t="s">
        <v>5076</v>
      </c>
      <c r="M3788">
        <f>MONTH(Helper_Columns[Order_Date])</f>
        <v>10</v>
      </c>
      <c r="N3788">
        <f>YEAR(Helper_Columns[Order_Date])</f>
        <v>2024</v>
      </c>
      <c r="O3788" t="str">
        <f>TEXT(Helper_Columns[Order_Date],"mmm")</f>
        <v>Oct</v>
      </c>
      <c r="P3788" s="7">
        <f>IFERROR(Helper_Columns[Profit]/Helper_Columns[Sales_Amount],0)</f>
        <v>0.11009395725865881</v>
      </c>
      <c r="Q3788" s="5" t="str">
        <f>IF(VALUE(SUBSTITUTE(Helper_Columns[[#This Row],[Discount]],"%",""))&gt;=10,"High Discount", "Normal")</f>
        <v>Normal</v>
      </c>
      <c r="R3788" s="5" t="str">
        <f xml:space="preserve"> IF(Helper_Columns[[#This Row],[Profit]]&gt;5000,"High","Low")</f>
        <v>Low</v>
      </c>
    </row>
    <row r="3789" spans="1:18" x14ac:dyDescent="0.25">
      <c r="A3789" t="s">
        <v>3799</v>
      </c>
      <c r="B3789" s="4">
        <v>45568.50630126024</v>
      </c>
      <c r="C3789" t="s">
        <v>5025</v>
      </c>
      <c r="D3789" t="s">
        <v>5027</v>
      </c>
      <c r="E3789" t="s">
        <v>5042</v>
      </c>
      <c r="F3789" t="s">
        <v>5047</v>
      </c>
      <c r="G3789" t="s">
        <v>5064</v>
      </c>
      <c r="H3789">
        <v>76511</v>
      </c>
      <c r="I3789">
        <v>5</v>
      </c>
      <c r="J3789" t="s">
        <v>5073</v>
      </c>
      <c r="K3789">
        <v>16316.54</v>
      </c>
      <c r="L3789" t="s">
        <v>5078</v>
      </c>
      <c r="M3789">
        <f>MONTH(Helper_Columns[Order_Date])</f>
        <v>10</v>
      </c>
      <c r="N3789">
        <f>YEAR(Helper_Columns[Order_Date])</f>
        <v>2024</v>
      </c>
      <c r="O3789" t="str">
        <f>TEXT(Helper_Columns[Order_Date],"mmm")</f>
        <v>Oct</v>
      </c>
      <c r="P3789" s="7">
        <f>IFERROR(Helper_Columns[Profit]/Helper_Columns[Sales_Amount],0)</f>
        <v>0.21325744010665135</v>
      </c>
      <c r="Q3789" s="5" t="str">
        <f>IF(VALUE(SUBSTITUTE(Helper_Columns[[#This Row],[Discount]],"%",""))&gt;=10,"High Discount", "Normal")</f>
        <v>Normal</v>
      </c>
      <c r="R3789" s="5" t="str">
        <f xml:space="preserve"> IF(Helper_Columns[[#This Row],[Profit]]&gt;5000,"High","Low")</f>
        <v>High</v>
      </c>
    </row>
    <row r="3790" spans="1:18" x14ac:dyDescent="0.25">
      <c r="A3790" t="s">
        <v>3800</v>
      </c>
      <c r="B3790" s="4">
        <v>45568.579315863171</v>
      </c>
      <c r="C3790" t="s">
        <v>5014</v>
      </c>
      <c r="D3790" t="s">
        <v>5027</v>
      </c>
      <c r="E3790" t="s">
        <v>5031</v>
      </c>
      <c r="F3790" t="s">
        <v>5047</v>
      </c>
      <c r="G3790" t="s">
        <v>5058</v>
      </c>
      <c r="H3790">
        <v>23522</v>
      </c>
      <c r="I3790">
        <v>12</v>
      </c>
      <c r="J3790" t="s">
        <v>5070</v>
      </c>
      <c r="K3790">
        <v>3801.56</v>
      </c>
      <c r="L3790" t="s">
        <v>5079</v>
      </c>
      <c r="M3790">
        <f>MONTH(Helper_Columns[Order_Date])</f>
        <v>10</v>
      </c>
      <c r="N3790">
        <f>YEAR(Helper_Columns[Order_Date])</f>
        <v>2024</v>
      </c>
      <c r="O3790" t="str">
        <f>TEXT(Helper_Columns[Order_Date],"mmm")</f>
        <v>Oct</v>
      </c>
      <c r="P3790" s="7">
        <f>IFERROR(Helper_Columns[Profit]/Helper_Columns[Sales_Amount],0)</f>
        <v>0.16161720942096761</v>
      </c>
      <c r="Q3790" s="5" t="str">
        <f>IF(VALUE(SUBSTITUTE(Helper_Columns[[#This Row],[Discount]],"%",""))&gt;=10,"High Discount", "Normal")</f>
        <v>Normal</v>
      </c>
      <c r="R3790" s="5" t="str">
        <f xml:space="preserve"> IF(Helper_Columns[[#This Row],[Profit]]&gt;5000,"High","Low")</f>
        <v>Low</v>
      </c>
    </row>
    <row r="3791" spans="1:18" x14ac:dyDescent="0.25">
      <c r="A3791" t="s">
        <v>3801</v>
      </c>
      <c r="B3791" s="4">
        <v>45568.652330466088</v>
      </c>
      <c r="C3791" t="s">
        <v>5014</v>
      </c>
      <c r="D3791" t="s">
        <v>5029</v>
      </c>
      <c r="E3791" t="s">
        <v>5041</v>
      </c>
      <c r="F3791" t="s">
        <v>5048</v>
      </c>
      <c r="G3791" t="s">
        <v>5059</v>
      </c>
      <c r="H3791">
        <v>51865</v>
      </c>
      <c r="I3791">
        <v>10</v>
      </c>
      <c r="J3791" t="s">
        <v>5070</v>
      </c>
      <c r="K3791">
        <v>9054.36</v>
      </c>
      <c r="L3791" t="s">
        <v>5079</v>
      </c>
      <c r="M3791">
        <f>MONTH(Helper_Columns[Order_Date])</f>
        <v>10</v>
      </c>
      <c r="N3791">
        <f>YEAR(Helper_Columns[Order_Date])</f>
        <v>2024</v>
      </c>
      <c r="O3791" t="str">
        <f>TEXT(Helper_Columns[Order_Date],"mmm")</f>
        <v>Oct</v>
      </c>
      <c r="P3791" s="7">
        <f>IFERROR(Helper_Columns[Profit]/Helper_Columns[Sales_Amount],0)</f>
        <v>0.17457553263279668</v>
      </c>
      <c r="Q3791" s="5" t="str">
        <f>IF(VALUE(SUBSTITUTE(Helper_Columns[[#This Row],[Discount]],"%",""))&gt;=10,"High Discount", "Normal")</f>
        <v>Normal</v>
      </c>
      <c r="R3791" s="5" t="str">
        <f xml:space="preserve"> IF(Helper_Columns[[#This Row],[Profit]]&gt;5000,"High","Low")</f>
        <v>High</v>
      </c>
    </row>
    <row r="3792" spans="1:18" x14ac:dyDescent="0.25">
      <c r="A3792" t="s">
        <v>3802</v>
      </c>
      <c r="B3792" s="4">
        <v>45568.725345068997</v>
      </c>
      <c r="C3792" t="s">
        <v>5017</v>
      </c>
      <c r="D3792" t="s">
        <v>5028</v>
      </c>
      <c r="E3792" t="s">
        <v>5037</v>
      </c>
      <c r="F3792" t="s">
        <v>5048</v>
      </c>
      <c r="G3792" t="s">
        <v>5051</v>
      </c>
      <c r="H3792">
        <v>40093</v>
      </c>
      <c r="I3792">
        <v>13</v>
      </c>
      <c r="J3792" t="s">
        <v>5073</v>
      </c>
      <c r="K3792">
        <v>8134.66</v>
      </c>
      <c r="L3792" t="s">
        <v>5078</v>
      </c>
      <c r="M3792">
        <f>MONTH(Helper_Columns[Order_Date])</f>
        <v>10</v>
      </c>
      <c r="N3792">
        <f>YEAR(Helper_Columns[Order_Date])</f>
        <v>2024</v>
      </c>
      <c r="O3792" t="str">
        <f>TEXT(Helper_Columns[Order_Date],"mmm")</f>
        <v>Oct</v>
      </c>
      <c r="P3792" s="7">
        <f>IFERROR(Helper_Columns[Profit]/Helper_Columns[Sales_Amount],0)</f>
        <v>0.20289476966053924</v>
      </c>
      <c r="Q3792" s="5" t="str">
        <f>IF(VALUE(SUBSTITUTE(Helper_Columns[[#This Row],[Discount]],"%",""))&gt;=10,"High Discount", "Normal")</f>
        <v>Normal</v>
      </c>
      <c r="R3792" s="5" t="str">
        <f xml:space="preserve"> IF(Helper_Columns[[#This Row],[Profit]]&gt;5000,"High","Low")</f>
        <v>High</v>
      </c>
    </row>
    <row r="3793" spans="1:18" x14ac:dyDescent="0.25">
      <c r="A3793" t="s">
        <v>3803</v>
      </c>
      <c r="B3793" s="4">
        <v>45568.798359671942</v>
      </c>
      <c r="C3793" t="s">
        <v>5012</v>
      </c>
      <c r="D3793" t="s">
        <v>5029</v>
      </c>
      <c r="E3793" t="s">
        <v>5039</v>
      </c>
      <c r="F3793" t="s">
        <v>5046</v>
      </c>
      <c r="G3793" t="s">
        <v>5066</v>
      </c>
      <c r="H3793">
        <v>2408</v>
      </c>
      <c r="I3793">
        <v>11</v>
      </c>
      <c r="J3793" t="s">
        <v>5068</v>
      </c>
      <c r="K3793">
        <v>367.17</v>
      </c>
      <c r="L3793" t="s">
        <v>5077</v>
      </c>
      <c r="M3793">
        <f>MONTH(Helper_Columns[Order_Date])</f>
        <v>10</v>
      </c>
      <c r="N3793">
        <f>YEAR(Helper_Columns[Order_Date])</f>
        <v>2024</v>
      </c>
      <c r="O3793" t="str">
        <f>TEXT(Helper_Columns[Order_Date],"mmm")</f>
        <v>Oct</v>
      </c>
      <c r="P3793" s="7">
        <f>IFERROR(Helper_Columns[Profit]/Helper_Columns[Sales_Amount],0)</f>
        <v>0.15247923588039869</v>
      </c>
      <c r="Q3793" s="5" t="str">
        <f>IF(VALUE(SUBSTITUTE(Helper_Columns[[#This Row],[Discount]],"%",""))&gt;=10,"High Discount", "Normal")</f>
        <v>Normal</v>
      </c>
      <c r="R3793" s="5" t="str">
        <f xml:space="preserve"> IF(Helper_Columns[[#This Row],[Profit]]&gt;5000,"High","Low")</f>
        <v>Low</v>
      </c>
    </row>
    <row r="3794" spans="1:18" x14ac:dyDescent="0.25">
      <c r="A3794" t="s">
        <v>3804</v>
      </c>
      <c r="B3794" s="4">
        <v>45568.871374274851</v>
      </c>
      <c r="C3794" t="s">
        <v>5014</v>
      </c>
      <c r="D3794" t="s">
        <v>5027</v>
      </c>
      <c r="E3794" t="s">
        <v>5031</v>
      </c>
      <c r="F3794" t="s">
        <v>5046</v>
      </c>
      <c r="G3794" t="s">
        <v>5057</v>
      </c>
      <c r="H3794">
        <v>62082</v>
      </c>
      <c r="I3794">
        <v>10</v>
      </c>
      <c r="J3794" t="s">
        <v>5073</v>
      </c>
      <c r="K3794">
        <v>10447.73</v>
      </c>
      <c r="L3794" t="s">
        <v>5074</v>
      </c>
      <c r="M3794">
        <f>MONTH(Helper_Columns[Order_Date])</f>
        <v>10</v>
      </c>
      <c r="N3794">
        <f>YEAR(Helper_Columns[Order_Date])</f>
        <v>2024</v>
      </c>
      <c r="O3794" t="str">
        <f>TEXT(Helper_Columns[Order_Date],"mmm")</f>
        <v>Oct</v>
      </c>
      <c r="P3794" s="7">
        <f>IFERROR(Helper_Columns[Profit]/Helper_Columns[Sales_Amount],0)</f>
        <v>0.16828919815727586</v>
      </c>
      <c r="Q3794" s="5" t="str">
        <f>IF(VALUE(SUBSTITUTE(Helper_Columns[[#This Row],[Discount]],"%",""))&gt;=10,"High Discount", "Normal")</f>
        <v>Normal</v>
      </c>
      <c r="R3794" s="5" t="str">
        <f xml:space="preserve"> IF(Helper_Columns[[#This Row],[Profit]]&gt;5000,"High","Low")</f>
        <v>High</v>
      </c>
    </row>
    <row r="3795" spans="1:18" x14ac:dyDescent="0.25">
      <c r="A3795" t="s">
        <v>3805</v>
      </c>
      <c r="B3795" s="4">
        <v>45568.944388877768</v>
      </c>
      <c r="C3795" t="s">
        <v>5017</v>
      </c>
      <c r="D3795" t="s">
        <v>5026</v>
      </c>
      <c r="E3795" t="s">
        <v>5034</v>
      </c>
      <c r="F3795" t="s">
        <v>5046</v>
      </c>
      <c r="G3795" t="s">
        <v>5049</v>
      </c>
      <c r="H3795">
        <v>12260</v>
      </c>
      <c r="I3795">
        <v>2</v>
      </c>
      <c r="J3795" t="s">
        <v>5071</v>
      </c>
      <c r="K3795">
        <v>2170.92</v>
      </c>
      <c r="L3795" t="s">
        <v>5079</v>
      </c>
      <c r="M3795">
        <f>MONTH(Helper_Columns[Order_Date])</f>
        <v>10</v>
      </c>
      <c r="N3795">
        <f>YEAR(Helper_Columns[Order_Date])</f>
        <v>2024</v>
      </c>
      <c r="O3795" t="str">
        <f>TEXT(Helper_Columns[Order_Date],"mmm")</f>
        <v>Oct</v>
      </c>
      <c r="P3795" s="7">
        <f>IFERROR(Helper_Columns[Profit]/Helper_Columns[Sales_Amount],0)</f>
        <v>0.17707340946166394</v>
      </c>
      <c r="Q3795" s="5" t="str">
        <f>IF(VALUE(SUBSTITUTE(Helper_Columns[[#This Row],[Discount]],"%",""))&gt;=10,"High Discount", "Normal")</f>
        <v>High Discount</v>
      </c>
      <c r="R3795" s="5" t="str">
        <f xml:space="preserve"> IF(Helper_Columns[[#This Row],[Profit]]&gt;5000,"High","Low")</f>
        <v>Low</v>
      </c>
    </row>
    <row r="3796" spans="1:18" x14ac:dyDescent="0.25">
      <c r="A3796" t="s">
        <v>3806</v>
      </c>
      <c r="B3796" s="4">
        <v>45569.017403480691</v>
      </c>
      <c r="C3796" t="s">
        <v>5019</v>
      </c>
      <c r="D3796" t="s">
        <v>5026</v>
      </c>
      <c r="E3796" t="s">
        <v>5043</v>
      </c>
      <c r="F3796" t="s">
        <v>5046</v>
      </c>
      <c r="G3796" t="s">
        <v>5057</v>
      </c>
      <c r="H3796">
        <v>72095</v>
      </c>
      <c r="I3796">
        <v>10</v>
      </c>
      <c r="J3796" t="s">
        <v>5071</v>
      </c>
      <c r="K3796">
        <v>6901.45</v>
      </c>
      <c r="L3796" t="s">
        <v>5075</v>
      </c>
      <c r="M3796">
        <f>MONTH(Helper_Columns[Order_Date])</f>
        <v>10</v>
      </c>
      <c r="N3796">
        <f>YEAR(Helper_Columns[Order_Date])</f>
        <v>2024</v>
      </c>
      <c r="O3796" t="str">
        <f>TEXT(Helper_Columns[Order_Date],"mmm")</f>
        <v>Oct</v>
      </c>
      <c r="P3796" s="7">
        <f>IFERROR(Helper_Columns[Profit]/Helper_Columns[Sales_Amount],0)</f>
        <v>9.5727165545460846E-2</v>
      </c>
      <c r="Q3796" s="5" t="str">
        <f>IF(VALUE(SUBSTITUTE(Helper_Columns[[#This Row],[Discount]],"%",""))&gt;=10,"High Discount", "Normal")</f>
        <v>High Discount</v>
      </c>
      <c r="R3796" s="5" t="str">
        <f xml:space="preserve"> IF(Helper_Columns[[#This Row],[Profit]]&gt;5000,"High","Low")</f>
        <v>High</v>
      </c>
    </row>
    <row r="3797" spans="1:18" x14ac:dyDescent="0.25">
      <c r="A3797" t="s">
        <v>3807</v>
      </c>
      <c r="B3797" s="4">
        <v>45569.090418083608</v>
      </c>
      <c r="C3797" t="s">
        <v>5015</v>
      </c>
      <c r="D3797" t="s">
        <v>5027</v>
      </c>
      <c r="E3797" t="s">
        <v>5042</v>
      </c>
      <c r="F3797" t="s">
        <v>5048</v>
      </c>
      <c r="G3797" t="s">
        <v>5059</v>
      </c>
      <c r="H3797">
        <v>76276</v>
      </c>
      <c r="I3797">
        <v>3</v>
      </c>
      <c r="J3797" t="s">
        <v>5069</v>
      </c>
      <c r="K3797">
        <v>16276.96</v>
      </c>
      <c r="L3797" t="s">
        <v>5078</v>
      </c>
      <c r="M3797">
        <f>MONTH(Helper_Columns[Order_Date])</f>
        <v>10</v>
      </c>
      <c r="N3797">
        <f>YEAR(Helper_Columns[Order_Date])</f>
        <v>2024</v>
      </c>
      <c r="O3797" t="str">
        <f>TEXT(Helper_Columns[Order_Date],"mmm")</f>
        <v>Oct</v>
      </c>
      <c r="P3797" s="7">
        <f>IFERROR(Helper_Columns[Profit]/Helper_Columns[Sales_Amount],0)</f>
        <v>0.21339556347999369</v>
      </c>
      <c r="Q3797" s="5" t="str">
        <f>IF(VALUE(SUBSTITUTE(Helper_Columns[[#This Row],[Discount]],"%",""))&gt;=10,"High Discount", "Normal")</f>
        <v>High Discount</v>
      </c>
      <c r="R3797" s="5" t="str">
        <f xml:space="preserve"> IF(Helper_Columns[[#This Row],[Profit]]&gt;5000,"High","Low")</f>
        <v>High</v>
      </c>
    </row>
    <row r="3798" spans="1:18" x14ac:dyDescent="0.25">
      <c r="A3798" t="s">
        <v>3808</v>
      </c>
      <c r="B3798" s="4">
        <v>45569.163432686517</v>
      </c>
      <c r="C3798" t="s">
        <v>5014</v>
      </c>
      <c r="D3798" t="s">
        <v>5027</v>
      </c>
      <c r="E3798" t="s">
        <v>5042</v>
      </c>
      <c r="F3798" t="s">
        <v>5048</v>
      </c>
      <c r="G3798" t="s">
        <v>5065</v>
      </c>
      <c r="H3798">
        <v>46279</v>
      </c>
      <c r="I3798">
        <v>1</v>
      </c>
      <c r="J3798" t="s">
        <v>5069</v>
      </c>
      <c r="K3798">
        <v>8507.82</v>
      </c>
      <c r="L3798" t="s">
        <v>5076</v>
      </c>
      <c r="M3798">
        <f>MONTH(Helper_Columns[Order_Date])</f>
        <v>10</v>
      </c>
      <c r="N3798">
        <f>YEAR(Helper_Columns[Order_Date])</f>
        <v>2024</v>
      </c>
      <c r="O3798" t="str">
        <f>TEXT(Helper_Columns[Order_Date],"mmm")</f>
        <v>Oct</v>
      </c>
      <c r="P3798" s="7">
        <f>IFERROR(Helper_Columns[Profit]/Helper_Columns[Sales_Amount],0)</f>
        <v>0.18383759372501565</v>
      </c>
      <c r="Q3798" s="5" t="str">
        <f>IF(VALUE(SUBSTITUTE(Helper_Columns[[#This Row],[Discount]],"%",""))&gt;=10,"High Discount", "Normal")</f>
        <v>High Discount</v>
      </c>
      <c r="R3798" s="5" t="str">
        <f xml:space="preserve"> IF(Helper_Columns[[#This Row],[Profit]]&gt;5000,"High","Low")</f>
        <v>High</v>
      </c>
    </row>
    <row r="3799" spans="1:18" x14ac:dyDescent="0.25">
      <c r="A3799" t="s">
        <v>3809</v>
      </c>
      <c r="B3799" s="4">
        <v>45569.236447289462</v>
      </c>
      <c r="C3799" t="s">
        <v>5025</v>
      </c>
      <c r="D3799" t="s">
        <v>5029</v>
      </c>
      <c r="E3799" t="s">
        <v>5040</v>
      </c>
      <c r="F3799" t="s">
        <v>5046</v>
      </c>
      <c r="G3799" t="s">
        <v>5066</v>
      </c>
      <c r="H3799">
        <v>57754</v>
      </c>
      <c r="I3799">
        <v>2</v>
      </c>
      <c r="J3799" t="s">
        <v>5071</v>
      </c>
      <c r="K3799">
        <v>11540.26</v>
      </c>
      <c r="L3799" t="s">
        <v>5078</v>
      </c>
      <c r="M3799">
        <f>MONTH(Helper_Columns[Order_Date])</f>
        <v>10</v>
      </c>
      <c r="N3799">
        <f>YEAR(Helper_Columns[Order_Date])</f>
        <v>2024</v>
      </c>
      <c r="O3799" t="str">
        <f>TEXT(Helper_Columns[Order_Date],"mmm")</f>
        <v>Oct</v>
      </c>
      <c r="P3799" s="7">
        <f>IFERROR(Helper_Columns[Profit]/Helper_Columns[Sales_Amount],0)</f>
        <v>0.19981750181805591</v>
      </c>
      <c r="Q3799" s="5" t="str">
        <f>IF(VALUE(SUBSTITUTE(Helper_Columns[[#This Row],[Discount]],"%",""))&gt;=10,"High Discount", "Normal")</f>
        <v>High Discount</v>
      </c>
      <c r="R3799" s="5" t="str">
        <f xml:space="preserve"> IF(Helper_Columns[[#This Row],[Profit]]&gt;5000,"High","Low")</f>
        <v>High</v>
      </c>
    </row>
    <row r="3800" spans="1:18" x14ac:dyDescent="0.25">
      <c r="A3800" t="s">
        <v>3810</v>
      </c>
      <c r="B3800" s="4">
        <v>45569.309461892371</v>
      </c>
      <c r="C3800" t="s">
        <v>5024</v>
      </c>
      <c r="D3800" t="s">
        <v>5027</v>
      </c>
      <c r="E3800" t="s">
        <v>5044</v>
      </c>
      <c r="F3800" t="s">
        <v>5046</v>
      </c>
      <c r="G3800" t="s">
        <v>5057</v>
      </c>
      <c r="H3800">
        <v>8775</v>
      </c>
      <c r="I3800">
        <v>5</v>
      </c>
      <c r="J3800" t="s">
        <v>5073</v>
      </c>
      <c r="K3800">
        <v>1155.28</v>
      </c>
      <c r="L3800" t="s">
        <v>5077</v>
      </c>
      <c r="M3800">
        <f>MONTH(Helper_Columns[Order_Date])</f>
        <v>10</v>
      </c>
      <c r="N3800">
        <f>YEAR(Helper_Columns[Order_Date])</f>
        <v>2024</v>
      </c>
      <c r="O3800" t="str">
        <f>TEXT(Helper_Columns[Order_Date],"mmm")</f>
        <v>Oct</v>
      </c>
      <c r="P3800" s="7">
        <f>IFERROR(Helper_Columns[Profit]/Helper_Columns[Sales_Amount],0)</f>
        <v>0.13165584045584044</v>
      </c>
      <c r="Q3800" s="5" t="str">
        <f>IF(VALUE(SUBSTITUTE(Helper_Columns[[#This Row],[Discount]],"%",""))&gt;=10,"High Discount", "Normal")</f>
        <v>Normal</v>
      </c>
      <c r="R3800" s="5" t="str">
        <f xml:space="preserve"> IF(Helper_Columns[[#This Row],[Profit]]&gt;5000,"High","Low")</f>
        <v>Low</v>
      </c>
    </row>
    <row r="3801" spans="1:18" x14ac:dyDescent="0.25">
      <c r="A3801" t="s">
        <v>3811</v>
      </c>
      <c r="B3801" s="4">
        <v>45569.382476495288</v>
      </c>
      <c r="C3801" t="s">
        <v>5018</v>
      </c>
      <c r="D3801" t="s">
        <v>5026</v>
      </c>
      <c r="E3801" t="s">
        <v>5034</v>
      </c>
      <c r="F3801" t="s">
        <v>5047</v>
      </c>
      <c r="G3801" t="s">
        <v>5064</v>
      </c>
      <c r="H3801">
        <v>58201</v>
      </c>
      <c r="I3801">
        <v>3</v>
      </c>
      <c r="J3801" t="s">
        <v>5071</v>
      </c>
      <c r="K3801">
        <v>10418.49</v>
      </c>
      <c r="L3801" t="s">
        <v>5079</v>
      </c>
      <c r="M3801">
        <f>MONTH(Helper_Columns[Order_Date])</f>
        <v>10</v>
      </c>
      <c r="N3801">
        <f>YEAR(Helper_Columns[Order_Date])</f>
        <v>2024</v>
      </c>
      <c r="O3801" t="str">
        <f>TEXT(Helper_Columns[Order_Date],"mmm")</f>
        <v>Oct</v>
      </c>
      <c r="P3801" s="7">
        <f>IFERROR(Helper_Columns[Profit]/Helper_Columns[Sales_Amount],0)</f>
        <v>0.17900877991787081</v>
      </c>
      <c r="Q3801" s="5" t="str">
        <f>IF(VALUE(SUBSTITUTE(Helper_Columns[[#This Row],[Discount]],"%",""))&gt;=10,"High Discount", "Normal")</f>
        <v>High Discount</v>
      </c>
      <c r="R3801" s="5" t="str">
        <f xml:space="preserve"> IF(Helper_Columns[[#This Row],[Profit]]&gt;5000,"High","Low")</f>
        <v>High</v>
      </c>
    </row>
    <row r="3802" spans="1:18" x14ac:dyDescent="0.25">
      <c r="A3802" t="s">
        <v>3812</v>
      </c>
      <c r="B3802" s="4">
        <v>45569.455491098219</v>
      </c>
      <c r="C3802" t="s">
        <v>5015</v>
      </c>
      <c r="D3802" t="s">
        <v>5026</v>
      </c>
      <c r="E3802" t="s">
        <v>5043</v>
      </c>
      <c r="F3802" t="s">
        <v>5048</v>
      </c>
      <c r="G3802" t="s">
        <v>5059</v>
      </c>
      <c r="H3802">
        <v>49637</v>
      </c>
      <c r="I3802">
        <v>11</v>
      </c>
      <c r="J3802" t="s">
        <v>5073</v>
      </c>
      <c r="K3802">
        <v>8278.49</v>
      </c>
      <c r="L3802" t="s">
        <v>5079</v>
      </c>
      <c r="M3802">
        <f>MONTH(Helper_Columns[Order_Date])</f>
        <v>10</v>
      </c>
      <c r="N3802">
        <f>YEAR(Helper_Columns[Order_Date])</f>
        <v>2024</v>
      </c>
      <c r="O3802" t="str">
        <f>TEXT(Helper_Columns[Order_Date],"mmm")</f>
        <v>Oct</v>
      </c>
      <c r="P3802" s="7">
        <f>IFERROR(Helper_Columns[Profit]/Helper_Columns[Sales_Amount],0)</f>
        <v>0.16678062735459434</v>
      </c>
      <c r="Q3802" s="5" t="str">
        <f>IF(VALUE(SUBSTITUTE(Helper_Columns[[#This Row],[Discount]],"%",""))&gt;=10,"High Discount", "Normal")</f>
        <v>Normal</v>
      </c>
      <c r="R3802" s="5" t="str">
        <f xml:space="preserve"> IF(Helper_Columns[[#This Row],[Profit]]&gt;5000,"High","Low")</f>
        <v>High</v>
      </c>
    </row>
    <row r="3803" spans="1:18" x14ac:dyDescent="0.25">
      <c r="A3803" t="s">
        <v>3813</v>
      </c>
      <c r="B3803" s="4">
        <v>45569.528505701142</v>
      </c>
      <c r="C3803" t="s">
        <v>5024</v>
      </c>
      <c r="D3803" t="s">
        <v>5029</v>
      </c>
      <c r="E3803" t="s">
        <v>5039</v>
      </c>
      <c r="F3803" t="s">
        <v>5047</v>
      </c>
      <c r="G3803" t="s">
        <v>5067</v>
      </c>
      <c r="H3803">
        <v>54907</v>
      </c>
      <c r="I3803">
        <v>10</v>
      </c>
      <c r="J3803" t="s">
        <v>5071</v>
      </c>
      <c r="K3803">
        <v>10023.4</v>
      </c>
      <c r="L3803" t="s">
        <v>5075</v>
      </c>
      <c r="M3803">
        <f>MONTH(Helper_Columns[Order_Date])</f>
        <v>10</v>
      </c>
      <c r="N3803">
        <f>YEAR(Helper_Columns[Order_Date])</f>
        <v>2024</v>
      </c>
      <c r="O3803" t="str">
        <f>TEXT(Helper_Columns[Order_Date],"mmm")</f>
        <v>Oct</v>
      </c>
      <c r="P3803" s="7">
        <f>IFERROR(Helper_Columns[Profit]/Helper_Columns[Sales_Amount],0)</f>
        <v>0.18255231573387729</v>
      </c>
      <c r="Q3803" s="5" t="str">
        <f>IF(VALUE(SUBSTITUTE(Helper_Columns[[#This Row],[Discount]],"%",""))&gt;=10,"High Discount", "Normal")</f>
        <v>High Discount</v>
      </c>
      <c r="R3803" s="5" t="str">
        <f xml:space="preserve"> IF(Helper_Columns[[#This Row],[Profit]]&gt;5000,"High","Low")</f>
        <v>High</v>
      </c>
    </row>
    <row r="3804" spans="1:18" x14ac:dyDescent="0.25">
      <c r="A3804" t="s">
        <v>3814</v>
      </c>
      <c r="B3804" s="4">
        <v>45569.601520304052</v>
      </c>
      <c r="C3804" t="s">
        <v>5014</v>
      </c>
      <c r="D3804" t="s">
        <v>5027</v>
      </c>
      <c r="E3804" t="s">
        <v>5031</v>
      </c>
      <c r="F3804" t="s">
        <v>5047</v>
      </c>
      <c r="G3804" t="s">
        <v>5063</v>
      </c>
      <c r="H3804">
        <v>45687</v>
      </c>
      <c r="I3804">
        <v>14</v>
      </c>
      <c r="J3804" t="s">
        <v>5069</v>
      </c>
      <c r="K3804">
        <v>7504.1</v>
      </c>
      <c r="L3804" t="s">
        <v>5075</v>
      </c>
      <c r="M3804">
        <f>MONTH(Helper_Columns[Order_Date])</f>
        <v>10</v>
      </c>
      <c r="N3804">
        <f>YEAR(Helper_Columns[Order_Date])</f>
        <v>2024</v>
      </c>
      <c r="O3804" t="str">
        <f>TEXT(Helper_Columns[Order_Date],"mmm")</f>
        <v>Oct</v>
      </c>
      <c r="P3804" s="7">
        <f>IFERROR(Helper_Columns[Profit]/Helper_Columns[Sales_Amount],0)</f>
        <v>0.16425022435266051</v>
      </c>
      <c r="Q3804" s="5" t="str">
        <f>IF(VALUE(SUBSTITUTE(Helper_Columns[[#This Row],[Discount]],"%",""))&gt;=10,"High Discount", "Normal")</f>
        <v>High Discount</v>
      </c>
      <c r="R3804" s="5" t="str">
        <f xml:space="preserve"> IF(Helper_Columns[[#This Row],[Profit]]&gt;5000,"High","Low")</f>
        <v>High</v>
      </c>
    </row>
    <row r="3805" spans="1:18" x14ac:dyDescent="0.25">
      <c r="A3805" t="s">
        <v>3815</v>
      </c>
      <c r="B3805" s="4">
        <v>45569.674534906982</v>
      </c>
      <c r="C3805" t="s">
        <v>5025</v>
      </c>
      <c r="D3805" t="s">
        <v>5026</v>
      </c>
      <c r="E3805" t="s">
        <v>5030</v>
      </c>
      <c r="F3805" t="s">
        <v>5046</v>
      </c>
      <c r="G3805" t="s">
        <v>5066</v>
      </c>
      <c r="H3805">
        <v>53812</v>
      </c>
      <c r="I3805">
        <v>6</v>
      </c>
      <c r="J3805" t="s">
        <v>5073</v>
      </c>
      <c r="K3805">
        <v>4378</v>
      </c>
      <c r="L3805" t="s">
        <v>5077</v>
      </c>
      <c r="M3805">
        <f>MONTH(Helper_Columns[Order_Date])</f>
        <v>10</v>
      </c>
      <c r="N3805">
        <f>YEAR(Helper_Columns[Order_Date])</f>
        <v>2024</v>
      </c>
      <c r="O3805" t="str">
        <f>TEXT(Helper_Columns[Order_Date],"mmm")</f>
        <v>Oct</v>
      </c>
      <c r="P3805" s="7">
        <f>IFERROR(Helper_Columns[Profit]/Helper_Columns[Sales_Amount],0)</f>
        <v>8.1357318070318888E-2</v>
      </c>
      <c r="Q3805" s="5" t="str">
        <f>IF(VALUE(SUBSTITUTE(Helper_Columns[[#This Row],[Discount]],"%",""))&gt;=10,"High Discount", "Normal")</f>
        <v>Normal</v>
      </c>
      <c r="R3805" s="5" t="str">
        <f xml:space="preserve"> IF(Helper_Columns[[#This Row],[Profit]]&gt;5000,"High","Low")</f>
        <v>Low</v>
      </c>
    </row>
    <row r="3806" spans="1:18" x14ac:dyDescent="0.25">
      <c r="A3806" t="s">
        <v>3816</v>
      </c>
      <c r="B3806" s="4">
        <v>45569.747549509899</v>
      </c>
      <c r="C3806" t="s">
        <v>5015</v>
      </c>
      <c r="D3806" t="s">
        <v>5029</v>
      </c>
      <c r="E3806" t="s">
        <v>5041</v>
      </c>
      <c r="F3806" t="s">
        <v>5046</v>
      </c>
      <c r="G3806" t="s">
        <v>5066</v>
      </c>
      <c r="H3806">
        <v>9152</v>
      </c>
      <c r="I3806">
        <v>9</v>
      </c>
      <c r="J3806" t="s">
        <v>5071</v>
      </c>
      <c r="K3806">
        <v>737.9</v>
      </c>
      <c r="L3806" t="s">
        <v>5074</v>
      </c>
      <c r="M3806">
        <f>MONTH(Helper_Columns[Order_Date])</f>
        <v>10</v>
      </c>
      <c r="N3806">
        <f>YEAR(Helper_Columns[Order_Date])</f>
        <v>2024</v>
      </c>
      <c r="O3806" t="str">
        <f>TEXT(Helper_Columns[Order_Date],"mmm")</f>
        <v>Oct</v>
      </c>
      <c r="P3806" s="7">
        <f>IFERROR(Helper_Columns[Profit]/Helper_Columns[Sales_Amount],0)</f>
        <v>8.062718531468531E-2</v>
      </c>
      <c r="Q3806" s="5" t="str">
        <f>IF(VALUE(SUBSTITUTE(Helper_Columns[[#This Row],[Discount]],"%",""))&gt;=10,"High Discount", "Normal")</f>
        <v>High Discount</v>
      </c>
      <c r="R3806" s="5" t="str">
        <f xml:space="preserve"> IF(Helper_Columns[[#This Row],[Profit]]&gt;5000,"High","Low")</f>
        <v>Low</v>
      </c>
    </row>
    <row r="3807" spans="1:18" x14ac:dyDescent="0.25">
      <c r="A3807" t="s">
        <v>3817</v>
      </c>
      <c r="B3807" s="4">
        <v>45569.820564112822</v>
      </c>
      <c r="C3807" t="s">
        <v>5024</v>
      </c>
      <c r="D3807" t="s">
        <v>5027</v>
      </c>
      <c r="E3807" t="s">
        <v>5038</v>
      </c>
      <c r="F3807" t="s">
        <v>5047</v>
      </c>
      <c r="G3807" t="s">
        <v>5062</v>
      </c>
      <c r="H3807">
        <v>72420</v>
      </c>
      <c r="I3807">
        <v>5</v>
      </c>
      <c r="J3807" t="s">
        <v>5070</v>
      </c>
      <c r="K3807">
        <v>7610.14</v>
      </c>
      <c r="L3807" t="s">
        <v>5074</v>
      </c>
      <c r="M3807">
        <f>MONTH(Helper_Columns[Order_Date])</f>
        <v>10</v>
      </c>
      <c r="N3807">
        <f>YEAR(Helper_Columns[Order_Date])</f>
        <v>2024</v>
      </c>
      <c r="O3807" t="str">
        <f>TEXT(Helper_Columns[Order_Date],"mmm")</f>
        <v>Oct</v>
      </c>
      <c r="P3807" s="7">
        <f>IFERROR(Helper_Columns[Profit]/Helper_Columns[Sales_Amount],0)</f>
        <v>0.10508340237503452</v>
      </c>
      <c r="Q3807" s="5" t="str">
        <f>IF(VALUE(SUBSTITUTE(Helper_Columns[[#This Row],[Discount]],"%",""))&gt;=10,"High Discount", "Normal")</f>
        <v>Normal</v>
      </c>
      <c r="R3807" s="5" t="str">
        <f xml:space="preserve"> IF(Helper_Columns[[#This Row],[Profit]]&gt;5000,"High","Low")</f>
        <v>High</v>
      </c>
    </row>
    <row r="3808" spans="1:18" x14ac:dyDescent="0.25">
      <c r="A3808" t="s">
        <v>3818</v>
      </c>
      <c r="B3808" s="4">
        <v>45569.893578715739</v>
      </c>
      <c r="C3808" t="s">
        <v>5014</v>
      </c>
      <c r="D3808" t="s">
        <v>5027</v>
      </c>
      <c r="E3808" t="s">
        <v>5044</v>
      </c>
      <c r="F3808" t="s">
        <v>5047</v>
      </c>
      <c r="G3808" t="s">
        <v>5062</v>
      </c>
      <c r="H3808">
        <v>51356</v>
      </c>
      <c r="I3808">
        <v>12</v>
      </c>
      <c r="J3808" t="s">
        <v>5068</v>
      </c>
      <c r="K3808">
        <v>6077.26</v>
      </c>
      <c r="L3808" t="s">
        <v>5075</v>
      </c>
      <c r="M3808">
        <f>MONTH(Helper_Columns[Order_Date])</f>
        <v>10</v>
      </c>
      <c r="N3808">
        <f>YEAR(Helper_Columns[Order_Date])</f>
        <v>2024</v>
      </c>
      <c r="O3808" t="str">
        <f>TEXT(Helper_Columns[Order_Date],"mmm")</f>
        <v>Oct</v>
      </c>
      <c r="P3808" s="7">
        <f>IFERROR(Helper_Columns[Profit]/Helper_Columns[Sales_Amount],0)</f>
        <v>0.1183359295895319</v>
      </c>
      <c r="Q3808" s="5" t="str">
        <f>IF(VALUE(SUBSTITUTE(Helper_Columns[[#This Row],[Discount]],"%",""))&gt;=10,"High Discount", "Normal")</f>
        <v>Normal</v>
      </c>
      <c r="R3808" s="5" t="str">
        <f xml:space="preserve"> IF(Helper_Columns[[#This Row],[Profit]]&gt;5000,"High","Low")</f>
        <v>High</v>
      </c>
    </row>
    <row r="3809" spans="1:18" x14ac:dyDescent="0.25">
      <c r="A3809" t="s">
        <v>3819</v>
      </c>
      <c r="B3809" s="4">
        <v>45569.966593318662</v>
      </c>
      <c r="C3809" t="s">
        <v>5021</v>
      </c>
      <c r="D3809" t="s">
        <v>5026</v>
      </c>
      <c r="E3809" t="s">
        <v>5034</v>
      </c>
      <c r="F3809" t="s">
        <v>5048</v>
      </c>
      <c r="G3809" t="s">
        <v>5055</v>
      </c>
      <c r="H3809">
        <v>22983</v>
      </c>
      <c r="I3809">
        <v>14</v>
      </c>
      <c r="J3809" t="s">
        <v>5071</v>
      </c>
      <c r="K3809">
        <v>2625.34</v>
      </c>
      <c r="L3809" t="s">
        <v>5078</v>
      </c>
      <c r="M3809">
        <f>MONTH(Helper_Columns[Order_Date])</f>
        <v>10</v>
      </c>
      <c r="N3809">
        <f>YEAR(Helper_Columns[Order_Date])</f>
        <v>2024</v>
      </c>
      <c r="O3809" t="str">
        <f>TEXT(Helper_Columns[Order_Date],"mmm")</f>
        <v>Oct</v>
      </c>
      <c r="P3809" s="7">
        <f>IFERROR(Helper_Columns[Profit]/Helper_Columns[Sales_Amount],0)</f>
        <v>0.11422964800069617</v>
      </c>
      <c r="Q3809" s="5" t="str">
        <f>IF(VALUE(SUBSTITUTE(Helper_Columns[[#This Row],[Discount]],"%",""))&gt;=10,"High Discount", "Normal")</f>
        <v>High Discount</v>
      </c>
      <c r="R3809" s="5" t="str">
        <f xml:space="preserve"> IF(Helper_Columns[[#This Row],[Profit]]&gt;5000,"High","Low")</f>
        <v>Low</v>
      </c>
    </row>
    <row r="3810" spans="1:18" x14ac:dyDescent="0.25">
      <c r="A3810" t="s">
        <v>3820</v>
      </c>
      <c r="B3810" s="4">
        <v>45570.039607921572</v>
      </c>
      <c r="C3810" t="s">
        <v>5017</v>
      </c>
      <c r="D3810" t="s">
        <v>5027</v>
      </c>
      <c r="E3810" t="s">
        <v>5031</v>
      </c>
      <c r="F3810" t="s">
        <v>5048</v>
      </c>
      <c r="G3810" t="s">
        <v>5052</v>
      </c>
      <c r="H3810">
        <v>74167</v>
      </c>
      <c r="I3810">
        <v>10</v>
      </c>
      <c r="J3810" t="s">
        <v>5069</v>
      </c>
      <c r="K3810">
        <v>12698.63</v>
      </c>
      <c r="L3810" t="s">
        <v>5076</v>
      </c>
      <c r="M3810">
        <f>MONTH(Helper_Columns[Order_Date])</f>
        <v>10</v>
      </c>
      <c r="N3810">
        <f>YEAR(Helper_Columns[Order_Date])</f>
        <v>2024</v>
      </c>
      <c r="O3810" t="str">
        <f>TEXT(Helper_Columns[Order_Date],"mmm")</f>
        <v>Oct</v>
      </c>
      <c r="P3810" s="7">
        <f>IFERROR(Helper_Columns[Profit]/Helper_Columns[Sales_Amount],0)</f>
        <v>0.17121671363274771</v>
      </c>
      <c r="Q3810" s="5" t="str">
        <f>IF(VALUE(SUBSTITUTE(Helper_Columns[[#This Row],[Discount]],"%",""))&gt;=10,"High Discount", "Normal")</f>
        <v>High Discount</v>
      </c>
      <c r="R3810" s="5" t="str">
        <f xml:space="preserve"> IF(Helper_Columns[[#This Row],[Profit]]&gt;5000,"High","Low")</f>
        <v>High</v>
      </c>
    </row>
    <row r="3811" spans="1:18" x14ac:dyDescent="0.25">
      <c r="A3811" t="s">
        <v>3821</v>
      </c>
      <c r="B3811" s="4">
        <v>45570.112622524503</v>
      </c>
      <c r="C3811" t="s">
        <v>5024</v>
      </c>
      <c r="D3811" t="s">
        <v>5026</v>
      </c>
      <c r="E3811" t="s">
        <v>5034</v>
      </c>
      <c r="F3811" t="s">
        <v>5046</v>
      </c>
      <c r="G3811" t="s">
        <v>5066</v>
      </c>
      <c r="H3811">
        <v>65065</v>
      </c>
      <c r="I3811">
        <v>3</v>
      </c>
      <c r="J3811" t="s">
        <v>5073</v>
      </c>
      <c r="K3811">
        <v>6605.21</v>
      </c>
      <c r="L3811" t="s">
        <v>5079</v>
      </c>
      <c r="M3811">
        <f>MONTH(Helper_Columns[Order_Date])</f>
        <v>10</v>
      </c>
      <c r="N3811">
        <f>YEAR(Helper_Columns[Order_Date])</f>
        <v>2024</v>
      </c>
      <c r="O3811" t="str">
        <f>TEXT(Helper_Columns[Order_Date],"mmm")</f>
        <v>Oct</v>
      </c>
      <c r="P3811" s="7">
        <f>IFERROR(Helper_Columns[Profit]/Helper_Columns[Sales_Amount],0)</f>
        <v>0.10151709828632906</v>
      </c>
      <c r="Q3811" s="5" t="str">
        <f>IF(VALUE(SUBSTITUTE(Helper_Columns[[#This Row],[Discount]],"%",""))&gt;=10,"High Discount", "Normal")</f>
        <v>Normal</v>
      </c>
      <c r="R3811" s="5" t="str">
        <f xml:space="preserve"> IF(Helper_Columns[[#This Row],[Profit]]&gt;5000,"High","Low")</f>
        <v>High</v>
      </c>
    </row>
    <row r="3812" spans="1:18" x14ac:dyDescent="0.25">
      <c r="A3812" t="s">
        <v>3822</v>
      </c>
      <c r="B3812" s="4">
        <v>45570.185637127419</v>
      </c>
      <c r="C3812" t="s">
        <v>5016</v>
      </c>
      <c r="D3812" t="s">
        <v>5029</v>
      </c>
      <c r="E3812" t="s">
        <v>5040</v>
      </c>
      <c r="F3812" t="s">
        <v>5048</v>
      </c>
      <c r="G3812" t="s">
        <v>5052</v>
      </c>
      <c r="H3812">
        <v>8469</v>
      </c>
      <c r="I3812">
        <v>7</v>
      </c>
      <c r="J3812" t="s">
        <v>5069</v>
      </c>
      <c r="K3812">
        <v>1780.18</v>
      </c>
      <c r="L3812" t="s">
        <v>5077</v>
      </c>
      <c r="M3812">
        <f>MONTH(Helper_Columns[Order_Date])</f>
        <v>10</v>
      </c>
      <c r="N3812">
        <f>YEAR(Helper_Columns[Order_Date])</f>
        <v>2024</v>
      </c>
      <c r="O3812" t="str">
        <f>TEXT(Helper_Columns[Order_Date],"mmm")</f>
        <v>Oct</v>
      </c>
      <c r="P3812" s="7">
        <f>IFERROR(Helper_Columns[Profit]/Helper_Columns[Sales_Amount],0)</f>
        <v>0.21019955130475854</v>
      </c>
      <c r="Q3812" s="5" t="str">
        <f>IF(VALUE(SUBSTITUTE(Helper_Columns[[#This Row],[Discount]],"%",""))&gt;=10,"High Discount", "Normal")</f>
        <v>High Discount</v>
      </c>
      <c r="R3812" s="5" t="str">
        <f xml:space="preserve"> IF(Helper_Columns[[#This Row],[Profit]]&gt;5000,"High","Low")</f>
        <v>Low</v>
      </c>
    </row>
    <row r="3813" spans="1:18" x14ac:dyDescent="0.25">
      <c r="A3813" t="s">
        <v>3823</v>
      </c>
      <c r="B3813" s="4">
        <v>45570.258651730343</v>
      </c>
      <c r="C3813" t="s">
        <v>5020</v>
      </c>
      <c r="D3813" t="s">
        <v>5029</v>
      </c>
      <c r="E3813" t="s">
        <v>5033</v>
      </c>
      <c r="F3813" t="s">
        <v>5046</v>
      </c>
      <c r="G3813" t="s">
        <v>5049</v>
      </c>
      <c r="H3813">
        <v>13768</v>
      </c>
      <c r="I3813">
        <v>7</v>
      </c>
      <c r="J3813" t="s">
        <v>5068</v>
      </c>
      <c r="K3813">
        <v>1243.78</v>
      </c>
      <c r="L3813" t="s">
        <v>5079</v>
      </c>
      <c r="M3813">
        <f>MONTH(Helper_Columns[Order_Date])</f>
        <v>10</v>
      </c>
      <c r="N3813">
        <f>YEAR(Helper_Columns[Order_Date])</f>
        <v>2024</v>
      </c>
      <c r="O3813" t="str">
        <f>TEXT(Helper_Columns[Order_Date],"mmm")</f>
        <v>Oct</v>
      </c>
      <c r="P3813" s="7">
        <f>IFERROR(Helper_Columns[Profit]/Helper_Columns[Sales_Amount],0)</f>
        <v>9.0338466008134805E-2</v>
      </c>
      <c r="Q3813" s="5" t="str">
        <f>IF(VALUE(SUBSTITUTE(Helper_Columns[[#This Row],[Discount]],"%",""))&gt;=10,"High Discount", "Normal")</f>
        <v>Normal</v>
      </c>
      <c r="R3813" s="5" t="str">
        <f xml:space="preserve"> IF(Helper_Columns[[#This Row],[Profit]]&gt;5000,"High","Low")</f>
        <v>Low</v>
      </c>
    </row>
    <row r="3814" spans="1:18" x14ac:dyDescent="0.25">
      <c r="A3814" t="s">
        <v>3824</v>
      </c>
      <c r="B3814" s="4">
        <v>45570.331666333273</v>
      </c>
      <c r="C3814" t="s">
        <v>5019</v>
      </c>
      <c r="D3814" t="s">
        <v>5028</v>
      </c>
      <c r="E3814" t="s">
        <v>5036</v>
      </c>
      <c r="F3814" t="s">
        <v>5046</v>
      </c>
      <c r="G3814" t="s">
        <v>5057</v>
      </c>
      <c r="H3814">
        <v>69379</v>
      </c>
      <c r="I3814">
        <v>11</v>
      </c>
      <c r="J3814" t="s">
        <v>5071</v>
      </c>
      <c r="K3814">
        <v>7775.72</v>
      </c>
      <c r="L3814" t="s">
        <v>5078</v>
      </c>
      <c r="M3814">
        <f>MONTH(Helper_Columns[Order_Date])</f>
        <v>10</v>
      </c>
      <c r="N3814">
        <f>YEAR(Helper_Columns[Order_Date])</f>
        <v>2024</v>
      </c>
      <c r="O3814" t="str">
        <f>TEXT(Helper_Columns[Order_Date],"mmm")</f>
        <v>Oct</v>
      </c>
      <c r="P3814" s="7">
        <f>IFERROR(Helper_Columns[Profit]/Helper_Columns[Sales_Amount],0)</f>
        <v>0.11207598841147898</v>
      </c>
      <c r="Q3814" s="5" t="str">
        <f>IF(VALUE(SUBSTITUTE(Helper_Columns[[#This Row],[Discount]],"%",""))&gt;=10,"High Discount", "Normal")</f>
        <v>High Discount</v>
      </c>
      <c r="R3814" s="5" t="str">
        <f xml:space="preserve"> IF(Helper_Columns[[#This Row],[Profit]]&gt;5000,"High","Low")</f>
        <v>High</v>
      </c>
    </row>
    <row r="3815" spans="1:18" x14ac:dyDescent="0.25">
      <c r="A3815" t="s">
        <v>3825</v>
      </c>
      <c r="B3815" s="4">
        <v>45570.404680936183</v>
      </c>
      <c r="C3815" t="s">
        <v>5025</v>
      </c>
      <c r="D3815" t="s">
        <v>5028</v>
      </c>
      <c r="E3815" t="s">
        <v>5037</v>
      </c>
      <c r="F3815" t="s">
        <v>5046</v>
      </c>
      <c r="G3815" t="s">
        <v>5066</v>
      </c>
      <c r="H3815">
        <v>1026</v>
      </c>
      <c r="I3815">
        <v>12</v>
      </c>
      <c r="J3815" t="s">
        <v>5072</v>
      </c>
      <c r="K3815">
        <v>140.36000000000001</v>
      </c>
      <c r="L3815" t="s">
        <v>5076</v>
      </c>
      <c r="M3815">
        <f>MONTH(Helper_Columns[Order_Date])</f>
        <v>10</v>
      </c>
      <c r="N3815">
        <f>YEAR(Helper_Columns[Order_Date])</f>
        <v>2024</v>
      </c>
      <c r="O3815" t="str">
        <f>TEXT(Helper_Columns[Order_Date],"mmm")</f>
        <v>Oct</v>
      </c>
      <c r="P3815" s="7">
        <f>IFERROR(Helper_Columns[Profit]/Helper_Columns[Sales_Amount],0)</f>
        <v>0.13680311890838209</v>
      </c>
      <c r="Q3815" s="5" t="str">
        <f>IF(VALUE(SUBSTITUTE(Helper_Columns[[#This Row],[Discount]],"%",""))&gt;=10,"High Discount", "Normal")</f>
        <v>High Discount</v>
      </c>
      <c r="R3815" s="5" t="str">
        <f xml:space="preserve"> IF(Helper_Columns[[#This Row],[Profit]]&gt;5000,"High","Low")</f>
        <v>Low</v>
      </c>
    </row>
    <row r="3816" spans="1:18" x14ac:dyDescent="0.25">
      <c r="A3816" t="s">
        <v>3826</v>
      </c>
      <c r="B3816" s="4">
        <v>45570.477695539099</v>
      </c>
      <c r="C3816" t="s">
        <v>5019</v>
      </c>
      <c r="D3816" t="s">
        <v>5026</v>
      </c>
      <c r="E3816" t="s">
        <v>5043</v>
      </c>
      <c r="F3816" t="s">
        <v>5047</v>
      </c>
      <c r="G3816" t="s">
        <v>5058</v>
      </c>
      <c r="H3816">
        <v>47147</v>
      </c>
      <c r="I3816">
        <v>11</v>
      </c>
      <c r="J3816" t="s">
        <v>5068</v>
      </c>
      <c r="K3816">
        <v>9031.36</v>
      </c>
      <c r="L3816" t="s">
        <v>5075</v>
      </c>
      <c r="M3816">
        <f>MONTH(Helper_Columns[Order_Date])</f>
        <v>10</v>
      </c>
      <c r="N3816">
        <f>YEAR(Helper_Columns[Order_Date])</f>
        <v>2024</v>
      </c>
      <c r="O3816" t="str">
        <f>TEXT(Helper_Columns[Order_Date],"mmm")</f>
        <v>Oct</v>
      </c>
      <c r="P3816" s="7">
        <f>IFERROR(Helper_Columns[Profit]/Helper_Columns[Sales_Amount],0)</f>
        <v>0.19155746919210132</v>
      </c>
      <c r="Q3816" s="5" t="str">
        <f>IF(VALUE(SUBSTITUTE(Helper_Columns[[#This Row],[Discount]],"%",""))&gt;=10,"High Discount", "Normal")</f>
        <v>Normal</v>
      </c>
      <c r="R3816" s="5" t="str">
        <f xml:space="preserve"> IF(Helper_Columns[[#This Row],[Profit]]&gt;5000,"High","Low")</f>
        <v>High</v>
      </c>
    </row>
    <row r="3817" spans="1:18" x14ac:dyDescent="0.25">
      <c r="A3817" t="s">
        <v>3827</v>
      </c>
      <c r="B3817" s="4">
        <v>45570.550710142023</v>
      </c>
      <c r="C3817" t="s">
        <v>5016</v>
      </c>
      <c r="D3817" t="s">
        <v>5027</v>
      </c>
      <c r="E3817" t="s">
        <v>5042</v>
      </c>
      <c r="F3817" t="s">
        <v>5047</v>
      </c>
      <c r="G3817" t="s">
        <v>5067</v>
      </c>
      <c r="H3817">
        <v>54493</v>
      </c>
      <c r="I3817">
        <v>12</v>
      </c>
      <c r="J3817" t="s">
        <v>5071</v>
      </c>
      <c r="K3817">
        <v>9904.84</v>
      </c>
      <c r="L3817" t="s">
        <v>5079</v>
      </c>
      <c r="M3817">
        <f>MONTH(Helper_Columns[Order_Date])</f>
        <v>10</v>
      </c>
      <c r="N3817">
        <f>YEAR(Helper_Columns[Order_Date])</f>
        <v>2024</v>
      </c>
      <c r="O3817" t="str">
        <f>TEXT(Helper_Columns[Order_Date],"mmm")</f>
        <v>Oct</v>
      </c>
      <c r="P3817" s="7">
        <f>IFERROR(Helper_Columns[Profit]/Helper_Columns[Sales_Amount],0)</f>
        <v>0.18176352926063899</v>
      </c>
      <c r="Q3817" s="5" t="str">
        <f>IF(VALUE(SUBSTITUTE(Helper_Columns[[#This Row],[Discount]],"%",""))&gt;=10,"High Discount", "Normal")</f>
        <v>High Discount</v>
      </c>
      <c r="R3817" s="5" t="str">
        <f xml:space="preserve"> IF(Helper_Columns[[#This Row],[Profit]]&gt;5000,"High","Low")</f>
        <v>High</v>
      </c>
    </row>
    <row r="3818" spans="1:18" x14ac:dyDescent="0.25">
      <c r="A3818" t="s">
        <v>3828</v>
      </c>
      <c r="B3818" s="4">
        <v>45570.623724744939</v>
      </c>
      <c r="C3818" t="s">
        <v>5025</v>
      </c>
      <c r="D3818" t="s">
        <v>5028</v>
      </c>
      <c r="E3818" t="s">
        <v>5037</v>
      </c>
      <c r="F3818" t="s">
        <v>5046</v>
      </c>
      <c r="G3818" t="s">
        <v>5049</v>
      </c>
      <c r="H3818">
        <v>62022</v>
      </c>
      <c r="I3818">
        <v>1</v>
      </c>
      <c r="J3818" t="s">
        <v>5071</v>
      </c>
      <c r="K3818">
        <v>13207.53</v>
      </c>
      <c r="L3818" t="s">
        <v>5075</v>
      </c>
      <c r="M3818">
        <f>MONTH(Helper_Columns[Order_Date])</f>
        <v>10</v>
      </c>
      <c r="N3818">
        <f>YEAR(Helper_Columns[Order_Date])</f>
        <v>2024</v>
      </c>
      <c r="O3818" t="str">
        <f>TEXT(Helper_Columns[Order_Date],"mmm")</f>
        <v>Oct</v>
      </c>
      <c r="P3818" s="7">
        <f>IFERROR(Helper_Columns[Profit]/Helper_Columns[Sales_Amount],0)</f>
        <v>0.21294911483022155</v>
      </c>
      <c r="Q3818" s="5" t="str">
        <f>IF(VALUE(SUBSTITUTE(Helper_Columns[[#This Row],[Discount]],"%",""))&gt;=10,"High Discount", "Normal")</f>
        <v>High Discount</v>
      </c>
      <c r="R3818" s="5" t="str">
        <f xml:space="preserve"> IF(Helper_Columns[[#This Row],[Profit]]&gt;5000,"High","Low")</f>
        <v>High</v>
      </c>
    </row>
    <row r="3819" spans="1:18" x14ac:dyDescent="0.25">
      <c r="A3819" t="s">
        <v>3829</v>
      </c>
      <c r="B3819" s="4">
        <v>45570.696739347863</v>
      </c>
      <c r="C3819" t="s">
        <v>5020</v>
      </c>
      <c r="D3819" t="s">
        <v>5027</v>
      </c>
      <c r="E3819" t="s">
        <v>5042</v>
      </c>
      <c r="F3819" t="s">
        <v>5046</v>
      </c>
      <c r="G3819" t="s">
        <v>5060</v>
      </c>
      <c r="H3819">
        <v>12226</v>
      </c>
      <c r="I3819">
        <v>10</v>
      </c>
      <c r="J3819" t="s">
        <v>5073</v>
      </c>
      <c r="K3819">
        <v>1824.8</v>
      </c>
      <c r="L3819" t="s">
        <v>5076</v>
      </c>
      <c r="M3819">
        <f>MONTH(Helper_Columns[Order_Date])</f>
        <v>10</v>
      </c>
      <c r="N3819">
        <f>YEAR(Helper_Columns[Order_Date])</f>
        <v>2024</v>
      </c>
      <c r="O3819" t="str">
        <f>TEXT(Helper_Columns[Order_Date],"mmm")</f>
        <v>Oct</v>
      </c>
      <c r="P3819" s="7">
        <f>IFERROR(Helper_Columns[Profit]/Helper_Columns[Sales_Amount],0)</f>
        <v>0.14925568460657615</v>
      </c>
      <c r="Q3819" s="5" t="str">
        <f>IF(VALUE(SUBSTITUTE(Helper_Columns[[#This Row],[Discount]],"%",""))&gt;=10,"High Discount", "Normal")</f>
        <v>Normal</v>
      </c>
      <c r="R3819" s="5" t="str">
        <f xml:space="preserve"> IF(Helper_Columns[[#This Row],[Profit]]&gt;5000,"High","Low")</f>
        <v>Low</v>
      </c>
    </row>
    <row r="3820" spans="1:18" x14ac:dyDescent="0.25">
      <c r="A3820" t="s">
        <v>3830</v>
      </c>
      <c r="B3820" s="4">
        <v>45570.769753950794</v>
      </c>
      <c r="C3820" t="s">
        <v>5023</v>
      </c>
      <c r="D3820" t="s">
        <v>5028</v>
      </c>
      <c r="E3820" t="s">
        <v>5037</v>
      </c>
      <c r="F3820" t="s">
        <v>5048</v>
      </c>
      <c r="G3820" t="s">
        <v>5065</v>
      </c>
      <c r="H3820">
        <v>23016</v>
      </c>
      <c r="I3820">
        <v>1</v>
      </c>
      <c r="J3820" t="s">
        <v>5073</v>
      </c>
      <c r="K3820">
        <v>2967.37</v>
      </c>
      <c r="L3820" t="s">
        <v>5079</v>
      </c>
      <c r="M3820">
        <f>MONTH(Helper_Columns[Order_Date])</f>
        <v>10</v>
      </c>
      <c r="N3820">
        <f>YEAR(Helper_Columns[Order_Date])</f>
        <v>2024</v>
      </c>
      <c r="O3820" t="str">
        <f>TEXT(Helper_Columns[Order_Date],"mmm")</f>
        <v>Oct</v>
      </c>
      <c r="P3820" s="7">
        <f>IFERROR(Helper_Columns[Profit]/Helper_Columns[Sales_Amount],0)</f>
        <v>0.12892639902676398</v>
      </c>
      <c r="Q3820" s="5" t="str">
        <f>IF(VALUE(SUBSTITUTE(Helper_Columns[[#This Row],[Discount]],"%",""))&gt;=10,"High Discount", "Normal")</f>
        <v>Normal</v>
      </c>
      <c r="R3820" s="5" t="str">
        <f xml:space="preserve"> IF(Helper_Columns[[#This Row],[Profit]]&gt;5000,"High","Low")</f>
        <v>Low</v>
      </c>
    </row>
    <row r="3821" spans="1:18" x14ac:dyDescent="0.25">
      <c r="A3821" t="s">
        <v>3831</v>
      </c>
      <c r="B3821" s="4">
        <v>45570.842768553703</v>
      </c>
      <c r="C3821" t="s">
        <v>5019</v>
      </c>
      <c r="D3821" t="s">
        <v>5027</v>
      </c>
      <c r="E3821" t="s">
        <v>5042</v>
      </c>
      <c r="F3821" t="s">
        <v>5047</v>
      </c>
      <c r="G3821" t="s">
        <v>5067</v>
      </c>
      <c r="H3821">
        <v>31171</v>
      </c>
      <c r="I3821">
        <v>5</v>
      </c>
      <c r="J3821" t="s">
        <v>5071</v>
      </c>
      <c r="K3821">
        <v>2525.42</v>
      </c>
      <c r="L3821" t="s">
        <v>5076</v>
      </c>
      <c r="M3821">
        <f>MONTH(Helper_Columns[Order_Date])</f>
        <v>10</v>
      </c>
      <c r="N3821">
        <f>YEAR(Helper_Columns[Order_Date])</f>
        <v>2024</v>
      </c>
      <c r="O3821" t="str">
        <f>TEXT(Helper_Columns[Order_Date],"mmm")</f>
        <v>Oct</v>
      </c>
      <c r="P3821" s="7">
        <f>IFERROR(Helper_Columns[Profit]/Helper_Columns[Sales_Amount],0)</f>
        <v>8.101825414648231E-2</v>
      </c>
      <c r="Q3821" s="5" t="str">
        <f>IF(VALUE(SUBSTITUTE(Helper_Columns[[#This Row],[Discount]],"%",""))&gt;=10,"High Discount", "Normal")</f>
        <v>High Discount</v>
      </c>
      <c r="R3821" s="5" t="str">
        <f xml:space="preserve"> IF(Helper_Columns[[#This Row],[Profit]]&gt;5000,"High","Low")</f>
        <v>Low</v>
      </c>
    </row>
    <row r="3822" spans="1:18" x14ac:dyDescent="0.25">
      <c r="A3822" t="s">
        <v>3832</v>
      </c>
      <c r="B3822" s="4">
        <v>45570.915783156619</v>
      </c>
      <c r="C3822" t="s">
        <v>5025</v>
      </c>
      <c r="D3822" t="s">
        <v>5027</v>
      </c>
      <c r="E3822" t="s">
        <v>5038</v>
      </c>
      <c r="F3822" t="s">
        <v>5048</v>
      </c>
      <c r="G3822" t="s">
        <v>5056</v>
      </c>
      <c r="H3822">
        <v>49347</v>
      </c>
      <c r="I3822">
        <v>13</v>
      </c>
      <c r="J3822" t="s">
        <v>5070</v>
      </c>
      <c r="K3822">
        <v>6169.21</v>
      </c>
      <c r="L3822" t="s">
        <v>5078</v>
      </c>
      <c r="M3822">
        <f>MONTH(Helper_Columns[Order_Date])</f>
        <v>10</v>
      </c>
      <c r="N3822">
        <f>YEAR(Helper_Columns[Order_Date])</f>
        <v>2024</v>
      </c>
      <c r="O3822" t="str">
        <f>TEXT(Helper_Columns[Order_Date],"mmm")</f>
        <v>Oct</v>
      </c>
      <c r="P3822" s="7">
        <f>IFERROR(Helper_Columns[Profit]/Helper_Columns[Sales_Amount],0)</f>
        <v>0.12501692098810466</v>
      </c>
      <c r="Q3822" s="5" t="str">
        <f>IF(VALUE(SUBSTITUTE(Helper_Columns[[#This Row],[Discount]],"%",""))&gt;=10,"High Discount", "Normal")</f>
        <v>Normal</v>
      </c>
      <c r="R3822" s="5" t="str">
        <f xml:space="preserve"> IF(Helper_Columns[[#This Row],[Profit]]&gt;5000,"High","Low")</f>
        <v>High</v>
      </c>
    </row>
    <row r="3823" spans="1:18" x14ac:dyDescent="0.25">
      <c r="A3823" t="s">
        <v>3833</v>
      </c>
      <c r="B3823" s="4">
        <v>45570.98879775955</v>
      </c>
      <c r="C3823" t="s">
        <v>5024</v>
      </c>
      <c r="D3823" t="s">
        <v>5028</v>
      </c>
      <c r="E3823" t="s">
        <v>5035</v>
      </c>
      <c r="F3823" t="s">
        <v>5047</v>
      </c>
      <c r="G3823" t="s">
        <v>5063</v>
      </c>
      <c r="H3823">
        <v>60879</v>
      </c>
      <c r="I3823">
        <v>4</v>
      </c>
      <c r="J3823" t="s">
        <v>5071</v>
      </c>
      <c r="K3823">
        <v>7656.07</v>
      </c>
      <c r="L3823" t="s">
        <v>5078</v>
      </c>
      <c r="M3823">
        <f>MONTH(Helper_Columns[Order_Date])</f>
        <v>10</v>
      </c>
      <c r="N3823">
        <f>YEAR(Helper_Columns[Order_Date])</f>
        <v>2024</v>
      </c>
      <c r="O3823" t="str">
        <f>TEXT(Helper_Columns[Order_Date],"mmm")</f>
        <v>Oct</v>
      </c>
      <c r="P3823" s="7">
        <f>IFERROR(Helper_Columns[Profit]/Helper_Columns[Sales_Amount],0)</f>
        <v>0.12575880024310518</v>
      </c>
      <c r="Q3823" s="5" t="str">
        <f>IF(VALUE(SUBSTITUTE(Helper_Columns[[#This Row],[Discount]],"%",""))&gt;=10,"High Discount", "Normal")</f>
        <v>High Discount</v>
      </c>
      <c r="R3823" s="5" t="str">
        <f xml:space="preserve"> IF(Helper_Columns[[#This Row],[Profit]]&gt;5000,"High","Low")</f>
        <v>High</v>
      </c>
    </row>
    <row r="3824" spans="1:18" x14ac:dyDescent="0.25">
      <c r="A3824" t="s">
        <v>3834</v>
      </c>
      <c r="B3824" s="4">
        <v>45571.061812362474</v>
      </c>
      <c r="C3824" t="s">
        <v>5012</v>
      </c>
      <c r="D3824" t="s">
        <v>5029</v>
      </c>
      <c r="E3824" t="s">
        <v>5039</v>
      </c>
      <c r="F3824" t="s">
        <v>5046</v>
      </c>
      <c r="G3824" t="s">
        <v>5054</v>
      </c>
      <c r="H3824">
        <v>28222</v>
      </c>
      <c r="I3824">
        <v>7</v>
      </c>
      <c r="J3824" t="s">
        <v>5072</v>
      </c>
      <c r="K3824">
        <v>4046.92</v>
      </c>
      <c r="L3824" t="s">
        <v>5077</v>
      </c>
      <c r="M3824">
        <f>MONTH(Helper_Columns[Order_Date])</f>
        <v>10</v>
      </c>
      <c r="N3824">
        <f>YEAR(Helper_Columns[Order_Date])</f>
        <v>2024</v>
      </c>
      <c r="O3824" t="str">
        <f>TEXT(Helper_Columns[Order_Date],"mmm")</f>
        <v>Oct</v>
      </c>
      <c r="P3824" s="7">
        <f>IFERROR(Helper_Columns[Profit]/Helper_Columns[Sales_Amount],0)</f>
        <v>0.14339593225143504</v>
      </c>
      <c r="Q3824" s="5" t="str">
        <f>IF(VALUE(SUBSTITUTE(Helper_Columns[[#This Row],[Discount]],"%",""))&gt;=10,"High Discount", "Normal")</f>
        <v>High Discount</v>
      </c>
      <c r="R3824" s="5" t="str">
        <f xml:space="preserve"> IF(Helper_Columns[[#This Row],[Profit]]&gt;5000,"High","Low")</f>
        <v>Low</v>
      </c>
    </row>
    <row r="3825" spans="1:18" x14ac:dyDescent="0.25">
      <c r="A3825" t="s">
        <v>3835</v>
      </c>
      <c r="B3825" s="4">
        <v>45571.134826965383</v>
      </c>
      <c r="C3825" t="s">
        <v>5022</v>
      </c>
      <c r="D3825" t="s">
        <v>5026</v>
      </c>
      <c r="E3825" t="s">
        <v>5045</v>
      </c>
      <c r="F3825" t="s">
        <v>5047</v>
      </c>
      <c r="G3825" t="s">
        <v>5062</v>
      </c>
      <c r="H3825">
        <v>7486</v>
      </c>
      <c r="I3825">
        <v>6</v>
      </c>
      <c r="J3825" t="s">
        <v>5068</v>
      </c>
      <c r="K3825">
        <v>1369.04</v>
      </c>
      <c r="L3825" t="s">
        <v>5077</v>
      </c>
      <c r="M3825">
        <f>MONTH(Helper_Columns[Order_Date])</f>
        <v>10</v>
      </c>
      <c r="N3825">
        <f>YEAR(Helper_Columns[Order_Date])</f>
        <v>2024</v>
      </c>
      <c r="O3825" t="str">
        <f>TEXT(Helper_Columns[Order_Date],"mmm")</f>
        <v>Oct</v>
      </c>
      <c r="P3825" s="7">
        <f>IFERROR(Helper_Columns[Profit]/Helper_Columns[Sales_Amount],0)</f>
        <v>0.18288004274646005</v>
      </c>
      <c r="Q3825" s="5" t="str">
        <f>IF(VALUE(SUBSTITUTE(Helper_Columns[[#This Row],[Discount]],"%",""))&gt;=10,"High Discount", "Normal")</f>
        <v>Normal</v>
      </c>
      <c r="R3825" s="5" t="str">
        <f xml:space="preserve"> IF(Helper_Columns[[#This Row],[Profit]]&gt;5000,"High","Low")</f>
        <v>Low</v>
      </c>
    </row>
    <row r="3826" spans="1:18" x14ac:dyDescent="0.25">
      <c r="A3826" t="s">
        <v>3836</v>
      </c>
      <c r="B3826" s="4">
        <v>45571.207841568314</v>
      </c>
      <c r="C3826" t="s">
        <v>5014</v>
      </c>
      <c r="D3826" t="s">
        <v>5029</v>
      </c>
      <c r="E3826" t="s">
        <v>5041</v>
      </c>
      <c r="F3826" t="s">
        <v>5048</v>
      </c>
      <c r="G3826" t="s">
        <v>5052</v>
      </c>
      <c r="H3826">
        <v>48141</v>
      </c>
      <c r="I3826">
        <v>12</v>
      </c>
      <c r="J3826" t="s">
        <v>5072</v>
      </c>
      <c r="K3826">
        <v>4492.1899999999996</v>
      </c>
      <c r="L3826" t="s">
        <v>5079</v>
      </c>
      <c r="M3826">
        <f>MONTH(Helper_Columns[Order_Date])</f>
        <v>10</v>
      </c>
      <c r="N3826">
        <f>YEAR(Helper_Columns[Order_Date])</f>
        <v>2024</v>
      </c>
      <c r="O3826" t="str">
        <f>TEXT(Helper_Columns[Order_Date],"mmm")</f>
        <v>Oct</v>
      </c>
      <c r="P3826" s="7">
        <f>IFERROR(Helper_Columns[Profit]/Helper_Columns[Sales_Amount],0)</f>
        <v>9.3313184188114073E-2</v>
      </c>
      <c r="Q3826" s="5" t="str">
        <f>IF(VALUE(SUBSTITUTE(Helper_Columns[[#This Row],[Discount]],"%",""))&gt;=10,"High Discount", "Normal")</f>
        <v>High Discount</v>
      </c>
      <c r="R3826" s="5" t="str">
        <f xml:space="preserve"> IF(Helper_Columns[[#This Row],[Profit]]&gt;5000,"High","Low")</f>
        <v>Low</v>
      </c>
    </row>
    <row r="3827" spans="1:18" x14ac:dyDescent="0.25">
      <c r="A3827" t="s">
        <v>3837</v>
      </c>
      <c r="B3827" s="4">
        <v>45571.28085617123</v>
      </c>
      <c r="C3827" t="s">
        <v>5013</v>
      </c>
      <c r="D3827" t="s">
        <v>5029</v>
      </c>
      <c r="E3827" t="s">
        <v>5040</v>
      </c>
      <c r="F3827" t="s">
        <v>5046</v>
      </c>
      <c r="G3827" t="s">
        <v>5061</v>
      </c>
      <c r="H3827">
        <v>61357</v>
      </c>
      <c r="I3827">
        <v>13</v>
      </c>
      <c r="J3827" t="s">
        <v>5068</v>
      </c>
      <c r="K3827">
        <v>9809.02</v>
      </c>
      <c r="L3827" t="s">
        <v>5077</v>
      </c>
      <c r="M3827">
        <f>MONTH(Helper_Columns[Order_Date])</f>
        <v>10</v>
      </c>
      <c r="N3827">
        <f>YEAR(Helper_Columns[Order_Date])</f>
        <v>2024</v>
      </c>
      <c r="O3827" t="str">
        <f>TEXT(Helper_Columns[Order_Date],"mmm")</f>
        <v>Oct</v>
      </c>
      <c r="P3827" s="7">
        <f>IFERROR(Helper_Columns[Profit]/Helper_Columns[Sales_Amount],0)</f>
        <v>0.1598679857229004</v>
      </c>
      <c r="Q3827" s="5" t="str">
        <f>IF(VALUE(SUBSTITUTE(Helper_Columns[[#This Row],[Discount]],"%",""))&gt;=10,"High Discount", "Normal")</f>
        <v>Normal</v>
      </c>
      <c r="R3827" s="5" t="str">
        <f xml:space="preserve"> IF(Helper_Columns[[#This Row],[Profit]]&gt;5000,"High","Low")</f>
        <v>High</v>
      </c>
    </row>
    <row r="3828" spans="1:18" x14ac:dyDescent="0.25">
      <c r="A3828" t="s">
        <v>3838</v>
      </c>
      <c r="B3828" s="4">
        <v>45571.353870774154</v>
      </c>
      <c r="C3828" t="s">
        <v>5019</v>
      </c>
      <c r="D3828" t="s">
        <v>5028</v>
      </c>
      <c r="E3828" t="s">
        <v>5037</v>
      </c>
      <c r="F3828" t="s">
        <v>5047</v>
      </c>
      <c r="G3828" t="s">
        <v>5063</v>
      </c>
      <c r="H3828">
        <v>11168</v>
      </c>
      <c r="I3828">
        <v>3</v>
      </c>
      <c r="J3828" t="s">
        <v>5071</v>
      </c>
      <c r="K3828">
        <v>970.61</v>
      </c>
      <c r="L3828" t="s">
        <v>5079</v>
      </c>
      <c r="M3828">
        <f>MONTH(Helper_Columns[Order_Date])</f>
        <v>10</v>
      </c>
      <c r="N3828">
        <f>YEAR(Helper_Columns[Order_Date])</f>
        <v>2024</v>
      </c>
      <c r="O3828" t="str">
        <f>TEXT(Helper_Columns[Order_Date],"mmm")</f>
        <v>Oct</v>
      </c>
      <c r="P3828" s="7">
        <f>IFERROR(Helper_Columns[Profit]/Helper_Columns[Sales_Amount],0)</f>
        <v>8.6909921203438392E-2</v>
      </c>
      <c r="Q3828" s="5" t="str">
        <f>IF(VALUE(SUBSTITUTE(Helper_Columns[[#This Row],[Discount]],"%",""))&gt;=10,"High Discount", "Normal")</f>
        <v>High Discount</v>
      </c>
      <c r="R3828" s="5" t="str">
        <f xml:space="preserve"> IF(Helper_Columns[[#This Row],[Profit]]&gt;5000,"High","Low")</f>
        <v>Low</v>
      </c>
    </row>
    <row r="3829" spans="1:18" x14ac:dyDescent="0.25">
      <c r="A3829" t="s">
        <v>3839</v>
      </c>
      <c r="B3829" s="4">
        <v>45571.42688537707</v>
      </c>
      <c r="C3829" t="s">
        <v>5020</v>
      </c>
      <c r="D3829" t="s">
        <v>5027</v>
      </c>
      <c r="E3829" t="s">
        <v>5042</v>
      </c>
      <c r="F3829" t="s">
        <v>5046</v>
      </c>
      <c r="G3829" t="s">
        <v>5053</v>
      </c>
      <c r="H3829">
        <v>34133</v>
      </c>
      <c r="I3829">
        <v>7</v>
      </c>
      <c r="J3829" t="s">
        <v>5069</v>
      </c>
      <c r="K3829">
        <v>6106.67</v>
      </c>
      <c r="L3829" t="s">
        <v>5079</v>
      </c>
      <c r="M3829">
        <f>MONTH(Helper_Columns[Order_Date])</f>
        <v>10</v>
      </c>
      <c r="N3829">
        <f>YEAR(Helper_Columns[Order_Date])</f>
        <v>2024</v>
      </c>
      <c r="O3829" t="str">
        <f>TEXT(Helper_Columns[Order_Date],"mmm")</f>
        <v>Oct</v>
      </c>
      <c r="P3829" s="7">
        <f>IFERROR(Helper_Columns[Profit]/Helper_Columns[Sales_Amount],0)</f>
        <v>0.17890809480561334</v>
      </c>
      <c r="Q3829" s="5" t="str">
        <f>IF(VALUE(SUBSTITUTE(Helper_Columns[[#This Row],[Discount]],"%",""))&gt;=10,"High Discount", "Normal")</f>
        <v>High Discount</v>
      </c>
      <c r="R3829" s="5" t="str">
        <f xml:space="preserve"> IF(Helper_Columns[[#This Row],[Profit]]&gt;5000,"High","Low")</f>
        <v>High</v>
      </c>
    </row>
    <row r="3830" spans="1:18" x14ac:dyDescent="0.25">
      <c r="A3830" t="s">
        <v>3840</v>
      </c>
      <c r="B3830" s="4">
        <v>45571.499899979986</v>
      </c>
      <c r="C3830" t="s">
        <v>5016</v>
      </c>
      <c r="D3830" t="s">
        <v>5028</v>
      </c>
      <c r="E3830" t="s">
        <v>5037</v>
      </c>
      <c r="F3830" t="s">
        <v>5047</v>
      </c>
      <c r="G3830" t="s">
        <v>5067</v>
      </c>
      <c r="H3830">
        <v>78582</v>
      </c>
      <c r="I3830">
        <v>1</v>
      </c>
      <c r="J3830" t="s">
        <v>5073</v>
      </c>
      <c r="K3830">
        <v>11136.9</v>
      </c>
      <c r="L3830" t="s">
        <v>5079</v>
      </c>
      <c r="M3830">
        <f>MONTH(Helper_Columns[Order_Date])</f>
        <v>10</v>
      </c>
      <c r="N3830">
        <f>YEAR(Helper_Columns[Order_Date])</f>
        <v>2024</v>
      </c>
      <c r="O3830" t="str">
        <f>TEXT(Helper_Columns[Order_Date],"mmm")</f>
        <v>Oct</v>
      </c>
      <c r="P3830" s="7">
        <f>IFERROR(Helper_Columns[Profit]/Helper_Columns[Sales_Amount],0)</f>
        <v>0.14172329541116285</v>
      </c>
      <c r="Q3830" s="5" t="str">
        <f>IF(VALUE(SUBSTITUTE(Helper_Columns[[#This Row],[Discount]],"%",""))&gt;=10,"High Discount", "Normal")</f>
        <v>Normal</v>
      </c>
      <c r="R3830" s="5" t="str">
        <f xml:space="preserve"> IF(Helper_Columns[[#This Row],[Profit]]&gt;5000,"High","Low")</f>
        <v>High</v>
      </c>
    </row>
    <row r="3831" spans="1:18" x14ac:dyDescent="0.25">
      <c r="A3831" t="s">
        <v>3841</v>
      </c>
      <c r="B3831" s="4">
        <v>45571.572914582903</v>
      </c>
      <c r="C3831" t="s">
        <v>5023</v>
      </c>
      <c r="D3831" t="s">
        <v>5027</v>
      </c>
      <c r="E3831" t="s">
        <v>5044</v>
      </c>
      <c r="F3831" t="s">
        <v>5046</v>
      </c>
      <c r="G3831" t="s">
        <v>5057</v>
      </c>
      <c r="H3831">
        <v>79572</v>
      </c>
      <c r="I3831">
        <v>6</v>
      </c>
      <c r="J3831" t="s">
        <v>5071</v>
      </c>
      <c r="K3831">
        <v>8652.32</v>
      </c>
      <c r="L3831" t="s">
        <v>5074</v>
      </c>
      <c r="M3831">
        <f>MONTH(Helper_Columns[Order_Date])</f>
        <v>10</v>
      </c>
      <c r="N3831">
        <f>YEAR(Helper_Columns[Order_Date])</f>
        <v>2024</v>
      </c>
      <c r="O3831" t="str">
        <f>TEXT(Helper_Columns[Order_Date],"mmm")</f>
        <v>Oct</v>
      </c>
      <c r="P3831" s="7">
        <f>IFERROR(Helper_Columns[Profit]/Helper_Columns[Sales_Amount],0)</f>
        <v>0.10873573618860906</v>
      </c>
      <c r="Q3831" s="5" t="str">
        <f>IF(VALUE(SUBSTITUTE(Helper_Columns[[#This Row],[Discount]],"%",""))&gt;=10,"High Discount", "Normal")</f>
        <v>High Discount</v>
      </c>
      <c r="R3831" s="5" t="str">
        <f xml:space="preserve"> IF(Helper_Columns[[#This Row],[Profit]]&gt;5000,"High","Low")</f>
        <v>High</v>
      </c>
    </row>
    <row r="3832" spans="1:18" x14ac:dyDescent="0.25">
      <c r="A3832" t="s">
        <v>3842</v>
      </c>
      <c r="B3832" s="4">
        <v>45571.645929185826</v>
      </c>
      <c r="C3832" t="s">
        <v>5024</v>
      </c>
      <c r="D3832" t="s">
        <v>5027</v>
      </c>
      <c r="E3832" t="s">
        <v>5044</v>
      </c>
      <c r="F3832" t="s">
        <v>5046</v>
      </c>
      <c r="G3832" t="s">
        <v>5053</v>
      </c>
      <c r="H3832">
        <v>21119</v>
      </c>
      <c r="I3832">
        <v>6</v>
      </c>
      <c r="J3832" t="s">
        <v>5070</v>
      </c>
      <c r="K3832">
        <v>3759.37</v>
      </c>
      <c r="L3832" t="s">
        <v>5075</v>
      </c>
      <c r="M3832">
        <f>MONTH(Helper_Columns[Order_Date])</f>
        <v>10</v>
      </c>
      <c r="N3832">
        <f>YEAR(Helper_Columns[Order_Date])</f>
        <v>2024</v>
      </c>
      <c r="O3832" t="str">
        <f>TEXT(Helper_Columns[Order_Date],"mmm")</f>
        <v>Oct</v>
      </c>
      <c r="P3832" s="7">
        <f>IFERROR(Helper_Columns[Profit]/Helper_Columns[Sales_Amount],0)</f>
        <v>0.17800890193664473</v>
      </c>
      <c r="Q3832" s="5" t="str">
        <f>IF(VALUE(SUBSTITUTE(Helper_Columns[[#This Row],[Discount]],"%",""))&gt;=10,"High Discount", "Normal")</f>
        <v>Normal</v>
      </c>
      <c r="R3832" s="5" t="str">
        <f xml:space="preserve"> IF(Helper_Columns[[#This Row],[Profit]]&gt;5000,"High","Low")</f>
        <v>Low</v>
      </c>
    </row>
    <row r="3833" spans="1:18" x14ac:dyDescent="0.25">
      <c r="A3833" t="s">
        <v>3843</v>
      </c>
      <c r="B3833" s="4">
        <v>45571.71894378875</v>
      </c>
      <c r="C3833" t="s">
        <v>5021</v>
      </c>
      <c r="D3833" t="s">
        <v>5027</v>
      </c>
      <c r="E3833" t="s">
        <v>5044</v>
      </c>
      <c r="F3833" t="s">
        <v>5047</v>
      </c>
      <c r="G3833" t="s">
        <v>5062</v>
      </c>
      <c r="H3833">
        <v>60936</v>
      </c>
      <c r="I3833">
        <v>12</v>
      </c>
      <c r="J3833" t="s">
        <v>5072</v>
      </c>
      <c r="K3833">
        <v>8237.56</v>
      </c>
      <c r="L3833" t="s">
        <v>5078</v>
      </c>
      <c r="M3833">
        <f>MONTH(Helper_Columns[Order_Date])</f>
        <v>10</v>
      </c>
      <c r="N3833">
        <f>YEAR(Helper_Columns[Order_Date])</f>
        <v>2024</v>
      </c>
      <c r="O3833" t="str">
        <f>TEXT(Helper_Columns[Order_Date],"mmm")</f>
        <v>Oct</v>
      </c>
      <c r="P3833" s="7">
        <f>IFERROR(Helper_Columns[Profit]/Helper_Columns[Sales_Amount],0)</f>
        <v>0.13518379939608768</v>
      </c>
      <c r="Q3833" s="5" t="str">
        <f>IF(VALUE(SUBSTITUTE(Helper_Columns[[#This Row],[Discount]],"%",""))&gt;=10,"High Discount", "Normal")</f>
        <v>High Discount</v>
      </c>
      <c r="R3833" s="5" t="str">
        <f xml:space="preserve"> IF(Helper_Columns[[#This Row],[Profit]]&gt;5000,"High","Low")</f>
        <v>High</v>
      </c>
    </row>
    <row r="3834" spans="1:18" x14ac:dyDescent="0.25">
      <c r="A3834" t="s">
        <v>3844</v>
      </c>
      <c r="B3834" s="4">
        <v>45571.791958391681</v>
      </c>
      <c r="C3834" t="s">
        <v>5012</v>
      </c>
      <c r="D3834" t="s">
        <v>5028</v>
      </c>
      <c r="E3834" t="s">
        <v>5036</v>
      </c>
      <c r="F3834" t="s">
        <v>5048</v>
      </c>
      <c r="G3834" t="s">
        <v>5055</v>
      </c>
      <c r="H3834">
        <v>43823</v>
      </c>
      <c r="I3834">
        <v>10</v>
      </c>
      <c r="J3834" t="s">
        <v>5069</v>
      </c>
      <c r="K3834">
        <v>6956.28</v>
      </c>
      <c r="L3834" t="s">
        <v>5079</v>
      </c>
      <c r="M3834">
        <f>MONTH(Helper_Columns[Order_Date])</f>
        <v>10</v>
      </c>
      <c r="N3834">
        <f>YEAR(Helper_Columns[Order_Date])</f>
        <v>2024</v>
      </c>
      <c r="O3834" t="str">
        <f>TEXT(Helper_Columns[Order_Date],"mmm")</f>
        <v>Oct</v>
      </c>
      <c r="P3834" s="7">
        <f>IFERROR(Helper_Columns[Profit]/Helper_Columns[Sales_Amount],0)</f>
        <v>0.15873582365424549</v>
      </c>
      <c r="Q3834" s="5" t="str">
        <f>IF(VALUE(SUBSTITUTE(Helper_Columns[[#This Row],[Discount]],"%",""))&gt;=10,"High Discount", "Normal")</f>
        <v>High Discount</v>
      </c>
      <c r="R3834" s="5" t="str">
        <f xml:space="preserve"> IF(Helper_Columns[[#This Row],[Profit]]&gt;5000,"High","Low")</f>
        <v>High</v>
      </c>
    </row>
    <row r="3835" spans="1:18" x14ac:dyDescent="0.25">
      <c r="A3835" t="s">
        <v>3845</v>
      </c>
      <c r="B3835" s="4">
        <v>45571.864972994597</v>
      </c>
      <c r="C3835" t="s">
        <v>5022</v>
      </c>
      <c r="D3835" t="s">
        <v>5028</v>
      </c>
      <c r="E3835" t="s">
        <v>5036</v>
      </c>
      <c r="F3835" t="s">
        <v>5047</v>
      </c>
      <c r="G3835" t="s">
        <v>5058</v>
      </c>
      <c r="H3835">
        <v>78700</v>
      </c>
      <c r="I3835">
        <v>13</v>
      </c>
      <c r="J3835" t="s">
        <v>5073</v>
      </c>
      <c r="K3835">
        <v>11341.16</v>
      </c>
      <c r="L3835" t="s">
        <v>5075</v>
      </c>
      <c r="M3835">
        <f>MONTH(Helper_Columns[Order_Date])</f>
        <v>10</v>
      </c>
      <c r="N3835">
        <f>YEAR(Helper_Columns[Order_Date])</f>
        <v>2024</v>
      </c>
      <c r="O3835" t="str">
        <f>TEXT(Helper_Columns[Order_Date],"mmm")</f>
        <v>Oct</v>
      </c>
      <c r="P3835" s="7">
        <f>IFERROR(Helper_Columns[Profit]/Helper_Columns[Sales_Amount],0)</f>
        <v>0.14410622617534943</v>
      </c>
      <c r="Q3835" s="5" t="str">
        <f>IF(VALUE(SUBSTITUTE(Helper_Columns[[#This Row],[Discount]],"%",""))&gt;=10,"High Discount", "Normal")</f>
        <v>Normal</v>
      </c>
      <c r="R3835" s="5" t="str">
        <f xml:space="preserve"> IF(Helper_Columns[[#This Row],[Profit]]&gt;5000,"High","Low")</f>
        <v>High</v>
      </c>
    </row>
    <row r="3836" spans="1:18" x14ac:dyDescent="0.25">
      <c r="A3836" t="s">
        <v>3846</v>
      </c>
      <c r="B3836" s="4">
        <v>45571.937987597506</v>
      </c>
      <c r="C3836" t="s">
        <v>5012</v>
      </c>
      <c r="D3836" t="s">
        <v>5028</v>
      </c>
      <c r="E3836" t="s">
        <v>5035</v>
      </c>
      <c r="F3836" t="s">
        <v>5048</v>
      </c>
      <c r="G3836" t="s">
        <v>5052</v>
      </c>
      <c r="H3836">
        <v>68122</v>
      </c>
      <c r="I3836">
        <v>2</v>
      </c>
      <c r="J3836" t="s">
        <v>5070</v>
      </c>
      <c r="K3836">
        <v>7224.82</v>
      </c>
      <c r="L3836" t="s">
        <v>5074</v>
      </c>
      <c r="M3836">
        <f>MONTH(Helper_Columns[Order_Date])</f>
        <v>10</v>
      </c>
      <c r="N3836">
        <f>YEAR(Helper_Columns[Order_Date])</f>
        <v>2024</v>
      </c>
      <c r="O3836" t="str">
        <f>TEXT(Helper_Columns[Order_Date],"mmm")</f>
        <v>Oct</v>
      </c>
      <c r="P3836" s="7">
        <f>IFERROR(Helper_Columns[Profit]/Helper_Columns[Sales_Amount],0)</f>
        <v>0.1060570740729867</v>
      </c>
      <c r="Q3836" s="5" t="str">
        <f>IF(VALUE(SUBSTITUTE(Helper_Columns[[#This Row],[Discount]],"%",""))&gt;=10,"High Discount", "Normal")</f>
        <v>Normal</v>
      </c>
      <c r="R3836" s="5" t="str">
        <f xml:space="preserve"> IF(Helper_Columns[[#This Row],[Profit]]&gt;5000,"High","Low")</f>
        <v>High</v>
      </c>
    </row>
    <row r="3837" spans="1:18" x14ac:dyDescent="0.25">
      <c r="A3837" t="s">
        <v>3847</v>
      </c>
      <c r="B3837" s="4">
        <v>45572.011002200437</v>
      </c>
      <c r="C3837" t="s">
        <v>5019</v>
      </c>
      <c r="D3837" t="s">
        <v>5028</v>
      </c>
      <c r="E3837" t="s">
        <v>5032</v>
      </c>
      <c r="F3837" t="s">
        <v>5047</v>
      </c>
      <c r="G3837" t="s">
        <v>5050</v>
      </c>
      <c r="H3837">
        <v>13521</v>
      </c>
      <c r="I3837">
        <v>8</v>
      </c>
      <c r="J3837" t="s">
        <v>5073</v>
      </c>
      <c r="K3837">
        <v>1354</v>
      </c>
      <c r="L3837" t="s">
        <v>5079</v>
      </c>
      <c r="M3837">
        <f>MONTH(Helper_Columns[Order_Date])</f>
        <v>10</v>
      </c>
      <c r="N3837">
        <f>YEAR(Helper_Columns[Order_Date])</f>
        <v>2024</v>
      </c>
      <c r="O3837" t="str">
        <f>TEXT(Helper_Columns[Order_Date],"mmm")</f>
        <v>Oct</v>
      </c>
      <c r="P3837" s="7">
        <f>IFERROR(Helper_Columns[Profit]/Helper_Columns[Sales_Amount],0)</f>
        <v>0.10014052215072849</v>
      </c>
      <c r="Q3837" s="5" t="str">
        <f>IF(VALUE(SUBSTITUTE(Helper_Columns[[#This Row],[Discount]],"%",""))&gt;=10,"High Discount", "Normal")</f>
        <v>Normal</v>
      </c>
      <c r="R3837" s="5" t="str">
        <f xml:space="preserve"> IF(Helper_Columns[[#This Row],[Profit]]&gt;5000,"High","Low")</f>
        <v>Low</v>
      </c>
    </row>
    <row r="3838" spans="1:18" x14ac:dyDescent="0.25">
      <c r="A3838" t="s">
        <v>3848</v>
      </c>
      <c r="B3838" s="4">
        <v>45572.084016803346</v>
      </c>
      <c r="C3838" t="s">
        <v>5024</v>
      </c>
      <c r="D3838" t="s">
        <v>5029</v>
      </c>
      <c r="E3838" t="s">
        <v>5039</v>
      </c>
      <c r="F3838" t="s">
        <v>5047</v>
      </c>
      <c r="G3838" t="s">
        <v>5067</v>
      </c>
      <c r="H3838">
        <v>78487</v>
      </c>
      <c r="I3838">
        <v>8</v>
      </c>
      <c r="J3838" t="s">
        <v>5069</v>
      </c>
      <c r="K3838">
        <v>6797.92</v>
      </c>
      <c r="L3838" t="s">
        <v>5078</v>
      </c>
      <c r="M3838">
        <f>MONTH(Helper_Columns[Order_Date])</f>
        <v>10</v>
      </c>
      <c r="N3838">
        <f>YEAR(Helper_Columns[Order_Date])</f>
        <v>2024</v>
      </c>
      <c r="O3838" t="str">
        <f>TEXT(Helper_Columns[Order_Date],"mmm")</f>
        <v>Oct</v>
      </c>
      <c r="P3838" s="7">
        <f>IFERROR(Helper_Columns[Profit]/Helper_Columns[Sales_Amount],0)</f>
        <v>8.6612050403251498E-2</v>
      </c>
      <c r="Q3838" s="5" t="str">
        <f>IF(VALUE(SUBSTITUTE(Helper_Columns[[#This Row],[Discount]],"%",""))&gt;=10,"High Discount", "Normal")</f>
        <v>High Discount</v>
      </c>
      <c r="R3838" s="5" t="str">
        <f xml:space="preserve"> IF(Helper_Columns[[#This Row],[Profit]]&gt;5000,"High","Low")</f>
        <v>High</v>
      </c>
    </row>
    <row r="3839" spans="1:18" x14ac:dyDescent="0.25">
      <c r="A3839" t="s">
        <v>3849</v>
      </c>
      <c r="B3839" s="4">
        <v>45572.15703140627</v>
      </c>
      <c r="C3839" t="s">
        <v>5019</v>
      </c>
      <c r="D3839" t="s">
        <v>5027</v>
      </c>
      <c r="E3839" t="s">
        <v>5038</v>
      </c>
      <c r="F3839" t="s">
        <v>5048</v>
      </c>
      <c r="G3839" t="s">
        <v>5065</v>
      </c>
      <c r="H3839">
        <v>78458</v>
      </c>
      <c r="I3839">
        <v>8</v>
      </c>
      <c r="J3839" t="s">
        <v>5069</v>
      </c>
      <c r="K3839">
        <v>16593.060000000001</v>
      </c>
      <c r="L3839" t="s">
        <v>5077</v>
      </c>
      <c r="M3839">
        <f>MONTH(Helper_Columns[Order_Date])</f>
        <v>10</v>
      </c>
      <c r="N3839">
        <f>YEAR(Helper_Columns[Order_Date])</f>
        <v>2024</v>
      </c>
      <c r="O3839" t="str">
        <f>TEXT(Helper_Columns[Order_Date],"mmm")</f>
        <v>Oct</v>
      </c>
      <c r="P3839" s="7">
        <f>IFERROR(Helper_Columns[Profit]/Helper_Columns[Sales_Amount],0)</f>
        <v>0.21148971424201485</v>
      </c>
      <c r="Q3839" s="5" t="str">
        <f>IF(VALUE(SUBSTITUTE(Helper_Columns[[#This Row],[Discount]],"%",""))&gt;=10,"High Discount", "Normal")</f>
        <v>High Discount</v>
      </c>
      <c r="R3839" s="5" t="str">
        <f xml:space="preserve"> IF(Helper_Columns[[#This Row],[Profit]]&gt;5000,"High","Low")</f>
        <v>High</v>
      </c>
    </row>
    <row r="3840" spans="1:18" x14ac:dyDescent="0.25">
      <c r="A3840" t="s">
        <v>3850</v>
      </c>
      <c r="B3840" s="4">
        <v>45572.230046009201</v>
      </c>
      <c r="C3840" t="s">
        <v>5019</v>
      </c>
      <c r="D3840" t="s">
        <v>5029</v>
      </c>
      <c r="E3840" t="s">
        <v>5033</v>
      </c>
      <c r="F3840" t="s">
        <v>5046</v>
      </c>
      <c r="G3840" t="s">
        <v>5060</v>
      </c>
      <c r="H3840">
        <v>64989</v>
      </c>
      <c r="I3840">
        <v>3</v>
      </c>
      <c r="J3840" t="s">
        <v>5072</v>
      </c>
      <c r="K3840">
        <v>11294.35</v>
      </c>
      <c r="L3840" t="s">
        <v>5074</v>
      </c>
      <c r="M3840">
        <f>MONTH(Helper_Columns[Order_Date])</f>
        <v>10</v>
      </c>
      <c r="N3840">
        <f>YEAR(Helper_Columns[Order_Date])</f>
        <v>2024</v>
      </c>
      <c r="O3840" t="str">
        <f>TEXT(Helper_Columns[Order_Date],"mmm")</f>
        <v>Oct</v>
      </c>
      <c r="P3840" s="7">
        <f>IFERROR(Helper_Columns[Profit]/Helper_Columns[Sales_Amount],0)</f>
        <v>0.17378864115465695</v>
      </c>
      <c r="Q3840" s="5" t="str">
        <f>IF(VALUE(SUBSTITUTE(Helper_Columns[[#This Row],[Discount]],"%",""))&gt;=10,"High Discount", "Normal")</f>
        <v>High Discount</v>
      </c>
      <c r="R3840" s="5" t="str">
        <f xml:space="preserve"> IF(Helper_Columns[[#This Row],[Profit]]&gt;5000,"High","Low")</f>
        <v>High</v>
      </c>
    </row>
    <row r="3841" spans="1:18" x14ac:dyDescent="0.25">
      <c r="A3841" t="s">
        <v>3851</v>
      </c>
      <c r="B3841" s="4">
        <v>45572.303060612117</v>
      </c>
      <c r="C3841" t="s">
        <v>5017</v>
      </c>
      <c r="D3841" t="s">
        <v>5026</v>
      </c>
      <c r="E3841" t="s">
        <v>5045</v>
      </c>
      <c r="F3841" t="s">
        <v>5047</v>
      </c>
      <c r="G3841" t="s">
        <v>5058</v>
      </c>
      <c r="H3841">
        <v>61911</v>
      </c>
      <c r="I3841">
        <v>8</v>
      </c>
      <c r="J3841" t="s">
        <v>5072</v>
      </c>
      <c r="K3841">
        <v>7460.11</v>
      </c>
      <c r="L3841" t="s">
        <v>5076</v>
      </c>
      <c r="M3841">
        <f>MONTH(Helper_Columns[Order_Date])</f>
        <v>10</v>
      </c>
      <c r="N3841">
        <f>YEAR(Helper_Columns[Order_Date])</f>
        <v>2024</v>
      </c>
      <c r="O3841" t="str">
        <f>TEXT(Helper_Columns[Order_Date],"mmm")</f>
        <v>Oct</v>
      </c>
      <c r="P3841" s="7">
        <f>IFERROR(Helper_Columns[Profit]/Helper_Columns[Sales_Amount],0)</f>
        <v>0.12049732680783705</v>
      </c>
      <c r="Q3841" s="5" t="str">
        <f>IF(VALUE(SUBSTITUTE(Helper_Columns[[#This Row],[Discount]],"%",""))&gt;=10,"High Discount", "Normal")</f>
        <v>High Discount</v>
      </c>
      <c r="R3841" s="5" t="str">
        <f xml:space="preserve"> IF(Helper_Columns[[#This Row],[Profit]]&gt;5000,"High","Low")</f>
        <v>High</v>
      </c>
    </row>
    <row r="3842" spans="1:18" x14ac:dyDescent="0.25">
      <c r="A3842" t="s">
        <v>3852</v>
      </c>
      <c r="B3842" s="4">
        <v>45572.376075215027</v>
      </c>
      <c r="C3842" t="s">
        <v>5017</v>
      </c>
      <c r="D3842" t="s">
        <v>5026</v>
      </c>
      <c r="E3842" t="s">
        <v>5034</v>
      </c>
      <c r="F3842" t="s">
        <v>5048</v>
      </c>
      <c r="G3842" t="s">
        <v>5065</v>
      </c>
      <c r="H3842">
        <v>19069</v>
      </c>
      <c r="I3842">
        <v>1</v>
      </c>
      <c r="J3842" t="s">
        <v>5071</v>
      </c>
      <c r="K3842">
        <v>1726.55</v>
      </c>
      <c r="L3842" t="s">
        <v>5079</v>
      </c>
      <c r="M3842">
        <f>MONTH(Helper_Columns[Order_Date])</f>
        <v>10</v>
      </c>
      <c r="N3842">
        <f>YEAR(Helper_Columns[Order_Date])</f>
        <v>2024</v>
      </c>
      <c r="O3842" t="str">
        <f>TEXT(Helper_Columns[Order_Date],"mmm")</f>
        <v>Oct</v>
      </c>
      <c r="P3842" s="7">
        <f>IFERROR(Helper_Columns[Profit]/Helper_Columns[Sales_Amount],0)</f>
        <v>9.0542241334102463E-2</v>
      </c>
      <c r="Q3842" s="5" t="str">
        <f>IF(VALUE(SUBSTITUTE(Helper_Columns[[#This Row],[Discount]],"%",""))&gt;=10,"High Discount", "Normal")</f>
        <v>High Discount</v>
      </c>
      <c r="R3842" s="5" t="str">
        <f xml:space="preserve"> IF(Helper_Columns[[#This Row],[Profit]]&gt;5000,"High","Low")</f>
        <v>Low</v>
      </c>
    </row>
    <row r="3843" spans="1:18" x14ac:dyDescent="0.25">
      <c r="A3843" t="s">
        <v>3853</v>
      </c>
      <c r="B3843" s="4">
        <v>45572.449089817957</v>
      </c>
      <c r="C3843" t="s">
        <v>5014</v>
      </c>
      <c r="D3843" t="s">
        <v>5027</v>
      </c>
      <c r="E3843" t="s">
        <v>5038</v>
      </c>
      <c r="F3843" t="s">
        <v>5047</v>
      </c>
      <c r="G3843" t="s">
        <v>5058</v>
      </c>
      <c r="H3843">
        <v>11071</v>
      </c>
      <c r="I3843">
        <v>13</v>
      </c>
      <c r="J3843" t="s">
        <v>5071</v>
      </c>
      <c r="K3843">
        <v>1744.95</v>
      </c>
      <c r="L3843" t="s">
        <v>5076</v>
      </c>
      <c r="M3843">
        <f>MONTH(Helper_Columns[Order_Date])</f>
        <v>10</v>
      </c>
      <c r="N3843">
        <f>YEAR(Helper_Columns[Order_Date])</f>
        <v>2024</v>
      </c>
      <c r="O3843" t="str">
        <f>TEXT(Helper_Columns[Order_Date],"mmm")</f>
        <v>Oct</v>
      </c>
      <c r="P3843" s="7">
        <f>IFERROR(Helper_Columns[Profit]/Helper_Columns[Sales_Amount],0)</f>
        <v>0.15761448830277303</v>
      </c>
      <c r="Q3843" s="5" t="str">
        <f>IF(VALUE(SUBSTITUTE(Helper_Columns[[#This Row],[Discount]],"%",""))&gt;=10,"High Discount", "Normal")</f>
        <v>High Discount</v>
      </c>
      <c r="R3843" s="5" t="str">
        <f xml:space="preserve"> IF(Helper_Columns[[#This Row],[Profit]]&gt;5000,"High","Low")</f>
        <v>Low</v>
      </c>
    </row>
    <row r="3844" spans="1:18" x14ac:dyDescent="0.25">
      <c r="A3844" t="s">
        <v>3854</v>
      </c>
      <c r="B3844" s="4">
        <v>45572.522104420881</v>
      </c>
      <c r="C3844" t="s">
        <v>5014</v>
      </c>
      <c r="D3844" t="s">
        <v>5026</v>
      </c>
      <c r="E3844" t="s">
        <v>5030</v>
      </c>
      <c r="F3844" t="s">
        <v>5046</v>
      </c>
      <c r="G3844" t="s">
        <v>5066</v>
      </c>
      <c r="H3844">
        <v>50264</v>
      </c>
      <c r="I3844">
        <v>7</v>
      </c>
      <c r="J3844" t="s">
        <v>5073</v>
      </c>
      <c r="K3844">
        <v>9347.01</v>
      </c>
      <c r="L3844" t="s">
        <v>5075</v>
      </c>
      <c r="M3844">
        <f>MONTH(Helper_Columns[Order_Date])</f>
        <v>10</v>
      </c>
      <c r="N3844">
        <f>YEAR(Helper_Columns[Order_Date])</f>
        <v>2024</v>
      </c>
      <c r="O3844" t="str">
        <f>TEXT(Helper_Columns[Order_Date],"mmm")</f>
        <v>Oct</v>
      </c>
      <c r="P3844" s="7">
        <f>IFERROR(Helper_Columns[Profit]/Helper_Columns[Sales_Amount],0)</f>
        <v>0.1859583399649849</v>
      </c>
      <c r="Q3844" s="5" t="str">
        <f>IF(VALUE(SUBSTITUTE(Helper_Columns[[#This Row],[Discount]],"%",""))&gt;=10,"High Discount", "Normal")</f>
        <v>Normal</v>
      </c>
      <c r="R3844" s="5" t="str">
        <f xml:space="preserve"> IF(Helper_Columns[[#This Row],[Profit]]&gt;5000,"High","Low")</f>
        <v>High</v>
      </c>
    </row>
    <row r="3845" spans="1:18" x14ac:dyDescent="0.25">
      <c r="A3845" t="s">
        <v>3855</v>
      </c>
      <c r="B3845" s="4">
        <v>45572.595119023797</v>
      </c>
      <c r="C3845" t="s">
        <v>5020</v>
      </c>
      <c r="D3845" t="s">
        <v>5029</v>
      </c>
      <c r="E3845" t="s">
        <v>5041</v>
      </c>
      <c r="F3845" t="s">
        <v>5048</v>
      </c>
      <c r="G3845" t="s">
        <v>5052</v>
      </c>
      <c r="H3845">
        <v>54406</v>
      </c>
      <c r="I3845">
        <v>1</v>
      </c>
      <c r="J3845" t="s">
        <v>5069</v>
      </c>
      <c r="K3845">
        <v>8850.16</v>
      </c>
      <c r="L3845" t="s">
        <v>5078</v>
      </c>
      <c r="M3845">
        <f>MONTH(Helper_Columns[Order_Date])</f>
        <v>10</v>
      </c>
      <c r="N3845">
        <f>YEAR(Helper_Columns[Order_Date])</f>
        <v>2024</v>
      </c>
      <c r="O3845" t="str">
        <f>TEXT(Helper_Columns[Order_Date],"mmm")</f>
        <v>Oct</v>
      </c>
      <c r="P3845" s="7">
        <f>IFERROR(Helper_Columns[Profit]/Helper_Columns[Sales_Amount],0)</f>
        <v>0.16266882329154872</v>
      </c>
      <c r="Q3845" s="5" t="str">
        <f>IF(VALUE(SUBSTITUTE(Helper_Columns[[#This Row],[Discount]],"%",""))&gt;=10,"High Discount", "Normal")</f>
        <v>High Discount</v>
      </c>
      <c r="R3845" s="5" t="str">
        <f xml:space="preserve"> IF(Helper_Columns[[#This Row],[Profit]]&gt;5000,"High","Low")</f>
        <v>High</v>
      </c>
    </row>
    <row r="3846" spans="1:18" x14ac:dyDescent="0.25">
      <c r="A3846" t="s">
        <v>3856</v>
      </c>
      <c r="B3846" s="4">
        <v>45572.668133626721</v>
      </c>
      <c r="C3846" t="s">
        <v>5017</v>
      </c>
      <c r="D3846" t="s">
        <v>5028</v>
      </c>
      <c r="E3846" t="s">
        <v>5036</v>
      </c>
      <c r="F3846" t="s">
        <v>5047</v>
      </c>
      <c r="G3846" t="s">
        <v>5064</v>
      </c>
      <c r="H3846">
        <v>8118</v>
      </c>
      <c r="I3846">
        <v>7</v>
      </c>
      <c r="J3846" t="s">
        <v>5072</v>
      </c>
      <c r="K3846">
        <v>1442.63</v>
      </c>
      <c r="L3846" t="s">
        <v>5077</v>
      </c>
      <c r="M3846">
        <f>MONTH(Helper_Columns[Order_Date])</f>
        <v>10</v>
      </c>
      <c r="N3846">
        <f>YEAR(Helper_Columns[Order_Date])</f>
        <v>2024</v>
      </c>
      <c r="O3846" t="str">
        <f>TEXT(Helper_Columns[Order_Date],"mmm")</f>
        <v>Oct</v>
      </c>
      <c r="P3846" s="7">
        <f>IFERROR(Helper_Columns[Profit]/Helper_Columns[Sales_Amount],0)</f>
        <v>0.17770756343927077</v>
      </c>
      <c r="Q3846" s="5" t="str">
        <f>IF(VALUE(SUBSTITUTE(Helper_Columns[[#This Row],[Discount]],"%",""))&gt;=10,"High Discount", "Normal")</f>
        <v>High Discount</v>
      </c>
      <c r="R3846" s="5" t="str">
        <f xml:space="preserve"> IF(Helper_Columns[[#This Row],[Profit]]&gt;5000,"High","Low")</f>
        <v>Low</v>
      </c>
    </row>
    <row r="3847" spans="1:18" x14ac:dyDescent="0.25">
      <c r="A3847" t="s">
        <v>3857</v>
      </c>
      <c r="B3847" s="4">
        <v>45572.741148229637</v>
      </c>
      <c r="C3847" t="s">
        <v>5015</v>
      </c>
      <c r="D3847" t="s">
        <v>5028</v>
      </c>
      <c r="E3847" t="s">
        <v>5037</v>
      </c>
      <c r="F3847" t="s">
        <v>5048</v>
      </c>
      <c r="G3847" t="s">
        <v>5055</v>
      </c>
      <c r="H3847">
        <v>11545</v>
      </c>
      <c r="I3847">
        <v>13</v>
      </c>
      <c r="J3847" t="s">
        <v>5071</v>
      </c>
      <c r="K3847">
        <v>1578.6</v>
      </c>
      <c r="L3847" t="s">
        <v>5075</v>
      </c>
      <c r="M3847">
        <f>MONTH(Helper_Columns[Order_Date])</f>
        <v>10</v>
      </c>
      <c r="N3847">
        <f>YEAR(Helper_Columns[Order_Date])</f>
        <v>2024</v>
      </c>
      <c r="O3847" t="str">
        <f>TEXT(Helper_Columns[Order_Date],"mmm")</f>
        <v>Oct</v>
      </c>
      <c r="P3847" s="7">
        <f>IFERROR(Helper_Columns[Profit]/Helper_Columns[Sales_Amount],0)</f>
        <v>0.13673451710697271</v>
      </c>
      <c r="Q3847" s="5" t="str">
        <f>IF(VALUE(SUBSTITUTE(Helper_Columns[[#This Row],[Discount]],"%",""))&gt;=10,"High Discount", "Normal")</f>
        <v>High Discount</v>
      </c>
      <c r="R3847" s="5" t="str">
        <f xml:space="preserve"> IF(Helper_Columns[[#This Row],[Profit]]&gt;5000,"High","Low")</f>
        <v>Low</v>
      </c>
    </row>
    <row r="3848" spans="1:18" x14ac:dyDescent="0.25">
      <c r="A3848" t="s">
        <v>3858</v>
      </c>
      <c r="B3848" s="4">
        <v>45572.814162832561</v>
      </c>
      <c r="C3848" t="s">
        <v>5022</v>
      </c>
      <c r="D3848" t="s">
        <v>5026</v>
      </c>
      <c r="E3848" t="s">
        <v>5034</v>
      </c>
      <c r="F3848" t="s">
        <v>5048</v>
      </c>
      <c r="G3848" t="s">
        <v>5055</v>
      </c>
      <c r="H3848">
        <v>5602</v>
      </c>
      <c r="I3848">
        <v>10</v>
      </c>
      <c r="J3848" t="s">
        <v>5068</v>
      </c>
      <c r="K3848">
        <v>1042.6400000000001</v>
      </c>
      <c r="L3848" t="s">
        <v>5078</v>
      </c>
      <c r="M3848">
        <f>MONTH(Helper_Columns[Order_Date])</f>
        <v>10</v>
      </c>
      <c r="N3848">
        <f>YEAR(Helper_Columns[Order_Date])</f>
        <v>2024</v>
      </c>
      <c r="O3848" t="str">
        <f>TEXT(Helper_Columns[Order_Date],"mmm")</f>
        <v>Oct</v>
      </c>
      <c r="P3848" s="7">
        <f>IFERROR(Helper_Columns[Profit]/Helper_Columns[Sales_Amount],0)</f>
        <v>0.18611924312745451</v>
      </c>
      <c r="Q3848" s="5" t="str">
        <f>IF(VALUE(SUBSTITUTE(Helper_Columns[[#This Row],[Discount]],"%",""))&gt;=10,"High Discount", "Normal")</f>
        <v>Normal</v>
      </c>
      <c r="R3848" s="5" t="str">
        <f xml:space="preserve"> IF(Helper_Columns[[#This Row],[Profit]]&gt;5000,"High","Low")</f>
        <v>Low</v>
      </c>
    </row>
    <row r="3849" spans="1:18" x14ac:dyDescent="0.25">
      <c r="A3849" t="s">
        <v>3859</v>
      </c>
      <c r="B3849" s="4">
        <v>45572.887177435477</v>
      </c>
      <c r="C3849" t="s">
        <v>5025</v>
      </c>
      <c r="D3849" t="s">
        <v>5027</v>
      </c>
      <c r="E3849" t="s">
        <v>5031</v>
      </c>
      <c r="F3849" t="s">
        <v>5046</v>
      </c>
      <c r="G3849" t="s">
        <v>5049</v>
      </c>
      <c r="H3849">
        <v>45053</v>
      </c>
      <c r="I3849">
        <v>11</v>
      </c>
      <c r="J3849" t="s">
        <v>5072</v>
      </c>
      <c r="K3849">
        <v>9604.01</v>
      </c>
      <c r="L3849" t="s">
        <v>5075</v>
      </c>
      <c r="M3849">
        <f>MONTH(Helper_Columns[Order_Date])</f>
        <v>10</v>
      </c>
      <c r="N3849">
        <f>YEAR(Helper_Columns[Order_Date])</f>
        <v>2024</v>
      </c>
      <c r="O3849" t="str">
        <f>TEXT(Helper_Columns[Order_Date],"mmm")</f>
        <v>Oct</v>
      </c>
      <c r="P3849" s="7">
        <f>IFERROR(Helper_Columns[Profit]/Helper_Columns[Sales_Amount],0)</f>
        <v>0.21317137593500987</v>
      </c>
      <c r="Q3849" s="5" t="str">
        <f>IF(VALUE(SUBSTITUTE(Helper_Columns[[#This Row],[Discount]],"%",""))&gt;=10,"High Discount", "Normal")</f>
        <v>High Discount</v>
      </c>
      <c r="R3849" s="5" t="str">
        <f xml:space="preserve"> IF(Helper_Columns[[#This Row],[Profit]]&gt;5000,"High","Low")</f>
        <v>High</v>
      </c>
    </row>
    <row r="3850" spans="1:18" x14ac:dyDescent="0.25">
      <c r="A3850" t="s">
        <v>3860</v>
      </c>
      <c r="B3850" s="4">
        <v>45572.960192038401</v>
      </c>
      <c r="C3850" t="s">
        <v>5021</v>
      </c>
      <c r="D3850" t="s">
        <v>5026</v>
      </c>
      <c r="E3850" t="s">
        <v>5030</v>
      </c>
      <c r="F3850" t="s">
        <v>5048</v>
      </c>
      <c r="G3850" t="s">
        <v>5059</v>
      </c>
      <c r="H3850">
        <v>57657</v>
      </c>
      <c r="I3850">
        <v>6</v>
      </c>
      <c r="J3850" t="s">
        <v>5069</v>
      </c>
      <c r="K3850">
        <v>7512.01</v>
      </c>
      <c r="L3850" t="s">
        <v>5076</v>
      </c>
      <c r="M3850">
        <f>MONTH(Helper_Columns[Order_Date])</f>
        <v>10</v>
      </c>
      <c r="N3850">
        <f>YEAR(Helper_Columns[Order_Date])</f>
        <v>2024</v>
      </c>
      <c r="O3850" t="str">
        <f>TEXT(Helper_Columns[Order_Date],"mmm")</f>
        <v>Oct</v>
      </c>
      <c r="P3850" s="7">
        <f>IFERROR(Helper_Columns[Profit]/Helper_Columns[Sales_Amount],0)</f>
        <v>0.13028790953396813</v>
      </c>
      <c r="Q3850" s="5" t="str">
        <f>IF(VALUE(SUBSTITUTE(Helper_Columns[[#This Row],[Discount]],"%",""))&gt;=10,"High Discount", "Normal")</f>
        <v>High Discount</v>
      </c>
      <c r="R3850" s="5" t="str">
        <f xml:space="preserve"> IF(Helper_Columns[[#This Row],[Profit]]&gt;5000,"High","Low")</f>
        <v>High</v>
      </c>
    </row>
    <row r="3851" spans="1:18" x14ac:dyDescent="0.25">
      <c r="A3851" t="s">
        <v>3861</v>
      </c>
      <c r="B3851" s="4">
        <v>45573.033206641318</v>
      </c>
      <c r="C3851" t="s">
        <v>5025</v>
      </c>
      <c r="D3851" t="s">
        <v>5027</v>
      </c>
      <c r="E3851" t="s">
        <v>5038</v>
      </c>
      <c r="F3851" t="s">
        <v>5047</v>
      </c>
      <c r="G3851" t="s">
        <v>5067</v>
      </c>
      <c r="H3851">
        <v>16473</v>
      </c>
      <c r="I3851">
        <v>7</v>
      </c>
      <c r="J3851" t="s">
        <v>5068</v>
      </c>
      <c r="K3851">
        <v>2272.77</v>
      </c>
      <c r="L3851" t="s">
        <v>5077</v>
      </c>
      <c r="M3851">
        <f>MONTH(Helper_Columns[Order_Date])</f>
        <v>10</v>
      </c>
      <c r="N3851">
        <f>YEAR(Helper_Columns[Order_Date])</f>
        <v>2024</v>
      </c>
      <c r="O3851" t="str">
        <f>TEXT(Helper_Columns[Order_Date],"mmm")</f>
        <v>Oct</v>
      </c>
      <c r="P3851" s="7">
        <f>IFERROR(Helper_Columns[Profit]/Helper_Columns[Sales_Amount],0)</f>
        <v>0.13796940448005829</v>
      </c>
      <c r="Q3851" s="5" t="str">
        <f>IF(VALUE(SUBSTITUTE(Helper_Columns[[#This Row],[Discount]],"%",""))&gt;=10,"High Discount", "Normal")</f>
        <v>Normal</v>
      </c>
      <c r="R3851" s="5" t="str">
        <f xml:space="preserve"> IF(Helper_Columns[[#This Row],[Profit]]&gt;5000,"High","Low")</f>
        <v>Low</v>
      </c>
    </row>
    <row r="3852" spans="1:18" x14ac:dyDescent="0.25">
      <c r="A3852" t="s">
        <v>3862</v>
      </c>
      <c r="B3852" s="4">
        <v>45573.106221244248</v>
      </c>
      <c r="C3852" t="s">
        <v>5022</v>
      </c>
      <c r="D3852" t="s">
        <v>5026</v>
      </c>
      <c r="E3852" t="s">
        <v>5045</v>
      </c>
      <c r="F3852" t="s">
        <v>5047</v>
      </c>
      <c r="G3852" t="s">
        <v>5067</v>
      </c>
      <c r="H3852">
        <v>21339</v>
      </c>
      <c r="I3852">
        <v>4</v>
      </c>
      <c r="J3852" t="s">
        <v>5071</v>
      </c>
      <c r="K3852">
        <v>4468.1400000000003</v>
      </c>
      <c r="L3852" t="s">
        <v>5077</v>
      </c>
      <c r="M3852">
        <f>MONTH(Helper_Columns[Order_Date])</f>
        <v>10</v>
      </c>
      <c r="N3852">
        <f>YEAR(Helper_Columns[Order_Date])</f>
        <v>2024</v>
      </c>
      <c r="O3852" t="str">
        <f>TEXT(Helper_Columns[Order_Date],"mmm")</f>
        <v>Oct</v>
      </c>
      <c r="P3852" s="7">
        <f>IFERROR(Helper_Columns[Profit]/Helper_Columns[Sales_Amount],0)</f>
        <v>0.20938844369464363</v>
      </c>
      <c r="Q3852" s="5" t="str">
        <f>IF(VALUE(SUBSTITUTE(Helper_Columns[[#This Row],[Discount]],"%",""))&gt;=10,"High Discount", "Normal")</f>
        <v>High Discount</v>
      </c>
      <c r="R3852" s="5" t="str">
        <f xml:space="preserve"> IF(Helper_Columns[[#This Row],[Profit]]&gt;5000,"High","Low")</f>
        <v>Low</v>
      </c>
    </row>
    <row r="3853" spans="1:18" x14ac:dyDescent="0.25">
      <c r="A3853" t="s">
        <v>3863</v>
      </c>
      <c r="B3853" s="4">
        <v>45573.179235847158</v>
      </c>
      <c r="C3853" t="s">
        <v>5023</v>
      </c>
      <c r="D3853" t="s">
        <v>5027</v>
      </c>
      <c r="E3853" t="s">
        <v>5042</v>
      </c>
      <c r="F3853" t="s">
        <v>5047</v>
      </c>
      <c r="G3853" t="s">
        <v>5058</v>
      </c>
      <c r="H3853">
        <v>26435</v>
      </c>
      <c r="I3853">
        <v>6</v>
      </c>
      <c r="J3853" t="s">
        <v>5072</v>
      </c>
      <c r="K3853">
        <v>2126.94</v>
      </c>
      <c r="L3853" t="s">
        <v>5079</v>
      </c>
      <c r="M3853">
        <f>MONTH(Helper_Columns[Order_Date])</f>
        <v>10</v>
      </c>
      <c r="N3853">
        <f>YEAR(Helper_Columns[Order_Date])</f>
        <v>2024</v>
      </c>
      <c r="O3853" t="str">
        <f>TEXT(Helper_Columns[Order_Date],"mmm")</f>
        <v>Oct</v>
      </c>
      <c r="P3853" s="7">
        <f>IFERROR(Helper_Columns[Profit]/Helper_Columns[Sales_Amount],0)</f>
        <v>8.0459239644410818E-2</v>
      </c>
      <c r="Q3853" s="5" t="str">
        <f>IF(VALUE(SUBSTITUTE(Helper_Columns[[#This Row],[Discount]],"%",""))&gt;=10,"High Discount", "Normal")</f>
        <v>High Discount</v>
      </c>
      <c r="R3853" s="5" t="str">
        <f xml:space="preserve"> IF(Helper_Columns[[#This Row],[Profit]]&gt;5000,"High","Low")</f>
        <v>Low</v>
      </c>
    </row>
    <row r="3854" spans="1:18" x14ac:dyDescent="0.25">
      <c r="A3854" t="s">
        <v>3864</v>
      </c>
      <c r="B3854" s="4">
        <v>45573.252250450081</v>
      </c>
      <c r="C3854" t="s">
        <v>5025</v>
      </c>
      <c r="D3854" t="s">
        <v>5028</v>
      </c>
      <c r="E3854" t="s">
        <v>5035</v>
      </c>
      <c r="F3854" t="s">
        <v>5046</v>
      </c>
      <c r="G3854" t="s">
        <v>5060</v>
      </c>
      <c r="H3854">
        <v>67601</v>
      </c>
      <c r="I3854">
        <v>11</v>
      </c>
      <c r="J3854" t="s">
        <v>5073</v>
      </c>
      <c r="K3854">
        <v>9215.61</v>
      </c>
      <c r="L3854" t="s">
        <v>5078</v>
      </c>
      <c r="M3854">
        <f>MONTH(Helper_Columns[Order_Date])</f>
        <v>10</v>
      </c>
      <c r="N3854">
        <f>YEAR(Helper_Columns[Order_Date])</f>
        <v>2024</v>
      </c>
      <c r="O3854" t="str">
        <f>TEXT(Helper_Columns[Order_Date],"mmm")</f>
        <v>Oct</v>
      </c>
      <c r="P3854" s="7">
        <f>IFERROR(Helper_Columns[Profit]/Helper_Columns[Sales_Amount],0)</f>
        <v>0.13632357509504298</v>
      </c>
      <c r="Q3854" s="5" t="str">
        <f>IF(VALUE(SUBSTITUTE(Helper_Columns[[#This Row],[Discount]],"%",""))&gt;=10,"High Discount", "Normal")</f>
        <v>Normal</v>
      </c>
      <c r="R3854" s="5" t="str">
        <f xml:space="preserve"> IF(Helper_Columns[[#This Row],[Profit]]&gt;5000,"High","Low")</f>
        <v>High</v>
      </c>
    </row>
    <row r="3855" spans="1:18" x14ac:dyDescent="0.25">
      <c r="A3855" t="s">
        <v>3865</v>
      </c>
      <c r="B3855" s="4">
        <v>45573.325265053012</v>
      </c>
      <c r="C3855" t="s">
        <v>5018</v>
      </c>
      <c r="D3855" t="s">
        <v>5027</v>
      </c>
      <c r="E3855" t="s">
        <v>5031</v>
      </c>
      <c r="F3855" t="s">
        <v>5046</v>
      </c>
      <c r="G3855" t="s">
        <v>5066</v>
      </c>
      <c r="H3855">
        <v>19757</v>
      </c>
      <c r="I3855">
        <v>1</v>
      </c>
      <c r="J3855" t="s">
        <v>5072</v>
      </c>
      <c r="K3855">
        <v>4197.6099999999997</v>
      </c>
      <c r="L3855" t="s">
        <v>5075</v>
      </c>
      <c r="M3855">
        <f>MONTH(Helper_Columns[Order_Date])</f>
        <v>10</v>
      </c>
      <c r="N3855">
        <f>YEAR(Helper_Columns[Order_Date])</f>
        <v>2024</v>
      </c>
      <c r="O3855" t="str">
        <f>TEXT(Helper_Columns[Order_Date],"mmm")</f>
        <v>Oct</v>
      </c>
      <c r="P3855" s="7">
        <f>IFERROR(Helper_Columns[Profit]/Helper_Columns[Sales_Amount],0)</f>
        <v>0.21246191223363869</v>
      </c>
      <c r="Q3855" s="5" t="str">
        <f>IF(VALUE(SUBSTITUTE(Helper_Columns[[#This Row],[Discount]],"%",""))&gt;=10,"High Discount", "Normal")</f>
        <v>High Discount</v>
      </c>
      <c r="R3855" s="5" t="str">
        <f xml:space="preserve"> IF(Helper_Columns[[#This Row],[Profit]]&gt;5000,"High","Low")</f>
        <v>Low</v>
      </c>
    </row>
    <row r="3856" spans="1:18" x14ac:dyDescent="0.25">
      <c r="A3856" t="s">
        <v>3866</v>
      </c>
      <c r="B3856" s="4">
        <v>45573.398279655928</v>
      </c>
      <c r="C3856" t="s">
        <v>5016</v>
      </c>
      <c r="D3856" t="s">
        <v>5028</v>
      </c>
      <c r="E3856" t="s">
        <v>5035</v>
      </c>
      <c r="F3856" t="s">
        <v>5048</v>
      </c>
      <c r="G3856" t="s">
        <v>5056</v>
      </c>
      <c r="H3856">
        <v>48501</v>
      </c>
      <c r="I3856">
        <v>1</v>
      </c>
      <c r="J3856" t="s">
        <v>5071</v>
      </c>
      <c r="K3856">
        <v>10181.209999999999</v>
      </c>
      <c r="L3856" t="s">
        <v>5077</v>
      </c>
      <c r="M3856">
        <f>MONTH(Helper_Columns[Order_Date])</f>
        <v>10</v>
      </c>
      <c r="N3856">
        <f>YEAR(Helper_Columns[Order_Date])</f>
        <v>2024</v>
      </c>
      <c r="O3856" t="str">
        <f>TEXT(Helper_Columns[Order_Date],"mmm")</f>
        <v>Oct</v>
      </c>
      <c r="P3856" s="7">
        <f>IFERROR(Helper_Columns[Profit]/Helper_Columns[Sales_Amount],0)</f>
        <v>0.20991752747366033</v>
      </c>
      <c r="Q3856" s="5" t="str">
        <f>IF(VALUE(SUBSTITUTE(Helper_Columns[[#This Row],[Discount]],"%",""))&gt;=10,"High Discount", "Normal")</f>
        <v>High Discount</v>
      </c>
      <c r="R3856" s="5" t="str">
        <f xml:space="preserve"> IF(Helper_Columns[[#This Row],[Profit]]&gt;5000,"High","Low")</f>
        <v>High</v>
      </c>
    </row>
    <row r="3857" spans="1:18" x14ac:dyDescent="0.25">
      <c r="A3857" t="s">
        <v>3867</v>
      </c>
      <c r="B3857" s="4">
        <v>45573.471294258838</v>
      </c>
      <c r="C3857" t="s">
        <v>5025</v>
      </c>
      <c r="D3857" t="s">
        <v>5029</v>
      </c>
      <c r="E3857" t="s">
        <v>5033</v>
      </c>
      <c r="F3857" t="s">
        <v>5047</v>
      </c>
      <c r="G3857" t="s">
        <v>5058</v>
      </c>
      <c r="H3857">
        <v>36107</v>
      </c>
      <c r="I3857">
        <v>12</v>
      </c>
      <c r="J3857" t="s">
        <v>5069</v>
      </c>
      <c r="K3857">
        <v>6407.78</v>
      </c>
      <c r="L3857" t="s">
        <v>5075</v>
      </c>
      <c r="M3857">
        <f>MONTH(Helper_Columns[Order_Date])</f>
        <v>10</v>
      </c>
      <c r="N3857">
        <f>YEAR(Helper_Columns[Order_Date])</f>
        <v>2024</v>
      </c>
      <c r="O3857" t="str">
        <f>TEXT(Helper_Columns[Order_Date],"mmm")</f>
        <v>Oct</v>
      </c>
      <c r="P3857" s="7">
        <f>IFERROR(Helper_Columns[Profit]/Helper_Columns[Sales_Amount],0)</f>
        <v>0.17746641925388429</v>
      </c>
      <c r="Q3857" s="5" t="str">
        <f>IF(VALUE(SUBSTITUTE(Helper_Columns[[#This Row],[Discount]],"%",""))&gt;=10,"High Discount", "Normal")</f>
        <v>High Discount</v>
      </c>
      <c r="R3857" s="5" t="str">
        <f xml:space="preserve"> IF(Helper_Columns[[#This Row],[Profit]]&gt;5000,"High","Low")</f>
        <v>High</v>
      </c>
    </row>
    <row r="3858" spans="1:18" x14ac:dyDescent="0.25">
      <c r="A3858" t="s">
        <v>3868</v>
      </c>
      <c r="B3858" s="4">
        <v>45573.544308861769</v>
      </c>
      <c r="C3858" t="s">
        <v>5012</v>
      </c>
      <c r="D3858" t="s">
        <v>5026</v>
      </c>
      <c r="E3858" t="s">
        <v>5034</v>
      </c>
      <c r="F3858" t="s">
        <v>5047</v>
      </c>
      <c r="G3858" t="s">
        <v>5050</v>
      </c>
      <c r="H3858">
        <v>17362</v>
      </c>
      <c r="I3858">
        <v>13</v>
      </c>
      <c r="J3858" t="s">
        <v>5068</v>
      </c>
      <c r="K3858">
        <v>3568.03</v>
      </c>
      <c r="L3858" t="s">
        <v>5079</v>
      </c>
      <c r="M3858">
        <f>MONTH(Helper_Columns[Order_Date])</f>
        <v>10</v>
      </c>
      <c r="N3858">
        <f>YEAR(Helper_Columns[Order_Date])</f>
        <v>2024</v>
      </c>
      <c r="O3858" t="str">
        <f>TEXT(Helper_Columns[Order_Date],"mmm")</f>
        <v>Oct</v>
      </c>
      <c r="P3858" s="7">
        <f>IFERROR(Helper_Columns[Profit]/Helper_Columns[Sales_Amount],0)</f>
        <v>0.20550800599009331</v>
      </c>
      <c r="Q3858" s="5" t="str">
        <f>IF(VALUE(SUBSTITUTE(Helper_Columns[[#This Row],[Discount]],"%",""))&gt;=10,"High Discount", "Normal")</f>
        <v>Normal</v>
      </c>
      <c r="R3858" s="5" t="str">
        <f xml:space="preserve"> IF(Helper_Columns[[#This Row],[Profit]]&gt;5000,"High","Low")</f>
        <v>Low</v>
      </c>
    </row>
    <row r="3859" spans="1:18" x14ac:dyDescent="0.25">
      <c r="A3859" t="s">
        <v>3869</v>
      </c>
      <c r="B3859" s="4">
        <v>45573.617323464678</v>
      </c>
      <c r="C3859" t="s">
        <v>5018</v>
      </c>
      <c r="D3859" t="s">
        <v>5026</v>
      </c>
      <c r="E3859" t="s">
        <v>5030</v>
      </c>
      <c r="F3859" t="s">
        <v>5046</v>
      </c>
      <c r="G3859" t="s">
        <v>5066</v>
      </c>
      <c r="H3859">
        <v>26205</v>
      </c>
      <c r="I3859">
        <v>6</v>
      </c>
      <c r="J3859" t="s">
        <v>5069</v>
      </c>
      <c r="K3859">
        <v>3881.4</v>
      </c>
      <c r="L3859" t="s">
        <v>5079</v>
      </c>
      <c r="M3859">
        <f>MONTH(Helper_Columns[Order_Date])</f>
        <v>10</v>
      </c>
      <c r="N3859">
        <f>YEAR(Helper_Columns[Order_Date])</f>
        <v>2024</v>
      </c>
      <c r="O3859" t="str">
        <f>TEXT(Helper_Columns[Order_Date],"mmm")</f>
        <v>Oct</v>
      </c>
      <c r="P3859" s="7">
        <f>IFERROR(Helper_Columns[Profit]/Helper_Columns[Sales_Amount],0)</f>
        <v>0.14811677160847167</v>
      </c>
      <c r="Q3859" s="5" t="str">
        <f>IF(VALUE(SUBSTITUTE(Helper_Columns[[#This Row],[Discount]],"%",""))&gt;=10,"High Discount", "Normal")</f>
        <v>High Discount</v>
      </c>
      <c r="R3859" s="5" t="str">
        <f xml:space="preserve"> IF(Helper_Columns[[#This Row],[Profit]]&gt;5000,"High","Low")</f>
        <v>Low</v>
      </c>
    </row>
    <row r="3860" spans="1:18" x14ac:dyDescent="0.25">
      <c r="A3860" t="s">
        <v>3870</v>
      </c>
      <c r="B3860" s="4">
        <v>45573.690338067601</v>
      </c>
      <c r="C3860" t="s">
        <v>5020</v>
      </c>
      <c r="D3860" t="s">
        <v>5028</v>
      </c>
      <c r="E3860" t="s">
        <v>5036</v>
      </c>
      <c r="F3860" t="s">
        <v>5048</v>
      </c>
      <c r="G3860" t="s">
        <v>5056</v>
      </c>
      <c r="H3860">
        <v>50266</v>
      </c>
      <c r="I3860">
        <v>14</v>
      </c>
      <c r="J3860" t="s">
        <v>5070</v>
      </c>
      <c r="K3860">
        <v>9381.89</v>
      </c>
      <c r="L3860" t="s">
        <v>5079</v>
      </c>
      <c r="M3860">
        <f>MONTH(Helper_Columns[Order_Date])</f>
        <v>10</v>
      </c>
      <c r="N3860">
        <f>YEAR(Helper_Columns[Order_Date])</f>
        <v>2024</v>
      </c>
      <c r="O3860" t="str">
        <f>TEXT(Helper_Columns[Order_Date],"mmm")</f>
        <v>Oct</v>
      </c>
      <c r="P3860" s="7">
        <f>IFERROR(Helper_Columns[Profit]/Helper_Columns[Sales_Amount],0)</f>
        <v>0.18664484940118567</v>
      </c>
      <c r="Q3860" s="5" t="str">
        <f>IF(VALUE(SUBSTITUTE(Helper_Columns[[#This Row],[Discount]],"%",""))&gt;=10,"High Discount", "Normal")</f>
        <v>Normal</v>
      </c>
      <c r="R3860" s="5" t="str">
        <f xml:space="preserve"> IF(Helper_Columns[[#This Row],[Profit]]&gt;5000,"High","Low")</f>
        <v>High</v>
      </c>
    </row>
    <row r="3861" spans="1:18" x14ac:dyDescent="0.25">
      <c r="A3861" t="s">
        <v>3871</v>
      </c>
      <c r="B3861" s="4">
        <v>45573.763352670532</v>
      </c>
      <c r="C3861" t="s">
        <v>5013</v>
      </c>
      <c r="D3861" t="s">
        <v>5026</v>
      </c>
      <c r="E3861" t="s">
        <v>5045</v>
      </c>
      <c r="F3861" t="s">
        <v>5048</v>
      </c>
      <c r="G3861" t="s">
        <v>5052</v>
      </c>
      <c r="H3861">
        <v>46281</v>
      </c>
      <c r="I3861">
        <v>5</v>
      </c>
      <c r="J3861" t="s">
        <v>5069</v>
      </c>
      <c r="K3861">
        <v>8076.49</v>
      </c>
      <c r="L3861" t="s">
        <v>5075</v>
      </c>
      <c r="M3861">
        <f>MONTH(Helper_Columns[Order_Date])</f>
        <v>10</v>
      </c>
      <c r="N3861">
        <f>YEAR(Helper_Columns[Order_Date])</f>
        <v>2024</v>
      </c>
      <c r="O3861" t="str">
        <f>TEXT(Helper_Columns[Order_Date],"mmm")</f>
        <v>Oct</v>
      </c>
      <c r="P3861" s="7">
        <f>IFERROR(Helper_Columns[Profit]/Helper_Columns[Sales_Amount],0)</f>
        <v>0.17450984205181391</v>
      </c>
      <c r="Q3861" s="5" t="str">
        <f>IF(VALUE(SUBSTITUTE(Helper_Columns[[#This Row],[Discount]],"%",""))&gt;=10,"High Discount", "Normal")</f>
        <v>High Discount</v>
      </c>
      <c r="R3861" s="5" t="str">
        <f xml:space="preserve"> IF(Helper_Columns[[#This Row],[Profit]]&gt;5000,"High","Low")</f>
        <v>High</v>
      </c>
    </row>
    <row r="3862" spans="1:18" x14ac:dyDescent="0.25">
      <c r="A3862" t="s">
        <v>3872</v>
      </c>
      <c r="B3862" s="4">
        <v>45573.836367273449</v>
      </c>
      <c r="C3862" t="s">
        <v>5024</v>
      </c>
      <c r="D3862" t="s">
        <v>5028</v>
      </c>
      <c r="E3862" t="s">
        <v>5036</v>
      </c>
      <c r="F3862" t="s">
        <v>5047</v>
      </c>
      <c r="G3862" t="s">
        <v>5064</v>
      </c>
      <c r="H3862">
        <v>67883</v>
      </c>
      <c r="I3862">
        <v>5</v>
      </c>
      <c r="J3862" t="s">
        <v>5072</v>
      </c>
      <c r="K3862">
        <v>7309.9</v>
      </c>
      <c r="L3862" t="s">
        <v>5075</v>
      </c>
      <c r="M3862">
        <f>MONTH(Helper_Columns[Order_Date])</f>
        <v>10</v>
      </c>
      <c r="N3862">
        <f>YEAR(Helper_Columns[Order_Date])</f>
        <v>2024</v>
      </c>
      <c r="O3862" t="str">
        <f>TEXT(Helper_Columns[Order_Date],"mmm")</f>
        <v>Oct</v>
      </c>
      <c r="P3862" s="7">
        <f>IFERROR(Helper_Columns[Profit]/Helper_Columns[Sales_Amount],0)</f>
        <v>0.10768380890650088</v>
      </c>
      <c r="Q3862" s="5" t="str">
        <f>IF(VALUE(SUBSTITUTE(Helper_Columns[[#This Row],[Discount]],"%",""))&gt;=10,"High Discount", "Normal")</f>
        <v>High Discount</v>
      </c>
      <c r="R3862" s="5" t="str">
        <f xml:space="preserve"> IF(Helper_Columns[[#This Row],[Profit]]&gt;5000,"High","Low")</f>
        <v>High</v>
      </c>
    </row>
    <row r="3863" spans="1:18" x14ac:dyDescent="0.25">
      <c r="A3863" t="s">
        <v>3873</v>
      </c>
      <c r="B3863" s="4">
        <v>45573.909381876358</v>
      </c>
      <c r="C3863" t="s">
        <v>5015</v>
      </c>
      <c r="D3863" t="s">
        <v>5029</v>
      </c>
      <c r="E3863" t="s">
        <v>5039</v>
      </c>
      <c r="F3863" t="s">
        <v>5048</v>
      </c>
      <c r="G3863" t="s">
        <v>5059</v>
      </c>
      <c r="H3863">
        <v>4485</v>
      </c>
      <c r="I3863">
        <v>11</v>
      </c>
      <c r="J3863" t="s">
        <v>5070</v>
      </c>
      <c r="K3863">
        <v>647.70000000000005</v>
      </c>
      <c r="L3863" t="s">
        <v>5079</v>
      </c>
      <c r="M3863">
        <f>MONTH(Helper_Columns[Order_Date])</f>
        <v>10</v>
      </c>
      <c r="N3863">
        <f>YEAR(Helper_Columns[Order_Date])</f>
        <v>2024</v>
      </c>
      <c r="O3863" t="str">
        <f>TEXT(Helper_Columns[Order_Date],"mmm")</f>
        <v>Oct</v>
      </c>
      <c r="P3863" s="7">
        <f>IFERROR(Helper_Columns[Profit]/Helper_Columns[Sales_Amount],0)</f>
        <v>0.14441471571906356</v>
      </c>
      <c r="Q3863" s="5" t="str">
        <f>IF(VALUE(SUBSTITUTE(Helper_Columns[[#This Row],[Discount]],"%",""))&gt;=10,"High Discount", "Normal")</f>
        <v>Normal</v>
      </c>
      <c r="R3863" s="5" t="str">
        <f xml:space="preserve"> IF(Helper_Columns[[#This Row],[Profit]]&gt;5000,"High","Low")</f>
        <v>Low</v>
      </c>
    </row>
    <row r="3864" spans="1:18" x14ac:dyDescent="0.25">
      <c r="A3864" t="s">
        <v>3874</v>
      </c>
      <c r="B3864" s="4">
        <v>45573.982396479303</v>
      </c>
      <c r="C3864" t="s">
        <v>5014</v>
      </c>
      <c r="D3864" t="s">
        <v>5026</v>
      </c>
      <c r="E3864" t="s">
        <v>5030</v>
      </c>
      <c r="F3864" t="s">
        <v>5046</v>
      </c>
      <c r="G3864" t="s">
        <v>5066</v>
      </c>
      <c r="H3864">
        <v>35712</v>
      </c>
      <c r="I3864">
        <v>12</v>
      </c>
      <c r="J3864" t="s">
        <v>5069</v>
      </c>
      <c r="K3864">
        <v>6093.49</v>
      </c>
      <c r="L3864" t="s">
        <v>5074</v>
      </c>
      <c r="M3864">
        <f>MONTH(Helper_Columns[Order_Date])</f>
        <v>10</v>
      </c>
      <c r="N3864">
        <f>YEAR(Helper_Columns[Order_Date])</f>
        <v>2024</v>
      </c>
      <c r="O3864" t="str">
        <f>TEXT(Helper_Columns[Order_Date],"mmm")</f>
        <v>Oct</v>
      </c>
      <c r="P3864" s="7">
        <f>IFERROR(Helper_Columns[Profit]/Helper_Columns[Sales_Amount],0)</f>
        <v>0.17062864023297492</v>
      </c>
      <c r="Q3864" s="5" t="str">
        <f>IF(VALUE(SUBSTITUTE(Helper_Columns[[#This Row],[Discount]],"%",""))&gt;=10,"High Discount", "Normal")</f>
        <v>High Discount</v>
      </c>
      <c r="R3864" s="5" t="str">
        <f xml:space="preserve"> IF(Helper_Columns[[#This Row],[Profit]]&gt;5000,"High","Low")</f>
        <v>High</v>
      </c>
    </row>
    <row r="3865" spans="1:18" x14ac:dyDescent="0.25">
      <c r="A3865" t="s">
        <v>3875</v>
      </c>
      <c r="B3865" s="4">
        <v>45574.055411082212</v>
      </c>
      <c r="C3865" t="s">
        <v>5016</v>
      </c>
      <c r="D3865" t="s">
        <v>5026</v>
      </c>
      <c r="E3865" t="s">
        <v>5030</v>
      </c>
      <c r="F3865" t="s">
        <v>5047</v>
      </c>
      <c r="G3865" t="s">
        <v>5062</v>
      </c>
      <c r="H3865">
        <v>78621</v>
      </c>
      <c r="I3865">
        <v>1</v>
      </c>
      <c r="J3865" t="s">
        <v>5072</v>
      </c>
      <c r="K3865">
        <v>16877.419999999998</v>
      </c>
      <c r="L3865" t="s">
        <v>5075</v>
      </c>
      <c r="M3865">
        <f>MONTH(Helper_Columns[Order_Date])</f>
        <v>10</v>
      </c>
      <c r="N3865">
        <f>YEAR(Helper_Columns[Order_Date])</f>
        <v>2024</v>
      </c>
      <c r="O3865" t="str">
        <f>TEXT(Helper_Columns[Order_Date],"mmm")</f>
        <v>Oct</v>
      </c>
      <c r="P3865" s="7">
        <f>IFERROR(Helper_Columns[Profit]/Helper_Columns[Sales_Amount],0)</f>
        <v>0.2146680912224469</v>
      </c>
      <c r="Q3865" s="5" t="str">
        <f>IF(VALUE(SUBSTITUTE(Helper_Columns[[#This Row],[Discount]],"%",""))&gt;=10,"High Discount", "Normal")</f>
        <v>High Discount</v>
      </c>
      <c r="R3865" s="5" t="str">
        <f xml:space="preserve"> IF(Helper_Columns[[#This Row],[Profit]]&gt;5000,"High","Low")</f>
        <v>High</v>
      </c>
    </row>
    <row r="3866" spans="1:18" x14ac:dyDescent="0.25">
      <c r="A3866" t="s">
        <v>3876</v>
      </c>
      <c r="B3866" s="4">
        <v>45574.128425685129</v>
      </c>
      <c r="C3866" t="s">
        <v>5019</v>
      </c>
      <c r="D3866" t="s">
        <v>5028</v>
      </c>
      <c r="E3866" t="s">
        <v>5032</v>
      </c>
      <c r="F3866" t="s">
        <v>5046</v>
      </c>
      <c r="G3866" t="s">
        <v>5057</v>
      </c>
      <c r="H3866">
        <v>5127</v>
      </c>
      <c r="I3866">
        <v>8</v>
      </c>
      <c r="J3866" t="s">
        <v>5073</v>
      </c>
      <c r="K3866">
        <v>443.1</v>
      </c>
      <c r="L3866" t="s">
        <v>5076</v>
      </c>
      <c r="M3866">
        <f>MONTH(Helper_Columns[Order_Date])</f>
        <v>10</v>
      </c>
      <c r="N3866">
        <f>YEAR(Helper_Columns[Order_Date])</f>
        <v>2024</v>
      </c>
      <c r="O3866" t="str">
        <f>TEXT(Helper_Columns[Order_Date],"mmm")</f>
        <v>Oct</v>
      </c>
      <c r="P3866" s="7">
        <f>IFERROR(Helper_Columns[Profit]/Helper_Columns[Sales_Amount],0)</f>
        <v>8.6424809830310131E-2</v>
      </c>
      <c r="Q3866" s="5" t="str">
        <f>IF(VALUE(SUBSTITUTE(Helper_Columns[[#This Row],[Discount]],"%",""))&gt;=10,"High Discount", "Normal")</f>
        <v>Normal</v>
      </c>
      <c r="R3866" s="5" t="str">
        <f xml:space="preserve"> IF(Helper_Columns[[#This Row],[Profit]]&gt;5000,"High","Low")</f>
        <v>Low</v>
      </c>
    </row>
    <row r="3867" spans="1:18" x14ac:dyDescent="0.25">
      <c r="A3867" t="s">
        <v>3877</v>
      </c>
      <c r="B3867" s="4">
        <v>45574.201440288052</v>
      </c>
      <c r="C3867" t="s">
        <v>5015</v>
      </c>
      <c r="D3867" t="s">
        <v>5029</v>
      </c>
      <c r="E3867" t="s">
        <v>5033</v>
      </c>
      <c r="F3867" t="s">
        <v>5048</v>
      </c>
      <c r="G3867" t="s">
        <v>5055</v>
      </c>
      <c r="H3867">
        <v>62426</v>
      </c>
      <c r="I3867">
        <v>6</v>
      </c>
      <c r="J3867" t="s">
        <v>5070</v>
      </c>
      <c r="K3867">
        <v>13367.97</v>
      </c>
      <c r="L3867" t="s">
        <v>5076</v>
      </c>
      <c r="M3867">
        <f>MONTH(Helper_Columns[Order_Date])</f>
        <v>10</v>
      </c>
      <c r="N3867">
        <f>YEAR(Helper_Columns[Order_Date])</f>
        <v>2024</v>
      </c>
      <c r="O3867" t="str">
        <f>TEXT(Helper_Columns[Order_Date],"mmm")</f>
        <v>Oct</v>
      </c>
      <c r="P3867" s="7">
        <f>IFERROR(Helper_Columns[Profit]/Helper_Columns[Sales_Amount],0)</f>
        <v>0.21414106301861402</v>
      </c>
      <c r="Q3867" s="5" t="str">
        <f>IF(VALUE(SUBSTITUTE(Helper_Columns[[#This Row],[Discount]],"%",""))&gt;=10,"High Discount", "Normal")</f>
        <v>Normal</v>
      </c>
      <c r="R3867" s="5" t="str">
        <f xml:space="preserve"> IF(Helper_Columns[[#This Row],[Profit]]&gt;5000,"High","Low")</f>
        <v>High</v>
      </c>
    </row>
    <row r="3868" spans="1:18" x14ac:dyDescent="0.25">
      <c r="A3868" t="s">
        <v>3878</v>
      </c>
      <c r="B3868" s="4">
        <v>45574.274454890969</v>
      </c>
      <c r="C3868" t="s">
        <v>5025</v>
      </c>
      <c r="D3868" t="s">
        <v>5026</v>
      </c>
      <c r="E3868" t="s">
        <v>5043</v>
      </c>
      <c r="F3868" t="s">
        <v>5048</v>
      </c>
      <c r="G3868" t="s">
        <v>5051</v>
      </c>
      <c r="H3868">
        <v>30908</v>
      </c>
      <c r="I3868">
        <v>12</v>
      </c>
      <c r="J3868" t="s">
        <v>5071</v>
      </c>
      <c r="K3868">
        <v>3367.21</v>
      </c>
      <c r="L3868" t="s">
        <v>5076</v>
      </c>
      <c r="M3868">
        <f>MONTH(Helper_Columns[Order_Date])</f>
        <v>10</v>
      </c>
      <c r="N3868">
        <f>YEAR(Helper_Columns[Order_Date])</f>
        <v>2024</v>
      </c>
      <c r="O3868" t="str">
        <f>TEXT(Helper_Columns[Order_Date],"mmm")</f>
        <v>Oct</v>
      </c>
      <c r="P3868" s="7">
        <f>IFERROR(Helper_Columns[Profit]/Helper_Columns[Sales_Amount],0)</f>
        <v>0.10894299210560372</v>
      </c>
      <c r="Q3868" s="5" t="str">
        <f>IF(VALUE(SUBSTITUTE(Helper_Columns[[#This Row],[Discount]],"%",""))&gt;=10,"High Discount", "Normal")</f>
        <v>High Discount</v>
      </c>
      <c r="R3868" s="5" t="str">
        <f xml:space="preserve"> IF(Helper_Columns[[#This Row],[Profit]]&gt;5000,"High","Low")</f>
        <v>Low</v>
      </c>
    </row>
    <row r="3869" spans="1:18" x14ac:dyDescent="0.25">
      <c r="A3869" t="s">
        <v>3879</v>
      </c>
      <c r="B3869" s="4">
        <v>45574.347469493892</v>
      </c>
      <c r="C3869" t="s">
        <v>5013</v>
      </c>
      <c r="D3869" t="s">
        <v>5026</v>
      </c>
      <c r="E3869" t="s">
        <v>5030</v>
      </c>
      <c r="F3869" t="s">
        <v>5046</v>
      </c>
      <c r="G3869" t="s">
        <v>5053</v>
      </c>
      <c r="H3869">
        <v>76450</v>
      </c>
      <c r="I3869">
        <v>10</v>
      </c>
      <c r="J3869" t="s">
        <v>5072</v>
      </c>
      <c r="K3869">
        <v>8401.2099999999991</v>
      </c>
      <c r="L3869" t="s">
        <v>5076</v>
      </c>
      <c r="M3869">
        <f>MONTH(Helper_Columns[Order_Date])</f>
        <v>10</v>
      </c>
      <c r="N3869">
        <f>YEAR(Helper_Columns[Order_Date])</f>
        <v>2024</v>
      </c>
      <c r="O3869" t="str">
        <f>TEXT(Helper_Columns[Order_Date],"mmm")</f>
        <v>Oct</v>
      </c>
      <c r="P3869" s="7">
        <f>IFERROR(Helper_Columns[Profit]/Helper_Columns[Sales_Amount],0)</f>
        <v>0.10989156311314584</v>
      </c>
      <c r="Q3869" s="5" t="str">
        <f>IF(VALUE(SUBSTITUTE(Helper_Columns[[#This Row],[Discount]],"%",""))&gt;=10,"High Discount", "Normal")</f>
        <v>High Discount</v>
      </c>
      <c r="R3869" s="5" t="str">
        <f xml:space="preserve"> IF(Helper_Columns[[#This Row],[Profit]]&gt;5000,"High","Low")</f>
        <v>High</v>
      </c>
    </row>
    <row r="3870" spans="1:18" x14ac:dyDescent="0.25">
      <c r="A3870" t="s">
        <v>3880</v>
      </c>
      <c r="B3870" s="4">
        <v>45574.420484096823</v>
      </c>
      <c r="C3870" t="s">
        <v>5024</v>
      </c>
      <c r="D3870" t="s">
        <v>5026</v>
      </c>
      <c r="E3870" t="s">
        <v>5045</v>
      </c>
      <c r="F3870" t="s">
        <v>5047</v>
      </c>
      <c r="G3870" t="s">
        <v>5064</v>
      </c>
      <c r="H3870">
        <v>53999</v>
      </c>
      <c r="I3870">
        <v>4</v>
      </c>
      <c r="J3870" t="s">
        <v>5068</v>
      </c>
      <c r="K3870">
        <v>9162.5499999999993</v>
      </c>
      <c r="L3870" t="s">
        <v>5079</v>
      </c>
      <c r="M3870">
        <f>MONTH(Helper_Columns[Order_Date])</f>
        <v>10</v>
      </c>
      <c r="N3870">
        <f>YEAR(Helper_Columns[Order_Date])</f>
        <v>2024</v>
      </c>
      <c r="O3870" t="str">
        <f>TEXT(Helper_Columns[Order_Date],"mmm")</f>
        <v>Oct</v>
      </c>
      <c r="P3870" s="7">
        <f>IFERROR(Helper_Columns[Profit]/Helper_Columns[Sales_Amount],0)</f>
        <v>0.16967999407396431</v>
      </c>
      <c r="Q3870" s="5" t="str">
        <f>IF(VALUE(SUBSTITUTE(Helper_Columns[[#This Row],[Discount]],"%",""))&gt;=10,"High Discount", "Normal")</f>
        <v>Normal</v>
      </c>
      <c r="R3870" s="5" t="str">
        <f xml:space="preserve"> IF(Helper_Columns[[#This Row],[Profit]]&gt;5000,"High","Low")</f>
        <v>High</v>
      </c>
    </row>
    <row r="3871" spans="1:18" x14ac:dyDescent="0.25">
      <c r="A3871" t="s">
        <v>3881</v>
      </c>
      <c r="B3871" s="4">
        <v>45574.493498699732</v>
      </c>
      <c r="C3871" t="s">
        <v>5022</v>
      </c>
      <c r="D3871" t="s">
        <v>5028</v>
      </c>
      <c r="E3871" t="s">
        <v>5036</v>
      </c>
      <c r="F3871" t="s">
        <v>5047</v>
      </c>
      <c r="G3871" t="s">
        <v>5062</v>
      </c>
      <c r="H3871">
        <v>55911</v>
      </c>
      <c r="I3871">
        <v>1</v>
      </c>
      <c r="J3871" t="s">
        <v>5073</v>
      </c>
      <c r="K3871">
        <v>9598.9500000000007</v>
      </c>
      <c r="L3871" t="s">
        <v>5074</v>
      </c>
      <c r="M3871">
        <f>MONTH(Helper_Columns[Order_Date])</f>
        <v>10</v>
      </c>
      <c r="N3871">
        <f>YEAR(Helper_Columns[Order_Date])</f>
        <v>2024</v>
      </c>
      <c r="O3871" t="str">
        <f>TEXT(Helper_Columns[Order_Date],"mmm")</f>
        <v>Oct</v>
      </c>
      <c r="P3871" s="7">
        <f>IFERROR(Helper_Columns[Profit]/Helper_Columns[Sales_Amount],0)</f>
        <v>0.17168267425014758</v>
      </c>
      <c r="Q3871" s="5" t="str">
        <f>IF(VALUE(SUBSTITUTE(Helper_Columns[[#This Row],[Discount]],"%",""))&gt;=10,"High Discount", "Normal")</f>
        <v>Normal</v>
      </c>
      <c r="R3871" s="5" t="str">
        <f xml:space="preserve"> IF(Helper_Columns[[#This Row],[Profit]]&gt;5000,"High","Low")</f>
        <v>High</v>
      </c>
    </row>
    <row r="3872" spans="1:18" x14ac:dyDescent="0.25">
      <c r="A3872" t="s">
        <v>3882</v>
      </c>
      <c r="B3872" s="4">
        <v>45574.566513302649</v>
      </c>
      <c r="C3872" t="s">
        <v>5023</v>
      </c>
      <c r="D3872" t="s">
        <v>5028</v>
      </c>
      <c r="E3872" t="s">
        <v>5037</v>
      </c>
      <c r="F3872" t="s">
        <v>5048</v>
      </c>
      <c r="G3872" t="s">
        <v>5055</v>
      </c>
      <c r="H3872">
        <v>63041</v>
      </c>
      <c r="I3872">
        <v>9</v>
      </c>
      <c r="J3872" t="s">
        <v>5070</v>
      </c>
      <c r="K3872">
        <v>11745.5</v>
      </c>
      <c r="L3872" t="s">
        <v>5077</v>
      </c>
      <c r="M3872">
        <f>MONTH(Helper_Columns[Order_Date])</f>
        <v>10</v>
      </c>
      <c r="N3872">
        <f>YEAR(Helper_Columns[Order_Date])</f>
        <v>2024</v>
      </c>
      <c r="O3872" t="str">
        <f>TEXT(Helper_Columns[Order_Date],"mmm")</f>
        <v>Oct</v>
      </c>
      <c r="P3872" s="7">
        <f>IFERROR(Helper_Columns[Profit]/Helper_Columns[Sales_Amount],0)</f>
        <v>0.1863152551514094</v>
      </c>
      <c r="Q3872" s="5" t="str">
        <f>IF(VALUE(SUBSTITUTE(Helper_Columns[[#This Row],[Discount]],"%",""))&gt;=10,"High Discount", "Normal")</f>
        <v>Normal</v>
      </c>
      <c r="R3872" s="5" t="str">
        <f xml:space="preserve"> IF(Helper_Columns[[#This Row],[Profit]]&gt;5000,"High","Low")</f>
        <v>High</v>
      </c>
    </row>
    <row r="3873" spans="1:18" x14ac:dyDescent="0.25">
      <c r="A3873" t="s">
        <v>3883</v>
      </c>
      <c r="B3873" s="4">
        <v>45574.63952790558</v>
      </c>
      <c r="C3873" t="s">
        <v>5023</v>
      </c>
      <c r="D3873" t="s">
        <v>5029</v>
      </c>
      <c r="E3873" t="s">
        <v>5039</v>
      </c>
      <c r="F3873" t="s">
        <v>5047</v>
      </c>
      <c r="G3873" t="s">
        <v>5062</v>
      </c>
      <c r="H3873">
        <v>12631</v>
      </c>
      <c r="I3873">
        <v>8</v>
      </c>
      <c r="J3873" t="s">
        <v>5070</v>
      </c>
      <c r="K3873">
        <v>1636.26</v>
      </c>
      <c r="L3873" t="s">
        <v>5074</v>
      </c>
      <c r="M3873">
        <f>MONTH(Helper_Columns[Order_Date])</f>
        <v>10</v>
      </c>
      <c r="N3873">
        <f>YEAR(Helper_Columns[Order_Date])</f>
        <v>2024</v>
      </c>
      <c r="O3873" t="str">
        <f>TEXT(Helper_Columns[Order_Date],"mmm")</f>
        <v>Oct</v>
      </c>
      <c r="P3873" s="7">
        <f>IFERROR(Helper_Columns[Profit]/Helper_Columns[Sales_Amount],0)</f>
        <v>0.129543187396089</v>
      </c>
      <c r="Q3873" s="5" t="str">
        <f>IF(VALUE(SUBSTITUTE(Helper_Columns[[#This Row],[Discount]],"%",""))&gt;=10,"High Discount", "Normal")</f>
        <v>Normal</v>
      </c>
      <c r="R3873" s="5" t="str">
        <f xml:space="preserve"> IF(Helper_Columns[[#This Row],[Profit]]&gt;5000,"High","Low")</f>
        <v>Low</v>
      </c>
    </row>
    <row r="3874" spans="1:18" x14ac:dyDescent="0.25">
      <c r="A3874" t="s">
        <v>3884</v>
      </c>
      <c r="B3874" s="4">
        <v>45574.712542508503</v>
      </c>
      <c r="C3874" t="s">
        <v>5024</v>
      </c>
      <c r="D3874" t="s">
        <v>5026</v>
      </c>
      <c r="E3874" t="s">
        <v>5043</v>
      </c>
      <c r="F3874" t="s">
        <v>5047</v>
      </c>
      <c r="G3874" t="s">
        <v>5058</v>
      </c>
      <c r="H3874">
        <v>36080</v>
      </c>
      <c r="I3874">
        <v>4</v>
      </c>
      <c r="J3874" t="s">
        <v>5073</v>
      </c>
      <c r="K3874">
        <v>6991.88</v>
      </c>
      <c r="L3874" t="s">
        <v>5074</v>
      </c>
      <c r="M3874">
        <f>MONTH(Helper_Columns[Order_Date])</f>
        <v>10</v>
      </c>
      <c r="N3874">
        <f>YEAR(Helper_Columns[Order_Date])</f>
        <v>2024</v>
      </c>
      <c r="O3874" t="str">
        <f>TEXT(Helper_Columns[Order_Date],"mmm")</f>
        <v>Oct</v>
      </c>
      <c r="P3874" s="7">
        <f>IFERROR(Helper_Columns[Profit]/Helper_Columns[Sales_Amount],0)</f>
        <v>0.19378824833702882</v>
      </c>
      <c r="Q3874" s="5" t="str">
        <f>IF(VALUE(SUBSTITUTE(Helper_Columns[[#This Row],[Discount]],"%",""))&gt;=10,"High Discount", "Normal")</f>
        <v>Normal</v>
      </c>
      <c r="R3874" s="5" t="str">
        <f xml:space="preserve"> IF(Helper_Columns[[#This Row],[Profit]]&gt;5000,"High","Low")</f>
        <v>High</v>
      </c>
    </row>
    <row r="3875" spans="1:18" x14ac:dyDescent="0.25">
      <c r="A3875" t="s">
        <v>3885</v>
      </c>
      <c r="B3875" s="4">
        <v>45574.785557111412</v>
      </c>
      <c r="C3875" t="s">
        <v>5020</v>
      </c>
      <c r="D3875" t="s">
        <v>5026</v>
      </c>
      <c r="E3875" t="s">
        <v>5043</v>
      </c>
      <c r="F3875" t="s">
        <v>5047</v>
      </c>
      <c r="G3875" t="s">
        <v>5050</v>
      </c>
      <c r="H3875">
        <v>10285</v>
      </c>
      <c r="I3875">
        <v>7</v>
      </c>
      <c r="J3875" t="s">
        <v>5070</v>
      </c>
      <c r="K3875">
        <v>1747.45</v>
      </c>
      <c r="L3875" t="s">
        <v>5079</v>
      </c>
      <c r="M3875">
        <f>MONTH(Helper_Columns[Order_Date])</f>
        <v>10</v>
      </c>
      <c r="N3875">
        <f>YEAR(Helper_Columns[Order_Date])</f>
        <v>2024</v>
      </c>
      <c r="O3875" t="str">
        <f>TEXT(Helper_Columns[Order_Date],"mmm")</f>
        <v>Oct</v>
      </c>
      <c r="P3875" s="7">
        <f>IFERROR(Helper_Columns[Profit]/Helper_Columns[Sales_Amount],0)</f>
        <v>0.16990277102576568</v>
      </c>
      <c r="Q3875" s="5" t="str">
        <f>IF(VALUE(SUBSTITUTE(Helper_Columns[[#This Row],[Discount]],"%",""))&gt;=10,"High Discount", "Normal")</f>
        <v>Normal</v>
      </c>
      <c r="R3875" s="5" t="str">
        <f xml:space="preserve"> IF(Helper_Columns[[#This Row],[Profit]]&gt;5000,"High","Low")</f>
        <v>Low</v>
      </c>
    </row>
    <row r="3876" spans="1:18" x14ac:dyDescent="0.25">
      <c r="A3876" t="s">
        <v>3886</v>
      </c>
      <c r="B3876" s="4">
        <v>45574.858571714343</v>
      </c>
      <c r="C3876" t="s">
        <v>5018</v>
      </c>
      <c r="D3876" t="s">
        <v>5029</v>
      </c>
      <c r="E3876" t="s">
        <v>5039</v>
      </c>
      <c r="F3876" t="s">
        <v>5048</v>
      </c>
      <c r="G3876" t="s">
        <v>5052</v>
      </c>
      <c r="H3876">
        <v>8546</v>
      </c>
      <c r="I3876">
        <v>1</v>
      </c>
      <c r="J3876" t="s">
        <v>5069</v>
      </c>
      <c r="K3876">
        <v>1661.37</v>
      </c>
      <c r="L3876" t="s">
        <v>5078</v>
      </c>
      <c r="M3876">
        <f>MONTH(Helper_Columns[Order_Date])</f>
        <v>10</v>
      </c>
      <c r="N3876">
        <f>YEAR(Helper_Columns[Order_Date])</f>
        <v>2024</v>
      </c>
      <c r="O3876" t="str">
        <f>TEXT(Helper_Columns[Order_Date],"mmm")</f>
        <v>Oct</v>
      </c>
      <c r="P3876" s="7">
        <f>IFERROR(Helper_Columns[Profit]/Helper_Columns[Sales_Amount],0)</f>
        <v>0.19440322958109055</v>
      </c>
      <c r="Q3876" s="5" t="str">
        <f>IF(VALUE(SUBSTITUTE(Helper_Columns[[#This Row],[Discount]],"%",""))&gt;=10,"High Discount", "Normal")</f>
        <v>High Discount</v>
      </c>
      <c r="R3876" s="5" t="str">
        <f xml:space="preserve"> IF(Helper_Columns[[#This Row],[Profit]]&gt;5000,"High","Low")</f>
        <v>Low</v>
      </c>
    </row>
    <row r="3877" spans="1:18" x14ac:dyDescent="0.25">
      <c r="A3877" t="s">
        <v>3887</v>
      </c>
      <c r="B3877" s="4">
        <v>45574.93158631726</v>
      </c>
      <c r="C3877" t="s">
        <v>5019</v>
      </c>
      <c r="D3877" t="s">
        <v>5027</v>
      </c>
      <c r="E3877" t="s">
        <v>5042</v>
      </c>
      <c r="F3877" t="s">
        <v>5048</v>
      </c>
      <c r="G3877" t="s">
        <v>5065</v>
      </c>
      <c r="H3877">
        <v>30921</v>
      </c>
      <c r="I3877">
        <v>1</v>
      </c>
      <c r="J3877" t="s">
        <v>5071</v>
      </c>
      <c r="K3877">
        <v>4238.47</v>
      </c>
      <c r="L3877" t="s">
        <v>5078</v>
      </c>
      <c r="M3877">
        <f>MONTH(Helper_Columns[Order_Date])</f>
        <v>10</v>
      </c>
      <c r="N3877">
        <f>YEAR(Helper_Columns[Order_Date])</f>
        <v>2024</v>
      </c>
      <c r="O3877" t="str">
        <f>TEXT(Helper_Columns[Order_Date],"mmm")</f>
        <v>Oct</v>
      </c>
      <c r="P3877" s="7">
        <f>IFERROR(Helper_Columns[Profit]/Helper_Columns[Sales_Amount],0)</f>
        <v>0.1370741567219689</v>
      </c>
      <c r="Q3877" s="5" t="str">
        <f>IF(VALUE(SUBSTITUTE(Helper_Columns[[#This Row],[Discount]],"%",""))&gt;=10,"High Discount", "Normal")</f>
        <v>High Discount</v>
      </c>
      <c r="R3877" s="5" t="str">
        <f xml:space="preserve"> IF(Helper_Columns[[#This Row],[Profit]]&gt;5000,"High","Low")</f>
        <v>Low</v>
      </c>
    </row>
    <row r="3878" spans="1:18" x14ac:dyDescent="0.25">
      <c r="A3878" t="s">
        <v>3888</v>
      </c>
      <c r="B3878" s="4">
        <v>45575.004600920183</v>
      </c>
      <c r="C3878" t="s">
        <v>5012</v>
      </c>
      <c r="D3878" t="s">
        <v>5028</v>
      </c>
      <c r="E3878" t="s">
        <v>5036</v>
      </c>
      <c r="F3878" t="s">
        <v>5048</v>
      </c>
      <c r="G3878" t="s">
        <v>5055</v>
      </c>
      <c r="H3878">
        <v>30980</v>
      </c>
      <c r="I3878">
        <v>6</v>
      </c>
      <c r="J3878" t="s">
        <v>5070</v>
      </c>
      <c r="K3878">
        <v>2972.6</v>
      </c>
      <c r="L3878" t="s">
        <v>5076</v>
      </c>
      <c r="M3878">
        <f>MONTH(Helper_Columns[Order_Date])</f>
        <v>10</v>
      </c>
      <c r="N3878">
        <f>YEAR(Helper_Columns[Order_Date])</f>
        <v>2024</v>
      </c>
      <c r="O3878" t="str">
        <f>TEXT(Helper_Columns[Order_Date],"mmm")</f>
        <v>Oct</v>
      </c>
      <c r="P3878" s="7">
        <f>IFERROR(Helper_Columns[Profit]/Helper_Columns[Sales_Amount],0)</f>
        <v>9.5952227243382829E-2</v>
      </c>
      <c r="Q3878" s="5" t="str">
        <f>IF(VALUE(SUBSTITUTE(Helper_Columns[[#This Row],[Discount]],"%",""))&gt;=10,"High Discount", "Normal")</f>
        <v>Normal</v>
      </c>
      <c r="R3878" s="5" t="str">
        <f xml:space="preserve"> IF(Helper_Columns[[#This Row],[Profit]]&gt;5000,"High","Low")</f>
        <v>Low</v>
      </c>
    </row>
    <row r="3879" spans="1:18" x14ac:dyDescent="0.25">
      <c r="A3879" t="s">
        <v>3889</v>
      </c>
      <c r="B3879" s="4">
        <v>45575.0776155231</v>
      </c>
      <c r="C3879" t="s">
        <v>5014</v>
      </c>
      <c r="D3879" t="s">
        <v>5026</v>
      </c>
      <c r="E3879" t="s">
        <v>5043</v>
      </c>
      <c r="F3879" t="s">
        <v>5048</v>
      </c>
      <c r="G3879" t="s">
        <v>5065</v>
      </c>
      <c r="H3879">
        <v>36031</v>
      </c>
      <c r="I3879">
        <v>9</v>
      </c>
      <c r="J3879" t="s">
        <v>5073</v>
      </c>
      <c r="K3879">
        <v>6232.83</v>
      </c>
      <c r="L3879" t="s">
        <v>5077</v>
      </c>
      <c r="M3879">
        <f>MONTH(Helper_Columns[Order_Date])</f>
        <v>10</v>
      </c>
      <c r="N3879">
        <f>YEAR(Helper_Columns[Order_Date])</f>
        <v>2024</v>
      </c>
      <c r="O3879" t="str">
        <f>TEXT(Helper_Columns[Order_Date],"mmm")</f>
        <v>Oct</v>
      </c>
      <c r="P3879" s="7">
        <f>IFERROR(Helper_Columns[Profit]/Helper_Columns[Sales_Amount],0)</f>
        <v>0.17298520718270377</v>
      </c>
      <c r="Q3879" s="5" t="str">
        <f>IF(VALUE(SUBSTITUTE(Helper_Columns[[#This Row],[Discount]],"%",""))&gt;=10,"High Discount", "Normal")</f>
        <v>Normal</v>
      </c>
      <c r="R3879" s="5" t="str">
        <f xml:space="preserve"> IF(Helper_Columns[[#This Row],[Profit]]&gt;5000,"High","Low")</f>
        <v>High</v>
      </c>
    </row>
    <row r="3880" spans="1:18" x14ac:dyDescent="0.25">
      <c r="A3880" t="s">
        <v>3890</v>
      </c>
      <c r="B3880" s="4">
        <v>45575.150630126023</v>
      </c>
      <c r="C3880" t="s">
        <v>5012</v>
      </c>
      <c r="D3880" t="s">
        <v>5028</v>
      </c>
      <c r="E3880" t="s">
        <v>5037</v>
      </c>
      <c r="F3880" t="s">
        <v>5048</v>
      </c>
      <c r="G3880" t="s">
        <v>5065</v>
      </c>
      <c r="H3880">
        <v>25747</v>
      </c>
      <c r="I3880">
        <v>5</v>
      </c>
      <c r="J3880" t="s">
        <v>5072</v>
      </c>
      <c r="K3880">
        <v>2253.09</v>
      </c>
      <c r="L3880" t="s">
        <v>5075</v>
      </c>
      <c r="M3880">
        <f>MONTH(Helper_Columns[Order_Date])</f>
        <v>10</v>
      </c>
      <c r="N3880">
        <f>YEAR(Helper_Columns[Order_Date])</f>
        <v>2024</v>
      </c>
      <c r="O3880" t="str">
        <f>TEXT(Helper_Columns[Order_Date],"mmm")</f>
        <v>Oct</v>
      </c>
      <c r="P3880" s="7">
        <f>IFERROR(Helper_Columns[Profit]/Helper_Columns[Sales_Amount],0)</f>
        <v>8.7508835980890987E-2</v>
      </c>
      <c r="Q3880" s="5" t="str">
        <f>IF(VALUE(SUBSTITUTE(Helper_Columns[[#This Row],[Discount]],"%",""))&gt;=10,"High Discount", "Normal")</f>
        <v>High Discount</v>
      </c>
      <c r="R3880" s="5" t="str">
        <f xml:space="preserve"> IF(Helper_Columns[[#This Row],[Profit]]&gt;5000,"High","Low")</f>
        <v>Low</v>
      </c>
    </row>
    <row r="3881" spans="1:18" x14ac:dyDescent="0.25">
      <c r="A3881" t="s">
        <v>3891</v>
      </c>
      <c r="B3881" s="4">
        <v>45575.223644728932</v>
      </c>
      <c r="C3881" t="s">
        <v>5012</v>
      </c>
      <c r="D3881" t="s">
        <v>5027</v>
      </c>
      <c r="E3881" t="s">
        <v>5044</v>
      </c>
      <c r="F3881" t="s">
        <v>5046</v>
      </c>
      <c r="G3881" t="s">
        <v>5060</v>
      </c>
      <c r="H3881">
        <v>32343</v>
      </c>
      <c r="I3881">
        <v>9</v>
      </c>
      <c r="J3881" t="s">
        <v>5073</v>
      </c>
      <c r="K3881">
        <v>6755.49</v>
      </c>
      <c r="L3881" t="s">
        <v>5079</v>
      </c>
      <c r="M3881">
        <f>MONTH(Helper_Columns[Order_Date])</f>
        <v>10</v>
      </c>
      <c r="N3881">
        <f>YEAR(Helper_Columns[Order_Date])</f>
        <v>2024</v>
      </c>
      <c r="O3881" t="str">
        <f>TEXT(Helper_Columns[Order_Date],"mmm")</f>
        <v>Oct</v>
      </c>
      <c r="P3881" s="7">
        <f>IFERROR(Helper_Columns[Profit]/Helper_Columns[Sales_Amount],0)</f>
        <v>0.20887023467210833</v>
      </c>
      <c r="Q3881" s="5" t="str">
        <f>IF(VALUE(SUBSTITUTE(Helper_Columns[[#This Row],[Discount]],"%",""))&gt;=10,"High Discount", "Normal")</f>
        <v>Normal</v>
      </c>
      <c r="R3881" s="5" t="str">
        <f xml:space="preserve"> IF(Helper_Columns[[#This Row],[Profit]]&gt;5000,"High","Low")</f>
        <v>High</v>
      </c>
    </row>
    <row r="3882" spans="1:18" x14ac:dyDescent="0.25">
      <c r="A3882" t="s">
        <v>3892</v>
      </c>
      <c r="B3882" s="4">
        <v>45575.296659331863</v>
      </c>
      <c r="C3882" t="s">
        <v>5018</v>
      </c>
      <c r="D3882" t="s">
        <v>5028</v>
      </c>
      <c r="E3882" t="s">
        <v>5032</v>
      </c>
      <c r="F3882" t="s">
        <v>5047</v>
      </c>
      <c r="G3882" t="s">
        <v>5064</v>
      </c>
      <c r="H3882">
        <v>64338</v>
      </c>
      <c r="I3882">
        <v>2</v>
      </c>
      <c r="J3882" t="s">
        <v>5072</v>
      </c>
      <c r="K3882">
        <v>9456.8799999999992</v>
      </c>
      <c r="L3882" t="s">
        <v>5077</v>
      </c>
      <c r="M3882">
        <f>MONTH(Helper_Columns[Order_Date])</f>
        <v>10</v>
      </c>
      <c r="N3882">
        <f>YEAR(Helper_Columns[Order_Date])</f>
        <v>2024</v>
      </c>
      <c r="O3882" t="str">
        <f>TEXT(Helper_Columns[Order_Date],"mmm")</f>
        <v>Oct</v>
      </c>
      <c r="P3882" s="7">
        <f>IFERROR(Helper_Columns[Profit]/Helper_Columns[Sales_Amount],0)</f>
        <v>0.14698747241132767</v>
      </c>
      <c r="Q3882" s="5" t="str">
        <f>IF(VALUE(SUBSTITUTE(Helper_Columns[[#This Row],[Discount]],"%",""))&gt;=10,"High Discount", "Normal")</f>
        <v>High Discount</v>
      </c>
      <c r="R3882" s="5" t="str">
        <f xml:space="preserve"> IF(Helper_Columns[[#This Row],[Profit]]&gt;5000,"High","Low")</f>
        <v>High</v>
      </c>
    </row>
    <row r="3883" spans="1:18" x14ac:dyDescent="0.25">
      <c r="A3883" t="s">
        <v>3893</v>
      </c>
      <c r="B3883" s="4">
        <v>45575.36967393478</v>
      </c>
      <c r="C3883" t="s">
        <v>5018</v>
      </c>
      <c r="D3883" t="s">
        <v>5029</v>
      </c>
      <c r="E3883" t="s">
        <v>5033</v>
      </c>
      <c r="F3883" t="s">
        <v>5048</v>
      </c>
      <c r="G3883" t="s">
        <v>5065</v>
      </c>
      <c r="H3883">
        <v>45747</v>
      </c>
      <c r="I3883">
        <v>12</v>
      </c>
      <c r="J3883" t="s">
        <v>5068</v>
      </c>
      <c r="K3883">
        <v>8341.2800000000007</v>
      </c>
      <c r="L3883" t="s">
        <v>5078</v>
      </c>
      <c r="M3883">
        <f>MONTH(Helper_Columns[Order_Date])</f>
        <v>10</v>
      </c>
      <c r="N3883">
        <f>YEAR(Helper_Columns[Order_Date])</f>
        <v>2024</v>
      </c>
      <c r="O3883" t="str">
        <f>TEXT(Helper_Columns[Order_Date],"mmm")</f>
        <v>Oct</v>
      </c>
      <c r="P3883" s="7">
        <f>IFERROR(Helper_Columns[Profit]/Helper_Columns[Sales_Amount],0)</f>
        <v>0.18233501650381448</v>
      </c>
      <c r="Q3883" s="5" t="str">
        <f>IF(VALUE(SUBSTITUTE(Helper_Columns[[#This Row],[Discount]],"%",""))&gt;=10,"High Discount", "Normal")</f>
        <v>Normal</v>
      </c>
      <c r="R3883" s="5" t="str">
        <f xml:space="preserve"> IF(Helper_Columns[[#This Row],[Profit]]&gt;5000,"High","Low")</f>
        <v>High</v>
      </c>
    </row>
    <row r="3884" spans="1:18" x14ac:dyDescent="0.25">
      <c r="A3884" t="s">
        <v>3894</v>
      </c>
      <c r="B3884" s="4">
        <v>45575.442688537703</v>
      </c>
      <c r="C3884" t="s">
        <v>5012</v>
      </c>
      <c r="D3884" t="s">
        <v>5029</v>
      </c>
      <c r="E3884" t="s">
        <v>5041</v>
      </c>
      <c r="F3884" t="s">
        <v>5048</v>
      </c>
      <c r="G3884" t="s">
        <v>5065</v>
      </c>
      <c r="H3884">
        <v>72267</v>
      </c>
      <c r="I3884">
        <v>13</v>
      </c>
      <c r="J3884" t="s">
        <v>5070</v>
      </c>
      <c r="K3884">
        <v>13777.33</v>
      </c>
      <c r="L3884" t="s">
        <v>5075</v>
      </c>
      <c r="M3884">
        <f>MONTH(Helper_Columns[Order_Date])</f>
        <v>10</v>
      </c>
      <c r="N3884">
        <f>YEAR(Helper_Columns[Order_Date])</f>
        <v>2024</v>
      </c>
      <c r="O3884" t="str">
        <f>TEXT(Helper_Columns[Order_Date],"mmm")</f>
        <v>Oct</v>
      </c>
      <c r="P3884" s="7">
        <f>IFERROR(Helper_Columns[Profit]/Helper_Columns[Sales_Amount],0)</f>
        <v>0.19064483097402687</v>
      </c>
      <c r="Q3884" s="5" t="str">
        <f>IF(VALUE(SUBSTITUTE(Helper_Columns[[#This Row],[Discount]],"%",""))&gt;=10,"High Discount", "Normal")</f>
        <v>Normal</v>
      </c>
      <c r="R3884" s="5" t="str">
        <f xml:space="preserve"> IF(Helper_Columns[[#This Row],[Profit]]&gt;5000,"High","Low")</f>
        <v>High</v>
      </c>
    </row>
    <row r="3885" spans="1:18" x14ac:dyDescent="0.25">
      <c r="A3885" t="s">
        <v>3895</v>
      </c>
      <c r="B3885" s="4">
        <v>45575.515703140627</v>
      </c>
      <c r="C3885" t="s">
        <v>5016</v>
      </c>
      <c r="D3885" t="s">
        <v>5026</v>
      </c>
      <c r="E3885" t="s">
        <v>5043</v>
      </c>
      <c r="F3885" t="s">
        <v>5047</v>
      </c>
      <c r="G3885" t="s">
        <v>5064</v>
      </c>
      <c r="H3885">
        <v>64819</v>
      </c>
      <c r="I3885">
        <v>5</v>
      </c>
      <c r="J3885" t="s">
        <v>5068</v>
      </c>
      <c r="K3885">
        <v>10109.17</v>
      </c>
      <c r="L3885" t="s">
        <v>5074</v>
      </c>
      <c r="M3885">
        <f>MONTH(Helper_Columns[Order_Date])</f>
        <v>10</v>
      </c>
      <c r="N3885">
        <f>YEAR(Helper_Columns[Order_Date])</f>
        <v>2024</v>
      </c>
      <c r="O3885" t="str">
        <f>TEXT(Helper_Columns[Order_Date],"mmm")</f>
        <v>Oct</v>
      </c>
      <c r="P3885" s="7">
        <f>IFERROR(Helper_Columns[Profit]/Helper_Columns[Sales_Amount],0)</f>
        <v>0.1559599808698067</v>
      </c>
      <c r="Q3885" s="5" t="str">
        <f>IF(VALUE(SUBSTITUTE(Helper_Columns[[#This Row],[Discount]],"%",""))&gt;=10,"High Discount", "Normal")</f>
        <v>Normal</v>
      </c>
      <c r="R3885" s="5" t="str">
        <f xml:space="preserve"> IF(Helper_Columns[[#This Row],[Profit]]&gt;5000,"High","Low")</f>
        <v>High</v>
      </c>
    </row>
    <row r="3886" spans="1:18" x14ac:dyDescent="0.25">
      <c r="A3886" t="s">
        <v>3896</v>
      </c>
      <c r="B3886" s="4">
        <v>45575.588717743543</v>
      </c>
      <c r="C3886" t="s">
        <v>5019</v>
      </c>
      <c r="D3886" t="s">
        <v>5026</v>
      </c>
      <c r="E3886" t="s">
        <v>5043</v>
      </c>
      <c r="F3886" t="s">
        <v>5046</v>
      </c>
      <c r="G3886" t="s">
        <v>5060</v>
      </c>
      <c r="H3886">
        <v>71204</v>
      </c>
      <c r="I3886">
        <v>8</v>
      </c>
      <c r="J3886" t="s">
        <v>5069</v>
      </c>
      <c r="K3886">
        <v>10101.35</v>
      </c>
      <c r="L3886" t="s">
        <v>5077</v>
      </c>
      <c r="M3886">
        <f>MONTH(Helper_Columns[Order_Date])</f>
        <v>10</v>
      </c>
      <c r="N3886">
        <f>YEAR(Helper_Columns[Order_Date])</f>
        <v>2024</v>
      </c>
      <c r="O3886" t="str">
        <f>TEXT(Helper_Columns[Order_Date],"mmm")</f>
        <v>Oct</v>
      </c>
      <c r="P3886" s="7">
        <f>IFERROR(Helper_Columns[Profit]/Helper_Columns[Sales_Amount],0)</f>
        <v>0.14186492331891468</v>
      </c>
      <c r="Q3886" s="5" t="str">
        <f>IF(VALUE(SUBSTITUTE(Helper_Columns[[#This Row],[Discount]],"%",""))&gt;=10,"High Discount", "Normal")</f>
        <v>High Discount</v>
      </c>
      <c r="R3886" s="5" t="str">
        <f xml:space="preserve"> IF(Helper_Columns[[#This Row],[Profit]]&gt;5000,"High","Low")</f>
        <v>High</v>
      </c>
    </row>
    <row r="3887" spans="1:18" x14ac:dyDescent="0.25">
      <c r="A3887" t="s">
        <v>3897</v>
      </c>
      <c r="B3887" s="4">
        <v>45575.66173234646</v>
      </c>
      <c r="C3887" t="s">
        <v>5013</v>
      </c>
      <c r="D3887" t="s">
        <v>5026</v>
      </c>
      <c r="E3887" t="s">
        <v>5034</v>
      </c>
      <c r="F3887" t="s">
        <v>5047</v>
      </c>
      <c r="G3887" t="s">
        <v>5064</v>
      </c>
      <c r="H3887">
        <v>34366</v>
      </c>
      <c r="I3887">
        <v>13</v>
      </c>
      <c r="J3887" t="s">
        <v>5069</v>
      </c>
      <c r="K3887">
        <v>6852.85</v>
      </c>
      <c r="L3887" t="s">
        <v>5075</v>
      </c>
      <c r="M3887">
        <f>MONTH(Helper_Columns[Order_Date])</f>
        <v>10</v>
      </c>
      <c r="N3887">
        <f>YEAR(Helper_Columns[Order_Date])</f>
        <v>2024</v>
      </c>
      <c r="O3887" t="str">
        <f>TEXT(Helper_Columns[Order_Date],"mmm")</f>
        <v>Oct</v>
      </c>
      <c r="P3887" s="7">
        <f>IFERROR(Helper_Columns[Profit]/Helper_Columns[Sales_Amount],0)</f>
        <v>0.19940784496304487</v>
      </c>
      <c r="Q3887" s="5" t="str">
        <f>IF(VALUE(SUBSTITUTE(Helper_Columns[[#This Row],[Discount]],"%",""))&gt;=10,"High Discount", "Normal")</f>
        <v>High Discount</v>
      </c>
      <c r="R3887" s="5" t="str">
        <f xml:space="preserve"> IF(Helper_Columns[[#This Row],[Profit]]&gt;5000,"High","Low")</f>
        <v>High</v>
      </c>
    </row>
    <row r="3888" spans="1:18" x14ac:dyDescent="0.25">
      <c r="A3888" t="s">
        <v>3898</v>
      </c>
      <c r="B3888" s="4">
        <v>45575.734746949383</v>
      </c>
      <c r="C3888" t="s">
        <v>5025</v>
      </c>
      <c r="D3888" t="s">
        <v>5029</v>
      </c>
      <c r="E3888" t="s">
        <v>5033</v>
      </c>
      <c r="F3888" t="s">
        <v>5048</v>
      </c>
      <c r="G3888" t="s">
        <v>5052</v>
      </c>
      <c r="H3888">
        <v>71098</v>
      </c>
      <c r="I3888">
        <v>12</v>
      </c>
      <c r="J3888" t="s">
        <v>5072</v>
      </c>
      <c r="K3888">
        <v>12365.43</v>
      </c>
      <c r="L3888" t="s">
        <v>5076</v>
      </c>
      <c r="M3888">
        <f>MONTH(Helper_Columns[Order_Date])</f>
        <v>10</v>
      </c>
      <c r="N3888">
        <f>YEAR(Helper_Columns[Order_Date])</f>
        <v>2024</v>
      </c>
      <c r="O3888" t="str">
        <f>TEXT(Helper_Columns[Order_Date],"mmm")</f>
        <v>Oct</v>
      </c>
      <c r="P3888" s="7">
        <f>IFERROR(Helper_Columns[Profit]/Helper_Columns[Sales_Amount],0)</f>
        <v>0.17392092604573969</v>
      </c>
      <c r="Q3888" s="5" t="str">
        <f>IF(VALUE(SUBSTITUTE(Helper_Columns[[#This Row],[Discount]],"%",""))&gt;=10,"High Discount", "Normal")</f>
        <v>High Discount</v>
      </c>
      <c r="R3888" s="5" t="str">
        <f xml:space="preserve"> IF(Helper_Columns[[#This Row],[Profit]]&gt;5000,"High","Low")</f>
        <v>High</v>
      </c>
    </row>
    <row r="3889" spans="1:18" x14ac:dyDescent="0.25">
      <c r="A3889" t="s">
        <v>3899</v>
      </c>
      <c r="B3889" s="4">
        <v>45575.8077615523</v>
      </c>
      <c r="C3889" t="s">
        <v>5019</v>
      </c>
      <c r="D3889" t="s">
        <v>5028</v>
      </c>
      <c r="E3889" t="s">
        <v>5035</v>
      </c>
      <c r="F3889" t="s">
        <v>5047</v>
      </c>
      <c r="G3889" t="s">
        <v>5050</v>
      </c>
      <c r="H3889">
        <v>30212</v>
      </c>
      <c r="I3889">
        <v>6</v>
      </c>
      <c r="J3889" t="s">
        <v>5073</v>
      </c>
      <c r="K3889">
        <v>5865.6</v>
      </c>
      <c r="L3889" t="s">
        <v>5078</v>
      </c>
      <c r="M3889">
        <f>MONTH(Helper_Columns[Order_Date])</f>
        <v>10</v>
      </c>
      <c r="N3889">
        <f>YEAR(Helper_Columns[Order_Date])</f>
        <v>2024</v>
      </c>
      <c r="O3889" t="str">
        <f>TEXT(Helper_Columns[Order_Date],"mmm")</f>
        <v>Oct</v>
      </c>
      <c r="P3889" s="7">
        <f>IFERROR(Helper_Columns[Profit]/Helper_Columns[Sales_Amount],0)</f>
        <v>0.19414802065404477</v>
      </c>
      <c r="Q3889" s="5" t="str">
        <f>IF(VALUE(SUBSTITUTE(Helper_Columns[[#This Row],[Discount]],"%",""))&gt;=10,"High Discount", "Normal")</f>
        <v>Normal</v>
      </c>
      <c r="R3889" s="5" t="str">
        <f xml:space="preserve"> IF(Helper_Columns[[#This Row],[Profit]]&gt;5000,"High","Low")</f>
        <v>High</v>
      </c>
    </row>
    <row r="3890" spans="1:18" x14ac:dyDescent="0.25">
      <c r="A3890" t="s">
        <v>3900</v>
      </c>
      <c r="B3890" s="4">
        <v>45575.880776155223</v>
      </c>
      <c r="C3890" t="s">
        <v>5013</v>
      </c>
      <c r="D3890" t="s">
        <v>5028</v>
      </c>
      <c r="E3890" t="s">
        <v>5035</v>
      </c>
      <c r="F3890" t="s">
        <v>5048</v>
      </c>
      <c r="G3890" t="s">
        <v>5065</v>
      </c>
      <c r="H3890">
        <v>67856</v>
      </c>
      <c r="I3890">
        <v>4</v>
      </c>
      <c r="J3890" t="s">
        <v>5073</v>
      </c>
      <c r="K3890">
        <v>9861.7999999999993</v>
      </c>
      <c r="L3890" t="s">
        <v>5075</v>
      </c>
      <c r="M3890">
        <f>MONTH(Helper_Columns[Order_Date])</f>
        <v>10</v>
      </c>
      <c r="N3890">
        <f>YEAR(Helper_Columns[Order_Date])</f>
        <v>2024</v>
      </c>
      <c r="O3890" t="str">
        <f>TEXT(Helper_Columns[Order_Date],"mmm")</f>
        <v>Oct</v>
      </c>
      <c r="P3890" s="7">
        <f>IFERROR(Helper_Columns[Profit]/Helper_Columns[Sales_Amount],0)</f>
        <v>0.1453342372082056</v>
      </c>
      <c r="Q3890" s="5" t="str">
        <f>IF(VALUE(SUBSTITUTE(Helper_Columns[[#This Row],[Discount]],"%",""))&gt;=10,"High Discount", "Normal")</f>
        <v>Normal</v>
      </c>
      <c r="R3890" s="5" t="str">
        <f xml:space="preserve"> IF(Helper_Columns[[#This Row],[Profit]]&gt;5000,"High","Low")</f>
        <v>High</v>
      </c>
    </row>
    <row r="3891" spans="1:18" x14ac:dyDescent="0.25">
      <c r="A3891" t="s">
        <v>3901</v>
      </c>
      <c r="B3891" s="4">
        <v>45575.953790758147</v>
      </c>
      <c r="C3891" t="s">
        <v>5022</v>
      </c>
      <c r="D3891" t="s">
        <v>5028</v>
      </c>
      <c r="E3891" t="s">
        <v>5037</v>
      </c>
      <c r="F3891" t="s">
        <v>5046</v>
      </c>
      <c r="G3891" t="s">
        <v>5054</v>
      </c>
      <c r="H3891">
        <v>40330</v>
      </c>
      <c r="I3891">
        <v>7</v>
      </c>
      <c r="J3891" t="s">
        <v>5071</v>
      </c>
      <c r="K3891">
        <v>7692.35</v>
      </c>
      <c r="L3891" t="s">
        <v>5075</v>
      </c>
      <c r="M3891">
        <f>MONTH(Helper_Columns[Order_Date])</f>
        <v>10</v>
      </c>
      <c r="N3891">
        <f>YEAR(Helper_Columns[Order_Date])</f>
        <v>2024</v>
      </c>
      <c r="O3891" t="str">
        <f>TEXT(Helper_Columns[Order_Date],"mmm")</f>
        <v>Oct</v>
      </c>
      <c r="P3891" s="7">
        <f>IFERROR(Helper_Columns[Profit]/Helper_Columns[Sales_Amount],0)</f>
        <v>0.19073518472601042</v>
      </c>
      <c r="Q3891" s="5" t="str">
        <f>IF(VALUE(SUBSTITUTE(Helper_Columns[[#This Row],[Discount]],"%",""))&gt;=10,"High Discount", "Normal")</f>
        <v>High Discount</v>
      </c>
      <c r="R3891" s="5" t="str">
        <f xml:space="preserve"> IF(Helper_Columns[[#This Row],[Profit]]&gt;5000,"High","Low")</f>
        <v>High</v>
      </c>
    </row>
    <row r="3892" spans="1:18" x14ac:dyDescent="0.25">
      <c r="A3892" t="s">
        <v>3902</v>
      </c>
      <c r="B3892" s="4">
        <v>45576.026805361063</v>
      </c>
      <c r="C3892" t="s">
        <v>5024</v>
      </c>
      <c r="D3892" t="s">
        <v>5027</v>
      </c>
      <c r="E3892" t="s">
        <v>5038</v>
      </c>
      <c r="F3892" t="s">
        <v>5046</v>
      </c>
      <c r="G3892" t="s">
        <v>5060</v>
      </c>
      <c r="H3892">
        <v>2722</v>
      </c>
      <c r="I3892">
        <v>13</v>
      </c>
      <c r="J3892" t="s">
        <v>5072</v>
      </c>
      <c r="K3892">
        <v>595.24</v>
      </c>
      <c r="L3892" t="s">
        <v>5076</v>
      </c>
      <c r="M3892">
        <f>MONTH(Helper_Columns[Order_Date])</f>
        <v>10</v>
      </c>
      <c r="N3892">
        <f>YEAR(Helper_Columns[Order_Date])</f>
        <v>2024</v>
      </c>
      <c r="O3892" t="str">
        <f>TEXT(Helper_Columns[Order_Date],"mmm")</f>
        <v>Oct</v>
      </c>
      <c r="P3892" s="7">
        <f>IFERROR(Helper_Columns[Profit]/Helper_Columns[Sales_Amount],0)</f>
        <v>0.21867744305657605</v>
      </c>
      <c r="Q3892" s="5" t="str">
        <f>IF(VALUE(SUBSTITUTE(Helper_Columns[[#This Row],[Discount]],"%",""))&gt;=10,"High Discount", "Normal")</f>
        <v>High Discount</v>
      </c>
      <c r="R3892" s="5" t="str">
        <f xml:space="preserve"> IF(Helper_Columns[[#This Row],[Profit]]&gt;5000,"High","Low")</f>
        <v>Low</v>
      </c>
    </row>
    <row r="3893" spans="1:18" x14ac:dyDescent="0.25">
      <c r="A3893" t="s">
        <v>3903</v>
      </c>
      <c r="B3893" s="4">
        <v>45576.09981996398</v>
      </c>
      <c r="C3893" t="s">
        <v>5012</v>
      </c>
      <c r="D3893" t="s">
        <v>5029</v>
      </c>
      <c r="E3893" t="s">
        <v>5033</v>
      </c>
      <c r="F3893" t="s">
        <v>5047</v>
      </c>
      <c r="G3893" t="s">
        <v>5062</v>
      </c>
      <c r="H3893">
        <v>7530</v>
      </c>
      <c r="I3893">
        <v>8</v>
      </c>
      <c r="J3893" t="s">
        <v>5073</v>
      </c>
      <c r="K3893">
        <v>1649.09</v>
      </c>
      <c r="L3893" t="s">
        <v>5078</v>
      </c>
      <c r="M3893">
        <f>MONTH(Helper_Columns[Order_Date])</f>
        <v>10</v>
      </c>
      <c r="N3893">
        <f>YEAR(Helper_Columns[Order_Date])</f>
        <v>2024</v>
      </c>
      <c r="O3893" t="str">
        <f>TEXT(Helper_Columns[Order_Date],"mmm")</f>
        <v>Oct</v>
      </c>
      <c r="P3893" s="7">
        <f>IFERROR(Helper_Columns[Profit]/Helper_Columns[Sales_Amount],0)</f>
        <v>0.21900265604249666</v>
      </c>
      <c r="Q3893" s="5" t="str">
        <f>IF(VALUE(SUBSTITUTE(Helper_Columns[[#This Row],[Discount]],"%",""))&gt;=10,"High Discount", "Normal")</f>
        <v>Normal</v>
      </c>
      <c r="R3893" s="5" t="str">
        <f xml:space="preserve"> IF(Helper_Columns[[#This Row],[Profit]]&gt;5000,"High","Low")</f>
        <v>Low</v>
      </c>
    </row>
    <row r="3894" spans="1:18" x14ac:dyDescent="0.25">
      <c r="A3894" t="s">
        <v>3904</v>
      </c>
      <c r="B3894" s="4">
        <v>45576.172834566911</v>
      </c>
      <c r="C3894" t="s">
        <v>5023</v>
      </c>
      <c r="D3894" t="s">
        <v>5029</v>
      </c>
      <c r="E3894" t="s">
        <v>5033</v>
      </c>
      <c r="F3894" t="s">
        <v>5048</v>
      </c>
      <c r="G3894" t="s">
        <v>5065</v>
      </c>
      <c r="H3894">
        <v>71114</v>
      </c>
      <c r="I3894">
        <v>9</v>
      </c>
      <c r="J3894" t="s">
        <v>5070</v>
      </c>
      <c r="K3894">
        <v>10703.16</v>
      </c>
      <c r="L3894" t="s">
        <v>5074</v>
      </c>
      <c r="M3894">
        <f>MONTH(Helper_Columns[Order_Date])</f>
        <v>10</v>
      </c>
      <c r="N3894">
        <f>YEAR(Helper_Columns[Order_Date])</f>
        <v>2024</v>
      </c>
      <c r="O3894" t="str">
        <f>TEXT(Helper_Columns[Order_Date],"mmm")</f>
        <v>Oct</v>
      </c>
      <c r="P3894" s="7">
        <f>IFERROR(Helper_Columns[Profit]/Helper_Columns[Sales_Amount],0)</f>
        <v>0.15050707315015327</v>
      </c>
      <c r="Q3894" s="5" t="str">
        <f>IF(VALUE(SUBSTITUTE(Helper_Columns[[#This Row],[Discount]],"%",""))&gt;=10,"High Discount", "Normal")</f>
        <v>Normal</v>
      </c>
      <c r="R3894" s="5" t="str">
        <f xml:space="preserve"> IF(Helper_Columns[[#This Row],[Profit]]&gt;5000,"High","Low")</f>
        <v>High</v>
      </c>
    </row>
    <row r="3895" spans="1:18" x14ac:dyDescent="0.25">
      <c r="A3895" t="s">
        <v>3905</v>
      </c>
      <c r="B3895" s="4">
        <v>45576.245849169827</v>
      </c>
      <c r="C3895" t="s">
        <v>5018</v>
      </c>
      <c r="D3895" t="s">
        <v>5027</v>
      </c>
      <c r="E3895" t="s">
        <v>5038</v>
      </c>
      <c r="F3895" t="s">
        <v>5047</v>
      </c>
      <c r="G3895" t="s">
        <v>5058</v>
      </c>
      <c r="H3895">
        <v>19444</v>
      </c>
      <c r="I3895">
        <v>7</v>
      </c>
      <c r="J3895" t="s">
        <v>5073</v>
      </c>
      <c r="K3895">
        <v>3518.1</v>
      </c>
      <c r="L3895" t="s">
        <v>5074</v>
      </c>
      <c r="M3895">
        <f>MONTH(Helper_Columns[Order_Date])</f>
        <v>10</v>
      </c>
      <c r="N3895">
        <f>YEAR(Helper_Columns[Order_Date])</f>
        <v>2024</v>
      </c>
      <c r="O3895" t="str">
        <f>TEXT(Helper_Columns[Order_Date],"mmm")</f>
        <v>Oct</v>
      </c>
      <c r="P3895" s="7">
        <f>IFERROR(Helper_Columns[Profit]/Helper_Columns[Sales_Amount],0)</f>
        <v>0.18093499279983541</v>
      </c>
      <c r="Q3895" s="5" t="str">
        <f>IF(VALUE(SUBSTITUTE(Helper_Columns[[#This Row],[Discount]],"%",""))&gt;=10,"High Discount", "Normal")</f>
        <v>Normal</v>
      </c>
      <c r="R3895" s="5" t="str">
        <f xml:space="preserve"> IF(Helper_Columns[[#This Row],[Profit]]&gt;5000,"High","Low")</f>
        <v>Low</v>
      </c>
    </row>
    <row r="3896" spans="1:18" x14ac:dyDescent="0.25">
      <c r="A3896" t="s">
        <v>3906</v>
      </c>
      <c r="B3896" s="4">
        <v>45576.318863772743</v>
      </c>
      <c r="C3896" t="s">
        <v>5012</v>
      </c>
      <c r="D3896" t="s">
        <v>5026</v>
      </c>
      <c r="E3896" t="s">
        <v>5045</v>
      </c>
      <c r="F3896" t="s">
        <v>5047</v>
      </c>
      <c r="G3896" t="s">
        <v>5050</v>
      </c>
      <c r="H3896">
        <v>44211</v>
      </c>
      <c r="I3896">
        <v>8</v>
      </c>
      <c r="J3896" t="s">
        <v>5072</v>
      </c>
      <c r="K3896">
        <v>4978.58</v>
      </c>
      <c r="L3896" t="s">
        <v>5077</v>
      </c>
      <c r="M3896">
        <f>MONTH(Helper_Columns[Order_Date])</f>
        <v>10</v>
      </c>
      <c r="N3896">
        <f>YEAR(Helper_Columns[Order_Date])</f>
        <v>2024</v>
      </c>
      <c r="O3896" t="str">
        <f>TEXT(Helper_Columns[Order_Date],"mmm")</f>
        <v>Oct</v>
      </c>
      <c r="P3896" s="7">
        <f>IFERROR(Helper_Columns[Profit]/Helper_Columns[Sales_Amount],0)</f>
        <v>0.11260953156454276</v>
      </c>
      <c r="Q3896" s="5" t="str">
        <f>IF(VALUE(SUBSTITUTE(Helper_Columns[[#This Row],[Discount]],"%",""))&gt;=10,"High Discount", "Normal")</f>
        <v>High Discount</v>
      </c>
      <c r="R3896" s="5" t="str">
        <f xml:space="preserve"> IF(Helper_Columns[[#This Row],[Profit]]&gt;5000,"High","Low")</f>
        <v>Low</v>
      </c>
    </row>
    <row r="3897" spans="1:18" x14ac:dyDescent="0.25">
      <c r="A3897" t="s">
        <v>3907</v>
      </c>
      <c r="B3897" s="4">
        <v>45576.391878375667</v>
      </c>
      <c r="C3897" t="s">
        <v>5012</v>
      </c>
      <c r="D3897" t="s">
        <v>5028</v>
      </c>
      <c r="E3897" t="s">
        <v>5035</v>
      </c>
      <c r="F3897" t="s">
        <v>5048</v>
      </c>
      <c r="G3897" t="s">
        <v>5056</v>
      </c>
      <c r="H3897">
        <v>43956</v>
      </c>
      <c r="I3897">
        <v>10</v>
      </c>
      <c r="J3897" t="s">
        <v>5069</v>
      </c>
      <c r="K3897">
        <v>3938.59</v>
      </c>
      <c r="L3897" t="s">
        <v>5077</v>
      </c>
      <c r="M3897">
        <f>MONTH(Helper_Columns[Order_Date])</f>
        <v>10</v>
      </c>
      <c r="N3897">
        <f>YEAR(Helper_Columns[Order_Date])</f>
        <v>2024</v>
      </c>
      <c r="O3897" t="str">
        <f>TEXT(Helper_Columns[Order_Date],"mmm")</f>
        <v>Oct</v>
      </c>
      <c r="P3897" s="7">
        <f>IFERROR(Helper_Columns[Profit]/Helper_Columns[Sales_Amount],0)</f>
        <v>8.9603012103012109E-2</v>
      </c>
      <c r="Q3897" s="5" t="str">
        <f>IF(VALUE(SUBSTITUTE(Helper_Columns[[#This Row],[Discount]],"%",""))&gt;=10,"High Discount", "Normal")</f>
        <v>High Discount</v>
      </c>
      <c r="R3897" s="5" t="str">
        <f xml:space="preserve"> IF(Helper_Columns[[#This Row],[Profit]]&gt;5000,"High","Low")</f>
        <v>Low</v>
      </c>
    </row>
    <row r="3898" spans="1:18" x14ac:dyDescent="0.25">
      <c r="A3898" t="s">
        <v>3908</v>
      </c>
      <c r="B3898" s="4">
        <v>45576.464892978591</v>
      </c>
      <c r="C3898" t="s">
        <v>5025</v>
      </c>
      <c r="D3898" t="s">
        <v>5029</v>
      </c>
      <c r="E3898" t="s">
        <v>5039</v>
      </c>
      <c r="F3898" t="s">
        <v>5048</v>
      </c>
      <c r="G3898" t="s">
        <v>5051</v>
      </c>
      <c r="H3898">
        <v>72160</v>
      </c>
      <c r="I3898">
        <v>14</v>
      </c>
      <c r="J3898" t="s">
        <v>5069</v>
      </c>
      <c r="K3898">
        <v>5795.35</v>
      </c>
      <c r="L3898" t="s">
        <v>5077</v>
      </c>
      <c r="M3898">
        <f>MONTH(Helper_Columns[Order_Date])</f>
        <v>10</v>
      </c>
      <c r="N3898">
        <f>YEAR(Helper_Columns[Order_Date])</f>
        <v>2024</v>
      </c>
      <c r="O3898" t="str">
        <f>TEXT(Helper_Columns[Order_Date],"mmm")</f>
        <v>Oct</v>
      </c>
      <c r="P3898" s="7">
        <f>IFERROR(Helper_Columns[Profit]/Helper_Columns[Sales_Amount],0)</f>
        <v>8.0312500000000009E-2</v>
      </c>
      <c r="Q3898" s="5" t="str">
        <f>IF(VALUE(SUBSTITUTE(Helper_Columns[[#This Row],[Discount]],"%",""))&gt;=10,"High Discount", "Normal")</f>
        <v>High Discount</v>
      </c>
      <c r="R3898" s="5" t="str">
        <f xml:space="preserve"> IF(Helper_Columns[[#This Row],[Profit]]&gt;5000,"High","Low")</f>
        <v>High</v>
      </c>
    </row>
    <row r="3899" spans="1:18" x14ac:dyDescent="0.25">
      <c r="A3899" t="s">
        <v>3909</v>
      </c>
      <c r="B3899" s="4">
        <v>45576.537907581507</v>
      </c>
      <c r="C3899" t="s">
        <v>5018</v>
      </c>
      <c r="D3899" t="s">
        <v>5026</v>
      </c>
      <c r="E3899" t="s">
        <v>5030</v>
      </c>
      <c r="F3899" t="s">
        <v>5046</v>
      </c>
      <c r="G3899" t="s">
        <v>5066</v>
      </c>
      <c r="H3899">
        <v>26474</v>
      </c>
      <c r="I3899">
        <v>13</v>
      </c>
      <c r="J3899" t="s">
        <v>5070</v>
      </c>
      <c r="K3899">
        <v>2579.75</v>
      </c>
      <c r="L3899" t="s">
        <v>5078</v>
      </c>
      <c r="M3899">
        <f>MONTH(Helper_Columns[Order_Date])</f>
        <v>10</v>
      </c>
      <c r="N3899">
        <f>YEAR(Helper_Columns[Order_Date])</f>
        <v>2024</v>
      </c>
      <c r="O3899" t="str">
        <f>TEXT(Helper_Columns[Order_Date],"mmm")</f>
        <v>Oct</v>
      </c>
      <c r="P3899" s="7">
        <f>IFERROR(Helper_Columns[Profit]/Helper_Columns[Sales_Amount],0)</f>
        <v>9.7444662687920222E-2</v>
      </c>
      <c r="Q3899" s="5" t="str">
        <f>IF(VALUE(SUBSTITUTE(Helper_Columns[[#This Row],[Discount]],"%",""))&gt;=10,"High Discount", "Normal")</f>
        <v>Normal</v>
      </c>
      <c r="R3899" s="5" t="str">
        <f xml:space="preserve"> IF(Helper_Columns[[#This Row],[Profit]]&gt;5000,"High","Low")</f>
        <v>Low</v>
      </c>
    </row>
    <row r="3900" spans="1:18" x14ac:dyDescent="0.25">
      <c r="A3900" t="s">
        <v>3910</v>
      </c>
      <c r="B3900" s="4">
        <v>45576.610922184431</v>
      </c>
      <c r="C3900" t="s">
        <v>5022</v>
      </c>
      <c r="D3900" t="s">
        <v>5027</v>
      </c>
      <c r="E3900" t="s">
        <v>5042</v>
      </c>
      <c r="F3900" t="s">
        <v>5047</v>
      </c>
      <c r="G3900" t="s">
        <v>5063</v>
      </c>
      <c r="H3900">
        <v>63996</v>
      </c>
      <c r="I3900">
        <v>7</v>
      </c>
      <c r="J3900" t="s">
        <v>5073</v>
      </c>
      <c r="K3900">
        <v>7427.35</v>
      </c>
      <c r="L3900" t="s">
        <v>5075</v>
      </c>
      <c r="M3900">
        <f>MONTH(Helper_Columns[Order_Date])</f>
        <v>10</v>
      </c>
      <c r="N3900">
        <f>YEAR(Helper_Columns[Order_Date])</f>
        <v>2024</v>
      </c>
      <c r="O3900" t="str">
        <f>TEXT(Helper_Columns[Order_Date],"mmm")</f>
        <v>Oct</v>
      </c>
      <c r="P3900" s="7">
        <f>IFERROR(Helper_Columns[Profit]/Helper_Columns[Sales_Amount],0)</f>
        <v>0.11605959747484218</v>
      </c>
      <c r="Q3900" s="5" t="str">
        <f>IF(VALUE(SUBSTITUTE(Helper_Columns[[#This Row],[Discount]],"%",""))&gt;=10,"High Discount", "Normal")</f>
        <v>Normal</v>
      </c>
      <c r="R3900" s="5" t="str">
        <f xml:space="preserve"> IF(Helper_Columns[[#This Row],[Profit]]&gt;5000,"High","Low")</f>
        <v>High</v>
      </c>
    </row>
    <row r="3901" spans="1:18" x14ac:dyDescent="0.25">
      <c r="A3901" t="s">
        <v>3911</v>
      </c>
      <c r="B3901" s="4">
        <v>45576.683936787347</v>
      </c>
      <c r="C3901" t="s">
        <v>5012</v>
      </c>
      <c r="D3901" t="s">
        <v>5026</v>
      </c>
      <c r="E3901" t="s">
        <v>5043</v>
      </c>
      <c r="F3901" t="s">
        <v>5047</v>
      </c>
      <c r="G3901" t="s">
        <v>5050</v>
      </c>
      <c r="H3901">
        <v>13219</v>
      </c>
      <c r="I3901">
        <v>10</v>
      </c>
      <c r="J3901" t="s">
        <v>5072</v>
      </c>
      <c r="K3901">
        <v>2568.42</v>
      </c>
      <c r="L3901" t="s">
        <v>5079</v>
      </c>
      <c r="M3901">
        <f>MONTH(Helper_Columns[Order_Date])</f>
        <v>10</v>
      </c>
      <c r="N3901">
        <f>YEAR(Helper_Columns[Order_Date])</f>
        <v>2024</v>
      </c>
      <c r="O3901" t="str">
        <f>TEXT(Helper_Columns[Order_Date],"mmm")</f>
        <v>Oct</v>
      </c>
      <c r="P3901" s="7">
        <f>IFERROR(Helper_Columns[Profit]/Helper_Columns[Sales_Amount],0)</f>
        <v>0.19429760193660642</v>
      </c>
      <c r="Q3901" s="5" t="str">
        <f>IF(VALUE(SUBSTITUTE(Helper_Columns[[#This Row],[Discount]],"%",""))&gt;=10,"High Discount", "Normal")</f>
        <v>High Discount</v>
      </c>
      <c r="R3901" s="5" t="str">
        <f xml:space="preserve"> IF(Helper_Columns[[#This Row],[Profit]]&gt;5000,"High","Low")</f>
        <v>Low</v>
      </c>
    </row>
    <row r="3902" spans="1:18" x14ac:dyDescent="0.25">
      <c r="A3902" t="s">
        <v>3912</v>
      </c>
      <c r="B3902" s="4">
        <v>45576.756951390278</v>
      </c>
      <c r="C3902" t="s">
        <v>5014</v>
      </c>
      <c r="D3902" t="s">
        <v>5026</v>
      </c>
      <c r="E3902" t="s">
        <v>5043</v>
      </c>
      <c r="F3902" t="s">
        <v>5048</v>
      </c>
      <c r="G3902" t="s">
        <v>5055</v>
      </c>
      <c r="H3902">
        <v>55032</v>
      </c>
      <c r="I3902">
        <v>11</v>
      </c>
      <c r="J3902" t="s">
        <v>5072</v>
      </c>
      <c r="K3902">
        <v>10178.5</v>
      </c>
      <c r="L3902" t="s">
        <v>5075</v>
      </c>
      <c r="M3902">
        <f>MONTH(Helper_Columns[Order_Date])</f>
        <v>10</v>
      </c>
      <c r="N3902">
        <f>YEAR(Helper_Columns[Order_Date])</f>
        <v>2024</v>
      </c>
      <c r="O3902" t="str">
        <f>TEXT(Helper_Columns[Order_Date],"mmm")</f>
        <v>Oct</v>
      </c>
      <c r="P3902" s="7">
        <f>IFERROR(Helper_Columns[Profit]/Helper_Columns[Sales_Amount],0)</f>
        <v>0.18495602558511412</v>
      </c>
      <c r="Q3902" s="5" t="str">
        <f>IF(VALUE(SUBSTITUTE(Helper_Columns[[#This Row],[Discount]],"%",""))&gt;=10,"High Discount", "Normal")</f>
        <v>High Discount</v>
      </c>
      <c r="R3902" s="5" t="str">
        <f xml:space="preserve"> IF(Helper_Columns[[#This Row],[Profit]]&gt;5000,"High","Low")</f>
        <v>High</v>
      </c>
    </row>
    <row r="3903" spans="1:18" x14ac:dyDescent="0.25">
      <c r="A3903" t="s">
        <v>3913</v>
      </c>
      <c r="B3903" s="4">
        <v>45576.829965993187</v>
      </c>
      <c r="C3903" t="s">
        <v>5017</v>
      </c>
      <c r="D3903" t="s">
        <v>5028</v>
      </c>
      <c r="E3903" t="s">
        <v>5036</v>
      </c>
      <c r="F3903" t="s">
        <v>5048</v>
      </c>
      <c r="G3903" t="s">
        <v>5051</v>
      </c>
      <c r="H3903">
        <v>70725</v>
      </c>
      <c r="I3903">
        <v>10</v>
      </c>
      <c r="J3903" t="s">
        <v>5071</v>
      </c>
      <c r="K3903">
        <v>8975.2000000000007</v>
      </c>
      <c r="L3903" t="s">
        <v>5078</v>
      </c>
      <c r="M3903">
        <f>MONTH(Helper_Columns[Order_Date])</f>
        <v>10</v>
      </c>
      <c r="N3903">
        <f>YEAR(Helper_Columns[Order_Date])</f>
        <v>2024</v>
      </c>
      <c r="O3903" t="str">
        <f>TEXT(Helper_Columns[Order_Date],"mmm")</f>
        <v>Oct</v>
      </c>
      <c r="P3903" s="7">
        <f>IFERROR(Helper_Columns[Profit]/Helper_Columns[Sales_Amount],0)</f>
        <v>0.12690279250618594</v>
      </c>
      <c r="Q3903" s="5" t="str">
        <f>IF(VALUE(SUBSTITUTE(Helper_Columns[[#This Row],[Discount]],"%",""))&gt;=10,"High Discount", "Normal")</f>
        <v>High Discount</v>
      </c>
      <c r="R3903" s="5" t="str">
        <f xml:space="preserve"> IF(Helper_Columns[[#This Row],[Profit]]&gt;5000,"High","Low")</f>
        <v>High</v>
      </c>
    </row>
    <row r="3904" spans="1:18" x14ac:dyDescent="0.25">
      <c r="A3904" t="s">
        <v>3914</v>
      </c>
      <c r="B3904" s="4">
        <v>45576.902980596111</v>
      </c>
      <c r="C3904" t="s">
        <v>5021</v>
      </c>
      <c r="D3904" t="s">
        <v>5026</v>
      </c>
      <c r="E3904" t="s">
        <v>5034</v>
      </c>
      <c r="F3904" t="s">
        <v>5048</v>
      </c>
      <c r="G3904" t="s">
        <v>5056</v>
      </c>
      <c r="H3904">
        <v>67686</v>
      </c>
      <c r="I3904">
        <v>8</v>
      </c>
      <c r="J3904" t="s">
        <v>5071</v>
      </c>
      <c r="K3904">
        <v>7219.75</v>
      </c>
      <c r="L3904" t="s">
        <v>5078</v>
      </c>
      <c r="M3904">
        <f>MONTH(Helper_Columns[Order_Date])</f>
        <v>10</v>
      </c>
      <c r="N3904">
        <f>YEAR(Helper_Columns[Order_Date])</f>
        <v>2024</v>
      </c>
      <c r="O3904" t="str">
        <f>TEXT(Helper_Columns[Order_Date],"mmm")</f>
        <v>Oct</v>
      </c>
      <c r="P3904" s="7">
        <f>IFERROR(Helper_Columns[Profit]/Helper_Columns[Sales_Amount],0)</f>
        <v>0.10666533699731111</v>
      </c>
      <c r="Q3904" s="5" t="str">
        <f>IF(VALUE(SUBSTITUTE(Helper_Columns[[#This Row],[Discount]],"%",""))&gt;=10,"High Discount", "Normal")</f>
        <v>High Discount</v>
      </c>
      <c r="R3904" s="5" t="str">
        <f xml:space="preserve"> IF(Helper_Columns[[#This Row],[Profit]]&gt;5000,"High","Low")</f>
        <v>High</v>
      </c>
    </row>
    <row r="3905" spans="1:18" x14ac:dyDescent="0.25">
      <c r="A3905" t="s">
        <v>3915</v>
      </c>
      <c r="B3905" s="4">
        <v>45576.975995199042</v>
      </c>
      <c r="C3905" t="s">
        <v>5017</v>
      </c>
      <c r="D3905" t="s">
        <v>5026</v>
      </c>
      <c r="E3905" t="s">
        <v>5034</v>
      </c>
      <c r="F3905" t="s">
        <v>5047</v>
      </c>
      <c r="G3905" t="s">
        <v>5064</v>
      </c>
      <c r="H3905">
        <v>20636</v>
      </c>
      <c r="I3905">
        <v>6</v>
      </c>
      <c r="J3905" t="s">
        <v>5072</v>
      </c>
      <c r="K3905">
        <v>2630.05</v>
      </c>
      <c r="L3905" t="s">
        <v>5074</v>
      </c>
      <c r="M3905">
        <f>MONTH(Helper_Columns[Order_Date])</f>
        <v>10</v>
      </c>
      <c r="N3905">
        <f>YEAR(Helper_Columns[Order_Date])</f>
        <v>2024</v>
      </c>
      <c r="O3905" t="str">
        <f>TEXT(Helper_Columns[Order_Date],"mmm")</f>
        <v>Oct</v>
      </c>
      <c r="P3905" s="7">
        <f>IFERROR(Helper_Columns[Profit]/Helper_Columns[Sales_Amount],0)</f>
        <v>0.12744960263616981</v>
      </c>
      <c r="Q3905" s="5" t="str">
        <f>IF(VALUE(SUBSTITUTE(Helper_Columns[[#This Row],[Discount]],"%",""))&gt;=10,"High Discount", "Normal")</f>
        <v>High Discount</v>
      </c>
      <c r="R3905" s="5" t="str">
        <f xml:space="preserve"> IF(Helper_Columns[[#This Row],[Profit]]&gt;5000,"High","Low")</f>
        <v>Low</v>
      </c>
    </row>
    <row r="3906" spans="1:18" x14ac:dyDescent="0.25">
      <c r="A3906" t="s">
        <v>3916</v>
      </c>
      <c r="B3906" s="4">
        <v>45577.049009801958</v>
      </c>
      <c r="C3906" t="s">
        <v>5016</v>
      </c>
      <c r="D3906" t="s">
        <v>5027</v>
      </c>
      <c r="E3906" t="s">
        <v>5044</v>
      </c>
      <c r="F3906" t="s">
        <v>5046</v>
      </c>
      <c r="G3906" t="s">
        <v>5054</v>
      </c>
      <c r="H3906">
        <v>41975</v>
      </c>
      <c r="I3906">
        <v>10</v>
      </c>
      <c r="J3906" t="s">
        <v>5072</v>
      </c>
      <c r="K3906">
        <v>6685.2</v>
      </c>
      <c r="L3906" t="s">
        <v>5075</v>
      </c>
      <c r="M3906">
        <f>MONTH(Helper_Columns[Order_Date])</f>
        <v>10</v>
      </c>
      <c r="N3906">
        <f>YEAR(Helper_Columns[Order_Date])</f>
        <v>2024</v>
      </c>
      <c r="O3906" t="str">
        <f>TEXT(Helper_Columns[Order_Date],"mmm")</f>
        <v>Oct</v>
      </c>
      <c r="P3906" s="7">
        <f>IFERROR(Helper_Columns[Profit]/Helper_Columns[Sales_Amount],0)</f>
        <v>0.15926622989874925</v>
      </c>
      <c r="Q3906" s="5" t="str">
        <f>IF(VALUE(SUBSTITUTE(Helper_Columns[[#This Row],[Discount]],"%",""))&gt;=10,"High Discount", "Normal")</f>
        <v>High Discount</v>
      </c>
      <c r="R3906" s="5" t="str">
        <f xml:space="preserve"> IF(Helper_Columns[[#This Row],[Profit]]&gt;5000,"High","Low")</f>
        <v>High</v>
      </c>
    </row>
    <row r="3907" spans="1:18" x14ac:dyDescent="0.25">
      <c r="A3907" t="s">
        <v>3917</v>
      </c>
      <c r="B3907" s="4">
        <v>45577.122024404867</v>
      </c>
      <c r="C3907" t="s">
        <v>5016</v>
      </c>
      <c r="D3907" t="s">
        <v>5026</v>
      </c>
      <c r="E3907" t="s">
        <v>5034</v>
      </c>
      <c r="F3907" t="s">
        <v>5047</v>
      </c>
      <c r="G3907" t="s">
        <v>5063</v>
      </c>
      <c r="H3907">
        <v>61389</v>
      </c>
      <c r="I3907">
        <v>9</v>
      </c>
      <c r="J3907" t="s">
        <v>5068</v>
      </c>
      <c r="K3907">
        <v>9185.2800000000007</v>
      </c>
      <c r="L3907" t="s">
        <v>5079</v>
      </c>
      <c r="M3907">
        <f>MONTH(Helper_Columns[Order_Date])</f>
        <v>10</v>
      </c>
      <c r="N3907">
        <f>YEAR(Helper_Columns[Order_Date])</f>
        <v>2024</v>
      </c>
      <c r="O3907" t="str">
        <f>TEXT(Helper_Columns[Order_Date],"mmm")</f>
        <v>Oct</v>
      </c>
      <c r="P3907" s="7">
        <f>IFERROR(Helper_Columns[Profit]/Helper_Columns[Sales_Amount],0)</f>
        <v>0.14962419977520403</v>
      </c>
      <c r="Q3907" s="5" t="str">
        <f>IF(VALUE(SUBSTITUTE(Helper_Columns[[#This Row],[Discount]],"%",""))&gt;=10,"High Discount", "Normal")</f>
        <v>Normal</v>
      </c>
      <c r="R3907" s="5" t="str">
        <f xml:space="preserve"> IF(Helper_Columns[[#This Row],[Profit]]&gt;5000,"High","Low")</f>
        <v>High</v>
      </c>
    </row>
    <row r="3908" spans="1:18" x14ac:dyDescent="0.25">
      <c r="A3908" t="s">
        <v>3918</v>
      </c>
      <c r="B3908" s="4">
        <v>45577.195039007798</v>
      </c>
      <c r="C3908" t="s">
        <v>5022</v>
      </c>
      <c r="D3908" t="s">
        <v>5026</v>
      </c>
      <c r="E3908" t="s">
        <v>5030</v>
      </c>
      <c r="F3908" t="s">
        <v>5048</v>
      </c>
      <c r="G3908" t="s">
        <v>5059</v>
      </c>
      <c r="H3908">
        <v>14272</v>
      </c>
      <c r="I3908">
        <v>1</v>
      </c>
      <c r="J3908" t="s">
        <v>5072</v>
      </c>
      <c r="K3908">
        <v>1174.46</v>
      </c>
      <c r="L3908" t="s">
        <v>5077</v>
      </c>
      <c r="M3908">
        <f>MONTH(Helper_Columns[Order_Date])</f>
        <v>10</v>
      </c>
      <c r="N3908">
        <f>YEAR(Helper_Columns[Order_Date])</f>
        <v>2024</v>
      </c>
      <c r="O3908" t="str">
        <f>TEXT(Helper_Columns[Order_Date],"mmm")</f>
        <v>Oct</v>
      </c>
      <c r="P3908" s="7">
        <f>IFERROR(Helper_Columns[Profit]/Helper_Columns[Sales_Amount],0)</f>
        <v>8.2291199551569508E-2</v>
      </c>
      <c r="Q3908" s="5" t="str">
        <f>IF(VALUE(SUBSTITUTE(Helper_Columns[[#This Row],[Discount]],"%",""))&gt;=10,"High Discount", "Normal")</f>
        <v>High Discount</v>
      </c>
      <c r="R3908" s="5" t="str">
        <f xml:space="preserve"> IF(Helper_Columns[[#This Row],[Profit]]&gt;5000,"High","Low")</f>
        <v>Low</v>
      </c>
    </row>
    <row r="3909" spans="1:18" x14ac:dyDescent="0.25">
      <c r="A3909" t="s">
        <v>3919</v>
      </c>
      <c r="B3909" s="4">
        <v>45577.268053610707</v>
      </c>
      <c r="C3909" t="s">
        <v>5015</v>
      </c>
      <c r="D3909" t="s">
        <v>5029</v>
      </c>
      <c r="E3909" t="s">
        <v>5033</v>
      </c>
      <c r="F3909" t="s">
        <v>5048</v>
      </c>
      <c r="G3909" t="s">
        <v>5065</v>
      </c>
      <c r="H3909">
        <v>47534</v>
      </c>
      <c r="I3909">
        <v>14</v>
      </c>
      <c r="J3909" t="s">
        <v>5070</v>
      </c>
      <c r="K3909">
        <v>7115.19</v>
      </c>
      <c r="L3909" t="s">
        <v>5077</v>
      </c>
      <c r="M3909">
        <f>MONTH(Helper_Columns[Order_Date])</f>
        <v>10</v>
      </c>
      <c r="N3909">
        <f>YEAR(Helper_Columns[Order_Date])</f>
        <v>2024</v>
      </c>
      <c r="O3909" t="str">
        <f>TEXT(Helper_Columns[Order_Date],"mmm")</f>
        <v>Oct</v>
      </c>
      <c r="P3909" s="7">
        <f>IFERROR(Helper_Columns[Profit]/Helper_Columns[Sales_Amount],0)</f>
        <v>0.14968632978499599</v>
      </c>
      <c r="Q3909" s="5" t="str">
        <f>IF(VALUE(SUBSTITUTE(Helper_Columns[[#This Row],[Discount]],"%",""))&gt;=10,"High Discount", "Normal")</f>
        <v>Normal</v>
      </c>
      <c r="R3909" s="5" t="str">
        <f xml:space="preserve"> IF(Helper_Columns[[#This Row],[Profit]]&gt;5000,"High","Low")</f>
        <v>High</v>
      </c>
    </row>
    <row r="3910" spans="1:18" x14ac:dyDescent="0.25">
      <c r="A3910" t="s">
        <v>3920</v>
      </c>
      <c r="B3910" s="4">
        <v>45577.341068213631</v>
      </c>
      <c r="C3910" t="s">
        <v>5017</v>
      </c>
      <c r="D3910" t="s">
        <v>5029</v>
      </c>
      <c r="E3910" t="s">
        <v>5040</v>
      </c>
      <c r="F3910" t="s">
        <v>5047</v>
      </c>
      <c r="G3910" t="s">
        <v>5050</v>
      </c>
      <c r="H3910">
        <v>77342</v>
      </c>
      <c r="I3910">
        <v>7</v>
      </c>
      <c r="J3910" t="s">
        <v>5072</v>
      </c>
      <c r="K3910">
        <v>13839.14</v>
      </c>
      <c r="L3910" t="s">
        <v>5075</v>
      </c>
      <c r="M3910">
        <f>MONTH(Helper_Columns[Order_Date])</f>
        <v>10</v>
      </c>
      <c r="N3910">
        <f>YEAR(Helper_Columns[Order_Date])</f>
        <v>2024</v>
      </c>
      <c r="O3910" t="str">
        <f>TEXT(Helper_Columns[Order_Date],"mmm")</f>
        <v>Oct</v>
      </c>
      <c r="P3910" s="7">
        <f>IFERROR(Helper_Columns[Profit]/Helper_Columns[Sales_Amount],0)</f>
        <v>0.17893434356494531</v>
      </c>
      <c r="Q3910" s="5" t="str">
        <f>IF(VALUE(SUBSTITUTE(Helper_Columns[[#This Row],[Discount]],"%",""))&gt;=10,"High Discount", "Normal")</f>
        <v>High Discount</v>
      </c>
      <c r="R3910" s="5" t="str">
        <f xml:space="preserve"> IF(Helper_Columns[[#This Row],[Profit]]&gt;5000,"High","Low")</f>
        <v>High</v>
      </c>
    </row>
    <row r="3911" spans="1:18" x14ac:dyDescent="0.25">
      <c r="A3911" t="s">
        <v>3921</v>
      </c>
      <c r="B3911" s="4">
        <v>45577.414082816562</v>
      </c>
      <c r="C3911" t="s">
        <v>5014</v>
      </c>
      <c r="D3911" t="s">
        <v>5028</v>
      </c>
      <c r="E3911" t="s">
        <v>5035</v>
      </c>
      <c r="F3911" t="s">
        <v>5046</v>
      </c>
      <c r="G3911" t="s">
        <v>5057</v>
      </c>
      <c r="H3911">
        <v>6099</v>
      </c>
      <c r="I3911">
        <v>11</v>
      </c>
      <c r="J3911" t="s">
        <v>5071</v>
      </c>
      <c r="K3911">
        <v>803.13</v>
      </c>
      <c r="L3911" t="s">
        <v>5076</v>
      </c>
      <c r="M3911">
        <f>MONTH(Helper_Columns[Order_Date])</f>
        <v>10</v>
      </c>
      <c r="N3911">
        <f>YEAR(Helper_Columns[Order_Date])</f>
        <v>2024</v>
      </c>
      <c r="O3911" t="str">
        <f>TEXT(Helper_Columns[Order_Date],"mmm")</f>
        <v>Oct</v>
      </c>
      <c r="P3911" s="7">
        <f>IFERROR(Helper_Columns[Profit]/Helper_Columns[Sales_Amount],0)</f>
        <v>0.1316822429906542</v>
      </c>
      <c r="Q3911" s="5" t="str">
        <f>IF(VALUE(SUBSTITUTE(Helper_Columns[[#This Row],[Discount]],"%",""))&gt;=10,"High Discount", "Normal")</f>
        <v>High Discount</v>
      </c>
      <c r="R3911" s="5" t="str">
        <f xml:space="preserve"> IF(Helper_Columns[[#This Row],[Profit]]&gt;5000,"High","Low")</f>
        <v>Low</v>
      </c>
    </row>
    <row r="3912" spans="1:18" x14ac:dyDescent="0.25">
      <c r="A3912" t="s">
        <v>3922</v>
      </c>
      <c r="B3912" s="4">
        <v>45577.487097419478</v>
      </c>
      <c r="C3912" t="s">
        <v>5021</v>
      </c>
      <c r="D3912" t="s">
        <v>5027</v>
      </c>
      <c r="E3912" t="s">
        <v>5042</v>
      </c>
      <c r="F3912" t="s">
        <v>5046</v>
      </c>
      <c r="G3912" t="s">
        <v>5049</v>
      </c>
      <c r="H3912">
        <v>12739</v>
      </c>
      <c r="I3912">
        <v>5</v>
      </c>
      <c r="J3912" t="s">
        <v>5073</v>
      </c>
      <c r="K3912">
        <v>2590.21</v>
      </c>
      <c r="L3912" t="s">
        <v>5078</v>
      </c>
      <c r="M3912">
        <f>MONTH(Helper_Columns[Order_Date])</f>
        <v>10</v>
      </c>
      <c r="N3912">
        <f>YEAR(Helper_Columns[Order_Date])</f>
        <v>2024</v>
      </c>
      <c r="O3912" t="str">
        <f>TEXT(Helper_Columns[Order_Date],"mmm")</f>
        <v>Oct</v>
      </c>
      <c r="P3912" s="7">
        <f>IFERROR(Helper_Columns[Profit]/Helper_Columns[Sales_Amount],0)</f>
        <v>0.20332914671481278</v>
      </c>
      <c r="Q3912" s="5" t="str">
        <f>IF(VALUE(SUBSTITUTE(Helper_Columns[[#This Row],[Discount]],"%",""))&gt;=10,"High Discount", "Normal")</f>
        <v>Normal</v>
      </c>
      <c r="R3912" s="5" t="str">
        <f xml:space="preserve"> IF(Helper_Columns[[#This Row],[Profit]]&gt;5000,"High","Low")</f>
        <v>Low</v>
      </c>
    </row>
    <row r="3913" spans="1:18" x14ac:dyDescent="0.25">
      <c r="A3913" t="s">
        <v>3923</v>
      </c>
      <c r="B3913" s="4">
        <v>45577.560112022387</v>
      </c>
      <c r="C3913" t="s">
        <v>5025</v>
      </c>
      <c r="D3913" t="s">
        <v>5027</v>
      </c>
      <c r="E3913" t="s">
        <v>5038</v>
      </c>
      <c r="F3913" t="s">
        <v>5048</v>
      </c>
      <c r="G3913" t="s">
        <v>5056</v>
      </c>
      <c r="H3913">
        <v>52116</v>
      </c>
      <c r="I3913">
        <v>13</v>
      </c>
      <c r="J3913" t="s">
        <v>5068</v>
      </c>
      <c r="K3913">
        <v>7890.16</v>
      </c>
      <c r="L3913" t="s">
        <v>5074</v>
      </c>
      <c r="M3913">
        <f>MONTH(Helper_Columns[Order_Date])</f>
        <v>10</v>
      </c>
      <c r="N3913">
        <f>YEAR(Helper_Columns[Order_Date])</f>
        <v>2024</v>
      </c>
      <c r="O3913" t="str">
        <f>TEXT(Helper_Columns[Order_Date],"mmm")</f>
        <v>Oct</v>
      </c>
      <c r="P3913" s="7">
        <f>IFERROR(Helper_Columns[Profit]/Helper_Columns[Sales_Amount],0)</f>
        <v>0.15139611635582162</v>
      </c>
      <c r="Q3913" s="5" t="str">
        <f>IF(VALUE(SUBSTITUTE(Helper_Columns[[#This Row],[Discount]],"%",""))&gt;=10,"High Discount", "Normal")</f>
        <v>Normal</v>
      </c>
      <c r="R3913" s="5" t="str">
        <f xml:space="preserve"> IF(Helper_Columns[[#This Row],[Profit]]&gt;5000,"High","Low")</f>
        <v>High</v>
      </c>
    </row>
    <row r="3914" spans="1:18" x14ac:dyDescent="0.25">
      <c r="A3914" t="s">
        <v>3924</v>
      </c>
      <c r="B3914" s="4">
        <v>45577.633126625333</v>
      </c>
      <c r="C3914" t="s">
        <v>5017</v>
      </c>
      <c r="D3914" t="s">
        <v>5027</v>
      </c>
      <c r="E3914" t="s">
        <v>5031</v>
      </c>
      <c r="F3914" t="s">
        <v>5048</v>
      </c>
      <c r="G3914" t="s">
        <v>5052</v>
      </c>
      <c r="H3914">
        <v>63904</v>
      </c>
      <c r="I3914">
        <v>13</v>
      </c>
      <c r="J3914" t="s">
        <v>5068</v>
      </c>
      <c r="K3914">
        <v>12176.3</v>
      </c>
      <c r="L3914" t="s">
        <v>5078</v>
      </c>
      <c r="M3914">
        <f>MONTH(Helper_Columns[Order_Date])</f>
        <v>10</v>
      </c>
      <c r="N3914">
        <f>YEAR(Helper_Columns[Order_Date])</f>
        <v>2024</v>
      </c>
      <c r="O3914" t="str">
        <f>TEXT(Helper_Columns[Order_Date],"mmm")</f>
        <v>Oct</v>
      </c>
      <c r="P3914" s="7">
        <f>IFERROR(Helper_Columns[Profit]/Helper_Columns[Sales_Amount],0)</f>
        <v>0.19054049824737104</v>
      </c>
      <c r="Q3914" s="5" t="str">
        <f>IF(VALUE(SUBSTITUTE(Helper_Columns[[#This Row],[Discount]],"%",""))&gt;=10,"High Discount", "Normal")</f>
        <v>Normal</v>
      </c>
      <c r="R3914" s="5" t="str">
        <f xml:space="preserve"> IF(Helper_Columns[[#This Row],[Profit]]&gt;5000,"High","Low")</f>
        <v>High</v>
      </c>
    </row>
    <row r="3915" spans="1:18" x14ac:dyDescent="0.25">
      <c r="A3915" t="s">
        <v>3925</v>
      </c>
      <c r="B3915" s="4">
        <v>45577.706141228242</v>
      </c>
      <c r="C3915" t="s">
        <v>5012</v>
      </c>
      <c r="D3915" t="s">
        <v>5026</v>
      </c>
      <c r="E3915" t="s">
        <v>5034</v>
      </c>
      <c r="F3915" t="s">
        <v>5048</v>
      </c>
      <c r="G3915" t="s">
        <v>5056</v>
      </c>
      <c r="H3915">
        <v>31832</v>
      </c>
      <c r="I3915">
        <v>4</v>
      </c>
      <c r="J3915" t="s">
        <v>5070</v>
      </c>
      <c r="K3915">
        <v>3456.32</v>
      </c>
      <c r="L3915" t="s">
        <v>5075</v>
      </c>
      <c r="M3915">
        <f>MONTH(Helper_Columns[Order_Date])</f>
        <v>10</v>
      </c>
      <c r="N3915">
        <f>YEAR(Helper_Columns[Order_Date])</f>
        <v>2024</v>
      </c>
      <c r="O3915" t="str">
        <f>TEXT(Helper_Columns[Order_Date],"mmm")</f>
        <v>Oct</v>
      </c>
      <c r="P3915" s="7">
        <f>IFERROR(Helper_Columns[Profit]/Helper_Columns[Sales_Amount],0)</f>
        <v>0.10858004523749687</v>
      </c>
      <c r="Q3915" s="5" t="str">
        <f>IF(VALUE(SUBSTITUTE(Helper_Columns[[#This Row],[Discount]],"%",""))&gt;=10,"High Discount", "Normal")</f>
        <v>Normal</v>
      </c>
      <c r="R3915" s="5" t="str">
        <f xml:space="preserve"> IF(Helper_Columns[[#This Row],[Profit]]&gt;5000,"High","Low")</f>
        <v>Low</v>
      </c>
    </row>
    <row r="3916" spans="1:18" x14ac:dyDescent="0.25">
      <c r="A3916" t="s">
        <v>3926</v>
      </c>
      <c r="B3916" s="4">
        <v>45577.779155831158</v>
      </c>
      <c r="C3916" t="s">
        <v>5020</v>
      </c>
      <c r="D3916" t="s">
        <v>5026</v>
      </c>
      <c r="E3916" t="s">
        <v>5045</v>
      </c>
      <c r="F3916" t="s">
        <v>5048</v>
      </c>
      <c r="G3916" t="s">
        <v>5051</v>
      </c>
      <c r="H3916">
        <v>16979</v>
      </c>
      <c r="I3916">
        <v>1</v>
      </c>
      <c r="J3916" t="s">
        <v>5068</v>
      </c>
      <c r="K3916">
        <v>3513.58</v>
      </c>
      <c r="L3916" t="s">
        <v>5078</v>
      </c>
      <c r="M3916">
        <f>MONTH(Helper_Columns[Order_Date])</f>
        <v>10</v>
      </c>
      <c r="N3916">
        <f>YEAR(Helper_Columns[Order_Date])</f>
        <v>2024</v>
      </c>
      <c r="O3916" t="str">
        <f>TEXT(Helper_Columns[Order_Date],"mmm")</f>
        <v>Oct</v>
      </c>
      <c r="P3916" s="7">
        <f>IFERROR(Helper_Columns[Profit]/Helper_Columns[Sales_Amount],0)</f>
        <v>0.20693680428764943</v>
      </c>
      <c r="Q3916" s="5" t="str">
        <f>IF(VALUE(SUBSTITUTE(Helper_Columns[[#This Row],[Discount]],"%",""))&gt;=10,"High Discount", "Normal")</f>
        <v>Normal</v>
      </c>
      <c r="R3916" s="5" t="str">
        <f xml:space="preserve"> IF(Helper_Columns[[#This Row],[Profit]]&gt;5000,"High","Low")</f>
        <v>Low</v>
      </c>
    </row>
    <row r="3917" spans="1:18" x14ac:dyDescent="0.25">
      <c r="A3917" t="s">
        <v>3927</v>
      </c>
      <c r="B3917" s="4">
        <v>45577.852170434089</v>
      </c>
      <c r="C3917" t="s">
        <v>5023</v>
      </c>
      <c r="D3917" t="s">
        <v>5029</v>
      </c>
      <c r="E3917" t="s">
        <v>5033</v>
      </c>
      <c r="F3917" t="s">
        <v>5048</v>
      </c>
      <c r="G3917" t="s">
        <v>5055</v>
      </c>
      <c r="H3917">
        <v>5570</v>
      </c>
      <c r="I3917">
        <v>2</v>
      </c>
      <c r="J3917" t="s">
        <v>5072</v>
      </c>
      <c r="K3917">
        <v>860.45</v>
      </c>
      <c r="L3917" t="s">
        <v>5076</v>
      </c>
      <c r="M3917">
        <f>MONTH(Helper_Columns[Order_Date])</f>
        <v>10</v>
      </c>
      <c r="N3917">
        <f>YEAR(Helper_Columns[Order_Date])</f>
        <v>2024</v>
      </c>
      <c r="O3917" t="str">
        <f>TEXT(Helper_Columns[Order_Date],"mmm")</f>
        <v>Oct</v>
      </c>
      <c r="P3917" s="7">
        <f>IFERROR(Helper_Columns[Profit]/Helper_Columns[Sales_Amount],0)</f>
        <v>0.15447935368043089</v>
      </c>
      <c r="Q3917" s="5" t="str">
        <f>IF(VALUE(SUBSTITUTE(Helper_Columns[[#This Row],[Discount]],"%",""))&gt;=10,"High Discount", "Normal")</f>
        <v>High Discount</v>
      </c>
      <c r="R3917" s="5" t="str">
        <f xml:space="preserve"> IF(Helper_Columns[[#This Row],[Profit]]&gt;5000,"High","Low")</f>
        <v>Low</v>
      </c>
    </row>
    <row r="3918" spans="1:18" x14ac:dyDescent="0.25">
      <c r="A3918" t="s">
        <v>3928</v>
      </c>
      <c r="B3918" s="4">
        <v>45577.925185037013</v>
      </c>
      <c r="C3918" t="s">
        <v>5019</v>
      </c>
      <c r="D3918" t="s">
        <v>5026</v>
      </c>
      <c r="E3918" t="s">
        <v>5034</v>
      </c>
      <c r="F3918" t="s">
        <v>5048</v>
      </c>
      <c r="G3918" t="s">
        <v>5056</v>
      </c>
      <c r="H3918">
        <v>4340</v>
      </c>
      <c r="I3918">
        <v>8</v>
      </c>
      <c r="J3918" t="s">
        <v>5072</v>
      </c>
      <c r="K3918">
        <v>937.99</v>
      </c>
      <c r="L3918" t="s">
        <v>5077</v>
      </c>
      <c r="M3918">
        <f>MONTH(Helper_Columns[Order_Date])</f>
        <v>10</v>
      </c>
      <c r="N3918">
        <f>YEAR(Helper_Columns[Order_Date])</f>
        <v>2024</v>
      </c>
      <c r="O3918" t="str">
        <f>TEXT(Helper_Columns[Order_Date],"mmm")</f>
        <v>Oct</v>
      </c>
      <c r="P3918" s="7">
        <f>IFERROR(Helper_Columns[Profit]/Helper_Columns[Sales_Amount],0)</f>
        <v>0.21612672811059908</v>
      </c>
      <c r="Q3918" s="5" t="str">
        <f>IF(VALUE(SUBSTITUTE(Helper_Columns[[#This Row],[Discount]],"%",""))&gt;=10,"High Discount", "Normal")</f>
        <v>High Discount</v>
      </c>
      <c r="R3918" s="5" t="str">
        <f xml:space="preserve"> IF(Helper_Columns[[#This Row],[Profit]]&gt;5000,"High","Low")</f>
        <v>Low</v>
      </c>
    </row>
    <row r="3919" spans="1:18" x14ac:dyDescent="0.25">
      <c r="A3919" t="s">
        <v>3929</v>
      </c>
      <c r="B3919" s="4">
        <v>45577.998199639922</v>
      </c>
      <c r="C3919" t="s">
        <v>5019</v>
      </c>
      <c r="D3919" t="s">
        <v>5027</v>
      </c>
      <c r="E3919" t="s">
        <v>5031</v>
      </c>
      <c r="F3919" t="s">
        <v>5048</v>
      </c>
      <c r="G3919" t="s">
        <v>5059</v>
      </c>
      <c r="H3919">
        <v>42145</v>
      </c>
      <c r="I3919">
        <v>8</v>
      </c>
      <c r="J3919" t="s">
        <v>5070</v>
      </c>
      <c r="K3919">
        <v>8169.96</v>
      </c>
      <c r="L3919" t="s">
        <v>5075</v>
      </c>
      <c r="M3919">
        <f>MONTH(Helper_Columns[Order_Date])</f>
        <v>10</v>
      </c>
      <c r="N3919">
        <f>YEAR(Helper_Columns[Order_Date])</f>
        <v>2024</v>
      </c>
      <c r="O3919" t="str">
        <f>TEXT(Helper_Columns[Order_Date],"mmm")</f>
        <v>Oct</v>
      </c>
      <c r="P3919" s="7">
        <f>IFERROR(Helper_Columns[Profit]/Helper_Columns[Sales_Amount],0)</f>
        <v>0.19385360066437299</v>
      </c>
      <c r="Q3919" s="5" t="str">
        <f>IF(VALUE(SUBSTITUTE(Helper_Columns[[#This Row],[Discount]],"%",""))&gt;=10,"High Discount", "Normal")</f>
        <v>Normal</v>
      </c>
      <c r="R3919" s="5" t="str">
        <f xml:space="preserve"> IF(Helper_Columns[[#This Row],[Profit]]&gt;5000,"High","Low")</f>
        <v>High</v>
      </c>
    </row>
    <row r="3920" spans="1:18" x14ac:dyDescent="0.25">
      <c r="A3920" t="s">
        <v>3930</v>
      </c>
      <c r="B3920" s="4">
        <v>45578.071214242853</v>
      </c>
      <c r="C3920" t="s">
        <v>5012</v>
      </c>
      <c r="D3920" t="s">
        <v>5027</v>
      </c>
      <c r="E3920" t="s">
        <v>5042</v>
      </c>
      <c r="F3920" t="s">
        <v>5048</v>
      </c>
      <c r="G3920" t="s">
        <v>5052</v>
      </c>
      <c r="H3920">
        <v>51476</v>
      </c>
      <c r="I3920">
        <v>13</v>
      </c>
      <c r="J3920" t="s">
        <v>5072</v>
      </c>
      <c r="K3920">
        <v>10610.79</v>
      </c>
      <c r="L3920" t="s">
        <v>5078</v>
      </c>
      <c r="M3920">
        <f>MONTH(Helper_Columns[Order_Date])</f>
        <v>10</v>
      </c>
      <c r="N3920">
        <f>YEAR(Helper_Columns[Order_Date])</f>
        <v>2024</v>
      </c>
      <c r="O3920" t="str">
        <f>TEXT(Helper_Columns[Order_Date],"mmm")</f>
        <v>Oct</v>
      </c>
      <c r="P3920" s="7">
        <f>IFERROR(Helper_Columns[Profit]/Helper_Columns[Sales_Amount],0)</f>
        <v>0.20613081824539592</v>
      </c>
      <c r="Q3920" s="5" t="str">
        <f>IF(VALUE(SUBSTITUTE(Helper_Columns[[#This Row],[Discount]],"%",""))&gt;=10,"High Discount", "Normal")</f>
        <v>High Discount</v>
      </c>
      <c r="R3920" s="5" t="str">
        <f xml:space="preserve"> IF(Helper_Columns[[#This Row],[Profit]]&gt;5000,"High","Low")</f>
        <v>High</v>
      </c>
    </row>
    <row r="3921" spans="1:18" x14ac:dyDescent="0.25">
      <c r="A3921" t="s">
        <v>3931</v>
      </c>
      <c r="B3921" s="4">
        <v>45578.144228845762</v>
      </c>
      <c r="C3921" t="s">
        <v>5015</v>
      </c>
      <c r="D3921" t="s">
        <v>5026</v>
      </c>
      <c r="E3921" t="s">
        <v>5043</v>
      </c>
      <c r="F3921" t="s">
        <v>5047</v>
      </c>
      <c r="G3921" t="s">
        <v>5063</v>
      </c>
      <c r="H3921">
        <v>29724</v>
      </c>
      <c r="I3921">
        <v>3</v>
      </c>
      <c r="J3921" t="s">
        <v>5073</v>
      </c>
      <c r="K3921">
        <v>6530.16</v>
      </c>
      <c r="L3921" t="s">
        <v>5076</v>
      </c>
      <c r="M3921">
        <f>MONTH(Helper_Columns[Order_Date])</f>
        <v>10</v>
      </c>
      <c r="N3921">
        <f>YEAR(Helper_Columns[Order_Date])</f>
        <v>2024</v>
      </c>
      <c r="O3921" t="str">
        <f>TEXT(Helper_Columns[Order_Date],"mmm")</f>
        <v>Oct</v>
      </c>
      <c r="P3921" s="7">
        <f>IFERROR(Helper_Columns[Profit]/Helper_Columns[Sales_Amount],0)</f>
        <v>0.21969317723052079</v>
      </c>
      <c r="Q3921" s="5" t="str">
        <f>IF(VALUE(SUBSTITUTE(Helper_Columns[[#This Row],[Discount]],"%",""))&gt;=10,"High Discount", "Normal")</f>
        <v>Normal</v>
      </c>
      <c r="R3921" s="5" t="str">
        <f xml:space="preserve"> IF(Helper_Columns[[#This Row],[Profit]]&gt;5000,"High","Low")</f>
        <v>High</v>
      </c>
    </row>
    <row r="3922" spans="1:18" x14ac:dyDescent="0.25">
      <c r="A3922" t="s">
        <v>3932</v>
      </c>
      <c r="B3922" s="4">
        <v>45578.217243448678</v>
      </c>
      <c r="C3922" t="s">
        <v>5025</v>
      </c>
      <c r="D3922" t="s">
        <v>5027</v>
      </c>
      <c r="E3922" t="s">
        <v>5044</v>
      </c>
      <c r="F3922" t="s">
        <v>5046</v>
      </c>
      <c r="G3922" t="s">
        <v>5060</v>
      </c>
      <c r="H3922">
        <v>31190</v>
      </c>
      <c r="I3922">
        <v>6</v>
      </c>
      <c r="J3922" t="s">
        <v>5070</v>
      </c>
      <c r="K3922">
        <v>6015.97</v>
      </c>
      <c r="L3922" t="s">
        <v>5078</v>
      </c>
      <c r="M3922">
        <f>MONTH(Helper_Columns[Order_Date])</f>
        <v>10</v>
      </c>
      <c r="N3922">
        <f>YEAR(Helper_Columns[Order_Date])</f>
        <v>2024</v>
      </c>
      <c r="O3922" t="str">
        <f>TEXT(Helper_Columns[Order_Date],"mmm")</f>
        <v>Oct</v>
      </c>
      <c r="P3922" s="7">
        <f>IFERROR(Helper_Columns[Profit]/Helper_Columns[Sales_Amount],0)</f>
        <v>0.19288137223469062</v>
      </c>
      <c r="Q3922" s="5" t="str">
        <f>IF(VALUE(SUBSTITUTE(Helper_Columns[[#This Row],[Discount]],"%",""))&gt;=10,"High Discount", "Normal")</f>
        <v>Normal</v>
      </c>
      <c r="R3922" s="5" t="str">
        <f xml:space="preserve"> IF(Helper_Columns[[#This Row],[Profit]]&gt;5000,"High","Low")</f>
        <v>High</v>
      </c>
    </row>
    <row r="3923" spans="1:18" x14ac:dyDescent="0.25">
      <c r="A3923" t="s">
        <v>3933</v>
      </c>
      <c r="B3923" s="4">
        <v>45578.290258051609</v>
      </c>
      <c r="C3923" t="s">
        <v>5023</v>
      </c>
      <c r="D3923" t="s">
        <v>5029</v>
      </c>
      <c r="E3923" t="s">
        <v>5033</v>
      </c>
      <c r="F3923" t="s">
        <v>5048</v>
      </c>
      <c r="G3923" t="s">
        <v>5051</v>
      </c>
      <c r="H3923">
        <v>57964</v>
      </c>
      <c r="I3923">
        <v>4</v>
      </c>
      <c r="J3923" t="s">
        <v>5071</v>
      </c>
      <c r="K3923">
        <v>12751.2</v>
      </c>
      <c r="L3923" t="s">
        <v>5074</v>
      </c>
      <c r="M3923">
        <f>MONTH(Helper_Columns[Order_Date])</f>
        <v>10</v>
      </c>
      <c r="N3923">
        <f>YEAR(Helper_Columns[Order_Date])</f>
        <v>2024</v>
      </c>
      <c r="O3923" t="str">
        <f>TEXT(Helper_Columns[Order_Date],"mmm")</f>
        <v>Oct</v>
      </c>
      <c r="P3923" s="7">
        <f>IFERROR(Helper_Columns[Profit]/Helper_Columns[Sales_Amount],0)</f>
        <v>0.21998481816299773</v>
      </c>
      <c r="Q3923" s="5" t="str">
        <f>IF(VALUE(SUBSTITUTE(Helper_Columns[[#This Row],[Discount]],"%",""))&gt;=10,"High Discount", "Normal")</f>
        <v>High Discount</v>
      </c>
      <c r="R3923" s="5" t="str">
        <f xml:space="preserve"> IF(Helper_Columns[[#This Row],[Profit]]&gt;5000,"High","Low")</f>
        <v>High</v>
      </c>
    </row>
    <row r="3924" spans="1:18" x14ac:dyDescent="0.25">
      <c r="A3924" t="s">
        <v>3934</v>
      </c>
      <c r="B3924" s="4">
        <v>45578.363272654533</v>
      </c>
      <c r="C3924" t="s">
        <v>5016</v>
      </c>
      <c r="D3924" t="s">
        <v>5026</v>
      </c>
      <c r="E3924" t="s">
        <v>5043</v>
      </c>
      <c r="F3924" t="s">
        <v>5046</v>
      </c>
      <c r="G3924" t="s">
        <v>5057</v>
      </c>
      <c r="H3924">
        <v>13854</v>
      </c>
      <c r="I3924">
        <v>11</v>
      </c>
      <c r="J3924" t="s">
        <v>5071</v>
      </c>
      <c r="K3924">
        <v>1715.51</v>
      </c>
      <c r="L3924" t="s">
        <v>5078</v>
      </c>
      <c r="M3924">
        <f>MONTH(Helper_Columns[Order_Date])</f>
        <v>10</v>
      </c>
      <c r="N3924">
        <f>YEAR(Helper_Columns[Order_Date])</f>
        <v>2024</v>
      </c>
      <c r="O3924" t="str">
        <f>TEXT(Helper_Columns[Order_Date],"mmm")</f>
        <v>Oct</v>
      </c>
      <c r="P3924" s="7">
        <f>IFERROR(Helper_Columns[Profit]/Helper_Columns[Sales_Amount],0)</f>
        <v>0.1238277753717338</v>
      </c>
      <c r="Q3924" s="5" t="str">
        <f>IF(VALUE(SUBSTITUTE(Helper_Columns[[#This Row],[Discount]],"%",""))&gt;=10,"High Discount", "Normal")</f>
        <v>High Discount</v>
      </c>
      <c r="R3924" s="5" t="str">
        <f xml:space="preserve"> IF(Helper_Columns[[#This Row],[Profit]]&gt;5000,"High","Low")</f>
        <v>Low</v>
      </c>
    </row>
    <row r="3925" spans="1:18" x14ac:dyDescent="0.25">
      <c r="A3925" t="s">
        <v>3935</v>
      </c>
      <c r="B3925" s="4">
        <v>45578.436287257442</v>
      </c>
      <c r="C3925" t="s">
        <v>5019</v>
      </c>
      <c r="D3925" t="s">
        <v>5026</v>
      </c>
      <c r="E3925" t="s">
        <v>5045</v>
      </c>
      <c r="F3925" t="s">
        <v>5047</v>
      </c>
      <c r="G3925" t="s">
        <v>5063</v>
      </c>
      <c r="H3925">
        <v>37019</v>
      </c>
      <c r="I3925">
        <v>7</v>
      </c>
      <c r="J3925" t="s">
        <v>5068</v>
      </c>
      <c r="K3925">
        <v>4577</v>
      </c>
      <c r="L3925" t="s">
        <v>5075</v>
      </c>
      <c r="M3925">
        <f>MONTH(Helper_Columns[Order_Date])</f>
        <v>10</v>
      </c>
      <c r="N3925">
        <f>YEAR(Helper_Columns[Order_Date])</f>
        <v>2024</v>
      </c>
      <c r="O3925" t="str">
        <f>TEXT(Helper_Columns[Order_Date],"mmm")</f>
        <v>Oct</v>
      </c>
      <c r="P3925" s="7">
        <f>IFERROR(Helper_Columns[Profit]/Helper_Columns[Sales_Amount],0)</f>
        <v>0.12363921229638834</v>
      </c>
      <c r="Q3925" s="5" t="str">
        <f>IF(VALUE(SUBSTITUTE(Helper_Columns[[#This Row],[Discount]],"%",""))&gt;=10,"High Discount", "Normal")</f>
        <v>Normal</v>
      </c>
      <c r="R3925" s="5" t="str">
        <f xml:space="preserve"> IF(Helper_Columns[[#This Row],[Profit]]&gt;5000,"High","Low")</f>
        <v>Low</v>
      </c>
    </row>
    <row r="3926" spans="1:18" x14ac:dyDescent="0.25">
      <c r="A3926" t="s">
        <v>3936</v>
      </c>
      <c r="B3926" s="4">
        <v>45578.509301860373</v>
      </c>
      <c r="C3926" t="s">
        <v>5018</v>
      </c>
      <c r="D3926" t="s">
        <v>5029</v>
      </c>
      <c r="E3926" t="s">
        <v>5040</v>
      </c>
      <c r="F3926" t="s">
        <v>5046</v>
      </c>
      <c r="G3926" t="s">
        <v>5049</v>
      </c>
      <c r="H3926">
        <v>26273</v>
      </c>
      <c r="I3926">
        <v>14</v>
      </c>
      <c r="J3926" t="s">
        <v>5070</v>
      </c>
      <c r="K3926">
        <v>2245.1</v>
      </c>
      <c r="L3926" t="s">
        <v>5077</v>
      </c>
      <c r="M3926">
        <f>MONTH(Helper_Columns[Order_Date])</f>
        <v>10</v>
      </c>
      <c r="N3926">
        <f>YEAR(Helper_Columns[Order_Date])</f>
        <v>2024</v>
      </c>
      <c r="O3926" t="str">
        <f>TEXT(Helper_Columns[Order_Date],"mmm")</f>
        <v>Oct</v>
      </c>
      <c r="P3926" s="7">
        <f>IFERROR(Helper_Columns[Profit]/Helper_Columns[Sales_Amount],0)</f>
        <v>8.5452746165264715E-2</v>
      </c>
      <c r="Q3926" s="5" t="str">
        <f>IF(VALUE(SUBSTITUTE(Helper_Columns[[#This Row],[Discount]],"%",""))&gt;=10,"High Discount", "Normal")</f>
        <v>Normal</v>
      </c>
      <c r="R3926" s="5" t="str">
        <f xml:space="preserve"> IF(Helper_Columns[[#This Row],[Profit]]&gt;5000,"High","Low")</f>
        <v>Low</v>
      </c>
    </row>
    <row r="3927" spans="1:18" x14ac:dyDescent="0.25">
      <c r="A3927" t="s">
        <v>3937</v>
      </c>
      <c r="B3927" s="4">
        <v>45578.582316463289</v>
      </c>
      <c r="C3927" t="s">
        <v>5018</v>
      </c>
      <c r="D3927" t="s">
        <v>5029</v>
      </c>
      <c r="E3927" t="s">
        <v>5041</v>
      </c>
      <c r="F3927" t="s">
        <v>5048</v>
      </c>
      <c r="G3927" t="s">
        <v>5065</v>
      </c>
      <c r="H3927">
        <v>6023</v>
      </c>
      <c r="I3927">
        <v>11</v>
      </c>
      <c r="J3927" t="s">
        <v>5073</v>
      </c>
      <c r="K3927">
        <v>1022.44</v>
      </c>
      <c r="L3927" t="s">
        <v>5077</v>
      </c>
      <c r="M3927">
        <f>MONTH(Helper_Columns[Order_Date])</f>
        <v>10</v>
      </c>
      <c r="N3927">
        <f>YEAR(Helper_Columns[Order_Date])</f>
        <v>2024</v>
      </c>
      <c r="O3927" t="str">
        <f>TEXT(Helper_Columns[Order_Date],"mmm")</f>
        <v>Oct</v>
      </c>
      <c r="P3927" s="7">
        <f>IFERROR(Helper_Columns[Profit]/Helper_Columns[Sales_Amount],0)</f>
        <v>0.16975593558027563</v>
      </c>
      <c r="Q3927" s="5" t="str">
        <f>IF(VALUE(SUBSTITUTE(Helper_Columns[[#This Row],[Discount]],"%",""))&gt;=10,"High Discount", "Normal")</f>
        <v>Normal</v>
      </c>
      <c r="R3927" s="5" t="str">
        <f xml:space="preserve"> IF(Helper_Columns[[#This Row],[Profit]]&gt;5000,"High","Low")</f>
        <v>Low</v>
      </c>
    </row>
    <row r="3928" spans="1:18" x14ac:dyDescent="0.25">
      <c r="A3928" t="s">
        <v>3938</v>
      </c>
      <c r="B3928" s="4">
        <v>45578.655331066213</v>
      </c>
      <c r="C3928" t="s">
        <v>5016</v>
      </c>
      <c r="D3928" t="s">
        <v>5029</v>
      </c>
      <c r="E3928" t="s">
        <v>5033</v>
      </c>
      <c r="F3928" t="s">
        <v>5048</v>
      </c>
      <c r="G3928" t="s">
        <v>5051</v>
      </c>
      <c r="H3928">
        <v>12991</v>
      </c>
      <c r="I3928">
        <v>8</v>
      </c>
      <c r="J3928" t="s">
        <v>5073</v>
      </c>
      <c r="K3928">
        <v>2497.67</v>
      </c>
      <c r="L3928" t="s">
        <v>5076</v>
      </c>
      <c r="M3928">
        <f>MONTH(Helper_Columns[Order_Date])</f>
        <v>10</v>
      </c>
      <c r="N3928">
        <f>YEAR(Helper_Columns[Order_Date])</f>
        <v>2024</v>
      </c>
      <c r="O3928" t="str">
        <f>TEXT(Helper_Columns[Order_Date],"mmm")</f>
        <v>Oct</v>
      </c>
      <c r="P3928" s="7">
        <f>IFERROR(Helper_Columns[Profit]/Helper_Columns[Sales_Amount],0)</f>
        <v>0.19226156569933031</v>
      </c>
      <c r="Q3928" s="5" t="str">
        <f>IF(VALUE(SUBSTITUTE(Helper_Columns[[#This Row],[Discount]],"%",""))&gt;=10,"High Discount", "Normal")</f>
        <v>Normal</v>
      </c>
      <c r="R3928" s="5" t="str">
        <f xml:space="preserve"> IF(Helper_Columns[[#This Row],[Profit]]&gt;5000,"High","Low")</f>
        <v>Low</v>
      </c>
    </row>
    <row r="3929" spans="1:18" x14ac:dyDescent="0.25">
      <c r="A3929" t="s">
        <v>3939</v>
      </c>
      <c r="B3929" s="4">
        <v>45578.728345669129</v>
      </c>
      <c r="C3929" t="s">
        <v>5023</v>
      </c>
      <c r="D3929" t="s">
        <v>5029</v>
      </c>
      <c r="E3929" t="s">
        <v>5040</v>
      </c>
      <c r="F3929" t="s">
        <v>5046</v>
      </c>
      <c r="G3929" t="s">
        <v>5049</v>
      </c>
      <c r="H3929">
        <v>10946</v>
      </c>
      <c r="I3929">
        <v>3</v>
      </c>
      <c r="J3929" t="s">
        <v>5069</v>
      </c>
      <c r="K3929">
        <v>1714.53</v>
      </c>
      <c r="L3929" t="s">
        <v>5074</v>
      </c>
      <c r="M3929">
        <f>MONTH(Helper_Columns[Order_Date])</f>
        <v>10</v>
      </c>
      <c r="N3929">
        <f>YEAR(Helper_Columns[Order_Date])</f>
        <v>2024</v>
      </c>
      <c r="O3929" t="str">
        <f>TEXT(Helper_Columns[Order_Date],"mmm")</f>
        <v>Oct</v>
      </c>
      <c r="P3929" s="7">
        <f>IFERROR(Helper_Columns[Profit]/Helper_Columns[Sales_Amount],0)</f>
        <v>0.15663530056641695</v>
      </c>
      <c r="Q3929" s="5" t="str">
        <f>IF(VALUE(SUBSTITUTE(Helper_Columns[[#This Row],[Discount]],"%",""))&gt;=10,"High Discount", "Normal")</f>
        <v>High Discount</v>
      </c>
      <c r="R3929" s="5" t="str">
        <f xml:space="preserve"> IF(Helper_Columns[[#This Row],[Profit]]&gt;5000,"High","Low")</f>
        <v>Low</v>
      </c>
    </row>
    <row r="3930" spans="1:18" x14ac:dyDescent="0.25">
      <c r="A3930" t="s">
        <v>3940</v>
      </c>
      <c r="B3930" s="4">
        <v>45578.801360272053</v>
      </c>
      <c r="C3930" t="s">
        <v>5018</v>
      </c>
      <c r="D3930" t="s">
        <v>5029</v>
      </c>
      <c r="E3930" t="s">
        <v>5040</v>
      </c>
      <c r="F3930" t="s">
        <v>5047</v>
      </c>
      <c r="G3930" t="s">
        <v>5050</v>
      </c>
      <c r="H3930">
        <v>32848</v>
      </c>
      <c r="I3930">
        <v>7</v>
      </c>
      <c r="J3930" t="s">
        <v>5073</v>
      </c>
      <c r="K3930">
        <v>6473.98</v>
      </c>
      <c r="L3930" t="s">
        <v>5079</v>
      </c>
      <c r="M3930">
        <f>MONTH(Helper_Columns[Order_Date])</f>
        <v>10</v>
      </c>
      <c r="N3930">
        <f>YEAR(Helper_Columns[Order_Date])</f>
        <v>2024</v>
      </c>
      <c r="O3930" t="str">
        <f>TEXT(Helper_Columns[Order_Date],"mmm")</f>
        <v>Oct</v>
      </c>
      <c r="P3930" s="7">
        <f>IFERROR(Helper_Columns[Profit]/Helper_Columns[Sales_Amount],0)</f>
        <v>0.19708901607403798</v>
      </c>
      <c r="Q3930" s="5" t="str">
        <f>IF(VALUE(SUBSTITUTE(Helper_Columns[[#This Row],[Discount]],"%",""))&gt;=10,"High Discount", "Normal")</f>
        <v>Normal</v>
      </c>
      <c r="R3930" s="5" t="str">
        <f xml:space="preserve"> IF(Helper_Columns[[#This Row],[Profit]]&gt;5000,"High","Low")</f>
        <v>High</v>
      </c>
    </row>
    <row r="3931" spans="1:18" x14ac:dyDescent="0.25">
      <c r="A3931" t="s">
        <v>3941</v>
      </c>
      <c r="B3931" s="4">
        <v>45578.874374874962</v>
      </c>
      <c r="C3931" t="s">
        <v>5018</v>
      </c>
      <c r="D3931" t="s">
        <v>5028</v>
      </c>
      <c r="E3931" t="s">
        <v>5036</v>
      </c>
      <c r="F3931" t="s">
        <v>5048</v>
      </c>
      <c r="G3931" t="s">
        <v>5055</v>
      </c>
      <c r="H3931">
        <v>33037</v>
      </c>
      <c r="I3931">
        <v>12</v>
      </c>
      <c r="J3931" t="s">
        <v>5069</v>
      </c>
      <c r="K3931">
        <v>5453.28</v>
      </c>
      <c r="L3931" t="s">
        <v>5077</v>
      </c>
      <c r="M3931">
        <f>MONTH(Helper_Columns[Order_Date])</f>
        <v>10</v>
      </c>
      <c r="N3931">
        <f>YEAR(Helper_Columns[Order_Date])</f>
        <v>2024</v>
      </c>
      <c r="O3931" t="str">
        <f>TEXT(Helper_Columns[Order_Date],"mmm")</f>
        <v>Oct</v>
      </c>
      <c r="P3931" s="7">
        <f>IFERROR(Helper_Columns[Profit]/Helper_Columns[Sales_Amount],0)</f>
        <v>0.16506583527560006</v>
      </c>
      <c r="Q3931" s="5" t="str">
        <f>IF(VALUE(SUBSTITUTE(Helper_Columns[[#This Row],[Discount]],"%",""))&gt;=10,"High Discount", "Normal")</f>
        <v>High Discount</v>
      </c>
      <c r="R3931" s="5" t="str">
        <f xml:space="preserve"> IF(Helper_Columns[[#This Row],[Profit]]&gt;5000,"High","Low")</f>
        <v>High</v>
      </c>
    </row>
    <row r="3932" spans="1:18" x14ac:dyDescent="0.25">
      <c r="A3932" t="s">
        <v>3942</v>
      </c>
      <c r="B3932" s="4">
        <v>45578.947389477893</v>
      </c>
      <c r="C3932" t="s">
        <v>5019</v>
      </c>
      <c r="D3932" t="s">
        <v>5027</v>
      </c>
      <c r="E3932" t="s">
        <v>5042</v>
      </c>
      <c r="F3932" t="s">
        <v>5046</v>
      </c>
      <c r="G3932" t="s">
        <v>5054</v>
      </c>
      <c r="H3932">
        <v>16762</v>
      </c>
      <c r="I3932">
        <v>3</v>
      </c>
      <c r="J3932" t="s">
        <v>5073</v>
      </c>
      <c r="K3932">
        <v>1742.68</v>
      </c>
      <c r="L3932" t="s">
        <v>5075</v>
      </c>
      <c r="M3932">
        <f>MONTH(Helper_Columns[Order_Date])</f>
        <v>10</v>
      </c>
      <c r="N3932">
        <f>YEAR(Helper_Columns[Order_Date])</f>
        <v>2024</v>
      </c>
      <c r="O3932" t="str">
        <f>TEXT(Helper_Columns[Order_Date],"mmm")</f>
        <v>Oct</v>
      </c>
      <c r="P3932" s="7">
        <f>IFERROR(Helper_Columns[Profit]/Helper_Columns[Sales_Amount],0)</f>
        <v>0.1039661138288987</v>
      </c>
      <c r="Q3932" s="5" t="str">
        <f>IF(VALUE(SUBSTITUTE(Helper_Columns[[#This Row],[Discount]],"%",""))&gt;=10,"High Discount", "Normal")</f>
        <v>Normal</v>
      </c>
      <c r="R3932" s="5" t="str">
        <f xml:space="preserve"> IF(Helper_Columns[[#This Row],[Profit]]&gt;5000,"High","Low")</f>
        <v>Low</v>
      </c>
    </row>
    <row r="3933" spans="1:18" x14ac:dyDescent="0.25">
      <c r="A3933" t="s">
        <v>3943</v>
      </c>
      <c r="B3933" s="4">
        <v>45579.020404080809</v>
      </c>
      <c r="C3933" t="s">
        <v>5015</v>
      </c>
      <c r="D3933" t="s">
        <v>5026</v>
      </c>
      <c r="E3933" t="s">
        <v>5030</v>
      </c>
      <c r="F3933" t="s">
        <v>5047</v>
      </c>
      <c r="G3933" t="s">
        <v>5063</v>
      </c>
      <c r="H3933">
        <v>49978</v>
      </c>
      <c r="I3933">
        <v>6</v>
      </c>
      <c r="J3933" t="s">
        <v>5072</v>
      </c>
      <c r="K3933">
        <v>9144.3700000000008</v>
      </c>
      <c r="L3933" t="s">
        <v>5074</v>
      </c>
      <c r="M3933">
        <f>MONTH(Helper_Columns[Order_Date])</f>
        <v>10</v>
      </c>
      <c r="N3933">
        <f>YEAR(Helper_Columns[Order_Date])</f>
        <v>2024</v>
      </c>
      <c r="O3933" t="str">
        <f>TEXT(Helper_Columns[Order_Date],"mmm")</f>
        <v>Oct</v>
      </c>
      <c r="P3933" s="7">
        <f>IFERROR(Helper_Columns[Profit]/Helper_Columns[Sales_Amount],0)</f>
        <v>0.18296790587858661</v>
      </c>
      <c r="Q3933" s="5" t="str">
        <f>IF(VALUE(SUBSTITUTE(Helper_Columns[[#This Row],[Discount]],"%",""))&gt;=10,"High Discount", "Normal")</f>
        <v>High Discount</v>
      </c>
      <c r="R3933" s="5" t="str">
        <f xml:space="preserve"> IF(Helper_Columns[[#This Row],[Profit]]&gt;5000,"High","Low")</f>
        <v>High</v>
      </c>
    </row>
    <row r="3934" spans="1:18" x14ac:dyDescent="0.25">
      <c r="A3934" t="s">
        <v>3944</v>
      </c>
      <c r="B3934" s="4">
        <v>45579.093418683733</v>
      </c>
      <c r="C3934" t="s">
        <v>5014</v>
      </c>
      <c r="D3934" t="s">
        <v>5026</v>
      </c>
      <c r="E3934" t="s">
        <v>5045</v>
      </c>
      <c r="F3934" t="s">
        <v>5047</v>
      </c>
      <c r="G3934" t="s">
        <v>5064</v>
      </c>
      <c r="H3934">
        <v>33076</v>
      </c>
      <c r="I3934">
        <v>5</v>
      </c>
      <c r="J3934" t="s">
        <v>5069</v>
      </c>
      <c r="K3934">
        <v>5575.9</v>
      </c>
      <c r="L3934" t="s">
        <v>5075</v>
      </c>
      <c r="M3934">
        <f>MONTH(Helper_Columns[Order_Date])</f>
        <v>10</v>
      </c>
      <c r="N3934">
        <f>YEAR(Helper_Columns[Order_Date])</f>
        <v>2024</v>
      </c>
      <c r="O3934" t="str">
        <f>TEXT(Helper_Columns[Order_Date],"mmm")</f>
        <v>Oct</v>
      </c>
      <c r="P3934" s="7">
        <f>IFERROR(Helper_Columns[Profit]/Helper_Columns[Sales_Amount],0)</f>
        <v>0.168578425444431</v>
      </c>
      <c r="Q3934" s="5" t="str">
        <f>IF(VALUE(SUBSTITUTE(Helper_Columns[[#This Row],[Discount]],"%",""))&gt;=10,"High Discount", "Normal")</f>
        <v>High Discount</v>
      </c>
      <c r="R3934" s="5" t="str">
        <f xml:space="preserve"> IF(Helper_Columns[[#This Row],[Profit]]&gt;5000,"High","Low")</f>
        <v>High</v>
      </c>
    </row>
    <row r="3935" spans="1:18" x14ac:dyDescent="0.25">
      <c r="A3935" t="s">
        <v>3945</v>
      </c>
      <c r="B3935" s="4">
        <v>45579.166433286657</v>
      </c>
      <c r="C3935" t="s">
        <v>5025</v>
      </c>
      <c r="D3935" t="s">
        <v>5026</v>
      </c>
      <c r="E3935" t="s">
        <v>5045</v>
      </c>
      <c r="F3935" t="s">
        <v>5047</v>
      </c>
      <c r="G3935" t="s">
        <v>5058</v>
      </c>
      <c r="H3935">
        <v>10486</v>
      </c>
      <c r="I3935">
        <v>7</v>
      </c>
      <c r="J3935" t="s">
        <v>5069</v>
      </c>
      <c r="K3935">
        <v>1698.76</v>
      </c>
      <c r="L3935" t="s">
        <v>5077</v>
      </c>
      <c r="M3935">
        <f>MONTH(Helper_Columns[Order_Date])</f>
        <v>10</v>
      </c>
      <c r="N3935">
        <f>YEAR(Helper_Columns[Order_Date])</f>
        <v>2024</v>
      </c>
      <c r="O3935" t="str">
        <f>TEXT(Helper_Columns[Order_Date],"mmm")</f>
        <v>Oct</v>
      </c>
      <c r="P3935" s="7">
        <f>IFERROR(Helper_Columns[Profit]/Helper_Columns[Sales_Amount],0)</f>
        <v>0.16200267022696929</v>
      </c>
      <c r="Q3935" s="5" t="str">
        <f>IF(VALUE(SUBSTITUTE(Helper_Columns[[#This Row],[Discount]],"%",""))&gt;=10,"High Discount", "Normal")</f>
        <v>High Discount</v>
      </c>
      <c r="R3935" s="5" t="str">
        <f xml:space="preserve"> IF(Helper_Columns[[#This Row],[Profit]]&gt;5000,"High","Low")</f>
        <v>Low</v>
      </c>
    </row>
    <row r="3936" spans="1:18" x14ac:dyDescent="0.25">
      <c r="A3936" t="s">
        <v>3946</v>
      </c>
      <c r="B3936" s="4">
        <v>45579.239447889573</v>
      </c>
      <c r="C3936" t="s">
        <v>5017</v>
      </c>
      <c r="D3936" t="s">
        <v>5029</v>
      </c>
      <c r="E3936" t="s">
        <v>5040</v>
      </c>
      <c r="F3936" t="s">
        <v>5048</v>
      </c>
      <c r="G3936" t="s">
        <v>5056</v>
      </c>
      <c r="H3936">
        <v>25955</v>
      </c>
      <c r="I3936">
        <v>2</v>
      </c>
      <c r="J3936" t="s">
        <v>5069</v>
      </c>
      <c r="K3936">
        <v>2124.12</v>
      </c>
      <c r="L3936" t="s">
        <v>5074</v>
      </c>
      <c r="M3936">
        <f>MONTH(Helper_Columns[Order_Date])</f>
        <v>10</v>
      </c>
      <c r="N3936">
        <f>YEAR(Helper_Columns[Order_Date])</f>
        <v>2024</v>
      </c>
      <c r="O3936" t="str">
        <f>TEXT(Helper_Columns[Order_Date],"mmm")</f>
        <v>Oct</v>
      </c>
      <c r="P3936" s="7">
        <f>IFERROR(Helper_Columns[Profit]/Helper_Columns[Sales_Amount],0)</f>
        <v>8.1838566750144476E-2</v>
      </c>
      <c r="Q3936" s="5" t="str">
        <f>IF(VALUE(SUBSTITUTE(Helper_Columns[[#This Row],[Discount]],"%",""))&gt;=10,"High Discount", "Normal")</f>
        <v>High Discount</v>
      </c>
      <c r="R3936" s="5" t="str">
        <f xml:space="preserve"> IF(Helper_Columns[[#This Row],[Profit]]&gt;5000,"High","Low")</f>
        <v>Low</v>
      </c>
    </row>
    <row r="3937" spans="1:18" x14ac:dyDescent="0.25">
      <c r="A3937" t="s">
        <v>3947</v>
      </c>
      <c r="B3937" s="4">
        <v>45579.312462492489</v>
      </c>
      <c r="C3937" t="s">
        <v>5020</v>
      </c>
      <c r="D3937" t="s">
        <v>5026</v>
      </c>
      <c r="E3937" t="s">
        <v>5043</v>
      </c>
      <c r="F3937" t="s">
        <v>5048</v>
      </c>
      <c r="G3937" t="s">
        <v>5052</v>
      </c>
      <c r="H3937">
        <v>71671</v>
      </c>
      <c r="I3937">
        <v>5</v>
      </c>
      <c r="J3937" t="s">
        <v>5070</v>
      </c>
      <c r="K3937">
        <v>11709.09</v>
      </c>
      <c r="L3937" t="s">
        <v>5076</v>
      </c>
      <c r="M3937">
        <f>MONTH(Helper_Columns[Order_Date])</f>
        <v>10</v>
      </c>
      <c r="N3937">
        <f>YEAR(Helper_Columns[Order_Date])</f>
        <v>2024</v>
      </c>
      <c r="O3937" t="str">
        <f>TEXT(Helper_Columns[Order_Date],"mmm")</f>
        <v>Oct</v>
      </c>
      <c r="P3937" s="7">
        <f>IFERROR(Helper_Columns[Profit]/Helper_Columns[Sales_Amount],0)</f>
        <v>0.16337277280908596</v>
      </c>
      <c r="Q3937" s="5" t="str">
        <f>IF(VALUE(SUBSTITUTE(Helper_Columns[[#This Row],[Discount]],"%",""))&gt;=10,"High Discount", "Normal")</f>
        <v>Normal</v>
      </c>
      <c r="R3937" s="5" t="str">
        <f xml:space="preserve"> IF(Helper_Columns[[#This Row],[Profit]]&gt;5000,"High","Low")</f>
        <v>High</v>
      </c>
    </row>
    <row r="3938" spans="1:18" x14ac:dyDescent="0.25">
      <c r="A3938" t="s">
        <v>3948</v>
      </c>
      <c r="B3938" s="4">
        <v>45579.385477095413</v>
      </c>
      <c r="C3938" t="s">
        <v>5019</v>
      </c>
      <c r="D3938" t="s">
        <v>5028</v>
      </c>
      <c r="E3938" t="s">
        <v>5037</v>
      </c>
      <c r="F3938" t="s">
        <v>5046</v>
      </c>
      <c r="G3938" t="s">
        <v>5061</v>
      </c>
      <c r="H3938">
        <v>48950</v>
      </c>
      <c r="I3938">
        <v>14</v>
      </c>
      <c r="J3938" t="s">
        <v>5069</v>
      </c>
      <c r="K3938">
        <v>5559.13</v>
      </c>
      <c r="L3938" t="s">
        <v>5078</v>
      </c>
      <c r="M3938">
        <f>MONTH(Helper_Columns[Order_Date])</f>
        <v>10</v>
      </c>
      <c r="N3938">
        <f>YEAR(Helper_Columns[Order_Date])</f>
        <v>2024</v>
      </c>
      <c r="O3938" t="str">
        <f>TEXT(Helper_Columns[Order_Date],"mmm")</f>
        <v>Oct</v>
      </c>
      <c r="P3938" s="7">
        <f>IFERROR(Helper_Columns[Profit]/Helper_Columns[Sales_Amount],0)</f>
        <v>0.11356751787538305</v>
      </c>
      <c r="Q3938" s="5" t="str">
        <f>IF(VALUE(SUBSTITUTE(Helper_Columns[[#This Row],[Discount]],"%",""))&gt;=10,"High Discount", "Normal")</f>
        <v>High Discount</v>
      </c>
      <c r="R3938" s="5" t="str">
        <f xml:space="preserve"> IF(Helper_Columns[[#This Row],[Profit]]&gt;5000,"High","Low")</f>
        <v>High</v>
      </c>
    </row>
    <row r="3939" spans="1:18" x14ac:dyDescent="0.25">
      <c r="A3939" t="s">
        <v>3949</v>
      </c>
      <c r="B3939" s="4">
        <v>45579.458491698337</v>
      </c>
      <c r="C3939" t="s">
        <v>5020</v>
      </c>
      <c r="D3939" t="s">
        <v>5029</v>
      </c>
      <c r="E3939" t="s">
        <v>5040</v>
      </c>
      <c r="F3939" t="s">
        <v>5047</v>
      </c>
      <c r="G3939" t="s">
        <v>5064</v>
      </c>
      <c r="H3939">
        <v>36383</v>
      </c>
      <c r="I3939">
        <v>13</v>
      </c>
      <c r="J3939" t="s">
        <v>5072</v>
      </c>
      <c r="K3939">
        <v>6647.62</v>
      </c>
      <c r="L3939" t="s">
        <v>5079</v>
      </c>
      <c r="M3939">
        <f>MONTH(Helper_Columns[Order_Date])</f>
        <v>10</v>
      </c>
      <c r="N3939">
        <f>YEAR(Helper_Columns[Order_Date])</f>
        <v>2024</v>
      </c>
      <c r="O3939" t="str">
        <f>TEXT(Helper_Columns[Order_Date],"mmm")</f>
        <v>Oct</v>
      </c>
      <c r="P3939" s="7">
        <f>IFERROR(Helper_Columns[Profit]/Helper_Columns[Sales_Amount],0)</f>
        <v>0.18271225572382707</v>
      </c>
      <c r="Q3939" s="5" t="str">
        <f>IF(VALUE(SUBSTITUTE(Helper_Columns[[#This Row],[Discount]],"%",""))&gt;=10,"High Discount", "Normal")</f>
        <v>High Discount</v>
      </c>
      <c r="R3939" s="5" t="str">
        <f xml:space="preserve"> IF(Helper_Columns[[#This Row],[Profit]]&gt;5000,"High","Low")</f>
        <v>High</v>
      </c>
    </row>
    <row r="3940" spans="1:18" x14ac:dyDescent="0.25">
      <c r="A3940" t="s">
        <v>3950</v>
      </c>
      <c r="B3940" s="4">
        <v>45579.531506301253</v>
      </c>
      <c r="C3940" t="s">
        <v>5016</v>
      </c>
      <c r="D3940" t="s">
        <v>5026</v>
      </c>
      <c r="E3940" t="s">
        <v>5045</v>
      </c>
      <c r="F3940" t="s">
        <v>5048</v>
      </c>
      <c r="G3940" t="s">
        <v>5052</v>
      </c>
      <c r="H3940">
        <v>69575</v>
      </c>
      <c r="I3940">
        <v>6</v>
      </c>
      <c r="J3940" t="s">
        <v>5069</v>
      </c>
      <c r="K3940">
        <v>12986.81</v>
      </c>
      <c r="L3940" t="s">
        <v>5078</v>
      </c>
      <c r="M3940">
        <f>MONTH(Helper_Columns[Order_Date])</f>
        <v>10</v>
      </c>
      <c r="N3940">
        <f>YEAR(Helper_Columns[Order_Date])</f>
        <v>2024</v>
      </c>
      <c r="O3940" t="str">
        <f>TEXT(Helper_Columns[Order_Date],"mmm")</f>
        <v>Oct</v>
      </c>
      <c r="P3940" s="7">
        <f>IFERROR(Helper_Columns[Profit]/Helper_Columns[Sales_Amount],0)</f>
        <v>0.18665914480776141</v>
      </c>
      <c r="Q3940" s="5" t="str">
        <f>IF(VALUE(SUBSTITUTE(Helper_Columns[[#This Row],[Discount]],"%",""))&gt;=10,"High Discount", "Normal")</f>
        <v>High Discount</v>
      </c>
      <c r="R3940" s="5" t="str">
        <f xml:space="preserve"> IF(Helper_Columns[[#This Row],[Profit]]&gt;5000,"High","Low")</f>
        <v>High</v>
      </c>
    </row>
    <row r="3941" spans="1:18" x14ac:dyDescent="0.25">
      <c r="A3941" t="s">
        <v>3951</v>
      </c>
      <c r="B3941" s="4">
        <v>45579.604520904177</v>
      </c>
      <c r="C3941" t="s">
        <v>5024</v>
      </c>
      <c r="D3941" t="s">
        <v>5027</v>
      </c>
      <c r="E3941" t="s">
        <v>5031</v>
      </c>
      <c r="F3941" t="s">
        <v>5047</v>
      </c>
      <c r="G3941" t="s">
        <v>5062</v>
      </c>
      <c r="H3941">
        <v>3487</v>
      </c>
      <c r="I3941">
        <v>13</v>
      </c>
      <c r="J3941" t="s">
        <v>5071</v>
      </c>
      <c r="K3941">
        <v>378.16</v>
      </c>
      <c r="L3941" t="s">
        <v>5075</v>
      </c>
      <c r="M3941">
        <f>MONTH(Helper_Columns[Order_Date])</f>
        <v>10</v>
      </c>
      <c r="N3941">
        <f>YEAR(Helper_Columns[Order_Date])</f>
        <v>2024</v>
      </c>
      <c r="O3941" t="str">
        <f>TEXT(Helper_Columns[Order_Date],"mmm")</f>
        <v>Oct</v>
      </c>
      <c r="P3941" s="7">
        <f>IFERROR(Helper_Columns[Profit]/Helper_Columns[Sales_Amount],0)</f>
        <v>0.10844852308574707</v>
      </c>
      <c r="Q3941" s="5" t="str">
        <f>IF(VALUE(SUBSTITUTE(Helper_Columns[[#This Row],[Discount]],"%",""))&gt;=10,"High Discount", "Normal")</f>
        <v>High Discount</v>
      </c>
      <c r="R3941" s="5" t="str">
        <f xml:space="preserve"> IF(Helper_Columns[[#This Row],[Profit]]&gt;5000,"High","Low")</f>
        <v>Low</v>
      </c>
    </row>
    <row r="3942" spans="1:18" x14ac:dyDescent="0.25">
      <c r="A3942" t="s">
        <v>3952</v>
      </c>
      <c r="B3942" s="4">
        <v>45579.677535507093</v>
      </c>
      <c r="C3942" t="s">
        <v>5013</v>
      </c>
      <c r="D3942" t="s">
        <v>5027</v>
      </c>
      <c r="E3942" t="s">
        <v>5031</v>
      </c>
      <c r="F3942" t="s">
        <v>5047</v>
      </c>
      <c r="G3942" t="s">
        <v>5063</v>
      </c>
      <c r="H3942">
        <v>2191</v>
      </c>
      <c r="I3942">
        <v>10</v>
      </c>
      <c r="J3942" t="s">
        <v>5071</v>
      </c>
      <c r="K3942">
        <v>394.04</v>
      </c>
      <c r="L3942" t="s">
        <v>5078</v>
      </c>
      <c r="M3942">
        <f>MONTH(Helper_Columns[Order_Date])</f>
        <v>10</v>
      </c>
      <c r="N3942">
        <f>YEAR(Helper_Columns[Order_Date])</f>
        <v>2024</v>
      </c>
      <c r="O3942" t="str">
        <f>TEXT(Helper_Columns[Order_Date],"mmm")</f>
        <v>Oct</v>
      </c>
      <c r="P3942" s="7">
        <f>IFERROR(Helper_Columns[Profit]/Helper_Columns[Sales_Amount],0)</f>
        <v>0.17984481971702421</v>
      </c>
      <c r="Q3942" s="5" t="str">
        <f>IF(VALUE(SUBSTITUTE(Helper_Columns[[#This Row],[Discount]],"%",""))&gt;=10,"High Discount", "Normal")</f>
        <v>High Discount</v>
      </c>
      <c r="R3942" s="5" t="str">
        <f xml:space="preserve"> IF(Helper_Columns[[#This Row],[Profit]]&gt;5000,"High","Low")</f>
        <v>Low</v>
      </c>
    </row>
    <row r="3943" spans="1:18" x14ac:dyDescent="0.25">
      <c r="A3943" t="s">
        <v>3953</v>
      </c>
      <c r="B3943" s="4">
        <v>45579.750550110009</v>
      </c>
      <c r="C3943" t="s">
        <v>5017</v>
      </c>
      <c r="D3943" t="s">
        <v>5029</v>
      </c>
      <c r="E3943" t="s">
        <v>5033</v>
      </c>
      <c r="F3943" t="s">
        <v>5048</v>
      </c>
      <c r="G3943" t="s">
        <v>5059</v>
      </c>
      <c r="H3943">
        <v>34975</v>
      </c>
      <c r="I3943">
        <v>6</v>
      </c>
      <c r="J3943" t="s">
        <v>5070</v>
      </c>
      <c r="K3943">
        <v>3921.91</v>
      </c>
      <c r="L3943" t="s">
        <v>5078</v>
      </c>
      <c r="M3943">
        <f>MONTH(Helper_Columns[Order_Date])</f>
        <v>10</v>
      </c>
      <c r="N3943">
        <f>YEAR(Helper_Columns[Order_Date])</f>
        <v>2024</v>
      </c>
      <c r="O3943" t="str">
        <f>TEXT(Helper_Columns[Order_Date],"mmm")</f>
        <v>Oct</v>
      </c>
      <c r="P3943" s="7">
        <f>IFERROR(Helper_Columns[Profit]/Helper_Columns[Sales_Amount],0)</f>
        <v>0.11213466761972837</v>
      </c>
      <c r="Q3943" s="5" t="str">
        <f>IF(VALUE(SUBSTITUTE(Helper_Columns[[#This Row],[Discount]],"%",""))&gt;=10,"High Discount", "Normal")</f>
        <v>Normal</v>
      </c>
      <c r="R3943" s="5" t="str">
        <f xml:space="preserve"> IF(Helper_Columns[[#This Row],[Profit]]&gt;5000,"High","Low")</f>
        <v>Low</v>
      </c>
    </row>
    <row r="3944" spans="1:18" x14ac:dyDescent="0.25">
      <c r="A3944" t="s">
        <v>3954</v>
      </c>
      <c r="B3944" s="4">
        <v>45579.82356471294</v>
      </c>
      <c r="C3944" t="s">
        <v>5014</v>
      </c>
      <c r="D3944" t="s">
        <v>5027</v>
      </c>
      <c r="E3944" t="s">
        <v>5031</v>
      </c>
      <c r="F3944" t="s">
        <v>5046</v>
      </c>
      <c r="G3944" t="s">
        <v>5066</v>
      </c>
      <c r="H3944">
        <v>29694</v>
      </c>
      <c r="I3944">
        <v>7</v>
      </c>
      <c r="J3944" t="s">
        <v>5068</v>
      </c>
      <c r="K3944">
        <v>4837.3900000000003</v>
      </c>
      <c r="L3944" t="s">
        <v>5078</v>
      </c>
      <c r="M3944">
        <f>MONTH(Helper_Columns[Order_Date])</f>
        <v>10</v>
      </c>
      <c r="N3944">
        <f>YEAR(Helper_Columns[Order_Date])</f>
        <v>2024</v>
      </c>
      <c r="O3944" t="str">
        <f>TEXT(Helper_Columns[Order_Date],"mmm")</f>
        <v>Oct</v>
      </c>
      <c r="P3944" s="7">
        <f>IFERROR(Helper_Columns[Profit]/Helper_Columns[Sales_Amount],0)</f>
        <v>0.16290799488112079</v>
      </c>
      <c r="Q3944" s="5" t="str">
        <f>IF(VALUE(SUBSTITUTE(Helper_Columns[[#This Row],[Discount]],"%",""))&gt;=10,"High Discount", "Normal")</f>
        <v>Normal</v>
      </c>
      <c r="R3944" s="5" t="str">
        <f xml:space="preserve"> IF(Helper_Columns[[#This Row],[Profit]]&gt;5000,"High","Low")</f>
        <v>Low</v>
      </c>
    </row>
    <row r="3945" spans="1:18" x14ac:dyDescent="0.25">
      <c r="A3945" t="s">
        <v>3955</v>
      </c>
      <c r="B3945" s="4">
        <v>45579.896579315857</v>
      </c>
      <c r="C3945" t="s">
        <v>5012</v>
      </c>
      <c r="D3945" t="s">
        <v>5029</v>
      </c>
      <c r="E3945" t="s">
        <v>5039</v>
      </c>
      <c r="F3945" t="s">
        <v>5046</v>
      </c>
      <c r="G3945" t="s">
        <v>5066</v>
      </c>
      <c r="H3945">
        <v>23865</v>
      </c>
      <c r="I3945">
        <v>14</v>
      </c>
      <c r="J3945" t="s">
        <v>5073</v>
      </c>
      <c r="K3945">
        <v>3426.41</v>
      </c>
      <c r="L3945" t="s">
        <v>5078</v>
      </c>
      <c r="M3945">
        <f>MONTH(Helper_Columns[Order_Date])</f>
        <v>10</v>
      </c>
      <c r="N3945">
        <f>YEAR(Helper_Columns[Order_Date])</f>
        <v>2024</v>
      </c>
      <c r="O3945" t="str">
        <f>TEXT(Helper_Columns[Order_Date],"mmm")</f>
        <v>Oct</v>
      </c>
      <c r="P3945" s="7">
        <f>IFERROR(Helper_Columns[Profit]/Helper_Columns[Sales_Amount],0)</f>
        <v>0.1435746909700398</v>
      </c>
      <c r="Q3945" s="5" t="str">
        <f>IF(VALUE(SUBSTITUTE(Helper_Columns[[#This Row],[Discount]],"%",""))&gt;=10,"High Discount", "Normal")</f>
        <v>Normal</v>
      </c>
      <c r="R3945" s="5" t="str">
        <f xml:space="preserve"> IF(Helper_Columns[[#This Row],[Profit]]&gt;5000,"High","Low")</f>
        <v>Low</v>
      </c>
    </row>
    <row r="3946" spans="1:18" x14ac:dyDescent="0.25">
      <c r="A3946" t="s">
        <v>3956</v>
      </c>
      <c r="B3946" s="4">
        <v>45579.969593918773</v>
      </c>
      <c r="C3946" t="s">
        <v>5015</v>
      </c>
      <c r="D3946" t="s">
        <v>5029</v>
      </c>
      <c r="E3946" t="s">
        <v>5040</v>
      </c>
      <c r="F3946" t="s">
        <v>5047</v>
      </c>
      <c r="G3946" t="s">
        <v>5063</v>
      </c>
      <c r="H3946">
        <v>22762</v>
      </c>
      <c r="I3946">
        <v>14</v>
      </c>
      <c r="J3946" t="s">
        <v>5072</v>
      </c>
      <c r="K3946">
        <v>4233.58</v>
      </c>
      <c r="L3946" t="s">
        <v>5079</v>
      </c>
      <c r="M3946">
        <f>MONTH(Helper_Columns[Order_Date])</f>
        <v>10</v>
      </c>
      <c r="N3946">
        <f>YEAR(Helper_Columns[Order_Date])</f>
        <v>2024</v>
      </c>
      <c r="O3946" t="str">
        <f>TEXT(Helper_Columns[Order_Date],"mmm")</f>
        <v>Oct</v>
      </c>
      <c r="P3946" s="7">
        <f>IFERROR(Helper_Columns[Profit]/Helper_Columns[Sales_Amount],0)</f>
        <v>0.18599332220367279</v>
      </c>
      <c r="Q3946" s="5" t="str">
        <f>IF(VALUE(SUBSTITUTE(Helper_Columns[[#This Row],[Discount]],"%",""))&gt;=10,"High Discount", "Normal")</f>
        <v>High Discount</v>
      </c>
      <c r="R3946" s="5" t="str">
        <f xml:space="preserve"> IF(Helper_Columns[[#This Row],[Profit]]&gt;5000,"High","Low")</f>
        <v>Low</v>
      </c>
    </row>
    <row r="3947" spans="1:18" x14ac:dyDescent="0.25">
      <c r="A3947" t="s">
        <v>3957</v>
      </c>
      <c r="B3947" s="4">
        <v>45580.042608521697</v>
      </c>
      <c r="C3947" t="s">
        <v>5014</v>
      </c>
      <c r="D3947" t="s">
        <v>5028</v>
      </c>
      <c r="E3947" t="s">
        <v>5035</v>
      </c>
      <c r="F3947" t="s">
        <v>5047</v>
      </c>
      <c r="G3947" t="s">
        <v>5064</v>
      </c>
      <c r="H3947">
        <v>6773</v>
      </c>
      <c r="I3947">
        <v>8</v>
      </c>
      <c r="J3947" t="s">
        <v>5073</v>
      </c>
      <c r="K3947">
        <v>781.41</v>
      </c>
      <c r="L3947" t="s">
        <v>5075</v>
      </c>
      <c r="M3947">
        <f>MONTH(Helper_Columns[Order_Date])</f>
        <v>10</v>
      </c>
      <c r="N3947">
        <f>YEAR(Helper_Columns[Order_Date])</f>
        <v>2024</v>
      </c>
      <c r="O3947" t="str">
        <f>TEXT(Helper_Columns[Order_Date],"mmm")</f>
        <v>Oct</v>
      </c>
      <c r="P3947" s="7">
        <f>IFERROR(Helper_Columns[Profit]/Helper_Columns[Sales_Amount],0)</f>
        <v>0.11537132732910084</v>
      </c>
      <c r="Q3947" s="5" t="str">
        <f>IF(VALUE(SUBSTITUTE(Helper_Columns[[#This Row],[Discount]],"%",""))&gt;=10,"High Discount", "Normal")</f>
        <v>Normal</v>
      </c>
      <c r="R3947" s="5" t="str">
        <f xml:space="preserve"> IF(Helper_Columns[[#This Row],[Profit]]&gt;5000,"High","Low")</f>
        <v>Low</v>
      </c>
    </row>
    <row r="3948" spans="1:18" x14ac:dyDescent="0.25">
      <c r="A3948" t="s">
        <v>3958</v>
      </c>
      <c r="B3948" s="4">
        <v>45580.11562312462</v>
      </c>
      <c r="C3948" t="s">
        <v>5014</v>
      </c>
      <c r="D3948" t="s">
        <v>5029</v>
      </c>
      <c r="E3948" t="s">
        <v>5041</v>
      </c>
      <c r="F3948" t="s">
        <v>5046</v>
      </c>
      <c r="G3948" t="s">
        <v>5061</v>
      </c>
      <c r="H3948">
        <v>14841</v>
      </c>
      <c r="I3948">
        <v>1</v>
      </c>
      <c r="J3948" t="s">
        <v>5073</v>
      </c>
      <c r="K3948">
        <v>2501.5500000000002</v>
      </c>
      <c r="L3948" t="s">
        <v>5075</v>
      </c>
      <c r="M3948">
        <f>MONTH(Helper_Columns[Order_Date])</f>
        <v>10</v>
      </c>
      <c r="N3948">
        <f>YEAR(Helper_Columns[Order_Date])</f>
        <v>2024</v>
      </c>
      <c r="O3948" t="str">
        <f>TEXT(Helper_Columns[Order_Date],"mmm")</f>
        <v>Oct</v>
      </c>
      <c r="P3948" s="7">
        <f>IFERROR(Helper_Columns[Profit]/Helper_Columns[Sales_Amount],0)</f>
        <v>0.16855670103092785</v>
      </c>
      <c r="Q3948" s="5" t="str">
        <f>IF(VALUE(SUBSTITUTE(Helper_Columns[[#This Row],[Discount]],"%",""))&gt;=10,"High Discount", "Normal")</f>
        <v>Normal</v>
      </c>
      <c r="R3948" s="5" t="str">
        <f xml:space="preserve"> IF(Helper_Columns[[#This Row],[Profit]]&gt;5000,"High","Low")</f>
        <v>Low</v>
      </c>
    </row>
    <row r="3949" spans="1:18" x14ac:dyDescent="0.25">
      <c r="A3949" t="s">
        <v>3959</v>
      </c>
      <c r="B3949" s="4">
        <v>45580.188637727537</v>
      </c>
      <c r="C3949" t="s">
        <v>5018</v>
      </c>
      <c r="D3949" t="s">
        <v>5029</v>
      </c>
      <c r="E3949" t="s">
        <v>5039</v>
      </c>
      <c r="F3949" t="s">
        <v>5046</v>
      </c>
      <c r="G3949" t="s">
        <v>5049</v>
      </c>
      <c r="H3949">
        <v>73352</v>
      </c>
      <c r="I3949">
        <v>4</v>
      </c>
      <c r="J3949" t="s">
        <v>5071</v>
      </c>
      <c r="K3949">
        <v>7645.45</v>
      </c>
      <c r="L3949" t="s">
        <v>5079</v>
      </c>
      <c r="M3949">
        <f>MONTH(Helper_Columns[Order_Date])</f>
        <v>10</v>
      </c>
      <c r="N3949">
        <f>YEAR(Helper_Columns[Order_Date])</f>
        <v>2024</v>
      </c>
      <c r="O3949" t="str">
        <f>TEXT(Helper_Columns[Order_Date],"mmm")</f>
        <v>Oct</v>
      </c>
      <c r="P3949" s="7">
        <f>IFERROR(Helper_Columns[Profit]/Helper_Columns[Sales_Amount],0)</f>
        <v>0.10422960519140582</v>
      </c>
      <c r="Q3949" s="5" t="str">
        <f>IF(VALUE(SUBSTITUTE(Helper_Columns[[#This Row],[Discount]],"%",""))&gt;=10,"High Discount", "Normal")</f>
        <v>High Discount</v>
      </c>
      <c r="R3949" s="5" t="str">
        <f xml:space="preserve"> IF(Helper_Columns[[#This Row],[Profit]]&gt;5000,"High","Low")</f>
        <v>High</v>
      </c>
    </row>
    <row r="3950" spans="1:18" x14ac:dyDescent="0.25">
      <c r="A3950" t="s">
        <v>3960</v>
      </c>
      <c r="B3950" s="4">
        <v>45580.26165233046</v>
      </c>
      <c r="C3950" t="s">
        <v>5020</v>
      </c>
      <c r="D3950" t="s">
        <v>5029</v>
      </c>
      <c r="E3950" t="s">
        <v>5040</v>
      </c>
      <c r="F3950" t="s">
        <v>5048</v>
      </c>
      <c r="G3950" t="s">
        <v>5056</v>
      </c>
      <c r="H3950">
        <v>6639</v>
      </c>
      <c r="I3950">
        <v>5</v>
      </c>
      <c r="J3950" t="s">
        <v>5073</v>
      </c>
      <c r="K3950">
        <v>854.44</v>
      </c>
      <c r="L3950" t="s">
        <v>5076</v>
      </c>
      <c r="M3950">
        <f>MONTH(Helper_Columns[Order_Date])</f>
        <v>10</v>
      </c>
      <c r="N3950">
        <f>YEAR(Helper_Columns[Order_Date])</f>
        <v>2024</v>
      </c>
      <c r="O3950" t="str">
        <f>TEXT(Helper_Columns[Order_Date],"mmm")</f>
        <v>Oct</v>
      </c>
      <c r="P3950" s="7">
        <f>IFERROR(Helper_Columns[Profit]/Helper_Columns[Sales_Amount],0)</f>
        <v>0.12870010543756591</v>
      </c>
      <c r="Q3950" s="5" t="str">
        <f>IF(VALUE(SUBSTITUTE(Helper_Columns[[#This Row],[Discount]],"%",""))&gt;=10,"High Discount", "Normal")</f>
        <v>Normal</v>
      </c>
      <c r="R3950" s="5" t="str">
        <f xml:space="preserve"> IF(Helper_Columns[[#This Row],[Profit]]&gt;5000,"High","Low")</f>
        <v>Low</v>
      </c>
    </row>
    <row r="3951" spans="1:18" x14ac:dyDescent="0.25">
      <c r="A3951" t="s">
        <v>3961</v>
      </c>
      <c r="B3951" s="4">
        <v>45580.334666933377</v>
      </c>
      <c r="C3951" t="s">
        <v>5022</v>
      </c>
      <c r="D3951" t="s">
        <v>5026</v>
      </c>
      <c r="E3951" t="s">
        <v>5034</v>
      </c>
      <c r="F3951" t="s">
        <v>5046</v>
      </c>
      <c r="G3951" t="s">
        <v>5054</v>
      </c>
      <c r="H3951">
        <v>11701</v>
      </c>
      <c r="I3951">
        <v>8</v>
      </c>
      <c r="J3951" t="s">
        <v>5073</v>
      </c>
      <c r="K3951">
        <v>2340.89</v>
      </c>
      <c r="L3951" t="s">
        <v>5074</v>
      </c>
      <c r="M3951">
        <f>MONTH(Helper_Columns[Order_Date])</f>
        <v>10</v>
      </c>
      <c r="N3951">
        <f>YEAR(Helper_Columns[Order_Date])</f>
        <v>2024</v>
      </c>
      <c r="O3951" t="str">
        <f>TEXT(Helper_Columns[Order_Date],"mmm")</f>
        <v>Oct</v>
      </c>
      <c r="P3951" s="7">
        <f>IFERROR(Helper_Columns[Profit]/Helper_Columns[Sales_Amount],0)</f>
        <v>0.20005896931886163</v>
      </c>
      <c r="Q3951" s="5" t="str">
        <f>IF(VALUE(SUBSTITUTE(Helper_Columns[[#This Row],[Discount]],"%",""))&gt;=10,"High Discount", "Normal")</f>
        <v>Normal</v>
      </c>
      <c r="R3951" s="5" t="str">
        <f xml:space="preserve"> IF(Helper_Columns[[#This Row],[Profit]]&gt;5000,"High","Low")</f>
        <v>Low</v>
      </c>
    </row>
    <row r="3952" spans="1:18" x14ac:dyDescent="0.25">
      <c r="A3952" t="s">
        <v>3962</v>
      </c>
      <c r="B3952" s="4">
        <v>45580.407681536293</v>
      </c>
      <c r="C3952" t="s">
        <v>5021</v>
      </c>
      <c r="D3952" t="s">
        <v>5026</v>
      </c>
      <c r="E3952" t="s">
        <v>5043</v>
      </c>
      <c r="F3952" t="s">
        <v>5047</v>
      </c>
      <c r="G3952" t="s">
        <v>5064</v>
      </c>
      <c r="H3952">
        <v>17944</v>
      </c>
      <c r="I3952">
        <v>4</v>
      </c>
      <c r="J3952" t="s">
        <v>5071</v>
      </c>
      <c r="K3952">
        <v>2847.83</v>
      </c>
      <c r="L3952" t="s">
        <v>5076</v>
      </c>
      <c r="M3952">
        <f>MONTH(Helper_Columns[Order_Date])</f>
        <v>10</v>
      </c>
      <c r="N3952">
        <f>YEAR(Helper_Columns[Order_Date])</f>
        <v>2024</v>
      </c>
      <c r="O3952" t="str">
        <f>TEXT(Helper_Columns[Order_Date],"mmm")</f>
        <v>Oct</v>
      </c>
      <c r="P3952" s="7">
        <f>IFERROR(Helper_Columns[Profit]/Helper_Columns[Sales_Amount],0)</f>
        <v>0.15870653143111904</v>
      </c>
      <c r="Q3952" s="5" t="str">
        <f>IF(VALUE(SUBSTITUTE(Helper_Columns[[#This Row],[Discount]],"%",""))&gt;=10,"High Discount", "Normal")</f>
        <v>High Discount</v>
      </c>
      <c r="R3952" s="5" t="str">
        <f xml:space="preserve"> IF(Helper_Columns[[#This Row],[Profit]]&gt;5000,"High","Low")</f>
        <v>Low</v>
      </c>
    </row>
    <row r="3953" spans="1:18" x14ac:dyDescent="0.25">
      <c r="A3953" t="s">
        <v>3963</v>
      </c>
      <c r="B3953" s="4">
        <v>45580.480696139217</v>
      </c>
      <c r="C3953" t="s">
        <v>5015</v>
      </c>
      <c r="D3953" t="s">
        <v>5028</v>
      </c>
      <c r="E3953" t="s">
        <v>5032</v>
      </c>
      <c r="F3953" t="s">
        <v>5047</v>
      </c>
      <c r="G3953" t="s">
        <v>5067</v>
      </c>
      <c r="H3953">
        <v>77773</v>
      </c>
      <c r="I3953">
        <v>10</v>
      </c>
      <c r="J3953" t="s">
        <v>5072</v>
      </c>
      <c r="K3953">
        <v>10509.02</v>
      </c>
      <c r="L3953" t="s">
        <v>5078</v>
      </c>
      <c r="M3953">
        <f>MONTH(Helper_Columns[Order_Date])</f>
        <v>10</v>
      </c>
      <c r="N3953">
        <f>YEAR(Helper_Columns[Order_Date])</f>
        <v>2024</v>
      </c>
      <c r="O3953" t="str">
        <f>TEXT(Helper_Columns[Order_Date],"mmm")</f>
        <v>Oct</v>
      </c>
      <c r="P3953" s="7">
        <f>IFERROR(Helper_Columns[Profit]/Helper_Columns[Sales_Amount],0)</f>
        <v>0.13512427191956078</v>
      </c>
      <c r="Q3953" s="5" t="str">
        <f>IF(VALUE(SUBSTITUTE(Helper_Columns[[#This Row],[Discount]],"%",""))&gt;=10,"High Discount", "Normal")</f>
        <v>High Discount</v>
      </c>
      <c r="R3953" s="5" t="str">
        <f xml:space="preserve"> IF(Helper_Columns[[#This Row],[Profit]]&gt;5000,"High","Low")</f>
        <v>High</v>
      </c>
    </row>
    <row r="3954" spans="1:18" x14ac:dyDescent="0.25">
      <c r="A3954" t="s">
        <v>3964</v>
      </c>
      <c r="B3954" s="4">
        <v>45580.553710742141</v>
      </c>
      <c r="C3954" t="s">
        <v>5012</v>
      </c>
      <c r="D3954" t="s">
        <v>5029</v>
      </c>
      <c r="E3954" t="s">
        <v>5040</v>
      </c>
      <c r="F3954" t="s">
        <v>5047</v>
      </c>
      <c r="G3954" t="s">
        <v>5063</v>
      </c>
      <c r="H3954">
        <v>21069</v>
      </c>
      <c r="I3954">
        <v>5</v>
      </c>
      <c r="J3954" t="s">
        <v>5068</v>
      </c>
      <c r="K3954">
        <v>2911.37</v>
      </c>
      <c r="L3954" t="s">
        <v>5075</v>
      </c>
      <c r="M3954">
        <f>MONTH(Helper_Columns[Order_Date])</f>
        <v>10</v>
      </c>
      <c r="N3954">
        <f>YEAR(Helper_Columns[Order_Date])</f>
        <v>2024</v>
      </c>
      <c r="O3954" t="str">
        <f>TEXT(Helper_Columns[Order_Date],"mmm")</f>
        <v>Oct</v>
      </c>
      <c r="P3954" s="7">
        <f>IFERROR(Helper_Columns[Profit]/Helper_Columns[Sales_Amount],0)</f>
        <v>0.1381826379989558</v>
      </c>
      <c r="Q3954" s="5" t="str">
        <f>IF(VALUE(SUBSTITUTE(Helper_Columns[[#This Row],[Discount]],"%",""))&gt;=10,"High Discount", "Normal")</f>
        <v>Normal</v>
      </c>
      <c r="R3954" s="5" t="str">
        <f xml:space="preserve"> IF(Helper_Columns[[#This Row],[Profit]]&gt;5000,"High","Low")</f>
        <v>Low</v>
      </c>
    </row>
    <row r="3955" spans="1:18" x14ac:dyDescent="0.25">
      <c r="A3955" t="s">
        <v>3965</v>
      </c>
      <c r="B3955" s="4">
        <v>45580.626725345057</v>
      </c>
      <c r="C3955" t="s">
        <v>5013</v>
      </c>
      <c r="D3955" t="s">
        <v>5027</v>
      </c>
      <c r="E3955" t="s">
        <v>5042</v>
      </c>
      <c r="F3955" t="s">
        <v>5048</v>
      </c>
      <c r="G3955" t="s">
        <v>5059</v>
      </c>
      <c r="H3955">
        <v>35017</v>
      </c>
      <c r="I3955">
        <v>7</v>
      </c>
      <c r="J3955" t="s">
        <v>5073</v>
      </c>
      <c r="K3955">
        <v>5525</v>
      </c>
      <c r="L3955" t="s">
        <v>5075</v>
      </c>
      <c r="M3955">
        <f>MONTH(Helper_Columns[Order_Date])</f>
        <v>10</v>
      </c>
      <c r="N3955">
        <f>YEAR(Helper_Columns[Order_Date])</f>
        <v>2024</v>
      </c>
      <c r="O3955" t="str">
        <f>TEXT(Helper_Columns[Order_Date],"mmm")</f>
        <v>Oct</v>
      </c>
      <c r="P3955" s="7">
        <f>IFERROR(Helper_Columns[Profit]/Helper_Columns[Sales_Amount],0)</f>
        <v>0.15778050661107462</v>
      </c>
      <c r="Q3955" s="5" t="str">
        <f>IF(VALUE(SUBSTITUTE(Helper_Columns[[#This Row],[Discount]],"%",""))&gt;=10,"High Discount", "Normal")</f>
        <v>Normal</v>
      </c>
      <c r="R3955" s="5" t="str">
        <f xml:space="preserve"> IF(Helper_Columns[[#This Row],[Profit]]&gt;5000,"High","Low")</f>
        <v>High</v>
      </c>
    </row>
    <row r="3956" spans="1:18" x14ac:dyDescent="0.25">
      <c r="A3956" t="s">
        <v>3966</v>
      </c>
      <c r="B3956" s="4">
        <v>45580.699739947988</v>
      </c>
      <c r="C3956" t="s">
        <v>5018</v>
      </c>
      <c r="D3956" t="s">
        <v>5029</v>
      </c>
      <c r="E3956" t="s">
        <v>5040</v>
      </c>
      <c r="F3956" t="s">
        <v>5047</v>
      </c>
      <c r="G3956" t="s">
        <v>5067</v>
      </c>
      <c r="H3956">
        <v>74114</v>
      </c>
      <c r="I3956">
        <v>13</v>
      </c>
      <c r="J3956" t="s">
        <v>5072</v>
      </c>
      <c r="K3956">
        <v>7195.28</v>
      </c>
      <c r="L3956" t="s">
        <v>5074</v>
      </c>
      <c r="M3956">
        <f>MONTH(Helper_Columns[Order_Date])</f>
        <v>10</v>
      </c>
      <c r="N3956">
        <f>YEAR(Helper_Columns[Order_Date])</f>
        <v>2024</v>
      </c>
      <c r="O3956" t="str">
        <f>TEXT(Helper_Columns[Order_Date],"mmm")</f>
        <v>Oct</v>
      </c>
      <c r="P3956" s="7">
        <f>IFERROR(Helper_Columns[Profit]/Helper_Columns[Sales_Amount],0)</f>
        <v>9.7083951750006739E-2</v>
      </c>
      <c r="Q3956" s="5" t="str">
        <f>IF(VALUE(SUBSTITUTE(Helper_Columns[[#This Row],[Discount]],"%",""))&gt;=10,"High Discount", "Normal")</f>
        <v>High Discount</v>
      </c>
      <c r="R3956" s="5" t="str">
        <f xml:space="preserve"> IF(Helper_Columns[[#This Row],[Profit]]&gt;5000,"High","Low")</f>
        <v>High</v>
      </c>
    </row>
    <row r="3957" spans="1:18" x14ac:dyDescent="0.25">
      <c r="A3957" t="s">
        <v>3967</v>
      </c>
      <c r="B3957" s="4">
        <v>45580.772754550897</v>
      </c>
      <c r="C3957" t="s">
        <v>5025</v>
      </c>
      <c r="D3957" t="s">
        <v>5027</v>
      </c>
      <c r="E3957" t="s">
        <v>5044</v>
      </c>
      <c r="F3957" t="s">
        <v>5047</v>
      </c>
      <c r="G3957" t="s">
        <v>5050</v>
      </c>
      <c r="H3957">
        <v>60097</v>
      </c>
      <c r="I3957">
        <v>11</v>
      </c>
      <c r="J3957" t="s">
        <v>5073</v>
      </c>
      <c r="K3957">
        <v>9386.94</v>
      </c>
      <c r="L3957" t="s">
        <v>5076</v>
      </c>
      <c r="M3957">
        <f>MONTH(Helper_Columns[Order_Date])</f>
        <v>10</v>
      </c>
      <c r="N3957">
        <f>YEAR(Helper_Columns[Order_Date])</f>
        <v>2024</v>
      </c>
      <c r="O3957" t="str">
        <f>TEXT(Helper_Columns[Order_Date],"mmm")</f>
        <v>Oct</v>
      </c>
      <c r="P3957" s="7">
        <f>IFERROR(Helper_Columns[Profit]/Helper_Columns[Sales_Amount],0)</f>
        <v>0.15619648235352848</v>
      </c>
      <c r="Q3957" s="5" t="str">
        <f>IF(VALUE(SUBSTITUTE(Helper_Columns[[#This Row],[Discount]],"%",""))&gt;=10,"High Discount", "Normal")</f>
        <v>Normal</v>
      </c>
      <c r="R3957" s="5" t="str">
        <f xml:space="preserve"> IF(Helper_Columns[[#This Row],[Profit]]&gt;5000,"High","Low")</f>
        <v>High</v>
      </c>
    </row>
    <row r="3958" spans="1:18" x14ac:dyDescent="0.25">
      <c r="A3958" t="s">
        <v>3968</v>
      </c>
      <c r="B3958" s="4">
        <v>45580.845769153821</v>
      </c>
      <c r="C3958" t="s">
        <v>5019</v>
      </c>
      <c r="D3958" t="s">
        <v>5027</v>
      </c>
      <c r="E3958" t="s">
        <v>5031</v>
      </c>
      <c r="F3958" t="s">
        <v>5048</v>
      </c>
      <c r="G3958" t="s">
        <v>5059</v>
      </c>
      <c r="H3958">
        <v>10726</v>
      </c>
      <c r="I3958">
        <v>3</v>
      </c>
      <c r="J3958" t="s">
        <v>5068</v>
      </c>
      <c r="K3958">
        <v>2124.9299999999998</v>
      </c>
      <c r="L3958" t="s">
        <v>5074</v>
      </c>
      <c r="M3958">
        <f>MONTH(Helper_Columns[Order_Date])</f>
        <v>10</v>
      </c>
      <c r="N3958">
        <f>YEAR(Helper_Columns[Order_Date])</f>
        <v>2024</v>
      </c>
      <c r="O3958" t="str">
        <f>TEXT(Helper_Columns[Order_Date],"mmm")</f>
        <v>Oct</v>
      </c>
      <c r="P3958" s="7">
        <f>IFERROR(Helper_Columns[Profit]/Helper_Columns[Sales_Amount],0)</f>
        <v>0.19811019951519671</v>
      </c>
      <c r="Q3958" s="5" t="str">
        <f>IF(VALUE(SUBSTITUTE(Helper_Columns[[#This Row],[Discount]],"%",""))&gt;=10,"High Discount", "Normal")</f>
        <v>Normal</v>
      </c>
      <c r="R3958" s="5" t="str">
        <f xml:space="preserve"> IF(Helper_Columns[[#This Row],[Profit]]&gt;5000,"High","Low")</f>
        <v>Low</v>
      </c>
    </row>
    <row r="3959" spans="1:18" x14ac:dyDescent="0.25">
      <c r="A3959" t="s">
        <v>3969</v>
      </c>
      <c r="B3959" s="4">
        <v>45580.918783756737</v>
      </c>
      <c r="C3959" t="s">
        <v>5013</v>
      </c>
      <c r="D3959" t="s">
        <v>5028</v>
      </c>
      <c r="E3959" t="s">
        <v>5036</v>
      </c>
      <c r="F3959" t="s">
        <v>5047</v>
      </c>
      <c r="G3959" t="s">
        <v>5062</v>
      </c>
      <c r="H3959">
        <v>48770</v>
      </c>
      <c r="I3959">
        <v>12</v>
      </c>
      <c r="J3959" t="s">
        <v>5072</v>
      </c>
      <c r="K3959">
        <v>10342.57</v>
      </c>
      <c r="L3959" t="s">
        <v>5074</v>
      </c>
      <c r="M3959">
        <f>MONTH(Helper_Columns[Order_Date])</f>
        <v>10</v>
      </c>
      <c r="N3959">
        <f>YEAR(Helper_Columns[Order_Date])</f>
        <v>2024</v>
      </c>
      <c r="O3959" t="str">
        <f>TEXT(Helper_Columns[Order_Date],"mmm")</f>
        <v>Oct</v>
      </c>
      <c r="P3959" s="7">
        <f>IFERROR(Helper_Columns[Profit]/Helper_Columns[Sales_Amount],0)</f>
        <v>0.21206827968013123</v>
      </c>
      <c r="Q3959" s="5" t="str">
        <f>IF(VALUE(SUBSTITUTE(Helper_Columns[[#This Row],[Discount]],"%",""))&gt;=10,"High Discount", "Normal")</f>
        <v>High Discount</v>
      </c>
      <c r="R3959" s="5" t="str">
        <f xml:space="preserve"> IF(Helper_Columns[[#This Row],[Profit]]&gt;5000,"High","Low")</f>
        <v>High</v>
      </c>
    </row>
    <row r="3960" spans="1:18" x14ac:dyDescent="0.25">
      <c r="A3960" t="s">
        <v>3970</v>
      </c>
      <c r="B3960" s="4">
        <v>45580.991798359668</v>
      </c>
      <c r="C3960" t="s">
        <v>5014</v>
      </c>
      <c r="D3960" t="s">
        <v>5028</v>
      </c>
      <c r="E3960" t="s">
        <v>5037</v>
      </c>
      <c r="F3960" t="s">
        <v>5046</v>
      </c>
      <c r="G3960" t="s">
        <v>5057</v>
      </c>
      <c r="H3960">
        <v>35278</v>
      </c>
      <c r="I3960">
        <v>12</v>
      </c>
      <c r="J3960" t="s">
        <v>5073</v>
      </c>
      <c r="K3960">
        <v>3458.05</v>
      </c>
      <c r="L3960" t="s">
        <v>5079</v>
      </c>
      <c r="M3960">
        <f>MONTH(Helper_Columns[Order_Date])</f>
        <v>10</v>
      </c>
      <c r="N3960">
        <f>YEAR(Helper_Columns[Order_Date])</f>
        <v>2024</v>
      </c>
      <c r="O3960" t="str">
        <f>TEXT(Helper_Columns[Order_Date],"mmm")</f>
        <v>Oct</v>
      </c>
      <c r="P3960" s="7">
        <f>IFERROR(Helper_Columns[Profit]/Helper_Columns[Sales_Amount],0)</f>
        <v>9.8022847100175753E-2</v>
      </c>
      <c r="Q3960" s="5" t="str">
        <f>IF(VALUE(SUBSTITUTE(Helper_Columns[[#This Row],[Discount]],"%",""))&gt;=10,"High Discount", "Normal")</f>
        <v>Normal</v>
      </c>
      <c r="R3960" s="5" t="str">
        <f xml:space="preserve"> IF(Helper_Columns[[#This Row],[Profit]]&gt;5000,"High","Low")</f>
        <v>Low</v>
      </c>
    </row>
    <row r="3961" spans="1:18" x14ac:dyDescent="0.25">
      <c r="A3961" t="s">
        <v>3971</v>
      </c>
      <c r="B3961" s="4">
        <v>45581.064812962577</v>
      </c>
      <c r="C3961" t="s">
        <v>5016</v>
      </c>
      <c r="D3961" t="s">
        <v>5026</v>
      </c>
      <c r="E3961" t="s">
        <v>5045</v>
      </c>
      <c r="F3961" t="s">
        <v>5046</v>
      </c>
      <c r="G3961" t="s">
        <v>5049</v>
      </c>
      <c r="H3961">
        <v>20748</v>
      </c>
      <c r="I3961">
        <v>4</v>
      </c>
      <c r="J3961" t="s">
        <v>5070</v>
      </c>
      <c r="K3961">
        <v>3896.58</v>
      </c>
      <c r="L3961" t="s">
        <v>5074</v>
      </c>
      <c r="M3961">
        <f>MONTH(Helper_Columns[Order_Date])</f>
        <v>10</v>
      </c>
      <c r="N3961">
        <f>YEAR(Helper_Columns[Order_Date])</f>
        <v>2024</v>
      </c>
      <c r="O3961" t="str">
        <f>TEXT(Helper_Columns[Order_Date],"mmm")</f>
        <v>Oct</v>
      </c>
      <c r="P3961" s="7">
        <f>IFERROR(Helper_Columns[Profit]/Helper_Columns[Sales_Amount],0)</f>
        <v>0.18780508964719492</v>
      </c>
      <c r="Q3961" s="5" t="str">
        <f>IF(VALUE(SUBSTITUTE(Helper_Columns[[#This Row],[Discount]],"%",""))&gt;=10,"High Discount", "Normal")</f>
        <v>Normal</v>
      </c>
      <c r="R3961" s="5" t="str">
        <f xml:space="preserve"> IF(Helper_Columns[[#This Row],[Profit]]&gt;5000,"High","Low")</f>
        <v>Low</v>
      </c>
    </row>
    <row r="3962" spans="1:18" x14ac:dyDescent="0.25">
      <c r="A3962" t="s">
        <v>3972</v>
      </c>
      <c r="B3962" s="4">
        <v>45581.137827565508</v>
      </c>
      <c r="C3962" t="s">
        <v>5012</v>
      </c>
      <c r="D3962" t="s">
        <v>5028</v>
      </c>
      <c r="E3962" t="s">
        <v>5036</v>
      </c>
      <c r="F3962" t="s">
        <v>5047</v>
      </c>
      <c r="G3962" t="s">
        <v>5063</v>
      </c>
      <c r="H3962">
        <v>32108</v>
      </c>
      <c r="I3962">
        <v>12</v>
      </c>
      <c r="J3962" t="s">
        <v>5070</v>
      </c>
      <c r="K3962">
        <v>2848.84</v>
      </c>
      <c r="L3962" t="s">
        <v>5076</v>
      </c>
      <c r="M3962">
        <f>MONTH(Helper_Columns[Order_Date])</f>
        <v>10</v>
      </c>
      <c r="N3962">
        <f>YEAR(Helper_Columns[Order_Date])</f>
        <v>2024</v>
      </c>
      <c r="O3962" t="str">
        <f>TEXT(Helper_Columns[Order_Date],"mmm")</f>
        <v>Oct</v>
      </c>
      <c r="P3962" s="7">
        <f>IFERROR(Helper_Columns[Profit]/Helper_Columns[Sales_Amount],0)</f>
        <v>8.8726797059922771E-2</v>
      </c>
      <c r="Q3962" s="5" t="str">
        <f>IF(VALUE(SUBSTITUTE(Helper_Columns[[#This Row],[Discount]],"%",""))&gt;=10,"High Discount", "Normal")</f>
        <v>Normal</v>
      </c>
      <c r="R3962" s="5" t="str">
        <f xml:space="preserve"> IF(Helper_Columns[[#This Row],[Profit]]&gt;5000,"High","Low")</f>
        <v>Low</v>
      </c>
    </row>
    <row r="3963" spans="1:18" x14ac:dyDescent="0.25">
      <c r="A3963" t="s">
        <v>3973</v>
      </c>
      <c r="B3963" s="4">
        <v>45581.210842168417</v>
      </c>
      <c r="C3963" t="s">
        <v>5012</v>
      </c>
      <c r="D3963" t="s">
        <v>5026</v>
      </c>
      <c r="E3963" t="s">
        <v>5043</v>
      </c>
      <c r="F3963" t="s">
        <v>5046</v>
      </c>
      <c r="G3963" t="s">
        <v>5060</v>
      </c>
      <c r="H3963">
        <v>13525</v>
      </c>
      <c r="I3963">
        <v>9</v>
      </c>
      <c r="J3963" t="s">
        <v>5073</v>
      </c>
      <c r="K3963">
        <v>2199.86</v>
      </c>
      <c r="L3963" t="s">
        <v>5079</v>
      </c>
      <c r="M3963">
        <f>MONTH(Helper_Columns[Order_Date])</f>
        <v>10</v>
      </c>
      <c r="N3963">
        <f>YEAR(Helper_Columns[Order_Date])</f>
        <v>2024</v>
      </c>
      <c r="O3963" t="str">
        <f>TEXT(Helper_Columns[Order_Date],"mmm")</f>
        <v>Oct</v>
      </c>
      <c r="P3963" s="7">
        <f>IFERROR(Helper_Columns[Profit]/Helper_Columns[Sales_Amount],0)</f>
        <v>0.16265138632162662</v>
      </c>
      <c r="Q3963" s="5" t="str">
        <f>IF(VALUE(SUBSTITUTE(Helper_Columns[[#This Row],[Discount]],"%",""))&gt;=10,"High Discount", "Normal")</f>
        <v>Normal</v>
      </c>
      <c r="R3963" s="5" t="str">
        <f xml:space="preserve"> IF(Helper_Columns[[#This Row],[Profit]]&gt;5000,"High","Low")</f>
        <v>Low</v>
      </c>
    </row>
    <row r="3964" spans="1:18" x14ac:dyDescent="0.25">
      <c r="A3964" t="s">
        <v>3974</v>
      </c>
      <c r="B3964" s="4">
        <v>45581.283856771362</v>
      </c>
      <c r="C3964" t="s">
        <v>5018</v>
      </c>
      <c r="D3964" t="s">
        <v>5026</v>
      </c>
      <c r="E3964" t="s">
        <v>5043</v>
      </c>
      <c r="F3964" t="s">
        <v>5047</v>
      </c>
      <c r="G3964" t="s">
        <v>5062</v>
      </c>
      <c r="H3964">
        <v>14916</v>
      </c>
      <c r="I3964">
        <v>6</v>
      </c>
      <c r="J3964" t="s">
        <v>5071</v>
      </c>
      <c r="K3964">
        <v>1757.43</v>
      </c>
      <c r="L3964" t="s">
        <v>5076</v>
      </c>
      <c r="M3964">
        <f>MONTH(Helper_Columns[Order_Date])</f>
        <v>10</v>
      </c>
      <c r="N3964">
        <f>YEAR(Helper_Columns[Order_Date])</f>
        <v>2024</v>
      </c>
      <c r="O3964" t="str">
        <f>TEXT(Helper_Columns[Order_Date],"mmm")</f>
        <v>Oct</v>
      </c>
      <c r="P3964" s="7">
        <f>IFERROR(Helper_Columns[Profit]/Helper_Columns[Sales_Amount],0)</f>
        <v>0.1178218020917136</v>
      </c>
      <c r="Q3964" s="5" t="str">
        <f>IF(VALUE(SUBSTITUTE(Helper_Columns[[#This Row],[Discount]],"%",""))&gt;=10,"High Discount", "Normal")</f>
        <v>High Discount</v>
      </c>
      <c r="R3964" s="5" t="str">
        <f xml:space="preserve"> IF(Helper_Columns[[#This Row],[Profit]]&gt;5000,"High","Low")</f>
        <v>Low</v>
      </c>
    </row>
    <row r="3965" spans="1:18" x14ac:dyDescent="0.25">
      <c r="A3965" t="s">
        <v>3975</v>
      </c>
      <c r="B3965" s="4">
        <v>45581.356871374272</v>
      </c>
      <c r="C3965" t="s">
        <v>5017</v>
      </c>
      <c r="D3965" t="s">
        <v>5027</v>
      </c>
      <c r="E3965" t="s">
        <v>5042</v>
      </c>
      <c r="F3965" t="s">
        <v>5046</v>
      </c>
      <c r="G3965" t="s">
        <v>5054</v>
      </c>
      <c r="H3965">
        <v>36166</v>
      </c>
      <c r="I3965">
        <v>12</v>
      </c>
      <c r="J3965" t="s">
        <v>5070</v>
      </c>
      <c r="K3965">
        <v>3737.84</v>
      </c>
      <c r="L3965" t="s">
        <v>5075</v>
      </c>
      <c r="M3965">
        <f>MONTH(Helper_Columns[Order_Date])</f>
        <v>10</v>
      </c>
      <c r="N3965">
        <f>YEAR(Helper_Columns[Order_Date])</f>
        <v>2024</v>
      </c>
      <c r="O3965" t="str">
        <f>TEXT(Helper_Columns[Order_Date],"mmm")</f>
        <v>Oct</v>
      </c>
      <c r="P3965" s="7">
        <f>IFERROR(Helper_Columns[Profit]/Helper_Columns[Sales_Amount],0)</f>
        <v>0.10335231985843057</v>
      </c>
      <c r="Q3965" s="5" t="str">
        <f>IF(VALUE(SUBSTITUTE(Helper_Columns[[#This Row],[Discount]],"%",""))&gt;=10,"High Discount", "Normal")</f>
        <v>Normal</v>
      </c>
      <c r="R3965" s="5" t="str">
        <f xml:space="preserve"> IF(Helper_Columns[[#This Row],[Profit]]&gt;5000,"High","Low")</f>
        <v>Low</v>
      </c>
    </row>
    <row r="3966" spans="1:18" x14ac:dyDescent="0.25">
      <c r="A3966" t="s">
        <v>3976</v>
      </c>
      <c r="B3966" s="4">
        <v>45581.429885977188</v>
      </c>
      <c r="C3966" t="s">
        <v>5025</v>
      </c>
      <c r="D3966" t="s">
        <v>5026</v>
      </c>
      <c r="E3966" t="s">
        <v>5045</v>
      </c>
      <c r="F3966" t="s">
        <v>5048</v>
      </c>
      <c r="G3966" t="s">
        <v>5055</v>
      </c>
      <c r="H3966">
        <v>66126</v>
      </c>
      <c r="I3966">
        <v>7</v>
      </c>
      <c r="J3966" t="s">
        <v>5069</v>
      </c>
      <c r="K3966">
        <v>10328.75</v>
      </c>
      <c r="L3966" t="s">
        <v>5075</v>
      </c>
      <c r="M3966">
        <f>MONTH(Helper_Columns[Order_Date])</f>
        <v>10</v>
      </c>
      <c r="N3966">
        <f>YEAR(Helper_Columns[Order_Date])</f>
        <v>2024</v>
      </c>
      <c r="O3966" t="str">
        <f>TEXT(Helper_Columns[Order_Date],"mmm")</f>
        <v>Oct</v>
      </c>
      <c r="P3966" s="7">
        <f>IFERROR(Helper_Columns[Profit]/Helper_Columns[Sales_Amount],0)</f>
        <v>0.15619801590902216</v>
      </c>
      <c r="Q3966" s="5" t="str">
        <f>IF(VALUE(SUBSTITUTE(Helper_Columns[[#This Row],[Discount]],"%",""))&gt;=10,"High Discount", "Normal")</f>
        <v>High Discount</v>
      </c>
      <c r="R3966" s="5" t="str">
        <f xml:space="preserve"> IF(Helper_Columns[[#This Row],[Profit]]&gt;5000,"High","Low")</f>
        <v>High</v>
      </c>
    </row>
    <row r="3967" spans="1:18" x14ac:dyDescent="0.25">
      <c r="A3967" t="s">
        <v>3977</v>
      </c>
      <c r="B3967" s="4">
        <v>45581.502900580119</v>
      </c>
      <c r="C3967" t="s">
        <v>5018</v>
      </c>
      <c r="D3967" t="s">
        <v>5026</v>
      </c>
      <c r="E3967" t="s">
        <v>5045</v>
      </c>
      <c r="F3967" t="s">
        <v>5047</v>
      </c>
      <c r="G3967" t="s">
        <v>5058</v>
      </c>
      <c r="H3967">
        <v>8249</v>
      </c>
      <c r="I3967">
        <v>8</v>
      </c>
      <c r="J3967" t="s">
        <v>5072</v>
      </c>
      <c r="K3967">
        <v>1716.66</v>
      </c>
      <c r="L3967" t="s">
        <v>5079</v>
      </c>
      <c r="M3967">
        <f>MONTH(Helper_Columns[Order_Date])</f>
        <v>10</v>
      </c>
      <c r="N3967">
        <f>YEAR(Helper_Columns[Order_Date])</f>
        <v>2024</v>
      </c>
      <c r="O3967" t="str">
        <f>TEXT(Helper_Columns[Order_Date],"mmm")</f>
        <v>Oct</v>
      </c>
      <c r="P3967" s="7">
        <f>IFERROR(Helper_Columns[Profit]/Helper_Columns[Sales_Amount],0)</f>
        <v>0.20810522487574251</v>
      </c>
      <c r="Q3967" s="5" t="str">
        <f>IF(VALUE(SUBSTITUTE(Helper_Columns[[#This Row],[Discount]],"%",""))&gt;=10,"High Discount", "Normal")</f>
        <v>High Discount</v>
      </c>
      <c r="R3967" s="5" t="str">
        <f xml:space="preserve"> IF(Helper_Columns[[#This Row],[Profit]]&gt;5000,"High","Low")</f>
        <v>Low</v>
      </c>
    </row>
    <row r="3968" spans="1:18" x14ac:dyDescent="0.25">
      <c r="A3968" t="s">
        <v>3978</v>
      </c>
      <c r="B3968" s="4">
        <v>45581.575915183043</v>
      </c>
      <c r="C3968" t="s">
        <v>5023</v>
      </c>
      <c r="D3968" t="s">
        <v>5026</v>
      </c>
      <c r="E3968" t="s">
        <v>5045</v>
      </c>
      <c r="F3968" t="s">
        <v>5046</v>
      </c>
      <c r="G3968" t="s">
        <v>5060</v>
      </c>
      <c r="H3968">
        <v>79743</v>
      </c>
      <c r="I3968">
        <v>4</v>
      </c>
      <c r="J3968" t="s">
        <v>5071</v>
      </c>
      <c r="K3968">
        <v>10918.57</v>
      </c>
      <c r="L3968" t="s">
        <v>5074</v>
      </c>
      <c r="M3968">
        <f>MONTH(Helper_Columns[Order_Date])</f>
        <v>10</v>
      </c>
      <c r="N3968">
        <f>YEAR(Helper_Columns[Order_Date])</f>
        <v>2024</v>
      </c>
      <c r="O3968" t="str">
        <f>TEXT(Helper_Columns[Order_Date],"mmm")</f>
        <v>Oct</v>
      </c>
      <c r="P3968" s="7">
        <f>IFERROR(Helper_Columns[Profit]/Helper_Columns[Sales_Amount],0)</f>
        <v>0.1369219868828612</v>
      </c>
      <c r="Q3968" s="5" t="str">
        <f>IF(VALUE(SUBSTITUTE(Helper_Columns[[#This Row],[Discount]],"%",""))&gt;=10,"High Discount", "Normal")</f>
        <v>High Discount</v>
      </c>
      <c r="R3968" s="5" t="str">
        <f xml:space="preserve"> IF(Helper_Columns[[#This Row],[Profit]]&gt;5000,"High","Low")</f>
        <v>High</v>
      </c>
    </row>
    <row r="3969" spans="1:18" x14ac:dyDescent="0.25">
      <c r="A3969" t="s">
        <v>3979</v>
      </c>
      <c r="B3969" s="4">
        <v>45581.648929785952</v>
      </c>
      <c r="C3969" t="s">
        <v>5020</v>
      </c>
      <c r="D3969" t="s">
        <v>5029</v>
      </c>
      <c r="E3969" t="s">
        <v>5041</v>
      </c>
      <c r="F3969" t="s">
        <v>5047</v>
      </c>
      <c r="G3969" t="s">
        <v>5064</v>
      </c>
      <c r="H3969">
        <v>31950</v>
      </c>
      <c r="I3969">
        <v>11</v>
      </c>
      <c r="J3969" t="s">
        <v>5073</v>
      </c>
      <c r="K3969">
        <v>6650.54</v>
      </c>
      <c r="L3969" t="s">
        <v>5074</v>
      </c>
      <c r="M3969">
        <f>MONTH(Helper_Columns[Order_Date])</f>
        <v>10</v>
      </c>
      <c r="N3969">
        <f>YEAR(Helper_Columns[Order_Date])</f>
        <v>2024</v>
      </c>
      <c r="O3969" t="str">
        <f>TEXT(Helper_Columns[Order_Date],"mmm")</f>
        <v>Oct</v>
      </c>
      <c r="P3969" s="7">
        <f>IFERROR(Helper_Columns[Profit]/Helper_Columns[Sales_Amount],0)</f>
        <v>0.20815461658841941</v>
      </c>
      <c r="Q3969" s="5" t="str">
        <f>IF(VALUE(SUBSTITUTE(Helper_Columns[[#This Row],[Discount]],"%",""))&gt;=10,"High Discount", "Normal")</f>
        <v>Normal</v>
      </c>
      <c r="R3969" s="5" t="str">
        <f xml:space="preserve"> IF(Helper_Columns[[#This Row],[Profit]]&gt;5000,"High","Low")</f>
        <v>High</v>
      </c>
    </row>
    <row r="3970" spans="1:18" x14ac:dyDescent="0.25">
      <c r="A3970" t="s">
        <v>3980</v>
      </c>
      <c r="B3970" s="4">
        <v>45581.721944388883</v>
      </c>
      <c r="C3970" t="s">
        <v>5024</v>
      </c>
      <c r="D3970" t="s">
        <v>5026</v>
      </c>
      <c r="E3970" t="s">
        <v>5034</v>
      </c>
      <c r="F3970" t="s">
        <v>5046</v>
      </c>
      <c r="G3970" t="s">
        <v>5049</v>
      </c>
      <c r="H3970">
        <v>49176</v>
      </c>
      <c r="I3970">
        <v>11</v>
      </c>
      <c r="J3970" t="s">
        <v>5073</v>
      </c>
      <c r="K3970">
        <v>7871.21</v>
      </c>
      <c r="L3970" t="s">
        <v>5075</v>
      </c>
      <c r="M3970">
        <f>MONTH(Helper_Columns[Order_Date])</f>
        <v>10</v>
      </c>
      <c r="N3970">
        <f>YEAR(Helper_Columns[Order_Date])</f>
        <v>2024</v>
      </c>
      <c r="O3970" t="str">
        <f>TEXT(Helper_Columns[Order_Date],"mmm")</f>
        <v>Oct</v>
      </c>
      <c r="P3970" s="7">
        <f>IFERROR(Helper_Columns[Profit]/Helper_Columns[Sales_Amount],0)</f>
        <v>0.16006202212461362</v>
      </c>
      <c r="Q3970" s="5" t="str">
        <f>IF(VALUE(SUBSTITUTE(Helper_Columns[[#This Row],[Discount]],"%",""))&gt;=10,"High Discount", "Normal")</f>
        <v>Normal</v>
      </c>
      <c r="R3970" s="5" t="str">
        <f xml:space="preserve"> IF(Helper_Columns[[#This Row],[Profit]]&gt;5000,"High","Low")</f>
        <v>High</v>
      </c>
    </row>
    <row r="3971" spans="1:18" x14ac:dyDescent="0.25">
      <c r="A3971" t="s">
        <v>3981</v>
      </c>
      <c r="B3971" s="4">
        <v>45581.794958991792</v>
      </c>
      <c r="C3971" t="s">
        <v>5016</v>
      </c>
      <c r="D3971" t="s">
        <v>5028</v>
      </c>
      <c r="E3971" t="s">
        <v>5035</v>
      </c>
      <c r="F3971" t="s">
        <v>5047</v>
      </c>
      <c r="G3971" t="s">
        <v>5058</v>
      </c>
      <c r="H3971">
        <v>21857</v>
      </c>
      <c r="I3971">
        <v>9</v>
      </c>
      <c r="J3971" t="s">
        <v>5070</v>
      </c>
      <c r="K3971">
        <v>2909.57</v>
      </c>
      <c r="L3971" t="s">
        <v>5078</v>
      </c>
      <c r="M3971">
        <f>MONTH(Helper_Columns[Order_Date])</f>
        <v>10</v>
      </c>
      <c r="N3971">
        <f>YEAR(Helper_Columns[Order_Date])</f>
        <v>2024</v>
      </c>
      <c r="O3971" t="str">
        <f>TEXT(Helper_Columns[Order_Date],"mmm")</f>
        <v>Oct</v>
      </c>
      <c r="P3971" s="7">
        <f>IFERROR(Helper_Columns[Profit]/Helper_Columns[Sales_Amount],0)</f>
        <v>0.13311845175458664</v>
      </c>
      <c r="Q3971" s="5" t="str">
        <f>IF(VALUE(SUBSTITUTE(Helper_Columns[[#This Row],[Discount]],"%",""))&gt;=10,"High Discount", "Normal")</f>
        <v>Normal</v>
      </c>
      <c r="R3971" s="5" t="str">
        <f xml:space="preserve"> IF(Helper_Columns[[#This Row],[Profit]]&gt;5000,"High","Low")</f>
        <v>Low</v>
      </c>
    </row>
    <row r="3972" spans="1:18" x14ac:dyDescent="0.25">
      <c r="A3972" t="s">
        <v>3982</v>
      </c>
      <c r="B3972" s="4">
        <v>45581.867973594708</v>
      </c>
      <c r="C3972" t="s">
        <v>5023</v>
      </c>
      <c r="D3972" t="s">
        <v>5026</v>
      </c>
      <c r="E3972" t="s">
        <v>5045</v>
      </c>
      <c r="F3972" t="s">
        <v>5048</v>
      </c>
      <c r="G3972" t="s">
        <v>5065</v>
      </c>
      <c r="H3972">
        <v>71554</v>
      </c>
      <c r="I3972">
        <v>1</v>
      </c>
      <c r="J3972" t="s">
        <v>5069</v>
      </c>
      <c r="K3972">
        <v>12248.4</v>
      </c>
      <c r="L3972" t="s">
        <v>5075</v>
      </c>
      <c r="M3972">
        <f>MONTH(Helper_Columns[Order_Date])</f>
        <v>10</v>
      </c>
      <c r="N3972">
        <f>YEAR(Helper_Columns[Order_Date])</f>
        <v>2024</v>
      </c>
      <c r="O3972" t="str">
        <f>TEXT(Helper_Columns[Order_Date],"mmm")</f>
        <v>Oct</v>
      </c>
      <c r="P3972" s="7">
        <f>IFERROR(Helper_Columns[Profit]/Helper_Columns[Sales_Amount],0)</f>
        <v>0.17117701316488246</v>
      </c>
      <c r="Q3972" s="5" t="str">
        <f>IF(VALUE(SUBSTITUTE(Helper_Columns[[#This Row],[Discount]],"%",""))&gt;=10,"High Discount", "Normal")</f>
        <v>High Discount</v>
      </c>
      <c r="R3972" s="5" t="str">
        <f xml:space="preserve"> IF(Helper_Columns[[#This Row],[Profit]]&gt;5000,"High","Low")</f>
        <v>High</v>
      </c>
    </row>
    <row r="3973" spans="1:18" x14ac:dyDescent="0.25">
      <c r="A3973" t="s">
        <v>3983</v>
      </c>
      <c r="B3973" s="4">
        <v>45581.940988197639</v>
      </c>
      <c r="C3973" t="s">
        <v>5025</v>
      </c>
      <c r="D3973" t="s">
        <v>5026</v>
      </c>
      <c r="E3973" t="s">
        <v>5034</v>
      </c>
      <c r="F3973" t="s">
        <v>5047</v>
      </c>
      <c r="G3973" t="s">
        <v>5062</v>
      </c>
      <c r="H3973">
        <v>25060</v>
      </c>
      <c r="I3973">
        <v>2</v>
      </c>
      <c r="J3973" t="s">
        <v>5069</v>
      </c>
      <c r="K3973">
        <v>4228.74</v>
      </c>
      <c r="L3973" t="s">
        <v>5079</v>
      </c>
      <c r="M3973">
        <f>MONTH(Helper_Columns[Order_Date])</f>
        <v>10</v>
      </c>
      <c r="N3973">
        <f>YEAR(Helper_Columns[Order_Date])</f>
        <v>2024</v>
      </c>
      <c r="O3973" t="str">
        <f>TEXT(Helper_Columns[Order_Date],"mmm")</f>
        <v>Oct</v>
      </c>
      <c r="P3973" s="7">
        <f>IFERROR(Helper_Columns[Profit]/Helper_Columns[Sales_Amount],0)</f>
        <v>0.16874461292897047</v>
      </c>
      <c r="Q3973" s="5" t="str">
        <f>IF(VALUE(SUBSTITUTE(Helper_Columns[[#This Row],[Discount]],"%",""))&gt;=10,"High Discount", "Normal")</f>
        <v>High Discount</v>
      </c>
      <c r="R3973" s="5" t="str">
        <f xml:space="preserve"> IF(Helper_Columns[[#This Row],[Profit]]&gt;5000,"High","Low")</f>
        <v>Low</v>
      </c>
    </row>
    <row r="3974" spans="1:18" x14ac:dyDescent="0.25">
      <c r="A3974" t="s">
        <v>3984</v>
      </c>
      <c r="B3974" s="4">
        <v>45582.014002800563</v>
      </c>
      <c r="C3974" t="s">
        <v>5014</v>
      </c>
      <c r="D3974" t="s">
        <v>5029</v>
      </c>
      <c r="E3974" t="s">
        <v>5033</v>
      </c>
      <c r="F3974" t="s">
        <v>5047</v>
      </c>
      <c r="G3974" t="s">
        <v>5067</v>
      </c>
      <c r="H3974">
        <v>7866</v>
      </c>
      <c r="I3974">
        <v>4</v>
      </c>
      <c r="J3974" t="s">
        <v>5070</v>
      </c>
      <c r="K3974">
        <v>989.78</v>
      </c>
      <c r="L3974" t="s">
        <v>5078</v>
      </c>
      <c r="M3974">
        <f>MONTH(Helper_Columns[Order_Date])</f>
        <v>10</v>
      </c>
      <c r="N3974">
        <f>YEAR(Helper_Columns[Order_Date])</f>
        <v>2024</v>
      </c>
      <c r="O3974" t="str">
        <f>TEXT(Helper_Columns[Order_Date],"mmm")</f>
        <v>Oct</v>
      </c>
      <c r="P3974" s="7">
        <f>IFERROR(Helper_Columns[Profit]/Helper_Columns[Sales_Amount],0)</f>
        <v>0.12583015509788964</v>
      </c>
      <c r="Q3974" s="5" t="str">
        <f>IF(VALUE(SUBSTITUTE(Helper_Columns[[#This Row],[Discount]],"%",""))&gt;=10,"High Discount", "Normal")</f>
        <v>Normal</v>
      </c>
      <c r="R3974" s="5" t="str">
        <f xml:space="preserve"> IF(Helper_Columns[[#This Row],[Profit]]&gt;5000,"High","Low")</f>
        <v>Low</v>
      </c>
    </row>
    <row r="3975" spans="1:18" x14ac:dyDescent="0.25">
      <c r="A3975" t="s">
        <v>3985</v>
      </c>
      <c r="B3975" s="4">
        <v>45582.087017403472</v>
      </c>
      <c r="C3975" t="s">
        <v>5025</v>
      </c>
      <c r="D3975" t="s">
        <v>5029</v>
      </c>
      <c r="E3975" t="s">
        <v>5041</v>
      </c>
      <c r="F3975" t="s">
        <v>5048</v>
      </c>
      <c r="G3975" t="s">
        <v>5052</v>
      </c>
      <c r="H3975">
        <v>33759</v>
      </c>
      <c r="I3975">
        <v>8</v>
      </c>
      <c r="J3975" t="s">
        <v>5068</v>
      </c>
      <c r="K3975">
        <v>5057.8900000000003</v>
      </c>
      <c r="L3975" t="s">
        <v>5075</v>
      </c>
      <c r="M3975">
        <f>MONTH(Helper_Columns[Order_Date])</f>
        <v>10</v>
      </c>
      <c r="N3975">
        <f>YEAR(Helper_Columns[Order_Date])</f>
        <v>2024</v>
      </c>
      <c r="O3975" t="str">
        <f>TEXT(Helper_Columns[Order_Date],"mmm")</f>
        <v>Oct</v>
      </c>
      <c r="P3975" s="7">
        <f>IFERROR(Helper_Columns[Profit]/Helper_Columns[Sales_Amount],0)</f>
        <v>0.14982345448621109</v>
      </c>
      <c r="Q3975" s="5" t="str">
        <f>IF(VALUE(SUBSTITUTE(Helper_Columns[[#This Row],[Discount]],"%",""))&gt;=10,"High Discount", "Normal")</f>
        <v>Normal</v>
      </c>
      <c r="R3975" s="5" t="str">
        <f xml:space="preserve"> IF(Helper_Columns[[#This Row],[Profit]]&gt;5000,"High","Low")</f>
        <v>High</v>
      </c>
    </row>
    <row r="3976" spans="1:18" x14ac:dyDescent="0.25">
      <c r="A3976" t="s">
        <v>3986</v>
      </c>
      <c r="B3976" s="4">
        <v>45582.160032006403</v>
      </c>
      <c r="C3976" t="s">
        <v>5023</v>
      </c>
      <c r="D3976" t="s">
        <v>5029</v>
      </c>
      <c r="E3976" t="s">
        <v>5033</v>
      </c>
      <c r="F3976" t="s">
        <v>5048</v>
      </c>
      <c r="G3976" t="s">
        <v>5055</v>
      </c>
      <c r="H3976">
        <v>51006</v>
      </c>
      <c r="I3976">
        <v>8</v>
      </c>
      <c r="J3976" t="s">
        <v>5071</v>
      </c>
      <c r="K3976">
        <v>6200.72</v>
      </c>
      <c r="L3976" t="s">
        <v>5074</v>
      </c>
      <c r="M3976">
        <f>MONTH(Helper_Columns[Order_Date])</f>
        <v>10</v>
      </c>
      <c r="N3976">
        <f>YEAR(Helper_Columns[Order_Date])</f>
        <v>2024</v>
      </c>
      <c r="O3976" t="str">
        <f>TEXT(Helper_Columns[Order_Date],"mmm")</f>
        <v>Oct</v>
      </c>
      <c r="P3976" s="7">
        <f>IFERROR(Helper_Columns[Profit]/Helper_Columns[Sales_Amount],0)</f>
        <v>0.12156844292828295</v>
      </c>
      <c r="Q3976" s="5" t="str">
        <f>IF(VALUE(SUBSTITUTE(Helper_Columns[[#This Row],[Discount]],"%",""))&gt;=10,"High Discount", "Normal")</f>
        <v>High Discount</v>
      </c>
      <c r="R3976" s="5" t="str">
        <f xml:space="preserve"> IF(Helper_Columns[[#This Row],[Profit]]&gt;5000,"High","Low")</f>
        <v>High</v>
      </c>
    </row>
    <row r="3977" spans="1:18" x14ac:dyDescent="0.25">
      <c r="A3977" t="s">
        <v>3987</v>
      </c>
      <c r="B3977" s="4">
        <v>45582.233046609319</v>
      </c>
      <c r="C3977" t="s">
        <v>5015</v>
      </c>
      <c r="D3977" t="s">
        <v>5027</v>
      </c>
      <c r="E3977" t="s">
        <v>5031</v>
      </c>
      <c r="F3977" t="s">
        <v>5047</v>
      </c>
      <c r="G3977" t="s">
        <v>5063</v>
      </c>
      <c r="H3977">
        <v>16416</v>
      </c>
      <c r="I3977">
        <v>10</v>
      </c>
      <c r="J3977" t="s">
        <v>5071</v>
      </c>
      <c r="K3977">
        <v>2624.63</v>
      </c>
      <c r="L3977" t="s">
        <v>5078</v>
      </c>
      <c r="M3977">
        <f>MONTH(Helper_Columns[Order_Date])</f>
        <v>10</v>
      </c>
      <c r="N3977">
        <f>YEAR(Helper_Columns[Order_Date])</f>
        <v>2024</v>
      </c>
      <c r="O3977" t="str">
        <f>TEXT(Helper_Columns[Order_Date],"mmm")</f>
        <v>Oct</v>
      </c>
      <c r="P3977" s="7">
        <f>IFERROR(Helper_Columns[Profit]/Helper_Columns[Sales_Amount],0)</f>
        <v>0.15988243177387915</v>
      </c>
      <c r="Q3977" s="5" t="str">
        <f>IF(VALUE(SUBSTITUTE(Helper_Columns[[#This Row],[Discount]],"%",""))&gt;=10,"High Discount", "Normal")</f>
        <v>High Discount</v>
      </c>
      <c r="R3977" s="5" t="str">
        <f xml:space="preserve"> IF(Helper_Columns[[#This Row],[Profit]]&gt;5000,"High","Low")</f>
        <v>Low</v>
      </c>
    </row>
    <row r="3978" spans="1:18" x14ac:dyDescent="0.25">
      <c r="A3978" t="s">
        <v>3988</v>
      </c>
      <c r="B3978" s="4">
        <v>45582.306061212243</v>
      </c>
      <c r="C3978" t="s">
        <v>5017</v>
      </c>
      <c r="D3978" t="s">
        <v>5026</v>
      </c>
      <c r="E3978" t="s">
        <v>5043</v>
      </c>
      <c r="F3978" t="s">
        <v>5048</v>
      </c>
      <c r="G3978" t="s">
        <v>5065</v>
      </c>
      <c r="H3978">
        <v>45021</v>
      </c>
      <c r="I3978">
        <v>4</v>
      </c>
      <c r="J3978" t="s">
        <v>5071</v>
      </c>
      <c r="K3978">
        <v>7655.81</v>
      </c>
      <c r="L3978" t="s">
        <v>5078</v>
      </c>
      <c r="M3978">
        <f>MONTH(Helper_Columns[Order_Date])</f>
        <v>10</v>
      </c>
      <c r="N3978">
        <f>YEAR(Helper_Columns[Order_Date])</f>
        <v>2024</v>
      </c>
      <c r="O3978" t="str">
        <f>TEXT(Helper_Columns[Order_Date],"mmm")</f>
        <v>Oct</v>
      </c>
      <c r="P3978" s="7">
        <f>IFERROR(Helper_Columns[Profit]/Helper_Columns[Sales_Amount],0)</f>
        <v>0.17004975455898361</v>
      </c>
      <c r="Q3978" s="5" t="str">
        <f>IF(VALUE(SUBSTITUTE(Helper_Columns[[#This Row],[Discount]],"%",""))&gt;=10,"High Discount", "Normal")</f>
        <v>High Discount</v>
      </c>
      <c r="R3978" s="5" t="str">
        <f xml:space="preserve"> IF(Helper_Columns[[#This Row],[Profit]]&gt;5000,"High","Low")</f>
        <v>High</v>
      </c>
    </row>
    <row r="3979" spans="1:18" x14ac:dyDescent="0.25">
      <c r="A3979" t="s">
        <v>3989</v>
      </c>
      <c r="B3979" s="4">
        <v>45582.379075815159</v>
      </c>
      <c r="C3979" t="s">
        <v>5019</v>
      </c>
      <c r="D3979" t="s">
        <v>5028</v>
      </c>
      <c r="E3979" t="s">
        <v>5036</v>
      </c>
      <c r="F3979" t="s">
        <v>5048</v>
      </c>
      <c r="G3979" t="s">
        <v>5055</v>
      </c>
      <c r="H3979">
        <v>56034</v>
      </c>
      <c r="I3979">
        <v>6</v>
      </c>
      <c r="J3979" t="s">
        <v>5073</v>
      </c>
      <c r="K3979">
        <v>5488.22</v>
      </c>
      <c r="L3979" t="s">
        <v>5076</v>
      </c>
      <c r="M3979">
        <f>MONTH(Helper_Columns[Order_Date])</f>
        <v>10</v>
      </c>
      <c r="N3979">
        <f>YEAR(Helper_Columns[Order_Date])</f>
        <v>2024</v>
      </c>
      <c r="O3979" t="str">
        <f>TEXT(Helper_Columns[Order_Date],"mmm")</f>
        <v>Oct</v>
      </c>
      <c r="P3979" s="7">
        <f>IFERROR(Helper_Columns[Profit]/Helper_Columns[Sales_Amount],0)</f>
        <v>9.7944462290752043E-2</v>
      </c>
      <c r="Q3979" s="5" t="str">
        <f>IF(VALUE(SUBSTITUTE(Helper_Columns[[#This Row],[Discount]],"%",""))&gt;=10,"High Discount", "Normal")</f>
        <v>Normal</v>
      </c>
      <c r="R3979" s="5" t="str">
        <f xml:space="preserve"> IF(Helper_Columns[[#This Row],[Profit]]&gt;5000,"High","Low")</f>
        <v>High</v>
      </c>
    </row>
    <row r="3980" spans="1:18" x14ac:dyDescent="0.25">
      <c r="A3980" t="s">
        <v>3990</v>
      </c>
      <c r="B3980" s="4">
        <v>45582.452090418083</v>
      </c>
      <c r="C3980" t="s">
        <v>5014</v>
      </c>
      <c r="D3980" t="s">
        <v>5027</v>
      </c>
      <c r="E3980" t="s">
        <v>5038</v>
      </c>
      <c r="F3980" t="s">
        <v>5046</v>
      </c>
      <c r="G3980" t="s">
        <v>5053</v>
      </c>
      <c r="H3980">
        <v>37798</v>
      </c>
      <c r="I3980">
        <v>3</v>
      </c>
      <c r="J3980" t="s">
        <v>5068</v>
      </c>
      <c r="K3980">
        <v>3245.71</v>
      </c>
      <c r="L3980" t="s">
        <v>5074</v>
      </c>
      <c r="M3980">
        <f>MONTH(Helper_Columns[Order_Date])</f>
        <v>10</v>
      </c>
      <c r="N3980">
        <f>YEAR(Helper_Columns[Order_Date])</f>
        <v>2024</v>
      </c>
      <c r="O3980" t="str">
        <f>TEXT(Helper_Columns[Order_Date],"mmm")</f>
        <v>Oct</v>
      </c>
      <c r="P3980" s="7">
        <f>IFERROR(Helper_Columns[Profit]/Helper_Columns[Sales_Amount],0)</f>
        <v>8.5869887295624114E-2</v>
      </c>
      <c r="Q3980" s="5" t="str">
        <f>IF(VALUE(SUBSTITUTE(Helper_Columns[[#This Row],[Discount]],"%",""))&gt;=10,"High Discount", "Normal")</f>
        <v>Normal</v>
      </c>
      <c r="R3980" s="5" t="str">
        <f xml:space="preserve"> IF(Helper_Columns[[#This Row],[Profit]]&gt;5000,"High","Low")</f>
        <v>Low</v>
      </c>
    </row>
    <row r="3981" spans="1:18" x14ac:dyDescent="0.25">
      <c r="A3981" t="s">
        <v>3991</v>
      </c>
      <c r="B3981" s="4">
        <v>45582.525105020992</v>
      </c>
      <c r="C3981" t="s">
        <v>5018</v>
      </c>
      <c r="D3981" t="s">
        <v>5026</v>
      </c>
      <c r="E3981" t="s">
        <v>5043</v>
      </c>
      <c r="F3981" t="s">
        <v>5048</v>
      </c>
      <c r="G3981" t="s">
        <v>5065</v>
      </c>
      <c r="H3981">
        <v>65124</v>
      </c>
      <c r="I3981">
        <v>14</v>
      </c>
      <c r="J3981" t="s">
        <v>5069</v>
      </c>
      <c r="K3981">
        <v>9536.31</v>
      </c>
      <c r="L3981" t="s">
        <v>5078</v>
      </c>
      <c r="M3981">
        <f>MONTH(Helper_Columns[Order_Date])</f>
        <v>10</v>
      </c>
      <c r="N3981">
        <f>YEAR(Helper_Columns[Order_Date])</f>
        <v>2024</v>
      </c>
      <c r="O3981" t="str">
        <f>TEXT(Helper_Columns[Order_Date],"mmm")</f>
        <v>Oct</v>
      </c>
      <c r="P3981" s="7">
        <f>IFERROR(Helper_Columns[Profit]/Helper_Columns[Sales_Amount],0)</f>
        <v>0.14643311221669431</v>
      </c>
      <c r="Q3981" s="5" t="str">
        <f>IF(VALUE(SUBSTITUTE(Helper_Columns[[#This Row],[Discount]],"%",""))&gt;=10,"High Discount", "Normal")</f>
        <v>High Discount</v>
      </c>
      <c r="R3981" s="5" t="str">
        <f xml:space="preserve"> IF(Helper_Columns[[#This Row],[Profit]]&gt;5000,"High","Low")</f>
        <v>High</v>
      </c>
    </row>
    <row r="3982" spans="1:18" x14ac:dyDescent="0.25">
      <c r="A3982" t="s">
        <v>3992</v>
      </c>
      <c r="B3982" s="4">
        <v>45582.598119623923</v>
      </c>
      <c r="C3982" t="s">
        <v>5016</v>
      </c>
      <c r="D3982" t="s">
        <v>5027</v>
      </c>
      <c r="E3982" t="s">
        <v>5038</v>
      </c>
      <c r="F3982" t="s">
        <v>5047</v>
      </c>
      <c r="G3982" t="s">
        <v>5067</v>
      </c>
      <c r="H3982">
        <v>24753</v>
      </c>
      <c r="I3982">
        <v>2</v>
      </c>
      <c r="J3982" t="s">
        <v>5073</v>
      </c>
      <c r="K3982">
        <v>3993.68</v>
      </c>
      <c r="L3982" t="s">
        <v>5075</v>
      </c>
      <c r="M3982">
        <f>MONTH(Helper_Columns[Order_Date])</f>
        <v>10</v>
      </c>
      <c r="N3982">
        <f>YEAR(Helper_Columns[Order_Date])</f>
        <v>2024</v>
      </c>
      <c r="O3982" t="str">
        <f>TEXT(Helper_Columns[Order_Date],"mmm")</f>
        <v>Oct</v>
      </c>
      <c r="P3982" s="7">
        <f>IFERROR(Helper_Columns[Profit]/Helper_Columns[Sales_Amount],0)</f>
        <v>0.1613412515654668</v>
      </c>
      <c r="Q3982" s="5" t="str">
        <f>IF(VALUE(SUBSTITUTE(Helper_Columns[[#This Row],[Discount]],"%",""))&gt;=10,"High Discount", "Normal")</f>
        <v>Normal</v>
      </c>
      <c r="R3982" s="5" t="str">
        <f xml:space="preserve"> IF(Helper_Columns[[#This Row],[Profit]]&gt;5000,"High","Low")</f>
        <v>Low</v>
      </c>
    </row>
    <row r="3983" spans="1:18" x14ac:dyDescent="0.25">
      <c r="A3983" t="s">
        <v>3993</v>
      </c>
      <c r="B3983" s="4">
        <v>45582.671134226839</v>
      </c>
      <c r="C3983" t="s">
        <v>5012</v>
      </c>
      <c r="D3983" t="s">
        <v>5027</v>
      </c>
      <c r="E3983" t="s">
        <v>5044</v>
      </c>
      <c r="F3983" t="s">
        <v>5046</v>
      </c>
      <c r="G3983" t="s">
        <v>5060</v>
      </c>
      <c r="H3983">
        <v>48989</v>
      </c>
      <c r="I3983">
        <v>2</v>
      </c>
      <c r="J3983" t="s">
        <v>5069</v>
      </c>
      <c r="K3983">
        <v>4919.03</v>
      </c>
      <c r="L3983" t="s">
        <v>5075</v>
      </c>
      <c r="M3983">
        <f>MONTH(Helper_Columns[Order_Date])</f>
        <v>10</v>
      </c>
      <c r="N3983">
        <f>YEAR(Helper_Columns[Order_Date])</f>
        <v>2024</v>
      </c>
      <c r="O3983" t="str">
        <f>TEXT(Helper_Columns[Order_Date],"mmm")</f>
        <v>Oct</v>
      </c>
      <c r="P3983" s="7">
        <f>IFERROR(Helper_Columns[Profit]/Helper_Columns[Sales_Amount],0)</f>
        <v>0.10041090857131192</v>
      </c>
      <c r="Q3983" s="5" t="str">
        <f>IF(VALUE(SUBSTITUTE(Helper_Columns[[#This Row],[Discount]],"%",""))&gt;=10,"High Discount", "Normal")</f>
        <v>High Discount</v>
      </c>
      <c r="R3983" s="5" t="str">
        <f xml:space="preserve"> IF(Helper_Columns[[#This Row],[Profit]]&gt;5000,"High","Low")</f>
        <v>Low</v>
      </c>
    </row>
    <row r="3984" spans="1:18" x14ac:dyDescent="0.25">
      <c r="A3984" t="s">
        <v>3994</v>
      </c>
      <c r="B3984" s="4">
        <v>45582.744148829763</v>
      </c>
      <c r="C3984" t="s">
        <v>5014</v>
      </c>
      <c r="D3984" t="s">
        <v>5027</v>
      </c>
      <c r="E3984" t="s">
        <v>5031</v>
      </c>
      <c r="F3984" t="s">
        <v>5047</v>
      </c>
      <c r="G3984" t="s">
        <v>5062</v>
      </c>
      <c r="H3984">
        <v>76947</v>
      </c>
      <c r="I3984">
        <v>13</v>
      </c>
      <c r="J3984" t="s">
        <v>5073</v>
      </c>
      <c r="K3984">
        <v>13931.51</v>
      </c>
      <c r="L3984" t="s">
        <v>5079</v>
      </c>
      <c r="M3984">
        <f>MONTH(Helper_Columns[Order_Date])</f>
        <v>10</v>
      </c>
      <c r="N3984">
        <f>YEAR(Helper_Columns[Order_Date])</f>
        <v>2024</v>
      </c>
      <c r="O3984" t="str">
        <f>TEXT(Helper_Columns[Order_Date],"mmm")</f>
        <v>Oct</v>
      </c>
      <c r="P3984" s="7">
        <f>IFERROR(Helper_Columns[Profit]/Helper_Columns[Sales_Amount],0)</f>
        <v>0.18105332241672839</v>
      </c>
      <c r="Q3984" s="5" t="str">
        <f>IF(VALUE(SUBSTITUTE(Helper_Columns[[#This Row],[Discount]],"%",""))&gt;=10,"High Discount", "Normal")</f>
        <v>Normal</v>
      </c>
      <c r="R3984" s="5" t="str">
        <f xml:space="preserve"> IF(Helper_Columns[[#This Row],[Profit]]&gt;5000,"High","Low")</f>
        <v>High</v>
      </c>
    </row>
    <row r="3985" spans="1:18" x14ac:dyDescent="0.25">
      <c r="A3985" t="s">
        <v>3995</v>
      </c>
      <c r="B3985" s="4">
        <v>45582.817163432694</v>
      </c>
      <c r="C3985" t="s">
        <v>5025</v>
      </c>
      <c r="D3985" t="s">
        <v>5028</v>
      </c>
      <c r="E3985" t="s">
        <v>5035</v>
      </c>
      <c r="F3985" t="s">
        <v>5048</v>
      </c>
      <c r="G3985" t="s">
        <v>5055</v>
      </c>
      <c r="H3985">
        <v>57159</v>
      </c>
      <c r="I3985">
        <v>6</v>
      </c>
      <c r="J3985" t="s">
        <v>5070</v>
      </c>
      <c r="K3985">
        <v>9897.2800000000007</v>
      </c>
      <c r="L3985" t="s">
        <v>5077</v>
      </c>
      <c r="M3985">
        <f>MONTH(Helper_Columns[Order_Date])</f>
        <v>10</v>
      </c>
      <c r="N3985">
        <f>YEAR(Helper_Columns[Order_Date])</f>
        <v>2024</v>
      </c>
      <c r="O3985" t="str">
        <f>TEXT(Helper_Columns[Order_Date],"mmm")</f>
        <v>Oct</v>
      </c>
      <c r="P3985" s="7">
        <f>IFERROR(Helper_Columns[Profit]/Helper_Columns[Sales_Amount],0)</f>
        <v>0.17315348414073026</v>
      </c>
      <c r="Q3985" s="5" t="str">
        <f>IF(VALUE(SUBSTITUTE(Helper_Columns[[#This Row],[Discount]],"%",""))&gt;=10,"High Discount", "Normal")</f>
        <v>Normal</v>
      </c>
      <c r="R3985" s="5" t="str">
        <f xml:space="preserve"> IF(Helper_Columns[[#This Row],[Profit]]&gt;5000,"High","Low")</f>
        <v>High</v>
      </c>
    </row>
    <row r="3986" spans="1:18" x14ac:dyDescent="0.25">
      <c r="A3986" t="s">
        <v>3996</v>
      </c>
      <c r="B3986" s="4">
        <v>45582.890178035603</v>
      </c>
      <c r="C3986" t="s">
        <v>5024</v>
      </c>
      <c r="D3986" t="s">
        <v>5026</v>
      </c>
      <c r="E3986" t="s">
        <v>5030</v>
      </c>
      <c r="F3986" t="s">
        <v>5048</v>
      </c>
      <c r="G3986" t="s">
        <v>5065</v>
      </c>
      <c r="H3986">
        <v>56134</v>
      </c>
      <c r="I3986">
        <v>9</v>
      </c>
      <c r="J3986" t="s">
        <v>5068</v>
      </c>
      <c r="K3986">
        <v>10757.1</v>
      </c>
      <c r="L3986" t="s">
        <v>5079</v>
      </c>
      <c r="M3986">
        <f>MONTH(Helper_Columns[Order_Date])</f>
        <v>10</v>
      </c>
      <c r="N3986">
        <f>YEAR(Helper_Columns[Order_Date])</f>
        <v>2024</v>
      </c>
      <c r="O3986" t="str">
        <f>TEXT(Helper_Columns[Order_Date],"mmm")</f>
        <v>Oct</v>
      </c>
      <c r="P3986" s="7">
        <f>IFERROR(Helper_Columns[Profit]/Helper_Columns[Sales_Amount],0)</f>
        <v>0.19163252217907151</v>
      </c>
      <c r="Q3986" s="5" t="str">
        <f>IF(VALUE(SUBSTITUTE(Helper_Columns[[#This Row],[Discount]],"%",""))&gt;=10,"High Discount", "Normal")</f>
        <v>Normal</v>
      </c>
      <c r="R3986" s="5" t="str">
        <f xml:space="preserve"> IF(Helper_Columns[[#This Row],[Profit]]&gt;5000,"High","Low")</f>
        <v>High</v>
      </c>
    </row>
    <row r="3987" spans="1:18" x14ac:dyDescent="0.25">
      <c r="A3987" t="s">
        <v>3997</v>
      </c>
      <c r="B3987" s="4">
        <v>45582.963192638519</v>
      </c>
      <c r="C3987" t="s">
        <v>5020</v>
      </c>
      <c r="D3987" t="s">
        <v>5026</v>
      </c>
      <c r="E3987" t="s">
        <v>5043</v>
      </c>
      <c r="F3987" t="s">
        <v>5046</v>
      </c>
      <c r="G3987" t="s">
        <v>5053</v>
      </c>
      <c r="H3987">
        <v>50028</v>
      </c>
      <c r="I3987">
        <v>8</v>
      </c>
      <c r="J3987" t="s">
        <v>5068</v>
      </c>
      <c r="K3987">
        <v>8208.7800000000007</v>
      </c>
      <c r="L3987" t="s">
        <v>5079</v>
      </c>
      <c r="M3987">
        <f>MONTH(Helper_Columns[Order_Date])</f>
        <v>10</v>
      </c>
      <c r="N3987">
        <f>YEAR(Helper_Columns[Order_Date])</f>
        <v>2024</v>
      </c>
      <c r="O3987" t="str">
        <f>TEXT(Helper_Columns[Order_Date],"mmm")</f>
        <v>Oct</v>
      </c>
      <c r="P3987" s="7">
        <f>IFERROR(Helper_Columns[Profit]/Helper_Columns[Sales_Amount],0)</f>
        <v>0.16408371312065245</v>
      </c>
      <c r="Q3987" s="5" t="str">
        <f>IF(VALUE(SUBSTITUTE(Helper_Columns[[#This Row],[Discount]],"%",""))&gt;=10,"High Discount", "Normal")</f>
        <v>Normal</v>
      </c>
      <c r="R3987" s="5" t="str">
        <f xml:space="preserve"> IF(Helper_Columns[[#This Row],[Profit]]&gt;5000,"High","Low")</f>
        <v>High</v>
      </c>
    </row>
    <row r="3988" spans="1:18" x14ac:dyDescent="0.25">
      <c r="A3988" t="s">
        <v>3998</v>
      </c>
      <c r="B3988" s="4">
        <v>45583.03620724145</v>
      </c>
      <c r="C3988" t="s">
        <v>5021</v>
      </c>
      <c r="D3988" t="s">
        <v>5028</v>
      </c>
      <c r="E3988" t="s">
        <v>5037</v>
      </c>
      <c r="F3988" t="s">
        <v>5047</v>
      </c>
      <c r="G3988" t="s">
        <v>5067</v>
      </c>
      <c r="H3988">
        <v>60557</v>
      </c>
      <c r="I3988">
        <v>3</v>
      </c>
      <c r="J3988" t="s">
        <v>5072</v>
      </c>
      <c r="K3988">
        <v>10861.03</v>
      </c>
      <c r="L3988" t="s">
        <v>5076</v>
      </c>
      <c r="M3988">
        <f>MONTH(Helper_Columns[Order_Date])</f>
        <v>10</v>
      </c>
      <c r="N3988">
        <f>YEAR(Helper_Columns[Order_Date])</f>
        <v>2024</v>
      </c>
      <c r="O3988" t="str">
        <f>TEXT(Helper_Columns[Order_Date],"mmm")</f>
        <v>Oct</v>
      </c>
      <c r="P3988" s="7">
        <f>IFERROR(Helper_Columns[Profit]/Helper_Columns[Sales_Amount],0)</f>
        <v>0.17935218059018776</v>
      </c>
      <c r="Q3988" s="5" t="str">
        <f>IF(VALUE(SUBSTITUTE(Helper_Columns[[#This Row],[Discount]],"%",""))&gt;=10,"High Discount", "Normal")</f>
        <v>High Discount</v>
      </c>
      <c r="R3988" s="5" t="str">
        <f xml:space="preserve"> IF(Helper_Columns[[#This Row],[Profit]]&gt;5000,"High","Low")</f>
        <v>High</v>
      </c>
    </row>
    <row r="3989" spans="1:18" x14ac:dyDescent="0.25">
      <c r="A3989" t="s">
        <v>3999</v>
      </c>
      <c r="B3989" s="4">
        <v>45583.109221844366</v>
      </c>
      <c r="C3989" t="s">
        <v>5020</v>
      </c>
      <c r="D3989" t="s">
        <v>5026</v>
      </c>
      <c r="E3989" t="s">
        <v>5030</v>
      </c>
      <c r="F3989" t="s">
        <v>5047</v>
      </c>
      <c r="G3989" t="s">
        <v>5062</v>
      </c>
      <c r="H3989">
        <v>52192</v>
      </c>
      <c r="I3989">
        <v>2</v>
      </c>
      <c r="J3989" t="s">
        <v>5069</v>
      </c>
      <c r="K3989">
        <v>6149.89</v>
      </c>
      <c r="L3989" t="s">
        <v>5076</v>
      </c>
      <c r="M3989">
        <f>MONTH(Helper_Columns[Order_Date])</f>
        <v>10</v>
      </c>
      <c r="N3989">
        <f>YEAR(Helper_Columns[Order_Date])</f>
        <v>2024</v>
      </c>
      <c r="O3989" t="str">
        <f>TEXT(Helper_Columns[Order_Date],"mmm")</f>
        <v>Oct</v>
      </c>
      <c r="P3989" s="7">
        <f>IFERROR(Helper_Columns[Profit]/Helper_Columns[Sales_Amount],0)</f>
        <v>0.11783204322501534</v>
      </c>
      <c r="Q3989" s="5" t="str">
        <f>IF(VALUE(SUBSTITUTE(Helper_Columns[[#This Row],[Discount]],"%",""))&gt;=10,"High Discount", "Normal")</f>
        <v>High Discount</v>
      </c>
      <c r="R3989" s="5" t="str">
        <f xml:space="preserve"> IF(Helper_Columns[[#This Row],[Profit]]&gt;5000,"High","Low")</f>
        <v>High</v>
      </c>
    </row>
    <row r="3990" spans="1:18" x14ac:dyDescent="0.25">
      <c r="A3990" t="s">
        <v>4000</v>
      </c>
      <c r="B3990" s="4">
        <v>45583.182236447283</v>
      </c>
      <c r="C3990" t="s">
        <v>5017</v>
      </c>
      <c r="D3990" t="s">
        <v>5029</v>
      </c>
      <c r="E3990" t="s">
        <v>5039</v>
      </c>
      <c r="F3990" t="s">
        <v>5047</v>
      </c>
      <c r="G3990" t="s">
        <v>5064</v>
      </c>
      <c r="H3990">
        <v>70668</v>
      </c>
      <c r="I3990">
        <v>9</v>
      </c>
      <c r="J3990" t="s">
        <v>5069</v>
      </c>
      <c r="K3990">
        <v>9631.92</v>
      </c>
      <c r="L3990" t="s">
        <v>5077</v>
      </c>
      <c r="M3990">
        <f>MONTH(Helper_Columns[Order_Date])</f>
        <v>10</v>
      </c>
      <c r="N3990">
        <f>YEAR(Helper_Columns[Order_Date])</f>
        <v>2024</v>
      </c>
      <c r="O3990" t="str">
        <f>TEXT(Helper_Columns[Order_Date],"mmm")</f>
        <v>Oct</v>
      </c>
      <c r="P3990" s="7">
        <f>IFERROR(Helper_Columns[Profit]/Helper_Columns[Sales_Amount],0)</f>
        <v>0.13629818305314995</v>
      </c>
      <c r="Q3990" s="5" t="str">
        <f>IF(VALUE(SUBSTITUTE(Helper_Columns[[#This Row],[Discount]],"%",""))&gt;=10,"High Discount", "Normal")</f>
        <v>High Discount</v>
      </c>
      <c r="R3990" s="5" t="str">
        <f xml:space="preserve"> IF(Helper_Columns[[#This Row],[Profit]]&gt;5000,"High","Low")</f>
        <v>High</v>
      </c>
    </row>
    <row r="3991" spans="1:18" x14ac:dyDescent="0.25">
      <c r="A3991" t="s">
        <v>4001</v>
      </c>
      <c r="B3991" s="4">
        <v>45583.255251050206</v>
      </c>
      <c r="C3991" t="s">
        <v>5012</v>
      </c>
      <c r="D3991" t="s">
        <v>5027</v>
      </c>
      <c r="E3991" t="s">
        <v>5044</v>
      </c>
      <c r="F3991" t="s">
        <v>5047</v>
      </c>
      <c r="G3991" t="s">
        <v>5050</v>
      </c>
      <c r="H3991">
        <v>23523</v>
      </c>
      <c r="I3991">
        <v>12</v>
      </c>
      <c r="J3991" t="s">
        <v>5070</v>
      </c>
      <c r="K3991">
        <v>4210.1000000000004</v>
      </c>
      <c r="L3991" t="s">
        <v>5077</v>
      </c>
      <c r="M3991">
        <f>MONTH(Helper_Columns[Order_Date])</f>
        <v>10</v>
      </c>
      <c r="N3991">
        <f>YEAR(Helper_Columns[Order_Date])</f>
        <v>2024</v>
      </c>
      <c r="O3991" t="str">
        <f>TEXT(Helper_Columns[Order_Date],"mmm")</f>
        <v>Oct</v>
      </c>
      <c r="P3991" s="7">
        <f>IFERROR(Helper_Columns[Profit]/Helper_Columns[Sales_Amount],0)</f>
        <v>0.17897802151086173</v>
      </c>
      <c r="Q3991" s="5" t="str">
        <f>IF(VALUE(SUBSTITUTE(Helper_Columns[[#This Row],[Discount]],"%",""))&gt;=10,"High Discount", "Normal")</f>
        <v>Normal</v>
      </c>
      <c r="R3991" s="5" t="str">
        <f xml:space="preserve"> IF(Helper_Columns[[#This Row],[Profit]]&gt;5000,"High","Low")</f>
        <v>Low</v>
      </c>
    </row>
    <row r="3992" spans="1:18" x14ac:dyDescent="0.25">
      <c r="A3992" t="s">
        <v>4002</v>
      </c>
      <c r="B3992" s="4">
        <v>45583.328265653123</v>
      </c>
      <c r="C3992" t="s">
        <v>5024</v>
      </c>
      <c r="D3992" t="s">
        <v>5027</v>
      </c>
      <c r="E3992" t="s">
        <v>5038</v>
      </c>
      <c r="F3992" t="s">
        <v>5047</v>
      </c>
      <c r="G3992" t="s">
        <v>5067</v>
      </c>
      <c r="H3992">
        <v>22718</v>
      </c>
      <c r="I3992">
        <v>7</v>
      </c>
      <c r="J3992" t="s">
        <v>5068</v>
      </c>
      <c r="K3992">
        <v>2548.62</v>
      </c>
      <c r="L3992" t="s">
        <v>5079</v>
      </c>
      <c r="M3992">
        <f>MONTH(Helper_Columns[Order_Date])</f>
        <v>10</v>
      </c>
      <c r="N3992">
        <f>YEAR(Helper_Columns[Order_Date])</f>
        <v>2024</v>
      </c>
      <c r="O3992" t="str">
        <f>TEXT(Helper_Columns[Order_Date],"mmm")</f>
        <v>Oct</v>
      </c>
      <c r="P3992" s="7">
        <f>IFERROR(Helper_Columns[Profit]/Helper_Columns[Sales_Amount],0)</f>
        <v>0.11218505150101241</v>
      </c>
      <c r="Q3992" s="5" t="str">
        <f>IF(VALUE(SUBSTITUTE(Helper_Columns[[#This Row],[Discount]],"%",""))&gt;=10,"High Discount", "Normal")</f>
        <v>Normal</v>
      </c>
      <c r="R3992" s="5" t="str">
        <f xml:space="preserve"> IF(Helper_Columns[[#This Row],[Profit]]&gt;5000,"High","Low")</f>
        <v>Low</v>
      </c>
    </row>
    <row r="3993" spans="1:18" x14ac:dyDescent="0.25">
      <c r="A3993" t="s">
        <v>4003</v>
      </c>
      <c r="B3993" s="4">
        <v>45583.401280256039</v>
      </c>
      <c r="C3993" t="s">
        <v>5025</v>
      </c>
      <c r="D3993" t="s">
        <v>5028</v>
      </c>
      <c r="E3993" t="s">
        <v>5032</v>
      </c>
      <c r="F3993" t="s">
        <v>5046</v>
      </c>
      <c r="G3993" t="s">
        <v>5057</v>
      </c>
      <c r="H3993">
        <v>30579</v>
      </c>
      <c r="I3993">
        <v>10</v>
      </c>
      <c r="J3993" t="s">
        <v>5070</v>
      </c>
      <c r="K3993">
        <v>2921.48</v>
      </c>
      <c r="L3993" t="s">
        <v>5077</v>
      </c>
      <c r="M3993">
        <f>MONTH(Helper_Columns[Order_Date])</f>
        <v>10</v>
      </c>
      <c r="N3993">
        <f>YEAR(Helper_Columns[Order_Date])</f>
        <v>2024</v>
      </c>
      <c r="O3993" t="str">
        <f>TEXT(Helper_Columns[Order_Date],"mmm")</f>
        <v>Oct</v>
      </c>
      <c r="P3993" s="7">
        <f>IFERROR(Helper_Columns[Profit]/Helper_Columns[Sales_Amount],0)</f>
        <v>9.5538768435854668E-2</v>
      </c>
      <c r="Q3993" s="5" t="str">
        <f>IF(VALUE(SUBSTITUTE(Helper_Columns[[#This Row],[Discount]],"%",""))&gt;=10,"High Discount", "Normal")</f>
        <v>Normal</v>
      </c>
      <c r="R3993" s="5" t="str">
        <f xml:space="preserve"> IF(Helper_Columns[[#This Row],[Profit]]&gt;5000,"High","Low")</f>
        <v>Low</v>
      </c>
    </row>
    <row r="3994" spans="1:18" x14ac:dyDescent="0.25">
      <c r="A3994" t="s">
        <v>4004</v>
      </c>
      <c r="B3994" s="4">
        <v>45583.47429485897</v>
      </c>
      <c r="C3994" t="s">
        <v>5014</v>
      </c>
      <c r="D3994" t="s">
        <v>5028</v>
      </c>
      <c r="E3994" t="s">
        <v>5035</v>
      </c>
      <c r="F3994" t="s">
        <v>5048</v>
      </c>
      <c r="G3994" t="s">
        <v>5055</v>
      </c>
      <c r="H3994">
        <v>18211</v>
      </c>
      <c r="I3994">
        <v>1</v>
      </c>
      <c r="J3994" t="s">
        <v>5070</v>
      </c>
      <c r="K3994">
        <v>3833.4</v>
      </c>
      <c r="L3994" t="s">
        <v>5077</v>
      </c>
      <c r="M3994">
        <f>MONTH(Helper_Columns[Order_Date])</f>
        <v>10</v>
      </c>
      <c r="N3994">
        <f>YEAR(Helper_Columns[Order_Date])</f>
        <v>2024</v>
      </c>
      <c r="O3994" t="str">
        <f>TEXT(Helper_Columns[Order_Date],"mmm")</f>
        <v>Oct</v>
      </c>
      <c r="P3994" s="7">
        <f>IFERROR(Helper_Columns[Profit]/Helper_Columns[Sales_Amount],0)</f>
        <v>0.21049914886606996</v>
      </c>
      <c r="Q3994" s="5" t="str">
        <f>IF(VALUE(SUBSTITUTE(Helper_Columns[[#This Row],[Discount]],"%",""))&gt;=10,"High Discount", "Normal")</f>
        <v>Normal</v>
      </c>
      <c r="R3994" s="5" t="str">
        <f xml:space="preserve"> IF(Helper_Columns[[#This Row],[Profit]]&gt;5000,"High","Low")</f>
        <v>Low</v>
      </c>
    </row>
    <row r="3995" spans="1:18" x14ac:dyDescent="0.25">
      <c r="A3995" t="s">
        <v>4005</v>
      </c>
      <c r="B3995" s="4">
        <v>45583.547309461886</v>
      </c>
      <c r="C3995" t="s">
        <v>5012</v>
      </c>
      <c r="D3995" t="s">
        <v>5027</v>
      </c>
      <c r="E3995" t="s">
        <v>5031</v>
      </c>
      <c r="F3995" t="s">
        <v>5046</v>
      </c>
      <c r="G3995" t="s">
        <v>5057</v>
      </c>
      <c r="H3995">
        <v>41503</v>
      </c>
      <c r="I3995">
        <v>9</v>
      </c>
      <c r="J3995" t="s">
        <v>5072</v>
      </c>
      <c r="K3995">
        <v>8595.2999999999993</v>
      </c>
      <c r="L3995" t="s">
        <v>5076</v>
      </c>
      <c r="M3995">
        <f>MONTH(Helper_Columns[Order_Date])</f>
        <v>10</v>
      </c>
      <c r="N3995">
        <f>YEAR(Helper_Columns[Order_Date])</f>
        <v>2024</v>
      </c>
      <c r="O3995" t="str">
        <f>TEXT(Helper_Columns[Order_Date],"mmm")</f>
        <v>Oct</v>
      </c>
      <c r="P3995" s="7">
        <f>IFERROR(Helper_Columns[Profit]/Helper_Columns[Sales_Amount],0)</f>
        <v>0.20710069151627591</v>
      </c>
      <c r="Q3995" s="5" t="str">
        <f>IF(VALUE(SUBSTITUTE(Helper_Columns[[#This Row],[Discount]],"%",""))&gt;=10,"High Discount", "Normal")</f>
        <v>High Discount</v>
      </c>
      <c r="R3995" s="5" t="str">
        <f xml:space="preserve"> IF(Helper_Columns[[#This Row],[Profit]]&gt;5000,"High","Low")</f>
        <v>High</v>
      </c>
    </row>
    <row r="3996" spans="1:18" x14ac:dyDescent="0.25">
      <c r="A3996" t="s">
        <v>4006</v>
      </c>
      <c r="B3996" s="4">
        <v>45583.620324064803</v>
      </c>
      <c r="C3996" t="s">
        <v>5015</v>
      </c>
      <c r="D3996" t="s">
        <v>5027</v>
      </c>
      <c r="E3996" t="s">
        <v>5042</v>
      </c>
      <c r="F3996" t="s">
        <v>5046</v>
      </c>
      <c r="G3996" t="s">
        <v>5049</v>
      </c>
      <c r="H3996">
        <v>61982</v>
      </c>
      <c r="I3996">
        <v>4</v>
      </c>
      <c r="J3996" t="s">
        <v>5071</v>
      </c>
      <c r="K3996">
        <v>10440.1</v>
      </c>
      <c r="L3996" t="s">
        <v>5078</v>
      </c>
      <c r="M3996">
        <f>MONTH(Helper_Columns[Order_Date])</f>
        <v>10</v>
      </c>
      <c r="N3996">
        <f>YEAR(Helper_Columns[Order_Date])</f>
        <v>2024</v>
      </c>
      <c r="O3996" t="str">
        <f>TEXT(Helper_Columns[Order_Date],"mmm")</f>
        <v>Oct</v>
      </c>
      <c r="P3996" s="7">
        <f>IFERROR(Helper_Columns[Profit]/Helper_Columns[Sales_Amount],0)</f>
        <v>0.16843761091929915</v>
      </c>
      <c r="Q3996" s="5" t="str">
        <f>IF(VALUE(SUBSTITUTE(Helper_Columns[[#This Row],[Discount]],"%",""))&gt;=10,"High Discount", "Normal")</f>
        <v>High Discount</v>
      </c>
      <c r="R3996" s="5" t="str">
        <f xml:space="preserve"> IF(Helper_Columns[[#This Row],[Profit]]&gt;5000,"High","Low")</f>
        <v>High</v>
      </c>
    </row>
    <row r="3997" spans="1:18" x14ac:dyDescent="0.25">
      <c r="A3997" t="s">
        <v>4007</v>
      </c>
      <c r="B3997" s="4">
        <v>45583.693338667726</v>
      </c>
      <c r="C3997" t="s">
        <v>5019</v>
      </c>
      <c r="D3997" t="s">
        <v>5026</v>
      </c>
      <c r="E3997" t="s">
        <v>5045</v>
      </c>
      <c r="F3997" t="s">
        <v>5048</v>
      </c>
      <c r="G3997" t="s">
        <v>5065</v>
      </c>
      <c r="H3997">
        <v>20367</v>
      </c>
      <c r="I3997">
        <v>5</v>
      </c>
      <c r="J3997" t="s">
        <v>5069</v>
      </c>
      <c r="K3997">
        <v>4335.3999999999996</v>
      </c>
      <c r="L3997" t="s">
        <v>5078</v>
      </c>
      <c r="M3997">
        <f>MONTH(Helper_Columns[Order_Date])</f>
        <v>10</v>
      </c>
      <c r="N3997">
        <f>YEAR(Helper_Columns[Order_Date])</f>
        <v>2024</v>
      </c>
      <c r="O3997" t="str">
        <f>TEXT(Helper_Columns[Order_Date],"mmm")</f>
        <v>Oct</v>
      </c>
      <c r="P3997" s="7">
        <f>IFERROR(Helper_Columns[Profit]/Helper_Columns[Sales_Amount],0)</f>
        <v>0.21286394658025234</v>
      </c>
      <c r="Q3997" s="5" t="str">
        <f>IF(VALUE(SUBSTITUTE(Helper_Columns[[#This Row],[Discount]],"%",""))&gt;=10,"High Discount", "Normal")</f>
        <v>High Discount</v>
      </c>
      <c r="R3997" s="5" t="str">
        <f xml:space="preserve"> IF(Helper_Columns[[#This Row],[Profit]]&gt;5000,"High","Low")</f>
        <v>Low</v>
      </c>
    </row>
    <row r="3998" spans="1:18" x14ac:dyDescent="0.25">
      <c r="A3998" t="s">
        <v>4008</v>
      </c>
      <c r="B3998" s="4">
        <v>45583.76635327065</v>
      </c>
      <c r="C3998" t="s">
        <v>5019</v>
      </c>
      <c r="D3998" t="s">
        <v>5027</v>
      </c>
      <c r="E3998" t="s">
        <v>5042</v>
      </c>
      <c r="F3998" t="s">
        <v>5047</v>
      </c>
      <c r="G3998" t="s">
        <v>5067</v>
      </c>
      <c r="H3998">
        <v>70524</v>
      </c>
      <c r="I3998">
        <v>11</v>
      </c>
      <c r="J3998" t="s">
        <v>5072</v>
      </c>
      <c r="K3998">
        <v>13805.99</v>
      </c>
      <c r="L3998" t="s">
        <v>5079</v>
      </c>
      <c r="M3998">
        <f>MONTH(Helper_Columns[Order_Date])</f>
        <v>10</v>
      </c>
      <c r="N3998">
        <f>YEAR(Helper_Columns[Order_Date])</f>
        <v>2024</v>
      </c>
      <c r="O3998" t="str">
        <f>TEXT(Helper_Columns[Order_Date],"mmm")</f>
        <v>Oct</v>
      </c>
      <c r="P3998" s="7">
        <f>IFERROR(Helper_Columns[Profit]/Helper_Columns[Sales_Amount],0)</f>
        <v>0.19576300266575916</v>
      </c>
      <c r="Q3998" s="5" t="str">
        <f>IF(VALUE(SUBSTITUTE(Helper_Columns[[#This Row],[Discount]],"%",""))&gt;=10,"High Discount", "Normal")</f>
        <v>High Discount</v>
      </c>
      <c r="R3998" s="5" t="str">
        <f xml:space="preserve"> IF(Helper_Columns[[#This Row],[Profit]]&gt;5000,"High","Low")</f>
        <v>High</v>
      </c>
    </row>
    <row r="3999" spans="1:18" x14ac:dyDescent="0.25">
      <c r="A3999" t="s">
        <v>4009</v>
      </c>
      <c r="B3999" s="4">
        <v>45583.839367873567</v>
      </c>
      <c r="C3999" t="s">
        <v>5025</v>
      </c>
      <c r="D3999" t="s">
        <v>5027</v>
      </c>
      <c r="E3999" t="s">
        <v>5044</v>
      </c>
      <c r="F3999" t="s">
        <v>5047</v>
      </c>
      <c r="G3999" t="s">
        <v>5050</v>
      </c>
      <c r="H3999">
        <v>71297</v>
      </c>
      <c r="I3999">
        <v>12</v>
      </c>
      <c r="J3999" t="s">
        <v>5069</v>
      </c>
      <c r="K3999">
        <v>7571.03</v>
      </c>
      <c r="L3999" t="s">
        <v>5075</v>
      </c>
      <c r="M3999">
        <f>MONTH(Helper_Columns[Order_Date])</f>
        <v>10</v>
      </c>
      <c r="N3999">
        <f>YEAR(Helper_Columns[Order_Date])</f>
        <v>2024</v>
      </c>
      <c r="O3999" t="str">
        <f>TEXT(Helper_Columns[Order_Date],"mmm")</f>
        <v>Oct</v>
      </c>
      <c r="P3999" s="7">
        <f>IFERROR(Helper_Columns[Profit]/Helper_Columns[Sales_Amount],0)</f>
        <v>0.10619002202056187</v>
      </c>
      <c r="Q3999" s="5" t="str">
        <f>IF(VALUE(SUBSTITUTE(Helper_Columns[[#This Row],[Discount]],"%",""))&gt;=10,"High Discount", "Normal")</f>
        <v>High Discount</v>
      </c>
      <c r="R3999" s="5" t="str">
        <f xml:space="preserve"> IF(Helper_Columns[[#This Row],[Profit]]&gt;5000,"High","Low")</f>
        <v>High</v>
      </c>
    </row>
    <row r="4000" spans="1:18" x14ac:dyDescent="0.25">
      <c r="A4000" t="s">
        <v>4010</v>
      </c>
      <c r="B4000" s="4">
        <v>45583.91238247649</v>
      </c>
      <c r="C4000" t="s">
        <v>5018</v>
      </c>
      <c r="D4000" t="s">
        <v>5029</v>
      </c>
      <c r="E4000" t="s">
        <v>5033</v>
      </c>
      <c r="F4000" t="s">
        <v>5046</v>
      </c>
      <c r="G4000" t="s">
        <v>5060</v>
      </c>
      <c r="H4000">
        <v>76449</v>
      </c>
      <c r="I4000">
        <v>9</v>
      </c>
      <c r="J4000" t="s">
        <v>5073</v>
      </c>
      <c r="K4000">
        <v>6907.76</v>
      </c>
      <c r="L4000" t="s">
        <v>5074</v>
      </c>
      <c r="M4000">
        <f>MONTH(Helper_Columns[Order_Date])</f>
        <v>10</v>
      </c>
      <c r="N4000">
        <f>YEAR(Helper_Columns[Order_Date])</f>
        <v>2024</v>
      </c>
      <c r="O4000" t="str">
        <f>TEXT(Helper_Columns[Order_Date],"mmm")</f>
        <v>Oct</v>
      </c>
      <c r="P4000" s="7">
        <f>IFERROR(Helper_Columns[Profit]/Helper_Columns[Sales_Amount],0)</f>
        <v>9.035775484309802E-2</v>
      </c>
      <c r="Q4000" s="5" t="str">
        <f>IF(VALUE(SUBSTITUTE(Helper_Columns[[#This Row],[Discount]],"%",""))&gt;=10,"High Discount", "Normal")</f>
        <v>Normal</v>
      </c>
      <c r="R4000" s="5" t="str">
        <f xml:space="preserve"> IF(Helper_Columns[[#This Row],[Profit]]&gt;5000,"High","Low")</f>
        <v>High</v>
      </c>
    </row>
    <row r="4001" spans="1:18" x14ac:dyDescent="0.25">
      <c r="A4001" t="s">
        <v>4011</v>
      </c>
      <c r="B4001" s="4">
        <v>45583.985397079407</v>
      </c>
      <c r="C4001" t="s">
        <v>5012</v>
      </c>
      <c r="D4001" t="s">
        <v>5027</v>
      </c>
      <c r="E4001" t="s">
        <v>5038</v>
      </c>
      <c r="F4001" t="s">
        <v>5046</v>
      </c>
      <c r="G4001" t="s">
        <v>5060</v>
      </c>
      <c r="H4001">
        <v>65618</v>
      </c>
      <c r="I4001">
        <v>1</v>
      </c>
      <c r="J4001" t="s">
        <v>5072</v>
      </c>
      <c r="K4001">
        <v>12014.87</v>
      </c>
      <c r="L4001" t="s">
        <v>5078</v>
      </c>
      <c r="M4001">
        <f>MONTH(Helper_Columns[Order_Date])</f>
        <v>10</v>
      </c>
      <c r="N4001">
        <f>YEAR(Helper_Columns[Order_Date])</f>
        <v>2024</v>
      </c>
      <c r="O4001" t="str">
        <f>TEXT(Helper_Columns[Order_Date],"mmm")</f>
        <v>Oct</v>
      </c>
      <c r="P4001" s="7">
        <f>IFERROR(Helper_Columns[Profit]/Helper_Columns[Sales_Amount],0)</f>
        <v>0.18310326434819715</v>
      </c>
      <c r="Q4001" s="5" t="str">
        <f>IF(VALUE(SUBSTITUTE(Helper_Columns[[#This Row],[Discount]],"%",""))&gt;=10,"High Discount", "Normal")</f>
        <v>High Discount</v>
      </c>
      <c r="R4001" s="5" t="str">
        <f xml:space="preserve"> IF(Helper_Columns[[#This Row],[Profit]]&gt;5000,"High","Low")</f>
        <v>High</v>
      </c>
    </row>
    <row r="4002" spans="1:18" x14ac:dyDescent="0.25">
      <c r="A4002" t="s">
        <v>4012</v>
      </c>
      <c r="B4002" s="4">
        <v>45584.058411682323</v>
      </c>
      <c r="C4002" t="s">
        <v>5014</v>
      </c>
      <c r="D4002" t="s">
        <v>5026</v>
      </c>
      <c r="E4002" t="s">
        <v>5030</v>
      </c>
      <c r="F4002" t="s">
        <v>5046</v>
      </c>
      <c r="G4002" t="s">
        <v>5066</v>
      </c>
      <c r="H4002">
        <v>53633</v>
      </c>
      <c r="I4002">
        <v>14</v>
      </c>
      <c r="J4002" t="s">
        <v>5071</v>
      </c>
      <c r="K4002">
        <v>10612.1</v>
      </c>
      <c r="L4002" t="s">
        <v>5079</v>
      </c>
      <c r="M4002">
        <f>MONTH(Helper_Columns[Order_Date])</f>
        <v>10</v>
      </c>
      <c r="N4002">
        <f>YEAR(Helper_Columns[Order_Date])</f>
        <v>2024</v>
      </c>
      <c r="O4002" t="str">
        <f>TEXT(Helper_Columns[Order_Date],"mmm")</f>
        <v>Oct</v>
      </c>
      <c r="P4002" s="7">
        <f>IFERROR(Helper_Columns[Profit]/Helper_Columns[Sales_Amount],0)</f>
        <v>0.19786512035500531</v>
      </c>
      <c r="Q4002" s="5" t="str">
        <f>IF(VALUE(SUBSTITUTE(Helper_Columns[[#This Row],[Discount]],"%",""))&gt;=10,"High Discount", "Normal")</f>
        <v>High Discount</v>
      </c>
      <c r="R4002" s="5" t="str">
        <f xml:space="preserve"> IF(Helper_Columns[[#This Row],[Profit]]&gt;5000,"High","Low")</f>
        <v>High</v>
      </c>
    </row>
    <row r="4003" spans="1:18" x14ac:dyDescent="0.25">
      <c r="A4003" t="s">
        <v>4013</v>
      </c>
      <c r="B4003" s="4">
        <v>45584.131426285247</v>
      </c>
      <c r="C4003" t="s">
        <v>5014</v>
      </c>
      <c r="D4003" t="s">
        <v>5028</v>
      </c>
      <c r="E4003" t="s">
        <v>5037</v>
      </c>
      <c r="F4003" t="s">
        <v>5046</v>
      </c>
      <c r="G4003" t="s">
        <v>5049</v>
      </c>
      <c r="H4003">
        <v>56214</v>
      </c>
      <c r="I4003">
        <v>2</v>
      </c>
      <c r="J4003" t="s">
        <v>5073</v>
      </c>
      <c r="K4003">
        <v>8945.9</v>
      </c>
      <c r="L4003" t="s">
        <v>5074</v>
      </c>
      <c r="M4003">
        <f>MONTH(Helper_Columns[Order_Date])</f>
        <v>10</v>
      </c>
      <c r="N4003">
        <f>YEAR(Helper_Columns[Order_Date])</f>
        <v>2024</v>
      </c>
      <c r="O4003" t="str">
        <f>TEXT(Helper_Columns[Order_Date],"mmm")</f>
        <v>Oct</v>
      </c>
      <c r="P4003" s="7">
        <f>IFERROR(Helper_Columns[Profit]/Helper_Columns[Sales_Amount],0)</f>
        <v>0.15914007186821788</v>
      </c>
      <c r="Q4003" s="5" t="str">
        <f>IF(VALUE(SUBSTITUTE(Helper_Columns[[#This Row],[Discount]],"%",""))&gt;=10,"High Discount", "Normal")</f>
        <v>Normal</v>
      </c>
      <c r="R4003" s="5" t="str">
        <f xml:space="preserve"> IF(Helper_Columns[[#This Row],[Profit]]&gt;5000,"High","Low")</f>
        <v>High</v>
      </c>
    </row>
    <row r="4004" spans="1:18" x14ac:dyDescent="0.25">
      <c r="A4004" t="s">
        <v>4014</v>
      </c>
      <c r="B4004" s="4">
        <v>45584.20444088817</v>
      </c>
      <c r="C4004" t="s">
        <v>5024</v>
      </c>
      <c r="D4004" t="s">
        <v>5029</v>
      </c>
      <c r="E4004" t="s">
        <v>5033</v>
      </c>
      <c r="F4004" t="s">
        <v>5047</v>
      </c>
      <c r="G4004" t="s">
        <v>5067</v>
      </c>
      <c r="H4004">
        <v>38985</v>
      </c>
      <c r="I4004">
        <v>14</v>
      </c>
      <c r="J4004" t="s">
        <v>5073</v>
      </c>
      <c r="K4004">
        <v>7965.33</v>
      </c>
      <c r="L4004" t="s">
        <v>5074</v>
      </c>
      <c r="M4004">
        <f>MONTH(Helper_Columns[Order_Date])</f>
        <v>10</v>
      </c>
      <c r="N4004">
        <f>YEAR(Helper_Columns[Order_Date])</f>
        <v>2024</v>
      </c>
      <c r="O4004" t="str">
        <f>TEXT(Helper_Columns[Order_Date],"mmm")</f>
        <v>Oct</v>
      </c>
      <c r="P4004" s="7">
        <f>IFERROR(Helper_Columns[Profit]/Helper_Columns[Sales_Amount],0)</f>
        <v>0.2043178145440554</v>
      </c>
      <c r="Q4004" s="5" t="str">
        <f>IF(VALUE(SUBSTITUTE(Helper_Columns[[#This Row],[Discount]],"%",""))&gt;=10,"High Discount", "Normal")</f>
        <v>Normal</v>
      </c>
      <c r="R4004" s="5" t="str">
        <f xml:space="preserve"> IF(Helper_Columns[[#This Row],[Profit]]&gt;5000,"High","Low")</f>
        <v>High</v>
      </c>
    </row>
    <row r="4005" spans="1:18" x14ac:dyDescent="0.25">
      <c r="A4005" t="s">
        <v>4015</v>
      </c>
      <c r="B4005" s="4">
        <v>45584.277455491087</v>
      </c>
      <c r="C4005" t="s">
        <v>5014</v>
      </c>
      <c r="D4005" t="s">
        <v>5028</v>
      </c>
      <c r="E4005" t="s">
        <v>5035</v>
      </c>
      <c r="F4005" t="s">
        <v>5047</v>
      </c>
      <c r="G4005" t="s">
        <v>5067</v>
      </c>
      <c r="H4005">
        <v>49114</v>
      </c>
      <c r="I4005">
        <v>1</v>
      </c>
      <c r="J4005" t="s">
        <v>5070</v>
      </c>
      <c r="K4005">
        <v>4113.8500000000004</v>
      </c>
      <c r="L4005" t="s">
        <v>5077</v>
      </c>
      <c r="M4005">
        <f>MONTH(Helper_Columns[Order_Date])</f>
        <v>10</v>
      </c>
      <c r="N4005">
        <f>YEAR(Helper_Columns[Order_Date])</f>
        <v>2024</v>
      </c>
      <c r="O4005" t="str">
        <f>TEXT(Helper_Columns[Order_Date],"mmm")</f>
        <v>Oct</v>
      </c>
      <c r="P4005" s="7">
        <f>IFERROR(Helper_Columns[Profit]/Helper_Columns[Sales_Amount],0)</f>
        <v>8.3761249338274224E-2</v>
      </c>
      <c r="Q4005" s="5" t="str">
        <f>IF(VALUE(SUBSTITUTE(Helper_Columns[[#This Row],[Discount]],"%",""))&gt;=10,"High Discount", "Normal")</f>
        <v>Normal</v>
      </c>
      <c r="R4005" s="5" t="str">
        <f xml:space="preserve"> IF(Helper_Columns[[#This Row],[Profit]]&gt;5000,"High","Low")</f>
        <v>Low</v>
      </c>
    </row>
    <row r="4006" spans="1:18" x14ac:dyDescent="0.25">
      <c r="A4006" t="s">
        <v>4016</v>
      </c>
      <c r="B4006" s="4">
        <v>45584.350470094018</v>
      </c>
      <c r="C4006" t="s">
        <v>5013</v>
      </c>
      <c r="D4006" t="s">
        <v>5028</v>
      </c>
      <c r="E4006" t="s">
        <v>5032</v>
      </c>
      <c r="F4006" t="s">
        <v>5048</v>
      </c>
      <c r="G4006" t="s">
        <v>5056</v>
      </c>
      <c r="H4006">
        <v>39152</v>
      </c>
      <c r="I4006">
        <v>6</v>
      </c>
      <c r="J4006" t="s">
        <v>5069</v>
      </c>
      <c r="K4006">
        <v>5336.02</v>
      </c>
      <c r="L4006" t="s">
        <v>5074</v>
      </c>
      <c r="M4006">
        <f>MONTH(Helper_Columns[Order_Date])</f>
        <v>10</v>
      </c>
      <c r="N4006">
        <f>YEAR(Helper_Columns[Order_Date])</f>
        <v>2024</v>
      </c>
      <c r="O4006" t="str">
        <f>TEXT(Helper_Columns[Order_Date],"mmm")</f>
        <v>Oct</v>
      </c>
      <c r="P4006" s="7">
        <f>IFERROR(Helper_Columns[Profit]/Helper_Columns[Sales_Amount],0)</f>
        <v>0.13628984470780547</v>
      </c>
      <c r="Q4006" s="5" t="str">
        <f>IF(VALUE(SUBSTITUTE(Helper_Columns[[#This Row],[Discount]],"%",""))&gt;=10,"High Discount", "Normal")</f>
        <v>High Discount</v>
      </c>
      <c r="R4006" s="5" t="str">
        <f xml:space="preserve"> IF(Helper_Columns[[#This Row],[Profit]]&gt;5000,"High","Low")</f>
        <v>High</v>
      </c>
    </row>
    <row r="4007" spans="1:18" x14ac:dyDescent="0.25">
      <c r="A4007" t="s">
        <v>4017</v>
      </c>
      <c r="B4007" s="4">
        <v>45584.423484696927</v>
      </c>
      <c r="C4007" t="s">
        <v>5023</v>
      </c>
      <c r="D4007" t="s">
        <v>5026</v>
      </c>
      <c r="E4007" t="s">
        <v>5030</v>
      </c>
      <c r="F4007" t="s">
        <v>5047</v>
      </c>
      <c r="G4007" t="s">
        <v>5067</v>
      </c>
      <c r="H4007">
        <v>45327</v>
      </c>
      <c r="I4007">
        <v>14</v>
      </c>
      <c r="J4007" t="s">
        <v>5072</v>
      </c>
      <c r="K4007">
        <v>6332.4</v>
      </c>
      <c r="L4007" t="s">
        <v>5077</v>
      </c>
      <c r="M4007">
        <f>MONTH(Helper_Columns[Order_Date])</f>
        <v>10</v>
      </c>
      <c r="N4007">
        <f>YEAR(Helper_Columns[Order_Date])</f>
        <v>2024</v>
      </c>
      <c r="O4007" t="str">
        <f>TEXT(Helper_Columns[Order_Date],"mmm")</f>
        <v>Oct</v>
      </c>
      <c r="P4007" s="7">
        <f>IFERROR(Helper_Columns[Profit]/Helper_Columns[Sales_Amount],0)</f>
        <v>0.13970481170163479</v>
      </c>
      <c r="Q4007" s="5" t="str">
        <f>IF(VALUE(SUBSTITUTE(Helper_Columns[[#This Row],[Discount]],"%",""))&gt;=10,"High Discount", "Normal")</f>
        <v>High Discount</v>
      </c>
      <c r="R4007" s="5" t="str">
        <f xml:space="preserve"> IF(Helper_Columns[[#This Row],[Profit]]&gt;5000,"High","Low")</f>
        <v>High</v>
      </c>
    </row>
    <row r="4008" spans="1:18" x14ac:dyDescent="0.25">
      <c r="A4008" t="s">
        <v>4018</v>
      </c>
      <c r="B4008" s="4">
        <v>45584.49649929985</v>
      </c>
      <c r="C4008" t="s">
        <v>5020</v>
      </c>
      <c r="D4008" t="s">
        <v>5027</v>
      </c>
      <c r="E4008" t="s">
        <v>5031</v>
      </c>
      <c r="F4008" t="s">
        <v>5046</v>
      </c>
      <c r="G4008" t="s">
        <v>5049</v>
      </c>
      <c r="H4008">
        <v>43816</v>
      </c>
      <c r="I4008">
        <v>14</v>
      </c>
      <c r="J4008" t="s">
        <v>5073</v>
      </c>
      <c r="K4008">
        <v>4107.21</v>
      </c>
      <c r="L4008" t="s">
        <v>5076</v>
      </c>
      <c r="M4008">
        <f>MONTH(Helper_Columns[Order_Date])</f>
        <v>10</v>
      </c>
      <c r="N4008">
        <f>YEAR(Helper_Columns[Order_Date])</f>
        <v>2024</v>
      </c>
      <c r="O4008" t="str">
        <f>TEXT(Helper_Columns[Order_Date],"mmm")</f>
        <v>Oct</v>
      </c>
      <c r="P4008" s="7">
        <f>IFERROR(Helper_Columns[Profit]/Helper_Columns[Sales_Amount],0)</f>
        <v>9.3737675734891363E-2</v>
      </c>
      <c r="Q4008" s="5" t="str">
        <f>IF(VALUE(SUBSTITUTE(Helper_Columns[[#This Row],[Discount]],"%",""))&gt;=10,"High Discount", "Normal")</f>
        <v>Normal</v>
      </c>
      <c r="R4008" s="5" t="str">
        <f xml:space="preserve"> IF(Helper_Columns[[#This Row],[Profit]]&gt;5000,"High","Low")</f>
        <v>Low</v>
      </c>
    </row>
    <row r="4009" spans="1:18" x14ac:dyDescent="0.25">
      <c r="A4009" t="s">
        <v>4019</v>
      </c>
      <c r="B4009" s="4">
        <v>45584.569513902781</v>
      </c>
      <c r="C4009" t="s">
        <v>5022</v>
      </c>
      <c r="D4009" t="s">
        <v>5029</v>
      </c>
      <c r="E4009" t="s">
        <v>5040</v>
      </c>
      <c r="F4009" t="s">
        <v>5047</v>
      </c>
      <c r="G4009" t="s">
        <v>5058</v>
      </c>
      <c r="H4009">
        <v>63834</v>
      </c>
      <c r="I4009">
        <v>1</v>
      </c>
      <c r="J4009" t="s">
        <v>5072</v>
      </c>
      <c r="K4009">
        <v>10464.4</v>
      </c>
      <c r="L4009" t="s">
        <v>5079</v>
      </c>
      <c r="M4009">
        <f>MONTH(Helper_Columns[Order_Date])</f>
        <v>10</v>
      </c>
      <c r="N4009">
        <f>YEAR(Helper_Columns[Order_Date])</f>
        <v>2024</v>
      </c>
      <c r="O4009" t="str">
        <f>TEXT(Helper_Columns[Order_Date],"mmm")</f>
        <v>Oct</v>
      </c>
      <c r="P4009" s="7">
        <f>IFERROR(Helper_Columns[Profit]/Helper_Columns[Sales_Amount],0)</f>
        <v>0.16393144719115205</v>
      </c>
      <c r="Q4009" s="5" t="str">
        <f>IF(VALUE(SUBSTITUTE(Helper_Columns[[#This Row],[Discount]],"%",""))&gt;=10,"High Discount", "Normal")</f>
        <v>High Discount</v>
      </c>
      <c r="R4009" s="5" t="str">
        <f xml:space="preserve"> IF(Helper_Columns[[#This Row],[Profit]]&gt;5000,"High","Low")</f>
        <v>High</v>
      </c>
    </row>
    <row r="4010" spans="1:18" x14ac:dyDescent="0.25">
      <c r="A4010" t="s">
        <v>4020</v>
      </c>
      <c r="B4010" s="4">
        <v>45584.642528505698</v>
      </c>
      <c r="C4010" t="s">
        <v>5013</v>
      </c>
      <c r="D4010" t="s">
        <v>5028</v>
      </c>
      <c r="E4010" t="s">
        <v>5036</v>
      </c>
      <c r="F4010" t="s">
        <v>5046</v>
      </c>
      <c r="G4010" t="s">
        <v>5061</v>
      </c>
      <c r="H4010">
        <v>49522</v>
      </c>
      <c r="I4010">
        <v>8</v>
      </c>
      <c r="J4010" t="s">
        <v>5072</v>
      </c>
      <c r="K4010">
        <v>10606.08</v>
      </c>
      <c r="L4010" t="s">
        <v>5074</v>
      </c>
      <c r="M4010">
        <f>MONTH(Helper_Columns[Order_Date])</f>
        <v>10</v>
      </c>
      <c r="N4010">
        <f>YEAR(Helper_Columns[Order_Date])</f>
        <v>2024</v>
      </c>
      <c r="O4010" t="str">
        <f>TEXT(Helper_Columns[Order_Date],"mmm")</f>
        <v>Oct</v>
      </c>
      <c r="P4010" s="7">
        <f>IFERROR(Helper_Columns[Profit]/Helper_Columns[Sales_Amount],0)</f>
        <v>0.21416905617705262</v>
      </c>
      <c r="Q4010" s="5" t="str">
        <f>IF(VALUE(SUBSTITUTE(Helper_Columns[[#This Row],[Discount]],"%",""))&gt;=10,"High Discount", "Normal")</f>
        <v>High Discount</v>
      </c>
      <c r="R4010" s="5" t="str">
        <f xml:space="preserve"> IF(Helper_Columns[[#This Row],[Profit]]&gt;5000,"High","Low")</f>
        <v>High</v>
      </c>
    </row>
    <row r="4011" spans="1:18" x14ac:dyDescent="0.25">
      <c r="A4011" t="s">
        <v>4021</v>
      </c>
      <c r="B4011" s="4">
        <v>45584.715543108607</v>
      </c>
      <c r="C4011" t="s">
        <v>5012</v>
      </c>
      <c r="D4011" t="s">
        <v>5026</v>
      </c>
      <c r="E4011" t="s">
        <v>5034</v>
      </c>
      <c r="F4011" t="s">
        <v>5048</v>
      </c>
      <c r="G4011" t="s">
        <v>5059</v>
      </c>
      <c r="H4011">
        <v>1188</v>
      </c>
      <c r="I4011">
        <v>6</v>
      </c>
      <c r="J4011" t="s">
        <v>5071</v>
      </c>
      <c r="K4011">
        <v>155.33000000000001</v>
      </c>
      <c r="L4011" t="s">
        <v>5075</v>
      </c>
      <c r="M4011">
        <f>MONTH(Helper_Columns[Order_Date])</f>
        <v>10</v>
      </c>
      <c r="N4011">
        <f>YEAR(Helper_Columns[Order_Date])</f>
        <v>2024</v>
      </c>
      <c r="O4011" t="str">
        <f>TEXT(Helper_Columns[Order_Date],"mmm")</f>
        <v>Oct</v>
      </c>
      <c r="P4011" s="7">
        <f>IFERROR(Helper_Columns[Profit]/Helper_Columns[Sales_Amount],0)</f>
        <v>0.13074915824915825</v>
      </c>
      <c r="Q4011" s="5" t="str">
        <f>IF(VALUE(SUBSTITUTE(Helper_Columns[[#This Row],[Discount]],"%",""))&gt;=10,"High Discount", "Normal")</f>
        <v>High Discount</v>
      </c>
      <c r="R4011" s="5" t="str">
        <f xml:space="preserve"> IF(Helper_Columns[[#This Row],[Profit]]&gt;5000,"High","Low")</f>
        <v>Low</v>
      </c>
    </row>
    <row r="4012" spans="1:18" x14ac:dyDescent="0.25">
      <c r="A4012" t="s">
        <v>4022</v>
      </c>
      <c r="B4012" s="4">
        <v>45584.788557711538</v>
      </c>
      <c r="C4012" t="s">
        <v>5022</v>
      </c>
      <c r="D4012" t="s">
        <v>5026</v>
      </c>
      <c r="E4012" t="s">
        <v>5043</v>
      </c>
      <c r="F4012" t="s">
        <v>5046</v>
      </c>
      <c r="G4012" t="s">
        <v>5053</v>
      </c>
      <c r="H4012">
        <v>28492</v>
      </c>
      <c r="I4012">
        <v>9</v>
      </c>
      <c r="J4012" t="s">
        <v>5070</v>
      </c>
      <c r="K4012">
        <v>4182.51</v>
      </c>
      <c r="L4012" t="s">
        <v>5077</v>
      </c>
      <c r="M4012">
        <f>MONTH(Helper_Columns[Order_Date])</f>
        <v>10</v>
      </c>
      <c r="N4012">
        <f>YEAR(Helper_Columns[Order_Date])</f>
        <v>2024</v>
      </c>
      <c r="O4012" t="str">
        <f>TEXT(Helper_Columns[Order_Date],"mmm")</f>
        <v>Oct</v>
      </c>
      <c r="P4012" s="7">
        <f>IFERROR(Helper_Columns[Profit]/Helper_Columns[Sales_Amount],0)</f>
        <v>0.14679594272076374</v>
      </c>
      <c r="Q4012" s="5" t="str">
        <f>IF(VALUE(SUBSTITUTE(Helper_Columns[[#This Row],[Discount]],"%",""))&gt;=10,"High Discount", "Normal")</f>
        <v>Normal</v>
      </c>
      <c r="R4012" s="5" t="str">
        <f xml:space="preserve"> IF(Helper_Columns[[#This Row],[Profit]]&gt;5000,"High","Low")</f>
        <v>Low</v>
      </c>
    </row>
    <row r="4013" spans="1:18" x14ac:dyDescent="0.25">
      <c r="A4013" t="s">
        <v>4023</v>
      </c>
      <c r="B4013" s="4">
        <v>45584.861572314447</v>
      </c>
      <c r="C4013" t="s">
        <v>5015</v>
      </c>
      <c r="D4013" t="s">
        <v>5026</v>
      </c>
      <c r="E4013" t="s">
        <v>5043</v>
      </c>
      <c r="F4013" t="s">
        <v>5046</v>
      </c>
      <c r="G4013" t="s">
        <v>5061</v>
      </c>
      <c r="H4013">
        <v>2429</v>
      </c>
      <c r="I4013">
        <v>9</v>
      </c>
      <c r="J4013" t="s">
        <v>5071</v>
      </c>
      <c r="K4013">
        <v>450.96</v>
      </c>
      <c r="L4013" t="s">
        <v>5076</v>
      </c>
      <c r="M4013">
        <f>MONTH(Helper_Columns[Order_Date])</f>
        <v>10</v>
      </c>
      <c r="N4013">
        <f>YEAR(Helper_Columns[Order_Date])</f>
        <v>2024</v>
      </c>
      <c r="O4013" t="str">
        <f>TEXT(Helper_Columns[Order_Date],"mmm")</f>
        <v>Oct</v>
      </c>
      <c r="P4013" s="7">
        <f>IFERROR(Helper_Columns[Profit]/Helper_Columns[Sales_Amount],0)</f>
        <v>0.18565664882667765</v>
      </c>
      <c r="Q4013" s="5" t="str">
        <f>IF(VALUE(SUBSTITUTE(Helper_Columns[[#This Row],[Discount]],"%",""))&gt;=10,"High Discount", "Normal")</f>
        <v>High Discount</v>
      </c>
      <c r="R4013" s="5" t="str">
        <f xml:space="preserve"> IF(Helper_Columns[[#This Row],[Profit]]&gt;5000,"High","Low")</f>
        <v>Low</v>
      </c>
    </row>
    <row r="4014" spans="1:18" x14ac:dyDescent="0.25">
      <c r="A4014" t="s">
        <v>4024</v>
      </c>
      <c r="B4014" s="4">
        <v>45584.93458691737</v>
      </c>
      <c r="C4014" t="s">
        <v>5021</v>
      </c>
      <c r="D4014" t="s">
        <v>5028</v>
      </c>
      <c r="E4014" t="s">
        <v>5035</v>
      </c>
      <c r="F4014" t="s">
        <v>5048</v>
      </c>
      <c r="G4014" t="s">
        <v>5051</v>
      </c>
      <c r="H4014">
        <v>50614</v>
      </c>
      <c r="I4014">
        <v>12</v>
      </c>
      <c r="J4014" t="s">
        <v>5069</v>
      </c>
      <c r="K4014">
        <v>10414.64</v>
      </c>
      <c r="L4014" t="s">
        <v>5078</v>
      </c>
      <c r="M4014">
        <f>MONTH(Helper_Columns[Order_Date])</f>
        <v>10</v>
      </c>
      <c r="N4014">
        <f>YEAR(Helper_Columns[Order_Date])</f>
        <v>2024</v>
      </c>
      <c r="O4014" t="str">
        <f>TEXT(Helper_Columns[Order_Date],"mmm")</f>
        <v>Oct</v>
      </c>
      <c r="P4014" s="7">
        <f>IFERROR(Helper_Columns[Profit]/Helper_Columns[Sales_Amount],0)</f>
        <v>0.20576599359860906</v>
      </c>
      <c r="Q4014" s="5" t="str">
        <f>IF(VALUE(SUBSTITUTE(Helper_Columns[[#This Row],[Discount]],"%",""))&gt;=10,"High Discount", "Normal")</f>
        <v>High Discount</v>
      </c>
      <c r="R4014" s="5" t="str">
        <f xml:space="preserve"> IF(Helper_Columns[[#This Row],[Profit]]&gt;5000,"High","Low")</f>
        <v>High</v>
      </c>
    </row>
    <row r="4015" spans="1:18" x14ac:dyDescent="0.25">
      <c r="A4015" t="s">
        <v>4025</v>
      </c>
      <c r="B4015" s="4">
        <v>45585.007601520301</v>
      </c>
      <c r="C4015" t="s">
        <v>5013</v>
      </c>
      <c r="D4015" t="s">
        <v>5028</v>
      </c>
      <c r="E4015" t="s">
        <v>5037</v>
      </c>
      <c r="F4015" t="s">
        <v>5047</v>
      </c>
      <c r="G4015" t="s">
        <v>5064</v>
      </c>
      <c r="H4015">
        <v>4938</v>
      </c>
      <c r="I4015">
        <v>8</v>
      </c>
      <c r="J4015" t="s">
        <v>5068</v>
      </c>
      <c r="K4015">
        <v>902.2</v>
      </c>
      <c r="L4015" t="s">
        <v>5075</v>
      </c>
      <c r="M4015">
        <f>MONTH(Helper_Columns[Order_Date])</f>
        <v>10</v>
      </c>
      <c r="N4015">
        <f>YEAR(Helper_Columns[Order_Date])</f>
        <v>2024</v>
      </c>
      <c r="O4015" t="str">
        <f>TEXT(Helper_Columns[Order_Date],"mmm")</f>
        <v>Oct</v>
      </c>
      <c r="P4015" s="7">
        <f>IFERROR(Helper_Columns[Profit]/Helper_Columns[Sales_Amount],0)</f>
        <v>0.1827055488051843</v>
      </c>
      <c r="Q4015" s="5" t="str">
        <f>IF(VALUE(SUBSTITUTE(Helper_Columns[[#This Row],[Discount]],"%",""))&gt;=10,"High Discount", "Normal")</f>
        <v>Normal</v>
      </c>
      <c r="R4015" s="5" t="str">
        <f xml:space="preserve"> IF(Helper_Columns[[#This Row],[Profit]]&gt;5000,"High","Low")</f>
        <v>Low</v>
      </c>
    </row>
    <row r="4016" spans="1:18" x14ac:dyDescent="0.25">
      <c r="A4016" t="s">
        <v>4026</v>
      </c>
      <c r="B4016" s="4">
        <v>45585.080616123218</v>
      </c>
      <c r="C4016" t="s">
        <v>5023</v>
      </c>
      <c r="D4016" t="s">
        <v>5029</v>
      </c>
      <c r="E4016" t="s">
        <v>5040</v>
      </c>
      <c r="F4016" t="s">
        <v>5048</v>
      </c>
      <c r="G4016" t="s">
        <v>5065</v>
      </c>
      <c r="H4016">
        <v>68928</v>
      </c>
      <c r="I4016">
        <v>8</v>
      </c>
      <c r="J4016" t="s">
        <v>5068</v>
      </c>
      <c r="K4016">
        <v>12858.07</v>
      </c>
      <c r="L4016" t="s">
        <v>5076</v>
      </c>
      <c r="M4016">
        <f>MONTH(Helper_Columns[Order_Date])</f>
        <v>10</v>
      </c>
      <c r="N4016">
        <f>YEAR(Helper_Columns[Order_Date])</f>
        <v>2024</v>
      </c>
      <c r="O4016" t="str">
        <f>TEXT(Helper_Columns[Order_Date],"mmm")</f>
        <v>Oct</v>
      </c>
      <c r="P4016" s="7">
        <f>IFERROR(Helper_Columns[Profit]/Helper_Columns[Sales_Amount],0)</f>
        <v>0.18654349466109563</v>
      </c>
      <c r="Q4016" s="5" t="str">
        <f>IF(VALUE(SUBSTITUTE(Helper_Columns[[#This Row],[Discount]],"%",""))&gt;=10,"High Discount", "Normal")</f>
        <v>Normal</v>
      </c>
      <c r="R4016" s="5" t="str">
        <f xml:space="preserve"> IF(Helper_Columns[[#This Row],[Profit]]&gt;5000,"High","Low")</f>
        <v>High</v>
      </c>
    </row>
    <row r="4017" spans="1:18" x14ac:dyDescent="0.25">
      <c r="A4017" t="s">
        <v>4027</v>
      </c>
      <c r="B4017" s="4">
        <v>45585.153630726127</v>
      </c>
      <c r="C4017" t="s">
        <v>5020</v>
      </c>
      <c r="D4017" t="s">
        <v>5028</v>
      </c>
      <c r="E4017" t="s">
        <v>5036</v>
      </c>
      <c r="F4017" t="s">
        <v>5048</v>
      </c>
      <c r="G4017" t="s">
        <v>5051</v>
      </c>
      <c r="H4017">
        <v>68085</v>
      </c>
      <c r="I4017">
        <v>9</v>
      </c>
      <c r="J4017" t="s">
        <v>5071</v>
      </c>
      <c r="K4017">
        <v>13504.27</v>
      </c>
      <c r="L4017" t="s">
        <v>5076</v>
      </c>
      <c r="M4017">
        <f>MONTH(Helper_Columns[Order_Date])</f>
        <v>10</v>
      </c>
      <c r="N4017">
        <f>YEAR(Helper_Columns[Order_Date])</f>
        <v>2024</v>
      </c>
      <c r="O4017" t="str">
        <f>TEXT(Helper_Columns[Order_Date],"mmm")</f>
        <v>Oct</v>
      </c>
      <c r="P4017" s="7">
        <f>IFERROR(Helper_Columns[Profit]/Helper_Columns[Sales_Amount],0)</f>
        <v>0.19834427553793055</v>
      </c>
      <c r="Q4017" s="5" t="str">
        <f>IF(VALUE(SUBSTITUTE(Helper_Columns[[#This Row],[Discount]],"%",""))&gt;=10,"High Discount", "Normal")</f>
        <v>High Discount</v>
      </c>
      <c r="R4017" s="5" t="str">
        <f xml:space="preserve"> IF(Helper_Columns[[#This Row],[Profit]]&gt;5000,"High","Low")</f>
        <v>High</v>
      </c>
    </row>
    <row r="4018" spans="1:18" x14ac:dyDescent="0.25">
      <c r="A4018" t="s">
        <v>4028</v>
      </c>
      <c r="B4018" s="4">
        <v>45585.226645329058</v>
      </c>
      <c r="C4018" t="s">
        <v>5023</v>
      </c>
      <c r="D4018" t="s">
        <v>5029</v>
      </c>
      <c r="E4018" t="s">
        <v>5041</v>
      </c>
      <c r="F4018" t="s">
        <v>5047</v>
      </c>
      <c r="G4018" t="s">
        <v>5050</v>
      </c>
      <c r="H4018">
        <v>9351</v>
      </c>
      <c r="I4018">
        <v>5</v>
      </c>
      <c r="J4018" t="s">
        <v>5069</v>
      </c>
      <c r="K4018">
        <v>1247.51</v>
      </c>
      <c r="L4018" t="s">
        <v>5076</v>
      </c>
      <c r="M4018">
        <f>MONTH(Helper_Columns[Order_Date])</f>
        <v>10</v>
      </c>
      <c r="N4018">
        <f>YEAR(Helper_Columns[Order_Date])</f>
        <v>2024</v>
      </c>
      <c r="O4018" t="str">
        <f>TEXT(Helper_Columns[Order_Date],"mmm")</f>
        <v>Oct</v>
      </c>
      <c r="P4018" s="7">
        <f>IFERROR(Helper_Columns[Profit]/Helper_Columns[Sales_Amount],0)</f>
        <v>0.13340926104159984</v>
      </c>
      <c r="Q4018" s="5" t="str">
        <f>IF(VALUE(SUBSTITUTE(Helper_Columns[[#This Row],[Discount]],"%",""))&gt;=10,"High Discount", "Normal")</f>
        <v>High Discount</v>
      </c>
      <c r="R4018" s="5" t="str">
        <f xml:space="preserve"> IF(Helper_Columns[[#This Row],[Profit]]&gt;5000,"High","Low")</f>
        <v>Low</v>
      </c>
    </row>
    <row r="4019" spans="1:18" x14ac:dyDescent="0.25">
      <c r="A4019" t="s">
        <v>4029</v>
      </c>
      <c r="B4019" s="4">
        <v>45585.299659931981</v>
      </c>
      <c r="C4019" t="s">
        <v>5022</v>
      </c>
      <c r="D4019" t="s">
        <v>5029</v>
      </c>
      <c r="E4019" t="s">
        <v>5033</v>
      </c>
      <c r="F4019" t="s">
        <v>5048</v>
      </c>
      <c r="G4019" t="s">
        <v>5065</v>
      </c>
      <c r="H4019">
        <v>19695</v>
      </c>
      <c r="I4019">
        <v>7</v>
      </c>
      <c r="J4019" t="s">
        <v>5069</v>
      </c>
      <c r="K4019">
        <v>3361.23</v>
      </c>
      <c r="L4019" t="s">
        <v>5079</v>
      </c>
      <c r="M4019">
        <f>MONTH(Helper_Columns[Order_Date])</f>
        <v>10</v>
      </c>
      <c r="N4019">
        <f>YEAR(Helper_Columns[Order_Date])</f>
        <v>2024</v>
      </c>
      <c r="O4019" t="str">
        <f>TEXT(Helper_Columns[Order_Date],"mmm")</f>
        <v>Oct</v>
      </c>
      <c r="P4019" s="7">
        <f>IFERROR(Helper_Columns[Profit]/Helper_Columns[Sales_Amount],0)</f>
        <v>0.17066412795125666</v>
      </c>
      <c r="Q4019" s="5" t="str">
        <f>IF(VALUE(SUBSTITUTE(Helper_Columns[[#This Row],[Discount]],"%",""))&gt;=10,"High Discount", "Normal")</f>
        <v>High Discount</v>
      </c>
      <c r="R4019" s="5" t="str">
        <f xml:space="preserve"> IF(Helper_Columns[[#This Row],[Profit]]&gt;5000,"High","Low")</f>
        <v>Low</v>
      </c>
    </row>
    <row r="4020" spans="1:18" x14ac:dyDescent="0.25">
      <c r="A4020" t="s">
        <v>4030</v>
      </c>
      <c r="B4020" s="4">
        <v>45585.372674534898</v>
      </c>
      <c r="C4020" t="s">
        <v>5013</v>
      </c>
      <c r="D4020" t="s">
        <v>5028</v>
      </c>
      <c r="E4020" t="s">
        <v>5032</v>
      </c>
      <c r="F4020" t="s">
        <v>5048</v>
      </c>
      <c r="G4020" t="s">
        <v>5055</v>
      </c>
      <c r="H4020">
        <v>5430</v>
      </c>
      <c r="I4020">
        <v>1</v>
      </c>
      <c r="J4020" t="s">
        <v>5069</v>
      </c>
      <c r="K4020">
        <v>967.45</v>
      </c>
      <c r="L4020" t="s">
        <v>5075</v>
      </c>
      <c r="M4020">
        <f>MONTH(Helper_Columns[Order_Date])</f>
        <v>10</v>
      </c>
      <c r="N4020">
        <f>YEAR(Helper_Columns[Order_Date])</f>
        <v>2024</v>
      </c>
      <c r="O4020" t="str">
        <f>TEXT(Helper_Columns[Order_Date],"mmm")</f>
        <v>Oct</v>
      </c>
      <c r="P4020" s="7">
        <f>IFERROR(Helper_Columns[Profit]/Helper_Columns[Sales_Amount],0)</f>
        <v>0.17816758747697975</v>
      </c>
      <c r="Q4020" s="5" t="str">
        <f>IF(VALUE(SUBSTITUTE(Helper_Columns[[#This Row],[Discount]],"%",""))&gt;=10,"High Discount", "Normal")</f>
        <v>High Discount</v>
      </c>
      <c r="R4020" s="5" t="str">
        <f xml:space="preserve"> IF(Helper_Columns[[#This Row],[Profit]]&gt;5000,"High","Low")</f>
        <v>Low</v>
      </c>
    </row>
    <row r="4021" spans="1:18" x14ac:dyDescent="0.25">
      <c r="A4021" t="s">
        <v>4031</v>
      </c>
      <c r="B4021" s="4">
        <v>45585.445689137821</v>
      </c>
      <c r="C4021" t="s">
        <v>5020</v>
      </c>
      <c r="D4021" t="s">
        <v>5026</v>
      </c>
      <c r="E4021" t="s">
        <v>5045</v>
      </c>
      <c r="F4021" t="s">
        <v>5048</v>
      </c>
      <c r="G4021" t="s">
        <v>5052</v>
      </c>
      <c r="H4021">
        <v>43241</v>
      </c>
      <c r="I4021">
        <v>10</v>
      </c>
      <c r="J4021" t="s">
        <v>5071</v>
      </c>
      <c r="K4021">
        <v>9338.93</v>
      </c>
      <c r="L4021" t="s">
        <v>5077</v>
      </c>
      <c r="M4021">
        <f>MONTH(Helper_Columns[Order_Date])</f>
        <v>10</v>
      </c>
      <c r="N4021">
        <f>YEAR(Helper_Columns[Order_Date])</f>
        <v>2024</v>
      </c>
      <c r="O4021" t="str">
        <f>TEXT(Helper_Columns[Order_Date],"mmm")</f>
        <v>Oct</v>
      </c>
      <c r="P4021" s="7">
        <f>IFERROR(Helper_Columns[Profit]/Helper_Columns[Sales_Amount],0)</f>
        <v>0.21597395989916979</v>
      </c>
      <c r="Q4021" s="5" t="str">
        <f>IF(VALUE(SUBSTITUTE(Helper_Columns[[#This Row],[Discount]],"%",""))&gt;=10,"High Discount", "Normal")</f>
        <v>High Discount</v>
      </c>
      <c r="R4021" s="5" t="str">
        <f xml:space="preserve"> IF(Helper_Columns[[#This Row],[Profit]]&gt;5000,"High","Low")</f>
        <v>High</v>
      </c>
    </row>
    <row r="4022" spans="1:18" x14ac:dyDescent="0.25">
      <c r="A4022" t="s">
        <v>4032</v>
      </c>
      <c r="B4022" s="4">
        <v>45585.518703740738</v>
      </c>
      <c r="C4022" t="s">
        <v>5017</v>
      </c>
      <c r="D4022" t="s">
        <v>5029</v>
      </c>
      <c r="E4022" t="s">
        <v>5041</v>
      </c>
      <c r="F4022" t="s">
        <v>5046</v>
      </c>
      <c r="G4022" t="s">
        <v>5060</v>
      </c>
      <c r="H4022">
        <v>55250</v>
      </c>
      <c r="I4022">
        <v>1</v>
      </c>
      <c r="J4022" t="s">
        <v>5071</v>
      </c>
      <c r="K4022">
        <v>4632.16</v>
      </c>
      <c r="L4022" t="s">
        <v>5079</v>
      </c>
      <c r="M4022">
        <f>MONTH(Helper_Columns[Order_Date])</f>
        <v>10</v>
      </c>
      <c r="N4022">
        <f>YEAR(Helper_Columns[Order_Date])</f>
        <v>2024</v>
      </c>
      <c r="O4022" t="str">
        <f>TEXT(Helper_Columns[Order_Date],"mmm")</f>
        <v>Oct</v>
      </c>
      <c r="P4022" s="7">
        <f>IFERROR(Helper_Columns[Profit]/Helper_Columns[Sales_Amount],0)</f>
        <v>8.3839999999999998E-2</v>
      </c>
      <c r="Q4022" s="5" t="str">
        <f>IF(VALUE(SUBSTITUTE(Helper_Columns[[#This Row],[Discount]],"%",""))&gt;=10,"High Discount", "Normal")</f>
        <v>High Discount</v>
      </c>
      <c r="R4022" s="5" t="str">
        <f xml:space="preserve"> IF(Helper_Columns[[#This Row],[Profit]]&gt;5000,"High","Low")</f>
        <v>Low</v>
      </c>
    </row>
    <row r="4023" spans="1:18" x14ac:dyDescent="0.25">
      <c r="A4023" t="s">
        <v>4033</v>
      </c>
      <c r="B4023" s="4">
        <v>45585.591718343647</v>
      </c>
      <c r="C4023" t="s">
        <v>5019</v>
      </c>
      <c r="D4023" t="s">
        <v>5029</v>
      </c>
      <c r="E4023" t="s">
        <v>5040</v>
      </c>
      <c r="F4023" t="s">
        <v>5047</v>
      </c>
      <c r="G4023" t="s">
        <v>5063</v>
      </c>
      <c r="H4023">
        <v>79769</v>
      </c>
      <c r="I4023">
        <v>3</v>
      </c>
      <c r="J4023" t="s">
        <v>5072</v>
      </c>
      <c r="K4023">
        <v>15940.91</v>
      </c>
      <c r="L4023" t="s">
        <v>5078</v>
      </c>
      <c r="M4023">
        <f>MONTH(Helper_Columns[Order_Date])</f>
        <v>10</v>
      </c>
      <c r="N4023">
        <f>YEAR(Helper_Columns[Order_Date])</f>
        <v>2024</v>
      </c>
      <c r="O4023" t="str">
        <f>TEXT(Helper_Columns[Order_Date],"mmm")</f>
        <v>Oct</v>
      </c>
      <c r="P4023" s="7">
        <f>IFERROR(Helper_Columns[Profit]/Helper_Columns[Sales_Amount],0)</f>
        <v>0.19983840840426731</v>
      </c>
      <c r="Q4023" s="5" t="str">
        <f>IF(VALUE(SUBSTITUTE(Helper_Columns[[#This Row],[Discount]],"%",""))&gt;=10,"High Discount", "Normal")</f>
        <v>High Discount</v>
      </c>
      <c r="R4023" s="5" t="str">
        <f xml:space="preserve"> IF(Helper_Columns[[#This Row],[Profit]]&gt;5000,"High","Low")</f>
        <v>High</v>
      </c>
    </row>
    <row r="4024" spans="1:18" x14ac:dyDescent="0.25">
      <c r="A4024" t="s">
        <v>4034</v>
      </c>
      <c r="B4024" s="4">
        <v>45585.664732946578</v>
      </c>
      <c r="C4024" t="s">
        <v>5025</v>
      </c>
      <c r="D4024" t="s">
        <v>5029</v>
      </c>
      <c r="E4024" t="s">
        <v>5041</v>
      </c>
      <c r="F4024" t="s">
        <v>5047</v>
      </c>
      <c r="G4024" t="s">
        <v>5062</v>
      </c>
      <c r="H4024">
        <v>60967</v>
      </c>
      <c r="I4024">
        <v>3</v>
      </c>
      <c r="J4024" t="s">
        <v>5070</v>
      </c>
      <c r="K4024">
        <v>8132.45</v>
      </c>
      <c r="L4024" t="s">
        <v>5079</v>
      </c>
      <c r="M4024">
        <f>MONTH(Helper_Columns[Order_Date])</f>
        <v>10</v>
      </c>
      <c r="N4024">
        <f>YEAR(Helper_Columns[Order_Date])</f>
        <v>2024</v>
      </c>
      <c r="O4024" t="str">
        <f>TEXT(Helper_Columns[Order_Date],"mmm")</f>
        <v>Oct</v>
      </c>
      <c r="P4024" s="7">
        <f>IFERROR(Helper_Columns[Profit]/Helper_Columns[Sales_Amount],0)</f>
        <v>0.13339101481129134</v>
      </c>
      <c r="Q4024" s="5" t="str">
        <f>IF(VALUE(SUBSTITUTE(Helper_Columns[[#This Row],[Discount]],"%",""))&gt;=10,"High Discount", "Normal")</f>
        <v>Normal</v>
      </c>
      <c r="R4024" s="5" t="str">
        <f xml:space="preserve"> IF(Helper_Columns[[#This Row],[Profit]]&gt;5000,"High","Low")</f>
        <v>High</v>
      </c>
    </row>
    <row r="4025" spans="1:18" x14ac:dyDescent="0.25">
      <c r="A4025" t="s">
        <v>4035</v>
      </c>
      <c r="B4025" s="4">
        <v>45585.737747549501</v>
      </c>
      <c r="C4025" t="s">
        <v>5017</v>
      </c>
      <c r="D4025" t="s">
        <v>5028</v>
      </c>
      <c r="E4025" t="s">
        <v>5032</v>
      </c>
      <c r="F4025" t="s">
        <v>5046</v>
      </c>
      <c r="G4025" t="s">
        <v>5049</v>
      </c>
      <c r="H4025">
        <v>6830</v>
      </c>
      <c r="I4025">
        <v>2</v>
      </c>
      <c r="J4025" t="s">
        <v>5071</v>
      </c>
      <c r="K4025">
        <v>917.52</v>
      </c>
      <c r="L4025" t="s">
        <v>5075</v>
      </c>
      <c r="M4025">
        <f>MONTH(Helper_Columns[Order_Date])</f>
        <v>10</v>
      </c>
      <c r="N4025">
        <f>YEAR(Helper_Columns[Order_Date])</f>
        <v>2024</v>
      </c>
      <c r="O4025" t="str">
        <f>TEXT(Helper_Columns[Order_Date],"mmm")</f>
        <v>Oct</v>
      </c>
      <c r="P4025" s="7">
        <f>IFERROR(Helper_Columns[Profit]/Helper_Columns[Sales_Amount],0)</f>
        <v>0.1343367496339678</v>
      </c>
      <c r="Q4025" s="5" t="str">
        <f>IF(VALUE(SUBSTITUTE(Helper_Columns[[#This Row],[Discount]],"%",""))&gt;=10,"High Discount", "Normal")</f>
        <v>High Discount</v>
      </c>
      <c r="R4025" s="5" t="str">
        <f xml:space="preserve"> IF(Helper_Columns[[#This Row],[Profit]]&gt;5000,"High","Low")</f>
        <v>Low</v>
      </c>
    </row>
    <row r="4026" spans="1:18" x14ac:dyDescent="0.25">
      <c r="A4026" t="s">
        <v>4036</v>
      </c>
      <c r="B4026" s="4">
        <v>45585.810762152418</v>
      </c>
      <c r="C4026" t="s">
        <v>5025</v>
      </c>
      <c r="D4026" t="s">
        <v>5026</v>
      </c>
      <c r="E4026" t="s">
        <v>5045</v>
      </c>
      <c r="F4026" t="s">
        <v>5046</v>
      </c>
      <c r="G4026" t="s">
        <v>5053</v>
      </c>
      <c r="H4026">
        <v>47775</v>
      </c>
      <c r="I4026">
        <v>2</v>
      </c>
      <c r="J4026" t="s">
        <v>5071</v>
      </c>
      <c r="K4026">
        <v>5447.42</v>
      </c>
      <c r="L4026" t="s">
        <v>5074</v>
      </c>
      <c r="M4026">
        <f>MONTH(Helper_Columns[Order_Date])</f>
        <v>10</v>
      </c>
      <c r="N4026">
        <f>YEAR(Helper_Columns[Order_Date])</f>
        <v>2024</v>
      </c>
      <c r="O4026" t="str">
        <f>TEXT(Helper_Columns[Order_Date],"mmm")</f>
        <v>Oct</v>
      </c>
      <c r="P4026" s="7">
        <f>IFERROR(Helper_Columns[Profit]/Helper_Columns[Sales_Amount],0)</f>
        <v>0.11402239665096808</v>
      </c>
      <c r="Q4026" s="5" t="str">
        <f>IF(VALUE(SUBSTITUTE(Helper_Columns[[#This Row],[Discount]],"%",""))&gt;=10,"High Discount", "Normal")</f>
        <v>High Discount</v>
      </c>
      <c r="R4026" s="5" t="str">
        <f xml:space="preserve"> IF(Helper_Columns[[#This Row],[Profit]]&gt;5000,"High","Low")</f>
        <v>High</v>
      </c>
    </row>
    <row r="4027" spans="1:18" x14ac:dyDescent="0.25">
      <c r="A4027" t="s">
        <v>4037</v>
      </c>
      <c r="B4027" s="4">
        <v>45585.883776755349</v>
      </c>
      <c r="C4027" t="s">
        <v>5022</v>
      </c>
      <c r="D4027" t="s">
        <v>5027</v>
      </c>
      <c r="E4027" t="s">
        <v>5038</v>
      </c>
      <c r="F4027" t="s">
        <v>5046</v>
      </c>
      <c r="G4027" t="s">
        <v>5066</v>
      </c>
      <c r="H4027">
        <v>70979</v>
      </c>
      <c r="I4027">
        <v>6</v>
      </c>
      <c r="J4027" t="s">
        <v>5073</v>
      </c>
      <c r="K4027">
        <v>14304.84</v>
      </c>
      <c r="L4027" t="s">
        <v>5079</v>
      </c>
      <c r="M4027">
        <f>MONTH(Helper_Columns[Order_Date])</f>
        <v>10</v>
      </c>
      <c r="N4027">
        <f>YEAR(Helper_Columns[Order_Date])</f>
        <v>2024</v>
      </c>
      <c r="O4027" t="str">
        <f>TEXT(Helper_Columns[Order_Date],"mmm")</f>
        <v>Oct</v>
      </c>
      <c r="P4027" s="7">
        <f>IFERROR(Helper_Columns[Profit]/Helper_Columns[Sales_Amount],0)</f>
        <v>0.2015362290254864</v>
      </c>
      <c r="Q4027" s="5" t="str">
        <f>IF(VALUE(SUBSTITUTE(Helper_Columns[[#This Row],[Discount]],"%",""))&gt;=10,"High Discount", "Normal")</f>
        <v>Normal</v>
      </c>
      <c r="R4027" s="5" t="str">
        <f xml:space="preserve"> IF(Helper_Columns[[#This Row],[Profit]]&gt;5000,"High","Low")</f>
        <v>High</v>
      </c>
    </row>
    <row r="4028" spans="1:18" x14ac:dyDescent="0.25">
      <c r="A4028" t="s">
        <v>4038</v>
      </c>
      <c r="B4028" s="4">
        <v>45585.956791358272</v>
      </c>
      <c r="C4028" t="s">
        <v>5025</v>
      </c>
      <c r="D4028" t="s">
        <v>5028</v>
      </c>
      <c r="E4028" t="s">
        <v>5032</v>
      </c>
      <c r="F4028" t="s">
        <v>5047</v>
      </c>
      <c r="G4028" t="s">
        <v>5058</v>
      </c>
      <c r="H4028">
        <v>25330</v>
      </c>
      <c r="I4028">
        <v>9</v>
      </c>
      <c r="J4028" t="s">
        <v>5072</v>
      </c>
      <c r="K4028">
        <v>4241.84</v>
      </c>
      <c r="L4028" t="s">
        <v>5078</v>
      </c>
      <c r="M4028">
        <f>MONTH(Helper_Columns[Order_Date])</f>
        <v>10</v>
      </c>
      <c r="N4028">
        <f>YEAR(Helper_Columns[Order_Date])</f>
        <v>2024</v>
      </c>
      <c r="O4028" t="str">
        <f>TEXT(Helper_Columns[Order_Date],"mmm")</f>
        <v>Oct</v>
      </c>
      <c r="P4028" s="7">
        <f>IFERROR(Helper_Columns[Profit]/Helper_Columns[Sales_Amount],0)</f>
        <v>0.16746308724832215</v>
      </c>
      <c r="Q4028" s="5" t="str">
        <f>IF(VALUE(SUBSTITUTE(Helper_Columns[[#This Row],[Discount]],"%",""))&gt;=10,"High Discount", "Normal")</f>
        <v>High Discount</v>
      </c>
      <c r="R4028" s="5" t="str">
        <f xml:space="preserve"> IF(Helper_Columns[[#This Row],[Profit]]&gt;5000,"High","Low")</f>
        <v>Low</v>
      </c>
    </row>
    <row r="4029" spans="1:18" x14ac:dyDescent="0.25">
      <c r="A4029" t="s">
        <v>4039</v>
      </c>
      <c r="B4029" s="4">
        <v>45586.029805961189</v>
      </c>
      <c r="C4029" t="s">
        <v>5017</v>
      </c>
      <c r="D4029" t="s">
        <v>5026</v>
      </c>
      <c r="E4029" t="s">
        <v>5030</v>
      </c>
      <c r="F4029" t="s">
        <v>5047</v>
      </c>
      <c r="G4029" t="s">
        <v>5067</v>
      </c>
      <c r="H4029">
        <v>16473</v>
      </c>
      <c r="I4029">
        <v>8</v>
      </c>
      <c r="J4029" t="s">
        <v>5070</v>
      </c>
      <c r="K4029">
        <v>2933.31</v>
      </c>
      <c r="L4029" t="s">
        <v>5075</v>
      </c>
      <c r="M4029">
        <f>MONTH(Helper_Columns[Order_Date])</f>
        <v>10</v>
      </c>
      <c r="N4029">
        <f>YEAR(Helper_Columns[Order_Date])</f>
        <v>2024</v>
      </c>
      <c r="O4029" t="str">
        <f>TEXT(Helper_Columns[Order_Date],"mmm")</f>
        <v>Oct</v>
      </c>
      <c r="P4029" s="7">
        <f>IFERROR(Helper_Columns[Profit]/Helper_Columns[Sales_Amount],0)</f>
        <v>0.17806774722272808</v>
      </c>
      <c r="Q4029" s="5" t="str">
        <f>IF(VALUE(SUBSTITUTE(Helper_Columns[[#This Row],[Discount]],"%",""))&gt;=10,"High Discount", "Normal")</f>
        <v>Normal</v>
      </c>
      <c r="R4029" s="5" t="str">
        <f xml:space="preserve"> IF(Helper_Columns[[#This Row],[Profit]]&gt;5000,"High","Low")</f>
        <v>Low</v>
      </c>
    </row>
    <row r="4030" spans="1:18" x14ac:dyDescent="0.25">
      <c r="A4030" t="s">
        <v>4040</v>
      </c>
      <c r="B4030" s="4">
        <v>45586.102820564112</v>
      </c>
      <c r="C4030" t="s">
        <v>5018</v>
      </c>
      <c r="D4030" t="s">
        <v>5027</v>
      </c>
      <c r="E4030" t="s">
        <v>5038</v>
      </c>
      <c r="F4030" t="s">
        <v>5047</v>
      </c>
      <c r="G4030" t="s">
        <v>5050</v>
      </c>
      <c r="H4030">
        <v>35470</v>
      </c>
      <c r="I4030">
        <v>14</v>
      </c>
      <c r="J4030" t="s">
        <v>5069</v>
      </c>
      <c r="K4030">
        <v>7376.77</v>
      </c>
      <c r="L4030" t="s">
        <v>5078</v>
      </c>
      <c r="M4030">
        <f>MONTH(Helper_Columns[Order_Date])</f>
        <v>10</v>
      </c>
      <c r="N4030">
        <f>YEAR(Helper_Columns[Order_Date])</f>
        <v>2024</v>
      </c>
      <c r="O4030" t="str">
        <f>TEXT(Helper_Columns[Order_Date],"mmm")</f>
        <v>Oct</v>
      </c>
      <c r="P4030" s="7">
        <f>IFERROR(Helper_Columns[Profit]/Helper_Columns[Sales_Amount],0)</f>
        <v>0.20797208908937131</v>
      </c>
      <c r="Q4030" s="5" t="str">
        <f>IF(VALUE(SUBSTITUTE(Helper_Columns[[#This Row],[Discount]],"%",""))&gt;=10,"High Discount", "Normal")</f>
        <v>High Discount</v>
      </c>
      <c r="R4030" s="5" t="str">
        <f xml:space="preserve"> IF(Helper_Columns[[#This Row],[Profit]]&gt;5000,"High","Low")</f>
        <v>High</v>
      </c>
    </row>
    <row r="4031" spans="1:18" x14ac:dyDescent="0.25">
      <c r="A4031" t="s">
        <v>4041</v>
      </c>
      <c r="B4031" s="4">
        <v>45586.175835167029</v>
      </c>
      <c r="C4031" t="s">
        <v>5013</v>
      </c>
      <c r="D4031" t="s">
        <v>5029</v>
      </c>
      <c r="E4031" t="s">
        <v>5040</v>
      </c>
      <c r="F4031" t="s">
        <v>5048</v>
      </c>
      <c r="G4031" t="s">
        <v>5056</v>
      </c>
      <c r="H4031">
        <v>25603</v>
      </c>
      <c r="I4031">
        <v>12</v>
      </c>
      <c r="J4031" t="s">
        <v>5073</v>
      </c>
      <c r="K4031">
        <v>2406.17</v>
      </c>
      <c r="L4031" t="s">
        <v>5076</v>
      </c>
      <c r="M4031">
        <f>MONTH(Helper_Columns[Order_Date])</f>
        <v>10</v>
      </c>
      <c r="N4031">
        <f>YEAR(Helper_Columns[Order_Date])</f>
        <v>2024</v>
      </c>
      <c r="O4031" t="str">
        <f>TEXT(Helper_Columns[Order_Date],"mmm")</f>
        <v>Oct</v>
      </c>
      <c r="P4031" s="7">
        <f>IFERROR(Helper_Columns[Profit]/Helper_Columns[Sales_Amount],0)</f>
        <v>9.398000234347538E-2</v>
      </c>
      <c r="Q4031" s="5" t="str">
        <f>IF(VALUE(SUBSTITUTE(Helper_Columns[[#This Row],[Discount]],"%",""))&gt;=10,"High Discount", "Normal")</f>
        <v>Normal</v>
      </c>
      <c r="R4031" s="5" t="str">
        <f xml:space="preserve"> IF(Helper_Columns[[#This Row],[Profit]]&gt;5000,"High","Low")</f>
        <v>Low</v>
      </c>
    </row>
    <row r="4032" spans="1:18" x14ac:dyDescent="0.25">
      <c r="A4032" t="s">
        <v>4042</v>
      </c>
      <c r="B4032" s="4">
        <v>45586.248849769952</v>
      </c>
      <c r="C4032" t="s">
        <v>5012</v>
      </c>
      <c r="D4032" t="s">
        <v>5026</v>
      </c>
      <c r="E4032" t="s">
        <v>5030</v>
      </c>
      <c r="F4032" t="s">
        <v>5048</v>
      </c>
      <c r="G4032" t="s">
        <v>5051</v>
      </c>
      <c r="H4032">
        <v>19869</v>
      </c>
      <c r="I4032">
        <v>4</v>
      </c>
      <c r="J4032" t="s">
        <v>5069</v>
      </c>
      <c r="K4032">
        <v>4073.58</v>
      </c>
      <c r="L4032" t="s">
        <v>5074</v>
      </c>
      <c r="M4032">
        <f>MONTH(Helper_Columns[Order_Date])</f>
        <v>10</v>
      </c>
      <c r="N4032">
        <f>YEAR(Helper_Columns[Order_Date])</f>
        <v>2024</v>
      </c>
      <c r="O4032" t="str">
        <f>TEXT(Helper_Columns[Order_Date],"mmm")</f>
        <v>Oct</v>
      </c>
      <c r="P4032" s="7">
        <f>IFERROR(Helper_Columns[Profit]/Helper_Columns[Sales_Amount],0)</f>
        <v>0.20502189340178167</v>
      </c>
      <c r="Q4032" s="5" t="str">
        <f>IF(VALUE(SUBSTITUTE(Helper_Columns[[#This Row],[Discount]],"%",""))&gt;=10,"High Discount", "Normal")</f>
        <v>High Discount</v>
      </c>
      <c r="R4032" s="5" t="str">
        <f xml:space="preserve"> IF(Helper_Columns[[#This Row],[Profit]]&gt;5000,"High","Low")</f>
        <v>Low</v>
      </c>
    </row>
    <row r="4033" spans="1:18" x14ac:dyDescent="0.25">
      <c r="A4033" t="s">
        <v>4043</v>
      </c>
      <c r="B4033" s="4">
        <v>45586.321864372869</v>
      </c>
      <c r="C4033" t="s">
        <v>5024</v>
      </c>
      <c r="D4033" t="s">
        <v>5028</v>
      </c>
      <c r="E4033" t="s">
        <v>5037</v>
      </c>
      <c r="F4033" t="s">
        <v>5047</v>
      </c>
      <c r="G4033" t="s">
        <v>5062</v>
      </c>
      <c r="H4033">
        <v>23393</v>
      </c>
      <c r="I4033">
        <v>12</v>
      </c>
      <c r="J4033" t="s">
        <v>5073</v>
      </c>
      <c r="K4033">
        <v>3414.52</v>
      </c>
      <c r="L4033" t="s">
        <v>5076</v>
      </c>
      <c r="M4033">
        <f>MONTH(Helper_Columns[Order_Date])</f>
        <v>10</v>
      </c>
      <c r="N4033">
        <f>YEAR(Helper_Columns[Order_Date])</f>
        <v>2024</v>
      </c>
      <c r="O4033" t="str">
        <f>TEXT(Helper_Columns[Order_Date],"mmm")</f>
        <v>Oct</v>
      </c>
      <c r="P4033" s="7">
        <f>IFERROR(Helper_Columns[Profit]/Helper_Columns[Sales_Amount],0)</f>
        <v>0.14596332236139015</v>
      </c>
      <c r="Q4033" s="5" t="str">
        <f>IF(VALUE(SUBSTITUTE(Helper_Columns[[#This Row],[Discount]],"%",""))&gt;=10,"High Discount", "Normal")</f>
        <v>Normal</v>
      </c>
      <c r="R4033" s="5" t="str">
        <f xml:space="preserve"> IF(Helper_Columns[[#This Row],[Profit]]&gt;5000,"High","Low")</f>
        <v>Low</v>
      </c>
    </row>
    <row r="4034" spans="1:18" x14ac:dyDescent="0.25">
      <c r="A4034" t="s">
        <v>4044</v>
      </c>
      <c r="B4034" s="4">
        <v>45586.394878975792</v>
      </c>
      <c r="C4034" t="s">
        <v>5023</v>
      </c>
      <c r="D4034" t="s">
        <v>5027</v>
      </c>
      <c r="E4034" t="s">
        <v>5042</v>
      </c>
      <c r="F4034" t="s">
        <v>5046</v>
      </c>
      <c r="G4034" t="s">
        <v>5057</v>
      </c>
      <c r="H4034">
        <v>78806</v>
      </c>
      <c r="I4034">
        <v>8</v>
      </c>
      <c r="J4034" t="s">
        <v>5072</v>
      </c>
      <c r="K4034">
        <v>7461.57</v>
      </c>
      <c r="L4034" t="s">
        <v>5077</v>
      </c>
      <c r="M4034">
        <f>MONTH(Helper_Columns[Order_Date])</f>
        <v>10</v>
      </c>
      <c r="N4034">
        <f>YEAR(Helper_Columns[Order_Date])</f>
        <v>2024</v>
      </c>
      <c r="O4034" t="str">
        <f>TEXT(Helper_Columns[Order_Date],"mmm")</f>
        <v>Oct</v>
      </c>
      <c r="P4034" s="7">
        <f>IFERROR(Helper_Columns[Profit]/Helper_Columns[Sales_Amount],0)</f>
        <v>9.468276527167982E-2</v>
      </c>
      <c r="Q4034" s="5" t="str">
        <f>IF(VALUE(SUBSTITUTE(Helper_Columns[[#This Row],[Discount]],"%",""))&gt;=10,"High Discount", "Normal")</f>
        <v>High Discount</v>
      </c>
      <c r="R4034" s="5" t="str">
        <f xml:space="preserve"> IF(Helper_Columns[[#This Row],[Profit]]&gt;5000,"High","Low")</f>
        <v>High</v>
      </c>
    </row>
    <row r="4035" spans="1:18" x14ac:dyDescent="0.25">
      <c r="A4035" t="s">
        <v>4045</v>
      </c>
      <c r="B4035" s="4">
        <v>45586.467893578723</v>
      </c>
      <c r="C4035" t="s">
        <v>5021</v>
      </c>
      <c r="D4035" t="s">
        <v>5027</v>
      </c>
      <c r="E4035" t="s">
        <v>5042</v>
      </c>
      <c r="F4035" t="s">
        <v>5048</v>
      </c>
      <c r="G4035" t="s">
        <v>5051</v>
      </c>
      <c r="H4035">
        <v>47427</v>
      </c>
      <c r="I4035">
        <v>6</v>
      </c>
      <c r="J4035" t="s">
        <v>5073</v>
      </c>
      <c r="K4035">
        <v>9414.41</v>
      </c>
      <c r="L4035" t="s">
        <v>5078</v>
      </c>
      <c r="M4035">
        <f>MONTH(Helper_Columns[Order_Date])</f>
        <v>10</v>
      </c>
      <c r="N4035">
        <f>YEAR(Helper_Columns[Order_Date])</f>
        <v>2024</v>
      </c>
      <c r="O4035" t="str">
        <f>TEXT(Helper_Columns[Order_Date],"mmm")</f>
        <v>Oct</v>
      </c>
      <c r="P4035" s="7">
        <f>IFERROR(Helper_Columns[Profit]/Helper_Columns[Sales_Amount],0)</f>
        <v>0.19850317329791048</v>
      </c>
      <c r="Q4035" s="5" t="str">
        <f>IF(VALUE(SUBSTITUTE(Helper_Columns[[#This Row],[Discount]],"%",""))&gt;=10,"High Discount", "Normal")</f>
        <v>Normal</v>
      </c>
      <c r="R4035" s="5" t="str">
        <f xml:space="preserve"> IF(Helper_Columns[[#This Row],[Profit]]&gt;5000,"High","Low")</f>
        <v>High</v>
      </c>
    </row>
    <row r="4036" spans="1:18" x14ac:dyDescent="0.25">
      <c r="A4036" t="s">
        <v>4046</v>
      </c>
      <c r="B4036" s="4">
        <v>45586.540908181632</v>
      </c>
      <c r="C4036" t="s">
        <v>5016</v>
      </c>
      <c r="D4036" t="s">
        <v>5029</v>
      </c>
      <c r="E4036" t="s">
        <v>5033</v>
      </c>
      <c r="F4036" t="s">
        <v>5046</v>
      </c>
      <c r="G4036" t="s">
        <v>5066</v>
      </c>
      <c r="H4036">
        <v>46054</v>
      </c>
      <c r="I4036">
        <v>10</v>
      </c>
      <c r="J4036" t="s">
        <v>5069</v>
      </c>
      <c r="K4036">
        <v>8855.41</v>
      </c>
      <c r="L4036" t="s">
        <v>5077</v>
      </c>
      <c r="M4036">
        <f>MONTH(Helper_Columns[Order_Date])</f>
        <v>10</v>
      </c>
      <c r="N4036">
        <f>YEAR(Helper_Columns[Order_Date])</f>
        <v>2024</v>
      </c>
      <c r="O4036" t="str">
        <f>TEXT(Helper_Columns[Order_Date],"mmm")</f>
        <v>Oct</v>
      </c>
      <c r="P4036" s="7">
        <f>IFERROR(Helper_Columns[Profit]/Helper_Columns[Sales_Amount],0)</f>
        <v>0.19228318929951796</v>
      </c>
      <c r="Q4036" s="5" t="str">
        <f>IF(VALUE(SUBSTITUTE(Helper_Columns[[#This Row],[Discount]],"%",""))&gt;=10,"High Discount", "Normal")</f>
        <v>High Discount</v>
      </c>
      <c r="R4036" s="5" t="str">
        <f xml:space="preserve"> IF(Helper_Columns[[#This Row],[Profit]]&gt;5000,"High","Low")</f>
        <v>High</v>
      </c>
    </row>
    <row r="4037" spans="1:18" x14ac:dyDescent="0.25">
      <c r="A4037" t="s">
        <v>4047</v>
      </c>
      <c r="B4037" s="4">
        <v>45586.613922784549</v>
      </c>
      <c r="C4037" t="s">
        <v>5015</v>
      </c>
      <c r="D4037" t="s">
        <v>5029</v>
      </c>
      <c r="E4037" t="s">
        <v>5041</v>
      </c>
      <c r="F4037" t="s">
        <v>5047</v>
      </c>
      <c r="G4037" t="s">
        <v>5062</v>
      </c>
      <c r="H4037">
        <v>8174</v>
      </c>
      <c r="I4037">
        <v>9</v>
      </c>
      <c r="J4037" t="s">
        <v>5071</v>
      </c>
      <c r="K4037">
        <v>829.51</v>
      </c>
      <c r="L4037" t="s">
        <v>5078</v>
      </c>
      <c r="M4037">
        <f>MONTH(Helper_Columns[Order_Date])</f>
        <v>10</v>
      </c>
      <c r="N4037">
        <f>YEAR(Helper_Columns[Order_Date])</f>
        <v>2024</v>
      </c>
      <c r="O4037" t="str">
        <f>TEXT(Helper_Columns[Order_Date],"mmm")</f>
        <v>Oct</v>
      </c>
      <c r="P4037" s="7">
        <f>IFERROR(Helper_Columns[Profit]/Helper_Columns[Sales_Amount],0)</f>
        <v>0.10148152679226817</v>
      </c>
      <c r="Q4037" s="5" t="str">
        <f>IF(VALUE(SUBSTITUTE(Helper_Columns[[#This Row],[Discount]],"%",""))&gt;=10,"High Discount", "Normal")</f>
        <v>High Discount</v>
      </c>
      <c r="R4037" s="5" t="str">
        <f xml:space="preserve"> IF(Helper_Columns[[#This Row],[Profit]]&gt;5000,"High","Low")</f>
        <v>Low</v>
      </c>
    </row>
    <row r="4038" spans="1:18" x14ac:dyDescent="0.25">
      <c r="A4038" t="s">
        <v>4048</v>
      </c>
      <c r="B4038" s="4">
        <v>45586.68693738748</v>
      </c>
      <c r="C4038" t="s">
        <v>5023</v>
      </c>
      <c r="D4038" t="s">
        <v>5026</v>
      </c>
      <c r="E4038" t="s">
        <v>5043</v>
      </c>
      <c r="F4038" t="s">
        <v>5047</v>
      </c>
      <c r="G4038" t="s">
        <v>5063</v>
      </c>
      <c r="H4038">
        <v>18993</v>
      </c>
      <c r="I4038">
        <v>1</v>
      </c>
      <c r="J4038" t="s">
        <v>5069</v>
      </c>
      <c r="K4038">
        <v>3215.45</v>
      </c>
      <c r="L4038" t="s">
        <v>5079</v>
      </c>
      <c r="M4038">
        <f>MONTH(Helper_Columns[Order_Date])</f>
        <v>10</v>
      </c>
      <c r="N4038">
        <f>YEAR(Helper_Columns[Order_Date])</f>
        <v>2024</v>
      </c>
      <c r="O4038" t="str">
        <f>TEXT(Helper_Columns[Order_Date],"mmm")</f>
        <v>Oct</v>
      </c>
      <c r="P4038" s="7">
        <f>IFERROR(Helper_Columns[Profit]/Helper_Columns[Sales_Amount],0)</f>
        <v>0.16929658295161373</v>
      </c>
      <c r="Q4038" s="5" t="str">
        <f>IF(VALUE(SUBSTITUTE(Helper_Columns[[#This Row],[Discount]],"%",""))&gt;=10,"High Discount", "Normal")</f>
        <v>High Discount</v>
      </c>
      <c r="R4038" s="5" t="str">
        <f xml:space="preserve"> IF(Helper_Columns[[#This Row],[Profit]]&gt;5000,"High","Low")</f>
        <v>Low</v>
      </c>
    </row>
    <row r="4039" spans="1:18" x14ac:dyDescent="0.25">
      <c r="A4039" t="s">
        <v>4049</v>
      </c>
      <c r="B4039" s="4">
        <v>45586.759951990403</v>
      </c>
      <c r="C4039" t="s">
        <v>5025</v>
      </c>
      <c r="D4039" t="s">
        <v>5029</v>
      </c>
      <c r="E4039" t="s">
        <v>5040</v>
      </c>
      <c r="F4039" t="s">
        <v>5046</v>
      </c>
      <c r="G4039" t="s">
        <v>5066</v>
      </c>
      <c r="H4039">
        <v>35821</v>
      </c>
      <c r="I4039">
        <v>7</v>
      </c>
      <c r="J4039" t="s">
        <v>5069</v>
      </c>
      <c r="K4039">
        <v>7682.79</v>
      </c>
      <c r="L4039" t="s">
        <v>5078</v>
      </c>
      <c r="M4039">
        <f>MONTH(Helper_Columns[Order_Date])</f>
        <v>10</v>
      </c>
      <c r="N4039">
        <f>YEAR(Helper_Columns[Order_Date])</f>
        <v>2024</v>
      </c>
      <c r="O4039" t="str">
        <f>TEXT(Helper_Columns[Order_Date],"mmm")</f>
        <v>Oct</v>
      </c>
      <c r="P4039" s="7">
        <f>IFERROR(Helper_Columns[Profit]/Helper_Columns[Sales_Amount],0)</f>
        <v>0.21447726194131933</v>
      </c>
      <c r="Q4039" s="5" t="str">
        <f>IF(VALUE(SUBSTITUTE(Helper_Columns[[#This Row],[Discount]],"%",""))&gt;=10,"High Discount", "Normal")</f>
        <v>High Discount</v>
      </c>
      <c r="R4039" s="5" t="str">
        <f xml:space="preserve"> IF(Helper_Columns[[#This Row],[Profit]]&gt;5000,"High","Low")</f>
        <v>High</v>
      </c>
    </row>
    <row r="4040" spans="1:18" x14ac:dyDescent="0.25">
      <c r="A4040" t="s">
        <v>4050</v>
      </c>
      <c r="B4040" s="4">
        <v>45586.832966593312</v>
      </c>
      <c r="C4040" t="s">
        <v>5013</v>
      </c>
      <c r="D4040" t="s">
        <v>5027</v>
      </c>
      <c r="E4040" t="s">
        <v>5042</v>
      </c>
      <c r="F4040" t="s">
        <v>5046</v>
      </c>
      <c r="G4040" t="s">
        <v>5061</v>
      </c>
      <c r="H4040">
        <v>31992</v>
      </c>
      <c r="I4040">
        <v>11</v>
      </c>
      <c r="J4040" t="s">
        <v>5068</v>
      </c>
      <c r="K4040">
        <v>6811.27</v>
      </c>
      <c r="L4040" t="s">
        <v>5074</v>
      </c>
      <c r="M4040">
        <f>MONTH(Helper_Columns[Order_Date])</f>
        <v>10</v>
      </c>
      <c r="N4040">
        <f>YEAR(Helper_Columns[Order_Date])</f>
        <v>2024</v>
      </c>
      <c r="O4040" t="str">
        <f>TEXT(Helper_Columns[Order_Date],"mmm")</f>
        <v>Oct</v>
      </c>
      <c r="P4040" s="7">
        <f>IFERROR(Helper_Columns[Profit]/Helper_Columns[Sales_Amount],0)</f>
        <v>0.21290541385346337</v>
      </c>
      <c r="Q4040" s="5" t="str">
        <f>IF(VALUE(SUBSTITUTE(Helper_Columns[[#This Row],[Discount]],"%",""))&gt;=10,"High Discount", "Normal")</f>
        <v>Normal</v>
      </c>
      <c r="R4040" s="5" t="str">
        <f xml:space="preserve"> IF(Helper_Columns[[#This Row],[Profit]]&gt;5000,"High","Low")</f>
        <v>High</v>
      </c>
    </row>
    <row r="4041" spans="1:18" x14ac:dyDescent="0.25">
      <c r="A4041" t="s">
        <v>4051</v>
      </c>
      <c r="B4041" s="4">
        <v>45586.905981196243</v>
      </c>
      <c r="C4041" t="s">
        <v>5021</v>
      </c>
      <c r="D4041" t="s">
        <v>5028</v>
      </c>
      <c r="E4041" t="s">
        <v>5036</v>
      </c>
      <c r="F4041" t="s">
        <v>5047</v>
      </c>
      <c r="G4041" t="s">
        <v>5062</v>
      </c>
      <c r="H4041">
        <v>8810</v>
      </c>
      <c r="I4041">
        <v>9</v>
      </c>
      <c r="J4041" t="s">
        <v>5073</v>
      </c>
      <c r="K4041">
        <v>1540.86</v>
      </c>
      <c r="L4041" t="s">
        <v>5074</v>
      </c>
      <c r="M4041">
        <f>MONTH(Helper_Columns[Order_Date])</f>
        <v>10</v>
      </c>
      <c r="N4041">
        <f>YEAR(Helper_Columns[Order_Date])</f>
        <v>2024</v>
      </c>
      <c r="O4041" t="str">
        <f>TEXT(Helper_Columns[Order_Date],"mmm")</f>
        <v>Oct</v>
      </c>
      <c r="P4041" s="7">
        <f>IFERROR(Helper_Columns[Profit]/Helper_Columns[Sales_Amount],0)</f>
        <v>0.17489897843359817</v>
      </c>
      <c r="Q4041" s="5" t="str">
        <f>IF(VALUE(SUBSTITUTE(Helper_Columns[[#This Row],[Discount]],"%",""))&gt;=10,"High Discount", "Normal")</f>
        <v>Normal</v>
      </c>
      <c r="R4041" s="5" t="str">
        <f xml:space="preserve"> IF(Helper_Columns[[#This Row],[Profit]]&gt;5000,"High","Low")</f>
        <v>Low</v>
      </c>
    </row>
    <row r="4042" spans="1:18" x14ac:dyDescent="0.25">
      <c r="A4042" t="s">
        <v>4052</v>
      </c>
      <c r="B4042" s="4">
        <v>45586.978995799152</v>
      </c>
      <c r="C4042" t="s">
        <v>5018</v>
      </c>
      <c r="D4042" t="s">
        <v>5027</v>
      </c>
      <c r="E4042" t="s">
        <v>5042</v>
      </c>
      <c r="F4042" t="s">
        <v>5048</v>
      </c>
      <c r="G4042" t="s">
        <v>5055</v>
      </c>
      <c r="H4042">
        <v>65806</v>
      </c>
      <c r="I4042">
        <v>13</v>
      </c>
      <c r="J4042" t="s">
        <v>5069</v>
      </c>
      <c r="K4042">
        <v>11318.94</v>
      </c>
      <c r="L4042" t="s">
        <v>5074</v>
      </c>
      <c r="M4042">
        <f>MONTH(Helper_Columns[Order_Date])</f>
        <v>10</v>
      </c>
      <c r="N4042">
        <f>YEAR(Helper_Columns[Order_Date])</f>
        <v>2024</v>
      </c>
      <c r="O4042" t="str">
        <f>TEXT(Helper_Columns[Order_Date],"mmm")</f>
        <v>Oct</v>
      </c>
      <c r="P4042" s="7">
        <f>IFERROR(Helper_Columns[Profit]/Helper_Columns[Sales_Amount],0)</f>
        <v>0.17200468042427744</v>
      </c>
      <c r="Q4042" s="5" t="str">
        <f>IF(VALUE(SUBSTITUTE(Helper_Columns[[#This Row],[Discount]],"%",""))&gt;=10,"High Discount", "Normal")</f>
        <v>High Discount</v>
      </c>
      <c r="R4042" s="5" t="str">
        <f xml:space="preserve"> IF(Helper_Columns[[#This Row],[Profit]]&gt;5000,"High","Low")</f>
        <v>High</v>
      </c>
    </row>
    <row r="4043" spans="1:18" x14ac:dyDescent="0.25">
      <c r="A4043" t="s">
        <v>4053</v>
      </c>
      <c r="B4043" s="4">
        <v>45587.052010402069</v>
      </c>
      <c r="C4043" t="s">
        <v>5024</v>
      </c>
      <c r="D4043" t="s">
        <v>5026</v>
      </c>
      <c r="E4043" t="s">
        <v>5030</v>
      </c>
      <c r="F4043" t="s">
        <v>5048</v>
      </c>
      <c r="G4043" t="s">
        <v>5059</v>
      </c>
      <c r="H4043">
        <v>54343</v>
      </c>
      <c r="I4043">
        <v>9</v>
      </c>
      <c r="J4043" t="s">
        <v>5068</v>
      </c>
      <c r="K4043">
        <v>9365.86</v>
      </c>
      <c r="L4043" t="s">
        <v>5076</v>
      </c>
      <c r="M4043">
        <f>MONTH(Helper_Columns[Order_Date])</f>
        <v>10</v>
      </c>
      <c r="N4043">
        <f>YEAR(Helper_Columns[Order_Date])</f>
        <v>2024</v>
      </c>
      <c r="O4043" t="str">
        <f>TEXT(Helper_Columns[Order_Date],"mmm")</f>
        <v>Oct</v>
      </c>
      <c r="P4043" s="7">
        <f>IFERROR(Helper_Columns[Profit]/Helper_Columns[Sales_Amount],0)</f>
        <v>0.17234712842500416</v>
      </c>
      <c r="Q4043" s="5" t="str">
        <f>IF(VALUE(SUBSTITUTE(Helper_Columns[[#This Row],[Discount]],"%",""))&gt;=10,"High Discount", "Normal")</f>
        <v>Normal</v>
      </c>
      <c r="R4043" s="5" t="str">
        <f xml:space="preserve"> IF(Helper_Columns[[#This Row],[Profit]]&gt;5000,"High","Low")</f>
        <v>High</v>
      </c>
    </row>
    <row r="4044" spans="1:18" x14ac:dyDescent="0.25">
      <c r="A4044" t="s">
        <v>4054</v>
      </c>
      <c r="B4044" s="4">
        <v>45587.125025005</v>
      </c>
      <c r="C4044" t="s">
        <v>5025</v>
      </c>
      <c r="D4044" t="s">
        <v>5029</v>
      </c>
      <c r="E4044" t="s">
        <v>5041</v>
      </c>
      <c r="F4044" t="s">
        <v>5047</v>
      </c>
      <c r="G4044" t="s">
        <v>5067</v>
      </c>
      <c r="H4044">
        <v>14475</v>
      </c>
      <c r="I4044">
        <v>10</v>
      </c>
      <c r="J4044" t="s">
        <v>5070</v>
      </c>
      <c r="K4044">
        <v>1452.14</v>
      </c>
      <c r="L4044" t="s">
        <v>5074</v>
      </c>
      <c r="M4044">
        <f>MONTH(Helper_Columns[Order_Date])</f>
        <v>10</v>
      </c>
      <c r="N4044">
        <f>YEAR(Helper_Columns[Order_Date])</f>
        <v>2024</v>
      </c>
      <c r="O4044" t="str">
        <f>TEXT(Helper_Columns[Order_Date],"mmm")</f>
        <v>Oct</v>
      </c>
      <c r="P4044" s="7">
        <f>IFERROR(Helper_Columns[Profit]/Helper_Columns[Sales_Amount],0)</f>
        <v>0.10032055267702937</v>
      </c>
      <c r="Q4044" s="5" t="str">
        <f>IF(VALUE(SUBSTITUTE(Helper_Columns[[#This Row],[Discount]],"%",""))&gt;=10,"High Discount", "Normal")</f>
        <v>Normal</v>
      </c>
      <c r="R4044" s="5" t="str">
        <f xml:space="preserve"> IF(Helper_Columns[[#This Row],[Profit]]&gt;5000,"High","Low")</f>
        <v>Low</v>
      </c>
    </row>
    <row r="4045" spans="1:18" x14ac:dyDescent="0.25">
      <c r="A4045" t="s">
        <v>4055</v>
      </c>
      <c r="B4045" s="4">
        <v>45587.198039607923</v>
      </c>
      <c r="C4045" t="s">
        <v>5025</v>
      </c>
      <c r="D4045" t="s">
        <v>5028</v>
      </c>
      <c r="E4045" t="s">
        <v>5032</v>
      </c>
      <c r="F4045" t="s">
        <v>5046</v>
      </c>
      <c r="G4045" t="s">
        <v>5061</v>
      </c>
      <c r="H4045">
        <v>66768</v>
      </c>
      <c r="I4045">
        <v>10</v>
      </c>
      <c r="J4045" t="s">
        <v>5069</v>
      </c>
      <c r="K4045">
        <v>11493.74</v>
      </c>
      <c r="L4045" t="s">
        <v>5075</v>
      </c>
      <c r="M4045">
        <f>MONTH(Helper_Columns[Order_Date])</f>
        <v>10</v>
      </c>
      <c r="N4045">
        <f>YEAR(Helper_Columns[Order_Date])</f>
        <v>2024</v>
      </c>
      <c r="O4045" t="str">
        <f>TEXT(Helper_Columns[Order_Date],"mmm")</f>
        <v>Oct</v>
      </c>
      <c r="P4045" s="7">
        <f>IFERROR(Helper_Columns[Profit]/Helper_Columns[Sales_Amount],0)</f>
        <v>0.17214444045051522</v>
      </c>
      <c r="Q4045" s="5" t="str">
        <f>IF(VALUE(SUBSTITUTE(Helper_Columns[[#This Row],[Discount]],"%",""))&gt;=10,"High Discount", "Normal")</f>
        <v>High Discount</v>
      </c>
      <c r="R4045" s="5" t="str">
        <f xml:space="preserve"> IF(Helper_Columns[[#This Row],[Profit]]&gt;5000,"High","Low")</f>
        <v>High</v>
      </c>
    </row>
    <row r="4046" spans="1:18" x14ac:dyDescent="0.25">
      <c r="A4046" t="s">
        <v>4056</v>
      </c>
      <c r="B4046" s="4">
        <v>45587.271054210833</v>
      </c>
      <c r="C4046" t="s">
        <v>5018</v>
      </c>
      <c r="D4046" t="s">
        <v>5028</v>
      </c>
      <c r="E4046" t="s">
        <v>5032</v>
      </c>
      <c r="F4046" t="s">
        <v>5048</v>
      </c>
      <c r="G4046" t="s">
        <v>5059</v>
      </c>
      <c r="H4046">
        <v>4779</v>
      </c>
      <c r="I4046">
        <v>11</v>
      </c>
      <c r="J4046" t="s">
        <v>5070</v>
      </c>
      <c r="K4046">
        <v>946.39</v>
      </c>
      <c r="L4046" t="s">
        <v>5076</v>
      </c>
      <c r="M4046">
        <f>MONTH(Helper_Columns[Order_Date])</f>
        <v>10</v>
      </c>
      <c r="N4046">
        <f>YEAR(Helper_Columns[Order_Date])</f>
        <v>2024</v>
      </c>
      <c r="O4046" t="str">
        <f>TEXT(Helper_Columns[Order_Date],"mmm")</f>
        <v>Oct</v>
      </c>
      <c r="P4046" s="7">
        <f>IFERROR(Helper_Columns[Profit]/Helper_Columns[Sales_Amount],0)</f>
        <v>0.19803096882192928</v>
      </c>
      <c r="Q4046" s="5" t="str">
        <f>IF(VALUE(SUBSTITUTE(Helper_Columns[[#This Row],[Discount]],"%",""))&gt;=10,"High Discount", "Normal")</f>
        <v>Normal</v>
      </c>
      <c r="R4046" s="5" t="str">
        <f xml:space="preserve"> IF(Helper_Columns[[#This Row],[Profit]]&gt;5000,"High","Low")</f>
        <v>Low</v>
      </c>
    </row>
    <row r="4047" spans="1:18" x14ac:dyDescent="0.25">
      <c r="A4047" t="s">
        <v>4057</v>
      </c>
      <c r="B4047" s="4">
        <v>45587.344068813763</v>
      </c>
      <c r="C4047" t="s">
        <v>5017</v>
      </c>
      <c r="D4047" t="s">
        <v>5028</v>
      </c>
      <c r="E4047" t="s">
        <v>5036</v>
      </c>
      <c r="F4047" t="s">
        <v>5048</v>
      </c>
      <c r="G4047" t="s">
        <v>5055</v>
      </c>
      <c r="H4047">
        <v>20462</v>
      </c>
      <c r="I4047">
        <v>2</v>
      </c>
      <c r="J4047" t="s">
        <v>5071</v>
      </c>
      <c r="K4047">
        <v>3376.86</v>
      </c>
      <c r="L4047" t="s">
        <v>5076</v>
      </c>
      <c r="M4047">
        <f>MONTH(Helper_Columns[Order_Date])</f>
        <v>10</v>
      </c>
      <c r="N4047">
        <f>YEAR(Helper_Columns[Order_Date])</f>
        <v>2024</v>
      </c>
      <c r="O4047" t="str">
        <f>TEXT(Helper_Columns[Order_Date],"mmm")</f>
        <v>Oct</v>
      </c>
      <c r="P4047" s="7">
        <f>IFERROR(Helper_Columns[Profit]/Helper_Columns[Sales_Amount],0)</f>
        <v>0.16503078877920047</v>
      </c>
      <c r="Q4047" s="5" t="str">
        <f>IF(VALUE(SUBSTITUTE(Helper_Columns[[#This Row],[Discount]],"%",""))&gt;=10,"High Discount", "Normal")</f>
        <v>High Discount</v>
      </c>
      <c r="R4047" s="5" t="str">
        <f xml:space="preserve"> IF(Helper_Columns[[#This Row],[Profit]]&gt;5000,"High","Low")</f>
        <v>Low</v>
      </c>
    </row>
    <row r="4048" spans="1:18" x14ac:dyDescent="0.25">
      <c r="A4048" t="s">
        <v>4058</v>
      </c>
      <c r="B4048" s="4">
        <v>45587.41708341668</v>
      </c>
      <c r="C4048" t="s">
        <v>5013</v>
      </c>
      <c r="D4048" t="s">
        <v>5026</v>
      </c>
      <c r="E4048" t="s">
        <v>5043</v>
      </c>
      <c r="F4048" t="s">
        <v>5048</v>
      </c>
      <c r="G4048" t="s">
        <v>5051</v>
      </c>
      <c r="H4048">
        <v>35728</v>
      </c>
      <c r="I4048">
        <v>12</v>
      </c>
      <c r="J4048" t="s">
        <v>5070</v>
      </c>
      <c r="K4048">
        <v>7455.35</v>
      </c>
      <c r="L4048" t="s">
        <v>5077</v>
      </c>
      <c r="M4048">
        <f>MONTH(Helper_Columns[Order_Date])</f>
        <v>10</v>
      </c>
      <c r="N4048">
        <f>YEAR(Helper_Columns[Order_Date])</f>
        <v>2024</v>
      </c>
      <c r="O4048" t="str">
        <f>TEXT(Helper_Columns[Order_Date],"mmm")</f>
        <v>Oct</v>
      </c>
      <c r="P4048" s="7">
        <f>IFERROR(Helper_Columns[Profit]/Helper_Columns[Sales_Amount],0)</f>
        <v>0.20866967084639498</v>
      </c>
      <c r="Q4048" s="5" t="str">
        <f>IF(VALUE(SUBSTITUTE(Helper_Columns[[#This Row],[Discount]],"%",""))&gt;=10,"High Discount", "Normal")</f>
        <v>Normal</v>
      </c>
      <c r="R4048" s="5" t="str">
        <f xml:space="preserve"> IF(Helper_Columns[[#This Row],[Profit]]&gt;5000,"High","Low")</f>
        <v>High</v>
      </c>
    </row>
    <row r="4049" spans="1:18" x14ac:dyDescent="0.25">
      <c r="A4049" t="s">
        <v>4059</v>
      </c>
      <c r="B4049" s="4">
        <v>45587.490098019603</v>
      </c>
      <c r="C4049" t="s">
        <v>5015</v>
      </c>
      <c r="D4049" t="s">
        <v>5029</v>
      </c>
      <c r="E4049" t="s">
        <v>5033</v>
      </c>
      <c r="F4049" t="s">
        <v>5048</v>
      </c>
      <c r="G4049" t="s">
        <v>5055</v>
      </c>
      <c r="H4049">
        <v>78358</v>
      </c>
      <c r="I4049">
        <v>13</v>
      </c>
      <c r="J4049" t="s">
        <v>5073</v>
      </c>
      <c r="K4049">
        <v>16550.509999999998</v>
      </c>
      <c r="L4049" t="s">
        <v>5077</v>
      </c>
      <c r="M4049">
        <f>MONTH(Helper_Columns[Order_Date])</f>
        <v>10</v>
      </c>
      <c r="N4049">
        <f>YEAR(Helper_Columns[Order_Date])</f>
        <v>2024</v>
      </c>
      <c r="O4049" t="str">
        <f>TEXT(Helper_Columns[Order_Date],"mmm")</f>
        <v>Oct</v>
      </c>
      <c r="P4049" s="7">
        <f>IFERROR(Helper_Columns[Profit]/Helper_Columns[Sales_Amount],0)</f>
        <v>0.21121659562520737</v>
      </c>
      <c r="Q4049" s="5" t="str">
        <f>IF(VALUE(SUBSTITUTE(Helper_Columns[[#This Row],[Discount]],"%",""))&gt;=10,"High Discount", "Normal")</f>
        <v>Normal</v>
      </c>
      <c r="R4049" s="5" t="str">
        <f xml:space="preserve"> IF(Helper_Columns[[#This Row],[Profit]]&gt;5000,"High","Low")</f>
        <v>High</v>
      </c>
    </row>
    <row r="4050" spans="1:18" x14ac:dyDescent="0.25">
      <c r="A4050" t="s">
        <v>4060</v>
      </c>
      <c r="B4050" s="4">
        <v>45587.56311262252</v>
      </c>
      <c r="C4050" t="s">
        <v>5017</v>
      </c>
      <c r="D4050" t="s">
        <v>5026</v>
      </c>
      <c r="E4050" t="s">
        <v>5034</v>
      </c>
      <c r="F4050" t="s">
        <v>5048</v>
      </c>
      <c r="G4050" t="s">
        <v>5056</v>
      </c>
      <c r="H4050">
        <v>54130</v>
      </c>
      <c r="I4050">
        <v>2</v>
      </c>
      <c r="J4050" t="s">
        <v>5070</v>
      </c>
      <c r="K4050">
        <v>6024.34</v>
      </c>
      <c r="L4050" t="s">
        <v>5074</v>
      </c>
      <c r="M4050">
        <f>MONTH(Helper_Columns[Order_Date])</f>
        <v>10</v>
      </c>
      <c r="N4050">
        <f>YEAR(Helper_Columns[Order_Date])</f>
        <v>2024</v>
      </c>
      <c r="O4050" t="str">
        <f>TEXT(Helper_Columns[Order_Date],"mmm")</f>
        <v>Oct</v>
      </c>
      <c r="P4050" s="7">
        <f>IFERROR(Helper_Columns[Profit]/Helper_Columns[Sales_Amount],0)</f>
        <v>0.11129392203953446</v>
      </c>
      <c r="Q4050" s="5" t="str">
        <f>IF(VALUE(SUBSTITUTE(Helper_Columns[[#This Row],[Discount]],"%",""))&gt;=10,"High Discount", "Normal")</f>
        <v>Normal</v>
      </c>
      <c r="R4050" s="5" t="str">
        <f xml:space="preserve"> IF(Helper_Columns[[#This Row],[Profit]]&gt;5000,"High","Low")</f>
        <v>High</v>
      </c>
    </row>
    <row r="4051" spans="1:18" x14ac:dyDescent="0.25">
      <c r="A4051" t="s">
        <v>4061</v>
      </c>
      <c r="B4051" s="4">
        <v>45587.636127225443</v>
      </c>
      <c r="C4051" t="s">
        <v>5020</v>
      </c>
      <c r="D4051" t="s">
        <v>5028</v>
      </c>
      <c r="E4051" t="s">
        <v>5032</v>
      </c>
      <c r="F4051" t="s">
        <v>5048</v>
      </c>
      <c r="G4051" t="s">
        <v>5065</v>
      </c>
      <c r="H4051">
        <v>30717</v>
      </c>
      <c r="I4051">
        <v>10</v>
      </c>
      <c r="J4051" t="s">
        <v>5071</v>
      </c>
      <c r="K4051">
        <v>3249.96</v>
      </c>
      <c r="L4051" t="s">
        <v>5075</v>
      </c>
      <c r="M4051">
        <f>MONTH(Helper_Columns[Order_Date])</f>
        <v>10</v>
      </c>
      <c r="N4051">
        <f>YEAR(Helper_Columns[Order_Date])</f>
        <v>2024</v>
      </c>
      <c r="O4051" t="str">
        <f>TEXT(Helper_Columns[Order_Date],"mmm")</f>
        <v>Oct</v>
      </c>
      <c r="P4051" s="7">
        <f>IFERROR(Helper_Columns[Profit]/Helper_Columns[Sales_Amount],0)</f>
        <v>0.1058033011036234</v>
      </c>
      <c r="Q4051" s="5" t="str">
        <f>IF(VALUE(SUBSTITUTE(Helper_Columns[[#This Row],[Discount]],"%",""))&gt;=10,"High Discount", "Normal")</f>
        <v>High Discount</v>
      </c>
      <c r="R4051" s="5" t="str">
        <f xml:space="preserve"> IF(Helper_Columns[[#This Row],[Profit]]&gt;5000,"High","Low")</f>
        <v>Low</v>
      </c>
    </row>
    <row r="4052" spans="1:18" x14ac:dyDescent="0.25">
      <c r="A4052" t="s">
        <v>4062</v>
      </c>
      <c r="B4052" s="4">
        <v>45587.70914182836</v>
      </c>
      <c r="C4052" t="s">
        <v>5017</v>
      </c>
      <c r="D4052" t="s">
        <v>5027</v>
      </c>
      <c r="E4052" t="s">
        <v>5042</v>
      </c>
      <c r="F4052" t="s">
        <v>5046</v>
      </c>
      <c r="G4052" t="s">
        <v>5057</v>
      </c>
      <c r="H4052">
        <v>77607</v>
      </c>
      <c r="I4052">
        <v>2</v>
      </c>
      <c r="J4052" t="s">
        <v>5072</v>
      </c>
      <c r="K4052">
        <v>6828.8</v>
      </c>
      <c r="L4052" t="s">
        <v>5074</v>
      </c>
      <c r="M4052">
        <f>MONTH(Helper_Columns[Order_Date])</f>
        <v>10</v>
      </c>
      <c r="N4052">
        <f>YEAR(Helper_Columns[Order_Date])</f>
        <v>2024</v>
      </c>
      <c r="O4052" t="str">
        <f>TEXT(Helper_Columns[Order_Date],"mmm")</f>
        <v>Oct</v>
      </c>
      <c r="P4052" s="7">
        <f>IFERROR(Helper_Columns[Profit]/Helper_Columns[Sales_Amount],0)</f>
        <v>8.7992062571675245E-2</v>
      </c>
      <c r="Q4052" s="5" t="str">
        <f>IF(VALUE(SUBSTITUTE(Helper_Columns[[#This Row],[Discount]],"%",""))&gt;=10,"High Discount", "Normal")</f>
        <v>High Discount</v>
      </c>
      <c r="R4052" s="5" t="str">
        <f xml:space="preserve"> IF(Helper_Columns[[#This Row],[Profit]]&gt;5000,"High","Low")</f>
        <v>High</v>
      </c>
    </row>
    <row r="4053" spans="1:18" x14ac:dyDescent="0.25">
      <c r="A4053" t="s">
        <v>4063</v>
      </c>
      <c r="B4053" s="4">
        <v>45587.782156431284</v>
      </c>
      <c r="C4053" t="s">
        <v>5012</v>
      </c>
      <c r="D4053" t="s">
        <v>5029</v>
      </c>
      <c r="E4053" t="s">
        <v>5033</v>
      </c>
      <c r="F4053" t="s">
        <v>5046</v>
      </c>
      <c r="G4053" t="s">
        <v>5066</v>
      </c>
      <c r="H4053">
        <v>25525</v>
      </c>
      <c r="I4053">
        <v>4</v>
      </c>
      <c r="J4053" t="s">
        <v>5073</v>
      </c>
      <c r="K4053">
        <v>4512.45</v>
      </c>
      <c r="L4053" t="s">
        <v>5076</v>
      </c>
      <c r="M4053">
        <f>MONTH(Helper_Columns[Order_Date])</f>
        <v>10</v>
      </c>
      <c r="N4053">
        <f>YEAR(Helper_Columns[Order_Date])</f>
        <v>2024</v>
      </c>
      <c r="O4053" t="str">
        <f>TEXT(Helper_Columns[Order_Date],"mmm")</f>
        <v>Oct</v>
      </c>
      <c r="P4053" s="7">
        <f>IFERROR(Helper_Columns[Profit]/Helper_Columns[Sales_Amount],0)</f>
        <v>0.17678550440744367</v>
      </c>
      <c r="Q4053" s="5" t="str">
        <f>IF(VALUE(SUBSTITUTE(Helper_Columns[[#This Row],[Discount]],"%",""))&gt;=10,"High Discount", "Normal")</f>
        <v>Normal</v>
      </c>
      <c r="R4053" s="5" t="str">
        <f xml:space="preserve"> IF(Helper_Columns[[#This Row],[Profit]]&gt;5000,"High","Low")</f>
        <v>Low</v>
      </c>
    </row>
    <row r="4054" spans="1:18" x14ac:dyDescent="0.25">
      <c r="A4054" t="s">
        <v>4064</v>
      </c>
      <c r="B4054" s="4">
        <v>45587.8551710342</v>
      </c>
      <c r="C4054" t="s">
        <v>5020</v>
      </c>
      <c r="D4054" t="s">
        <v>5027</v>
      </c>
      <c r="E4054" t="s">
        <v>5038</v>
      </c>
      <c r="F4054" t="s">
        <v>5047</v>
      </c>
      <c r="G4054" t="s">
        <v>5062</v>
      </c>
      <c r="H4054">
        <v>70195</v>
      </c>
      <c r="I4054">
        <v>3</v>
      </c>
      <c r="J4054" t="s">
        <v>5070</v>
      </c>
      <c r="K4054">
        <v>13277.17</v>
      </c>
      <c r="L4054" t="s">
        <v>5078</v>
      </c>
      <c r="M4054">
        <f>MONTH(Helper_Columns[Order_Date])</f>
        <v>10</v>
      </c>
      <c r="N4054">
        <f>YEAR(Helper_Columns[Order_Date])</f>
        <v>2024</v>
      </c>
      <c r="O4054" t="str">
        <f>TEXT(Helper_Columns[Order_Date],"mmm")</f>
        <v>Oct</v>
      </c>
      <c r="P4054" s="7">
        <f>IFERROR(Helper_Columns[Profit]/Helper_Columns[Sales_Amount],0)</f>
        <v>0.18914694778830402</v>
      </c>
      <c r="Q4054" s="5" t="str">
        <f>IF(VALUE(SUBSTITUTE(Helper_Columns[[#This Row],[Discount]],"%",""))&gt;=10,"High Discount", "Normal")</f>
        <v>Normal</v>
      </c>
      <c r="R4054" s="5" t="str">
        <f xml:space="preserve"> IF(Helper_Columns[[#This Row],[Profit]]&gt;5000,"High","Low")</f>
        <v>High</v>
      </c>
    </row>
    <row r="4055" spans="1:18" x14ac:dyDescent="0.25">
      <c r="A4055" t="s">
        <v>4065</v>
      </c>
      <c r="B4055" s="4">
        <v>45587.928185637124</v>
      </c>
      <c r="C4055" t="s">
        <v>5016</v>
      </c>
      <c r="D4055" t="s">
        <v>5028</v>
      </c>
      <c r="E4055" t="s">
        <v>5032</v>
      </c>
      <c r="F4055" t="s">
        <v>5046</v>
      </c>
      <c r="G4055" t="s">
        <v>5066</v>
      </c>
      <c r="H4055">
        <v>43599</v>
      </c>
      <c r="I4055">
        <v>10</v>
      </c>
      <c r="J4055" t="s">
        <v>5068</v>
      </c>
      <c r="K4055">
        <v>5618.74</v>
      </c>
      <c r="L4055" t="s">
        <v>5079</v>
      </c>
      <c r="M4055">
        <f>MONTH(Helper_Columns[Order_Date])</f>
        <v>10</v>
      </c>
      <c r="N4055">
        <f>YEAR(Helper_Columns[Order_Date])</f>
        <v>2024</v>
      </c>
      <c r="O4055" t="str">
        <f>TEXT(Helper_Columns[Order_Date],"mmm")</f>
        <v>Oct</v>
      </c>
      <c r="P4055" s="7">
        <f>IFERROR(Helper_Columns[Profit]/Helper_Columns[Sales_Amount],0)</f>
        <v>0.12887313929218561</v>
      </c>
      <c r="Q4055" s="5" t="str">
        <f>IF(VALUE(SUBSTITUTE(Helper_Columns[[#This Row],[Discount]],"%",""))&gt;=10,"High Discount", "Normal")</f>
        <v>Normal</v>
      </c>
      <c r="R4055" s="5" t="str">
        <f xml:space="preserve"> IF(Helper_Columns[[#This Row],[Profit]]&gt;5000,"High","Low")</f>
        <v>High</v>
      </c>
    </row>
    <row r="4056" spans="1:18" x14ac:dyDescent="0.25">
      <c r="A4056" t="s">
        <v>4066</v>
      </c>
      <c r="B4056" s="4">
        <v>45588.001200240047</v>
      </c>
      <c r="C4056" t="s">
        <v>5016</v>
      </c>
      <c r="D4056" t="s">
        <v>5029</v>
      </c>
      <c r="E4056" t="s">
        <v>5040</v>
      </c>
      <c r="F4056" t="s">
        <v>5048</v>
      </c>
      <c r="G4056" t="s">
        <v>5052</v>
      </c>
      <c r="H4056">
        <v>71013</v>
      </c>
      <c r="I4056">
        <v>5</v>
      </c>
      <c r="J4056" t="s">
        <v>5069</v>
      </c>
      <c r="K4056">
        <v>15332.25</v>
      </c>
      <c r="L4056" t="s">
        <v>5078</v>
      </c>
      <c r="M4056">
        <f>MONTH(Helper_Columns[Order_Date])</f>
        <v>10</v>
      </c>
      <c r="N4056">
        <f>YEAR(Helper_Columns[Order_Date])</f>
        <v>2024</v>
      </c>
      <c r="O4056" t="str">
        <f>TEXT(Helper_Columns[Order_Date],"mmm")</f>
        <v>Oct</v>
      </c>
      <c r="P4056" s="7">
        <f>IFERROR(Helper_Columns[Profit]/Helper_Columns[Sales_Amount],0)</f>
        <v>0.21590765071184148</v>
      </c>
      <c r="Q4056" s="5" t="str">
        <f>IF(VALUE(SUBSTITUTE(Helper_Columns[[#This Row],[Discount]],"%",""))&gt;=10,"High Discount", "Normal")</f>
        <v>High Discount</v>
      </c>
      <c r="R4056" s="5" t="str">
        <f xml:space="preserve"> IF(Helper_Columns[[#This Row],[Profit]]&gt;5000,"High","Low")</f>
        <v>High</v>
      </c>
    </row>
    <row r="4057" spans="1:18" x14ac:dyDescent="0.25">
      <c r="A4057" t="s">
        <v>4067</v>
      </c>
      <c r="B4057" s="4">
        <v>45588.074214842964</v>
      </c>
      <c r="C4057" t="s">
        <v>5018</v>
      </c>
      <c r="D4057" t="s">
        <v>5027</v>
      </c>
      <c r="E4057" t="s">
        <v>5031</v>
      </c>
      <c r="F4057" t="s">
        <v>5047</v>
      </c>
      <c r="G4057" t="s">
        <v>5050</v>
      </c>
      <c r="H4057">
        <v>13726</v>
      </c>
      <c r="I4057">
        <v>5</v>
      </c>
      <c r="J4057" t="s">
        <v>5073</v>
      </c>
      <c r="K4057">
        <v>2686.9</v>
      </c>
      <c r="L4057" t="s">
        <v>5074</v>
      </c>
      <c r="M4057">
        <f>MONTH(Helper_Columns[Order_Date])</f>
        <v>10</v>
      </c>
      <c r="N4057">
        <f>YEAR(Helper_Columns[Order_Date])</f>
        <v>2024</v>
      </c>
      <c r="O4057" t="str">
        <f>TEXT(Helper_Columns[Order_Date],"mmm")</f>
        <v>Oct</v>
      </c>
      <c r="P4057" s="7">
        <f>IFERROR(Helper_Columns[Profit]/Helper_Columns[Sales_Amount],0)</f>
        <v>0.19575258633250767</v>
      </c>
      <c r="Q4057" s="5" t="str">
        <f>IF(VALUE(SUBSTITUTE(Helper_Columns[[#This Row],[Discount]],"%",""))&gt;=10,"High Discount", "Normal")</f>
        <v>Normal</v>
      </c>
      <c r="R4057" s="5" t="str">
        <f xml:space="preserve"> IF(Helper_Columns[[#This Row],[Profit]]&gt;5000,"High","Low")</f>
        <v>Low</v>
      </c>
    </row>
    <row r="4058" spans="1:18" x14ac:dyDescent="0.25">
      <c r="A4058" t="s">
        <v>4068</v>
      </c>
      <c r="B4058" s="4">
        <v>45588.14722944588</v>
      </c>
      <c r="C4058" t="s">
        <v>5018</v>
      </c>
      <c r="D4058" t="s">
        <v>5029</v>
      </c>
      <c r="E4058" t="s">
        <v>5033</v>
      </c>
      <c r="F4058" t="s">
        <v>5047</v>
      </c>
      <c r="G4058" t="s">
        <v>5063</v>
      </c>
      <c r="H4058">
        <v>35404</v>
      </c>
      <c r="I4058">
        <v>3</v>
      </c>
      <c r="J4058" t="s">
        <v>5070</v>
      </c>
      <c r="K4058">
        <v>6064.07</v>
      </c>
      <c r="L4058" t="s">
        <v>5077</v>
      </c>
      <c r="M4058">
        <f>MONTH(Helper_Columns[Order_Date])</f>
        <v>10</v>
      </c>
      <c r="N4058">
        <f>YEAR(Helper_Columns[Order_Date])</f>
        <v>2024</v>
      </c>
      <c r="O4058" t="str">
        <f>TEXT(Helper_Columns[Order_Date],"mmm")</f>
        <v>Oct</v>
      </c>
      <c r="P4058" s="7">
        <f>IFERROR(Helper_Columns[Profit]/Helper_Columns[Sales_Amount],0)</f>
        <v>0.17128205852446052</v>
      </c>
      <c r="Q4058" s="5" t="str">
        <f>IF(VALUE(SUBSTITUTE(Helper_Columns[[#This Row],[Discount]],"%",""))&gt;=10,"High Discount", "Normal")</f>
        <v>Normal</v>
      </c>
      <c r="R4058" s="5" t="str">
        <f xml:space="preserve"> IF(Helper_Columns[[#This Row],[Profit]]&gt;5000,"High","Low")</f>
        <v>High</v>
      </c>
    </row>
    <row r="4059" spans="1:18" x14ac:dyDescent="0.25">
      <c r="A4059" t="s">
        <v>4069</v>
      </c>
      <c r="B4059" s="4">
        <v>45588.220244048811</v>
      </c>
      <c r="C4059" t="s">
        <v>5015</v>
      </c>
      <c r="D4059" t="s">
        <v>5029</v>
      </c>
      <c r="E4059" t="s">
        <v>5033</v>
      </c>
      <c r="F4059" t="s">
        <v>5048</v>
      </c>
      <c r="G4059" t="s">
        <v>5052</v>
      </c>
      <c r="H4059">
        <v>65734</v>
      </c>
      <c r="I4059">
        <v>5</v>
      </c>
      <c r="J4059" t="s">
        <v>5070</v>
      </c>
      <c r="K4059">
        <v>13075.37</v>
      </c>
      <c r="L4059" t="s">
        <v>5077</v>
      </c>
      <c r="M4059">
        <f>MONTH(Helper_Columns[Order_Date])</f>
        <v>10</v>
      </c>
      <c r="N4059">
        <f>YEAR(Helper_Columns[Order_Date])</f>
        <v>2024</v>
      </c>
      <c r="O4059" t="str">
        <f>TEXT(Helper_Columns[Order_Date],"mmm")</f>
        <v>Oct</v>
      </c>
      <c r="P4059" s="7">
        <f>IFERROR(Helper_Columns[Profit]/Helper_Columns[Sales_Amount],0)</f>
        <v>0.19891334773481001</v>
      </c>
      <c r="Q4059" s="5" t="str">
        <f>IF(VALUE(SUBSTITUTE(Helper_Columns[[#This Row],[Discount]],"%",""))&gt;=10,"High Discount", "Normal")</f>
        <v>Normal</v>
      </c>
      <c r="R4059" s="5" t="str">
        <f xml:space="preserve"> IF(Helper_Columns[[#This Row],[Profit]]&gt;5000,"High","Low")</f>
        <v>High</v>
      </c>
    </row>
    <row r="4060" spans="1:18" x14ac:dyDescent="0.25">
      <c r="A4060" t="s">
        <v>4070</v>
      </c>
      <c r="B4060" s="4">
        <v>45588.293258651727</v>
      </c>
      <c r="C4060" t="s">
        <v>5021</v>
      </c>
      <c r="D4060" t="s">
        <v>5026</v>
      </c>
      <c r="E4060" t="s">
        <v>5045</v>
      </c>
      <c r="F4060" t="s">
        <v>5048</v>
      </c>
      <c r="G4060" t="s">
        <v>5052</v>
      </c>
      <c r="H4060">
        <v>39383</v>
      </c>
      <c r="I4060">
        <v>4</v>
      </c>
      <c r="J4060" t="s">
        <v>5072</v>
      </c>
      <c r="K4060">
        <v>3821.49</v>
      </c>
      <c r="L4060" t="s">
        <v>5075</v>
      </c>
      <c r="M4060">
        <f>MONTH(Helper_Columns[Order_Date])</f>
        <v>10</v>
      </c>
      <c r="N4060">
        <f>YEAR(Helper_Columns[Order_Date])</f>
        <v>2024</v>
      </c>
      <c r="O4060" t="str">
        <f>TEXT(Helper_Columns[Order_Date],"mmm")</f>
        <v>Oct</v>
      </c>
      <c r="P4060" s="7">
        <f>IFERROR(Helper_Columns[Profit]/Helper_Columns[Sales_Amount],0)</f>
        <v>9.7033999441383328E-2</v>
      </c>
      <c r="Q4060" s="5" t="str">
        <f>IF(VALUE(SUBSTITUTE(Helper_Columns[[#This Row],[Discount]],"%",""))&gt;=10,"High Discount", "Normal")</f>
        <v>High Discount</v>
      </c>
      <c r="R4060" s="5" t="str">
        <f xml:space="preserve"> IF(Helper_Columns[[#This Row],[Profit]]&gt;5000,"High","Low")</f>
        <v>Low</v>
      </c>
    </row>
    <row r="4061" spans="1:18" x14ac:dyDescent="0.25">
      <c r="A4061" t="s">
        <v>4071</v>
      </c>
      <c r="B4061" s="4">
        <v>45588.366273254644</v>
      </c>
      <c r="C4061" t="s">
        <v>5022</v>
      </c>
      <c r="D4061" t="s">
        <v>5029</v>
      </c>
      <c r="E4061" t="s">
        <v>5040</v>
      </c>
      <c r="F4061" t="s">
        <v>5048</v>
      </c>
      <c r="G4061" t="s">
        <v>5056</v>
      </c>
      <c r="H4061">
        <v>45326</v>
      </c>
      <c r="I4061">
        <v>1</v>
      </c>
      <c r="J4061" t="s">
        <v>5069</v>
      </c>
      <c r="K4061">
        <v>3768.48</v>
      </c>
      <c r="L4061" t="s">
        <v>5075</v>
      </c>
      <c r="M4061">
        <f>MONTH(Helper_Columns[Order_Date])</f>
        <v>10</v>
      </c>
      <c r="N4061">
        <f>YEAR(Helper_Columns[Order_Date])</f>
        <v>2024</v>
      </c>
      <c r="O4061" t="str">
        <f>TEXT(Helper_Columns[Order_Date],"mmm")</f>
        <v>Oct</v>
      </c>
      <c r="P4061" s="7">
        <f>IFERROR(Helper_Columns[Profit]/Helper_Columns[Sales_Amount],0)</f>
        <v>8.3141684684287162E-2</v>
      </c>
      <c r="Q4061" s="5" t="str">
        <f>IF(VALUE(SUBSTITUTE(Helper_Columns[[#This Row],[Discount]],"%",""))&gt;=10,"High Discount", "Normal")</f>
        <v>High Discount</v>
      </c>
      <c r="R4061" s="5" t="str">
        <f xml:space="preserve"> IF(Helper_Columns[[#This Row],[Profit]]&gt;5000,"High","Low")</f>
        <v>Low</v>
      </c>
    </row>
    <row r="4062" spans="1:18" x14ac:dyDescent="0.25">
      <c r="A4062" t="s">
        <v>4072</v>
      </c>
      <c r="B4062" s="4">
        <v>45588.439287857567</v>
      </c>
      <c r="C4062" t="s">
        <v>5018</v>
      </c>
      <c r="D4062" t="s">
        <v>5027</v>
      </c>
      <c r="E4062" t="s">
        <v>5044</v>
      </c>
      <c r="F4062" t="s">
        <v>5046</v>
      </c>
      <c r="G4062" t="s">
        <v>5057</v>
      </c>
      <c r="H4062">
        <v>58028</v>
      </c>
      <c r="I4062">
        <v>4</v>
      </c>
      <c r="J4062" t="s">
        <v>5069</v>
      </c>
      <c r="K4062">
        <v>5530.56</v>
      </c>
      <c r="L4062" t="s">
        <v>5078</v>
      </c>
      <c r="M4062">
        <f>MONTH(Helper_Columns[Order_Date])</f>
        <v>10</v>
      </c>
      <c r="N4062">
        <f>YEAR(Helper_Columns[Order_Date])</f>
        <v>2024</v>
      </c>
      <c r="O4062" t="str">
        <f>TEXT(Helper_Columns[Order_Date],"mmm")</f>
        <v>Oct</v>
      </c>
      <c r="P4062" s="7">
        <f>IFERROR(Helper_Columns[Profit]/Helper_Columns[Sales_Amount],0)</f>
        <v>9.5308471772247882E-2</v>
      </c>
      <c r="Q4062" s="5" t="str">
        <f>IF(VALUE(SUBSTITUTE(Helper_Columns[[#This Row],[Discount]],"%",""))&gt;=10,"High Discount", "Normal")</f>
        <v>High Discount</v>
      </c>
      <c r="R4062" s="5" t="str">
        <f xml:space="preserve"> IF(Helper_Columns[[#This Row],[Profit]]&gt;5000,"High","Low")</f>
        <v>High</v>
      </c>
    </row>
    <row r="4063" spans="1:18" x14ac:dyDescent="0.25">
      <c r="A4063" t="s">
        <v>4073</v>
      </c>
      <c r="B4063" s="4">
        <v>45588.512302460484</v>
      </c>
      <c r="C4063" t="s">
        <v>5025</v>
      </c>
      <c r="D4063" t="s">
        <v>5027</v>
      </c>
      <c r="E4063" t="s">
        <v>5031</v>
      </c>
      <c r="F4063" t="s">
        <v>5047</v>
      </c>
      <c r="G4063" t="s">
        <v>5050</v>
      </c>
      <c r="H4063">
        <v>79033</v>
      </c>
      <c r="I4063">
        <v>6</v>
      </c>
      <c r="J4063" t="s">
        <v>5068</v>
      </c>
      <c r="K4063">
        <v>11065.52</v>
      </c>
      <c r="L4063" t="s">
        <v>5077</v>
      </c>
      <c r="M4063">
        <f>MONTH(Helper_Columns[Order_Date])</f>
        <v>10</v>
      </c>
      <c r="N4063">
        <f>YEAR(Helper_Columns[Order_Date])</f>
        <v>2024</v>
      </c>
      <c r="O4063" t="str">
        <f>TEXT(Helper_Columns[Order_Date],"mmm")</f>
        <v>Oct</v>
      </c>
      <c r="P4063" s="7">
        <f>IFERROR(Helper_Columns[Profit]/Helper_Columns[Sales_Amount],0)</f>
        <v>0.14001138764819759</v>
      </c>
      <c r="Q4063" s="5" t="str">
        <f>IF(VALUE(SUBSTITUTE(Helper_Columns[[#This Row],[Discount]],"%",""))&gt;=10,"High Discount", "Normal")</f>
        <v>Normal</v>
      </c>
      <c r="R4063" s="5" t="str">
        <f xml:space="preserve"> IF(Helper_Columns[[#This Row],[Profit]]&gt;5000,"High","Low")</f>
        <v>High</v>
      </c>
    </row>
    <row r="4064" spans="1:18" x14ac:dyDescent="0.25">
      <c r="A4064" t="s">
        <v>4074</v>
      </c>
      <c r="B4064" s="4">
        <v>45588.5853170634</v>
      </c>
      <c r="C4064" t="s">
        <v>5012</v>
      </c>
      <c r="D4064" t="s">
        <v>5028</v>
      </c>
      <c r="E4064" t="s">
        <v>5036</v>
      </c>
      <c r="F4064" t="s">
        <v>5048</v>
      </c>
      <c r="G4064" t="s">
        <v>5065</v>
      </c>
      <c r="H4064">
        <v>57959</v>
      </c>
      <c r="I4064">
        <v>6</v>
      </c>
      <c r="J4064" t="s">
        <v>5072</v>
      </c>
      <c r="K4064">
        <v>9673.44</v>
      </c>
      <c r="L4064" t="s">
        <v>5078</v>
      </c>
      <c r="M4064">
        <f>MONTH(Helper_Columns[Order_Date])</f>
        <v>10</v>
      </c>
      <c r="N4064">
        <f>YEAR(Helper_Columns[Order_Date])</f>
        <v>2024</v>
      </c>
      <c r="O4064" t="str">
        <f>TEXT(Helper_Columns[Order_Date],"mmm")</f>
        <v>Oct</v>
      </c>
      <c r="P4064" s="7">
        <f>IFERROR(Helper_Columns[Profit]/Helper_Columns[Sales_Amount],0)</f>
        <v>0.16690143032143412</v>
      </c>
      <c r="Q4064" s="5" t="str">
        <f>IF(VALUE(SUBSTITUTE(Helper_Columns[[#This Row],[Discount]],"%",""))&gt;=10,"High Discount", "Normal")</f>
        <v>High Discount</v>
      </c>
      <c r="R4064" s="5" t="str">
        <f xml:space="preserve"> IF(Helper_Columns[[#This Row],[Profit]]&gt;5000,"High","Low")</f>
        <v>High</v>
      </c>
    </row>
    <row r="4065" spans="1:18" x14ac:dyDescent="0.25">
      <c r="A4065" t="s">
        <v>4075</v>
      </c>
      <c r="B4065" s="4">
        <v>45588.658331666331</v>
      </c>
      <c r="C4065" t="s">
        <v>5023</v>
      </c>
      <c r="D4065" t="s">
        <v>5026</v>
      </c>
      <c r="E4065" t="s">
        <v>5043</v>
      </c>
      <c r="F4065" t="s">
        <v>5046</v>
      </c>
      <c r="G4065" t="s">
        <v>5060</v>
      </c>
      <c r="H4065">
        <v>15803</v>
      </c>
      <c r="I4065">
        <v>5</v>
      </c>
      <c r="J4065" t="s">
        <v>5069</v>
      </c>
      <c r="K4065">
        <v>2717.42</v>
      </c>
      <c r="L4065" t="s">
        <v>5078</v>
      </c>
      <c r="M4065">
        <f>MONTH(Helper_Columns[Order_Date])</f>
        <v>10</v>
      </c>
      <c r="N4065">
        <f>YEAR(Helper_Columns[Order_Date])</f>
        <v>2024</v>
      </c>
      <c r="O4065" t="str">
        <f>TEXT(Helper_Columns[Order_Date],"mmm")</f>
        <v>Oct</v>
      </c>
      <c r="P4065" s="7">
        <f>IFERROR(Helper_Columns[Profit]/Helper_Columns[Sales_Amount],0)</f>
        <v>0.17195595772954503</v>
      </c>
      <c r="Q4065" s="5" t="str">
        <f>IF(VALUE(SUBSTITUTE(Helper_Columns[[#This Row],[Discount]],"%",""))&gt;=10,"High Discount", "Normal")</f>
        <v>High Discount</v>
      </c>
      <c r="R4065" s="5" t="str">
        <f xml:space="preserve"> IF(Helper_Columns[[#This Row],[Profit]]&gt;5000,"High","Low")</f>
        <v>Low</v>
      </c>
    </row>
    <row r="4066" spans="1:18" x14ac:dyDescent="0.25">
      <c r="A4066" t="s">
        <v>4076</v>
      </c>
      <c r="B4066" s="4">
        <v>45588.731346269247</v>
      </c>
      <c r="C4066" t="s">
        <v>5015</v>
      </c>
      <c r="D4066" t="s">
        <v>5026</v>
      </c>
      <c r="E4066" t="s">
        <v>5030</v>
      </c>
      <c r="F4066" t="s">
        <v>5047</v>
      </c>
      <c r="G4066" t="s">
        <v>5062</v>
      </c>
      <c r="H4066">
        <v>33614</v>
      </c>
      <c r="I4066">
        <v>1</v>
      </c>
      <c r="J4066" t="s">
        <v>5070</v>
      </c>
      <c r="K4066">
        <v>5455.8</v>
      </c>
      <c r="L4066" t="s">
        <v>5077</v>
      </c>
      <c r="M4066">
        <f>MONTH(Helper_Columns[Order_Date])</f>
        <v>10</v>
      </c>
      <c r="N4066">
        <f>YEAR(Helper_Columns[Order_Date])</f>
        <v>2024</v>
      </c>
      <c r="O4066" t="str">
        <f>TEXT(Helper_Columns[Order_Date],"mmm")</f>
        <v>Oct</v>
      </c>
      <c r="P4066" s="7">
        <f>IFERROR(Helper_Columns[Profit]/Helper_Columns[Sales_Amount],0)</f>
        <v>0.1623073719283632</v>
      </c>
      <c r="Q4066" s="5" t="str">
        <f>IF(VALUE(SUBSTITUTE(Helper_Columns[[#This Row],[Discount]],"%",""))&gt;=10,"High Discount", "Normal")</f>
        <v>Normal</v>
      </c>
      <c r="R4066" s="5" t="str">
        <f xml:space="preserve"> IF(Helper_Columns[[#This Row],[Profit]]&gt;5000,"High","Low")</f>
        <v>High</v>
      </c>
    </row>
    <row r="4067" spans="1:18" x14ac:dyDescent="0.25">
      <c r="A4067" t="s">
        <v>4077</v>
      </c>
      <c r="B4067" s="4">
        <v>45588.804360872156</v>
      </c>
      <c r="C4067" t="s">
        <v>5023</v>
      </c>
      <c r="D4067" t="s">
        <v>5029</v>
      </c>
      <c r="E4067" t="s">
        <v>5039</v>
      </c>
      <c r="F4067" t="s">
        <v>5048</v>
      </c>
      <c r="G4067" t="s">
        <v>5052</v>
      </c>
      <c r="H4067">
        <v>60610</v>
      </c>
      <c r="I4067">
        <v>8</v>
      </c>
      <c r="J4067" t="s">
        <v>5072</v>
      </c>
      <c r="K4067">
        <v>8220.57</v>
      </c>
      <c r="L4067" t="s">
        <v>5077</v>
      </c>
      <c r="M4067">
        <f>MONTH(Helper_Columns[Order_Date])</f>
        <v>10</v>
      </c>
      <c r="N4067">
        <f>YEAR(Helper_Columns[Order_Date])</f>
        <v>2024</v>
      </c>
      <c r="O4067" t="str">
        <f>TEXT(Helper_Columns[Order_Date],"mmm")</f>
        <v>Oct</v>
      </c>
      <c r="P4067" s="7">
        <f>IFERROR(Helper_Columns[Profit]/Helper_Columns[Sales_Amount],0)</f>
        <v>0.13563058901171424</v>
      </c>
      <c r="Q4067" s="5" t="str">
        <f>IF(VALUE(SUBSTITUTE(Helper_Columns[[#This Row],[Discount]],"%",""))&gt;=10,"High Discount", "Normal")</f>
        <v>High Discount</v>
      </c>
      <c r="R4067" s="5" t="str">
        <f xml:space="preserve"> IF(Helper_Columns[[#This Row],[Profit]]&gt;5000,"High","Low")</f>
        <v>High</v>
      </c>
    </row>
    <row r="4068" spans="1:18" x14ac:dyDescent="0.25">
      <c r="A4068" t="s">
        <v>4078</v>
      </c>
      <c r="B4068" s="4">
        <v>45588.877375475087</v>
      </c>
      <c r="C4068" t="s">
        <v>5021</v>
      </c>
      <c r="D4068" t="s">
        <v>5028</v>
      </c>
      <c r="E4068" t="s">
        <v>5036</v>
      </c>
      <c r="F4068" t="s">
        <v>5048</v>
      </c>
      <c r="G4068" t="s">
        <v>5059</v>
      </c>
      <c r="H4068">
        <v>26436</v>
      </c>
      <c r="I4068">
        <v>11</v>
      </c>
      <c r="J4068" t="s">
        <v>5071</v>
      </c>
      <c r="K4068">
        <v>2713.76</v>
      </c>
      <c r="L4068" t="s">
        <v>5076</v>
      </c>
      <c r="M4068">
        <f>MONTH(Helper_Columns[Order_Date])</f>
        <v>10</v>
      </c>
      <c r="N4068">
        <f>YEAR(Helper_Columns[Order_Date])</f>
        <v>2024</v>
      </c>
      <c r="O4068" t="str">
        <f>TEXT(Helper_Columns[Order_Date],"mmm")</f>
        <v>Oct</v>
      </c>
      <c r="P4068" s="7">
        <f>IFERROR(Helper_Columns[Profit]/Helper_Columns[Sales_Amount],0)</f>
        <v>0.10265395672567712</v>
      </c>
      <c r="Q4068" s="5" t="str">
        <f>IF(VALUE(SUBSTITUTE(Helper_Columns[[#This Row],[Discount]],"%",""))&gt;=10,"High Discount", "Normal")</f>
        <v>High Discount</v>
      </c>
      <c r="R4068" s="5" t="str">
        <f xml:space="preserve"> IF(Helper_Columns[[#This Row],[Profit]]&gt;5000,"High","Low")</f>
        <v>Low</v>
      </c>
    </row>
    <row r="4069" spans="1:18" x14ac:dyDescent="0.25">
      <c r="A4069" t="s">
        <v>4079</v>
      </c>
      <c r="B4069" s="4">
        <v>45588.950390078011</v>
      </c>
      <c r="C4069" t="s">
        <v>5012</v>
      </c>
      <c r="D4069" t="s">
        <v>5026</v>
      </c>
      <c r="E4069" t="s">
        <v>5030</v>
      </c>
      <c r="F4069" t="s">
        <v>5048</v>
      </c>
      <c r="G4069" t="s">
        <v>5051</v>
      </c>
      <c r="H4069">
        <v>36935</v>
      </c>
      <c r="I4069">
        <v>6</v>
      </c>
      <c r="J4069" t="s">
        <v>5073</v>
      </c>
      <c r="K4069">
        <v>3182.31</v>
      </c>
      <c r="L4069" t="s">
        <v>5075</v>
      </c>
      <c r="M4069">
        <f>MONTH(Helper_Columns[Order_Date])</f>
        <v>10</v>
      </c>
      <c r="N4069">
        <f>YEAR(Helper_Columns[Order_Date])</f>
        <v>2024</v>
      </c>
      <c r="O4069" t="str">
        <f>TEXT(Helper_Columns[Order_Date],"mmm")</f>
        <v>Oct</v>
      </c>
      <c r="P4069" s="7">
        <f>IFERROR(Helper_Columns[Profit]/Helper_Columns[Sales_Amount],0)</f>
        <v>8.6159740083931236E-2</v>
      </c>
      <c r="Q4069" s="5" t="str">
        <f>IF(VALUE(SUBSTITUTE(Helper_Columns[[#This Row],[Discount]],"%",""))&gt;=10,"High Discount", "Normal")</f>
        <v>Normal</v>
      </c>
      <c r="R4069" s="5" t="str">
        <f xml:space="preserve"> IF(Helper_Columns[[#This Row],[Profit]]&gt;5000,"High","Low")</f>
        <v>Low</v>
      </c>
    </row>
    <row r="4070" spans="1:18" x14ac:dyDescent="0.25">
      <c r="A4070" t="s">
        <v>4080</v>
      </c>
      <c r="B4070" s="4">
        <v>45589.023404680927</v>
      </c>
      <c r="C4070" t="s">
        <v>5022</v>
      </c>
      <c r="D4070" t="s">
        <v>5028</v>
      </c>
      <c r="E4070" t="s">
        <v>5032</v>
      </c>
      <c r="F4070" t="s">
        <v>5047</v>
      </c>
      <c r="G4070" t="s">
        <v>5064</v>
      </c>
      <c r="H4070">
        <v>10304</v>
      </c>
      <c r="I4070">
        <v>7</v>
      </c>
      <c r="J4070" t="s">
        <v>5068</v>
      </c>
      <c r="K4070">
        <v>1254.8699999999999</v>
      </c>
      <c r="L4070" t="s">
        <v>5078</v>
      </c>
      <c r="M4070">
        <f>MONTH(Helper_Columns[Order_Date])</f>
        <v>10</v>
      </c>
      <c r="N4070">
        <f>YEAR(Helper_Columns[Order_Date])</f>
        <v>2024</v>
      </c>
      <c r="O4070" t="str">
        <f>TEXT(Helper_Columns[Order_Date],"mmm")</f>
        <v>Oct</v>
      </c>
      <c r="P4070" s="7">
        <f>IFERROR(Helper_Columns[Profit]/Helper_Columns[Sales_Amount],0)</f>
        <v>0.12178474378881987</v>
      </c>
      <c r="Q4070" s="5" t="str">
        <f>IF(VALUE(SUBSTITUTE(Helper_Columns[[#This Row],[Discount]],"%",""))&gt;=10,"High Discount", "Normal")</f>
        <v>Normal</v>
      </c>
      <c r="R4070" s="5" t="str">
        <f xml:space="preserve"> IF(Helper_Columns[[#This Row],[Profit]]&gt;5000,"High","Low")</f>
        <v>Low</v>
      </c>
    </row>
    <row r="4071" spans="1:18" x14ac:dyDescent="0.25">
      <c r="A4071" t="s">
        <v>4081</v>
      </c>
      <c r="B4071" s="4">
        <v>45589.096419283851</v>
      </c>
      <c r="C4071" t="s">
        <v>5018</v>
      </c>
      <c r="D4071" t="s">
        <v>5029</v>
      </c>
      <c r="E4071" t="s">
        <v>5041</v>
      </c>
      <c r="F4071" t="s">
        <v>5048</v>
      </c>
      <c r="G4071" t="s">
        <v>5055</v>
      </c>
      <c r="H4071">
        <v>2014</v>
      </c>
      <c r="I4071">
        <v>10</v>
      </c>
      <c r="J4071" t="s">
        <v>5070</v>
      </c>
      <c r="K4071">
        <v>342.64</v>
      </c>
      <c r="L4071" t="s">
        <v>5077</v>
      </c>
      <c r="M4071">
        <f>MONTH(Helper_Columns[Order_Date])</f>
        <v>10</v>
      </c>
      <c r="N4071">
        <f>YEAR(Helper_Columns[Order_Date])</f>
        <v>2024</v>
      </c>
      <c r="O4071" t="str">
        <f>TEXT(Helper_Columns[Order_Date],"mmm")</f>
        <v>Oct</v>
      </c>
      <c r="P4071" s="7">
        <f>IFERROR(Helper_Columns[Profit]/Helper_Columns[Sales_Amount],0)</f>
        <v>0.17012909632571996</v>
      </c>
      <c r="Q4071" s="5" t="str">
        <f>IF(VALUE(SUBSTITUTE(Helper_Columns[[#This Row],[Discount]],"%",""))&gt;=10,"High Discount", "Normal")</f>
        <v>Normal</v>
      </c>
      <c r="R4071" s="5" t="str">
        <f xml:space="preserve"> IF(Helper_Columns[[#This Row],[Profit]]&gt;5000,"High","Low")</f>
        <v>Low</v>
      </c>
    </row>
    <row r="4072" spans="1:18" x14ac:dyDescent="0.25">
      <c r="A4072" t="s">
        <v>4082</v>
      </c>
      <c r="B4072" s="4">
        <v>45589.169433886767</v>
      </c>
      <c r="C4072" t="s">
        <v>5012</v>
      </c>
      <c r="D4072" t="s">
        <v>5028</v>
      </c>
      <c r="E4072" t="s">
        <v>5035</v>
      </c>
      <c r="F4072" t="s">
        <v>5047</v>
      </c>
      <c r="G4072" t="s">
        <v>5062</v>
      </c>
      <c r="H4072">
        <v>69120</v>
      </c>
      <c r="I4072">
        <v>14</v>
      </c>
      <c r="J4072" t="s">
        <v>5068</v>
      </c>
      <c r="K4072">
        <v>13298.61</v>
      </c>
      <c r="L4072" t="s">
        <v>5077</v>
      </c>
      <c r="M4072">
        <f>MONTH(Helper_Columns[Order_Date])</f>
        <v>10</v>
      </c>
      <c r="N4072">
        <f>YEAR(Helper_Columns[Order_Date])</f>
        <v>2024</v>
      </c>
      <c r="O4072" t="str">
        <f>TEXT(Helper_Columns[Order_Date],"mmm")</f>
        <v>Oct</v>
      </c>
      <c r="P4072" s="7">
        <f>IFERROR(Helper_Columns[Profit]/Helper_Columns[Sales_Amount],0)</f>
        <v>0.19239887152777779</v>
      </c>
      <c r="Q4072" s="5" t="str">
        <f>IF(VALUE(SUBSTITUTE(Helper_Columns[[#This Row],[Discount]],"%",""))&gt;=10,"High Discount", "Normal")</f>
        <v>Normal</v>
      </c>
      <c r="R4072" s="5" t="str">
        <f xml:space="preserve"> IF(Helper_Columns[[#This Row],[Profit]]&gt;5000,"High","Low")</f>
        <v>High</v>
      </c>
    </row>
    <row r="4073" spans="1:18" x14ac:dyDescent="0.25">
      <c r="A4073" t="s">
        <v>4083</v>
      </c>
      <c r="B4073" s="4">
        <v>45589.242448489691</v>
      </c>
      <c r="C4073" t="s">
        <v>5024</v>
      </c>
      <c r="D4073" t="s">
        <v>5028</v>
      </c>
      <c r="E4073" t="s">
        <v>5032</v>
      </c>
      <c r="F4073" t="s">
        <v>5047</v>
      </c>
      <c r="G4073" t="s">
        <v>5062</v>
      </c>
      <c r="H4073">
        <v>9467</v>
      </c>
      <c r="I4073">
        <v>2</v>
      </c>
      <c r="J4073" t="s">
        <v>5068</v>
      </c>
      <c r="K4073">
        <v>1273.82</v>
      </c>
      <c r="L4073" t="s">
        <v>5077</v>
      </c>
      <c r="M4073">
        <f>MONTH(Helper_Columns[Order_Date])</f>
        <v>10</v>
      </c>
      <c r="N4073">
        <f>YEAR(Helper_Columns[Order_Date])</f>
        <v>2024</v>
      </c>
      <c r="O4073" t="str">
        <f>TEXT(Helper_Columns[Order_Date],"mmm")</f>
        <v>Oct</v>
      </c>
      <c r="P4073" s="7">
        <f>IFERROR(Helper_Columns[Profit]/Helper_Columns[Sales_Amount],0)</f>
        <v>0.13455371289743318</v>
      </c>
      <c r="Q4073" s="5" t="str">
        <f>IF(VALUE(SUBSTITUTE(Helper_Columns[[#This Row],[Discount]],"%",""))&gt;=10,"High Discount", "Normal")</f>
        <v>Normal</v>
      </c>
      <c r="R4073" s="5" t="str">
        <f xml:space="preserve"> IF(Helper_Columns[[#This Row],[Profit]]&gt;5000,"High","Low")</f>
        <v>Low</v>
      </c>
    </row>
    <row r="4074" spans="1:18" x14ac:dyDescent="0.25">
      <c r="A4074" t="s">
        <v>4084</v>
      </c>
      <c r="B4074" s="4">
        <v>45589.315463092607</v>
      </c>
      <c r="C4074" t="s">
        <v>5017</v>
      </c>
      <c r="D4074" t="s">
        <v>5028</v>
      </c>
      <c r="E4074" t="s">
        <v>5032</v>
      </c>
      <c r="F4074" t="s">
        <v>5048</v>
      </c>
      <c r="G4074" t="s">
        <v>5051</v>
      </c>
      <c r="H4074">
        <v>8897</v>
      </c>
      <c r="I4074">
        <v>11</v>
      </c>
      <c r="J4074" t="s">
        <v>5071</v>
      </c>
      <c r="K4074">
        <v>1358.94</v>
      </c>
      <c r="L4074" t="s">
        <v>5075</v>
      </c>
      <c r="M4074">
        <f>MONTH(Helper_Columns[Order_Date])</f>
        <v>10</v>
      </c>
      <c r="N4074">
        <f>YEAR(Helper_Columns[Order_Date])</f>
        <v>2024</v>
      </c>
      <c r="O4074" t="str">
        <f>TEXT(Helper_Columns[Order_Date],"mmm")</f>
        <v>Oct</v>
      </c>
      <c r="P4074" s="7">
        <f>IFERROR(Helper_Columns[Profit]/Helper_Columns[Sales_Amount],0)</f>
        <v>0.15274137349668429</v>
      </c>
      <c r="Q4074" s="5" t="str">
        <f>IF(VALUE(SUBSTITUTE(Helper_Columns[[#This Row],[Discount]],"%",""))&gt;=10,"High Discount", "Normal")</f>
        <v>High Discount</v>
      </c>
      <c r="R4074" s="5" t="str">
        <f xml:space="preserve"> IF(Helper_Columns[[#This Row],[Profit]]&gt;5000,"High","Low")</f>
        <v>Low</v>
      </c>
    </row>
    <row r="4075" spans="1:18" x14ac:dyDescent="0.25">
      <c r="A4075" t="s">
        <v>4085</v>
      </c>
      <c r="B4075" s="4">
        <v>45589.388477695531</v>
      </c>
      <c r="C4075" t="s">
        <v>5013</v>
      </c>
      <c r="D4075" t="s">
        <v>5028</v>
      </c>
      <c r="E4075" t="s">
        <v>5032</v>
      </c>
      <c r="F4075" t="s">
        <v>5047</v>
      </c>
      <c r="G4075" t="s">
        <v>5067</v>
      </c>
      <c r="H4075">
        <v>26644</v>
      </c>
      <c r="I4075">
        <v>9</v>
      </c>
      <c r="J4075" t="s">
        <v>5069</v>
      </c>
      <c r="K4075">
        <v>2197.52</v>
      </c>
      <c r="L4075" t="s">
        <v>5078</v>
      </c>
      <c r="M4075">
        <f>MONTH(Helper_Columns[Order_Date])</f>
        <v>10</v>
      </c>
      <c r="N4075">
        <f>YEAR(Helper_Columns[Order_Date])</f>
        <v>2024</v>
      </c>
      <c r="O4075" t="str">
        <f>TEXT(Helper_Columns[Order_Date],"mmm")</f>
        <v>Oct</v>
      </c>
      <c r="P4075" s="7">
        <f>IFERROR(Helper_Columns[Profit]/Helper_Columns[Sales_Amount],0)</f>
        <v>8.2477105539708745E-2</v>
      </c>
      <c r="Q4075" s="5" t="str">
        <f>IF(VALUE(SUBSTITUTE(Helper_Columns[[#This Row],[Discount]],"%",""))&gt;=10,"High Discount", "Normal")</f>
        <v>High Discount</v>
      </c>
      <c r="R4075" s="5" t="str">
        <f xml:space="preserve"> IF(Helper_Columns[[#This Row],[Profit]]&gt;5000,"High","Low")</f>
        <v>Low</v>
      </c>
    </row>
    <row r="4076" spans="1:18" x14ac:dyDescent="0.25">
      <c r="A4076" t="s">
        <v>4086</v>
      </c>
      <c r="B4076" s="4">
        <v>45589.461492298447</v>
      </c>
      <c r="C4076" t="s">
        <v>5024</v>
      </c>
      <c r="D4076" t="s">
        <v>5026</v>
      </c>
      <c r="E4076" t="s">
        <v>5030</v>
      </c>
      <c r="F4076" t="s">
        <v>5046</v>
      </c>
      <c r="G4076" t="s">
        <v>5061</v>
      </c>
      <c r="H4076">
        <v>9273</v>
      </c>
      <c r="I4076">
        <v>6</v>
      </c>
      <c r="J4076" t="s">
        <v>5069</v>
      </c>
      <c r="K4076">
        <v>1080.27</v>
      </c>
      <c r="L4076" t="s">
        <v>5079</v>
      </c>
      <c r="M4076">
        <f>MONTH(Helper_Columns[Order_Date])</f>
        <v>10</v>
      </c>
      <c r="N4076">
        <f>YEAR(Helper_Columns[Order_Date])</f>
        <v>2024</v>
      </c>
      <c r="O4076" t="str">
        <f>TEXT(Helper_Columns[Order_Date],"mmm")</f>
        <v>Oct</v>
      </c>
      <c r="P4076" s="7">
        <f>IFERROR(Helper_Columns[Profit]/Helper_Columns[Sales_Amount],0)</f>
        <v>0.11649627952119056</v>
      </c>
      <c r="Q4076" s="5" t="str">
        <f>IF(VALUE(SUBSTITUTE(Helper_Columns[[#This Row],[Discount]],"%",""))&gt;=10,"High Discount", "Normal")</f>
        <v>High Discount</v>
      </c>
      <c r="R4076" s="5" t="str">
        <f xml:space="preserve"> IF(Helper_Columns[[#This Row],[Profit]]&gt;5000,"High","Low")</f>
        <v>Low</v>
      </c>
    </row>
    <row r="4077" spans="1:18" x14ac:dyDescent="0.25">
      <c r="A4077" t="s">
        <v>4087</v>
      </c>
      <c r="B4077" s="4">
        <v>45589.534506901378</v>
      </c>
      <c r="C4077" t="s">
        <v>5019</v>
      </c>
      <c r="D4077" t="s">
        <v>5029</v>
      </c>
      <c r="E4077" t="s">
        <v>5039</v>
      </c>
      <c r="F4077" t="s">
        <v>5048</v>
      </c>
      <c r="G4077" t="s">
        <v>5051</v>
      </c>
      <c r="H4077">
        <v>9273</v>
      </c>
      <c r="I4077">
        <v>8</v>
      </c>
      <c r="J4077" t="s">
        <v>5071</v>
      </c>
      <c r="K4077">
        <v>1888.19</v>
      </c>
      <c r="L4077" t="s">
        <v>5077</v>
      </c>
      <c r="M4077">
        <f>MONTH(Helper_Columns[Order_Date])</f>
        <v>10</v>
      </c>
      <c r="N4077">
        <f>YEAR(Helper_Columns[Order_Date])</f>
        <v>2024</v>
      </c>
      <c r="O4077" t="str">
        <f>TEXT(Helper_Columns[Order_Date],"mmm")</f>
        <v>Oct</v>
      </c>
      <c r="P4077" s="7">
        <f>IFERROR(Helper_Columns[Profit]/Helper_Columns[Sales_Amount],0)</f>
        <v>0.20362234444084978</v>
      </c>
      <c r="Q4077" s="5" t="str">
        <f>IF(VALUE(SUBSTITUTE(Helper_Columns[[#This Row],[Discount]],"%",""))&gt;=10,"High Discount", "Normal")</f>
        <v>High Discount</v>
      </c>
      <c r="R4077" s="5" t="str">
        <f xml:space="preserve"> IF(Helper_Columns[[#This Row],[Profit]]&gt;5000,"High","Low")</f>
        <v>Low</v>
      </c>
    </row>
    <row r="4078" spans="1:18" x14ac:dyDescent="0.25">
      <c r="A4078" t="s">
        <v>4088</v>
      </c>
      <c r="B4078" s="4">
        <v>45589.607521504287</v>
      </c>
      <c r="C4078" t="s">
        <v>5013</v>
      </c>
      <c r="D4078" t="s">
        <v>5028</v>
      </c>
      <c r="E4078" t="s">
        <v>5032</v>
      </c>
      <c r="F4078" t="s">
        <v>5047</v>
      </c>
      <c r="G4078" t="s">
        <v>5062</v>
      </c>
      <c r="H4078">
        <v>44436</v>
      </c>
      <c r="I4078">
        <v>4</v>
      </c>
      <c r="J4078" t="s">
        <v>5070</v>
      </c>
      <c r="K4078">
        <v>4612.21</v>
      </c>
      <c r="L4078" t="s">
        <v>5075</v>
      </c>
      <c r="M4078">
        <f>MONTH(Helper_Columns[Order_Date])</f>
        <v>10</v>
      </c>
      <c r="N4078">
        <f>YEAR(Helper_Columns[Order_Date])</f>
        <v>2024</v>
      </c>
      <c r="O4078" t="str">
        <f>TEXT(Helper_Columns[Order_Date],"mmm")</f>
        <v>Oct</v>
      </c>
      <c r="P4078" s="7">
        <f>IFERROR(Helper_Columns[Profit]/Helper_Columns[Sales_Amount],0)</f>
        <v>0.1037944459447295</v>
      </c>
      <c r="Q4078" s="5" t="str">
        <f>IF(VALUE(SUBSTITUTE(Helper_Columns[[#This Row],[Discount]],"%",""))&gt;=10,"High Discount", "Normal")</f>
        <v>Normal</v>
      </c>
      <c r="R4078" s="5" t="str">
        <f xml:space="preserve"> IF(Helper_Columns[[#This Row],[Profit]]&gt;5000,"High","Low")</f>
        <v>Low</v>
      </c>
    </row>
    <row r="4079" spans="1:18" x14ac:dyDescent="0.25">
      <c r="A4079" t="s">
        <v>4089</v>
      </c>
      <c r="B4079" s="4">
        <v>45589.680536107211</v>
      </c>
      <c r="C4079" t="s">
        <v>5014</v>
      </c>
      <c r="D4079" t="s">
        <v>5027</v>
      </c>
      <c r="E4079" t="s">
        <v>5044</v>
      </c>
      <c r="F4079" t="s">
        <v>5046</v>
      </c>
      <c r="G4079" t="s">
        <v>5049</v>
      </c>
      <c r="H4079">
        <v>23287</v>
      </c>
      <c r="I4079">
        <v>6</v>
      </c>
      <c r="J4079" t="s">
        <v>5068</v>
      </c>
      <c r="K4079">
        <v>2900.8</v>
      </c>
      <c r="L4079" t="s">
        <v>5074</v>
      </c>
      <c r="M4079">
        <f>MONTH(Helper_Columns[Order_Date])</f>
        <v>10</v>
      </c>
      <c r="N4079">
        <f>YEAR(Helper_Columns[Order_Date])</f>
        <v>2024</v>
      </c>
      <c r="O4079" t="str">
        <f>TEXT(Helper_Columns[Order_Date],"mmm")</f>
        <v>Oct</v>
      </c>
      <c r="P4079" s="7">
        <f>IFERROR(Helper_Columns[Profit]/Helper_Columns[Sales_Amount],0)</f>
        <v>0.12456735517670804</v>
      </c>
      <c r="Q4079" s="5" t="str">
        <f>IF(VALUE(SUBSTITUTE(Helper_Columns[[#This Row],[Discount]],"%",""))&gt;=10,"High Discount", "Normal")</f>
        <v>Normal</v>
      </c>
      <c r="R4079" s="5" t="str">
        <f xml:space="preserve"> IF(Helper_Columns[[#This Row],[Profit]]&gt;5000,"High","Low")</f>
        <v>Low</v>
      </c>
    </row>
    <row r="4080" spans="1:18" x14ac:dyDescent="0.25">
      <c r="A4080" t="s">
        <v>4090</v>
      </c>
      <c r="B4080" s="4">
        <v>45589.753550710142</v>
      </c>
      <c r="C4080" t="s">
        <v>5015</v>
      </c>
      <c r="D4080" t="s">
        <v>5026</v>
      </c>
      <c r="E4080" t="s">
        <v>5030</v>
      </c>
      <c r="F4080" t="s">
        <v>5047</v>
      </c>
      <c r="G4080" t="s">
        <v>5058</v>
      </c>
      <c r="H4080">
        <v>57112</v>
      </c>
      <c r="I4080">
        <v>11</v>
      </c>
      <c r="J4080" t="s">
        <v>5070</v>
      </c>
      <c r="K4080">
        <v>9167.75</v>
      </c>
      <c r="L4080" t="s">
        <v>5079</v>
      </c>
      <c r="M4080">
        <f>MONTH(Helper_Columns[Order_Date])</f>
        <v>10</v>
      </c>
      <c r="N4080">
        <f>YEAR(Helper_Columns[Order_Date])</f>
        <v>2024</v>
      </c>
      <c r="O4080" t="str">
        <f>TEXT(Helper_Columns[Order_Date],"mmm")</f>
        <v>Oct</v>
      </c>
      <c r="P4080" s="7">
        <f>IFERROR(Helper_Columns[Profit]/Helper_Columns[Sales_Amount],0)</f>
        <v>0.16052230704580472</v>
      </c>
      <c r="Q4080" s="5" t="str">
        <f>IF(VALUE(SUBSTITUTE(Helper_Columns[[#This Row],[Discount]],"%",""))&gt;=10,"High Discount", "Normal")</f>
        <v>Normal</v>
      </c>
      <c r="R4080" s="5" t="str">
        <f xml:space="preserve"> IF(Helper_Columns[[#This Row],[Profit]]&gt;5000,"High","Low")</f>
        <v>High</v>
      </c>
    </row>
    <row r="4081" spans="1:18" x14ac:dyDescent="0.25">
      <c r="A4081" t="s">
        <v>4091</v>
      </c>
      <c r="B4081" s="4">
        <v>45589.826565313058</v>
      </c>
      <c r="C4081" t="s">
        <v>5013</v>
      </c>
      <c r="D4081" t="s">
        <v>5028</v>
      </c>
      <c r="E4081" t="s">
        <v>5035</v>
      </c>
      <c r="F4081" t="s">
        <v>5047</v>
      </c>
      <c r="G4081" t="s">
        <v>5063</v>
      </c>
      <c r="H4081">
        <v>77456</v>
      </c>
      <c r="I4081">
        <v>1</v>
      </c>
      <c r="J4081" t="s">
        <v>5071</v>
      </c>
      <c r="K4081">
        <v>10552.3</v>
      </c>
      <c r="L4081" t="s">
        <v>5074</v>
      </c>
      <c r="M4081">
        <f>MONTH(Helper_Columns[Order_Date])</f>
        <v>10</v>
      </c>
      <c r="N4081">
        <f>YEAR(Helper_Columns[Order_Date])</f>
        <v>2024</v>
      </c>
      <c r="O4081" t="str">
        <f>TEXT(Helper_Columns[Order_Date],"mmm")</f>
        <v>Oct</v>
      </c>
      <c r="P4081" s="7">
        <f>IFERROR(Helper_Columns[Profit]/Helper_Columns[Sales_Amount],0)</f>
        <v>0.13623605659987606</v>
      </c>
      <c r="Q4081" s="5" t="str">
        <f>IF(VALUE(SUBSTITUTE(Helper_Columns[[#This Row],[Discount]],"%",""))&gt;=10,"High Discount", "Normal")</f>
        <v>High Discount</v>
      </c>
      <c r="R4081" s="5" t="str">
        <f xml:space="preserve"> IF(Helper_Columns[[#This Row],[Profit]]&gt;5000,"High","Low")</f>
        <v>High</v>
      </c>
    </row>
    <row r="4082" spans="1:18" x14ac:dyDescent="0.25">
      <c r="A4082" t="s">
        <v>4092</v>
      </c>
      <c r="B4082" s="4">
        <v>45589.899579915967</v>
      </c>
      <c r="C4082" t="s">
        <v>5013</v>
      </c>
      <c r="D4082" t="s">
        <v>5028</v>
      </c>
      <c r="E4082" t="s">
        <v>5037</v>
      </c>
      <c r="F4082" t="s">
        <v>5047</v>
      </c>
      <c r="G4082" t="s">
        <v>5064</v>
      </c>
      <c r="H4082">
        <v>25810</v>
      </c>
      <c r="I4082">
        <v>5</v>
      </c>
      <c r="J4082" t="s">
        <v>5073</v>
      </c>
      <c r="K4082">
        <v>2723.01</v>
      </c>
      <c r="L4082" t="s">
        <v>5077</v>
      </c>
      <c r="M4082">
        <f>MONTH(Helper_Columns[Order_Date])</f>
        <v>10</v>
      </c>
      <c r="N4082">
        <f>YEAR(Helper_Columns[Order_Date])</f>
        <v>2024</v>
      </c>
      <c r="O4082" t="str">
        <f>TEXT(Helper_Columns[Order_Date],"mmm")</f>
        <v>Oct</v>
      </c>
      <c r="P4082" s="7">
        <f>IFERROR(Helper_Columns[Profit]/Helper_Columns[Sales_Amount],0)</f>
        <v>0.10550213095699343</v>
      </c>
      <c r="Q4082" s="5" t="str">
        <f>IF(VALUE(SUBSTITUTE(Helper_Columns[[#This Row],[Discount]],"%",""))&gt;=10,"High Discount", "Normal")</f>
        <v>Normal</v>
      </c>
      <c r="R4082" s="5" t="str">
        <f xml:space="preserve"> IF(Helper_Columns[[#This Row],[Profit]]&gt;5000,"High","Low")</f>
        <v>Low</v>
      </c>
    </row>
    <row r="4083" spans="1:18" x14ac:dyDescent="0.25">
      <c r="A4083" t="s">
        <v>4093</v>
      </c>
      <c r="B4083" s="4">
        <v>45589.972594518898</v>
      </c>
      <c r="C4083" t="s">
        <v>5018</v>
      </c>
      <c r="D4083" t="s">
        <v>5028</v>
      </c>
      <c r="E4083" t="s">
        <v>5036</v>
      </c>
      <c r="F4083" t="s">
        <v>5048</v>
      </c>
      <c r="G4083" t="s">
        <v>5052</v>
      </c>
      <c r="H4083">
        <v>41850</v>
      </c>
      <c r="I4083">
        <v>2</v>
      </c>
      <c r="J4083" t="s">
        <v>5069</v>
      </c>
      <c r="K4083">
        <v>3559.27</v>
      </c>
      <c r="L4083" t="s">
        <v>5079</v>
      </c>
      <c r="M4083">
        <f>MONTH(Helper_Columns[Order_Date])</f>
        <v>10</v>
      </c>
      <c r="N4083">
        <f>YEAR(Helper_Columns[Order_Date])</f>
        <v>2024</v>
      </c>
      <c r="O4083" t="str">
        <f>TEXT(Helper_Columns[Order_Date],"mmm")</f>
        <v>Oct</v>
      </c>
      <c r="P4083" s="7">
        <f>IFERROR(Helper_Columns[Profit]/Helper_Columns[Sales_Amount],0)</f>
        <v>8.5048267622461177E-2</v>
      </c>
      <c r="Q4083" s="5" t="str">
        <f>IF(VALUE(SUBSTITUTE(Helper_Columns[[#This Row],[Discount]],"%",""))&gt;=10,"High Discount", "Normal")</f>
        <v>High Discount</v>
      </c>
      <c r="R4083" s="5" t="str">
        <f xml:space="preserve"> IF(Helper_Columns[[#This Row],[Profit]]&gt;5000,"High","Low")</f>
        <v>Low</v>
      </c>
    </row>
    <row r="4084" spans="1:18" x14ac:dyDescent="0.25">
      <c r="A4084" t="s">
        <v>4094</v>
      </c>
      <c r="B4084" s="4">
        <v>45590.045609121808</v>
      </c>
      <c r="C4084" t="s">
        <v>5022</v>
      </c>
      <c r="D4084" t="s">
        <v>5026</v>
      </c>
      <c r="E4084" t="s">
        <v>5030</v>
      </c>
      <c r="F4084" t="s">
        <v>5048</v>
      </c>
      <c r="G4084" t="s">
        <v>5055</v>
      </c>
      <c r="H4084">
        <v>11019</v>
      </c>
      <c r="I4084">
        <v>8</v>
      </c>
      <c r="J4084" t="s">
        <v>5070</v>
      </c>
      <c r="K4084">
        <v>1138.8900000000001</v>
      </c>
      <c r="L4084" t="s">
        <v>5078</v>
      </c>
      <c r="M4084">
        <f>MONTH(Helper_Columns[Order_Date])</f>
        <v>10</v>
      </c>
      <c r="N4084">
        <f>YEAR(Helper_Columns[Order_Date])</f>
        <v>2024</v>
      </c>
      <c r="O4084" t="str">
        <f>TEXT(Helper_Columns[Order_Date],"mmm")</f>
        <v>Oct</v>
      </c>
      <c r="P4084" s="7">
        <f>IFERROR(Helper_Columns[Profit]/Helper_Columns[Sales_Amount],0)</f>
        <v>0.10335692894092023</v>
      </c>
      <c r="Q4084" s="5" t="str">
        <f>IF(VALUE(SUBSTITUTE(Helper_Columns[[#This Row],[Discount]],"%",""))&gt;=10,"High Discount", "Normal")</f>
        <v>Normal</v>
      </c>
      <c r="R4084" s="5" t="str">
        <f xml:space="preserve"> IF(Helper_Columns[[#This Row],[Profit]]&gt;5000,"High","Low")</f>
        <v>Low</v>
      </c>
    </row>
    <row r="4085" spans="1:18" x14ac:dyDescent="0.25">
      <c r="A4085" t="s">
        <v>4095</v>
      </c>
      <c r="B4085" s="4">
        <v>45590.118623724731</v>
      </c>
      <c r="C4085" t="s">
        <v>5014</v>
      </c>
      <c r="D4085" t="s">
        <v>5027</v>
      </c>
      <c r="E4085" t="s">
        <v>5042</v>
      </c>
      <c r="F4085" t="s">
        <v>5048</v>
      </c>
      <c r="G4085" t="s">
        <v>5052</v>
      </c>
      <c r="H4085">
        <v>75658</v>
      </c>
      <c r="I4085">
        <v>2</v>
      </c>
      <c r="J4085" t="s">
        <v>5070</v>
      </c>
      <c r="K4085">
        <v>14320.71</v>
      </c>
      <c r="L4085" t="s">
        <v>5077</v>
      </c>
      <c r="M4085">
        <f>MONTH(Helper_Columns[Order_Date])</f>
        <v>10</v>
      </c>
      <c r="N4085">
        <f>YEAR(Helper_Columns[Order_Date])</f>
        <v>2024</v>
      </c>
      <c r="O4085" t="str">
        <f>TEXT(Helper_Columns[Order_Date],"mmm")</f>
        <v>Oct</v>
      </c>
      <c r="P4085" s="7">
        <f>IFERROR(Helper_Columns[Profit]/Helper_Columns[Sales_Amount],0)</f>
        <v>0.18928216447698853</v>
      </c>
      <c r="Q4085" s="5" t="str">
        <f>IF(VALUE(SUBSTITUTE(Helper_Columns[[#This Row],[Discount]],"%",""))&gt;=10,"High Discount", "Normal")</f>
        <v>Normal</v>
      </c>
      <c r="R4085" s="5" t="str">
        <f xml:space="preserve"> IF(Helper_Columns[[#This Row],[Profit]]&gt;5000,"High","Low")</f>
        <v>High</v>
      </c>
    </row>
    <row r="4086" spans="1:18" x14ac:dyDescent="0.25">
      <c r="A4086" t="s">
        <v>4096</v>
      </c>
      <c r="B4086" s="4">
        <v>45590.191638327662</v>
      </c>
      <c r="C4086" t="s">
        <v>5025</v>
      </c>
      <c r="D4086" t="s">
        <v>5028</v>
      </c>
      <c r="E4086" t="s">
        <v>5032</v>
      </c>
      <c r="F4086" t="s">
        <v>5048</v>
      </c>
      <c r="G4086" t="s">
        <v>5052</v>
      </c>
      <c r="H4086">
        <v>25591</v>
      </c>
      <c r="I4086">
        <v>12</v>
      </c>
      <c r="J4086" t="s">
        <v>5069</v>
      </c>
      <c r="K4086">
        <v>4663.79</v>
      </c>
      <c r="L4086" t="s">
        <v>5076</v>
      </c>
      <c r="M4086">
        <f>MONTH(Helper_Columns[Order_Date])</f>
        <v>10</v>
      </c>
      <c r="N4086">
        <f>YEAR(Helper_Columns[Order_Date])</f>
        <v>2024</v>
      </c>
      <c r="O4086" t="str">
        <f>TEXT(Helper_Columns[Order_Date],"mmm")</f>
        <v>Oct</v>
      </c>
      <c r="P4086" s="7">
        <f>IFERROR(Helper_Columns[Profit]/Helper_Columns[Sales_Amount],0)</f>
        <v>0.18224336680864367</v>
      </c>
      <c r="Q4086" s="5" t="str">
        <f>IF(VALUE(SUBSTITUTE(Helper_Columns[[#This Row],[Discount]],"%",""))&gt;=10,"High Discount", "Normal")</f>
        <v>High Discount</v>
      </c>
      <c r="R4086" s="5" t="str">
        <f xml:space="preserve"> IF(Helper_Columns[[#This Row],[Profit]]&gt;5000,"High","Low")</f>
        <v>Low</v>
      </c>
    </row>
    <row r="4087" spans="1:18" x14ac:dyDescent="0.25">
      <c r="A4087" t="s">
        <v>4097</v>
      </c>
      <c r="B4087" s="4">
        <v>45590.264652930578</v>
      </c>
      <c r="C4087" t="s">
        <v>5016</v>
      </c>
      <c r="D4087" t="s">
        <v>5028</v>
      </c>
      <c r="E4087" t="s">
        <v>5035</v>
      </c>
      <c r="F4087" t="s">
        <v>5048</v>
      </c>
      <c r="G4087" t="s">
        <v>5052</v>
      </c>
      <c r="H4087">
        <v>37112</v>
      </c>
      <c r="I4087">
        <v>5</v>
      </c>
      <c r="J4087" t="s">
        <v>5070</v>
      </c>
      <c r="K4087">
        <v>3761.28</v>
      </c>
      <c r="L4087" t="s">
        <v>5075</v>
      </c>
      <c r="M4087">
        <f>MONTH(Helper_Columns[Order_Date])</f>
        <v>10</v>
      </c>
      <c r="N4087">
        <f>YEAR(Helper_Columns[Order_Date])</f>
        <v>2024</v>
      </c>
      <c r="O4087" t="str">
        <f>TEXT(Helper_Columns[Order_Date],"mmm")</f>
        <v>Oct</v>
      </c>
      <c r="P4087" s="7">
        <f>IFERROR(Helper_Columns[Profit]/Helper_Columns[Sales_Amount],0)</f>
        <v>0.10134942875619746</v>
      </c>
      <c r="Q4087" s="5" t="str">
        <f>IF(VALUE(SUBSTITUTE(Helper_Columns[[#This Row],[Discount]],"%",""))&gt;=10,"High Discount", "Normal")</f>
        <v>Normal</v>
      </c>
      <c r="R4087" s="5" t="str">
        <f xml:space="preserve"> IF(Helper_Columns[[#This Row],[Profit]]&gt;5000,"High","Low")</f>
        <v>Low</v>
      </c>
    </row>
    <row r="4088" spans="1:18" x14ac:dyDescent="0.25">
      <c r="A4088" t="s">
        <v>4098</v>
      </c>
      <c r="B4088" s="4">
        <v>45590.337667533488</v>
      </c>
      <c r="C4088" t="s">
        <v>5015</v>
      </c>
      <c r="D4088" t="s">
        <v>5029</v>
      </c>
      <c r="E4088" t="s">
        <v>5039</v>
      </c>
      <c r="F4088" t="s">
        <v>5048</v>
      </c>
      <c r="G4088" t="s">
        <v>5056</v>
      </c>
      <c r="H4088">
        <v>11354</v>
      </c>
      <c r="I4088">
        <v>4</v>
      </c>
      <c r="J4088" t="s">
        <v>5069</v>
      </c>
      <c r="K4088">
        <v>1449.37</v>
      </c>
      <c r="L4088" t="s">
        <v>5077</v>
      </c>
      <c r="M4088">
        <f>MONTH(Helper_Columns[Order_Date])</f>
        <v>10</v>
      </c>
      <c r="N4088">
        <f>YEAR(Helper_Columns[Order_Date])</f>
        <v>2024</v>
      </c>
      <c r="O4088" t="str">
        <f>TEXT(Helper_Columns[Order_Date],"mmm")</f>
        <v>Oct</v>
      </c>
      <c r="P4088" s="7">
        <f>IFERROR(Helper_Columns[Profit]/Helper_Columns[Sales_Amount],0)</f>
        <v>0.12765280958252598</v>
      </c>
      <c r="Q4088" s="5" t="str">
        <f>IF(VALUE(SUBSTITUTE(Helper_Columns[[#This Row],[Discount]],"%",""))&gt;=10,"High Discount", "Normal")</f>
        <v>High Discount</v>
      </c>
      <c r="R4088" s="5" t="str">
        <f xml:space="preserve"> IF(Helper_Columns[[#This Row],[Profit]]&gt;5000,"High","Low")</f>
        <v>Low</v>
      </c>
    </row>
    <row r="4089" spans="1:18" x14ac:dyDescent="0.25">
      <c r="A4089" t="s">
        <v>4099</v>
      </c>
      <c r="B4089" s="4">
        <v>45590.410682136433</v>
      </c>
      <c r="C4089" t="s">
        <v>5013</v>
      </c>
      <c r="D4089" t="s">
        <v>5028</v>
      </c>
      <c r="E4089" t="s">
        <v>5032</v>
      </c>
      <c r="F4089" t="s">
        <v>5048</v>
      </c>
      <c r="G4089" t="s">
        <v>5055</v>
      </c>
      <c r="H4089">
        <v>42250</v>
      </c>
      <c r="I4089">
        <v>5</v>
      </c>
      <c r="J4089" t="s">
        <v>5071</v>
      </c>
      <c r="K4089">
        <v>9177.6299999999992</v>
      </c>
      <c r="L4089" t="s">
        <v>5077</v>
      </c>
      <c r="M4089">
        <f>MONTH(Helper_Columns[Order_Date])</f>
        <v>10</v>
      </c>
      <c r="N4089">
        <f>YEAR(Helper_Columns[Order_Date])</f>
        <v>2024</v>
      </c>
      <c r="O4089" t="str">
        <f>TEXT(Helper_Columns[Order_Date],"mmm")</f>
        <v>Oct</v>
      </c>
      <c r="P4089" s="7">
        <f>IFERROR(Helper_Columns[Profit]/Helper_Columns[Sales_Amount],0)</f>
        <v>0.2172220118343195</v>
      </c>
      <c r="Q4089" s="5" t="str">
        <f>IF(VALUE(SUBSTITUTE(Helper_Columns[[#This Row],[Discount]],"%",""))&gt;=10,"High Discount", "Normal")</f>
        <v>High Discount</v>
      </c>
      <c r="R4089" s="5" t="str">
        <f xml:space="preserve"> IF(Helper_Columns[[#This Row],[Profit]]&gt;5000,"High","Low")</f>
        <v>High</v>
      </c>
    </row>
    <row r="4090" spans="1:18" x14ac:dyDescent="0.25">
      <c r="A4090" t="s">
        <v>4100</v>
      </c>
      <c r="B4090" s="4">
        <v>45590.483696739342</v>
      </c>
      <c r="C4090" t="s">
        <v>5021</v>
      </c>
      <c r="D4090" t="s">
        <v>5027</v>
      </c>
      <c r="E4090" t="s">
        <v>5042</v>
      </c>
      <c r="F4090" t="s">
        <v>5046</v>
      </c>
      <c r="G4090" t="s">
        <v>5066</v>
      </c>
      <c r="H4090">
        <v>34077</v>
      </c>
      <c r="I4090">
        <v>9</v>
      </c>
      <c r="J4090" t="s">
        <v>5071</v>
      </c>
      <c r="K4090">
        <v>2830.2</v>
      </c>
      <c r="L4090" t="s">
        <v>5076</v>
      </c>
      <c r="M4090">
        <f>MONTH(Helper_Columns[Order_Date])</f>
        <v>10</v>
      </c>
      <c r="N4090">
        <f>YEAR(Helper_Columns[Order_Date])</f>
        <v>2024</v>
      </c>
      <c r="O4090" t="str">
        <f>TEXT(Helper_Columns[Order_Date],"mmm")</f>
        <v>Oct</v>
      </c>
      <c r="P4090" s="7">
        <f>IFERROR(Helper_Columns[Profit]/Helper_Columns[Sales_Amount],0)</f>
        <v>8.3053085658948853E-2</v>
      </c>
      <c r="Q4090" s="5" t="str">
        <f>IF(VALUE(SUBSTITUTE(Helper_Columns[[#This Row],[Discount]],"%",""))&gt;=10,"High Discount", "Normal")</f>
        <v>High Discount</v>
      </c>
      <c r="R4090" s="5" t="str">
        <f xml:space="preserve"> IF(Helper_Columns[[#This Row],[Profit]]&gt;5000,"High","Low")</f>
        <v>Low</v>
      </c>
    </row>
    <row r="4091" spans="1:18" x14ac:dyDescent="0.25">
      <c r="A4091" t="s">
        <v>4101</v>
      </c>
      <c r="B4091" s="4">
        <v>45590.556711342258</v>
      </c>
      <c r="C4091" t="s">
        <v>5018</v>
      </c>
      <c r="D4091" t="s">
        <v>5028</v>
      </c>
      <c r="E4091" t="s">
        <v>5036</v>
      </c>
      <c r="F4091" t="s">
        <v>5048</v>
      </c>
      <c r="G4091" t="s">
        <v>5056</v>
      </c>
      <c r="H4091">
        <v>17049</v>
      </c>
      <c r="I4091">
        <v>9</v>
      </c>
      <c r="J4091" t="s">
        <v>5072</v>
      </c>
      <c r="K4091">
        <v>2907.24</v>
      </c>
      <c r="L4091" t="s">
        <v>5076</v>
      </c>
      <c r="M4091">
        <f>MONTH(Helper_Columns[Order_Date])</f>
        <v>10</v>
      </c>
      <c r="N4091">
        <f>YEAR(Helper_Columns[Order_Date])</f>
        <v>2024</v>
      </c>
      <c r="O4091" t="str">
        <f>TEXT(Helper_Columns[Order_Date],"mmm")</f>
        <v>Oct</v>
      </c>
      <c r="P4091" s="7">
        <f>IFERROR(Helper_Columns[Profit]/Helper_Columns[Sales_Amount],0)</f>
        <v>0.17052261129685023</v>
      </c>
      <c r="Q4091" s="5" t="str">
        <f>IF(VALUE(SUBSTITUTE(Helper_Columns[[#This Row],[Discount]],"%",""))&gt;=10,"High Discount", "Normal")</f>
        <v>High Discount</v>
      </c>
      <c r="R4091" s="5" t="str">
        <f xml:space="preserve"> IF(Helper_Columns[[#This Row],[Profit]]&gt;5000,"High","Low")</f>
        <v>Low</v>
      </c>
    </row>
    <row r="4092" spans="1:18" x14ac:dyDescent="0.25">
      <c r="A4092" t="s">
        <v>4102</v>
      </c>
      <c r="B4092" s="4">
        <v>45590.629725945182</v>
      </c>
      <c r="C4092" t="s">
        <v>5022</v>
      </c>
      <c r="D4092" t="s">
        <v>5027</v>
      </c>
      <c r="E4092" t="s">
        <v>5042</v>
      </c>
      <c r="F4092" t="s">
        <v>5048</v>
      </c>
      <c r="G4092" t="s">
        <v>5052</v>
      </c>
      <c r="H4092">
        <v>41348</v>
      </c>
      <c r="I4092">
        <v>11</v>
      </c>
      <c r="J4092" t="s">
        <v>5072</v>
      </c>
      <c r="K4092">
        <v>7547.87</v>
      </c>
      <c r="L4092" t="s">
        <v>5074</v>
      </c>
      <c r="M4092">
        <f>MONTH(Helper_Columns[Order_Date])</f>
        <v>10</v>
      </c>
      <c r="N4092">
        <f>YEAR(Helper_Columns[Order_Date])</f>
        <v>2024</v>
      </c>
      <c r="O4092" t="str">
        <f>TEXT(Helper_Columns[Order_Date],"mmm")</f>
        <v>Oct</v>
      </c>
      <c r="P4092" s="7">
        <f>IFERROR(Helper_Columns[Profit]/Helper_Columns[Sales_Amount],0)</f>
        <v>0.18254498403792202</v>
      </c>
      <c r="Q4092" s="5" t="str">
        <f>IF(VALUE(SUBSTITUTE(Helper_Columns[[#This Row],[Discount]],"%",""))&gt;=10,"High Discount", "Normal")</f>
        <v>High Discount</v>
      </c>
      <c r="R4092" s="5" t="str">
        <f xml:space="preserve"> IF(Helper_Columns[[#This Row],[Profit]]&gt;5000,"High","Low")</f>
        <v>High</v>
      </c>
    </row>
    <row r="4093" spans="1:18" x14ac:dyDescent="0.25">
      <c r="A4093" t="s">
        <v>4103</v>
      </c>
      <c r="B4093" s="4">
        <v>45590.702740548099</v>
      </c>
      <c r="C4093" t="s">
        <v>5025</v>
      </c>
      <c r="D4093" t="s">
        <v>5028</v>
      </c>
      <c r="E4093" t="s">
        <v>5035</v>
      </c>
      <c r="F4093" t="s">
        <v>5047</v>
      </c>
      <c r="G4093" t="s">
        <v>5067</v>
      </c>
      <c r="H4093">
        <v>63015</v>
      </c>
      <c r="I4093">
        <v>9</v>
      </c>
      <c r="J4093" t="s">
        <v>5073</v>
      </c>
      <c r="K4093">
        <v>9708.84</v>
      </c>
      <c r="L4093" t="s">
        <v>5077</v>
      </c>
      <c r="M4093">
        <f>MONTH(Helper_Columns[Order_Date])</f>
        <v>10</v>
      </c>
      <c r="N4093">
        <f>YEAR(Helper_Columns[Order_Date])</f>
        <v>2024</v>
      </c>
      <c r="O4093" t="str">
        <f>TEXT(Helper_Columns[Order_Date],"mmm")</f>
        <v>Oct</v>
      </c>
      <c r="P4093" s="7">
        <f>IFERROR(Helper_Columns[Profit]/Helper_Columns[Sales_Amount],0)</f>
        <v>0.15407188764579863</v>
      </c>
      <c r="Q4093" s="5" t="str">
        <f>IF(VALUE(SUBSTITUTE(Helper_Columns[[#This Row],[Discount]],"%",""))&gt;=10,"High Discount", "Normal")</f>
        <v>Normal</v>
      </c>
      <c r="R4093" s="5" t="str">
        <f xml:space="preserve"> IF(Helper_Columns[[#This Row],[Profit]]&gt;5000,"High","Low")</f>
        <v>High</v>
      </c>
    </row>
    <row r="4094" spans="1:18" x14ac:dyDescent="0.25">
      <c r="A4094" t="s">
        <v>4104</v>
      </c>
      <c r="B4094" s="4">
        <v>45590.775755151029</v>
      </c>
      <c r="C4094" t="s">
        <v>5019</v>
      </c>
      <c r="D4094" t="s">
        <v>5026</v>
      </c>
      <c r="E4094" t="s">
        <v>5034</v>
      </c>
      <c r="F4094" t="s">
        <v>5048</v>
      </c>
      <c r="G4094" t="s">
        <v>5065</v>
      </c>
      <c r="H4094">
        <v>8816</v>
      </c>
      <c r="I4094">
        <v>12</v>
      </c>
      <c r="J4094" t="s">
        <v>5068</v>
      </c>
      <c r="K4094">
        <v>1818.88</v>
      </c>
      <c r="L4094" t="s">
        <v>5076</v>
      </c>
      <c r="M4094">
        <f>MONTH(Helper_Columns[Order_Date])</f>
        <v>10</v>
      </c>
      <c r="N4094">
        <f>YEAR(Helper_Columns[Order_Date])</f>
        <v>2024</v>
      </c>
      <c r="O4094" t="str">
        <f>TEXT(Helper_Columns[Order_Date],"mmm")</f>
        <v>Oct</v>
      </c>
      <c r="P4094" s="7">
        <f>IFERROR(Helper_Columns[Profit]/Helper_Columns[Sales_Amount],0)</f>
        <v>0.20631578947368423</v>
      </c>
      <c r="Q4094" s="5" t="str">
        <f>IF(VALUE(SUBSTITUTE(Helper_Columns[[#This Row],[Discount]],"%",""))&gt;=10,"High Discount", "Normal")</f>
        <v>Normal</v>
      </c>
      <c r="R4094" s="5" t="str">
        <f xml:space="preserve"> IF(Helper_Columns[[#This Row],[Profit]]&gt;5000,"High","Low")</f>
        <v>Low</v>
      </c>
    </row>
    <row r="4095" spans="1:18" x14ac:dyDescent="0.25">
      <c r="A4095" t="s">
        <v>4105</v>
      </c>
      <c r="B4095" s="4">
        <v>45590.848769753953</v>
      </c>
      <c r="C4095" t="s">
        <v>5014</v>
      </c>
      <c r="D4095" t="s">
        <v>5029</v>
      </c>
      <c r="E4095" t="s">
        <v>5041</v>
      </c>
      <c r="F4095" t="s">
        <v>5046</v>
      </c>
      <c r="G4095" t="s">
        <v>5066</v>
      </c>
      <c r="H4095">
        <v>39403</v>
      </c>
      <c r="I4095">
        <v>5</v>
      </c>
      <c r="J4095" t="s">
        <v>5070</v>
      </c>
      <c r="K4095">
        <v>5837.9</v>
      </c>
      <c r="L4095" t="s">
        <v>5077</v>
      </c>
      <c r="M4095">
        <f>MONTH(Helper_Columns[Order_Date])</f>
        <v>10</v>
      </c>
      <c r="N4095">
        <f>YEAR(Helper_Columns[Order_Date])</f>
        <v>2024</v>
      </c>
      <c r="O4095" t="str">
        <f>TEXT(Helper_Columns[Order_Date],"mmm")</f>
        <v>Oct</v>
      </c>
      <c r="P4095" s="7">
        <f>IFERROR(Helper_Columns[Profit]/Helper_Columns[Sales_Amount],0)</f>
        <v>0.14815876963682967</v>
      </c>
      <c r="Q4095" s="5" t="str">
        <f>IF(VALUE(SUBSTITUTE(Helper_Columns[[#This Row],[Discount]],"%",""))&gt;=10,"High Discount", "Normal")</f>
        <v>Normal</v>
      </c>
      <c r="R4095" s="5" t="str">
        <f xml:space="preserve"> IF(Helper_Columns[[#This Row],[Profit]]&gt;5000,"High","Low")</f>
        <v>High</v>
      </c>
    </row>
    <row r="4096" spans="1:18" x14ac:dyDescent="0.25">
      <c r="A4096" t="s">
        <v>4106</v>
      </c>
      <c r="B4096" s="4">
        <v>45590.921784356862</v>
      </c>
      <c r="C4096" t="s">
        <v>5019</v>
      </c>
      <c r="D4096" t="s">
        <v>5027</v>
      </c>
      <c r="E4096" t="s">
        <v>5042</v>
      </c>
      <c r="F4096" t="s">
        <v>5046</v>
      </c>
      <c r="G4096" t="s">
        <v>5061</v>
      </c>
      <c r="H4096">
        <v>41769</v>
      </c>
      <c r="I4096">
        <v>9</v>
      </c>
      <c r="J4096" t="s">
        <v>5071</v>
      </c>
      <c r="K4096">
        <v>6836.96</v>
      </c>
      <c r="L4096" t="s">
        <v>5077</v>
      </c>
      <c r="M4096">
        <f>MONTH(Helper_Columns[Order_Date])</f>
        <v>10</v>
      </c>
      <c r="N4096">
        <f>YEAR(Helper_Columns[Order_Date])</f>
        <v>2024</v>
      </c>
      <c r="O4096" t="str">
        <f>TEXT(Helper_Columns[Order_Date],"mmm")</f>
        <v>Oct</v>
      </c>
      <c r="P4096" s="7">
        <f>IFERROR(Helper_Columns[Profit]/Helper_Columns[Sales_Amount],0)</f>
        <v>0.16368502956738251</v>
      </c>
      <c r="Q4096" s="5" t="str">
        <f>IF(VALUE(SUBSTITUTE(Helper_Columns[[#This Row],[Discount]],"%",""))&gt;=10,"High Discount", "Normal")</f>
        <v>High Discount</v>
      </c>
      <c r="R4096" s="5" t="str">
        <f xml:space="preserve"> IF(Helper_Columns[[#This Row],[Profit]]&gt;5000,"High","Low")</f>
        <v>High</v>
      </c>
    </row>
    <row r="4097" spans="1:18" x14ac:dyDescent="0.25">
      <c r="A4097" t="s">
        <v>4107</v>
      </c>
      <c r="B4097" s="4">
        <v>45590.994798959793</v>
      </c>
      <c r="C4097" t="s">
        <v>5020</v>
      </c>
      <c r="D4097" t="s">
        <v>5028</v>
      </c>
      <c r="E4097" t="s">
        <v>5035</v>
      </c>
      <c r="F4097" t="s">
        <v>5047</v>
      </c>
      <c r="G4097" t="s">
        <v>5067</v>
      </c>
      <c r="H4097">
        <v>77695</v>
      </c>
      <c r="I4097">
        <v>11</v>
      </c>
      <c r="J4097" t="s">
        <v>5069</v>
      </c>
      <c r="K4097">
        <v>14864.19</v>
      </c>
      <c r="L4097" t="s">
        <v>5079</v>
      </c>
      <c r="M4097">
        <f>MONTH(Helper_Columns[Order_Date])</f>
        <v>10</v>
      </c>
      <c r="N4097">
        <f>YEAR(Helper_Columns[Order_Date])</f>
        <v>2024</v>
      </c>
      <c r="O4097" t="str">
        <f>TEXT(Helper_Columns[Order_Date],"mmm")</f>
        <v>Oct</v>
      </c>
      <c r="P4097" s="7">
        <f>IFERROR(Helper_Columns[Profit]/Helper_Columns[Sales_Amount],0)</f>
        <v>0.19131462771092092</v>
      </c>
      <c r="Q4097" s="5" t="str">
        <f>IF(VALUE(SUBSTITUTE(Helper_Columns[[#This Row],[Discount]],"%",""))&gt;=10,"High Discount", "Normal")</f>
        <v>High Discount</v>
      </c>
      <c r="R4097" s="5" t="str">
        <f xml:space="preserve"> IF(Helper_Columns[[#This Row],[Profit]]&gt;5000,"High","Low")</f>
        <v>High</v>
      </c>
    </row>
    <row r="4098" spans="1:18" x14ac:dyDescent="0.25">
      <c r="A4098" t="s">
        <v>4108</v>
      </c>
      <c r="B4098" s="4">
        <v>45591.067813562709</v>
      </c>
      <c r="C4098" t="s">
        <v>5022</v>
      </c>
      <c r="D4098" t="s">
        <v>5029</v>
      </c>
      <c r="E4098" t="s">
        <v>5039</v>
      </c>
      <c r="F4098" t="s">
        <v>5048</v>
      </c>
      <c r="G4098" t="s">
        <v>5056</v>
      </c>
      <c r="H4098">
        <v>45572</v>
      </c>
      <c r="I4098">
        <v>11</v>
      </c>
      <c r="J4098" t="s">
        <v>5070</v>
      </c>
      <c r="K4098">
        <v>6130.49</v>
      </c>
      <c r="L4098" t="s">
        <v>5076</v>
      </c>
      <c r="M4098">
        <f>MONTH(Helper_Columns[Order_Date])</f>
        <v>10</v>
      </c>
      <c r="N4098">
        <f>YEAR(Helper_Columns[Order_Date])</f>
        <v>2024</v>
      </c>
      <c r="O4098" t="str">
        <f>TEXT(Helper_Columns[Order_Date],"mmm")</f>
        <v>Oct</v>
      </c>
      <c r="P4098" s="7">
        <f>IFERROR(Helper_Columns[Profit]/Helper_Columns[Sales_Amount],0)</f>
        <v>0.13452317212323356</v>
      </c>
      <c r="Q4098" s="5" t="str">
        <f>IF(VALUE(SUBSTITUTE(Helper_Columns[[#This Row],[Discount]],"%",""))&gt;=10,"High Discount", "Normal")</f>
        <v>Normal</v>
      </c>
      <c r="R4098" s="5" t="str">
        <f xml:space="preserve"> IF(Helper_Columns[[#This Row],[Profit]]&gt;5000,"High","Low")</f>
        <v>High</v>
      </c>
    </row>
    <row r="4099" spans="1:18" x14ac:dyDescent="0.25">
      <c r="A4099" t="s">
        <v>4109</v>
      </c>
      <c r="B4099" s="4">
        <v>45591.140828165633</v>
      </c>
      <c r="C4099" t="s">
        <v>5019</v>
      </c>
      <c r="D4099" t="s">
        <v>5026</v>
      </c>
      <c r="E4099" t="s">
        <v>5045</v>
      </c>
      <c r="F4099" t="s">
        <v>5046</v>
      </c>
      <c r="G4099" t="s">
        <v>5054</v>
      </c>
      <c r="H4099">
        <v>20984</v>
      </c>
      <c r="I4099">
        <v>10</v>
      </c>
      <c r="J4099" t="s">
        <v>5073</v>
      </c>
      <c r="K4099">
        <v>4519.88</v>
      </c>
      <c r="L4099" t="s">
        <v>5077</v>
      </c>
      <c r="M4099">
        <f>MONTH(Helper_Columns[Order_Date])</f>
        <v>10</v>
      </c>
      <c r="N4099">
        <f>YEAR(Helper_Columns[Order_Date])</f>
        <v>2024</v>
      </c>
      <c r="O4099" t="str">
        <f>TEXT(Helper_Columns[Order_Date],"mmm")</f>
        <v>Oct</v>
      </c>
      <c r="P4099" s="7">
        <f>IFERROR(Helper_Columns[Profit]/Helper_Columns[Sales_Amount],0)</f>
        <v>0.2153964925657644</v>
      </c>
      <c r="Q4099" s="5" t="str">
        <f>IF(VALUE(SUBSTITUTE(Helper_Columns[[#This Row],[Discount]],"%",""))&gt;=10,"High Discount", "Normal")</f>
        <v>Normal</v>
      </c>
      <c r="R4099" s="5" t="str">
        <f xml:space="preserve"> IF(Helper_Columns[[#This Row],[Profit]]&gt;5000,"High","Low")</f>
        <v>Low</v>
      </c>
    </row>
    <row r="4100" spans="1:18" x14ac:dyDescent="0.25">
      <c r="A4100" t="s">
        <v>4110</v>
      </c>
      <c r="B4100" s="4">
        <v>45591.213842768557</v>
      </c>
      <c r="C4100" t="s">
        <v>5024</v>
      </c>
      <c r="D4100" t="s">
        <v>5028</v>
      </c>
      <c r="E4100" t="s">
        <v>5035</v>
      </c>
      <c r="F4100" t="s">
        <v>5046</v>
      </c>
      <c r="G4100" t="s">
        <v>5054</v>
      </c>
      <c r="H4100">
        <v>10527</v>
      </c>
      <c r="I4100">
        <v>14</v>
      </c>
      <c r="J4100" t="s">
        <v>5070</v>
      </c>
      <c r="K4100">
        <v>1953.75</v>
      </c>
      <c r="L4100" t="s">
        <v>5077</v>
      </c>
      <c r="M4100">
        <f>MONTH(Helper_Columns[Order_Date])</f>
        <v>10</v>
      </c>
      <c r="N4100">
        <f>YEAR(Helper_Columns[Order_Date])</f>
        <v>2024</v>
      </c>
      <c r="O4100" t="str">
        <f>TEXT(Helper_Columns[Order_Date],"mmm")</f>
        <v>Oct</v>
      </c>
      <c r="P4100" s="7">
        <f>IFERROR(Helper_Columns[Profit]/Helper_Columns[Sales_Amount],0)</f>
        <v>0.18559418637788544</v>
      </c>
      <c r="Q4100" s="5" t="str">
        <f>IF(VALUE(SUBSTITUTE(Helper_Columns[[#This Row],[Discount]],"%",""))&gt;=10,"High Discount", "Normal")</f>
        <v>Normal</v>
      </c>
      <c r="R4100" s="5" t="str">
        <f xml:space="preserve"> IF(Helper_Columns[[#This Row],[Profit]]&gt;5000,"High","Low")</f>
        <v>Low</v>
      </c>
    </row>
    <row r="4101" spans="1:18" x14ac:dyDescent="0.25">
      <c r="A4101" t="s">
        <v>4111</v>
      </c>
      <c r="B4101" s="4">
        <v>45591.286857371473</v>
      </c>
      <c r="C4101" t="s">
        <v>5014</v>
      </c>
      <c r="D4101" t="s">
        <v>5027</v>
      </c>
      <c r="E4101" t="s">
        <v>5038</v>
      </c>
      <c r="F4101" t="s">
        <v>5048</v>
      </c>
      <c r="G4101" t="s">
        <v>5055</v>
      </c>
      <c r="H4101">
        <v>24712</v>
      </c>
      <c r="I4101">
        <v>4</v>
      </c>
      <c r="J4101" t="s">
        <v>5071</v>
      </c>
      <c r="K4101">
        <v>3205.31</v>
      </c>
      <c r="L4101" t="s">
        <v>5077</v>
      </c>
      <c r="M4101">
        <f>MONTH(Helper_Columns[Order_Date])</f>
        <v>10</v>
      </c>
      <c r="N4101">
        <f>YEAR(Helper_Columns[Order_Date])</f>
        <v>2024</v>
      </c>
      <c r="O4101" t="str">
        <f>TEXT(Helper_Columns[Order_Date],"mmm")</f>
        <v>Oct</v>
      </c>
      <c r="P4101" s="7">
        <f>IFERROR(Helper_Columns[Profit]/Helper_Columns[Sales_Amount],0)</f>
        <v>0.12970662026545807</v>
      </c>
      <c r="Q4101" s="5" t="str">
        <f>IF(VALUE(SUBSTITUTE(Helper_Columns[[#This Row],[Discount]],"%",""))&gt;=10,"High Discount", "Normal")</f>
        <v>High Discount</v>
      </c>
      <c r="R4101" s="5" t="str">
        <f xml:space="preserve"> IF(Helper_Columns[[#This Row],[Profit]]&gt;5000,"High","Low")</f>
        <v>Low</v>
      </c>
    </row>
    <row r="4102" spans="1:18" x14ac:dyDescent="0.25">
      <c r="A4102" t="s">
        <v>4112</v>
      </c>
      <c r="B4102" s="4">
        <v>45591.35987197439</v>
      </c>
      <c r="C4102" t="s">
        <v>5018</v>
      </c>
      <c r="D4102" t="s">
        <v>5027</v>
      </c>
      <c r="E4102" t="s">
        <v>5038</v>
      </c>
      <c r="F4102" t="s">
        <v>5046</v>
      </c>
      <c r="G4102" t="s">
        <v>5053</v>
      </c>
      <c r="H4102">
        <v>33791</v>
      </c>
      <c r="I4102">
        <v>5</v>
      </c>
      <c r="J4102" t="s">
        <v>5072</v>
      </c>
      <c r="K4102">
        <v>6469.95</v>
      </c>
      <c r="L4102" t="s">
        <v>5076</v>
      </c>
      <c r="M4102">
        <f>MONTH(Helper_Columns[Order_Date])</f>
        <v>10</v>
      </c>
      <c r="N4102">
        <f>YEAR(Helper_Columns[Order_Date])</f>
        <v>2024</v>
      </c>
      <c r="O4102" t="str">
        <f>TEXT(Helper_Columns[Order_Date],"mmm")</f>
        <v>Oct</v>
      </c>
      <c r="P4102" s="7">
        <f>IFERROR(Helper_Columns[Profit]/Helper_Columns[Sales_Amount],0)</f>
        <v>0.19146962208872184</v>
      </c>
      <c r="Q4102" s="5" t="str">
        <f>IF(VALUE(SUBSTITUTE(Helper_Columns[[#This Row],[Discount]],"%",""))&gt;=10,"High Discount", "Normal")</f>
        <v>High Discount</v>
      </c>
      <c r="R4102" s="5" t="str">
        <f xml:space="preserve"> IF(Helper_Columns[[#This Row],[Profit]]&gt;5000,"High","Low")</f>
        <v>High</v>
      </c>
    </row>
    <row r="4103" spans="1:18" x14ac:dyDescent="0.25">
      <c r="A4103" t="s">
        <v>4113</v>
      </c>
      <c r="B4103" s="4">
        <v>45591.432886577313</v>
      </c>
      <c r="C4103" t="s">
        <v>5017</v>
      </c>
      <c r="D4103" t="s">
        <v>5028</v>
      </c>
      <c r="E4103" t="s">
        <v>5036</v>
      </c>
      <c r="F4103" t="s">
        <v>5046</v>
      </c>
      <c r="G4103" t="s">
        <v>5061</v>
      </c>
      <c r="H4103">
        <v>29242</v>
      </c>
      <c r="I4103">
        <v>5</v>
      </c>
      <c r="J4103" t="s">
        <v>5071</v>
      </c>
      <c r="K4103">
        <v>4133.82</v>
      </c>
      <c r="L4103" t="s">
        <v>5074</v>
      </c>
      <c r="M4103">
        <f>MONTH(Helper_Columns[Order_Date])</f>
        <v>10</v>
      </c>
      <c r="N4103">
        <f>YEAR(Helper_Columns[Order_Date])</f>
        <v>2024</v>
      </c>
      <c r="O4103" t="str">
        <f>TEXT(Helper_Columns[Order_Date],"mmm")</f>
        <v>Oct</v>
      </c>
      <c r="P4103" s="7">
        <f>IFERROR(Helper_Columns[Profit]/Helper_Columns[Sales_Amount],0)</f>
        <v>0.14136584364954516</v>
      </c>
      <c r="Q4103" s="5" t="str">
        <f>IF(VALUE(SUBSTITUTE(Helper_Columns[[#This Row],[Discount]],"%",""))&gt;=10,"High Discount", "Normal")</f>
        <v>High Discount</v>
      </c>
      <c r="R4103" s="5" t="str">
        <f xml:space="preserve"> IF(Helper_Columns[[#This Row],[Profit]]&gt;5000,"High","Low")</f>
        <v>Low</v>
      </c>
    </row>
    <row r="4104" spans="1:18" x14ac:dyDescent="0.25">
      <c r="A4104" t="s">
        <v>4114</v>
      </c>
      <c r="B4104" s="4">
        <v>45591.50590118023</v>
      </c>
      <c r="C4104" t="s">
        <v>5025</v>
      </c>
      <c r="D4104" t="s">
        <v>5028</v>
      </c>
      <c r="E4104" t="s">
        <v>5037</v>
      </c>
      <c r="F4104" t="s">
        <v>5048</v>
      </c>
      <c r="G4104" t="s">
        <v>5051</v>
      </c>
      <c r="H4104">
        <v>60422</v>
      </c>
      <c r="I4104">
        <v>3</v>
      </c>
      <c r="J4104" t="s">
        <v>5068</v>
      </c>
      <c r="K4104">
        <v>9575.4</v>
      </c>
      <c r="L4104" t="s">
        <v>5076</v>
      </c>
      <c r="M4104">
        <f>MONTH(Helper_Columns[Order_Date])</f>
        <v>10</v>
      </c>
      <c r="N4104">
        <f>YEAR(Helper_Columns[Order_Date])</f>
        <v>2024</v>
      </c>
      <c r="O4104" t="str">
        <f>TEXT(Helper_Columns[Order_Date],"mmm")</f>
        <v>Oct</v>
      </c>
      <c r="P4104" s="7">
        <f>IFERROR(Helper_Columns[Profit]/Helper_Columns[Sales_Amount],0)</f>
        <v>0.15847538975869715</v>
      </c>
      <c r="Q4104" s="5" t="str">
        <f>IF(VALUE(SUBSTITUTE(Helper_Columns[[#This Row],[Discount]],"%",""))&gt;=10,"High Discount", "Normal")</f>
        <v>Normal</v>
      </c>
      <c r="R4104" s="5" t="str">
        <f xml:space="preserve"> IF(Helper_Columns[[#This Row],[Profit]]&gt;5000,"High","Low")</f>
        <v>High</v>
      </c>
    </row>
    <row r="4105" spans="1:18" x14ac:dyDescent="0.25">
      <c r="A4105" t="s">
        <v>4115</v>
      </c>
      <c r="B4105" s="4">
        <v>45591.578915783153</v>
      </c>
      <c r="C4105" t="s">
        <v>5012</v>
      </c>
      <c r="D4105" t="s">
        <v>5026</v>
      </c>
      <c r="E4105" t="s">
        <v>5034</v>
      </c>
      <c r="F4105" t="s">
        <v>5046</v>
      </c>
      <c r="G4105" t="s">
        <v>5053</v>
      </c>
      <c r="H4105">
        <v>40212</v>
      </c>
      <c r="I4105">
        <v>1</v>
      </c>
      <c r="J4105" t="s">
        <v>5070</v>
      </c>
      <c r="K4105">
        <v>6679.25</v>
      </c>
      <c r="L4105" t="s">
        <v>5074</v>
      </c>
      <c r="M4105">
        <f>MONTH(Helper_Columns[Order_Date])</f>
        <v>10</v>
      </c>
      <c r="N4105">
        <f>YEAR(Helper_Columns[Order_Date])</f>
        <v>2024</v>
      </c>
      <c r="O4105" t="str">
        <f>TEXT(Helper_Columns[Order_Date],"mmm")</f>
        <v>Oct</v>
      </c>
      <c r="P4105" s="7">
        <f>IFERROR(Helper_Columns[Profit]/Helper_Columns[Sales_Amount],0)</f>
        <v>0.16610091514970657</v>
      </c>
      <c r="Q4105" s="5" t="str">
        <f>IF(VALUE(SUBSTITUTE(Helper_Columns[[#This Row],[Discount]],"%",""))&gt;=10,"High Discount", "Normal")</f>
        <v>Normal</v>
      </c>
      <c r="R4105" s="5" t="str">
        <f xml:space="preserve"> IF(Helper_Columns[[#This Row],[Profit]]&gt;5000,"High","Low")</f>
        <v>High</v>
      </c>
    </row>
    <row r="4106" spans="1:18" x14ac:dyDescent="0.25">
      <c r="A4106" t="s">
        <v>4116</v>
      </c>
      <c r="B4106" s="4">
        <v>45591.651930386077</v>
      </c>
      <c r="C4106" t="s">
        <v>5014</v>
      </c>
      <c r="D4106" t="s">
        <v>5027</v>
      </c>
      <c r="E4106" t="s">
        <v>5042</v>
      </c>
      <c r="F4106" t="s">
        <v>5048</v>
      </c>
      <c r="G4106" t="s">
        <v>5065</v>
      </c>
      <c r="H4106">
        <v>12690</v>
      </c>
      <c r="I4106">
        <v>8</v>
      </c>
      <c r="J4106" t="s">
        <v>5069</v>
      </c>
      <c r="K4106">
        <v>1581.4</v>
      </c>
      <c r="L4106" t="s">
        <v>5074</v>
      </c>
      <c r="M4106">
        <f>MONTH(Helper_Columns[Order_Date])</f>
        <v>10</v>
      </c>
      <c r="N4106">
        <f>YEAR(Helper_Columns[Order_Date])</f>
        <v>2024</v>
      </c>
      <c r="O4106" t="str">
        <f>TEXT(Helper_Columns[Order_Date],"mmm")</f>
        <v>Oct</v>
      </c>
      <c r="P4106" s="7">
        <f>IFERROR(Helper_Columns[Profit]/Helper_Columns[Sales_Amount],0)</f>
        <v>0.12461780929866037</v>
      </c>
      <c r="Q4106" s="5" t="str">
        <f>IF(VALUE(SUBSTITUTE(Helper_Columns[[#This Row],[Discount]],"%",""))&gt;=10,"High Discount", "Normal")</f>
        <v>High Discount</v>
      </c>
      <c r="R4106" s="5" t="str">
        <f xml:space="preserve"> IF(Helper_Columns[[#This Row],[Profit]]&gt;5000,"High","Low")</f>
        <v>Low</v>
      </c>
    </row>
    <row r="4107" spans="1:18" x14ac:dyDescent="0.25">
      <c r="A4107" t="s">
        <v>4117</v>
      </c>
      <c r="B4107" s="4">
        <v>45591.724944988993</v>
      </c>
      <c r="C4107" t="s">
        <v>5021</v>
      </c>
      <c r="D4107" t="s">
        <v>5028</v>
      </c>
      <c r="E4107" t="s">
        <v>5035</v>
      </c>
      <c r="F4107" t="s">
        <v>5047</v>
      </c>
      <c r="G4107" t="s">
        <v>5067</v>
      </c>
      <c r="H4107">
        <v>63550</v>
      </c>
      <c r="I4107">
        <v>5</v>
      </c>
      <c r="J4107" t="s">
        <v>5069</v>
      </c>
      <c r="K4107">
        <v>6181.12</v>
      </c>
      <c r="L4107" t="s">
        <v>5076</v>
      </c>
      <c r="M4107">
        <f>MONTH(Helper_Columns[Order_Date])</f>
        <v>10</v>
      </c>
      <c r="N4107">
        <f>YEAR(Helper_Columns[Order_Date])</f>
        <v>2024</v>
      </c>
      <c r="O4107" t="str">
        <f>TEXT(Helper_Columns[Order_Date],"mmm")</f>
        <v>Oct</v>
      </c>
      <c r="P4107" s="7">
        <f>IFERROR(Helper_Columns[Profit]/Helper_Columns[Sales_Amount],0)</f>
        <v>9.7263886703383165E-2</v>
      </c>
      <c r="Q4107" s="5" t="str">
        <f>IF(VALUE(SUBSTITUTE(Helper_Columns[[#This Row],[Discount]],"%",""))&gt;=10,"High Discount", "Normal")</f>
        <v>High Discount</v>
      </c>
      <c r="R4107" s="5" t="str">
        <f xml:space="preserve"> IF(Helper_Columns[[#This Row],[Profit]]&gt;5000,"High","Low")</f>
        <v>High</v>
      </c>
    </row>
    <row r="4108" spans="1:18" x14ac:dyDescent="0.25">
      <c r="A4108" t="s">
        <v>4118</v>
      </c>
      <c r="B4108" s="4">
        <v>45591.79795959191</v>
      </c>
      <c r="C4108" t="s">
        <v>5012</v>
      </c>
      <c r="D4108" t="s">
        <v>5029</v>
      </c>
      <c r="E4108" t="s">
        <v>5041</v>
      </c>
      <c r="F4108" t="s">
        <v>5047</v>
      </c>
      <c r="G4108" t="s">
        <v>5063</v>
      </c>
      <c r="H4108">
        <v>31278</v>
      </c>
      <c r="I4108">
        <v>12</v>
      </c>
      <c r="J4108" t="s">
        <v>5071</v>
      </c>
      <c r="K4108">
        <v>3154.54</v>
      </c>
      <c r="L4108" t="s">
        <v>5074</v>
      </c>
      <c r="M4108">
        <f>MONTH(Helper_Columns[Order_Date])</f>
        <v>10</v>
      </c>
      <c r="N4108">
        <f>YEAR(Helper_Columns[Order_Date])</f>
        <v>2024</v>
      </c>
      <c r="O4108" t="str">
        <f>TEXT(Helper_Columns[Order_Date],"mmm")</f>
        <v>Oct</v>
      </c>
      <c r="P4108" s="7">
        <f>IFERROR(Helper_Columns[Profit]/Helper_Columns[Sales_Amount],0)</f>
        <v>0.10085491399705863</v>
      </c>
      <c r="Q4108" s="5" t="str">
        <f>IF(VALUE(SUBSTITUTE(Helper_Columns[[#This Row],[Discount]],"%",""))&gt;=10,"High Discount", "Normal")</f>
        <v>High Discount</v>
      </c>
      <c r="R4108" s="5" t="str">
        <f xml:space="preserve"> IF(Helper_Columns[[#This Row],[Profit]]&gt;5000,"High","Low")</f>
        <v>Low</v>
      </c>
    </row>
    <row r="4109" spans="1:18" x14ac:dyDescent="0.25">
      <c r="A4109" t="s">
        <v>4119</v>
      </c>
      <c r="B4109" s="4">
        <v>45591.870974194841</v>
      </c>
      <c r="C4109" t="s">
        <v>5021</v>
      </c>
      <c r="D4109" t="s">
        <v>5029</v>
      </c>
      <c r="E4109" t="s">
        <v>5041</v>
      </c>
      <c r="F4109" t="s">
        <v>5047</v>
      </c>
      <c r="G4109" t="s">
        <v>5050</v>
      </c>
      <c r="H4109">
        <v>9079</v>
      </c>
      <c r="I4109">
        <v>12</v>
      </c>
      <c r="J4109" t="s">
        <v>5070</v>
      </c>
      <c r="K4109">
        <v>802.96</v>
      </c>
      <c r="L4109" t="s">
        <v>5079</v>
      </c>
      <c r="M4109">
        <f>MONTH(Helper_Columns[Order_Date])</f>
        <v>10</v>
      </c>
      <c r="N4109">
        <f>YEAR(Helper_Columns[Order_Date])</f>
        <v>2024</v>
      </c>
      <c r="O4109" t="str">
        <f>TEXT(Helper_Columns[Order_Date],"mmm")</f>
        <v>Oct</v>
      </c>
      <c r="P4109" s="7">
        <f>IFERROR(Helper_Columns[Profit]/Helper_Columns[Sales_Amount],0)</f>
        <v>8.8441458310386606E-2</v>
      </c>
      <c r="Q4109" s="5" t="str">
        <f>IF(VALUE(SUBSTITUTE(Helper_Columns[[#This Row],[Discount]],"%",""))&gt;=10,"High Discount", "Normal")</f>
        <v>Normal</v>
      </c>
      <c r="R4109" s="5" t="str">
        <f xml:space="preserve"> IF(Helper_Columns[[#This Row],[Profit]]&gt;5000,"High","Low")</f>
        <v>Low</v>
      </c>
    </row>
    <row r="4110" spans="1:18" x14ac:dyDescent="0.25">
      <c r="A4110" t="s">
        <v>4120</v>
      </c>
      <c r="B4110" s="4">
        <v>45591.943988797757</v>
      </c>
      <c r="C4110" t="s">
        <v>5022</v>
      </c>
      <c r="D4110" t="s">
        <v>5026</v>
      </c>
      <c r="E4110" t="s">
        <v>5043</v>
      </c>
      <c r="F4110" t="s">
        <v>5046</v>
      </c>
      <c r="G4110" t="s">
        <v>5061</v>
      </c>
      <c r="H4110">
        <v>21177</v>
      </c>
      <c r="I4110">
        <v>2</v>
      </c>
      <c r="J4110" t="s">
        <v>5068</v>
      </c>
      <c r="K4110">
        <v>2381.44</v>
      </c>
      <c r="L4110" t="s">
        <v>5078</v>
      </c>
      <c r="M4110">
        <f>MONTH(Helper_Columns[Order_Date])</f>
        <v>10</v>
      </c>
      <c r="N4110">
        <f>YEAR(Helper_Columns[Order_Date])</f>
        <v>2024</v>
      </c>
      <c r="O4110" t="str">
        <f>TEXT(Helper_Columns[Order_Date],"mmm")</f>
        <v>Oct</v>
      </c>
      <c r="P4110" s="7">
        <f>IFERROR(Helper_Columns[Profit]/Helper_Columns[Sales_Amount],0)</f>
        <v>0.11245407753695047</v>
      </c>
      <c r="Q4110" s="5" t="str">
        <f>IF(VALUE(SUBSTITUTE(Helper_Columns[[#This Row],[Discount]],"%",""))&gt;=10,"High Discount", "Normal")</f>
        <v>Normal</v>
      </c>
      <c r="R4110" s="5" t="str">
        <f xml:space="preserve"> IF(Helper_Columns[[#This Row],[Profit]]&gt;5000,"High","Low")</f>
        <v>Low</v>
      </c>
    </row>
    <row r="4111" spans="1:18" x14ac:dyDescent="0.25">
      <c r="A4111" t="s">
        <v>4121</v>
      </c>
      <c r="B4111" s="4">
        <v>45592.017003400673</v>
      </c>
      <c r="C4111" t="s">
        <v>5016</v>
      </c>
      <c r="D4111" t="s">
        <v>5029</v>
      </c>
      <c r="E4111" t="s">
        <v>5033</v>
      </c>
      <c r="F4111" t="s">
        <v>5047</v>
      </c>
      <c r="G4111" t="s">
        <v>5058</v>
      </c>
      <c r="H4111">
        <v>13231</v>
      </c>
      <c r="I4111">
        <v>11</v>
      </c>
      <c r="J4111" t="s">
        <v>5073</v>
      </c>
      <c r="K4111">
        <v>1646.58</v>
      </c>
      <c r="L4111" t="s">
        <v>5074</v>
      </c>
      <c r="M4111">
        <f>MONTH(Helper_Columns[Order_Date])</f>
        <v>10</v>
      </c>
      <c r="N4111">
        <f>YEAR(Helper_Columns[Order_Date])</f>
        <v>2024</v>
      </c>
      <c r="O4111" t="str">
        <f>TEXT(Helper_Columns[Order_Date],"mmm")</f>
        <v>Oct</v>
      </c>
      <c r="P4111" s="7">
        <f>IFERROR(Helper_Columns[Profit]/Helper_Columns[Sales_Amount],0)</f>
        <v>0.1244486433376162</v>
      </c>
      <c r="Q4111" s="5" t="str">
        <f>IF(VALUE(SUBSTITUTE(Helper_Columns[[#This Row],[Discount]],"%",""))&gt;=10,"High Discount", "Normal")</f>
        <v>Normal</v>
      </c>
      <c r="R4111" s="5" t="str">
        <f xml:space="preserve"> IF(Helper_Columns[[#This Row],[Profit]]&gt;5000,"High","Low")</f>
        <v>Low</v>
      </c>
    </row>
    <row r="4112" spans="1:18" x14ac:dyDescent="0.25">
      <c r="A4112" t="s">
        <v>4122</v>
      </c>
      <c r="B4112" s="4">
        <v>45592.090018003597</v>
      </c>
      <c r="C4112" t="s">
        <v>5020</v>
      </c>
      <c r="D4112" t="s">
        <v>5028</v>
      </c>
      <c r="E4112" t="s">
        <v>5036</v>
      </c>
      <c r="F4112" t="s">
        <v>5048</v>
      </c>
      <c r="G4112" t="s">
        <v>5051</v>
      </c>
      <c r="H4112">
        <v>23427</v>
      </c>
      <c r="I4112">
        <v>1</v>
      </c>
      <c r="J4112" t="s">
        <v>5070</v>
      </c>
      <c r="K4112">
        <v>4111.6000000000004</v>
      </c>
      <c r="L4112" t="s">
        <v>5077</v>
      </c>
      <c r="M4112">
        <f>MONTH(Helper_Columns[Order_Date])</f>
        <v>10</v>
      </c>
      <c r="N4112">
        <f>YEAR(Helper_Columns[Order_Date])</f>
        <v>2024</v>
      </c>
      <c r="O4112" t="str">
        <f>TEXT(Helper_Columns[Order_Date],"mmm")</f>
        <v>Oct</v>
      </c>
      <c r="P4112" s="7">
        <f>IFERROR(Helper_Columns[Profit]/Helper_Columns[Sales_Amount],0)</f>
        <v>0.17550689375506895</v>
      </c>
      <c r="Q4112" s="5" t="str">
        <f>IF(VALUE(SUBSTITUTE(Helper_Columns[[#This Row],[Discount]],"%",""))&gt;=10,"High Discount", "Normal")</f>
        <v>Normal</v>
      </c>
      <c r="R4112" s="5" t="str">
        <f xml:space="preserve"> IF(Helper_Columns[[#This Row],[Profit]]&gt;5000,"High","Low")</f>
        <v>Low</v>
      </c>
    </row>
    <row r="4113" spans="1:18" x14ac:dyDescent="0.25">
      <c r="A4113" t="s">
        <v>4123</v>
      </c>
      <c r="B4113" s="4">
        <v>45592.163032606513</v>
      </c>
      <c r="C4113" t="s">
        <v>5023</v>
      </c>
      <c r="D4113" t="s">
        <v>5028</v>
      </c>
      <c r="E4113" t="s">
        <v>5035</v>
      </c>
      <c r="F4113" t="s">
        <v>5048</v>
      </c>
      <c r="G4113" t="s">
        <v>5056</v>
      </c>
      <c r="H4113">
        <v>3469</v>
      </c>
      <c r="I4113">
        <v>6</v>
      </c>
      <c r="J4113" t="s">
        <v>5069</v>
      </c>
      <c r="K4113">
        <v>552.11</v>
      </c>
      <c r="L4113" t="s">
        <v>5076</v>
      </c>
      <c r="M4113">
        <f>MONTH(Helper_Columns[Order_Date])</f>
        <v>10</v>
      </c>
      <c r="N4113">
        <f>YEAR(Helper_Columns[Order_Date])</f>
        <v>2024</v>
      </c>
      <c r="O4113" t="str">
        <f>TEXT(Helper_Columns[Order_Date],"mmm")</f>
        <v>Oct</v>
      </c>
      <c r="P4113" s="7">
        <f>IFERROR(Helper_Columns[Profit]/Helper_Columns[Sales_Amount],0)</f>
        <v>0.1591553761891035</v>
      </c>
      <c r="Q4113" s="5" t="str">
        <f>IF(VALUE(SUBSTITUTE(Helper_Columns[[#This Row],[Discount]],"%",""))&gt;=10,"High Discount", "Normal")</f>
        <v>High Discount</v>
      </c>
      <c r="R4113" s="5" t="str">
        <f xml:space="preserve"> IF(Helper_Columns[[#This Row],[Profit]]&gt;5000,"High","Low")</f>
        <v>Low</v>
      </c>
    </row>
    <row r="4114" spans="1:18" x14ac:dyDescent="0.25">
      <c r="A4114" t="s">
        <v>4124</v>
      </c>
      <c r="B4114" s="4">
        <v>45592.23604720943</v>
      </c>
      <c r="C4114" t="s">
        <v>5023</v>
      </c>
      <c r="D4114" t="s">
        <v>5027</v>
      </c>
      <c r="E4114" t="s">
        <v>5044</v>
      </c>
      <c r="F4114" t="s">
        <v>5046</v>
      </c>
      <c r="G4114" t="s">
        <v>5053</v>
      </c>
      <c r="H4114">
        <v>72500</v>
      </c>
      <c r="I4114">
        <v>6</v>
      </c>
      <c r="J4114" t="s">
        <v>5072</v>
      </c>
      <c r="K4114">
        <v>8330.5499999999993</v>
      </c>
      <c r="L4114" t="s">
        <v>5079</v>
      </c>
      <c r="M4114">
        <f>MONTH(Helper_Columns[Order_Date])</f>
        <v>10</v>
      </c>
      <c r="N4114">
        <f>YEAR(Helper_Columns[Order_Date])</f>
        <v>2024</v>
      </c>
      <c r="O4114" t="str">
        <f>TEXT(Helper_Columns[Order_Date],"mmm")</f>
        <v>Oct</v>
      </c>
      <c r="P4114" s="7">
        <f>IFERROR(Helper_Columns[Profit]/Helper_Columns[Sales_Amount],0)</f>
        <v>0.11490413793103448</v>
      </c>
      <c r="Q4114" s="5" t="str">
        <f>IF(VALUE(SUBSTITUTE(Helper_Columns[[#This Row],[Discount]],"%",""))&gt;=10,"High Discount", "Normal")</f>
        <v>High Discount</v>
      </c>
      <c r="R4114" s="5" t="str">
        <f xml:space="preserve"> IF(Helper_Columns[[#This Row],[Profit]]&gt;5000,"High","Low")</f>
        <v>High</v>
      </c>
    </row>
    <row r="4115" spans="1:18" x14ac:dyDescent="0.25">
      <c r="A4115" t="s">
        <v>4125</v>
      </c>
      <c r="B4115" s="4">
        <v>45592.309061812361</v>
      </c>
      <c r="C4115" t="s">
        <v>5024</v>
      </c>
      <c r="D4115" t="s">
        <v>5029</v>
      </c>
      <c r="E4115" t="s">
        <v>5040</v>
      </c>
      <c r="F4115" t="s">
        <v>5046</v>
      </c>
      <c r="G4115" t="s">
        <v>5066</v>
      </c>
      <c r="H4115">
        <v>35435</v>
      </c>
      <c r="I4115">
        <v>14</v>
      </c>
      <c r="J4115" t="s">
        <v>5068</v>
      </c>
      <c r="K4115">
        <v>5774.28</v>
      </c>
      <c r="L4115" t="s">
        <v>5079</v>
      </c>
      <c r="M4115">
        <f>MONTH(Helper_Columns[Order_Date])</f>
        <v>10</v>
      </c>
      <c r="N4115">
        <f>YEAR(Helper_Columns[Order_Date])</f>
        <v>2024</v>
      </c>
      <c r="O4115" t="str">
        <f>TEXT(Helper_Columns[Order_Date],"mmm")</f>
        <v>Oct</v>
      </c>
      <c r="P4115" s="7">
        <f>IFERROR(Helper_Columns[Profit]/Helper_Columns[Sales_Amount],0)</f>
        <v>0.16295414138563566</v>
      </c>
      <c r="Q4115" s="5" t="str">
        <f>IF(VALUE(SUBSTITUTE(Helper_Columns[[#This Row],[Discount]],"%",""))&gt;=10,"High Discount", "Normal")</f>
        <v>Normal</v>
      </c>
      <c r="R4115" s="5" t="str">
        <f xml:space="preserve"> IF(Helper_Columns[[#This Row],[Profit]]&gt;5000,"High","Low")</f>
        <v>High</v>
      </c>
    </row>
    <row r="4116" spans="1:18" x14ac:dyDescent="0.25">
      <c r="A4116" t="s">
        <v>4126</v>
      </c>
      <c r="B4116" s="4">
        <v>45592.382076415277</v>
      </c>
      <c r="C4116" t="s">
        <v>5019</v>
      </c>
      <c r="D4116" t="s">
        <v>5029</v>
      </c>
      <c r="E4116" t="s">
        <v>5041</v>
      </c>
      <c r="F4116" t="s">
        <v>5047</v>
      </c>
      <c r="G4116" t="s">
        <v>5063</v>
      </c>
      <c r="H4116">
        <v>76125</v>
      </c>
      <c r="I4116">
        <v>13</v>
      </c>
      <c r="J4116" t="s">
        <v>5071</v>
      </c>
      <c r="K4116">
        <v>6678.59</v>
      </c>
      <c r="L4116" t="s">
        <v>5079</v>
      </c>
      <c r="M4116">
        <f>MONTH(Helper_Columns[Order_Date])</f>
        <v>10</v>
      </c>
      <c r="N4116">
        <f>YEAR(Helper_Columns[Order_Date])</f>
        <v>2024</v>
      </c>
      <c r="O4116" t="str">
        <f>TEXT(Helper_Columns[Order_Date],"mmm")</f>
        <v>Oct</v>
      </c>
      <c r="P4116" s="7">
        <f>IFERROR(Helper_Columns[Profit]/Helper_Columns[Sales_Amount],0)</f>
        <v>8.773188834154351E-2</v>
      </c>
      <c r="Q4116" s="5" t="str">
        <f>IF(VALUE(SUBSTITUTE(Helper_Columns[[#This Row],[Discount]],"%",""))&gt;=10,"High Discount", "Normal")</f>
        <v>High Discount</v>
      </c>
      <c r="R4116" s="5" t="str">
        <f xml:space="preserve"> IF(Helper_Columns[[#This Row],[Profit]]&gt;5000,"High","Low")</f>
        <v>High</v>
      </c>
    </row>
    <row r="4117" spans="1:18" x14ac:dyDescent="0.25">
      <c r="A4117" t="s">
        <v>4127</v>
      </c>
      <c r="B4117" s="4">
        <v>45592.455091018193</v>
      </c>
      <c r="C4117" t="s">
        <v>5020</v>
      </c>
      <c r="D4117" t="s">
        <v>5029</v>
      </c>
      <c r="E4117" t="s">
        <v>5033</v>
      </c>
      <c r="F4117" t="s">
        <v>5048</v>
      </c>
      <c r="G4117" t="s">
        <v>5055</v>
      </c>
      <c r="H4117">
        <v>71047</v>
      </c>
      <c r="I4117">
        <v>8</v>
      </c>
      <c r="J4117" t="s">
        <v>5070</v>
      </c>
      <c r="K4117">
        <v>13650.82</v>
      </c>
      <c r="L4117" t="s">
        <v>5079</v>
      </c>
      <c r="M4117">
        <f>MONTH(Helper_Columns[Order_Date])</f>
        <v>10</v>
      </c>
      <c r="N4117">
        <f>YEAR(Helper_Columns[Order_Date])</f>
        <v>2024</v>
      </c>
      <c r="O4117" t="str">
        <f>TEXT(Helper_Columns[Order_Date],"mmm")</f>
        <v>Oct</v>
      </c>
      <c r="P4117" s="7">
        <f>IFERROR(Helper_Columns[Profit]/Helper_Columns[Sales_Amount],0)</f>
        <v>0.19213788055794051</v>
      </c>
      <c r="Q4117" s="5" t="str">
        <f>IF(VALUE(SUBSTITUTE(Helper_Columns[[#This Row],[Discount]],"%",""))&gt;=10,"High Discount", "Normal")</f>
        <v>Normal</v>
      </c>
      <c r="R4117" s="5" t="str">
        <f xml:space="preserve"> IF(Helper_Columns[[#This Row],[Profit]]&gt;5000,"High","Low")</f>
        <v>High</v>
      </c>
    </row>
    <row r="4118" spans="1:18" x14ac:dyDescent="0.25">
      <c r="A4118" t="s">
        <v>4128</v>
      </c>
      <c r="B4118" s="4">
        <v>45592.528105621117</v>
      </c>
      <c r="C4118" t="s">
        <v>5021</v>
      </c>
      <c r="D4118" t="s">
        <v>5026</v>
      </c>
      <c r="E4118" t="s">
        <v>5034</v>
      </c>
      <c r="F4118" t="s">
        <v>5048</v>
      </c>
      <c r="G4118" t="s">
        <v>5065</v>
      </c>
      <c r="H4118">
        <v>9532</v>
      </c>
      <c r="I4118">
        <v>10</v>
      </c>
      <c r="J4118" t="s">
        <v>5069</v>
      </c>
      <c r="K4118">
        <v>1257.06</v>
      </c>
      <c r="L4118" t="s">
        <v>5074</v>
      </c>
      <c r="M4118">
        <f>MONTH(Helper_Columns[Order_Date])</f>
        <v>10</v>
      </c>
      <c r="N4118">
        <f>YEAR(Helper_Columns[Order_Date])</f>
        <v>2024</v>
      </c>
      <c r="O4118" t="str">
        <f>TEXT(Helper_Columns[Order_Date],"mmm")</f>
        <v>Oct</v>
      </c>
      <c r="P4118" s="7">
        <f>IFERROR(Helper_Columns[Profit]/Helper_Columns[Sales_Amount],0)</f>
        <v>0.13187788501888376</v>
      </c>
      <c r="Q4118" s="5" t="str">
        <f>IF(VALUE(SUBSTITUTE(Helper_Columns[[#This Row],[Discount]],"%",""))&gt;=10,"High Discount", "Normal")</f>
        <v>High Discount</v>
      </c>
      <c r="R4118" s="5" t="str">
        <f xml:space="preserve"> IF(Helper_Columns[[#This Row],[Profit]]&gt;5000,"High","Low")</f>
        <v>Low</v>
      </c>
    </row>
    <row r="4119" spans="1:18" x14ac:dyDescent="0.25">
      <c r="A4119" t="s">
        <v>4129</v>
      </c>
      <c r="B4119" s="4">
        <v>45592.601120224041</v>
      </c>
      <c r="C4119" t="s">
        <v>5014</v>
      </c>
      <c r="D4119" t="s">
        <v>5029</v>
      </c>
      <c r="E4119" t="s">
        <v>5033</v>
      </c>
      <c r="F4119" t="s">
        <v>5047</v>
      </c>
      <c r="G4119" t="s">
        <v>5064</v>
      </c>
      <c r="H4119">
        <v>47791</v>
      </c>
      <c r="I4119">
        <v>7</v>
      </c>
      <c r="J4119" t="s">
        <v>5068</v>
      </c>
      <c r="K4119">
        <v>4935.16</v>
      </c>
      <c r="L4119" t="s">
        <v>5076</v>
      </c>
      <c r="M4119">
        <f>MONTH(Helper_Columns[Order_Date])</f>
        <v>10</v>
      </c>
      <c r="N4119">
        <f>YEAR(Helper_Columns[Order_Date])</f>
        <v>2024</v>
      </c>
      <c r="O4119" t="str">
        <f>TEXT(Helper_Columns[Order_Date],"mmm")</f>
        <v>Oct</v>
      </c>
      <c r="P4119" s="7">
        <f>IFERROR(Helper_Columns[Profit]/Helper_Columns[Sales_Amount],0)</f>
        <v>0.1032654683936306</v>
      </c>
      <c r="Q4119" s="5" t="str">
        <f>IF(VALUE(SUBSTITUTE(Helper_Columns[[#This Row],[Discount]],"%",""))&gt;=10,"High Discount", "Normal")</f>
        <v>Normal</v>
      </c>
      <c r="R4119" s="5" t="str">
        <f xml:space="preserve"> IF(Helper_Columns[[#This Row],[Profit]]&gt;5000,"High","Low")</f>
        <v>Low</v>
      </c>
    </row>
    <row r="4120" spans="1:18" x14ac:dyDescent="0.25">
      <c r="A4120" t="s">
        <v>4130</v>
      </c>
      <c r="B4120" s="4">
        <v>45592.674134826957</v>
      </c>
      <c r="C4120" t="s">
        <v>5014</v>
      </c>
      <c r="D4120" t="s">
        <v>5028</v>
      </c>
      <c r="E4120" t="s">
        <v>5037</v>
      </c>
      <c r="F4120" t="s">
        <v>5046</v>
      </c>
      <c r="G4120" t="s">
        <v>5054</v>
      </c>
      <c r="H4120">
        <v>67920</v>
      </c>
      <c r="I4120">
        <v>7</v>
      </c>
      <c r="J4120" t="s">
        <v>5072</v>
      </c>
      <c r="K4120">
        <v>8996.16</v>
      </c>
      <c r="L4120" t="s">
        <v>5079</v>
      </c>
      <c r="M4120">
        <f>MONTH(Helper_Columns[Order_Date])</f>
        <v>10</v>
      </c>
      <c r="N4120">
        <f>YEAR(Helper_Columns[Order_Date])</f>
        <v>2024</v>
      </c>
      <c r="O4120" t="str">
        <f>TEXT(Helper_Columns[Order_Date],"mmm")</f>
        <v>Oct</v>
      </c>
      <c r="P4120" s="7">
        <f>IFERROR(Helper_Columns[Profit]/Helper_Columns[Sales_Amount],0)</f>
        <v>0.13245229681978798</v>
      </c>
      <c r="Q4120" s="5" t="str">
        <f>IF(VALUE(SUBSTITUTE(Helper_Columns[[#This Row],[Discount]],"%",""))&gt;=10,"High Discount", "Normal")</f>
        <v>High Discount</v>
      </c>
      <c r="R4120" s="5" t="str">
        <f xml:space="preserve"> IF(Helper_Columns[[#This Row],[Profit]]&gt;5000,"High","Low")</f>
        <v>High</v>
      </c>
    </row>
    <row r="4121" spans="1:18" x14ac:dyDescent="0.25">
      <c r="A4121" t="s">
        <v>4131</v>
      </c>
      <c r="B4121" s="4">
        <v>45592.747149429881</v>
      </c>
      <c r="C4121" t="s">
        <v>5012</v>
      </c>
      <c r="D4121" t="s">
        <v>5026</v>
      </c>
      <c r="E4121" t="s">
        <v>5045</v>
      </c>
      <c r="F4121" t="s">
        <v>5048</v>
      </c>
      <c r="G4121" t="s">
        <v>5065</v>
      </c>
      <c r="H4121">
        <v>9669</v>
      </c>
      <c r="I4121">
        <v>1</v>
      </c>
      <c r="J4121" t="s">
        <v>5072</v>
      </c>
      <c r="K4121">
        <v>873.35</v>
      </c>
      <c r="L4121" t="s">
        <v>5078</v>
      </c>
      <c r="M4121">
        <f>MONTH(Helper_Columns[Order_Date])</f>
        <v>10</v>
      </c>
      <c r="N4121">
        <f>YEAR(Helper_Columns[Order_Date])</f>
        <v>2024</v>
      </c>
      <c r="O4121" t="str">
        <f>TEXT(Helper_Columns[Order_Date],"mmm")</f>
        <v>Oct</v>
      </c>
      <c r="P4121" s="7">
        <f>IFERROR(Helper_Columns[Profit]/Helper_Columns[Sales_Amount],0)</f>
        <v>9.0324749198469334E-2</v>
      </c>
      <c r="Q4121" s="5" t="str">
        <f>IF(VALUE(SUBSTITUTE(Helper_Columns[[#This Row],[Discount]],"%",""))&gt;=10,"High Discount", "Normal")</f>
        <v>High Discount</v>
      </c>
      <c r="R4121" s="5" t="str">
        <f xml:space="preserve"> IF(Helper_Columns[[#This Row],[Profit]]&gt;5000,"High","Low")</f>
        <v>Low</v>
      </c>
    </row>
    <row r="4122" spans="1:18" x14ac:dyDescent="0.25">
      <c r="A4122" t="s">
        <v>4132</v>
      </c>
      <c r="B4122" s="4">
        <v>45592.820164032797</v>
      </c>
      <c r="C4122" t="s">
        <v>5012</v>
      </c>
      <c r="D4122" t="s">
        <v>5028</v>
      </c>
      <c r="E4122" t="s">
        <v>5036</v>
      </c>
      <c r="F4122" t="s">
        <v>5047</v>
      </c>
      <c r="G4122" t="s">
        <v>5063</v>
      </c>
      <c r="H4122">
        <v>38861</v>
      </c>
      <c r="I4122">
        <v>6</v>
      </c>
      <c r="J4122" t="s">
        <v>5068</v>
      </c>
      <c r="K4122">
        <v>8074.52</v>
      </c>
      <c r="L4122" t="s">
        <v>5074</v>
      </c>
      <c r="M4122">
        <f>MONTH(Helper_Columns[Order_Date])</f>
        <v>10</v>
      </c>
      <c r="N4122">
        <f>YEAR(Helper_Columns[Order_Date])</f>
        <v>2024</v>
      </c>
      <c r="O4122" t="str">
        <f>TEXT(Helper_Columns[Order_Date],"mmm")</f>
        <v>Oct</v>
      </c>
      <c r="P4122" s="7">
        <f>IFERROR(Helper_Columns[Profit]/Helper_Columns[Sales_Amount],0)</f>
        <v>0.20777952188569518</v>
      </c>
      <c r="Q4122" s="5" t="str">
        <f>IF(VALUE(SUBSTITUTE(Helper_Columns[[#This Row],[Discount]],"%",""))&gt;=10,"High Discount", "Normal")</f>
        <v>Normal</v>
      </c>
      <c r="R4122" s="5" t="str">
        <f xml:space="preserve"> IF(Helper_Columns[[#This Row],[Profit]]&gt;5000,"High","Low")</f>
        <v>High</v>
      </c>
    </row>
    <row r="4123" spans="1:18" x14ac:dyDescent="0.25">
      <c r="A4123" t="s">
        <v>4133</v>
      </c>
      <c r="B4123" s="4">
        <v>45592.893178635721</v>
      </c>
      <c r="C4123" t="s">
        <v>5022</v>
      </c>
      <c r="D4123" t="s">
        <v>5027</v>
      </c>
      <c r="E4123" t="s">
        <v>5038</v>
      </c>
      <c r="F4123" t="s">
        <v>5048</v>
      </c>
      <c r="G4123" t="s">
        <v>5051</v>
      </c>
      <c r="H4123">
        <v>79191</v>
      </c>
      <c r="I4123">
        <v>11</v>
      </c>
      <c r="J4123" t="s">
        <v>5071</v>
      </c>
      <c r="K4123">
        <v>15064.95</v>
      </c>
      <c r="L4123" t="s">
        <v>5077</v>
      </c>
      <c r="M4123">
        <f>MONTH(Helper_Columns[Order_Date])</f>
        <v>10</v>
      </c>
      <c r="N4123">
        <f>YEAR(Helper_Columns[Order_Date])</f>
        <v>2024</v>
      </c>
      <c r="O4123" t="str">
        <f>TEXT(Helper_Columns[Order_Date],"mmm")</f>
        <v>Oct</v>
      </c>
      <c r="P4123" s="7">
        <f>IFERROR(Helper_Columns[Profit]/Helper_Columns[Sales_Amount],0)</f>
        <v>0.19023563283706482</v>
      </c>
      <c r="Q4123" s="5" t="str">
        <f>IF(VALUE(SUBSTITUTE(Helper_Columns[[#This Row],[Discount]],"%",""))&gt;=10,"High Discount", "Normal")</f>
        <v>High Discount</v>
      </c>
      <c r="R4123" s="5" t="str">
        <f xml:space="preserve"> IF(Helper_Columns[[#This Row],[Profit]]&gt;5000,"High","Low")</f>
        <v>High</v>
      </c>
    </row>
    <row r="4124" spans="1:18" x14ac:dyDescent="0.25">
      <c r="A4124" t="s">
        <v>4134</v>
      </c>
      <c r="B4124" s="4">
        <v>45592.966193238637</v>
      </c>
      <c r="C4124" t="s">
        <v>5014</v>
      </c>
      <c r="D4124" t="s">
        <v>5026</v>
      </c>
      <c r="E4124" t="s">
        <v>5043</v>
      </c>
      <c r="F4124" t="s">
        <v>5047</v>
      </c>
      <c r="G4124" t="s">
        <v>5062</v>
      </c>
      <c r="H4124">
        <v>41281</v>
      </c>
      <c r="I4124">
        <v>7</v>
      </c>
      <c r="J4124" t="s">
        <v>5071</v>
      </c>
      <c r="K4124">
        <v>4648.3</v>
      </c>
      <c r="L4124" t="s">
        <v>5077</v>
      </c>
      <c r="M4124">
        <f>MONTH(Helper_Columns[Order_Date])</f>
        <v>10</v>
      </c>
      <c r="N4124">
        <f>YEAR(Helper_Columns[Order_Date])</f>
        <v>2024</v>
      </c>
      <c r="O4124" t="str">
        <f>TEXT(Helper_Columns[Order_Date],"mmm")</f>
        <v>Oct</v>
      </c>
      <c r="P4124" s="7">
        <f>IFERROR(Helper_Columns[Profit]/Helper_Columns[Sales_Amount],0)</f>
        <v>0.11260143891863085</v>
      </c>
      <c r="Q4124" s="5" t="str">
        <f>IF(VALUE(SUBSTITUTE(Helper_Columns[[#This Row],[Discount]],"%",""))&gt;=10,"High Discount", "Normal")</f>
        <v>High Discount</v>
      </c>
      <c r="R4124" s="5" t="str">
        <f xml:space="preserve"> IF(Helper_Columns[[#This Row],[Profit]]&gt;5000,"High","Low")</f>
        <v>Low</v>
      </c>
    </row>
    <row r="4125" spans="1:18" x14ac:dyDescent="0.25">
      <c r="A4125" t="s">
        <v>4135</v>
      </c>
      <c r="B4125" s="4">
        <v>45593.039207841561</v>
      </c>
      <c r="C4125" t="s">
        <v>5024</v>
      </c>
      <c r="D4125" t="s">
        <v>5028</v>
      </c>
      <c r="E4125" t="s">
        <v>5032</v>
      </c>
      <c r="F4125" t="s">
        <v>5046</v>
      </c>
      <c r="G4125" t="s">
        <v>5054</v>
      </c>
      <c r="H4125">
        <v>3859</v>
      </c>
      <c r="I4125">
        <v>5</v>
      </c>
      <c r="J4125" t="s">
        <v>5071</v>
      </c>
      <c r="K4125">
        <v>346.96</v>
      </c>
      <c r="L4125" t="s">
        <v>5077</v>
      </c>
      <c r="M4125">
        <f>MONTH(Helper_Columns[Order_Date])</f>
        <v>10</v>
      </c>
      <c r="N4125">
        <f>YEAR(Helper_Columns[Order_Date])</f>
        <v>2024</v>
      </c>
      <c r="O4125" t="str">
        <f>TEXT(Helper_Columns[Order_Date],"mmm")</f>
        <v>Oct</v>
      </c>
      <c r="P4125" s="7">
        <f>IFERROR(Helper_Columns[Profit]/Helper_Columns[Sales_Amount],0)</f>
        <v>8.9909302928219748E-2</v>
      </c>
      <c r="Q4125" s="5" t="str">
        <f>IF(VALUE(SUBSTITUTE(Helper_Columns[[#This Row],[Discount]],"%",""))&gt;=10,"High Discount", "Normal")</f>
        <v>High Discount</v>
      </c>
      <c r="R4125" s="5" t="str">
        <f xml:space="preserve"> IF(Helper_Columns[[#This Row],[Profit]]&gt;5000,"High","Low")</f>
        <v>Low</v>
      </c>
    </row>
    <row r="4126" spans="1:18" x14ac:dyDescent="0.25">
      <c r="A4126" t="s">
        <v>4136</v>
      </c>
      <c r="B4126" s="4">
        <v>45593.112222444477</v>
      </c>
      <c r="C4126" t="s">
        <v>5023</v>
      </c>
      <c r="D4126" t="s">
        <v>5027</v>
      </c>
      <c r="E4126" t="s">
        <v>5044</v>
      </c>
      <c r="F4126" t="s">
        <v>5048</v>
      </c>
      <c r="G4126" t="s">
        <v>5052</v>
      </c>
      <c r="H4126">
        <v>6804</v>
      </c>
      <c r="I4126">
        <v>13</v>
      </c>
      <c r="J4126" t="s">
        <v>5069</v>
      </c>
      <c r="K4126">
        <v>1169.75</v>
      </c>
      <c r="L4126" t="s">
        <v>5079</v>
      </c>
      <c r="M4126">
        <f>MONTH(Helper_Columns[Order_Date])</f>
        <v>10</v>
      </c>
      <c r="N4126">
        <f>YEAR(Helper_Columns[Order_Date])</f>
        <v>2024</v>
      </c>
      <c r="O4126" t="str">
        <f>TEXT(Helper_Columns[Order_Date],"mmm")</f>
        <v>Oct</v>
      </c>
      <c r="P4126" s="7">
        <f>IFERROR(Helper_Columns[Profit]/Helper_Columns[Sales_Amount],0)</f>
        <v>0.1719209288653733</v>
      </c>
      <c r="Q4126" s="5" t="str">
        <f>IF(VALUE(SUBSTITUTE(Helper_Columns[[#This Row],[Discount]],"%",""))&gt;=10,"High Discount", "Normal")</f>
        <v>High Discount</v>
      </c>
      <c r="R4126" s="5" t="str">
        <f xml:space="preserve"> IF(Helper_Columns[[#This Row],[Profit]]&gt;5000,"High","Low")</f>
        <v>Low</v>
      </c>
    </row>
    <row r="4127" spans="1:18" x14ac:dyDescent="0.25">
      <c r="A4127" t="s">
        <v>4137</v>
      </c>
      <c r="B4127" s="4">
        <v>45593.185237047408</v>
      </c>
      <c r="C4127" t="s">
        <v>5025</v>
      </c>
      <c r="D4127" t="s">
        <v>5028</v>
      </c>
      <c r="E4127" t="s">
        <v>5035</v>
      </c>
      <c r="F4127" t="s">
        <v>5048</v>
      </c>
      <c r="G4127" t="s">
        <v>5065</v>
      </c>
      <c r="H4127">
        <v>17395</v>
      </c>
      <c r="I4127">
        <v>10</v>
      </c>
      <c r="J4127" t="s">
        <v>5068</v>
      </c>
      <c r="K4127">
        <v>3162.82</v>
      </c>
      <c r="L4127" t="s">
        <v>5074</v>
      </c>
      <c r="M4127">
        <f>MONTH(Helper_Columns[Order_Date])</f>
        <v>10</v>
      </c>
      <c r="N4127">
        <f>YEAR(Helper_Columns[Order_Date])</f>
        <v>2024</v>
      </c>
      <c r="O4127" t="str">
        <f>TEXT(Helper_Columns[Order_Date],"mmm")</f>
        <v>Oct</v>
      </c>
      <c r="P4127" s="7">
        <f>IFERROR(Helper_Columns[Profit]/Helper_Columns[Sales_Amount],0)</f>
        <v>0.18182351250359299</v>
      </c>
      <c r="Q4127" s="5" t="str">
        <f>IF(VALUE(SUBSTITUTE(Helper_Columns[[#This Row],[Discount]],"%",""))&gt;=10,"High Discount", "Normal")</f>
        <v>Normal</v>
      </c>
      <c r="R4127" s="5" t="str">
        <f xml:space="preserve"> IF(Helper_Columns[[#This Row],[Profit]]&gt;5000,"High","Low")</f>
        <v>Low</v>
      </c>
    </row>
    <row r="4128" spans="1:18" x14ac:dyDescent="0.25">
      <c r="A4128" t="s">
        <v>4138</v>
      </c>
      <c r="B4128" s="4">
        <v>45593.258251650317</v>
      </c>
      <c r="C4128" t="s">
        <v>5014</v>
      </c>
      <c r="D4128" t="s">
        <v>5029</v>
      </c>
      <c r="E4128" t="s">
        <v>5039</v>
      </c>
      <c r="F4128" t="s">
        <v>5047</v>
      </c>
      <c r="G4128" t="s">
        <v>5062</v>
      </c>
      <c r="H4128">
        <v>22823</v>
      </c>
      <c r="I4128">
        <v>4</v>
      </c>
      <c r="J4128" t="s">
        <v>5070</v>
      </c>
      <c r="K4128">
        <v>3969.57</v>
      </c>
      <c r="L4128" t="s">
        <v>5079</v>
      </c>
      <c r="M4128">
        <f>MONTH(Helper_Columns[Order_Date])</f>
        <v>10</v>
      </c>
      <c r="N4128">
        <f>YEAR(Helper_Columns[Order_Date])</f>
        <v>2024</v>
      </c>
      <c r="O4128" t="str">
        <f>TEXT(Helper_Columns[Order_Date],"mmm")</f>
        <v>Oct</v>
      </c>
      <c r="P4128" s="7">
        <f>IFERROR(Helper_Columns[Profit]/Helper_Columns[Sales_Amount],0)</f>
        <v>0.17392849318669765</v>
      </c>
      <c r="Q4128" s="5" t="str">
        <f>IF(VALUE(SUBSTITUTE(Helper_Columns[[#This Row],[Discount]],"%",""))&gt;=10,"High Discount", "Normal")</f>
        <v>Normal</v>
      </c>
      <c r="R4128" s="5" t="str">
        <f xml:space="preserve"> IF(Helper_Columns[[#This Row],[Profit]]&gt;5000,"High","Low")</f>
        <v>Low</v>
      </c>
    </row>
    <row r="4129" spans="1:18" x14ac:dyDescent="0.25">
      <c r="A4129" t="s">
        <v>4139</v>
      </c>
      <c r="B4129" s="4">
        <v>45593.331266253241</v>
      </c>
      <c r="C4129" t="s">
        <v>5018</v>
      </c>
      <c r="D4129" t="s">
        <v>5026</v>
      </c>
      <c r="E4129" t="s">
        <v>5043</v>
      </c>
      <c r="F4129" t="s">
        <v>5047</v>
      </c>
      <c r="G4129" t="s">
        <v>5064</v>
      </c>
      <c r="H4129">
        <v>11038</v>
      </c>
      <c r="I4129">
        <v>14</v>
      </c>
      <c r="J4129" t="s">
        <v>5068</v>
      </c>
      <c r="K4129">
        <v>2247.25</v>
      </c>
      <c r="L4129" t="s">
        <v>5077</v>
      </c>
      <c r="M4129">
        <f>MONTH(Helper_Columns[Order_Date])</f>
        <v>10</v>
      </c>
      <c r="N4129">
        <f>YEAR(Helper_Columns[Order_Date])</f>
        <v>2024</v>
      </c>
      <c r="O4129" t="str">
        <f>TEXT(Helper_Columns[Order_Date],"mmm")</f>
        <v>Oct</v>
      </c>
      <c r="P4129" s="7">
        <f>IFERROR(Helper_Columns[Profit]/Helper_Columns[Sales_Amount],0)</f>
        <v>0.20359213625656822</v>
      </c>
      <c r="Q4129" s="5" t="str">
        <f>IF(VALUE(SUBSTITUTE(Helper_Columns[[#This Row],[Discount]],"%",""))&gt;=10,"High Discount", "Normal")</f>
        <v>Normal</v>
      </c>
      <c r="R4129" s="5" t="str">
        <f xml:space="preserve"> IF(Helper_Columns[[#This Row],[Profit]]&gt;5000,"High","Low")</f>
        <v>Low</v>
      </c>
    </row>
    <row r="4130" spans="1:18" x14ac:dyDescent="0.25">
      <c r="A4130" t="s">
        <v>4140</v>
      </c>
      <c r="B4130" s="4">
        <v>45593.404280856172</v>
      </c>
      <c r="C4130" t="s">
        <v>5012</v>
      </c>
      <c r="D4130" t="s">
        <v>5029</v>
      </c>
      <c r="E4130" t="s">
        <v>5039</v>
      </c>
      <c r="F4130" t="s">
        <v>5048</v>
      </c>
      <c r="G4130" t="s">
        <v>5059</v>
      </c>
      <c r="H4130">
        <v>61709</v>
      </c>
      <c r="I4130">
        <v>7</v>
      </c>
      <c r="J4130" t="s">
        <v>5073</v>
      </c>
      <c r="K4130">
        <v>8413.2999999999993</v>
      </c>
      <c r="L4130" t="s">
        <v>5079</v>
      </c>
      <c r="M4130">
        <f>MONTH(Helper_Columns[Order_Date])</f>
        <v>10</v>
      </c>
      <c r="N4130">
        <f>YEAR(Helper_Columns[Order_Date])</f>
        <v>2024</v>
      </c>
      <c r="O4130" t="str">
        <f>TEXT(Helper_Columns[Order_Date],"mmm")</f>
        <v>Oct</v>
      </c>
      <c r="P4130" s="7">
        <f>IFERROR(Helper_Columns[Profit]/Helper_Columns[Sales_Amount],0)</f>
        <v>0.1363382974930723</v>
      </c>
      <c r="Q4130" s="5" t="str">
        <f>IF(VALUE(SUBSTITUTE(Helper_Columns[[#This Row],[Discount]],"%",""))&gt;=10,"High Discount", "Normal")</f>
        <v>Normal</v>
      </c>
      <c r="R4130" s="5" t="str">
        <f xml:space="preserve"> IF(Helper_Columns[[#This Row],[Profit]]&gt;5000,"High","Low")</f>
        <v>High</v>
      </c>
    </row>
    <row r="4131" spans="1:18" x14ac:dyDescent="0.25">
      <c r="A4131" t="s">
        <v>4141</v>
      </c>
      <c r="B4131" s="4">
        <v>45593.477295459088</v>
      </c>
      <c r="C4131" t="s">
        <v>5023</v>
      </c>
      <c r="D4131" t="s">
        <v>5028</v>
      </c>
      <c r="E4131" t="s">
        <v>5032</v>
      </c>
      <c r="F4131" t="s">
        <v>5047</v>
      </c>
      <c r="G4131" t="s">
        <v>5063</v>
      </c>
      <c r="H4131">
        <v>26151</v>
      </c>
      <c r="I4131">
        <v>10</v>
      </c>
      <c r="J4131" t="s">
        <v>5069</v>
      </c>
      <c r="K4131">
        <v>5033.7299999999996</v>
      </c>
      <c r="L4131" t="s">
        <v>5076</v>
      </c>
      <c r="M4131">
        <f>MONTH(Helper_Columns[Order_Date])</f>
        <v>10</v>
      </c>
      <c r="N4131">
        <f>YEAR(Helper_Columns[Order_Date])</f>
        <v>2024</v>
      </c>
      <c r="O4131" t="str">
        <f>TEXT(Helper_Columns[Order_Date],"mmm")</f>
        <v>Oct</v>
      </c>
      <c r="P4131" s="7">
        <f>IFERROR(Helper_Columns[Profit]/Helper_Columns[Sales_Amount],0)</f>
        <v>0.1924870941837788</v>
      </c>
      <c r="Q4131" s="5" t="str">
        <f>IF(VALUE(SUBSTITUTE(Helper_Columns[[#This Row],[Discount]],"%",""))&gt;=10,"High Discount", "Normal")</f>
        <v>High Discount</v>
      </c>
      <c r="R4131" s="5" t="str">
        <f xml:space="preserve"> IF(Helper_Columns[[#This Row],[Profit]]&gt;5000,"High","Low")</f>
        <v>High</v>
      </c>
    </row>
    <row r="4132" spans="1:18" x14ac:dyDescent="0.25">
      <c r="A4132" t="s">
        <v>4142</v>
      </c>
      <c r="B4132" s="4">
        <v>45593.550310061997</v>
      </c>
      <c r="C4132" t="s">
        <v>5015</v>
      </c>
      <c r="D4132" t="s">
        <v>5028</v>
      </c>
      <c r="E4132" t="s">
        <v>5037</v>
      </c>
      <c r="F4132" t="s">
        <v>5047</v>
      </c>
      <c r="G4132" t="s">
        <v>5063</v>
      </c>
      <c r="H4132">
        <v>11937</v>
      </c>
      <c r="I4132">
        <v>14</v>
      </c>
      <c r="J4132" t="s">
        <v>5070</v>
      </c>
      <c r="K4132">
        <v>1533.49</v>
      </c>
      <c r="L4132" t="s">
        <v>5076</v>
      </c>
      <c r="M4132">
        <f>MONTH(Helper_Columns[Order_Date])</f>
        <v>10</v>
      </c>
      <c r="N4132">
        <f>YEAR(Helper_Columns[Order_Date])</f>
        <v>2024</v>
      </c>
      <c r="O4132" t="str">
        <f>TEXT(Helper_Columns[Order_Date],"mmm")</f>
        <v>Oct</v>
      </c>
      <c r="P4132" s="7">
        <f>IFERROR(Helper_Columns[Profit]/Helper_Columns[Sales_Amount],0)</f>
        <v>0.12846527603250399</v>
      </c>
      <c r="Q4132" s="5" t="str">
        <f>IF(VALUE(SUBSTITUTE(Helper_Columns[[#This Row],[Discount]],"%",""))&gt;=10,"High Discount", "Normal")</f>
        <v>Normal</v>
      </c>
      <c r="R4132" s="5" t="str">
        <f xml:space="preserve"> IF(Helper_Columns[[#This Row],[Profit]]&gt;5000,"High","Low")</f>
        <v>Low</v>
      </c>
    </row>
    <row r="4133" spans="1:18" x14ac:dyDescent="0.25">
      <c r="A4133" t="s">
        <v>4143</v>
      </c>
      <c r="B4133" s="4">
        <v>45593.623324664928</v>
      </c>
      <c r="C4133" t="s">
        <v>5024</v>
      </c>
      <c r="D4133" t="s">
        <v>5028</v>
      </c>
      <c r="E4133" t="s">
        <v>5035</v>
      </c>
      <c r="F4133" t="s">
        <v>5046</v>
      </c>
      <c r="G4133" t="s">
        <v>5049</v>
      </c>
      <c r="H4133">
        <v>22993</v>
      </c>
      <c r="I4133">
        <v>3</v>
      </c>
      <c r="J4133" t="s">
        <v>5070</v>
      </c>
      <c r="K4133">
        <v>2190.6999999999998</v>
      </c>
      <c r="L4133" t="s">
        <v>5076</v>
      </c>
      <c r="M4133">
        <f>MONTH(Helper_Columns[Order_Date])</f>
        <v>10</v>
      </c>
      <c r="N4133">
        <f>YEAR(Helper_Columns[Order_Date])</f>
        <v>2024</v>
      </c>
      <c r="O4133" t="str">
        <f>TEXT(Helper_Columns[Order_Date],"mmm")</f>
        <v>Oct</v>
      </c>
      <c r="P4133" s="7">
        <f>IFERROR(Helper_Columns[Profit]/Helper_Columns[Sales_Amount],0)</f>
        <v>9.5276823381028997E-2</v>
      </c>
      <c r="Q4133" s="5" t="str">
        <f>IF(VALUE(SUBSTITUTE(Helper_Columns[[#This Row],[Discount]],"%",""))&gt;=10,"High Discount", "Normal")</f>
        <v>Normal</v>
      </c>
      <c r="R4133" s="5" t="str">
        <f xml:space="preserve"> IF(Helper_Columns[[#This Row],[Profit]]&gt;5000,"High","Low")</f>
        <v>Low</v>
      </c>
    </row>
    <row r="4134" spans="1:18" x14ac:dyDescent="0.25">
      <c r="A4134" t="s">
        <v>4144</v>
      </c>
      <c r="B4134" s="4">
        <v>45593.696339267837</v>
      </c>
      <c r="C4134" t="s">
        <v>5013</v>
      </c>
      <c r="D4134" t="s">
        <v>5026</v>
      </c>
      <c r="E4134" t="s">
        <v>5043</v>
      </c>
      <c r="F4134" t="s">
        <v>5048</v>
      </c>
      <c r="G4134" t="s">
        <v>5051</v>
      </c>
      <c r="H4134">
        <v>77944</v>
      </c>
      <c r="I4134">
        <v>7</v>
      </c>
      <c r="J4134" t="s">
        <v>5072</v>
      </c>
      <c r="K4134">
        <v>12295.03</v>
      </c>
      <c r="L4134" t="s">
        <v>5077</v>
      </c>
      <c r="M4134">
        <f>MONTH(Helper_Columns[Order_Date])</f>
        <v>10</v>
      </c>
      <c r="N4134">
        <f>YEAR(Helper_Columns[Order_Date])</f>
        <v>2024</v>
      </c>
      <c r="O4134" t="str">
        <f>TEXT(Helper_Columns[Order_Date],"mmm")</f>
        <v>Oct</v>
      </c>
      <c r="P4134" s="7">
        <f>IFERROR(Helper_Columns[Profit]/Helper_Columns[Sales_Amount],0)</f>
        <v>0.15774184029559685</v>
      </c>
      <c r="Q4134" s="5" t="str">
        <f>IF(VALUE(SUBSTITUTE(Helper_Columns[[#This Row],[Discount]],"%",""))&gt;=10,"High Discount", "Normal")</f>
        <v>High Discount</v>
      </c>
      <c r="R4134" s="5" t="str">
        <f xml:space="preserve"> IF(Helper_Columns[[#This Row],[Profit]]&gt;5000,"High","Low")</f>
        <v>High</v>
      </c>
    </row>
    <row r="4135" spans="1:18" x14ac:dyDescent="0.25">
      <c r="A4135" t="s">
        <v>4145</v>
      </c>
      <c r="B4135" s="4">
        <v>45593.769353870761</v>
      </c>
      <c r="C4135" t="s">
        <v>5021</v>
      </c>
      <c r="D4135" t="s">
        <v>5029</v>
      </c>
      <c r="E4135" t="s">
        <v>5039</v>
      </c>
      <c r="F4135" t="s">
        <v>5048</v>
      </c>
      <c r="G4135" t="s">
        <v>5052</v>
      </c>
      <c r="H4135">
        <v>1141</v>
      </c>
      <c r="I4135">
        <v>10</v>
      </c>
      <c r="J4135" t="s">
        <v>5073</v>
      </c>
      <c r="K4135">
        <v>238.38</v>
      </c>
      <c r="L4135" t="s">
        <v>5074</v>
      </c>
      <c r="M4135">
        <f>MONTH(Helper_Columns[Order_Date])</f>
        <v>10</v>
      </c>
      <c r="N4135">
        <f>YEAR(Helper_Columns[Order_Date])</f>
        <v>2024</v>
      </c>
      <c r="O4135" t="str">
        <f>TEXT(Helper_Columns[Order_Date],"mmm")</f>
        <v>Oct</v>
      </c>
      <c r="P4135" s="7">
        <f>IFERROR(Helper_Columns[Profit]/Helper_Columns[Sales_Amount],0)</f>
        <v>0.20892199824715163</v>
      </c>
      <c r="Q4135" s="5" t="str">
        <f>IF(VALUE(SUBSTITUTE(Helper_Columns[[#This Row],[Discount]],"%",""))&gt;=10,"High Discount", "Normal")</f>
        <v>Normal</v>
      </c>
      <c r="R4135" s="5" t="str">
        <f xml:space="preserve"> IF(Helper_Columns[[#This Row],[Profit]]&gt;5000,"High","Low")</f>
        <v>Low</v>
      </c>
    </row>
    <row r="4136" spans="1:18" x14ac:dyDescent="0.25">
      <c r="A4136" t="s">
        <v>4146</v>
      </c>
      <c r="B4136" s="4">
        <v>45593.842368473692</v>
      </c>
      <c r="C4136" t="s">
        <v>5022</v>
      </c>
      <c r="D4136" t="s">
        <v>5029</v>
      </c>
      <c r="E4136" t="s">
        <v>5040</v>
      </c>
      <c r="F4136" t="s">
        <v>5046</v>
      </c>
      <c r="G4136" t="s">
        <v>5053</v>
      </c>
      <c r="H4136">
        <v>26419</v>
      </c>
      <c r="I4136">
        <v>12</v>
      </c>
      <c r="J4136" t="s">
        <v>5070</v>
      </c>
      <c r="K4136">
        <v>5613.21</v>
      </c>
      <c r="L4136" t="s">
        <v>5076</v>
      </c>
      <c r="M4136">
        <f>MONTH(Helper_Columns[Order_Date])</f>
        <v>10</v>
      </c>
      <c r="N4136">
        <f>YEAR(Helper_Columns[Order_Date])</f>
        <v>2024</v>
      </c>
      <c r="O4136" t="str">
        <f>TEXT(Helper_Columns[Order_Date],"mmm")</f>
        <v>Oct</v>
      </c>
      <c r="P4136" s="7">
        <f>IFERROR(Helper_Columns[Profit]/Helper_Columns[Sales_Amount],0)</f>
        <v>0.21246867784548998</v>
      </c>
      <c r="Q4136" s="5" t="str">
        <f>IF(VALUE(SUBSTITUTE(Helper_Columns[[#This Row],[Discount]],"%",""))&gt;=10,"High Discount", "Normal")</f>
        <v>Normal</v>
      </c>
      <c r="R4136" s="5" t="str">
        <f xml:space="preserve"> IF(Helper_Columns[[#This Row],[Profit]]&gt;5000,"High","Low")</f>
        <v>High</v>
      </c>
    </row>
    <row r="4137" spans="1:18" x14ac:dyDescent="0.25">
      <c r="A4137" t="s">
        <v>4147</v>
      </c>
      <c r="B4137" s="4">
        <v>45593.915383076608</v>
      </c>
      <c r="C4137" t="s">
        <v>5012</v>
      </c>
      <c r="D4137" t="s">
        <v>5029</v>
      </c>
      <c r="E4137" t="s">
        <v>5041</v>
      </c>
      <c r="F4137" t="s">
        <v>5046</v>
      </c>
      <c r="G4137" t="s">
        <v>5057</v>
      </c>
      <c r="H4137">
        <v>44346</v>
      </c>
      <c r="I4137">
        <v>9</v>
      </c>
      <c r="J4137" t="s">
        <v>5073</v>
      </c>
      <c r="K4137">
        <v>9671.2199999999993</v>
      </c>
      <c r="L4137" t="s">
        <v>5076</v>
      </c>
      <c r="M4137">
        <f>MONTH(Helper_Columns[Order_Date])</f>
        <v>10</v>
      </c>
      <c r="N4137">
        <f>YEAR(Helper_Columns[Order_Date])</f>
        <v>2024</v>
      </c>
      <c r="O4137" t="str">
        <f>TEXT(Helper_Columns[Order_Date],"mmm")</f>
        <v>Oct</v>
      </c>
      <c r="P4137" s="7">
        <f>IFERROR(Helper_Columns[Profit]/Helper_Columns[Sales_Amount],0)</f>
        <v>0.21808550940332835</v>
      </c>
      <c r="Q4137" s="5" t="str">
        <f>IF(VALUE(SUBSTITUTE(Helper_Columns[[#This Row],[Discount]],"%",""))&gt;=10,"High Discount", "Normal")</f>
        <v>Normal</v>
      </c>
      <c r="R4137" s="5" t="str">
        <f xml:space="preserve"> IF(Helper_Columns[[#This Row],[Profit]]&gt;5000,"High","Low")</f>
        <v>High</v>
      </c>
    </row>
    <row r="4138" spans="1:18" x14ac:dyDescent="0.25">
      <c r="A4138" t="s">
        <v>4148</v>
      </c>
      <c r="B4138" s="4">
        <v>45593.988397679517</v>
      </c>
      <c r="C4138" t="s">
        <v>5025</v>
      </c>
      <c r="D4138" t="s">
        <v>5026</v>
      </c>
      <c r="E4138" t="s">
        <v>5034</v>
      </c>
      <c r="F4138" t="s">
        <v>5048</v>
      </c>
      <c r="G4138" t="s">
        <v>5055</v>
      </c>
      <c r="H4138">
        <v>64734</v>
      </c>
      <c r="I4138">
        <v>4</v>
      </c>
      <c r="J4138" t="s">
        <v>5072</v>
      </c>
      <c r="K4138">
        <v>12920.68</v>
      </c>
      <c r="L4138" t="s">
        <v>5077</v>
      </c>
      <c r="M4138">
        <f>MONTH(Helper_Columns[Order_Date])</f>
        <v>10</v>
      </c>
      <c r="N4138">
        <f>YEAR(Helper_Columns[Order_Date])</f>
        <v>2024</v>
      </c>
      <c r="O4138" t="str">
        <f>TEXT(Helper_Columns[Order_Date],"mmm")</f>
        <v>Oct</v>
      </c>
      <c r="P4138" s="7">
        <f>IFERROR(Helper_Columns[Profit]/Helper_Columns[Sales_Amount],0)</f>
        <v>0.19959650261068373</v>
      </c>
      <c r="Q4138" s="5" t="str">
        <f>IF(VALUE(SUBSTITUTE(Helper_Columns[[#This Row],[Discount]],"%",""))&gt;=10,"High Discount", "Normal")</f>
        <v>High Discount</v>
      </c>
      <c r="R4138" s="5" t="str">
        <f xml:space="preserve"> IF(Helper_Columns[[#This Row],[Profit]]&gt;5000,"High","Low")</f>
        <v>High</v>
      </c>
    </row>
    <row r="4139" spans="1:18" x14ac:dyDescent="0.25">
      <c r="A4139" t="s">
        <v>4149</v>
      </c>
      <c r="B4139" s="4">
        <v>45594.061412282463</v>
      </c>
      <c r="C4139" t="s">
        <v>5019</v>
      </c>
      <c r="D4139" t="s">
        <v>5026</v>
      </c>
      <c r="E4139" t="s">
        <v>5030</v>
      </c>
      <c r="F4139" t="s">
        <v>5046</v>
      </c>
      <c r="G4139" t="s">
        <v>5049</v>
      </c>
      <c r="H4139">
        <v>79709</v>
      </c>
      <c r="I4139">
        <v>2</v>
      </c>
      <c r="J4139" t="s">
        <v>5072</v>
      </c>
      <c r="K4139">
        <v>17095.89</v>
      </c>
      <c r="L4139" t="s">
        <v>5075</v>
      </c>
      <c r="M4139">
        <f>MONTH(Helper_Columns[Order_Date])</f>
        <v>10</v>
      </c>
      <c r="N4139">
        <f>YEAR(Helper_Columns[Order_Date])</f>
        <v>2024</v>
      </c>
      <c r="O4139" t="str">
        <f>TEXT(Helper_Columns[Order_Date],"mmm")</f>
        <v>Oct</v>
      </c>
      <c r="P4139" s="7">
        <f>IFERROR(Helper_Columns[Profit]/Helper_Columns[Sales_Amount],0)</f>
        <v>0.21447879160446123</v>
      </c>
      <c r="Q4139" s="5" t="str">
        <f>IF(VALUE(SUBSTITUTE(Helper_Columns[[#This Row],[Discount]],"%",""))&gt;=10,"High Discount", "Normal")</f>
        <v>High Discount</v>
      </c>
      <c r="R4139" s="5" t="str">
        <f xml:space="preserve"> IF(Helper_Columns[[#This Row],[Profit]]&gt;5000,"High","Low")</f>
        <v>High</v>
      </c>
    </row>
    <row r="4140" spans="1:18" x14ac:dyDescent="0.25">
      <c r="A4140" t="s">
        <v>4150</v>
      </c>
      <c r="B4140" s="4">
        <v>45594.134426885372</v>
      </c>
      <c r="C4140" t="s">
        <v>5020</v>
      </c>
      <c r="D4140" t="s">
        <v>5026</v>
      </c>
      <c r="E4140" t="s">
        <v>5030</v>
      </c>
      <c r="F4140" t="s">
        <v>5047</v>
      </c>
      <c r="G4140" t="s">
        <v>5067</v>
      </c>
      <c r="H4140">
        <v>18747</v>
      </c>
      <c r="I4140">
        <v>2</v>
      </c>
      <c r="J4140" t="s">
        <v>5071</v>
      </c>
      <c r="K4140">
        <v>3682.92</v>
      </c>
      <c r="L4140" t="s">
        <v>5075</v>
      </c>
      <c r="M4140">
        <f>MONTH(Helper_Columns[Order_Date])</f>
        <v>10</v>
      </c>
      <c r="N4140">
        <f>YEAR(Helper_Columns[Order_Date])</f>
        <v>2024</v>
      </c>
      <c r="O4140" t="str">
        <f>TEXT(Helper_Columns[Order_Date],"mmm")</f>
        <v>Oct</v>
      </c>
      <c r="P4140" s="7">
        <f>IFERROR(Helper_Columns[Profit]/Helper_Columns[Sales_Amount],0)</f>
        <v>0.19645383261321811</v>
      </c>
      <c r="Q4140" s="5" t="str">
        <f>IF(VALUE(SUBSTITUTE(Helper_Columns[[#This Row],[Discount]],"%",""))&gt;=10,"High Discount", "Normal")</f>
        <v>High Discount</v>
      </c>
      <c r="R4140" s="5" t="str">
        <f xml:space="preserve"> IF(Helper_Columns[[#This Row],[Profit]]&gt;5000,"High","Low")</f>
        <v>Low</v>
      </c>
    </row>
    <row r="4141" spans="1:18" x14ac:dyDescent="0.25">
      <c r="A4141" t="s">
        <v>4151</v>
      </c>
      <c r="B4141" s="4">
        <v>45594.207441488288</v>
      </c>
      <c r="C4141" t="s">
        <v>5017</v>
      </c>
      <c r="D4141" t="s">
        <v>5026</v>
      </c>
      <c r="E4141" t="s">
        <v>5045</v>
      </c>
      <c r="F4141" t="s">
        <v>5048</v>
      </c>
      <c r="G4141" t="s">
        <v>5059</v>
      </c>
      <c r="H4141">
        <v>32752</v>
      </c>
      <c r="I4141">
        <v>1</v>
      </c>
      <c r="J4141" t="s">
        <v>5072</v>
      </c>
      <c r="K4141">
        <v>5598.21</v>
      </c>
      <c r="L4141" t="s">
        <v>5078</v>
      </c>
      <c r="M4141">
        <f>MONTH(Helper_Columns[Order_Date])</f>
        <v>10</v>
      </c>
      <c r="N4141">
        <f>YEAR(Helper_Columns[Order_Date])</f>
        <v>2024</v>
      </c>
      <c r="O4141" t="str">
        <f>TEXT(Helper_Columns[Order_Date],"mmm")</f>
        <v>Oct</v>
      </c>
      <c r="P4141" s="7">
        <f>IFERROR(Helper_Columns[Profit]/Helper_Columns[Sales_Amount],0)</f>
        <v>0.1709272716170005</v>
      </c>
      <c r="Q4141" s="5" t="str">
        <f>IF(VALUE(SUBSTITUTE(Helper_Columns[[#This Row],[Discount]],"%",""))&gt;=10,"High Discount", "Normal")</f>
        <v>High Discount</v>
      </c>
      <c r="R4141" s="5" t="str">
        <f xml:space="preserve"> IF(Helper_Columns[[#This Row],[Profit]]&gt;5000,"High","Low")</f>
        <v>High</v>
      </c>
    </row>
    <row r="4142" spans="1:18" x14ac:dyDescent="0.25">
      <c r="A4142" t="s">
        <v>4152</v>
      </c>
      <c r="B4142" s="4">
        <v>45594.280456091212</v>
      </c>
      <c r="C4142" t="s">
        <v>5016</v>
      </c>
      <c r="D4142" t="s">
        <v>5027</v>
      </c>
      <c r="E4142" t="s">
        <v>5038</v>
      </c>
      <c r="F4142" t="s">
        <v>5048</v>
      </c>
      <c r="G4142" t="s">
        <v>5055</v>
      </c>
      <c r="H4142">
        <v>48724</v>
      </c>
      <c r="I4142">
        <v>11</v>
      </c>
      <c r="J4142" t="s">
        <v>5071</v>
      </c>
      <c r="K4142">
        <v>6208.06</v>
      </c>
      <c r="L4142" t="s">
        <v>5078</v>
      </c>
      <c r="M4142">
        <f>MONTH(Helper_Columns[Order_Date])</f>
        <v>10</v>
      </c>
      <c r="N4142">
        <f>YEAR(Helper_Columns[Order_Date])</f>
        <v>2024</v>
      </c>
      <c r="O4142" t="str">
        <f>TEXT(Helper_Columns[Order_Date],"mmm")</f>
        <v>Oct</v>
      </c>
      <c r="P4142" s="7">
        <f>IFERROR(Helper_Columns[Profit]/Helper_Columns[Sales_Amount],0)</f>
        <v>0.12741277399228307</v>
      </c>
      <c r="Q4142" s="5" t="str">
        <f>IF(VALUE(SUBSTITUTE(Helper_Columns[[#This Row],[Discount]],"%",""))&gt;=10,"High Discount", "Normal")</f>
        <v>High Discount</v>
      </c>
      <c r="R4142" s="5" t="str">
        <f xml:space="preserve"> IF(Helper_Columns[[#This Row],[Profit]]&gt;5000,"High","Low")</f>
        <v>High</v>
      </c>
    </row>
    <row r="4143" spans="1:18" x14ac:dyDescent="0.25">
      <c r="A4143" t="s">
        <v>4153</v>
      </c>
      <c r="B4143" s="4">
        <v>45594.353470694143</v>
      </c>
      <c r="C4143" t="s">
        <v>5024</v>
      </c>
      <c r="D4143" t="s">
        <v>5026</v>
      </c>
      <c r="E4143" t="s">
        <v>5030</v>
      </c>
      <c r="F4143" t="s">
        <v>5046</v>
      </c>
      <c r="G4143" t="s">
        <v>5061</v>
      </c>
      <c r="H4143">
        <v>37704</v>
      </c>
      <c r="I4143">
        <v>3</v>
      </c>
      <c r="J4143" t="s">
        <v>5073</v>
      </c>
      <c r="K4143">
        <v>8174.8</v>
      </c>
      <c r="L4143" t="s">
        <v>5076</v>
      </c>
      <c r="M4143">
        <f>MONTH(Helper_Columns[Order_Date])</f>
        <v>10</v>
      </c>
      <c r="N4143">
        <f>YEAR(Helper_Columns[Order_Date])</f>
        <v>2024</v>
      </c>
      <c r="O4143" t="str">
        <f>TEXT(Helper_Columns[Order_Date],"mmm")</f>
        <v>Oct</v>
      </c>
      <c r="P4143" s="7">
        <f>IFERROR(Helper_Columns[Profit]/Helper_Columns[Sales_Amount],0)</f>
        <v>0.21681519202206662</v>
      </c>
      <c r="Q4143" s="5" t="str">
        <f>IF(VALUE(SUBSTITUTE(Helper_Columns[[#This Row],[Discount]],"%",""))&gt;=10,"High Discount", "Normal")</f>
        <v>Normal</v>
      </c>
      <c r="R4143" s="5" t="str">
        <f xml:space="preserve"> IF(Helper_Columns[[#This Row],[Profit]]&gt;5000,"High","Low")</f>
        <v>High</v>
      </c>
    </row>
    <row r="4144" spans="1:18" x14ac:dyDescent="0.25">
      <c r="A4144" t="s">
        <v>4154</v>
      </c>
      <c r="B4144" s="4">
        <v>45594.426485297052</v>
      </c>
      <c r="C4144" t="s">
        <v>5024</v>
      </c>
      <c r="D4144" t="s">
        <v>5026</v>
      </c>
      <c r="E4144" t="s">
        <v>5043</v>
      </c>
      <c r="F4144" t="s">
        <v>5048</v>
      </c>
      <c r="G4144" t="s">
        <v>5065</v>
      </c>
      <c r="H4144">
        <v>49112</v>
      </c>
      <c r="I4144">
        <v>4</v>
      </c>
      <c r="J4144" t="s">
        <v>5068</v>
      </c>
      <c r="K4144">
        <v>4236.8100000000004</v>
      </c>
      <c r="L4144" t="s">
        <v>5079</v>
      </c>
      <c r="M4144">
        <f>MONTH(Helper_Columns[Order_Date])</f>
        <v>10</v>
      </c>
      <c r="N4144">
        <f>YEAR(Helper_Columns[Order_Date])</f>
        <v>2024</v>
      </c>
      <c r="O4144" t="str">
        <f>TEXT(Helper_Columns[Order_Date],"mmm")</f>
        <v>Oct</v>
      </c>
      <c r="P4144" s="7">
        <f>IFERROR(Helper_Columns[Profit]/Helper_Columns[Sales_Amount],0)</f>
        <v>8.6268325460172671E-2</v>
      </c>
      <c r="Q4144" s="5" t="str">
        <f>IF(VALUE(SUBSTITUTE(Helper_Columns[[#This Row],[Discount]],"%",""))&gt;=10,"High Discount", "Normal")</f>
        <v>Normal</v>
      </c>
      <c r="R4144" s="5" t="str">
        <f xml:space="preserve"> IF(Helper_Columns[[#This Row],[Profit]]&gt;5000,"High","Low")</f>
        <v>Low</v>
      </c>
    </row>
    <row r="4145" spans="1:18" x14ac:dyDescent="0.25">
      <c r="A4145" t="s">
        <v>4155</v>
      </c>
      <c r="B4145" s="4">
        <v>45594.499499899983</v>
      </c>
      <c r="C4145" t="s">
        <v>5014</v>
      </c>
      <c r="D4145" t="s">
        <v>5026</v>
      </c>
      <c r="E4145" t="s">
        <v>5045</v>
      </c>
      <c r="F4145" t="s">
        <v>5048</v>
      </c>
      <c r="G4145" t="s">
        <v>5051</v>
      </c>
      <c r="H4145">
        <v>62295</v>
      </c>
      <c r="I4145">
        <v>6</v>
      </c>
      <c r="J4145" t="s">
        <v>5072</v>
      </c>
      <c r="K4145">
        <v>13018.31</v>
      </c>
      <c r="L4145" t="s">
        <v>5077</v>
      </c>
      <c r="M4145">
        <f>MONTH(Helper_Columns[Order_Date])</f>
        <v>10</v>
      </c>
      <c r="N4145">
        <f>YEAR(Helper_Columns[Order_Date])</f>
        <v>2024</v>
      </c>
      <c r="O4145" t="str">
        <f>TEXT(Helper_Columns[Order_Date],"mmm")</f>
        <v>Oct</v>
      </c>
      <c r="P4145" s="7">
        <f>IFERROR(Helper_Columns[Profit]/Helper_Columns[Sales_Amount],0)</f>
        <v>0.20897840918211733</v>
      </c>
      <c r="Q4145" s="5" t="str">
        <f>IF(VALUE(SUBSTITUTE(Helper_Columns[[#This Row],[Discount]],"%",""))&gt;=10,"High Discount", "Normal")</f>
        <v>High Discount</v>
      </c>
      <c r="R4145" s="5" t="str">
        <f xml:space="preserve"> IF(Helper_Columns[[#This Row],[Profit]]&gt;5000,"High","Low")</f>
        <v>High</v>
      </c>
    </row>
    <row r="4146" spans="1:18" x14ac:dyDescent="0.25">
      <c r="A4146" t="s">
        <v>4156</v>
      </c>
      <c r="B4146" s="4">
        <v>45594.572514502892</v>
      </c>
      <c r="C4146" t="s">
        <v>5012</v>
      </c>
      <c r="D4146" t="s">
        <v>5027</v>
      </c>
      <c r="E4146" t="s">
        <v>5038</v>
      </c>
      <c r="F4146" t="s">
        <v>5046</v>
      </c>
      <c r="G4146" t="s">
        <v>5054</v>
      </c>
      <c r="H4146">
        <v>22434</v>
      </c>
      <c r="I4146">
        <v>11</v>
      </c>
      <c r="J4146" t="s">
        <v>5073</v>
      </c>
      <c r="K4146">
        <v>2674.82</v>
      </c>
      <c r="L4146" t="s">
        <v>5079</v>
      </c>
      <c r="M4146">
        <f>MONTH(Helper_Columns[Order_Date])</f>
        <v>10</v>
      </c>
      <c r="N4146">
        <f>YEAR(Helper_Columns[Order_Date])</f>
        <v>2024</v>
      </c>
      <c r="O4146" t="str">
        <f>TEXT(Helper_Columns[Order_Date],"mmm")</f>
        <v>Oct</v>
      </c>
      <c r="P4146" s="7">
        <f>IFERROR(Helper_Columns[Profit]/Helper_Columns[Sales_Amount],0)</f>
        <v>0.11923063207631275</v>
      </c>
      <c r="Q4146" s="5" t="str">
        <f>IF(VALUE(SUBSTITUTE(Helper_Columns[[#This Row],[Discount]],"%",""))&gt;=10,"High Discount", "Normal")</f>
        <v>Normal</v>
      </c>
      <c r="R4146" s="5" t="str">
        <f xml:space="preserve"> IF(Helper_Columns[[#This Row],[Profit]]&gt;5000,"High","Low")</f>
        <v>Low</v>
      </c>
    </row>
    <row r="4147" spans="1:18" x14ac:dyDescent="0.25">
      <c r="A4147" t="s">
        <v>4157</v>
      </c>
      <c r="B4147" s="4">
        <v>45594.645529105808</v>
      </c>
      <c r="C4147" t="s">
        <v>5021</v>
      </c>
      <c r="D4147" t="s">
        <v>5029</v>
      </c>
      <c r="E4147" t="s">
        <v>5039</v>
      </c>
      <c r="F4147" t="s">
        <v>5048</v>
      </c>
      <c r="G4147" t="s">
        <v>5065</v>
      </c>
      <c r="H4147">
        <v>51351</v>
      </c>
      <c r="I4147">
        <v>1</v>
      </c>
      <c r="J4147" t="s">
        <v>5071</v>
      </c>
      <c r="K4147">
        <v>4531.32</v>
      </c>
      <c r="L4147" t="s">
        <v>5074</v>
      </c>
      <c r="M4147">
        <f>MONTH(Helper_Columns[Order_Date])</f>
        <v>10</v>
      </c>
      <c r="N4147">
        <f>YEAR(Helper_Columns[Order_Date])</f>
        <v>2024</v>
      </c>
      <c r="O4147" t="str">
        <f>TEXT(Helper_Columns[Order_Date],"mmm")</f>
        <v>Oct</v>
      </c>
      <c r="P4147" s="7">
        <f>IFERROR(Helper_Columns[Profit]/Helper_Columns[Sales_Amount],0)</f>
        <v>8.8242098498568664E-2</v>
      </c>
      <c r="Q4147" s="5" t="str">
        <f>IF(VALUE(SUBSTITUTE(Helper_Columns[[#This Row],[Discount]],"%",""))&gt;=10,"High Discount", "Normal")</f>
        <v>High Discount</v>
      </c>
      <c r="R4147" s="5" t="str">
        <f xml:space="preserve"> IF(Helper_Columns[[#This Row],[Profit]]&gt;5000,"High","Low")</f>
        <v>Low</v>
      </c>
    </row>
    <row r="4148" spans="1:18" x14ac:dyDescent="0.25">
      <c r="A4148" t="s">
        <v>4158</v>
      </c>
      <c r="B4148" s="4">
        <v>45594.718543708739</v>
      </c>
      <c r="C4148" t="s">
        <v>5019</v>
      </c>
      <c r="D4148" t="s">
        <v>5028</v>
      </c>
      <c r="E4148" t="s">
        <v>5036</v>
      </c>
      <c r="F4148" t="s">
        <v>5046</v>
      </c>
      <c r="G4148" t="s">
        <v>5049</v>
      </c>
      <c r="H4148">
        <v>4681</v>
      </c>
      <c r="I4148">
        <v>3</v>
      </c>
      <c r="J4148" t="s">
        <v>5071</v>
      </c>
      <c r="K4148">
        <v>461</v>
      </c>
      <c r="L4148" t="s">
        <v>5076</v>
      </c>
      <c r="M4148">
        <f>MONTH(Helper_Columns[Order_Date])</f>
        <v>10</v>
      </c>
      <c r="N4148">
        <f>YEAR(Helper_Columns[Order_Date])</f>
        <v>2024</v>
      </c>
      <c r="O4148" t="str">
        <f>TEXT(Helper_Columns[Order_Date],"mmm")</f>
        <v>Oct</v>
      </c>
      <c r="P4148" s="7">
        <f>IFERROR(Helper_Columns[Profit]/Helper_Columns[Sales_Amount],0)</f>
        <v>9.8483230079042944E-2</v>
      </c>
      <c r="Q4148" s="5" t="str">
        <f>IF(VALUE(SUBSTITUTE(Helper_Columns[[#This Row],[Discount]],"%",""))&gt;=10,"High Discount", "Normal")</f>
        <v>High Discount</v>
      </c>
      <c r="R4148" s="5" t="str">
        <f xml:space="preserve"> IF(Helper_Columns[[#This Row],[Profit]]&gt;5000,"High","Low")</f>
        <v>Low</v>
      </c>
    </row>
    <row r="4149" spans="1:18" x14ac:dyDescent="0.25">
      <c r="A4149" t="s">
        <v>4159</v>
      </c>
      <c r="B4149" s="4">
        <v>45594.791558311663</v>
      </c>
      <c r="C4149" t="s">
        <v>5014</v>
      </c>
      <c r="D4149" t="s">
        <v>5029</v>
      </c>
      <c r="E4149" t="s">
        <v>5040</v>
      </c>
      <c r="F4149" t="s">
        <v>5047</v>
      </c>
      <c r="G4149" t="s">
        <v>5050</v>
      </c>
      <c r="H4149">
        <v>26425</v>
      </c>
      <c r="I4149">
        <v>9</v>
      </c>
      <c r="J4149" t="s">
        <v>5071</v>
      </c>
      <c r="K4149">
        <v>5424.78</v>
      </c>
      <c r="L4149" t="s">
        <v>5075</v>
      </c>
      <c r="M4149">
        <f>MONTH(Helper_Columns[Order_Date])</f>
        <v>10</v>
      </c>
      <c r="N4149">
        <f>YEAR(Helper_Columns[Order_Date])</f>
        <v>2024</v>
      </c>
      <c r="O4149" t="str">
        <f>TEXT(Helper_Columns[Order_Date],"mmm")</f>
        <v>Oct</v>
      </c>
      <c r="P4149" s="7">
        <f>IFERROR(Helper_Columns[Profit]/Helper_Columns[Sales_Amount],0)</f>
        <v>0.20528968779564805</v>
      </c>
      <c r="Q4149" s="5" t="str">
        <f>IF(VALUE(SUBSTITUTE(Helper_Columns[[#This Row],[Discount]],"%",""))&gt;=10,"High Discount", "Normal")</f>
        <v>High Discount</v>
      </c>
      <c r="R4149" s="5" t="str">
        <f xml:space="preserve"> IF(Helper_Columns[[#This Row],[Profit]]&gt;5000,"High","Low")</f>
        <v>High</v>
      </c>
    </row>
    <row r="4150" spans="1:18" x14ac:dyDescent="0.25">
      <c r="A4150" t="s">
        <v>4160</v>
      </c>
      <c r="B4150" s="4">
        <v>45594.864572914572</v>
      </c>
      <c r="C4150" t="s">
        <v>5023</v>
      </c>
      <c r="D4150" t="s">
        <v>5029</v>
      </c>
      <c r="E4150" t="s">
        <v>5041</v>
      </c>
      <c r="F4150" t="s">
        <v>5047</v>
      </c>
      <c r="G4150" t="s">
        <v>5063</v>
      </c>
      <c r="H4150">
        <v>76529</v>
      </c>
      <c r="I4150">
        <v>1</v>
      </c>
      <c r="J4150" t="s">
        <v>5070</v>
      </c>
      <c r="K4150">
        <v>15032.56</v>
      </c>
      <c r="L4150" t="s">
        <v>5079</v>
      </c>
      <c r="M4150">
        <f>MONTH(Helper_Columns[Order_Date])</f>
        <v>10</v>
      </c>
      <c r="N4150">
        <f>YEAR(Helper_Columns[Order_Date])</f>
        <v>2024</v>
      </c>
      <c r="O4150" t="str">
        <f>TEXT(Helper_Columns[Order_Date],"mmm")</f>
        <v>Oct</v>
      </c>
      <c r="P4150" s="7">
        <f>IFERROR(Helper_Columns[Profit]/Helper_Columns[Sales_Amount],0)</f>
        <v>0.19642958878333702</v>
      </c>
      <c r="Q4150" s="5" t="str">
        <f>IF(VALUE(SUBSTITUTE(Helper_Columns[[#This Row],[Discount]],"%",""))&gt;=10,"High Discount", "Normal")</f>
        <v>Normal</v>
      </c>
      <c r="R4150" s="5" t="str">
        <f xml:space="preserve"> IF(Helper_Columns[[#This Row],[Profit]]&gt;5000,"High","Low")</f>
        <v>High</v>
      </c>
    </row>
    <row r="4151" spans="1:18" x14ac:dyDescent="0.25">
      <c r="A4151" t="s">
        <v>4161</v>
      </c>
      <c r="B4151" s="4">
        <v>45594.937587517503</v>
      </c>
      <c r="C4151" t="s">
        <v>5018</v>
      </c>
      <c r="D4151" t="s">
        <v>5027</v>
      </c>
      <c r="E4151" t="s">
        <v>5042</v>
      </c>
      <c r="F4151" t="s">
        <v>5047</v>
      </c>
      <c r="G4151" t="s">
        <v>5062</v>
      </c>
      <c r="H4151">
        <v>7826</v>
      </c>
      <c r="I4151">
        <v>1</v>
      </c>
      <c r="J4151" t="s">
        <v>5072</v>
      </c>
      <c r="K4151">
        <v>1380.88</v>
      </c>
      <c r="L4151" t="s">
        <v>5078</v>
      </c>
      <c r="M4151">
        <f>MONTH(Helper_Columns[Order_Date])</f>
        <v>10</v>
      </c>
      <c r="N4151">
        <f>YEAR(Helper_Columns[Order_Date])</f>
        <v>2024</v>
      </c>
      <c r="O4151" t="str">
        <f>TEXT(Helper_Columns[Order_Date],"mmm")</f>
        <v>Oct</v>
      </c>
      <c r="P4151" s="7">
        <f>IFERROR(Helper_Columns[Profit]/Helper_Columns[Sales_Amount],0)</f>
        <v>0.17644773830820343</v>
      </c>
      <c r="Q4151" s="5" t="str">
        <f>IF(VALUE(SUBSTITUTE(Helper_Columns[[#This Row],[Discount]],"%",""))&gt;=10,"High Discount", "Normal")</f>
        <v>High Discount</v>
      </c>
      <c r="R4151" s="5" t="str">
        <f xml:space="preserve"> IF(Helper_Columns[[#This Row],[Profit]]&gt;5000,"High","Low")</f>
        <v>Low</v>
      </c>
    </row>
    <row r="4152" spans="1:18" x14ac:dyDescent="0.25">
      <c r="A4152" t="s">
        <v>4162</v>
      </c>
      <c r="B4152" s="4">
        <v>45595.010602120419</v>
      </c>
      <c r="C4152" t="s">
        <v>5020</v>
      </c>
      <c r="D4152" t="s">
        <v>5028</v>
      </c>
      <c r="E4152" t="s">
        <v>5036</v>
      </c>
      <c r="F4152" t="s">
        <v>5047</v>
      </c>
      <c r="G4152" t="s">
        <v>5064</v>
      </c>
      <c r="H4152">
        <v>20920</v>
      </c>
      <c r="I4152">
        <v>1</v>
      </c>
      <c r="J4152" t="s">
        <v>5073</v>
      </c>
      <c r="K4152">
        <v>4430.72</v>
      </c>
      <c r="L4152" t="s">
        <v>5076</v>
      </c>
      <c r="M4152">
        <f>MONTH(Helper_Columns[Order_Date])</f>
        <v>10</v>
      </c>
      <c r="N4152">
        <f>YEAR(Helper_Columns[Order_Date])</f>
        <v>2024</v>
      </c>
      <c r="O4152" t="str">
        <f>TEXT(Helper_Columns[Order_Date],"mmm")</f>
        <v>Oct</v>
      </c>
      <c r="P4152" s="7">
        <f>IFERROR(Helper_Columns[Profit]/Helper_Columns[Sales_Amount],0)</f>
        <v>0.21179349904397707</v>
      </c>
      <c r="Q4152" s="5" t="str">
        <f>IF(VALUE(SUBSTITUTE(Helper_Columns[[#This Row],[Discount]],"%",""))&gt;=10,"High Discount", "Normal")</f>
        <v>Normal</v>
      </c>
      <c r="R4152" s="5" t="str">
        <f xml:space="preserve"> IF(Helper_Columns[[#This Row],[Profit]]&gt;5000,"High","Low")</f>
        <v>Low</v>
      </c>
    </row>
    <row r="4153" spans="1:18" x14ac:dyDescent="0.25">
      <c r="A4153" t="s">
        <v>4163</v>
      </c>
      <c r="B4153" s="4">
        <v>45595.083616723343</v>
      </c>
      <c r="C4153" t="s">
        <v>5018</v>
      </c>
      <c r="D4153" t="s">
        <v>5029</v>
      </c>
      <c r="E4153" t="s">
        <v>5041</v>
      </c>
      <c r="F4153" t="s">
        <v>5046</v>
      </c>
      <c r="G4153" t="s">
        <v>5060</v>
      </c>
      <c r="H4153">
        <v>22735</v>
      </c>
      <c r="I4153">
        <v>5</v>
      </c>
      <c r="J4153" t="s">
        <v>5069</v>
      </c>
      <c r="K4153">
        <v>4575.05</v>
      </c>
      <c r="L4153" t="s">
        <v>5079</v>
      </c>
      <c r="M4153">
        <f>MONTH(Helper_Columns[Order_Date])</f>
        <v>10</v>
      </c>
      <c r="N4153">
        <f>YEAR(Helper_Columns[Order_Date])</f>
        <v>2024</v>
      </c>
      <c r="O4153" t="str">
        <f>TEXT(Helper_Columns[Order_Date],"mmm")</f>
        <v>Oct</v>
      </c>
      <c r="P4153" s="7">
        <f>IFERROR(Helper_Columns[Profit]/Helper_Columns[Sales_Amount],0)</f>
        <v>0.20123378051462504</v>
      </c>
      <c r="Q4153" s="5" t="str">
        <f>IF(VALUE(SUBSTITUTE(Helper_Columns[[#This Row],[Discount]],"%",""))&gt;=10,"High Discount", "Normal")</f>
        <v>High Discount</v>
      </c>
      <c r="R4153" s="5" t="str">
        <f xml:space="preserve"> IF(Helper_Columns[[#This Row],[Profit]]&gt;5000,"High","Low")</f>
        <v>Low</v>
      </c>
    </row>
    <row r="4154" spans="1:18" x14ac:dyDescent="0.25">
      <c r="A4154" t="s">
        <v>4164</v>
      </c>
      <c r="B4154" s="4">
        <v>45595.156631326259</v>
      </c>
      <c r="C4154" t="s">
        <v>5020</v>
      </c>
      <c r="D4154" t="s">
        <v>5029</v>
      </c>
      <c r="E4154" t="s">
        <v>5039</v>
      </c>
      <c r="F4154" t="s">
        <v>5048</v>
      </c>
      <c r="G4154" t="s">
        <v>5051</v>
      </c>
      <c r="H4154">
        <v>70650</v>
      </c>
      <c r="I4154">
        <v>6</v>
      </c>
      <c r="J4154" t="s">
        <v>5069</v>
      </c>
      <c r="K4154">
        <v>8065.74</v>
      </c>
      <c r="L4154" t="s">
        <v>5075</v>
      </c>
      <c r="M4154">
        <f>MONTH(Helper_Columns[Order_Date])</f>
        <v>10</v>
      </c>
      <c r="N4154">
        <f>YEAR(Helper_Columns[Order_Date])</f>
        <v>2024</v>
      </c>
      <c r="O4154" t="str">
        <f>TEXT(Helper_Columns[Order_Date],"mmm")</f>
        <v>Oct</v>
      </c>
      <c r="P4154" s="7">
        <f>IFERROR(Helper_Columns[Profit]/Helper_Columns[Sales_Amount],0)</f>
        <v>0.11416475583864119</v>
      </c>
      <c r="Q4154" s="5" t="str">
        <f>IF(VALUE(SUBSTITUTE(Helper_Columns[[#This Row],[Discount]],"%",""))&gt;=10,"High Discount", "Normal")</f>
        <v>High Discount</v>
      </c>
      <c r="R4154" s="5" t="str">
        <f xml:space="preserve"> IF(Helper_Columns[[#This Row],[Profit]]&gt;5000,"High","Low")</f>
        <v>High</v>
      </c>
    </row>
    <row r="4155" spans="1:18" x14ac:dyDescent="0.25">
      <c r="A4155" t="s">
        <v>4165</v>
      </c>
      <c r="B4155" s="4">
        <v>45595.229645929183</v>
      </c>
      <c r="C4155" t="s">
        <v>5013</v>
      </c>
      <c r="D4155" t="s">
        <v>5026</v>
      </c>
      <c r="E4155" t="s">
        <v>5030</v>
      </c>
      <c r="F4155" t="s">
        <v>5047</v>
      </c>
      <c r="G4155" t="s">
        <v>5062</v>
      </c>
      <c r="H4155">
        <v>64711</v>
      </c>
      <c r="I4155">
        <v>13</v>
      </c>
      <c r="J4155" t="s">
        <v>5070</v>
      </c>
      <c r="K4155">
        <v>12274.44</v>
      </c>
      <c r="L4155" t="s">
        <v>5075</v>
      </c>
      <c r="M4155">
        <f>MONTH(Helper_Columns[Order_Date])</f>
        <v>10</v>
      </c>
      <c r="N4155">
        <f>YEAR(Helper_Columns[Order_Date])</f>
        <v>2024</v>
      </c>
      <c r="O4155" t="str">
        <f>TEXT(Helper_Columns[Order_Date],"mmm")</f>
        <v>Oct</v>
      </c>
      <c r="P4155" s="7">
        <f>IFERROR(Helper_Columns[Profit]/Helper_Columns[Sales_Amount],0)</f>
        <v>0.18968088887515261</v>
      </c>
      <c r="Q4155" s="5" t="str">
        <f>IF(VALUE(SUBSTITUTE(Helper_Columns[[#This Row],[Discount]],"%",""))&gt;=10,"High Discount", "Normal")</f>
        <v>Normal</v>
      </c>
      <c r="R4155" s="5" t="str">
        <f xml:space="preserve"> IF(Helper_Columns[[#This Row],[Profit]]&gt;5000,"High","Low")</f>
        <v>High</v>
      </c>
    </row>
    <row r="4156" spans="1:18" x14ac:dyDescent="0.25">
      <c r="A4156" t="s">
        <v>4166</v>
      </c>
      <c r="B4156" s="4">
        <v>45595.302660532092</v>
      </c>
      <c r="C4156" t="s">
        <v>5019</v>
      </c>
      <c r="D4156" t="s">
        <v>5026</v>
      </c>
      <c r="E4156" t="s">
        <v>5045</v>
      </c>
      <c r="F4156" t="s">
        <v>5047</v>
      </c>
      <c r="G4156" t="s">
        <v>5058</v>
      </c>
      <c r="H4156">
        <v>16995</v>
      </c>
      <c r="I4156">
        <v>6</v>
      </c>
      <c r="J4156" t="s">
        <v>5072</v>
      </c>
      <c r="K4156">
        <v>3354.43</v>
      </c>
      <c r="L4156" t="s">
        <v>5079</v>
      </c>
      <c r="M4156">
        <f>MONTH(Helper_Columns[Order_Date])</f>
        <v>10</v>
      </c>
      <c r="N4156">
        <f>YEAR(Helper_Columns[Order_Date])</f>
        <v>2024</v>
      </c>
      <c r="O4156" t="str">
        <f>TEXT(Helper_Columns[Order_Date],"mmm")</f>
        <v>Oct</v>
      </c>
      <c r="P4156" s="7">
        <f>IFERROR(Helper_Columns[Profit]/Helper_Columns[Sales_Amount],0)</f>
        <v>0.19737746395998823</v>
      </c>
      <c r="Q4156" s="5" t="str">
        <f>IF(VALUE(SUBSTITUTE(Helper_Columns[[#This Row],[Discount]],"%",""))&gt;=10,"High Discount", "Normal")</f>
        <v>High Discount</v>
      </c>
      <c r="R4156" s="5" t="str">
        <f xml:space="preserve"> IF(Helper_Columns[[#This Row],[Profit]]&gt;5000,"High","Low")</f>
        <v>Low</v>
      </c>
    </row>
    <row r="4157" spans="1:18" x14ac:dyDescent="0.25">
      <c r="A4157" t="s">
        <v>4167</v>
      </c>
      <c r="B4157" s="4">
        <v>45595.375675135023</v>
      </c>
      <c r="C4157" t="s">
        <v>5012</v>
      </c>
      <c r="D4157" t="s">
        <v>5027</v>
      </c>
      <c r="E4157" t="s">
        <v>5038</v>
      </c>
      <c r="F4157" t="s">
        <v>5048</v>
      </c>
      <c r="G4157" t="s">
        <v>5059</v>
      </c>
      <c r="H4157">
        <v>75442</v>
      </c>
      <c r="I4157">
        <v>10</v>
      </c>
      <c r="J4157" t="s">
        <v>5073</v>
      </c>
      <c r="K4157">
        <v>12901.75</v>
      </c>
      <c r="L4157" t="s">
        <v>5075</v>
      </c>
      <c r="M4157">
        <f>MONTH(Helper_Columns[Order_Date])</f>
        <v>10</v>
      </c>
      <c r="N4157">
        <f>YEAR(Helper_Columns[Order_Date])</f>
        <v>2024</v>
      </c>
      <c r="O4157" t="str">
        <f>TEXT(Helper_Columns[Order_Date],"mmm")</f>
        <v>Oct</v>
      </c>
      <c r="P4157" s="7">
        <f>IFERROR(Helper_Columns[Profit]/Helper_Columns[Sales_Amount],0)</f>
        <v>0.17101548209220327</v>
      </c>
      <c r="Q4157" s="5" t="str">
        <f>IF(VALUE(SUBSTITUTE(Helper_Columns[[#This Row],[Discount]],"%",""))&gt;=10,"High Discount", "Normal")</f>
        <v>Normal</v>
      </c>
      <c r="R4157" s="5" t="str">
        <f xml:space="preserve"> IF(Helper_Columns[[#This Row],[Profit]]&gt;5000,"High","Low")</f>
        <v>High</v>
      </c>
    </row>
    <row r="4158" spans="1:18" x14ac:dyDescent="0.25">
      <c r="A4158" t="s">
        <v>4168</v>
      </c>
      <c r="B4158" s="4">
        <v>45595.448689737939</v>
      </c>
      <c r="C4158" t="s">
        <v>5025</v>
      </c>
      <c r="D4158" t="s">
        <v>5028</v>
      </c>
      <c r="E4158" t="s">
        <v>5035</v>
      </c>
      <c r="F4158" t="s">
        <v>5048</v>
      </c>
      <c r="G4158" t="s">
        <v>5052</v>
      </c>
      <c r="H4158">
        <v>4960</v>
      </c>
      <c r="I4158">
        <v>5</v>
      </c>
      <c r="J4158" t="s">
        <v>5068</v>
      </c>
      <c r="K4158">
        <v>934.47</v>
      </c>
      <c r="L4158" t="s">
        <v>5079</v>
      </c>
      <c r="M4158">
        <f>MONTH(Helper_Columns[Order_Date])</f>
        <v>10</v>
      </c>
      <c r="N4158">
        <f>YEAR(Helper_Columns[Order_Date])</f>
        <v>2024</v>
      </c>
      <c r="O4158" t="str">
        <f>TEXT(Helper_Columns[Order_Date],"mmm")</f>
        <v>Oct</v>
      </c>
      <c r="P4158" s="7">
        <f>IFERROR(Helper_Columns[Profit]/Helper_Columns[Sales_Amount],0)</f>
        <v>0.18840120967741936</v>
      </c>
      <c r="Q4158" s="5" t="str">
        <f>IF(VALUE(SUBSTITUTE(Helper_Columns[[#This Row],[Discount]],"%",""))&gt;=10,"High Discount", "Normal")</f>
        <v>Normal</v>
      </c>
      <c r="R4158" s="5" t="str">
        <f xml:space="preserve"> IF(Helper_Columns[[#This Row],[Profit]]&gt;5000,"High","Low")</f>
        <v>Low</v>
      </c>
    </row>
    <row r="4159" spans="1:18" x14ac:dyDescent="0.25">
      <c r="A4159" t="s">
        <v>4169</v>
      </c>
      <c r="B4159" s="4">
        <v>45595.52170434087</v>
      </c>
      <c r="C4159" t="s">
        <v>5020</v>
      </c>
      <c r="D4159" t="s">
        <v>5027</v>
      </c>
      <c r="E4159" t="s">
        <v>5044</v>
      </c>
      <c r="F4159" t="s">
        <v>5048</v>
      </c>
      <c r="G4159" t="s">
        <v>5055</v>
      </c>
      <c r="H4159">
        <v>51189</v>
      </c>
      <c r="I4159">
        <v>5</v>
      </c>
      <c r="J4159" t="s">
        <v>5070</v>
      </c>
      <c r="K4159">
        <v>6361.94</v>
      </c>
      <c r="L4159" t="s">
        <v>5078</v>
      </c>
      <c r="M4159">
        <f>MONTH(Helper_Columns[Order_Date])</f>
        <v>10</v>
      </c>
      <c r="N4159">
        <f>YEAR(Helper_Columns[Order_Date])</f>
        <v>2024</v>
      </c>
      <c r="O4159" t="str">
        <f>TEXT(Helper_Columns[Order_Date],"mmm")</f>
        <v>Oct</v>
      </c>
      <c r="P4159" s="7">
        <f>IFERROR(Helper_Columns[Profit]/Helper_Columns[Sales_Amount],0)</f>
        <v>0.1242833421242845</v>
      </c>
      <c r="Q4159" s="5" t="str">
        <f>IF(VALUE(SUBSTITUTE(Helper_Columns[[#This Row],[Discount]],"%",""))&gt;=10,"High Discount", "Normal")</f>
        <v>Normal</v>
      </c>
      <c r="R4159" s="5" t="str">
        <f xml:space="preserve"> IF(Helper_Columns[[#This Row],[Profit]]&gt;5000,"High","Low")</f>
        <v>High</v>
      </c>
    </row>
    <row r="4160" spans="1:18" x14ac:dyDescent="0.25">
      <c r="A4160" t="s">
        <v>4170</v>
      </c>
      <c r="B4160" s="4">
        <v>45595.594718943787</v>
      </c>
      <c r="C4160" t="s">
        <v>5018</v>
      </c>
      <c r="D4160" t="s">
        <v>5029</v>
      </c>
      <c r="E4160" t="s">
        <v>5033</v>
      </c>
      <c r="F4160" t="s">
        <v>5048</v>
      </c>
      <c r="G4160" t="s">
        <v>5056</v>
      </c>
      <c r="H4160">
        <v>15088</v>
      </c>
      <c r="I4160">
        <v>5</v>
      </c>
      <c r="J4160" t="s">
        <v>5072</v>
      </c>
      <c r="K4160">
        <v>1622.62</v>
      </c>
      <c r="L4160" t="s">
        <v>5077</v>
      </c>
      <c r="M4160">
        <f>MONTH(Helper_Columns[Order_Date])</f>
        <v>10</v>
      </c>
      <c r="N4160">
        <f>YEAR(Helper_Columns[Order_Date])</f>
        <v>2024</v>
      </c>
      <c r="O4160" t="str">
        <f>TEXT(Helper_Columns[Order_Date],"mmm")</f>
        <v>Oct</v>
      </c>
      <c r="P4160" s="7">
        <f>IFERROR(Helper_Columns[Profit]/Helper_Columns[Sales_Amount],0)</f>
        <v>0.10754374337221632</v>
      </c>
      <c r="Q4160" s="5" t="str">
        <f>IF(VALUE(SUBSTITUTE(Helper_Columns[[#This Row],[Discount]],"%",""))&gt;=10,"High Discount", "Normal")</f>
        <v>High Discount</v>
      </c>
      <c r="R4160" s="5" t="str">
        <f xml:space="preserve"> IF(Helper_Columns[[#This Row],[Profit]]&gt;5000,"High","Low")</f>
        <v>Low</v>
      </c>
    </row>
    <row r="4161" spans="1:18" x14ac:dyDescent="0.25">
      <c r="A4161" t="s">
        <v>4171</v>
      </c>
      <c r="B4161" s="4">
        <v>45595.667733546703</v>
      </c>
      <c r="C4161" t="s">
        <v>5020</v>
      </c>
      <c r="D4161" t="s">
        <v>5028</v>
      </c>
      <c r="E4161" t="s">
        <v>5036</v>
      </c>
      <c r="F4161" t="s">
        <v>5046</v>
      </c>
      <c r="G4161" t="s">
        <v>5053</v>
      </c>
      <c r="H4161">
        <v>28808</v>
      </c>
      <c r="I4161">
        <v>2</v>
      </c>
      <c r="J4161" t="s">
        <v>5071</v>
      </c>
      <c r="K4161">
        <v>5693.78</v>
      </c>
      <c r="L4161" t="s">
        <v>5074</v>
      </c>
      <c r="M4161">
        <f>MONTH(Helper_Columns[Order_Date])</f>
        <v>10</v>
      </c>
      <c r="N4161">
        <f>YEAR(Helper_Columns[Order_Date])</f>
        <v>2024</v>
      </c>
      <c r="O4161" t="str">
        <f>TEXT(Helper_Columns[Order_Date],"mmm")</f>
        <v>Oct</v>
      </c>
      <c r="P4161" s="7">
        <f>IFERROR(Helper_Columns[Profit]/Helper_Columns[Sales_Amount],0)</f>
        <v>0.19764579283532352</v>
      </c>
      <c r="Q4161" s="5" t="str">
        <f>IF(VALUE(SUBSTITUTE(Helper_Columns[[#This Row],[Discount]],"%",""))&gt;=10,"High Discount", "Normal")</f>
        <v>High Discount</v>
      </c>
      <c r="R4161" s="5" t="str">
        <f xml:space="preserve"> IF(Helper_Columns[[#This Row],[Profit]]&gt;5000,"High","Low")</f>
        <v>High</v>
      </c>
    </row>
    <row r="4162" spans="1:18" x14ac:dyDescent="0.25">
      <c r="A4162" t="s">
        <v>4172</v>
      </c>
      <c r="B4162" s="4">
        <v>45595.740748149627</v>
      </c>
      <c r="C4162" t="s">
        <v>5015</v>
      </c>
      <c r="D4162" t="s">
        <v>5027</v>
      </c>
      <c r="E4162" t="s">
        <v>5038</v>
      </c>
      <c r="F4162" t="s">
        <v>5048</v>
      </c>
      <c r="G4162" t="s">
        <v>5055</v>
      </c>
      <c r="H4162">
        <v>45185</v>
      </c>
      <c r="I4162">
        <v>10</v>
      </c>
      <c r="J4162" t="s">
        <v>5068</v>
      </c>
      <c r="K4162">
        <v>8022.8</v>
      </c>
      <c r="L4162" t="s">
        <v>5079</v>
      </c>
      <c r="M4162">
        <f>MONTH(Helper_Columns[Order_Date])</f>
        <v>10</v>
      </c>
      <c r="N4162">
        <f>YEAR(Helper_Columns[Order_Date])</f>
        <v>2024</v>
      </c>
      <c r="O4162" t="str">
        <f>TEXT(Helper_Columns[Order_Date],"mmm")</f>
        <v>Oct</v>
      </c>
      <c r="P4162" s="7">
        <f>IFERROR(Helper_Columns[Profit]/Helper_Columns[Sales_Amount],0)</f>
        <v>0.17755449817417285</v>
      </c>
      <c r="Q4162" s="5" t="str">
        <f>IF(VALUE(SUBSTITUTE(Helper_Columns[[#This Row],[Discount]],"%",""))&gt;=10,"High Discount", "Normal")</f>
        <v>Normal</v>
      </c>
      <c r="R4162" s="5" t="str">
        <f xml:space="preserve"> IF(Helper_Columns[[#This Row],[Profit]]&gt;5000,"High","Low")</f>
        <v>High</v>
      </c>
    </row>
    <row r="4163" spans="1:18" x14ac:dyDescent="0.25">
      <c r="A4163" t="s">
        <v>4173</v>
      </c>
      <c r="B4163" s="4">
        <v>45595.813762752543</v>
      </c>
      <c r="C4163" t="s">
        <v>5022</v>
      </c>
      <c r="D4163" t="s">
        <v>5028</v>
      </c>
      <c r="E4163" t="s">
        <v>5035</v>
      </c>
      <c r="F4163" t="s">
        <v>5048</v>
      </c>
      <c r="G4163" t="s">
        <v>5065</v>
      </c>
      <c r="H4163">
        <v>1207</v>
      </c>
      <c r="I4163">
        <v>11</v>
      </c>
      <c r="J4163" t="s">
        <v>5070</v>
      </c>
      <c r="K4163">
        <v>194.07</v>
      </c>
      <c r="L4163" t="s">
        <v>5078</v>
      </c>
      <c r="M4163">
        <f>MONTH(Helper_Columns[Order_Date])</f>
        <v>10</v>
      </c>
      <c r="N4163">
        <f>YEAR(Helper_Columns[Order_Date])</f>
        <v>2024</v>
      </c>
      <c r="O4163" t="str">
        <f>TEXT(Helper_Columns[Order_Date],"mmm")</f>
        <v>Oct</v>
      </c>
      <c r="P4163" s="7">
        <f>IFERROR(Helper_Columns[Profit]/Helper_Columns[Sales_Amount],0)</f>
        <v>0.1607870753935377</v>
      </c>
      <c r="Q4163" s="5" t="str">
        <f>IF(VALUE(SUBSTITUTE(Helper_Columns[[#This Row],[Discount]],"%",""))&gt;=10,"High Discount", "Normal")</f>
        <v>Normal</v>
      </c>
      <c r="R4163" s="5" t="str">
        <f xml:space="preserve"> IF(Helper_Columns[[#This Row],[Profit]]&gt;5000,"High","Low")</f>
        <v>Low</v>
      </c>
    </row>
    <row r="4164" spans="1:18" x14ac:dyDescent="0.25">
      <c r="A4164" t="s">
        <v>4174</v>
      </c>
      <c r="B4164" s="4">
        <v>45595.886777355459</v>
      </c>
      <c r="C4164" t="s">
        <v>5022</v>
      </c>
      <c r="D4164" t="s">
        <v>5026</v>
      </c>
      <c r="E4164" t="s">
        <v>5045</v>
      </c>
      <c r="F4164" t="s">
        <v>5047</v>
      </c>
      <c r="G4164" t="s">
        <v>5062</v>
      </c>
      <c r="H4164">
        <v>31392</v>
      </c>
      <c r="I4164">
        <v>9</v>
      </c>
      <c r="J4164" t="s">
        <v>5071</v>
      </c>
      <c r="K4164">
        <v>3790.31</v>
      </c>
      <c r="L4164" t="s">
        <v>5077</v>
      </c>
      <c r="M4164">
        <f>MONTH(Helper_Columns[Order_Date])</f>
        <v>10</v>
      </c>
      <c r="N4164">
        <f>YEAR(Helper_Columns[Order_Date])</f>
        <v>2024</v>
      </c>
      <c r="O4164" t="str">
        <f>TEXT(Helper_Columns[Order_Date],"mmm")</f>
        <v>Oct</v>
      </c>
      <c r="P4164" s="7">
        <f>IFERROR(Helper_Columns[Profit]/Helper_Columns[Sales_Amount],0)</f>
        <v>0.12074127166156982</v>
      </c>
      <c r="Q4164" s="5" t="str">
        <f>IF(VALUE(SUBSTITUTE(Helper_Columns[[#This Row],[Discount]],"%",""))&gt;=10,"High Discount", "Normal")</f>
        <v>High Discount</v>
      </c>
      <c r="R4164" s="5" t="str">
        <f xml:space="preserve"> IF(Helper_Columns[[#This Row],[Profit]]&gt;5000,"High","Low")</f>
        <v>Low</v>
      </c>
    </row>
    <row r="4165" spans="1:18" x14ac:dyDescent="0.25">
      <c r="A4165" t="s">
        <v>4175</v>
      </c>
      <c r="B4165" s="4">
        <v>45595.95979195839</v>
      </c>
      <c r="C4165" t="s">
        <v>5023</v>
      </c>
      <c r="D4165" t="s">
        <v>5026</v>
      </c>
      <c r="E4165" t="s">
        <v>5045</v>
      </c>
      <c r="F4165" t="s">
        <v>5047</v>
      </c>
      <c r="G4165" t="s">
        <v>5050</v>
      </c>
      <c r="H4165">
        <v>60727</v>
      </c>
      <c r="I4165">
        <v>8</v>
      </c>
      <c r="J4165" t="s">
        <v>5071</v>
      </c>
      <c r="K4165">
        <v>11603.64</v>
      </c>
      <c r="L4165" t="s">
        <v>5077</v>
      </c>
      <c r="M4165">
        <f>MONTH(Helper_Columns[Order_Date])</f>
        <v>10</v>
      </c>
      <c r="N4165">
        <f>YEAR(Helper_Columns[Order_Date])</f>
        <v>2024</v>
      </c>
      <c r="O4165" t="str">
        <f>TEXT(Helper_Columns[Order_Date],"mmm")</f>
        <v>Oct</v>
      </c>
      <c r="P4165" s="7">
        <f>IFERROR(Helper_Columns[Profit]/Helper_Columns[Sales_Amount],0)</f>
        <v>0.19107876232977095</v>
      </c>
      <c r="Q4165" s="5" t="str">
        <f>IF(VALUE(SUBSTITUTE(Helper_Columns[[#This Row],[Discount]],"%",""))&gt;=10,"High Discount", "Normal")</f>
        <v>High Discount</v>
      </c>
      <c r="R4165" s="5" t="str">
        <f xml:space="preserve"> IF(Helper_Columns[[#This Row],[Profit]]&gt;5000,"High","Low")</f>
        <v>High</v>
      </c>
    </row>
    <row r="4166" spans="1:18" x14ac:dyDescent="0.25">
      <c r="A4166" t="s">
        <v>4176</v>
      </c>
      <c r="B4166" s="4">
        <v>45596.032806561307</v>
      </c>
      <c r="C4166" t="s">
        <v>5018</v>
      </c>
      <c r="D4166" t="s">
        <v>5028</v>
      </c>
      <c r="E4166" t="s">
        <v>5037</v>
      </c>
      <c r="F4166" t="s">
        <v>5047</v>
      </c>
      <c r="G4166" t="s">
        <v>5058</v>
      </c>
      <c r="H4166">
        <v>37951</v>
      </c>
      <c r="I4166">
        <v>1</v>
      </c>
      <c r="J4166" t="s">
        <v>5072</v>
      </c>
      <c r="K4166">
        <v>5778.81</v>
      </c>
      <c r="L4166" t="s">
        <v>5076</v>
      </c>
      <c r="M4166">
        <f>MONTH(Helper_Columns[Order_Date])</f>
        <v>10</v>
      </c>
      <c r="N4166">
        <f>YEAR(Helper_Columns[Order_Date])</f>
        <v>2024</v>
      </c>
      <c r="O4166" t="str">
        <f>TEXT(Helper_Columns[Order_Date],"mmm")</f>
        <v>Oct</v>
      </c>
      <c r="P4166" s="7">
        <f>IFERROR(Helper_Columns[Profit]/Helper_Columns[Sales_Amount],0)</f>
        <v>0.15227029590788121</v>
      </c>
      <c r="Q4166" s="5" t="str">
        <f>IF(VALUE(SUBSTITUTE(Helper_Columns[[#This Row],[Discount]],"%",""))&gt;=10,"High Discount", "Normal")</f>
        <v>High Discount</v>
      </c>
      <c r="R4166" s="5" t="str">
        <f xml:space="preserve"> IF(Helper_Columns[[#This Row],[Profit]]&gt;5000,"High","Low")</f>
        <v>High</v>
      </c>
    </row>
    <row r="4167" spans="1:18" x14ac:dyDescent="0.25">
      <c r="A4167" t="s">
        <v>4177</v>
      </c>
      <c r="B4167" s="4">
        <v>45596.105821164223</v>
      </c>
      <c r="C4167" t="s">
        <v>5019</v>
      </c>
      <c r="D4167" t="s">
        <v>5026</v>
      </c>
      <c r="E4167" t="s">
        <v>5030</v>
      </c>
      <c r="F4167" t="s">
        <v>5046</v>
      </c>
      <c r="G4167" t="s">
        <v>5060</v>
      </c>
      <c r="H4167">
        <v>38549</v>
      </c>
      <c r="I4167">
        <v>11</v>
      </c>
      <c r="J4167" t="s">
        <v>5069</v>
      </c>
      <c r="K4167">
        <v>5141.6099999999997</v>
      </c>
      <c r="L4167" t="s">
        <v>5078</v>
      </c>
      <c r="M4167">
        <f>MONTH(Helper_Columns[Order_Date])</f>
        <v>10</v>
      </c>
      <c r="N4167">
        <f>YEAR(Helper_Columns[Order_Date])</f>
        <v>2024</v>
      </c>
      <c r="O4167" t="str">
        <f>TEXT(Helper_Columns[Order_Date],"mmm")</f>
        <v>Oct</v>
      </c>
      <c r="P4167" s="7">
        <f>IFERROR(Helper_Columns[Profit]/Helper_Columns[Sales_Amount],0)</f>
        <v>0.13337855716101585</v>
      </c>
      <c r="Q4167" s="5" t="str">
        <f>IF(VALUE(SUBSTITUTE(Helper_Columns[[#This Row],[Discount]],"%",""))&gt;=10,"High Discount", "Normal")</f>
        <v>High Discount</v>
      </c>
      <c r="R4167" s="5" t="str">
        <f xml:space="preserve"> IF(Helper_Columns[[#This Row],[Profit]]&gt;5000,"High","Low")</f>
        <v>High</v>
      </c>
    </row>
    <row r="4168" spans="1:18" x14ac:dyDescent="0.25">
      <c r="A4168" t="s">
        <v>4178</v>
      </c>
      <c r="B4168" s="4">
        <v>45596.178835767147</v>
      </c>
      <c r="C4168" t="s">
        <v>5021</v>
      </c>
      <c r="D4168" t="s">
        <v>5029</v>
      </c>
      <c r="E4168" t="s">
        <v>5033</v>
      </c>
      <c r="F4168" t="s">
        <v>5048</v>
      </c>
      <c r="G4168" t="s">
        <v>5055</v>
      </c>
      <c r="H4168">
        <v>23097</v>
      </c>
      <c r="I4168">
        <v>11</v>
      </c>
      <c r="J4168" t="s">
        <v>5072</v>
      </c>
      <c r="K4168">
        <v>4892.67</v>
      </c>
      <c r="L4168" t="s">
        <v>5077</v>
      </c>
      <c r="M4168">
        <f>MONTH(Helper_Columns[Order_Date])</f>
        <v>10</v>
      </c>
      <c r="N4168">
        <f>YEAR(Helper_Columns[Order_Date])</f>
        <v>2024</v>
      </c>
      <c r="O4168" t="str">
        <f>TEXT(Helper_Columns[Order_Date],"mmm")</f>
        <v>Oct</v>
      </c>
      <c r="P4168" s="7">
        <f>IFERROR(Helper_Columns[Profit]/Helper_Columns[Sales_Amount],0)</f>
        <v>0.21183140667619171</v>
      </c>
      <c r="Q4168" s="5" t="str">
        <f>IF(VALUE(SUBSTITUTE(Helper_Columns[[#This Row],[Discount]],"%",""))&gt;=10,"High Discount", "Normal")</f>
        <v>High Discount</v>
      </c>
      <c r="R4168" s="5" t="str">
        <f xml:space="preserve"> IF(Helper_Columns[[#This Row],[Profit]]&gt;5000,"High","Low")</f>
        <v>Low</v>
      </c>
    </row>
    <row r="4169" spans="1:18" x14ac:dyDescent="0.25">
      <c r="A4169" t="s">
        <v>4179</v>
      </c>
      <c r="B4169" s="4">
        <v>45596.25185037007</v>
      </c>
      <c r="C4169" t="s">
        <v>5022</v>
      </c>
      <c r="D4169" t="s">
        <v>5029</v>
      </c>
      <c r="E4169" t="s">
        <v>5040</v>
      </c>
      <c r="F4169" t="s">
        <v>5048</v>
      </c>
      <c r="G4169" t="s">
        <v>5059</v>
      </c>
      <c r="H4169">
        <v>24951</v>
      </c>
      <c r="I4169">
        <v>1</v>
      </c>
      <c r="J4169" t="s">
        <v>5072</v>
      </c>
      <c r="K4169">
        <v>4087.34</v>
      </c>
      <c r="L4169" t="s">
        <v>5074</v>
      </c>
      <c r="M4169">
        <f>MONTH(Helper_Columns[Order_Date])</f>
        <v>10</v>
      </c>
      <c r="N4169">
        <f>YEAR(Helper_Columns[Order_Date])</f>
        <v>2024</v>
      </c>
      <c r="O4169" t="str">
        <f>TEXT(Helper_Columns[Order_Date],"mmm")</f>
        <v>Oct</v>
      </c>
      <c r="P4169" s="7">
        <f>IFERROR(Helper_Columns[Profit]/Helper_Columns[Sales_Amount],0)</f>
        <v>0.16381467676646227</v>
      </c>
      <c r="Q4169" s="5" t="str">
        <f>IF(VALUE(SUBSTITUTE(Helper_Columns[[#This Row],[Discount]],"%",""))&gt;=10,"High Discount", "Normal")</f>
        <v>High Discount</v>
      </c>
      <c r="R4169" s="5" t="str">
        <f xml:space="preserve"> IF(Helper_Columns[[#This Row],[Profit]]&gt;5000,"High","Low")</f>
        <v>Low</v>
      </c>
    </row>
    <row r="4170" spans="1:18" x14ac:dyDescent="0.25">
      <c r="A4170" t="s">
        <v>4180</v>
      </c>
      <c r="B4170" s="4">
        <v>45596.324864972987</v>
      </c>
      <c r="C4170" t="s">
        <v>5012</v>
      </c>
      <c r="D4170" t="s">
        <v>5028</v>
      </c>
      <c r="E4170" t="s">
        <v>5036</v>
      </c>
      <c r="F4170" t="s">
        <v>5047</v>
      </c>
      <c r="G4170" t="s">
        <v>5063</v>
      </c>
      <c r="H4170">
        <v>52771</v>
      </c>
      <c r="I4170">
        <v>1</v>
      </c>
      <c r="J4170" t="s">
        <v>5071</v>
      </c>
      <c r="K4170">
        <v>5831.87</v>
      </c>
      <c r="L4170" t="s">
        <v>5077</v>
      </c>
      <c r="M4170">
        <f>MONTH(Helper_Columns[Order_Date])</f>
        <v>10</v>
      </c>
      <c r="N4170">
        <f>YEAR(Helper_Columns[Order_Date])</f>
        <v>2024</v>
      </c>
      <c r="O4170" t="str">
        <f>TEXT(Helper_Columns[Order_Date],"mmm")</f>
        <v>Oct</v>
      </c>
      <c r="P4170" s="7">
        <f>IFERROR(Helper_Columns[Profit]/Helper_Columns[Sales_Amount],0)</f>
        <v>0.11051278164143184</v>
      </c>
      <c r="Q4170" s="5" t="str">
        <f>IF(VALUE(SUBSTITUTE(Helper_Columns[[#This Row],[Discount]],"%",""))&gt;=10,"High Discount", "Normal")</f>
        <v>High Discount</v>
      </c>
      <c r="R4170" s="5" t="str">
        <f xml:space="preserve"> IF(Helper_Columns[[#This Row],[Profit]]&gt;5000,"High","Low")</f>
        <v>High</v>
      </c>
    </row>
    <row r="4171" spans="1:18" x14ac:dyDescent="0.25">
      <c r="A4171" t="s">
        <v>4181</v>
      </c>
      <c r="B4171" s="4">
        <v>45596.397879575918</v>
      </c>
      <c r="C4171" t="s">
        <v>5022</v>
      </c>
      <c r="D4171" t="s">
        <v>5027</v>
      </c>
      <c r="E4171" t="s">
        <v>5031</v>
      </c>
      <c r="F4171" t="s">
        <v>5047</v>
      </c>
      <c r="G4171" t="s">
        <v>5050</v>
      </c>
      <c r="H4171">
        <v>38892</v>
      </c>
      <c r="I4171">
        <v>2</v>
      </c>
      <c r="J4171" t="s">
        <v>5072</v>
      </c>
      <c r="K4171">
        <v>6622.74</v>
      </c>
      <c r="L4171" t="s">
        <v>5076</v>
      </c>
      <c r="M4171">
        <f>MONTH(Helper_Columns[Order_Date])</f>
        <v>10</v>
      </c>
      <c r="N4171">
        <f>YEAR(Helper_Columns[Order_Date])</f>
        <v>2024</v>
      </c>
      <c r="O4171" t="str">
        <f>TEXT(Helper_Columns[Order_Date],"mmm")</f>
        <v>Oct</v>
      </c>
      <c r="P4171" s="7">
        <f>IFERROR(Helper_Columns[Profit]/Helper_Columns[Sales_Amount],0)</f>
        <v>0.17028540573896944</v>
      </c>
      <c r="Q4171" s="5" t="str">
        <f>IF(VALUE(SUBSTITUTE(Helper_Columns[[#This Row],[Discount]],"%",""))&gt;=10,"High Discount", "Normal")</f>
        <v>High Discount</v>
      </c>
      <c r="R4171" s="5" t="str">
        <f xml:space="preserve"> IF(Helper_Columns[[#This Row],[Profit]]&gt;5000,"High","Low")</f>
        <v>High</v>
      </c>
    </row>
    <row r="4172" spans="1:18" x14ac:dyDescent="0.25">
      <c r="A4172" t="s">
        <v>4182</v>
      </c>
      <c r="B4172" s="4">
        <v>45596.470894178827</v>
      </c>
      <c r="C4172" t="s">
        <v>5017</v>
      </c>
      <c r="D4172" t="s">
        <v>5028</v>
      </c>
      <c r="E4172" t="s">
        <v>5035</v>
      </c>
      <c r="F4172" t="s">
        <v>5048</v>
      </c>
      <c r="G4172" t="s">
        <v>5051</v>
      </c>
      <c r="H4172">
        <v>73590</v>
      </c>
      <c r="I4172">
        <v>4</v>
      </c>
      <c r="J4172" t="s">
        <v>5072</v>
      </c>
      <c r="K4172">
        <v>8078.32</v>
      </c>
      <c r="L4172" t="s">
        <v>5077</v>
      </c>
      <c r="M4172">
        <f>MONTH(Helper_Columns[Order_Date])</f>
        <v>10</v>
      </c>
      <c r="N4172">
        <f>YEAR(Helper_Columns[Order_Date])</f>
        <v>2024</v>
      </c>
      <c r="O4172" t="str">
        <f>TEXT(Helper_Columns[Order_Date],"mmm")</f>
        <v>Oct</v>
      </c>
      <c r="P4172" s="7">
        <f>IFERROR(Helper_Columns[Profit]/Helper_Columns[Sales_Amount],0)</f>
        <v>0.10977469764913711</v>
      </c>
      <c r="Q4172" s="5" t="str">
        <f>IF(VALUE(SUBSTITUTE(Helper_Columns[[#This Row],[Discount]],"%",""))&gt;=10,"High Discount", "Normal")</f>
        <v>High Discount</v>
      </c>
      <c r="R4172" s="5" t="str">
        <f xml:space="preserve"> IF(Helper_Columns[[#This Row],[Profit]]&gt;5000,"High","Low")</f>
        <v>High</v>
      </c>
    </row>
    <row r="4173" spans="1:18" x14ac:dyDescent="0.25">
      <c r="A4173" t="s">
        <v>4183</v>
      </c>
      <c r="B4173" s="4">
        <v>45596.54390878175</v>
      </c>
      <c r="C4173" t="s">
        <v>5024</v>
      </c>
      <c r="D4173" t="s">
        <v>5028</v>
      </c>
      <c r="E4173" t="s">
        <v>5036</v>
      </c>
      <c r="F4173" t="s">
        <v>5047</v>
      </c>
      <c r="G4173" t="s">
        <v>5058</v>
      </c>
      <c r="H4173">
        <v>14394</v>
      </c>
      <c r="I4173">
        <v>3</v>
      </c>
      <c r="J4173" t="s">
        <v>5071</v>
      </c>
      <c r="K4173">
        <v>2450.16</v>
      </c>
      <c r="L4173" t="s">
        <v>5076</v>
      </c>
      <c r="M4173">
        <f>MONTH(Helper_Columns[Order_Date])</f>
        <v>10</v>
      </c>
      <c r="N4173">
        <f>YEAR(Helper_Columns[Order_Date])</f>
        <v>2024</v>
      </c>
      <c r="O4173" t="str">
        <f>TEXT(Helper_Columns[Order_Date],"mmm")</f>
        <v>Oct</v>
      </c>
      <c r="P4173" s="7">
        <f>IFERROR(Helper_Columns[Profit]/Helper_Columns[Sales_Amount],0)</f>
        <v>0.17022092538557732</v>
      </c>
      <c r="Q4173" s="5" t="str">
        <f>IF(VALUE(SUBSTITUTE(Helper_Columns[[#This Row],[Discount]],"%",""))&gt;=10,"High Discount", "Normal")</f>
        <v>High Discount</v>
      </c>
      <c r="R4173" s="5" t="str">
        <f xml:space="preserve"> IF(Helper_Columns[[#This Row],[Profit]]&gt;5000,"High","Low")</f>
        <v>Low</v>
      </c>
    </row>
    <row r="4174" spans="1:18" x14ac:dyDescent="0.25">
      <c r="A4174" t="s">
        <v>4184</v>
      </c>
      <c r="B4174" s="4">
        <v>45596.616923384667</v>
      </c>
      <c r="C4174" t="s">
        <v>5012</v>
      </c>
      <c r="D4174" t="s">
        <v>5029</v>
      </c>
      <c r="E4174" t="s">
        <v>5040</v>
      </c>
      <c r="F4174" t="s">
        <v>5047</v>
      </c>
      <c r="G4174" t="s">
        <v>5058</v>
      </c>
      <c r="H4174">
        <v>10880</v>
      </c>
      <c r="I4174">
        <v>7</v>
      </c>
      <c r="J4174" t="s">
        <v>5068</v>
      </c>
      <c r="K4174">
        <v>1667.27</v>
      </c>
      <c r="L4174" t="s">
        <v>5079</v>
      </c>
      <c r="M4174">
        <f>MONTH(Helper_Columns[Order_Date])</f>
        <v>10</v>
      </c>
      <c r="N4174">
        <f>YEAR(Helper_Columns[Order_Date])</f>
        <v>2024</v>
      </c>
      <c r="O4174" t="str">
        <f>TEXT(Helper_Columns[Order_Date],"mmm")</f>
        <v>Oct</v>
      </c>
      <c r="P4174" s="7">
        <f>IFERROR(Helper_Columns[Profit]/Helper_Columns[Sales_Amount],0)</f>
        <v>0.15324172794117646</v>
      </c>
      <c r="Q4174" s="5" t="str">
        <f>IF(VALUE(SUBSTITUTE(Helper_Columns[[#This Row],[Discount]],"%",""))&gt;=10,"High Discount", "Normal")</f>
        <v>Normal</v>
      </c>
      <c r="R4174" s="5" t="str">
        <f xml:space="preserve"> IF(Helper_Columns[[#This Row],[Profit]]&gt;5000,"High","Low")</f>
        <v>Low</v>
      </c>
    </row>
    <row r="4175" spans="1:18" x14ac:dyDescent="0.25">
      <c r="A4175" t="s">
        <v>4185</v>
      </c>
      <c r="B4175" s="4">
        <v>45596.68993798759</v>
      </c>
      <c r="C4175" t="s">
        <v>5021</v>
      </c>
      <c r="D4175" t="s">
        <v>5026</v>
      </c>
      <c r="E4175" t="s">
        <v>5045</v>
      </c>
      <c r="F4175" t="s">
        <v>5048</v>
      </c>
      <c r="G4175" t="s">
        <v>5055</v>
      </c>
      <c r="H4175">
        <v>49069</v>
      </c>
      <c r="I4175">
        <v>11</v>
      </c>
      <c r="J4175" t="s">
        <v>5071</v>
      </c>
      <c r="K4175">
        <v>8802.2900000000009</v>
      </c>
      <c r="L4175" t="s">
        <v>5077</v>
      </c>
      <c r="M4175">
        <f>MONTH(Helper_Columns[Order_Date])</f>
        <v>10</v>
      </c>
      <c r="N4175">
        <f>YEAR(Helper_Columns[Order_Date])</f>
        <v>2024</v>
      </c>
      <c r="O4175" t="str">
        <f>TEXT(Helper_Columns[Order_Date],"mmm")</f>
        <v>Oct</v>
      </c>
      <c r="P4175" s="7">
        <f>IFERROR(Helper_Columns[Profit]/Helper_Columns[Sales_Amount],0)</f>
        <v>0.17938596669995316</v>
      </c>
      <c r="Q4175" s="5" t="str">
        <f>IF(VALUE(SUBSTITUTE(Helper_Columns[[#This Row],[Discount]],"%",""))&gt;=10,"High Discount", "Normal")</f>
        <v>High Discount</v>
      </c>
      <c r="R4175" s="5" t="str">
        <f xml:space="preserve"> IF(Helper_Columns[[#This Row],[Profit]]&gt;5000,"High","Low")</f>
        <v>High</v>
      </c>
    </row>
    <row r="4176" spans="1:18" x14ac:dyDescent="0.25">
      <c r="A4176" t="s">
        <v>4186</v>
      </c>
      <c r="B4176" s="4">
        <v>45596.762952590507</v>
      </c>
      <c r="C4176" t="s">
        <v>5023</v>
      </c>
      <c r="D4176" t="s">
        <v>5029</v>
      </c>
      <c r="E4176" t="s">
        <v>5040</v>
      </c>
      <c r="F4176" t="s">
        <v>5046</v>
      </c>
      <c r="G4176" t="s">
        <v>5053</v>
      </c>
      <c r="H4176">
        <v>19471</v>
      </c>
      <c r="I4176">
        <v>14</v>
      </c>
      <c r="J4176" t="s">
        <v>5070</v>
      </c>
      <c r="K4176">
        <v>1645.22</v>
      </c>
      <c r="L4176" t="s">
        <v>5079</v>
      </c>
      <c r="M4176">
        <f>MONTH(Helper_Columns[Order_Date])</f>
        <v>10</v>
      </c>
      <c r="N4176">
        <f>YEAR(Helper_Columns[Order_Date])</f>
        <v>2024</v>
      </c>
      <c r="O4176" t="str">
        <f>TEXT(Helper_Columns[Order_Date],"mmm")</f>
        <v>Oct</v>
      </c>
      <c r="P4176" s="7">
        <f>IFERROR(Helper_Columns[Profit]/Helper_Columns[Sales_Amount],0)</f>
        <v>8.4495917004776336E-2</v>
      </c>
      <c r="Q4176" s="5" t="str">
        <f>IF(VALUE(SUBSTITUTE(Helper_Columns[[#This Row],[Discount]],"%",""))&gt;=10,"High Discount", "Normal")</f>
        <v>Normal</v>
      </c>
      <c r="R4176" s="5" t="str">
        <f xml:space="preserve"> IF(Helper_Columns[[#This Row],[Profit]]&gt;5000,"High","Low")</f>
        <v>Low</v>
      </c>
    </row>
    <row r="4177" spans="1:18" x14ac:dyDescent="0.25">
      <c r="A4177" t="s">
        <v>4187</v>
      </c>
      <c r="B4177" s="4">
        <v>45596.835967193438</v>
      </c>
      <c r="C4177" t="s">
        <v>5022</v>
      </c>
      <c r="D4177" t="s">
        <v>5029</v>
      </c>
      <c r="E4177" t="s">
        <v>5033</v>
      </c>
      <c r="F4177" t="s">
        <v>5048</v>
      </c>
      <c r="G4177" t="s">
        <v>5051</v>
      </c>
      <c r="H4177">
        <v>7352</v>
      </c>
      <c r="I4177">
        <v>6</v>
      </c>
      <c r="J4177" t="s">
        <v>5071</v>
      </c>
      <c r="K4177">
        <v>969</v>
      </c>
      <c r="L4177" t="s">
        <v>5077</v>
      </c>
      <c r="M4177">
        <f>MONTH(Helper_Columns[Order_Date])</f>
        <v>10</v>
      </c>
      <c r="N4177">
        <f>YEAR(Helper_Columns[Order_Date])</f>
        <v>2024</v>
      </c>
      <c r="O4177" t="str">
        <f>TEXT(Helper_Columns[Order_Date],"mmm")</f>
        <v>Oct</v>
      </c>
      <c r="P4177" s="7">
        <f>IFERROR(Helper_Columns[Profit]/Helper_Columns[Sales_Amount],0)</f>
        <v>0.13180087051142547</v>
      </c>
      <c r="Q4177" s="5" t="str">
        <f>IF(VALUE(SUBSTITUTE(Helper_Columns[[#This Row],[Discount]],"%",""))&gt;=10,"High Discount", "Normal")</f>
        <v>High Discount</v>
      </c>
      <c r="R4177" s="5" t="str">
        <f xml:space="preserve"> IF(Helper_Columns[[#This Row],[Profit]]&gt;5000,"High","Low")</f>
        <v>Low</v>
      </c>
    </row>
    <row r="4178" spans="1:18" x14ac:dyDescent="0.25">
      <c r="A4178" t="s">
        <v>4188</v>
      </c>
      <c r="B4178" s="4">
        <v>45596.908981796347</v>
      </c>
      <c r="C4178" t="s">
        <v>5018</v>
      </c>
      <c r="D4178" t="s">
        <v>5029</v>
      </c>
      <c r="E4178" t="s">
        <v>5040</v>
      </c>
      <c r="F4178" t="s">
        <v>5048</v>
      </c>
      <c r="G4178" t="s">
        <v>5059</v>
      </c>
      <c r="H4178">
        <v>34777</v>
      </c>
      <c r="I4178">
        <v>10</v>
      </c>
      <c r="J4178" t="s">
        <v>5068</v>
      </c>
      <c r="K4178">
        <v>5330.67</v>
      </c>
      <c r="L4178" t="s">
        <v>5075</v>
      </c>
      <c r="M4178">
        <f>MONTH(Helper_Columns[Order_Date])</f>
        <v>10</v>
      </c>
      <c r="N4178">
        <f>YEAR(Helper_Columns[Order_Date])</f>
        <v>2024</v>
      </c>
      <c r="O4178" t="str">
        <f>TEXT(Helper_Columns[Order_Date],"mmm")</f>
        <v>Oct</v>
      </c>
      <c r="P4178" s="7">
        <f>IFERROR(Helper_Columns[Profit]/Helper_Columns[Sales_Amount],0)</f>
        <v>0.15328147913851109</v>
      </c>
      <c r="Q4178" s="5" t="str">
        <f>IF(VALUE(SUBSTITUTE(Helper_Columns[[#This Row],[Discount]],"%",""))&gt;=10,"High Discount", "Normal")</f>
        <v>Normal</v>
      </c>
      <c r="R4178" s="5" t="str">
        <f xml:space="preserve"> IF(Helper_Columns[[#This Row],[Profit]]&gt;5000,"High","Low")</f>
        <v>High</v>
      </c>
    </row>
    <row r="4179" spans="1:18" x14ac:dyDescent="0.25">
      <c r="A4179" t="s">
        <v>4189</v>
      </c>
      <c r="B4179" s="4">
        <v>45596.98199639927</v>
      </c>
      <c r="C4179" t="s">
        <v>5020</v>
      </c>
      <c r="D4179" t="s">
        <v>5028</v>
      </c>
      <c r="E4179" t="s">
        <v>5035</v>
      </c>
      <c r="F4179" t="s">
        <v>5046</v>
      </c>
      <c r="G4179" t="s">
        <v>5049</v>
      </c>
      <c r="H4179">
        <v>36536</v>
      </c>
      <c r="I4179">
        <v>12</v>
      </c>
      <c r="J4179" t="s">
        <v>5070</v>
      </c>
      <c r="K4179">
        <v>4552.32</v>
      </c>
      <c r="L4179" t="s">
        <v>5075</v>
      </c>
      <c r="M4179">
        <f>MONTH(Helper_Columns[Order_Date])</f>
        <v>10</v>
      </c>
      <c r="N4179">
        <f>YEAR(Helper_Columns[Order_Date])</f>
        <v>2024</v>
      </c>
      <c r="O4179" t="str">
        <f>TEXT(Helper_Columns[Order_Date],"mmm")</f>
        <v>Oct</v>
      </c>
      <c r="P4179" s="7">
        <f>IFERROR(Helper_Columns[Profit]/Helper_Columns[Sales_Amount],0)</f>
        <v>0.12459820451061966</v>
      </c>
      <c r="Q4179" s="5" t="str">
        <f>IF(VALUE(SUBSTITUTE(Helper_Columns[[#This Row],[Discount]],"%",""))&gt;=10,"High Discount", "Normal")</f>
        <v>Normal</v>
      </c>
      <c r="R4179" s="5" t="str">
        <f xml:space="preserve"> IF(Helper_Columns[[#This Row],[Profit]]&gt;5000,"High","Low")</f>
        <v>Low</v>
      </c>
    </row>
    <row r="4180" spans="1:18" x14ac:dyDescent="0.25">
      <c r="A4180" t="s">
        <v>4190</v>
      </c>
      <c r="B4180" s="4">
        <v>45597.055011002201</v>
      </c>
      <c r="C4180" t="s">
        <v>5024</v>
      </c>
      <c r="D4180" t="s">
        <v>5028</v>
      </c>
      <c r="E4180" t="s">
        <v>5036</v>
      </c>
      <c r="F4180" t="s">
        <v>5048</v>
      </c>
      <c r="G4180" t="s">
        <v>5051</v>
      </c>
      <c r="H4180">
        <v>40323</v>
      </c>
      <c r="I4180">
        <v>9</v>
      </c>
      <c r="J4180" t="s">
        <v>5068</v>
      </c>
      <c r="K4180">
        <v>5008.82</v>
      </c>
      <c r="L4180" t="s">
        <v>5075</v>
      </c>
      <c r="M4180">
        <f>MONTH(Helper_Columns[Order_Date])</f>
        <v>11</v>
      </c>
      <c r="N4180">
        <f>YEAR(Helper_Columns[Order_Date])</f>
        <v>2024</v>
      </c>
      <c r="O4180" t="str">
        <f>TEXT(Helper_Columns[Order_Date],"mmm")</f>
        <v>Nov</v>
      </c>
      <c r="P4180" s="7">
        <f>IFERROR(Helper_Columns[Profit]/Helper_Columns[Sales_Amount],0)</f>
        <v>0.12421744413858095</v>
      </c>
      <c r="Q4180" s="5" t="str">
        <f>IF(VALUE(SUBSTITUTE(Helper_Columns[[#This Row],[Discount]],"%",""))&gt;=10,"High Discount", "Normal")</f>
        <v>Normal</v>
      </c>
      <c r="R4180" s="5" t="str">
        <f xml:space="preserve"> IF(Helper_Columns[[#This Row],[Profit]]&gt;5000,"High","Low")</f>
        <v>High</v>
      </c>
    </row>
    <row r="4181" spans="1:18" x14ac:dyDescent="0.25">
      <c r="A4181" t="s">
        <v>4191</v>
      </c>
      <c r="B4181" s="4">
        <v>45597.128025605118</v>
      </c>
      <c r="C4181" t="s">
        <v>5019</v>
      </c>
      <c r="D4181" t="s">
        <v>5026</v>
      </c>
      <c r="E4181" t="s">
        <v>5045</v>
      </c>
      <c r="F4181" t="s">
        <v>5048</v>
      </c>
      <c r="G4181" t="s">
        <v>5051</v>
      </c>
      <c r="H4181">
        <v>71545</v>
      </c>
      <c r="I4181">
        <v>10</v>
      </c>
      <c r="J4181" t="s">
        <v>5069</v>
      </c>
      <c r="K4181">
        <v>12741.77</v>
      </c>
      <c r="L4181" t="s">
        <v>5079</v>
      </c>
      <c r="M4181">
        <f>MONTH(Helper_Columns[Order_Date])</f>
        <v>11</v>
      </c>
      <c r="N4181">
        <f>YEAR(Helper_Columns[Order_Date])</f>
        <v>2024</v>
      </c>
      <c r="O4181" t="str">
        <f>TEXT(Helper_Columns[Order_Date],"mmm")</f>
        <v>Nov</v>
      </c>
      <c r="P4181" s="7">
        <f>IFERROR(Helper_Columns[Profit]/Helper_Columns[Sales_Amount],0)</f>
        <v>0.17809448598783983</v>
      </c>
      <c r="Q4181" s="5" t="str">
        <f>IF(VALUE(SUBSTITUTE(Helper_Columns[[#This Row],[Discount]],"%",""))&gt;=10,"High Discount", "Normal")</f>
        <v>High Discount</v>
      </c>
      <c r="R4181" s="5" t="str">
        <f xml:space="preserve"> IF(Helper_Columns[[#This Row],[Profit]]&gt;5000,"High","Low")</f>
        <v>High</v>
      </c>
    </row>
    <row r="4182" spans="1:18" x14ac:dyDescent="0.25">
      <c r="A4182" t="s">
        <v>4192</v>
      </c>
      <c r="B4182" s="4">
        <v>45597.201040208027</v>
      </c>
      <c r="C4182" t="s">
        <v>5015</v>
      </c>
      <c r="D4182" t="s">
        <v>5029</v>
      </c>
      <c r="E4182" t="s">
        <v>5033</v>
      </c>
      <c r="F4182" t="s">
        <v>5047</v>
      </c>
      <c r="G4182" t="s">
        <v>5063</v>
      </c>
      <c r="H4182">
        <v>12195</v>
      </c>
      <c r="I4182">
        <v>14</v>
      </c>
      <c r="J4182" t="s">
        <v>5069</v>
      </c>
      <c r="K4182">
        <v>1265.56</v>
      </c>
      <c r="L4182" t="s">
        <v>5076</v>
      </c>
      <c r="M4182">
        <f>MONTH(Helper_Columns[Order_Date])</f>
        <v>11</v>
      </c>
      <c r="N4182">
        <f>YEAR(Helper_Columns[Order_Date])</f>
        <v>2024</v>
      </c>
      <c r="O4182" t="str">
        <f>TEXT(Helper_Columns[Order_Date],"mmm")</f>
        <v>Nov</v>
      </c>
      <c r="P4182" s="7">
        <f>IFERROR(Helper_Columns[Profit]/Helper_Columns[Sales_Amount],0)</f>
        <v>0.1037769577695777</v>
      </c>
      <c r="Q4182" s="5" t="str">
        <f>IF(VALUE(SUBSTITUTE(Helper_Columns[[#This Row],[Discount]],"%",""))&gt;=10,"High Discount", "Normal")</f>
        <v>High Discount</v>
      </c>
      <c r="R4182" s="5" t="str">
        <f xml:space="preserve"> IF(Helper_Columns[[#This Row],[Profit]]&gt;5000,"High","Low")</f>
        <v>Low</v>
      </c>
    </row>
    <row r="4183" spans="1:18" x14ac:dyDescent="0.25">
      <c r="A4183" t="s">
        <v>4193</v>
      </c>
      <c r="B4183" s="4">
        <v>45597.274054810958</v>
      </c>
      <c r="C4183" t="s">
        <v>5025</v>
      </c>
      <c r="D4183" t="s">
        <v>5027</v>
      </c>
      <c r="E4183" t="s">
        <v>5044</v>
      </c>
      <c r="F4183" t="s">
        <v>5047</v>
      </c>
      <c r="G4183" t="s">
        <v>5064</v>
      </c>
      <c r="H4183">
        <v>43850</v>
      </c>
      <c r="I4183">
        <v>14</v>
      </c>
      <c r="J4183" t="s">
        <v>5073</v>
      </c>
      <c r="K4183">
        <v>6461.3</v>
      </c>
      <c r="L4183" t="s">
        <v>5076</v>
      </c>
      <c r="M4183">
        <f>MONTH(Helper_Columns[Order_Date])</f>
        <v>11</v>
      </c>
      <c r="N4183">
        <f>YEAR(Helper_Columns[Order_Date])</f>
        <v>2024</v>
      </c>
      <c r="O4183" t="str">
        <f>TEXT(Helper_Columns[Order_Date],"mmm")</f>
        <v>Nov</v>
      </c>
      <c r="P4183" s="7">
        <f>IFERROR(Helper_Columns[Profit]/Helper_Columns[Sales_Amount],0)</f>
        <v>0.14735005701254275</v>
      </c>
      <c r="Q4183" s="5" t="str">
        <f>IF(VALUE(SUBSTITUTE(Helper_Columns[[#This Row],[Discount]],"%",""))&gt;=10,"High Discount", "Normal")</f>
        <v>Normal</v>
      </c>
      <c r="R4183" s="5" t="str">
        <f xml:space="preserve"> IF(Helper_Columns[[#This Row],[Profit]]&gt;5000,"High","Low")</f>
        <v>High</v>
      </c>
    </row>
    <row r="4184" spans="1:18" x14ac:dyDescent="0.25">
      <c r="A4184" t="s">
        <v>4194</v>
      </c>
      <c r="B4184" s="4">
        <v>45597.347069413867</v>
      </c>
      <c r="C4184" t="s">
        <v>5014</v>
      </c>
      <c r="D4184" t="s">
        <v>5026</v>
      </c>
      <c r="E4184" t="s">
        <v>5043</v>
      </c>
      <c r="F4184" t="s">
        <v>5047</v>
      </c>
      <c r="G4184" t="s">
        <v>5050</v>
      </c>
      <c r="H4184">
        <v>22997</v>
      </c>
      <c r="I4184">
        <v>4</v>
      </c>
      <c r="J4184" t="s">
        <v>5068</v>
      </c>
      <c r="K4184">
        <v>4646.13</v>
      </c>
      <c r="L4184" t="s">
        <v>5074</v>
      </c>
      <c r="M4184">
        <f>MONTH(Helper_Columns[Order_Date])</f>
        <v>11</v>
      </c>
      <c r="N4184">
        <f>YEAR(Helper_Columns[Order_Date])</f>
        <v>2024</v>
      </c>
      <c r="O4184" t="str">
        <f>TEXT(Helper_Columns[Order_Date],"mmm")</f>
        <v>Nov</v>
      </c>
      <c r="P4184" s="7">
        <f>IFERROR(Helper_Columns[Profit]/Helper_Columns[Sales_Amount],0)</f>
        <v>0.20203200417445755</v>
      </c>
      <c r="Q4184" s="5" t="str">
        <f>IF(VALUE(SUBSTITUTE(Helper_Columns[[#This Row],[Discount]],"%",""))&gt;=10,"High Discount", "Normal")</f>
        <v>Normal</v>
      </c>
      <c r="R4184" s="5" t="str">
        <f xml:space="preserve"> IF(Helper_Columns[[#This Row],[Profit]]&gt;5000,"High","Low")</f>
        <v>Low</v>
      </c>
    </row>
    <row r="4185" spans="1:18" x14ac:dyDescent="0.25">
      <c r="A4185" t="s">
        <v>4195</v>
      </c>
      <c r="B4185" s="4">
        <v>45597.42008401679</v>
      </c>
      <c r="C4185" t="s">
        <v>5016</v>
      </c>
      <c r="D4185" t="s">
        <v>5028</v>
      </c>
      <c r="E4185" t="s">
        <v>5037</v>
      </c>
      <c r="F4185" t="s">
        <v>5048</v>
      </c>
      <c r="G4185" t="s">
        <v>5055</v>
      </c>
      <c r="H4185">
        <v>63284</v>
      </c>
      <c r="I4185">
        <v>5</v>
      </c>
      <c r="J4185" t="s">
        <v>5069</v>
      </c>
      <c r="K4185">
        <v>12292.38</v>
      </c>
      <c r="L4185" t="s">
        <v>5074</v>
      </c>
      <c r="M4185">
        <f>MONTH(Helper_Columns[Order_Date])</f>
        <v>11</v>
      </c>
      <c r="N4185">
        <f>YEAR(Helper_Columns[Order_Date])</f>
        <v>2024</v>
      </c>
      <c r="O4185" t="str">
        <f>TEXT(Helper_Columns[Order_Date],"mmm")</f>
        <v>Nov</v>
      </c>
      <c r="P4185" s="7">
        <f>IFERROR(Helper_Columns[Profit]/Helper_Columns[Sales_Amount],0)</f>
        <v>0.19424151444282914</v>
      </c>
      <c r="Q4185" s="5" t="str">
        <f>IF(VALUE(SUBSTITUTE(Helper_Columns[[#This Row],[Discount]],"%",""))&gt;=10,"High Discount", "Normal")</f>
        <v>High Discount</v>
      </c>
      <c r="R4185" s="5" t="str">
        <f xml:space="preserve"> IF(Helper_Columns[[#This Row],[Profit]]&gt;5000,"High","Low")</f>
        <v>High</v>
      </c>
    </row>
    <row r="4186" spans="1:18" x14ac:dyDescent="0.25">
      <c r="A4186" t="s">
        <v>4196</v>
      </c>
      <c r="B4186" s="4">
        <v>45597.493098619721</v>
      </c>
      <c r="C4186" t="s">
        <v>5020</v>
      </c>
      <c r="D4186" t="s">
        <v>5029</v>
      </c>
      <c r="E4186" t="s">
        <v>5033</v>
      </c>
      <c r="F4186" t="s">
        <v>5046</v>
      </c>
      <c r="G4186" t="s">
        <v>5049</v>
      </c>
      <c r="H4186">
        <v>74583</v>
      </c>
      <c r="I4186">
        <v>2</v>
      </c>
      <c r="J4186" t="s">
        <v>5068</v>
      </c>
      <c r="K4186">
        <v>12731.96</v>
      </c>
      <c r="L4186" t="s">
        <v>5075</v>
      </c>
      <c r="M4186">
        <f>MONTH(Helper_Columns[Order_Date])</f>
        <v>11</v>
      </c>
      <c r="N4186">
        <f>YEAR(Helper_Columns[Order_Date])</f>
        <v>2024</v>
      </c>
      <c r="O4186" t="str">
        <f>TEXT(Helper_Columns[Order_Date],"mmm")</f>
        <v>Nov</v>
      </c>
      <c r="P4186" s="7">
        <f>IFERROR(Helper_Columns[Profit]/Helper_Columns[Sales_Amount],0)</f>
        <v>0.17070860651891182</v>
      </c>
      <c r="Q4186" s="5" t="str">
        <f>IF(VALUE(SUBSTITUTE(Helper_Columns[[#This Row],[Discount]],"%",""))&gt;=10,"High Discount", "Normal")</f>
        <v>Normal</v>
      </c>
      <c r="R4186" s="5" t="str">
        <f xml:space="preserve"> IF(Helper_Columns[[#This Row],[Profit]]&gt;5000,"High","Low")</f>
        <v>High</v>
      </c>
    </row>
    <row r="4187" spans="1:18" x14ac:dyDescent="0.25">
      <c r="A4187" t="s">
        <v>4197</v>
      </c>
      <c r="B4187" s="4">
        <v>45597.566113222638</v>
      </c>
      <c r="C4187" t="s">
        <v>5014</v>
      </c>
      <c r="D4187" t="s">
        <v>5026</v>
      </c>
      <c r="E4187" t="s">
        <v>5034</v>
      </c>
      <c r="F4187" t="s">
        <v>5046</v>
      </c>
      <c r="G4187" t="s">
        <v>5066</v>
      </c>
      <c r="H4187">
        <v>18007</v>
      </c>
      <c r="I4187">
        <v>1</v>
      </c>
      <c r="J4187" t="s">
        <v>5072</v>
      </c>
      <c r="K4187">
        <v>1463.92</v>
      </c>
      <c r="L4187" t="s">
        <v>5079</v>
      </c>
      <c r="M4187">
        <f>MONTH(Helper_Columns[Order_Date])</f>
        <v>11</v>
      </c>
      <c r="N4187">
        <f>YEAR(Helper_Columns[Order_Date])</f>
        <v>2024</v>
      </c>
      <c r="O4187" t="str">
        <f>TEXT(Helper_Columns[Order_Date],"mmm")</f>
        <v>Nov</v>
      </c>
      <c r="P4187" s="7">
        <f>IFERROR(Helper_Columns[Profit]/Helper_Columns[Sales_Amount],0)</f>
        <v>8.1297273282612326E-2</v>
      </c>
      <c r="Q4187" s="5" t="str">
        <f>IF(VALUE(SUBSTITUTE(Helper_Columns[[#This Row],[Discount]],"%",""))&gt;=10,"High Discount", "Normal")</f>
        <v>High Discount</v>
      </c>
      <c r="R4187" s="5" t="str">
        <f xml:space="preserve"> IF(Helper_Columns[[#This Row],[Profit]]&gt;5000,"High","Low")</f>
        <v>Low</v>
      </c>
    </row>
    <row r="4188" spans="1:18" x14ac:dyDescent="0.25">
      <c r="A4188" t="s">
        <v>4198</v>
      </c>
      <c r="B4188" s="4">
        <v>45597.639127825547</v>
      </c>
      <c r="C4188" t="s">
        <v>5013</v>
      </c>
      <c r="D4188" t="s">
        <v>5028</v>
      </c>
      <c r="E4188" t="s">
        <v>5036</v>
      </c>
      <c r="F4188" t="s">
        <v>5047</v>
      </c>
      <c r="G4188" t="s">
        <v>5050</v>
      </c>
      <c r="H4188">
        <v>32475</v>
      </c>
      <c r="I4188">
        <v>8</v>
      </c>
      <c r="J4188" t="s">
        <v>5069</v>
      </c>
      <c r="K4188">
        <v>4994.41</v>
      </c>
      <c r="L4188" t="s">
        <v>5078</v>
      </c>
      <c r="M4188">
        <f>MONTH(Helper_Columns[Order_Date])</f>
        <v>11</v>
      </c>
      <c r="N4188">
        <f>YEAR(Helper_Columns[Order_Date])</f>
        <v>2024</v>
      </c>
      <c r="O4188" t="str">
        <f>TEXT(Helper_Columns[Order_Date],"mmm")</f>
        <v>Nov</v>
      </c>
      <c r="P4188" s="7">
        <f>IFERROR(Helper_Columns[Profit]/Helper_Columns[Sales_Amount],0)</f>
        <v>0.15379245573518091</v>
      </c>
      <c r="Q4188" s="5" t="str">
        <f>IF(VALUE(SUBSTITUTE(Helper_Columns[[#This Row],[Discount]],"%",""))&gt;=10,"High Discount", "Normal")</f>
        <v>High Discount</v>
      </c>
      <c r="R4188" s="5" t="str">
        <f xml:space="preserve"> IF(Helper_Columns[[#This Row],[Profit]]&gt;5000,"High","Low")</f>
        <v>Low</v>
      </c>
    </row>
    <row r="4189" spans="1:18" x14ac:dyDescent="0.25">
      <c r="A4189" t="s">
        <v>4199</v>
      </c>
      <c r="B4189" s="4">
        <v>45597.712142428492</v>
      </c>
      <c r="C4189" t="s">
        <v>5016</v>
      </c>
      <c r="D4189" t="s">
        <v>5027</v>
      </c>
      <c r="E4189" t="s">
        <v>5044</v>
      </c>
      <c r="F4189" t="s">
        <v>5047</v>
      </c>
      <c r="G4189" t="s">
        <v>5058</v>
      </c>
      <c r="H4189">
        <v>40913</v>
      </c>
      <c r="I4189">
        <v>12</v>
      </c>
      <c r="J4189" t="s">
        <v>5069</v>
      </c>
      <c r="K4189">
        <v>4280.2700000000004</v>
      </c>
      <c r="L4189" t="s">
        <v>5077</v>
      </c>
      <c r="M4189">
        <f>MONTH(Helper_Columns[Order_Date])</f>
        <v>11</v>
      </c>
      <c r="N4189">
        <f>YEAR(Helper_Columns[Order_Date])</f>
        <v>2024</v>
      </c>
      <c r="O4189" t="str">
        <f>TEXT(Helper_Columns[Order_Date],"mmm")</f>
        <v>Nov</v>
      </c>
      <c r="P4189" s="7">
        <f>IFERROR(Helper_Columns[Profit]/Helper_Columns[Sales_Amount],0)</f>
        <v>0.10461882531224795</v>
      </c>
      <c r="Q4189" s="5" t="str">
        <f>IF(VALUE(SUBSTITUTE(Helper_Columns[[#This Row],[Discount]],"%",""))&gt;=10,"High Discount", "Normal")</f>
        <v>High Discount</v>
      </c>
      <c r="R4189" s="5" t="str">
        <f xml:space="preserve"> IF(Helper_Columns[[#This Row],[Profit]]&gt;5000,"High","Low")</f>
        <v>Low</v>
      </c>
    </row>
    <row r="4190" spans="1:18" x14ac:dyDescent="0.25">
      <c r="A4190" t="s">
        <v>4200</v>
      </c>
      <c r="B4190" s="4">
        <v>45597.785157031401</v>
      </c>
      <c r="C4190" t="s">
        <v>5024</v>
      </c>
      <c r="D4190" t="s">
        <v>5028</v>
      </c>
      <c r="E4190" t="s">
        <v>5032</v>
      </c>
      <c r="F4190" t="s">
        <v>5047</v>
      </c>
      <c r="G4190" t="s">
        <v>5050</v>
      </c>
      <c r="H4190">
        <v>52742</v>
      </c>
      <c r="I4190">
        <v>10</v>
      </c>
      <c r="J4190" t="s">
        <v>5070</v>
      </c>
      <c r="K4190">
        <v>9683.49</v>
      </c>
      <c r="L4190" t="s">
        <v>5079</v>
      </c>
      <c r="M4190">
        <f>MONTH(Helper_Columns[Order_Date])</f>
        <v>11</v>
      </c>
      <c r="N4190">
        <f>YEAR(Helper_Columns[Order_Date])</f>
        <v>2024</v>
      </c>
      <c r="O4190" t="str">
        <f>TEXT(Helper_Columns[Order_Date],"mmm")</f>
        <v>Nov</v>
      </c>
      <c r="P4190" s="7">
        <f>IFERROR(Helper_Columns[Profit]/Helper_Columns[Sales_Amount],0)</f>
        <v>0.18360111486102157</v>
      </c>
      <c r="Q4190" s="5" t="str">
        <f>IF(VALUE(SUBSTITUTE(Helper_Columns[[#This Row],[Discount]],"%",""))&gt;=10,"High Discount", "Normal")</f>
        <v>Normal</v>
      </c>
      <c r="R4190" s="5" t="str">
        <f xml:space="preserve"> IF(Helper_Columns[[#This Row],[Profit]]&gt;5000,"High","Low")</f>
        <v>High</v>
      </c>
    </row>
    <row r="4191" spans="1:18" x14ac:dyDescent="0.25">
      <c r="A4191" t="s">
        <v>4201</v>
      </c>
      <c r="B4191" s="4">
        <v>45597.858171634318</v>
      </c>
      <c r="C4191" t="s">
        <v>5020</v>
      </c>
      <c r="D4191" t="s">
        <v>5026</v>
      </c>
      <c r="E4191" t="s">
        <v>5034</v>
      </c>
      <c r="F4191" t="s">
        <v>5048</v>
      </c>
      <c r="G4191" t="s">
        <v>5059</v>
      </c>
      <c r="H4191">
        <v>49657</v>
      </c>
      <c r="I4191">
        <v>2</v>
      </c>
      <c r="J4191" t="s">
        <v>5068</v>
      </c>
      <c r="K4191">
        <v>9758.89</v>
      </c>
      <c r="L4191" t="s">
        <v>5079</v>
      </c>
      <c r="M4191">
        <f>MONTH(Helper_Columns[Order_Date])</f>
        <v>11</v>
      </c>
      <c r="N4191">
        <f>YEAR(Helper_Columns[Order_Date])</f>
        <v>2024</v>
      </c>
      <c r="O4191" t="str">
        <f>TEXT(Helper_Columns[Order_Date],"mmm")</f>
        <v>Nov</v>
      </c>
      <c r="P4191" s="7">
        <f>IFERROR(Helper_Columns[Profit]/Helper_Columns[Sales_Amount],0)</f>
        <v>0.19652596814145035</v>
      </c>
      <c r="Q4191" s="5" t="str">
        <f>IF(VALUE(SUBSTITUTE(Helper_Columns[[#This Row],[Discount]],"%",""))&gt;=10,"High Discount", "Normal")</f>
        <v>Normal</v>
      </c>
      <c r="R4191" s="5" t="str">
        <f xml:space="preserve"> IF(Helper_Columns[[#This Row],[Profit]]&gt;5000,"High","Low")</f>
        <v>High</v>
      </c>
    </row>
    <row r="4192" spans="1:18" x14ac:dyDescent="0.25">
      <c r="A4192" t="s">
        <v>4202</v>
      </c>
      <c r="B4192" s="4">
        <v>45597.931186237249</v>
      </c>
      <c r="C4192" t="s">
        <v>5015</v>
      </c>
      <c r="D4192" t="s">
        <v>5029</v>
      </c>
      <c r="E4192" t="s">
        <v>5039</v>
      </c>
      <c r="F4192" t="s">
        <v>5047</v>
      </c>
      <c r="G4192" t="s">
        <v>5058</v>
      </c>
      <c r="H4192">
        <v>17238</v>
      </c>
      <c r="I4192">
        <v>9</v>
      </c>
      <c r="J4192" t="s">
        <v>5068</v>
      </c>
      <c r="K4192">
        <v>2283.86</v>
      </c>
      <c r="L4192" t="s">
        <v>5074</v>
      </c>
      <c r="M4192">
        <f>MONTH(Helper_Columns[Order_Date])</f>
        <v>11</v>
      </c>
      <c r="N4192">
        <f>YEAR(Helper_Columns[Order_Date])</f>
        <v>2024</v>
      </c>
      <c r="O4192" t="str">
        <f>TEXT(Helper_Columns[Order_Date],"mmm")</f>
        <v>Nov</v>
      </c>
      <c r="P4192" s="7">
        <f>IFERROR(Helper_Columns[Profit]/Helper_Columns[Sales_Amount],0)</f>
        <v>0.13248984801021002</v>
      </c>
      <c r="Q4192" s="5" t="str">
        <f>IF(VALUE(SUBSTITUTE(Helper_Columns[[#This Row],[Discount]],"%",""))&gt;=10,"High Discount", "Normal")</f>
        <v>Normal</v>
      </c>
      <c r="R4192" s="5" t="str">
        <f xml:space="preserve"> IF(Helper_Columns[[#This Row],[Profit]]&gt;5000,"High","Low")</f>
        <v>Low</v>
      </c>
    </row>
    <row r="4193" spans="1:18" x14ac:dyDescent="0.25">
      <c r="A4193" t="s">
        <v>4203</v>
      </c>
      <c r="B4193" s="4">
        <v>45598.004200840172</v>
      </c>
      <c r="C4193" t="s">
        <v>5012</v>
      </c>
      <c r="D4193" t="s">
        <v>5026</v>
      </c>
      <c r="E4193" t="s">
        <v>5045</v>
      </c>
      <c r="F4193" t="s">
        <v>5046</v>
      </c>
      <c r="G4193" t="s">
        <v>5054</v>
      </c>
      <c r="H4193">
        <v>63188</v>
      </c>
      <c r="I4193">
        <v>5</v>
      </c>
      <c r="J4193" t="s">
        <v>5070</v>
      </c>
      <c r="K4193">
        <v>7226.42</v>
      </c>
      <c r="L4193" t="s">
        <v>5074</v>
      </c>
      <c r="M4193">
        <f>MONTH(Helper_Columns[Order_Date])</f>
        <v>11</v>
      </c>
      <c r="N4193">
        <f>YEAR(Helper_Columns[Order_Date])</f>
        <v>2024</v>
      </c>
      <c r="O4193" t="str">
        <f>TEXT(Helper_Columns[Order_Date],"mmm")</f>
        <v>Nov</v>
      </c>
      <c r="P4193" s="7">
        <f>IFERROR(Helper_Columns[Profit]/Helper_Columns[Sales_Amount],0)</f>
        <v>0.11436380325378237</v>
      </c>
      <c r="Q4193" s="5" t="str">
        <f>IF(VALUE(SUBSTITUTE(Helper_Columns[[#This Row],[Discount]],"%",""))&gt;=10,"High Discount", "Normal")</f>
        <v>Normal</v>
      </c>
      <c r="R4193" s="5" t="str">
        <f xml:space="preserve"> IF(Helper_Columns[[#This Row],[Profit]]&gt;5000,"High","Low")</f>
        <v>High</v>
      </c>
    </row>
    <row r="4194" spans="1:18" x14ac:dyDescent="0.25">
      <c r="A4194" t="s">
        <v>4204</v>
      </c>
      <c r="B4194" s="4">
        <v>45598.077215443082</v>
      </c>
      <c r="C4194" t="s">
        <v>5024</v>
      </c>
      <c r="D4194" t="s">
        <v>5026</v>
      </c>
      <c r="E4194" t="s">
        <v>5043</v>
      </c>
      <c r="F4194" t="s">
        <v>5046</v>
      </c>
      <c r="G4194" t="s">
        <v>5057</v>
      </c>
      <c r="H4194">
        <v>33657</v>
      </c>
      <c r="I4194">
        <v>8</v>
      </c>
      <c r="J4194" t="s">
        <v>5068</v>
      </c>
      <c r="K4194">
        <v>5684.52</v>
      </c>
      <c r="L4194" t="s">
        <v>5074</v>
      </c>
      <c r="M4194">
        <f>MONTH(Helper_Columns[Order_Date])</f>
        <v>11</v>
      </c>
      <c r="N4194">
        <f>YEAR(Helper_Columns[Order_Date])</f>
        <v>2024</v>
      </c>
      <c r="O4194" t="str">
        <f>TEXT(Helper_Columns[Order_Date],"mmm")</f>
        <v>Nov</v>
      </c>
      <c r="P4194" s="7">
        <f>IFERROR(Helper_Columns[Profit]/Helper_Columns[Sales_Amount],0)</f>
        <v>0.16889562349585527</v>
      </c>
      <c r="Q4194" s="5" t="str">
        <f>IF(VALUE(SUBSTITUTE(Helper_Columns[[#This Row],[Discount]],"%",""))&gt;=10,"High Discount", "Normal")</f>
        <v>Normal</v>
      </c>
      <c r="R4194" s="5" t="str">
        <f xml:space="preserve"> IF(Helper_Columns[[#This Row],[Profit]]&gt;5000,"High","Low")</f>
        <v>High</v>
      </c>
    </row>
    <row r="4195" spans="1:18" x14ac:dyDescent="0.25">
      <c r="A4195" t="s">
        <v>4205</v>
      </c>
      <c r="B4195" s="4">
        <v>45598.150230046012</v>
      </c>
      <c r="C4195" t="s">
        <v>5017</v>
      </c>
      <c r="D4195" t="s">
        <v>5029</v>
      </c>
      <c r="E4195" t="s">
        <v>5039</v>
      </c>
      <c r="F4195" t="s">
        <v>5048</v>
      </c>
      <c r="G4195" t="s">
        <v>5052</v>
      </c>
      <c r="H4195">
        <v>15978</v>
      </c>
      <c r="I4195">
        <v>7</v>
      </c>
      <c r="J4195" t="s">
        <v>5072</v>
      </c>
      <c r="K4195">
        <v>1612.67</v>
      </c>
      <c r="L4195" t="s">
        <v>5078</v>
      </c>
      <c r="M4195">
        <f>MONTH(Helper_Columns[Order_Date])</f>
        <v>11</v>
      </c>
      <c r="N4195">
        <f>YEAR(Helper_Columns[Order_Date])</f>
        <v>2024</v>
      </c>
      <c r="O4195" t="str">
        <f>TEXT(Helper_Columns[Order_Date],"mmm")</f>
        <v>Nov</v>
      </c>
      <c r="P4195" s="7">
        <f>IFERROR(Helper_Columns[Profit]/Helper_Columns[Sales_Amount],0)</f>
        <v>0.10093065465014395</v>
      </c>
      <c r="Q4195" s="5" t="str">
        <f>IF(VALUE(SUBSTITUTE(Helper_Columns[[#This Row],[Discount]],"%",""))&gt;=10,"High Discount", "Normal")</f>
        <v>High Discount</v>
      </c>
      <c r="R4195" s="5" t="str">
        <f xml:space="preserve"> IF(Helper_Columns[[#This Row],[Profit]]&gt;5000,"High","Low")</f>
        <v>Low</v>
      </c>
    </row>
    <row r="4196" spans="1:18" x14ac:dyDescent="0.25">
      <c r="A4196" t="s">
        <v>4206</v>
      </c>
      <c r="B4196" s="4">
        <v>45598.223244648922</v>
      </c>
      <c r="C4196" t="s">
        <v>5024</v>
      </c>
      <c r="D4196" t="s">
        <v>5028</v>
      </c>
      <c r="E4196" t="s">
        <v>5032</v>
      </c>
      <c r="F4196" t="s">
        <v>5046</v>
      </c>
      <c r="G4196" t="s">
        <v>5054</v>
      </c>
      <c r="H4196">
        <v>7745</v>
      </c>
      <c r="I4196">
        <v>1</v>
      </c>
      <c r="J4196" t="s">
        <v>5068</v>
      </c>
      <c r="K4196">
        <v>971.19</v>
      </c>
      <c r="L4196" t="s">
        <v>5079</v>
      </c>
      <c r="M4196">
        <f>MONTH(Helper_Columns[Order_Date])</f>
        <v>11</v>
      </c>
      <c r="N4196">
        <f>YEAR(Helper_Columns[Order_Date])</f>
        <v>2024</v>
      </c>
      <c r="O4196" t="str">
        <f>TEXT(Helper_Columns[Order_Date],"mmm")</f>
        <v>Nov</v>
      </c>
      <c r="P4196" s="7">
        <f>IFERROR(Helper_Columns[Profit]/Helper_Columns[Sales_Amount],0)</f>
        <v>0.12539573918657199</v>
      </c>
      <c r="Q4196" s="5" t="str">
        <f>IF(VALUE(SUBSTITUTE(Helper_Columns[[#This Row],[Discount]],"%",""))&gt;=10,"High Discount", "Normal")</f>
        <v>Normal</v>
      </c>
      <c r="R4196" s="5" t="str">
        <f xml:space="preserve"> IF(Helper_Columns[[#This Row],[Profit]]&gt;5000,"High","Low")</f>
        <v>Low</v>
      </c>
    </row>
    <row r="4197" spans="1:18" x14ac:dyDescent="0.25">
      <c r="A4197" t="s">
        <v>4207</v>
      </c>
      <c r="B4197" s="4">
        <v>45598.296259251838</v>
      </c>
      <c r="C4197" t="s">
        <v>5021</v>
      </c>
      <c r="D4197" t="s">
        <v>5026</v>
      </c>
      <c r="E4197" t="s">
        <v>5045</v>
      </c>
      <c r="F4197" t="s">
        <v>5047</v>
      </c>
      <c r="G4197" t="s">
        <v>5067</v>
      </c>
      <c r="H4197">
        <v>24565</v>
      </c>
      <c r="I4197">
        <v>12</v>
      </c>
      <c r="J4197" t="s">
        <v>5070</v>
      </c>
      <c r="K4197">
        <v>2770.45</v>
      </c>
      <c r="L4197" t="s">
        <v>5078</v>
      </c>
      <c r="M4197">
        <f>MONTH(Helper_Columns[Order_Date])</f>
        <v>11</v>
      </c>
      <c r="N4197">
        <f>YEAR(Helper_Columns[Order_Date])</f>
        <v>2024</v>
      </c>
      <c r="O4197" t="str">
        <f>TEXT(Helper_Columns[Order_Date],"mmm")</f>
        <v>Nov</v>
      </c>
      <c r="P4197" s="7">
        <f>IFERROR(Helper_Columns[Profit]/Helper_Columns[Sales_Amount],0)</f>
        <v>0.11278037858742113</v>
      </c>
      <c r="Q4197" s="5" t="str">
        <f>IF(VALUE(SUBSTITUTE(Helper_Columns[[#This Row],[Discount]],"%",""))&gt;=10,"High Discount", "Normal")</f>
        <v>Normal</v>
      </c>
      <c r="R4197" s="5" t="str">
        <f xml:space="preserve"> IF(Helper_Columns[[#This Row],[Profit]]&gt;5000,"High","Low")</f>
        <v>Low</v>
      </c>
    </row>
    <row r="4198" spans="1:18" x14ac:dyDescent="0.25">
      <c r="A4198" t="s">
        <v>4208</v>
      </c>
      <c r="B4198" s="4">
        <v>45598.369273854769</v>
      </c>
      <c r="C4198" t="s">
        <v>5024</v>
      </c>
      <c r="D4198" t="s">
        <v>5027</v>
      </c>
      <c r="E4198" t="s">
        <v>5031</v>
      </c>
      <c r="F4198" t="s">
        <v>5047</v>
      </c>
      <c r="G4198" t="s">
        <v>5062</v>
      </c>
      <c r="H4198">
        <v>33408</v>
      </c>
      <c r="I4198">
        <v>10</v>
      </c>
      <c r="J4198" t="s">
        <v>5068</v>
      </c>
      <c r="K4198">
        <v>3473.9</v>
      </c>
      <c r="L4198" t="s">
        <v>5077</v>
      </c>
      <c r="M4198">
        <f>MONTH(Helper_Columns[Order_Date])</f>
        <v>11</v>
      </c>
      <c r="N4198">
        <f>YEAR(Helper_Columns[Order_Date])</f>
        <v>2024</v>
      </c>
      <c r="O4198" t="str">
        <f>TEXT(Helper_Columns[Order_Date],"mmm")</f>
        <v>Nov</v>
      </c>
      <c r="P4198" s="7">
        <f>IFERROR(Helper_Columns[Profit]/Helper_Columns[Sales_Amount],0)</f>
        <v>0.10398407567049808</v>
      </c>
      <c r="Q4198" s="5" t="str">
        <f>IF(VALUE(SUBSTITUTE(Helper_Columns[[#This Row],[Discount]],"%",""))&gt;=10,"High Discount", "Normal")</f>
        <v>Normal</v>
      </c>
      <c r="R4198" s="5" t="str">
        <f xml:space="preserve"> IF(Helper_Columns[[#This Row],[Profit]]&gt;5000,"High","Low")</f>
        <v>Low</v>
      </c>
    </row>
    <row r="4199" spans="1:18" x14ac:dyDescent="0.25">
      <c r="A4199" t="s">
        <v>4209</v>
      </c>
      <c r="B4199" s="4">
        <v>45598.442288457692</v>
      </c>
      <c r="C4199" t="s">
        <v>5017</v>
      </c>
      <c r="D4199" t="s">
        <v>5028</v>
      </c>
      <c r="E4199" t="s">
        <v>5036</v>
      </c>
      <c r="F4199" t="s">
        <v>5047</v>
      </c>
      <c r="G4199" t="s">
        <v>5050</v>
      </c>
      <c r="H4199">
        <v>39153</v>
      </c>
      <c r="I4199">
        <v>3</v>
      </c>
      <c r="J4199" t="s">
        <v>5071</v>
      </c>
      <c r="K4199">
        <v>6676.46</v>
      </c>
      <c r="L4199" t="s">
        <v>5079</v>
      </c>
      <c r="M4199">
        <f>MONTH(Helper_Columns[Order_Date])</f>
        <v>11</v>
      </c>
      <c r="N4199">
        <f>YEAR(Helper_Columns[Order_Date])</f>
        <v>2024</v>
      </c>
      <c r="O4199" t="str">
        <f>TEXT(Helper_Columns[Order_Date],"mmm")</f>
        <v>Nov</v>
      </c>
      <c r="P4199" s="7">
        <f>IFERROR(Helper_Columns[Profit]/Helper_Columns[Sales_Amount],0)</f>
        <v>0.17052230991239498</v>
      </c>
      <c r="Q4199" s="5" t="str">
        <f>IF(VALUE(SUBSTITUTE(Helper_Columns[[#This Row],[Discount]],"%",""))&gt;=10,"High Discount", "Normal")</f>
        <v>High Discount</v>
      </c>
      <c r="R4199" s="5" t="str">
        <f xml:space="preserve"> IF(Helper_Columns[[#This Row],[Profit]]&gt;5000,"High","Low")</f>
        <v>High</v>
      </c>
    </row>
    <row r="4200" spans="1:18" x14ac:dyDescent="0.25">
      <c r="A4200" t="s">
        <v>4210</v>
      </c>
      <c r="B4200" s="4">
        <v>45598.515303060602</v>
      </c>
      <c r="C4200" t="s">
        <v>5025</v>
      </c>
      <c r="D4200" t="s">
        <v>5029</v>
      </c>
      <c r="E4200" t="s">
        <v>5039</v>
      </c>
      <c r="F4200" t="s">
        <v>5047</v>
      </c>
      <c r="G4200" t="s">
        <v>5050</v>
      </c>
      <c r="H4200">
        <v>79771</v>
      </c>
      <c r="I4200">
        <v>14</v>
      </c>
      <c r="J4200" t="s">
        <v>5071</v>
      </c>
      <c r="K4200">
        <v>10686.55</v>
      </c>
      <c r="L4200" t="s">
        <v>5074</v>
      </c>
      <c r="M4200">
        <f>MONTH(Helper_Columns[Order_Date])</f>
        <v>11</v>
      </c>
      <c r="N4200">
        <f>YEAR(Helper_Columns[Order_Date])</f>
        <v>2024</v>
      </c>
      <c r="O4200" t="str">
        <f>TEXT(Helper_Columns[Order_Date],"mmm")</f>
        <v>Nov</v>
      </c>
      <c r="P4200" s="7">
        <f>IFERROR(Helper_Columns[Profit]/Helper_Columns[Sales_Amount],0)</f>
        <v>0.13396535081671282</v>
      </c>
      <c r="Q4200" s="5" t="str">
        <f>IF(VALUE(SUBSTITUTE(Helper_Columns[[#This Row],[Discount]],"%",""))&gt;=10,"High Discount", "Normal")</f>
        <v>High Discount</v>
      </c>
      <c r="R4200" s="5" t="str">
        <f xml:space="preserve"> IF(Helper_Columns[[#This Row],[Profit]]&gt;5000,"High","Low")</f>
        <v>High</v>
      </c>
    </row>
    <row r="4201" spans="1:18" x14ac:dyDescent="0.25">
      <c r="A4201" t="s">
        <v>4211</v>
      </c>
      <c r="B4201" s="4">
        <v>45598.588317663533</v>
      </c>
      <c r="C4201" t="s">
        <v>5020</v>
      </c>
      <c r="D4201" t="s">
        <v>5027</v>
      </c>
      <c r="E4201" t="s">
        <v>5031</v>
      </c>
      <c r="F4201" t="s">
        <v>5047</v>
      </c>
      <c r="G4201" t="s">
        <v>5062</v>
      </c>
      <c r="H4201">
        <v>5540</v>
      </c>
      <c r="I4201">
        <v>11</v>
      </c>
      <c r="J4201" t="s">
        <v>5068</v>
      </c>
      <c r="K4201">
        <v>1070.9100000000001</v>
      </c>
      <c r="L4201" t="s">
        <v>5077</v>
      </c>
      <c r="M4201">
        <f>MONTH(Helper_Columns[Order_Date])</f>
        <v>11</v>
      </c>
      <c r="N4201">
        <f>YEAR(Helper_Columns[Order_Date])</f>
        <v>2024</v>
      </c>
      <c r="O4201" t="str">
        <f>TEXT(Helper_Columns[Order_Date],"mmm")</f>
        <v>Nov</v>
      </c>
      <c r="P4201" s="7">
        <f>IFERROR(Helper_Columns[Profit]/Helper_Columns[Sales_Amount],0)</f>
        <v>0.19330505415162455</v>
      </c>
      <c r="Q4201" s="5" t="str">
        <f>IF(VALUE(SUBSTITUTE(Helper_Columns[[#This Row],[Discount]],"%",""))&gt;=10,"High Discount", "Normal")</f>
        <v>Normal</v>
      </c>
      <c r="R4201" s="5" t="str">
        <f xml:space="preserve"> IF(Helper_Columns[[#This Row],[Profit]]&gt;5000,"High","Low")</f>
        <v>Low</v>
      </c>
    </row>
    <row r="4202" spans="1:18" x14ac:dyDescent="0.25">
      <c r="A4202" t="s">
        <v>4212</v>
      </c>
      <c r="B4202" s="4">
        <v>45598.661332266449</v>
      </c>
      <c r="C4202" t="s">
        <v>5015</v>
      </c>
      <c r="D4202" t="s">
        <v>5026</v>
      </c>
      <c r="E4202" t="s">
        <v>5043</v>
      </c>
      <c r="F4202" t="s">
        <v>5047</v>
      </c>
      <c r="G4202" t="s">
        <v>5058</v>
      </c>
      <c r="H4202">
        <v>73354</v>
      </c>
      <c r="I4202">
        <v>3</v>
      </c>
      <c r="J4202" t="s">
        <v>5068</v>
      </c>
      <c r="K4202">
        <v>7869.07</v>
      </c>
      <c r="L4202" t="s">
        <v>5078</v>
      </c>
      <c r="M4202">
        <f>MONTH(Helper_Columns[Order_Date])</f>
        <v>11</v>
      </c>
      <c r="N4202">
        <f>YEAR(Helper_Columns[Order_Date])</f>
        <v>2024</v>
      </c>
      <c r="O4202" t="str">
        <f>TEXT(Helper_Columns[Order_Date],"mmm")</f>
        <v>Nov</v>
      </c>
      <c r="P4202" s="7">
        <f>IFERROR(Helper_Columns[Profit]/Helper_Columns[Sales_Amount],0)</f>
        <v>0.10727526787905227</v>
      </c>
      <c r="Q4202" s="5" t="str">
        <f>IF(VALUE(SUBSTITUTE(Helper_Columns[[#This Row],[Discount]],"%",""))&gt;=10,"High Discount", "Normal")</f>
        <v>Normal</v>
      </c>
      <c r="R4202" s="5" t="str">
        <f xml:space="preserve"> IF(Helper_Columns[[#This Row],[Profit]]&gt;5000,"High","Low")</f>
        <v>High</v>
      </c>
    </row>
    <row r="4203" spans="1:18" x14ac:dyDescent="0.25">
      <c r="A4203" t="s">
        <v>4213</v>
      </c>
      <c r="B4203" s="4">
        <v>45598.734346869373</v>
      </c>
      <c r="C4203" t="s">
        <v>5023</v>
      </c>
      <c r="D4203" t="s">
        <v>5029</v>
      </c>
      <c r="E4203" t="s">
        <v>5041</v>
      </c>
      <c r="F4203" t="s">
        <v>5048</v>
      </c>
      <c r="G4203" t="s">
        <v>5052</v>
      </c>
      <c r="H4203">
        <v>8692</v>
      </c>
      <c r="I4203">
        <v>1</v>
      </c>
      <c r="J4203" t="s">
        <v>5072</v>
      </c>
      <c r="K4203">
        <v>1092.6099999999999</v>
      </c>
      <c r="L4203" t="s">
        <v>5076</v>
      </c>
      <c r="M4203">
        <f>MONTH(Helper_Columns[Order_Date])</f>
        <v>11</v>
      </c>
      <c r="N4203">
        <f>YEAR(Helper_Columns[Order_Date])</f>
        <v>2024</v>
      </c>
      <c r="O4203" t="str">
        <f>TEXT(Helper_Columns[Order_Date],"mmm")</f>
        <v>Nov</v>
      </c>
      <c r="P4203" s="7">
        <f>IFERROR(Helper_Columns[Profit]/Helper_Columns[Sales_Amount],0)</f>
        <v>0.12570294523699954</v>
      </c>
      <c r="Q4203" s="5" t="str">
        <f>IF(VALUE(SUBSTITUTE(Helper_Columns[[#This Row],[Discount]],"%",""))&gt;=10,"High Discount", "Normal")</f>
        <v>High Discount</v>
      </c>
      <c r="R4203" s="5" t="str">
        <f xml:space="preserve"> IF(Helper_Columns[[#This Row],[Profit]]&gt;5000,"High","Low")</f>
        <v>Low</v>
      </c>
    </row>
    <row r="4204" spans="1:18" x14ac:dyDescent="0.25">
      <c r="A4204" t="s">
        <v>4214</v>
      </c>
      <c r="B4204" s="4">
        <v>45598.807361472289</v>
      </c>
      <c r="C4204" t="s">
        <v>5015</v>
      </c>
      <c r="D4204" t="s">
        <v>5029</v>
      </c>
      <c r="E4204" t="s">
        <v>5040</v>
      </c>
      <c r="F4204" t="s">
        <v>5048</v>
      </c>
      <c r="G4204" t="s">
        <v>5056</v>
      </c>
      <c r="H4204">
        <v>32678</v>
      </c>
      <c r="I4204">
        <v>9</v>
      </c>
      <c r="J4204" t="s">
        <v>5069</v>
      </c>
      <c r="K4204">
        <v>6641.27</v>
      </c>
      <c r="L4204" t="s">
        <v>5079</v>
      </c>
      <c r="M4204">
        <f>MONTH(Helper_Columns[Order_Date])</f>
        <v>11</v>
      </c>
      <c r="N4204">
        <f>YEAR(Helper_Columns[Order_Date])</f>
        <v>2024</v>
      </c>
      <c r="O4204" t="str">
        <f>TEXT(Helper_Columns[Order_Date],"mmm")</f>
        <v>Nov</v>
      </c>
      <c r="P4204" s="7">
        <f>IFERROR(Helper_Columns[Profit]/Helper_Columns[Sales_Amount],0)</f>
        <v>0.20323367403145848</v>
      </c>
      <c r="Q4204" s="5" t="str">
        <f>IF(VALUE(SUBSTITUTE(Helper_Columns[[#This Row],[Discount]],"%",""))&gt;=10,"High Discount", "Normal")</f>
        <v>High Discount</v>
      </c>
      <c r="R4204" s="5" t="str">
        <f xml:space="preserve"> IF(Helper_Columns[[#This Row],[Profit]]&gt;5000,"High","Low")</f>
        <v>High</v>
      </c>
    </row>
    <row r="4205" spans="1:18" x14ac:dyDescent="0.25">
      <c r="A4205" t="s">
        <v>4215</v>
      </c>
      <c r="B4205" s="4">
        <v>45598.880376075213</v>
      </c>
      <c r="C4205" t="s">
        <v>5012</v>
      </c>
      <c r="D4205" t="s">
        <v>5029</v>
      </c>
      <c r="E4205" t="s">
        <v>5033</v>
      </c>
      <c r="F4205" t="s">
        <v>5047</v>
      </c>
      <c r="G4205" t="s">
        <v>5062</v>
      </c>
      <c r="H4205">
        <v>40814</v>
      </c>
      <c r="I4205">
        <v>13</v>
      </c>
      <c r="J4205" t="s">
        <v>5068</v>
      </c>
      <c r="K4205">
        <v>5319.64</v>
      </c>
      <c r="L4205" t="s">
        <v>5076</v>
      </c>
      <c r="M4205">
        <f>MONTH(Helper_Columns[Order_Date])</f>
        <v>11</v>
      </c>
      <c r="N4205">
        <f>YEAR(Helper_Columns[Order_Date])</f>
        <v>2024</v>
      </c>
      <c r="O4205" t="str">
        <f>TEXT(Helper_Columns[Order_Date],"mmm")</f>
        <v>Nov</v>
      </c>
      <c r="P4205" s="7">
        <f>IFERROR(Helper_Columns[Profit]/Helper_Columns[Sales_Amount],0)</f>
        <v>0.13033860930073016</v>
      </c>
      <c r="Q4205" s="5" t="str">
        <f>IF(VALUE(SUBSTITUTE(Helper_Columns[[#This Row],[Discount]],"%",""))&gt;=10,"High Discount", "Normal")</f>
        <v>Normal</v>
      </c>
      <c r="R4205" s="5" t="str">
        <f xml:space="preserve"> IF(Helper_Columns[[#This Row],[Profit]]&gt;5000,"High","Low")</f>
        <v>High</v>
      </c>
    </row>
    <row r="4206" spans="1:18" x14ac:dyDescent="0.25">
      <c r="A4206" t="s">
        <v>4216</v>
      </c>
      <c r="B4206" s="4">
        <v>45598.953390678122</v>
      </c>
      <c r="C4206" t="s">
        <v>5025</v>
      </c>
      <c r="D4206" t="s">
        <v>5029</v>
      </c>
      <c r="E4206" t="s">
        <v>5033</v>
      </c>
      <c r="F4206" t="s">
        <v>5047</v>
      </c>
      <c r="G4206" t="s">
        <v>5064</v>
      </c>
      <c r="H4206">
        <v>10256</v>
      </c>
      <c r="I4206">
        <v>3</v>
      </c>
      <c r="J4206" t="s">
        <v>5069</v>
      </c>
      <c r="K4206">
        <v>1174.8399999999999</v>
      </c>
      <c r="L4206" t="s">
        <v>5074</v>
      </c>
      <c r="M4206">
        <f>MONTH(Helper_Columns[Order_Date])</f>
        <v>11</v>
      </c>
      <c r="N4206">
        <f>YEAR(Helper_Columns[Order_Date])</f>
        <v>2024</v>
      </c>
      <c r="O4206" t="str">
        <f>TEXT(Helper_Columns[Order_Date],"mmm")</f>
        <v>Nov</v>
      </c>
      <c r="P4206" s="7">
        <f>IFERROR(Helper_Columns[Profit]/Helper_Columns[Sales_Amount],0)</f>
        <v>0.11455148205928237</v>
      </c>
      <c r="Q4206" s="5" t="str">
        <f>IF(VALUE(SUBSTITUTE(Helper_Columns[[#This Row],[Discount]],"%",""))&gt;=10,"High Discount", "Normal")</f>
        <v>High Discount</v>
      </c>
      <c r="R4206" s="5" t="str">
        <f xml:space="preserve"> IF(Helper_Columns[[#This Row],[Profit]]&gt;5000,"High","Low")</f>
        <v>Low</v>
      </c>
    </row>
    <row r="4207" spans="1:18" x14ac:dyDescent="0.25">
      <c r="A4207" t="s">
        <v>4217</v>
      </c>
      <c r="B4207" s="4">
        <v>45599.026405281053</v>
      </c>
      <c r="C4207" t="s">
        <v>5021</v>
      </c>
      <c r="D4207" t="s">
        <v>5028</v>
      </c>
      <c r="E4207" t="s">
        <v>5036</v>
      </c>
      <c r="F4207" t="s">
        <v>5048</v>
      </c>
      <c r="G4207" t="s">
        <v>5059</v>
      </c>
      <c r="H4207">
        <v>65758</v>
      </c>
      <c r="I4207">
        <v>6</v>
      </c>
      <c r="J4207" t="s">
        <v>5070</v>
      </c>
      <c r="K4207">
        <v>6930.7</v>
      </c>
      <c r="L4207" t="s">
        <v>5077</v>
      </c>
      <c r="M4207">
        <f>MONTH(Helper_Columns[Order_Date])</f>
        <v>11</v>
      </c>
      <c r="N4207">
        <f>YEAR(Helper_Columns[Order_Date])</f>
        <v>2024</v>
      </c>
      <c r="O4207" t="str">
        <f>TEXT(Helper_Columns[Order_Date],"mmm")</f>
        <v>Nov</v>
      </c>
      <c r="P4207" s="7">
        <f>IFERROR(Helper_Columns[Profit]/Helper_Columns[Sales_Amount],0)</f>
        <v>0.105397061954439</v>
      </c>
      <c r="Q4207" s="5" t="str">
        <f>IF(VALUE(SUBSTITUTE(Helper_Columns[[#This Row],[Discount]],"%",""))&gt;=10,"High Discount", "Normal")</f>
        <v>Normal</v>
      </c>
      <c r="R4207" s="5" t="str">
        <f xml:space="preserve"> IF(Helper_Columns[[#This Row],[Profit]]&gt;5000,"High","Low")</f>
        <v>High</v>
      </c>
    </row>
    <row r="4208" spans="1:18" x14ac:dyDescent="0.25">
      <c r="A4208" t="s">
        <v>4218</v>
      </c>
      <c r="B4208" s="4">
        <v>45599.099419883969</v>
      </c>
      <c r="C4208" t="s">
        <v>5019</v>
      </c>
      <c r="D4208" t="s">
        <v>5029</v>
      </c>
      <c r="E4208" t="s">
        <v>5040</v>
      </c>
      <c r="F4208" t="s">
        <v>5048</v>
      </c>
      <c r="G4208" t="s">
        <v>5059</v>
      </c>
      <c r="H4208">
        <v>49139</v>
      </c>
      <c r="I4208">
        <v>8</v>
      </c>
      <c r="J4208" t="s">
        <v>5069</v>
      </c>
      <c r="K4208">
        <v>6140.23</v>
      </c>
      <c r="L4208" t="s">
        <v>5076</v>
      </c>
      <c r="M4208">
        <f>MONTH(Helper_Columns[Order_Date])</f>
        <v>11</v>
      </c>
      <c r="N4208">
        <f>YEAR(Helper_Columns[Order_Date])</f>
        <v>2024</v>
      </c>
      <c r="O4208" t="str">
        <f>TEXT(Helper_Columns[Order_Date],"mmm")</f>
        <v>Nov</v>
      </c>
      <c r="P4208" s="7">
        <f>IFERROR(Helper_Columns[Profit]/Helper_Columns[Sales_Amount],0)</f>
        <v>0.12495634831803658</v>
      </c>
      <c r="Q4208" s="5" t="str">
        <f>IF(VALUE(SUBSTITUTE(Helper_Columns[[#This Row],[Discount]],"%",""))&gt;=10,"High Discount", "Normal")</f>
        <v>High Discount</v>
      </c>
      <c r="R4208" s="5" t="str">
        <f xml:space="preserve"> IF(Helper_Columns[[#This Row],[Profit]]&gt;5000,"High","Low")</f>
        <v>High</v>
      </c>
    </row>
    <row r="4209" spans="1:18" x14ac:dyDescent="0.25">
      <c r="A4209" t="s">
        <v>4219</v>
      </c>
      <c r="B4209" s="4">
        <v>45599.172434486893</v>
      </c>
      <c r="C4209" t="s">
        <v>5018</v>
      </c>
      <c r="D4209" t="s">
        <v>5029</v>
      </c>
      <c r="E4209" t="s">
        <v>5039</v>
      </c>
      <c r="F4209" t="s">
        <v>5046</v>
      </c>
      <c r="G4209" t="s">
        <v>5057</v>
      </c>
      <c r="H4209">
        <v>26268</v>
      </c>
      <c r="I4209">
        <v>7</v>
      </c>
      <c r="J4209" t="s">
        <v>5070</v>
      </c>
      <c r="K4209">
        <v>4584.8999999999996</v>
      </c>
      <c r="L4209" t="s">
        <v>5076</v>
      </c>
      <c r="M4209">
        <f>MONTH(Helper_Columns[Order_Date])</f>
        <v>11</v>
      </c>
      <c r="N4209">
        <f>YEAR(Helper_Columns[Order_Date])</f>
        <v>2024</v>
      </c>
      <c r="O4209" t="str">
        <f>TEXT(Helper_Columns[Order_Date],"mmm")</f>
        <v>Nov</v>
      </c>
      <c r="P4209" s="7">
        <f>IFERROR(Helper_Columns[Profit]/Helper_Columns[Sales_Amount],0)</f>
        <v>0.17454317039744174</v>
      </c>
      <c r="Q4209" s="5" t="str">
        <f>IF(VALUE(SUBSTITUTE(Helper_Columns[[#This Row],[Discount]],"%",""))&gt;=10,"High Discount", "Normal")</f>
        <v>Normal</v>
      </c>
      <c r="R4209" s="5" t="str">
        <f xml:space="preserve"> IF(Helper_Columns[[#This Row],[Profit]]&gt;5000,"High","Low")</f>
        <v>Low</v>
      </c>
    </row>
    <row r="4210" spans="1:18" x14ac:dyDescent="0.25">
      <c r="A4210" t="s">
        <v>4220</v>
      </c>
      <c r="B4210" s="4">
        <v>45599.245449089824</v>
      </c>
      <c r="C4210" t="s">
        <v>5014</v>
      </c>
      <c r="D4210" t="s">
        <v>5028</v>
      </c>
      <c r="E4210" t="s">
        <v>5032</v>
      </c>
      <c r="F4210" t="s">
        <v>5047</v>
      </c>
      <c r="G4210" t="s">
        <v>5067</v>
      </c>
      <c r="H4210">
        <v>37062</v>
      </c>
      <c r="I4210">
        <v>2</v>
      </c>
      <c r="J4210" t="s">
        <v>5073</v>
      </c>
      <c r="K4210">
        <v>5855.63</v>
      </c>
      <c r="L4210" t="s">
        <v>5076</v>
      </c>
      <c r="M4210">
        <f>MONTH(Helper_Columns[Order_Date])</f>
        <v>11</v>
      </c>
      <c r="N4210">
        <f>YEAR(Helper_Columns[Order_Date])</f>
        <v>2024</v>
      </c>
      <c r="O4210" t="str">
        <f>TEXT(Helper_Columns[Order_Date],"mmm")</f>
        <v>Nov</v>
      </c>
      <c r="P4210" s="7">
        <f>IFERROR(Helper_Columns[Profit]/Helper_Columns[Sales_Amount],0)</f>
        <v>0.1579955210188333</v>
      </c>
      <c r="Q4210" s="5" t="str">
        <f>IF(VALUE(SUBSTITUTE(Helper_Columns[[#This Row],[Discount]],"%",""))&gt;=10,"High Discount", "Normal")</f>
        <v>Normal</v>
      </c>
      <c r="R4210" s="5" t="str">
        <f xml:space="preserve"> IF(Helper_Columns[[#This Row],[Profit]]&gt;5000,"High","Low")</f>
        <v>High</v>
      </c>
    </row>
    <row r="4211" spans="1:18" x14ac:dyDescent="0.25">
      <c r="A4211" t="s">
        <v>4221</v>
      </c>
      <c r="B4211" s="4">
        <v>45599.318463692733</v>
      </c>
      <c r="C4211" t="s">
        <v>5017</v>
      </c>
      <c r="D4211" t="s">
        <v>5026</v>
      </c>
      <c r="E4211" t="s">
        <v>5034</v>
      </c>
      <c r="F4211" t="s">
        <v>5047</v>
      </c>
      <c r="G4211" t="s">
        <v>5063</v>
      </c>
      <c r="H4211">
        <v>65092</v>
      </c>
      <c r="I4211">
        <v>5</v>
      </c>
      <c r="J4211" t="s">
        <v>5073</v>
      </c>
      <c r="K4211">
        <v>5723.07</v>
      </c>
      <c r="L4211" t="s">
        <v>5075</v>
      </c>
      <c r="M4211">
        <f>MONTH(Helper_Columns[Order_Date])</f>
        <v>11</v>
      </c>
      <c r="N4211">
        <f>YEAR(Helper_Columns[Order_Date])</f>
        <v>2024</v>
      </c>
      <c r="O4211" t="str">
        <f>TEXT(Helper_Columns[Order_Date],"mmm")</f>
        <v>Nov</v>
      </c>
      <c r="P4211" s="7">
        <f>IFERROR(Helper_Columns[Profit]/Helper_Columns[Sales_Amount],0)</f>
        <v>8.7922786210286971E-2</v>
      </c>
      <c r="Q4211" s="5" t="str">
        <f>IF(VALUE(SUBSTITUTE(Helper_Columns[[#This Row],[Discount]],"%",""))&gt;=10,"High Discount", "Normal")</f>
        <v>Normal</v>
      </c>
      <c r="R4211" s="5" t="str">
        <f xml:space="preserve"> IF(Helper_Columns[[#This Row],[Profit]]&gt;5000,"High","Low")</f>
        <v>High</v>
      </c>
    </row>
    <row r="4212" spans="1:18" x14ac:dyDescent="0.25">
      <c r="A4212" t="s">
        <v>4222</v>
      </c>
      <c r="B4212" s="4">
        <v>45599.391478295649</v>
      </c>
      <c r="C4212" t="s">
        <v>5016</v>
      </c>
      <c r="D4212" t="s">
        <v>5029</v>
      </c>
      <c r="E4212" t="s">
        <v>5039</v>
      </c>
      <c r="F4212" t="s">
        <v>5046</v>
      </c>
      <c r="G4212" t="s">
        <v>5054</v>
      </c>
      <c r="H4212">
        <v>43828</v>
      </c>
      <c r="I4212">
        <v>10</v>
      </c>
      <c r="J4212" t="s">
        <v>5068</v>
      </c>
      <c r="K4212">
        <v>4109.07</v>
      </c>
      <c r="L4212" t="s">
        <v>5074</v>
      </c>
      <c r="M4212">
        <f>MONTH(Helper_Columns[Order_Date])</f>
        <v>11</v>
      </c>
      <c r="N4212">
        <f>YEAR(Helper_Columns[Order_Date])</f>
        <v>2024</v>
      </c>
      <c r="O4212" t="str">
        <f>TEXT(Helper_Columns[Order_Date],"mmm")</f>
        <v>Nov</v>
      </c>
      <c r="P4212" s="7">
        <f>IFERROR(Helper_Columns[Profit]/Helper_Columns[Sales_Amount],0)</f>
        <v>9.3754449210550331E-2</v>
      </c>
      <c r="Q4212" s="5" t="str">
        <f>IF(VALUE(SUBSTITUTE(Helper_Columns[[#This Row],[Discount]],"%",""))&gt;=10,"High Discount", "Normal")</f>
        <v>Normal</v>
      </c>
      <c r="R4212" s="5" t="str">
        <f xml:space="preserve"> IF(Helper_Columns[[#This Row],[Profit]]&gt;5000,"High","Low")</f>
        <v>Low</v>
      </c>
    </row>
    <row r="4213" spans="1:18" x14ac:dyDescent="0.25">
      <c r="A4213" t="s">
        <v>4223</v>
      </c>
      <c r="B4213" s="4">
        <v>45599.46449289858</v>
      </c>
      <c r="C4213" t="s">
        <v>5025</v>
      </c>
      <c r="D4213" t="s">
        <v>5028</v>
      </c>
      <c r="E4213" t="s">
        <v>5032</v>
      </c>
      <c r="F4213" t="s">
        <v>5048</v>
      </c>
      <c r="G4213" t="s">
        <v>5052</v>
      </c>
      <c r="H4213">
        <v>19430</v>
      </c>
      <c r="I4213">
        <v>10</v>
      </c>
      <c r="J4213" t="s">
        <v>5068</v>
      </c>
      <c r="K4213">
        <v>3684.6</v>
      </c>
      <c r="L4213" t="s">
        <v>5077</v>
      </c>
      <c r="M4213">
        <f>MONTH(Helper_Columns[Order_Date])</f>
        <v>11</v>
      </c>
      <c r="N4213">
        <f>YEAR(Helper_Columns[Order_Date])</f>
        <v>2024</v>
      </c>
      <c r="O4213" t="str">
        <f>TEXT(Helper_Columns[Order_Date],"mmm")</f>
        <v>Nov</v>
      </c>
      <c r="P4213" s="7">
        <f>IFERROR(Helper_Columns[Profit]/Helper_Columns[Sales_Amount],0)</f>
        <v>0.18963458569222852</v>
      </c>
      <c r="Q4213" s="5" t="str">
        <f>IF(VALUE(SUBSTITUTE(Helper_Columns[[#This Row],[Discount]],"%",""))&gt;=10,"High Discount", "Normal")</f>
        <v>Normal</v>
      </c>
      <c r="R4213" s="5" t="str">
        <f xml:space="preserve"> IF(Helper_Columns[[#This Row],[Profit]]&gt;5000,"High","Low")</f>
        <v>Low</v>
      </c>
    </row>
    <row r="4214" spans="1:18" x14ac:dyDescent="0.25">
      <c r="A4214" t="s">
        <v>4224</v>
      </c>
      <c r="B4214" s="4">
        <v>45599.537507501504</v>
      </c>
      <c r="C4214" t="s">
        <v>5018</v>
      </c>
      <c r="D4214" t="s">
        <v>5027</v>
      </c>
      <c r="E4214" t="s">
        <v>5044</v>
      </c>
      <c r="F4214" t="s">
        <v>5047</v>
      </c>
      <c r="G4214" t="s">
        <v>5058</v>
      </c>
      <c r="H4214">
        <v>39809</v>
      </c>
      <c r="I4214">
        <v>12</v>
      </c>
      <c r="J4214" t="s">
        <v>5070</v>
      </c>
      <c r="K4214">
        <v>4822.54</v>
      </c>
      <c r="L4214" t="s">
        <v>5076</v>
      </c>
      <c r="M4214">
        <f>MONTH(Helper_Columns[Order_Date])</f>
        <v>11</v>
      </c>
      <c r="N4214">
        <f>YEAR(Helper_Columns[Order_Date])</f>
        <v>2024</v>
      </c>
      <c r="O4214" t="str">
        <f>TEXT(Helper_Columns[Order_Date],"mmm")</f>
        <v>Nov</v>
      </c>
      <c r="P4214" s="7">
        <f>IFERROR(Helper_Columns[Profit]/Helper_Columns[Sales_Amount],0)</f>
        <v>0.12114195282473812</v>
      </c>
      <c r="Q4214" s="5" t="str">
        <f>IF(VALUE(SUBSTITUTE(Helper_Columns[[#This Row],[Discount]],"%",""))&gt;=10,"High Discount", "Normal")</f>
        <v>Normal</v>
      </c>
      <c r="R4214" s="5" t="str">
        <f xml:space="preserve"> IF(Helper_Columns[[#This Row],[Profit]]&gt;5000,"High","Low")</f>
        <v>Low</v>
      </c>
    </row>
    <row r="4215" spans="1:18" x14ac:dyDescent="0.25">
      <c r="A4215" t="s">
        <v>4225</v>
      </c>
      <c r="B4215" s="4">
        <v>45599.610522104413</v>
      </c>
      <c r="C4215" t="s">
        <v>5018</v>
      </c>
      <c r="D4215" t="s">
        <v>5029</v>
      </c>
      <c r="E4215" t="s">
        <v>5033</v>
      </c>
      <c r="F4215" t="s">
        <v>5046</v>
      </c>
      <c r="G4215" t="s">
        <v>5066</v>
      </c>
      <c r="H4215">
        <v>64756</v>
      </c>
      <c r="I4215">
        <v>9</v>
      </c>
      <c r="J4215" t="s">
        <v>5073</v>
      </c>
      <c r="K4215">
        <v>11802.41</v>
      </c>
      <c r="L4215" t="s">
        <v>5078</v>
      </c>
      <c r="M4215">
        <f>MONTH(Helper_Columns[Order_Date])</f>
        <v>11</v>
      </c>
      <c r="N4215">
        <f>YEAR(Helper_Columns[Order_Date])</f>
        <v>2024</v>
      </c>
      <c r="O4215" t="str">
        <f>TEXT(Helper_Columns[Order_Date],"mmm")</f>
        <v>Nov</v>
      </c>
      <c r="P4215" s="7">
        <f>IFERROR(Helper_Columns[Profit]/Helper_Columns[Sales_Amount],0)</f>
        <v>0.18225971338563221</v>
      </c>
      <c r="Q4215" s="5" t="str">
        <f>IF(VALUE(SUBSTITUTE(Helper_Columns[[#This Row],[Discount]],"%",""))&gt;=10,"High Discount", "Normal")</f>
        <v>Normal</v>
      </c>
      <c r="R4215" s="5" t="str">
        <f xml:space="preserve"> IF(Helper_Columns[[#This Row],[Profit]]&gt;5000,"High","Low")</f>
        <v>High</v>
      </c>
    </row>
    <row r="4216" spans="1:18" x14ac:dyDescent="0.25">
      <c r="A4216" t="s">
        <v>4226</v>
      </c>
      <c r="B4216" s="4">
        <v>45599.683536707344</v>
      </c>
      <c r="C4216" t="s">
        <v>5015</v>
      </c>
      <c r="D4216" t="s">
        <v>5028</v>
      </c>
      <c r="E4216" t="s">
        <v>5035</v>
      </c>
      <c r="F4216" t="s">
        <v>5046</v>
      </c>
      <c r="G4216" t="s">
        <v>5057</v>
      </c>
      <c r="H4216">
        <v>75478</v>
      </c>
      <c r="I4216">
        <v>2</v>
      </c>
      <c r="J4216" t="s">
        <v>5070</v>
      </c>
      <c r="K4216">
        <v>7696.1</v>
      </c>
      <c r="L4216" t="s">
        <v>5074</v>
      </c>
      <c r="M4216">
        <f>MONTH(Helper_Columns[Order_Date])</f>
        <v>11</v>
      </c>
      <c r="N4216">
        <f>YEAR(Helper_Columns[Order_Date])</f>
        <v>2024</v>
      </c>
      <c r="O4216" t="str">
        <f>TEXT(Helper_Columns[Order_Date],"mmm")</f>
        <v>Nov</v>
      </c>
      <c r="P4216" s="7">
        <f>IFERROR(Helper_Columns[Profit]/Helper_Columns[Sales_Amount],0)</f>
        <v>0.10196481093828666</v>
      </c>
      <c r="Q4216" s="5" t="str">
        <f>IF(VALUE(SUBSTITUTE(Helper_Columns[[#This Row],[Discount]],"%",""))&gt;=10,"High Discount", "Normal")</f>
        <v>Normal</v>
      </c>
      <c r="R4216" s="5" t="str">
        <f xml:space="preserve"> IF(Helper_Columns[[#This Row],[Profit]]&gt;5000,"High","Low")</f>
        <v>High</v>
      </c>
    </row>
    <row r="4217" spans="1:18" x14ac:dyDescent="0.25">
      <c r="A4217" t="s">
        <v>4227</v>
      </c>
      <c r="B4217" s="4">
        <v>45599.756551310253</v>
      </c>
      <c r="C4217" t="s">
        <v>5020</v>
      </c>
      <c r="D4217" t="s">
        <v>5026</v>
      </c>
      <c r="E4217" t="s">
        <v>5034</v>
      </c>
      <c r="F4217" t="s">
        <v>5047</v>
      </c>
      <c r="G4217" t="s">
        <v>5063</v>
      </c>
      <c r="H4217">
        <v>56509</v>
      </c>
      <c r="I4217">
        <v>6</v>
      </c>
      <c r="J4217" t="s">
        <v>5070</v>
      </c>
      <c r="K4217">
        <v>5110.53</v>
      </c>
      <c r="L4217" t="s">
        <v>5074</v>
      </c>
      <c r="M4217">
        <f>MONTH(Helper_Columns[Order_Date])</f>
        <v>11</v>
      </c>
      <c r="N4217">
        <f>YEAR(Helper_Columns[Order_Date])</f>
        <v>2024</v>
      </c>
      <c r="O4217" t="str">
        <f>TEXT(Helper_Columns[Order_Date],"mmm")</f>
        <v>Nov</v>
      </c>
      <c r="P4217" s="7">
        <f>IFERROR(Helper_Columns[Profit]/Helper_Columns[Sales_Amount],0)</f>
        <v>9.0437452441204047E-2</v>
      </c>
      <c r="Q4217" s="5" t="str">
        <f>IF(VALUE(SUBSTITUTE(Helper_Columns[[#This Row],[Discount]],"%",""))&gt;=10,"High Discount", "Normal")</f>
        <v>Normal</v>
      </c>
      <c r="R4217" s="5" t="str">
        <f xml:space="preserve"> IF(Helper_Columns[[#This Row],[Profit]]&gt;5000,"High","Low")</f>
        <v>High</v>
      </c>
    </row>
    <row r="4218" spans="1:18" x14ac:dyDescent="0.25">
      <c r="A4218" t="s">
        <v>4228</v>
      </c>
      <c r="B4218" s="4">
        <v>45599.829565913169</v>
      </c>
      <c r="C4218" t="s">
        <v>5017</v>
      </c>
      <c r="D4218" t="s">
        <v>5026</v>
      </c>
      <c r="E4218" t="s">
        <v>5030</v>
      </c>
      <c r="F4218" t="s">
        <v>5048</v>
      </c>
      <c r="G4218" t="s">
        <v>5055</v>
      </c>
      <c r="H4218">
        <v>49505</v>
      </c>
      <c r="I4218">
        <v>5</v>
      </c>
      <c r="J4218" t="s">
        <v>5071</v>
      </c>
      <c r="K4218">
        <v>10004.1</v>
      </c>
      <c r="L4218" t="s">
        <v>5074</v>
      </c>
      <c r="M4218">
        <f>MONTH(Helper_Columns[Order_Date])</f>
        <v>11</v>
      </c>
      <c r="N4218">
        <f>YEAR(Helper_Columns[Order_Date])</f>
        <v>2024</v>
      </c>
      <c r="O4218" t="str">
        <f>TEXT(Helper_Columns[Order_Date],"mmm")</f>
        <v>Nov</v>
      </c>
      <c r="P4218" s="7">
        <f>IFERROR(Helper_Columns[Profit]/Helper_Columns[Sales_Amount],0)</f>
        <v>0.20208261791738208</v>
      </c>
      <c r="Q4218" s="5" t="str">
        <f>IF(VALUE(SUBSTITUTE(Helper_Columns[[#This Row],[Discount]],"%",""))&gt;=10,"High Discount", "Normal")</f>
        <v>High Discount</v>
      </c>
      <c r="R4218" s="5" t="str">
        <f xml:space="preserve"> IF(Helper_Columns[[#This Row],[Profit]]&gt;5000,"High","Low")</f>
        <v>High</v>
      </c>
    </row>
    <row r="4219" spans="1:18" x14ac:dyDescent="0.25">
      <c r="A4219" t="s">
        <v>4229</v>
      </c>
      <c r="B4219" s="4">
        <v>45599.9025805161</v>
      </c>
      <c r="C4219" t="s">
        <v>5022</v>
      </c>
      <c r="D4219" t="s">
        <v>5026</v>
      </c>
      <c r="E4219" t="s">
        <v>5043</v>
      </c>
      <c r="F4219" t="s">
        <v>5048</v>
      </c>
      <c r="G4219" t="s">
        <v>5051</v>
      </c>
      <c r="H4219">
        <v>3477</v>
      </c>
      <c r="I4219">
        <v>9</v>
      </c>
      <c r="J4219" t="s">
        <v>5068</v>
      </c>
      <c r="K4219">
        <v>354.85</v>
      </c>
      <c r="L4219" t="s">
        <v>5076</v>
      </c>
      <c r="M4219">
        <f>MONTH(Helper_Columns[Order_Date])</f>
        <v>11</v>
      </c>
      <c r="N4219">
        <f>YEAR(Helper_Columns[Order_Date])</f>
        <v>2024</v>
      </c>
      <c r="O4219" t="str">
        <f>TEXT(Helper_Columns[Order_Date],"mmm")</f>
        <v>Nov</v>
      </c>
      <c r="P4219" s="7">
        <f>IFERROR(Helper_Columns[Profit]/Helper_Columns[Sales_Amount],0)</f>
        <v>0.10205637043428244</v>
      </c>
      <c r="Q4219" s="5" t="str">
        <f>IF(VALUE(SUBSTITUTE(Helper_Columns[[#This Row],[Discount]],"%",""))&gt;=10,"High Discount", "Normal")</f>
        <v>Normal</v>
      </c>
      <c r="R4219" s="5" t="str">
        <f xml:space="preserve"> IF(Helper_Columns[[#This Row],[Profit]]&gt;5000,"High","Low")</f>
        <v>Low</v>
      </c>
    </row>
    <row r="4220" spans="1:18" x14ac:dyDescent="0.25">
      <c r="A4220" t="s">
        <v>4230</v>
      </c>
      <c r="B4220" s="4">
        <v>45599.975595119024</v>
      </c>
      <c r="C4220" t="s">
        <v>5012</v>
      </c>
      <c r="D4220" t="s">
        <v>5029</v>
      </c>
      <c r="E4220" t="s">
        <v>5039</v>
      </c>
      <c r="F4220" t="s">
        <v>5047</v>
      </c>
      <c r="G4220" t="s">
        <v>5050</v>
      </c>
      <c r="H4220">
        <v>7686</v>
      </c>
      <c r="I4220">
        <v>9</v>
      </c>
      <c r="J4220" t="s">
        <v>5071</v>
      </c>
      <c r="K4220">
        <v>777.12</v>
      </c>
      <c r="L4220" t="s">
        <v>5078</v>
      </c>
      <c r="M4220">
        <f>MONTH(Helper_Columns[Order_Date])</f>
        <v>11</v>
      </c>
      <c r="N4220">
        <f>YEAR(Helper_Columns[Order_Date])</f>
        <v>2024</v>
      </c>
      <c r="O4220" t="str">
        <f>TEXT(Helper_Columns[Order_Date],"mmm")</f>
        <v>Nov</v>
      </c>
      <c r="P4220" s="7">
        <f>IFERROR(Helper_Columns[Profit]/Helper_Columns[Sales_Amount],0)</f>
        <v>0.10110850897736144</v>
      </c>
      <c r="Q4220" s="5" t="str">
        <f>IF(VALUE(SUBSTITUTE(Helper_Columns[[#This Row],[Discount]],"%",""))&gt;=10,"High Discount", "Normal")</f>
        <v>High Discount</v>
      </c>
      <c r="R4220" s="5" t="str">
        <f xml:space="preserve"> IF(Helper_Columns[[#This Row],[Profit]]&gt;5000,"High","Low")</f>
        <v>Low</v>
      </c>
    </row>
    <row r="4221" spans="1:18" x14ac:dyDescent="0.25">
      <c r="A4221" t="s">
        <v>4231</v>
      </c>
      <c r="B4221" s="4">
        <v>45600.048609721933</v>
      </c>
      <c r="C4221" t="s">
        <v>5021</v>
      </c>
      <c r="D4221" t="s">
        <v>5029</v>
      </c>
      <c r="E4221" t="s">
        <v>5033</v>
      </c>
      <c r="F4221" t="s">
        <v>5048</v>
      </c>
      <c r="G4221" t="s">
        <v>5051</v>
      </c>
      <c r="H4221">
        <v>51892</v>
      </c>
      <c r="I4221">
        <v>8</v>
      </c>
      <c r="J4221" t="s">
        <v>5070</v>
      </c>
      <c r="K4221">
        <v>9772.93</v>
      </c>
      <c r="L4221" t="s">
        <v>5077</v>
      </c>
      <c r="M4221">
        <f>MONTH(Helper_Columns[Order_Date])</f>
        <v>11</v>
      </c>
      <c r="N4221">
        <f>YEAR(Helper_Columns[Order_Date])</f>
        <v>2024</v>
      </c>
      <c r="O4221" t="str">
        <f>TEXT(Helper_Columns[Order_Date],"mmm")</f>
        <v>Nov</v>
      </c>
      <c r="P4221" s="7">
        <f>IFERROR(Helper_Columns[Profit]/Helper_Columns[Sales_Amount],0)</f>
        <v>0.18833211284976489</v>
      </c>
      <c r="Q4221" s="5" t="str">
        <f>IF(VALUE(SUBSTITUTE(Helper_Columns[[#This Row],[Discount]],"%",""))&gt;=10,"High Discount", "Normal")</f>
        <v>Normal</v>
      </c>
      <c r="R4221" s="5" t="str">
        <f xml:space="preserve"> IF(Helper_Columns[[#This Row],[Profit]]&gt;5000,"High","Low")</f>
        <v>High</v>
      </c>
    </row>
    <row r="4222" spans="1:18" x14ac:dyDescent="0.25">
      <c r="A4222" t="s">
        <v>4232</v>
      </c>
      <c r="B4222" s="4">
        <v>45600.121624324856</v>
      </c>
      <c r="C4222" t="s">
        <v>5018</v>
      </c>
      <c r="D4222" t="s">
        <v>5026</v>
      </c>
      <c r="E4222" t="s">
        <v>5034</v>
      </c>
      <c r="F4222" t="s">
        <v>5047</v>
      </c>
      <c r="G4222" t="s">
        <v>5062</v>
      </c>
      <c r="H4222">
        <v>15426</v>
      </c>
      <c r="I4222">
        <v>8</v>
      </c>
      <c r="J4222" t="s">
        <v>5068</v>
      </c>
      <c r="K4222">
        <v>1668.82</v>
      </c>
      <c r="L4222" t="s">
        <v>5075</v>
      </c>
      <c r="M4222">
        <f>MONTH(Helper_Columns[Order_Date])</f>
        <v>11</v>
      </c>
      <c r="N4222">
        <f>YEAR(Helper_Columns[Order_Date])</f>
        <v>2024</v>
      </c>
      <c r="O4222" t="str">
        <f>TEXT(Helper_Columns[Order_Date],"mmm")</f>
        <v>Nov</v>
      </c>
      <c r="P4222" s="7">
        <f>IFERROR(Helper_Columns[Profit]/Helper_Columns[Sales_Amount],0)</f>
        <v>0.10818228964086607</v>
      </c>
      <c r="Q4222" s="5" t="str">
        <f>IF(VALUE(SUBSTITUTE(Helper_Columns[[#This Row],[Discount]],"%",""))&gt;=10,"High Discount", "Normal")</f>
        <v>Normal</v>
      </c>
      <c r="R4222" s="5" t="str">
        <f xml:space="preserve"> IF(Helper_Columns[[#This Row],[Profit]]&gt;5000,"High","Low")</f>
        <v>Low</v>
      </c>
    </row>
    <row r="4223" spans="1:18" x14ac:dyDescent="0.25">
      <c r="A4223" t="s">
        <v>4233</v>
      </c>
      <c r="B4223" s="4">
        <v>45600.19463892778</v>
      </c>
      <c r="C4223" t="s">
        <v>5012</v>
      </c>
      <c r="D4223" t="s">
        <v>5029</v>
      </c>
      <c r="E4223" t="s">
        <v>5040</v>
      </c>
      <c r="F4223" t="s">
        <v>5048</v>
      </c>
      <c r="G4223" t="s">
        <v>5065</v>
      </c>
      <c r="H4223">
        <v>66704</v>
      </c>
      <c r="I4223">
        <v>6</v>
      </c>
      <c r="J4223" t="s">
        <v>5070</v>
      </c>
      <c r="K4223">
        <v>13555.82</v>
      </c>
      <c r="L4223" t="s">
        <v>5079</v>
      </c>
      <c r="M4223">
        <f>MONTH(Helper_Columns[Order_Date])</f>
        <v>11</v>
      </c>
      <c r="N4223">
        <f>YEAR(Helper_Columns[Order_Date])</f>
        <v>2024</v>
      </c>
      <c r="O4223" t="str">
        <f>TEXT(Helper_Columns[Order_Date],"mmm")</f>
        <v>Nov</v>
      </c>
      <c r="P4223" s="7">
        <f>IFERROR(Helper_Columns[Profit]/Helper_Columns[Sales_Amount],0)</f>
        <v>0.20322349484288799</v>
      </c>
      <c r="Q4223" s="5" t="str">
        <f>IF(VALUE(SUBSTITUTE(Helper_Columns[[#This Row],[Discount]],"%",""))&gt;=10,"High Discount", "Normal")</f>
        <v>Normal</v>
      </c>
      <c r="R4223" s="5" t="str">
        <f xml:space="preserve"> IF(Helper_Columns[[#This Row],[Profit]]&gt;5000,"High","Low")</f>
        <v>High</v>
      </c>
    </row>
    <row r="4224" spans="1:18" x14ac:dyDescent="0.25">
      <c r="A4224" t="s">
        <v>4234</v>
      </c>
      <c r="B4224" s="4">
        <v>45600.267653530696</v>
      </c>
      <c r="C4224" t="s">
        <v>5017</v>
      </c>
      <c r="D4224" t="s">
        <v>5028</v>
      </c>
      <c r="E4224" t="s">
        <v>5035</v>
      </c>
      <c r="F4224" t="s">
        <v>5048</v>
      </c>
      <c r="G4224" t="s">
        <v>5051</v>
      </c>
      <c r="H4224">
        <v>71152</v>
      </c>
      <c r="I4224">
        <v>4</v>
      </c>
      <c r="J4224" t="s">
        <v>5072</v>
      </c>
      <c r="K4224">
        <v>10020.209999999999</v>
      </c>
      <c r="L4224" t="s">
        <v>5078</v>
      </c>
      <c r="M4224">
        <f>MONTH(Helper_Columns[Order_Date])</f>
        <v>11</v>
      </c>
      <c r="N4224">
        <f>YEAR(Helper_Columns[Order_Date])</f>
        <v>2024</v>
      </c>
      <c r="O4224" t="str">
        <f>TEXT(Helper_Columns[Order_Date],"mmm")</f>
        <v>Nov</v>
      </c>
      <c r="P4224" s="7">
        <f>IFERROR(Helper_Columns[Profit]/Helper_Columns[Sales_Amount],0)</f>
        <v>0.14082822689453564</v>
      </c>
      <c r="Q4224" s="5" t="str">
        <f>IF(VALUE(SUBSTITUTE(Helper_Columns[[#This Row],[Discount]],"%",""))&gt;=10,"High Discount", "Normal")</f>
        <v>High Discount</v>
      </c>
      <c r="R4224" s="5" t="str">
        <f xml:space="preserve"> IF(Helper_Columns[[#This Row],[Profit]]&gt;5000,"High","Low")</f>
        <v>High</v>
      </c>
    </row>
    <row r="4225" spans="1:18" x14ac:dyDescent="0.25">
      <c r="A4225" t="s">
        <v>4235</v>
      </c>
      <c r="B4225" s="4">
        <v>45600.34066813362</v>
      </c>
      <c r="C4225" t="s">
        <v>5018</v>
      </c>
      <c r="D4225" t="s">
        <v>5027</v>
      </c>
      <c r="E4225" t="s">
        <v>5038</v>
      </c>
      <c r="F4225" t="s">
        <v>5046</v>
      </c>
      <c r="G4225" t="s">
        <v>5054</v>
      </c>
      <c r="H4225">
        <v>41692</v>
      </c>
      <c r="I4225">
        <v>12</v>
      </c>
      <c r="J4225" t="s">
        <v>5069</v>
      </c>
      <c r="K4225">
        <v>7376.01</v>
      </c>
      <c r="L4225" t="s">
        <v>5077</v>
      </c>
      <c r="M4225">
        <f>MONTH(Helper_Columns[Order_Date])</f>
        <v>11</v>
      </c>
      <c r="N4225">
        <f>YEAR(Helper_Columns[Order_Date])</f>
        <v>2024</v>
      </c>
      <c r="O4225" t="str">
        <f>TEXT(Helper_Columns[Order_Date],"mmm")</f>
        <v>Nov</v>
      </c>
      <c r="P4225" s="7">
        <f>IFERROR(Helper_Columns[Profit]/Helper_Columns[Sales_Amount],0)</f>
        <v>0.17691667466180563</v>
      </c>
      <c r="Q4225" s="5" t="str">
        <f>IF(VALUE(SUBSTITUTE(Helper_Columns[[#This Row],[Discount]],"%",""))&gt;=10,"High Discount", "Normal")</f>
        <v>High Discount</v>
      </c>
      <c r="R4225" s="5" t="str">
        <f xml:space="preserve"> IF(Helper_Columns[[#This Row],[Profit]]&gt;5000,"High","Low")</f>
        <v>High</v>
      </c>
    </row>
    <row r="4226" spans="1:18" x14ac:dyDescent="0.25">
      <c r="A4226" t="s">
        <v>4236</v>
      </c>
      <c r="B4226" s="4">
        <v>45600.413682736536</v>
      </c>
      <c r="C4226" t="s">
        <v>5019</v>
      </c>
      <c r="D4226" t="s">
        <v>5027</v>
      </c>
      <c r="E4226" t="s">
        <v>5038</v>
      </c>
      <c r="F4226" t="s">
        <v>5048</v>
      </c>
      <c r="G4226" t="s">
        <v>5059</v>
      </c>
      <c r="H4226">
        <v>2610</v>
      </c>
      <c r="I4226">
        <v>13</v>
      </c>
      <c r="J4226" t="s">
        <v>5072</v>
      </c>
      <c r="K4226">
        <v>358.15</v>
      </c>
      <c r="L4226" t="s">
        <v>5077</v>
      </c>
      <c r="M4226">
        <f>MONTH(Helper_Columns[Order_Date])</f>
        <v>11</v>
      </c>
      <c r="N4226">
        <f>YEAR(Helper_Columns[Order_Date])</f>
        <v>2024</v>
      </c>
      <c r="O4226" t="str">
        <f>TEXT(Helper_Columns[Order_Date],"mmm")</f>
        <v>Nov</v>
      </c>
      <c r="P4226" s="7">
        <f>IFERROR(Helper_Columns[Profit]/Helper_Columns[Sales_Amount],0)</f>
        <v>0.13722222222222222</v>
      </c>
      <c r="Q4226" s="5" t="str">
        <f>IF(VALUE(SUBSTITUTE(Helper_Columns[[#This Row],[Discount]],"%",""))&gt;=10,"High Discount", "Normal")</f>
        <v>High Discount</v>
      </c>
      <c r="R4226" s="5" t="str">
        <f xml:space="preserve"> IF(Helper_Columns[[#This Row],[Profit]]&gt;5000,"High","Low")</f>
        <v>Low</v>
      </c>
    </row>
    <row r="4227" spans="1:18" x14ac:dyDescent="0.25">
      <c r="A4227" t="s">
        <v>4237</v>
      </c>
      <c r="B4227" s="4">
        <v>45600.486697339467</v>
      </c>
      <c r="C4227" t="s">
        <v>5017</v>
      </c>
      <c r="D4227" t="s">
        <v>5027</v>
      </c>
      <c r="E4227" t="s">
        <v>5038</v>
      </c>
      <c r="F4227" t="s">
        <v>5048</v>
      </c>
      <c r="G4227" t="s">
        <v>5059</v>
      </c>
      <c r="H4227">
        <v>62255</v>
      </c>
      <c r="I4227">
        <v>11</v>
      </c>
      <c r="J4227" t="s">
        <v>5071</v>
      </c>
      <c r="K4227">
        <v>12113.99</v>
      </c>
      <c r="L4227" t="s">
        <v>5075</v>
      </c>
      <c r="M4227">
        <f>MONTH(Helper_Columns[Order_Date])</f>
        <v>11</v>
      </c>
      <c r="N4227">
        <f>YEAR(Helper_Columns[Order_Date])</f>
        <v>2024</v>
      </c>
      <c r="O4227" t="str">
        <f>TEXT(Helper_Columns[Order_Date],"mmm")</f>
        <v>Nov</v>
      </c>
      <c r="P4227" s="7">
        <f>IFERROR(Helper_Columns[Profit]/Helper_Columns[Sales_Amount],0)</f>
        <v>0.19458661954863063</v>
      </c>
      <c r="Q4227" s="5" t="str">
        <f>IF(VALUE(SUBSTITUTE(Helper_Columns[[#This Row],[Discount]],"%",""))&gt;=10,"High Discount", "Normal")</f>
        <v>High Discount</v>
      </c>
      <c r="R4227" s="5" t="str">
        <f xml:space="preserve"> IF(Helper_Columns[[#This Row],[Profit]]&gt;5000,"High","Low")</f>
        <v>High</v>
      </c>
    </row>
    <row r="4228" spans="1:18" x14ac:dyDescent="0.25">
      <c r="A4228" t="s">
        <v>4238</v>
      </c>
      <c r="B4228" s="4">
        <v>45600.559711942376</v>
      </c>
      <c r="C4228" t="s">
        <v>5024</v>
      </c>
      <c r="D4228" t="s">
        <v>5027</v>
      </c>
      <c r="E4228" t="s">
        <v>5038</v>
      </c>
      <c r="F4228" t="s">
        <v>5047</v>
      </c>
      <c r="G4228" t="s">
        <v>5062</v>
      </c>
      <c r="H4228">
        <v>62305</v>
      </c>
      <c r="I4228">
        <v>6</v>
      </c>
      <c r="J4228" t="s">
        <v>5073</v>
      </c>
      <c r="K4228">
        <v>12790.92</v>
      </c>
      <c r="L4228" t="s">
        <v>5075</v>
      </c>
      <c r="M4228">
        <f>MONTH(Helper_Columns[Order_Date])</f>
        <v>11</v>
      </c>
      <c r="N4228">
        <f>YEAR(Helper_Columns[Order_Date])</f>
        <v>2024</v>
      </c>
      <c r="O4228" t="str">
        <f>TEXT(Helper_Columns[Order_Date],"mmm")</f>
        <v>Nov</v>
      </c>
      <c r="P4228" s="7">
        <f>IFERROR(Helper_Columns[Profit]/Helper_Columns[Sales_Amount],0)</f>
        <v>0.20529524115239547</v>
      </c>
      <c r="Q4228" s="5" t="str">
        <f>IF(VALUE(SUBSTITUTE(Helper_Columns[[#This Row],[Discount]],"%",""))&gt;=10,"High Discount", "Normal")</f>
        <v>Normal</v>
      </c>
      <c r="R4228" s="5" t="str">
        <f xml:space="preserve"> IF(Helper_Columns[[#This Row],[Profit]]&gt;5000,"High","Low")</f>
        <v>High</v>
      </c>
    </row>
    <row r="4229" spans="1:18" x14ac:dyDescent="0.25">
      <c r="A4229" t="s">
        <v>4239</v>
      </c>
      <c r="B4229" s="4">
        <v>45600.6327265453</v>
      </c>
      <c r="C4229" t="s">
        <v>5025</v>
      </c>
      <c r="D4229" t="s">
        <v>5026</v>
      </c>
      <c r="E4229" t="s">
        <v>5030</v>
      </c>
      <c r="F4229" t="s">
        <v>5048</v>
      </c>
      <c r="G4229" t="s">
        <v>5055</v>
      </c>
      <c r="H4229">
        <v>51551</v>
      </c>
      <c r="I4229">
        <v>7</v>
      </c>
      <c r="J4229" t="s">
        <v>5069</v>
      </c>
      <c r="K4229">
        <v>11254.57</v>
      </c>
      <c r="L4229" t="s">
        <v>5076</v>
      </c>
      <c r="M4229">
        <f>MONTH(Helper_Columns[Order_Date])</f>
        <v>11</v>
      </c>
      <c r="N4229">
        <f>YEAR(Helper_Columns[Order_Date])</f>
        <v>2024</v>
      </c>
      <c r="O4229" t="str">
        <f>TEXT(Helper_Columns[Order_Date],"mmm")</f>
        <v>Nov</v>
      </c>
      <c r="P4229" s="7">
        <f>IFERROR(Helper_Columns[Profit]/Helper_Columns[Sales_Amount],0)</f>
        <v>0.21831914026885996</v>
      </c>
      <c r="Q4229" s="5" t="str">
        <f>IF(VALUE(SUBSTITUTE(Helper_Columns[[#This Row],[Discount]],"%",""))&gt;=10,"High Discount", "Normal")</f>
        <v>High Discount</v>
      </c>
      <c r="R4229" s="5" t="str">
        <f xml:space="preserve"> IF(Helper_Columns[[#This Row],[Profit]]&gt;5000,"High","Low")</f>
        <v>High</v>
      </c>
    </row>
    <row r="4230" spans="1:18" x14ac:dyDescent="0.25">
      <c r="A4230" t="s">
        <v>4240</v>
      </c>
      <c r="B4230" s="4">
        <v>45600.705741148231</v>
      </c>
      <c r="C4230" t="s">
        <v>5025</v>
      </c>
      <c r="D4230" t="s">
        <v>5027</v>
      </c>
      <c r="E4230" t="s">
        <v>5044</v>
      </c>
      <c r="F4230" t="s">
        <v>5048</v>
      </c>
      <c r="G4230" t="s">
        <v>5065</v>
      </c>
      <c r="H4230">
        <v>25081</v>
      </c>
      <c r="I4230">
        <v>7</v>
      </c>
      <c r="J4230" t="s">
        <v>5069</v>
      </c>
      <c r="K4230">
        <v>4005.45</v>
      </c>
      <c r="L4230" t="s">
        <v>5077</v>
      </c>
      <c r="M4230">
        <f>MONTH(Helper_Columns[Order_Date])</f>
        <v>11</v>
      </c>
      <c r="N4230">
        <f>YEAR(Helper_Columns[Order_Date])</f>
        <v>2024</v>
      </c>
      <c r="O4230" t="str">
        <f>TEXT(Helper_Columns[Order_Date],"mmm")</f>
        <v>Nov</v>
      </c>
      <c r="P4230" s="7">
        <f>IFERROR(Helper_Columns[Profit]/Helper_Columns[Sales_Amount],0)</f>
        <v>0.15970057015270522</v>
      </c>
      <c r="Q4230" s="5" t="str">
        <f>IF(VALUE(SUBSTITUTE(Helper_Columns[[#This Row],[Discount]],"%",""))&gt;=10,"High Discount", "Normal")</f>
        <v>High Discount</v>
      </c>
      <c r="R4230" s="5" t="str">
        <f xml:space="preserve"> IF(Helper_Columns[[#This Row],[Profit]]&gt;5000,"High","Low")</f>
        <v>Low</v>
      </c>
    </row>
    <row r="4231" spans="1:18" x14ac:dyDescent="0.25">
      <c r="A4231" t="s">
        <v>4241</v>
      </c>
      <c r="B4231" s="4">
        <v>45600.778755751147</v>
      </c>
      <c r="C4231" t="s">
        <v>5025</v>
      </c>
      <c r="D4231" t="s">
        <v>5029</v>
      </c>
      <c r="E4231" t="s">
        <v>5041</v>
      </c>
      <c r="F4231" t="s">
        <v>5048</v>
      </c>
      <c r="G4231" t="s">
        <v>5055</v>
      </c>
      <c r="H4231">
        <v>70458</v>
      </c>
      <c r="I4231">
        <v>13</v>
      </c>
      <c r="J4231" t="s">
        <v>5070</v>
      </c>
      <c r="K4231">
        <v>14025.34</v>
      </c>
      <c r="L4231" t="s">
        <v>5074</v>
      </c>
      <c r="M4231">
        <f>MONTH(Helper_Columns[Order_Date])</f>
        <v>11</v>
      </c>
      <c r="N4231">
        <f>YEAR(Helper_Columns[Order_Date])</f>
        <v>2024</v>
      </c>
      <c r="O4231" t="str">
        <f>TEXT(Helper_Columns[Order_Date],"mmm")</f>
        <v>Nov</v>
      </c>
      <c r="P4231" s="7">
        <f>IFERROR(Helper_Columns[Profit]/Helper_Columns[Sales_Amount],0)</f>
        <v>0.19905958159470891</v>
      </c>
      <c r="Q4231" s="5" t="str">
        <f>IF(VALUE(SUBSTITUTE(Helper_Columns[[#This Row],[Discount]],"%",""))&gt;=10,"High Discount", "Normal")</f>
        <v>Normal</v>
      </c>
      <c r="R4231" s="5" t="str">
        <f xml:space="preserve"> IF(Helper_Columns[[#This Row],[Profit]]&gt;5000,"High","Low")</f>
        <v>High</v>
      </c>
    </row>
    <row r="4232" spans="1:18" x14ac:dyDescent="0.25">
      <c r="A4232" t="s">
        <v>4242</v>
      </c>
      <c r="B4232" s="4">
        <v>45600.851770354056</v>
      </c>
      <c r="C4232" t="s">
        <v>5012</v>
      </c>
      <c r="D4232" t="s">
        <v>5029</v>
      </c>
      <c r="E4232" t="s">
        <v>5041</v>
      </c>
      <c r="F4232" t="s">
        <v>5047</v>
      </c>
      <c r="G4232" t="s">
        <v>5063</v>
      </c>
      <c r="H4232">
        <v>4754</v>
      </c>
      <c r="I4232">
        <v>5</v>
      </c>
      <c r="J4232" t="s">
        <v>5073</v>
      </c>
      <c r="K4232">
        <v>734.35</v>
      </c>
      <c r="L4232" t="s">
        <v>5074</v>
      </c>
      <c r="M4232">
        <f>MONTH(Helper_Columns[Order_Date])</f>
        <v>11</v>
      </c>
      <c r="N4232">
        <f>YEAR(Helper_Columns[Order_Date])</f>
        <v>2024</v>
      </c>
      <c r="O4232" t="str">
        <f>TEXT(Helper_Columns[Order_Date],"mmm")</f>
        <v>Nov</v>
      </c>
      <c r="P4232" s="7">
        <f>IFERROR(Helper_Columns[Profit]/Helper_Columns[Sales_Amount],0)</f>
        <v>0.15446992006731175</v>
      </c>
      <c r="Q4232" s="5" t="str">
        <f>IF(VALUE(SUBSTITUTE(Helper_Columns[[#This Row],[Discount]],"%",""))&gt;=10,"High Discount", "Normal")</f>
        <v>Normal</v>
      </c>
      <c r="R4232" s="5" t="str">
        <f xml:space="preserve"> IF(Helper_Columns[[#This Row],[Profit]]&gt;5000,"High","Low")</f>
        <v>Low</v>
      </c>
    </row>
    <row r="4233" spans="1:18" x14ac:dyDescent="0.25">
      <c r="A4233" t="s">
        <v>4243</v>
      </c>
      <c r="B4233" s="4">
        <v>45600.924784956987</v>
      </c>
      <c r="C4233" t="s">
        <v>5014</v>
      </c>
      <c r="D4233" t="s">
        <v>5029</v>
      </c>
      <c r="E4233" t="s">
        <v>5033</v>
      </c>
      <c r="F4233" t="s">
        <v>5048</v>
      </c>
      <c r="G4233" t="s">
        <v>5055</v>
      </c>
      <c r="H4233">
        <v>49455</v>
      </c>
      <c r="I4233">
        <v>13</v>
      </c>
      <c r="J4233" t="s">
        <v>5070</v>
      </c>
      <c r="K4233">
        <v>9476.6299999999992</v>
      </c>
      <c r="L4233" t="s">
        <v>5078</v>
      </c>
      <c r="M4233">
        <f>MONTH(Helper_Columns[Order_Date])</f>
        <v>11</v>
      </c>
      <c r="N4233">
        <f>YEAR(Helper_Columns[Order_Date])</f>
        <v>2024</v>
      </c>
      <c r="O4233" t="str">
        <f>TEXT(Helper_Columns[Order_Date],"mmm")</f>
        <v>Nov</v>
      </c>
      <c r="P4233" s="7">
        <f>IFERROR(Helper_Columns[Profit]/Helper_Columns[Sales_Amount],0)</f>
        <v>0.19162127186331007</v>
      </c>
      <c r="Q4233" s="5" t="str">
        <f>IF(VALUE(SUBSTITUTE(Helper_Columns[[#This Row],[Discount]],"%",""))&gt;=10,"High Discount", "Normal")</f>
        <v>Normal</v>
      </c>
      <c r="R4233" s="5" t="str">
        <f xml:space="preserve"> IF(Helper_Columns[[#This Row],[Profit]]&gt;5000,"High","Low")</f>
        <v>High</v>
      </c>
    </row>
    <row r="4234" spans="1:18" x14ac:dyDescent="0.25">
      <c r="A4234" t="s">
        <v>4244</v>
      </c>
      <c r="B4234" s="4">
        <v>45600.997799559897</v>
      </c>
      <c r="C4234" t="s">
        <v>5023</v>
      </c>
      <c r="D4234" t="s">
        <v>5028</v>
      </c>
      <c r="E4234" t="s">
        <v>5032</v>
      </c>
      <c r="F4234" t="s">
        <v>5048</v>
      </c>
      <c r="G4234" t="s">
        <v>5051</v>
      </c>
      <c r="H4234">
        <v>13264</v>
      </c>
      <c r="I4234">
        <v>9</v>
      </c>
      <c r="J4234" t="s">
        <v>5070</v>
      </c>
      <c r="K4234">
        <v>1386.7</v>
      </c>
      <c r="L4234" t="s">
        <v>5076</v>
      </c>
      <c r="M4234">
        <f>MONTH(Helper_Columns[Order_Date])</f>
        <v>11</v>
      </c>
      <c r="N4234">
        <f>YEAR(Helper_Columns[Order_Date])</f>
        <v>2024</v>
      </c>
      <c r="O4234" t="str">
        <f>TEXT(Helper_Columns[Order_Date],"mmm")</f>
        <v>Nov</v>
      </c>
      <c r="P4234" s="7">
        <f>IFERROR(Helper_Columns[Profit]/Helper_Columns[Sales_Amount],0)</f>
        <v>0.10454613992762364</v>
      </c>
      <c r="Q4234" s="5" t="str">
        <f>IF(VALUE(SUBSTITUTE(Helper_Columns[[#This Row],[Discount]],"%",""))&gt;=10,"High Discount", "Normal")</f>
        <v>Normal</v>
      </c>
      <c r="R4234" s="5" t="str">
        <f xml:space="preserve"> IF(Helper_Columns[[#This Row],[Profit]]&gt;5000,"High","Low")</f>
        <v>Low</v>
      </c>
    </row>
    <row r="4235" spans="1:18" x14ac:dyDescent="0.25">
      <c r="A4235" t="s">
        <v>4245</v>
      </c>
      <c r="B4235" s="4">
        <v>45601.070814162827</v>
      </c>
      <c r="C4235" t="s">
        <v>5018</v>
      </c>
      <c r="D4235" t="s">
        <v>5027</v>
      </c>
      <c r="E4235" t="s">
        <v>5044</v>
      </c>
      <c r="F4235" t="s">
        <v>5048</v>
      </c>
      <c r="G4235" t="s">
        <v>5065</v>
      </c>
      <c r="H4235">
        <v>57350</v>
      </c>
      <c r="I4235">
        <v>2</v>
      </c>
      <c r="J4235" t="s">
        <v>5072</v>
      </c>
      <c r="K4235">
        <v>10455.17</v>
      </c>
      <c r="L4235" t="s">
        <v>5077</v>
      </c>
      <c r="M4235">
        <f>MONTH(Helper_Columns[Order_Date])</f>
        <v>11</v>
      </c>
      <c r="N4235">
        <f>YEAR(Helper_Columns[Order_Date])</f>
        <v>2024</v>
      </c>
      <c r="O4235" t="str">
        <f>TEXT(Helper_Columns[Order_Date],"mmm")</f>
        <v>Nov</v>
      </c>
      <c r="P4235" s="7">
        <f>IFERROR(Helper_Columns[Profit]/Helper_Columns[Sales_Amount],0)</f>
        <v>0.18230462074978204</v>
      </c>
      <c r="Q4235" s="5" t="str">
        <f>IF(VALUE(SUBSTITUTE(Helper_Columns[[#This Row],[Discount]],"%",""))&gt;=10,"High Discount", "Normal")</f>
        <v>High Discount</v>
      </c>
      <c r="R4235" s="5" t="str">
        <f xml:space="preserve"> IF(Helper_Columns[[#This Row],[Profit]]&gt;5000,"High","Low")</f>
        <v>High</v>
      </c>
    </row>
    <row r="4236" spans="1:18" x14ac:dyDescent="0.25">
      <c r="A4236" t="s">
        <v>4246</v>
      </c>
      <c r="B4236" s="4">
        <v>45601.143828765751</v>
      </c>
      <c r="C4236" t="s">
        <v>5014</v>
      </c>
      <c r="D4236" t="s">
        <v>5027</v>
      </c>
      <c r="E4236" t="s">
        <v>5031</v>
      </c>
      <c r="F4236" t="s">
        <v>5047</v>
      </c>
      <c r="G4236" t="s">
        <v>5062</v>
      </c>
      <c r="H4236">
        <v>38031</v>
      </c>
      <c r="I4236">
        <v>13</v>
      </c>
      <c r="J4236" t="s">
        <v>5071</v>
      </c>
      <c r="K4236">
        <v>3682.36</v>
      </c>
      <c r="L4236" t="s">
        <v>5076</v>
      </c>
      <c r="M4236">
        <f>MONTH(Helper_Columns[Order_Date])</f>
        <v>11</v>
      </c>
      <c r="N4236">
        <f>YEAR(Helper_Columns[Order_Date])</f>
        <v>2024</v>
      </c>
      <c r="O4236" t="str">
        <f>TEXT(Helper_Columns[Order_Date],"mmm")</f>
        <v>Nov</v>
      </c>
      <c r="P4236" s="7">
        <f>IFERROR(Helper_Columns[Profit]/Helper_Columns[Sales_Amount],0)</f>
        <v>9.6825221529804634E-2</v>
      </c>
      <c r="Q4236" s="5" t="str">
        <f>IF(VALUE(SUBSTITUTE(Helper_Columns[[#This Row],[Discount]],"%",""))&gt;=10,"High Discount", "Normal")</f>
        <v>High Discount</v>
      </c>
      <c r="R4236" s="5" t="str">
        <f xml:space="preserve"> IF(Helper_Columns[[#This Row],[Profit]]&gt;5000,"High","Low")</f>
        <v>Low</v>
      </c>
    </row>
    <row r="4237" spans="1:18" x14ac:dyDescent="0.25">
      <c r="A4237" t="s">
        <v>4247</v>
      </c>
      <c r="B4237" s="4">
        <v>45601.216843368667</v>
      </c>
      <c r="C4237" t="s">
        <v>5019</v>
      </c>
      <c r="D4237" t="s">
        <v>5027</v>
      </c>
      <c r="E4237" t="s">
        <v>5044</v>
      </c>
      <c r="F4237" t="s">
        <v>5046</v>
      </c>
      <c r="G4237" t="s">
        <v>5053</v>
      </c>
      <c r="H4237">
        <v>53337</v>
      </c>
      <c r="I4237">
        <v>11</v>
      </c>
      <c r="J4237" t="s">
        <v>5073</v>
      </c>
      <c r="K4237">
        <v>10916.53</v>
      </c>
      <c r="L4237" t="s">
        <v>5079</v>
      </c>
      <c r="M4237">
        <f>MONTH(Helper_Columns[Order_Date])</f>
        <v>11</v>
      </c>
      <c r="N4237">
        <f>YEAR(Helper_Columns[Order_Date])</f>
        <v>2024</v>
      </c>
      <c r="O4237" t="str">
        <f>TEXT(Helper_Columns[Order_Date],"mmm")</f>
        <v>Nov</v>
      </c>
      <c r="P4237" s="7">
        <f>IFERROR(Helper_Columns[Profit]/Helper_Columns[Sales_Amount],0)</f>
        <v>0.20467086637793652</v>
      </c>
      <c r="Q4237" s="5" t="str">
        <f>IF(VALUE(SUBSTITUTE(Helper_Columns[[#This Row],[Discount]],"%",""))&gt;=10,"High Discount", "Normal")</f>
        <v>Normal</v>
      </c>
      <c r="R4237" s="5" t="str">
        <f xml:space="preserve"> IF(Helper_Columns[[#This Row],[Profit]]&gt;5000,"High","Low")</f>
        <v>High</v>
      </c>
    </row>
    <row r="4238" spans="1:18" x14ac:dyDescent="0.25">
      <c r="A4238" t="s">
        <v>4248</v>
      </c>
      <c r="B4238" s="4">
        <v>45601.289857971577</v>
      </c>
      <c r="C4238" t="s">
        <v>5024</v>
      </c>
      <c r="D4238" t="s">
        <v>5029</v>
      </c>
      <c r="E4238" t="s">
        <v>5033</v>
      </c>
      <c r="F4238" t="s">
        <v>5046</v>
      </c>
      <c r="G4238" t="s">
        <v>5053</v>
      </c>
      <c r="H4238">
        <v>17124</v>
      </c>
      <c r="I4238">
        <v>4</v>
      </c>
      <c r="J4238" t="s">
        <v>5071</v>
      </c>
      <c r="K4238">
        <v>2938.8</v>
      </c>
      <c r="L4238" t="s">
        <v>5076</v>
      </c>
      <c r="M4238">
        <f>MONTH(Helper_Columns[Order_Date])</f>
        <v>11</v>
      </c>
      <c r="N4238">
        <f>YEAR(Helper_Columns[Order_Date])</f>
        <v>2024</v>
      </c>
      <c r="O4238" t="str">
        <f>TEXT(Helper_Columns[Order_Date],"mmm")</f>
        <v>Nov</v>
      </c>
      <c r="P4238" s="7">
        <f>IFERROR(Helper_Columns[Profit]/Helper_Columns[Sales_Amount],0)</f>
        <v>0.1716187806587246</v>
      </c>
      <c r="Q4238" s="5" t="str">
        <f>IF(VALUE(SUBSTITUTE(Helper_Columns[[#This Row],[Discount]],"%",""))&gt;=10,"High Discount", "Normal")</f>
        <v>High Discount</v>
      </c>
      <c r="R4238" s="5" t="str">
        <f xml:space="preserve"> IF(Helper_Columns[[#This Row],[Profit]]&gt;5000,"High","Low")</f>
        <v>Low</v>
      </c>
    </row>
    <row r="4239" spans="1:18" x14ac:dyDescent="0.25">
      <c r="A4239" t="s">
        <v>4249</v>
      </c>
      <c r="B4239" s="4">
        <v>45601.362872574507</v>
      </c>
      <c r="C4239" t="s">
        <v>5015</v>
      </c>
      <c r="D4239" t="s">
        <v>5027</v>
      </c>
      <c r="E4239" t="s">
        <v>5042</v>
      </c>
      <c r="F4239" t="s">
        <v>5048</v>
      </c>
      <c r="G4239" t="s">
        <v>5056</v>
      </c>
      <c r="H4239">
        <v>33869</v>
      </c>
      <c r="I4239">
        <v>11</v>
      </c>
      <c r="J4239" t="s">
        <v>5069</v>
      </c>
      <c r="K4239">
        <v>3724.32</v>
      </c>
      <c r="L4239" t="s">
        <v>5078</v>
      </c>
      <c r="M4239">
        <f>MONTH(Helper_Columns[Order_Date])</f>
        <v>11</v>
      </c>
      <c r="N4239">
        <f>YEAR(Helper_Columns[Order_Date])</f>
        <v>2024</v>
      </c>
      <c r="O4239" t="str">
        <f>TEXT(Helper_Columns[Order_Date],"mmm")</f>
        <v>Nov</v>
      </c>
      <c r="P4239" s="7">
        <f>IFERROR(Helper_Columns[Profit]/Helper_Columns[Sales_Amount],0)</f>
        <v>0.10996250258348343</v>
      </c>
      <c r="Q4239" s="5" t="str">
        <f>IF(VALUE(SUBSTITUTE(Helper_Columns[[#This Row],[Discount]],"%",""))&gt;=10,"High Discount", "Normal")</f>
        <v>High Discount</v>
      </c>
      <c r="R4239" s="5" t="str">
        <f xml:space="preserve"> IF(Helper_Columns[[#This Row],[Profit]]&gt;5000,"High","Low")</f>
        <v>Low</v>
      </c>
    </row>
    <row r="4240" spans="1:18" x14ac:dyDescent="0.25">
      <c r="A4240" t="s">
        <v>4250</v>
      </c>
      <c r="B4240" s="4">
        <v>45601.435887177431</v>
      </c>
      <c r="C4240" t="s">
        <v>5020</v>
      </c>
      <c r="D4240" t="s">
        <v>5029</v>
      </c>
      <c r="E4240" t="s">
        <v>5040</v>
      </c>
      <c r="F4240" t="s">
        <v>5047</v>
      </c>
      <c r="G4240" t="s">
        <v>5058</v>
      </c>
      <c r="H4240">
        <v>36693</v>
      </c>
      <c r="I4240">
        <v>1</v>
      </c>
      <c r="J4240" t="s">
        <v>5071</v>
      </c>
      <c r="K4240">
        <v>7826.58</v>
      </c>
      <c r="L4240" t="s">
        <v>5078</v>
      </c>
      <c r="M4240">
        <f>MONTH(Helper_Columns[Order_Date])</f>
        <v>11</v>
      </c>
      <c r="N4240">
        <f>YEAR(Helper_Columns[Order_Date])</f>
        <v>2024</v>
      </c>
      <c r="O4240" t="str">
        <f>TEXT(Helper_Columns[Order_Date],"mmm")</f>
        <v>Nov</v>
      </c>
      <c r="P4240" s="7">
        <f>IFERROR(Helper_Columns[Profit]/Helper_Columns[Sales_Amount],0)</f>
        <v>0.213298994358597</v>
      </c>
      <c r="Q4240" s="5" t="str">
        <f>IF(VALUE(SUBSTITUTE(Helper_Columns[[#This Row],[Discount]],"%",""))&gt;=10,"High Discount", "Normal")</f>
        <v>High Discount</v>
      </c>
      <c r="R4240" s="5" t="str">
        <f xml:space="preserve"> IF(Helper_Columns[[#This Row],[Profit]]&gt;5000,"High","Low")</f>
        <v>High</v>
      </c>
    </row>
    <row r="4241" spans="1:18" x14ac:dyDescent="0.25">
      <c r="A4241" t="s">
        <v>4251</v>
      </c>
      <c r="B4241" s="4">
        <v>45601.508901780348</v>
      </c>
      <c r="C4241" t="s">
        <v>5022</v>
      </c>
      <c r="D4241" t="s">
        <v>5028</v>
      </c>
      <c r="E4241" t="s">
        <v>5035</v>
      </c>
      <c r="F4241" t="s">
        <v>5048</v>
      </c>
      <c r="G4241" t="s">
        <v>5055</v>
      </c>
      <c r="H4241">
        <v>8944</v>
      </c>
      <c r="I4241">
        <v>1</v>
      </c>
      <c r="J4241" t="s">
        <v>5068</v>
      </c>
      <c r="K4241">
        <v>1735.51</v>
      </c>
      <c r="L4241" t="s">
        <v>5078</v>
      </c>
      <c r="M4241">
        <f>MONTH(Helper_Columns[Order_Date])</f>
        <v>11</v>
      </c>
      <c r="N4241">
        <f>YEAR(Helper_Columns[Order_Date])</f>
        <v>2024</v>
      </c>
      <c r="O4241" t="str">
        <f>TEXT(Helper_Columns[Order_Date],"mmm")</f>
        <v>Nov</v>
      </c>
      <c r="P4241" s="7">
        <f>IFERROR(Helper_Columns[Profit]/Helper_Columns[Sales_Amount],0)</f>
        <v>0.19404181574239715</v>
      </c>
      <c r="Q4241" s="5" t="str">
        <f>IF(VALUE(SUBSTITUTE(Helper_Columns[[#This Row],[Discount]],"%",""))&gt;=10,"High Discount", "Normal")</f>
        <v>Normal</v>
      </c>
      <c r="R4241" s="5" t="str">
        <f xml:space="preserve"> IF(Helper_Columns[[#This Row],[Profit]]&gt;5000,"High","Low")</f>
        <v>Low</v>
      </c>
    </row>
    <row r="4242" spans="1:18" x14ac:dyDescent="0.25">
      <c r="A4242" t="s">
        <v>4252</v>
      </c>
      <c r="B4242" s="4">
        <v>45601.581916383278</v>
      </c>
      <c r="C4242" t="s">
        <v>5014</v>
      </c>
      <c r="D4242" t="s">
        <v>5026</v>
      </c>
      <c r="E4242" t="s">
        <v>5045</v>
      </c>
      <c r="F4242" t="s">
        <v>5048</v>
      </c>
      <c r="G4242" t="s">
        <v>5051</v>
      </c>
      <c r="H4242">
        <v>66665</v>
      </c>
      <c r="I4242">
        <v>4</v>
      </c>
      <c r="J4242" t="s">
        <v>5072</v>
      </c>
      <c r="K4242">
        <v>12895.25</v>
      </c>
      <c r="L4242" t="s">
        <v>5074</v>
      </c>
      <c r="M4242">
        <f>MONTH(Helper_Columns[Order_Date])</f>
        <v>11</v>
      </c>
      <c r="N4242">
        <f>YEAR(Helper_Columns[Order_Date])</f>
        <v>2024</v>
      </c>
      <c r="O4242" t="str">
        <f>TEXT(Helper_Columns[Order_Date],"mmm")</f>
        <v>Nov</v>
      </c>
      <c r="P4242" s="7">
        <f>IFERROR(Helper_Columns[Profit]/Helper_Columns[Sales_Amount],0)</f>
        <v>0.19343358583964598</v>
      </c>
      <c r="Q4242" s="5" t="str">
        <f>IF(VALUE(SUBSTITUTE(Helper_Columns[[#This Row],[Discount]],"%",""))&gt;=10,"High Discount", "Normal")</f>
        <v>High Discount</v>
      </c>
      <c r="R4242" s="5" t="str">
        <f xml:space="preserve"> IF(Helper_Columns[[#This Row],[Profit]]&gt;5000,"High","Low")</f>
        <v>High</v>
      </c>
    </row>
    <row r="4243" spans="1:18" x14ac:dyDescent="0.25">
      <c r="A4243" t="s">
        <v>4253</v>
      </c>
      <c r="B4243" s="4">
        <v>45601.654930986188</v>
      </c>
      <c r="C4243" t="s">
        <v>5025</v>
      </c>
      <c r="D4243" t="s">
        <v>5026</v>
      </c>
      <c r="E4243" t="s">
        <v>5034</v>
      </c>
      <c r="F4243" t="s">
        <v>5047</v>
      </c>
      <c r="G4243" t="s">
        <v>5050</v>
      </c>
      <c r="H4243">
        <v>71809</v>
      </c>
      <c r="I4243">
        <v>3</v>
      </c>
      <c r="J4243" t="s">
        <v>5068</v>
      </c>
      <c r="K4243">
        <v>12321.02</v>
      </c>
      <c r="L4243" t="s">
        <v>5077</v>
      </c>
      <c r="M4243">
        <f>MONTH(Helper_Columns[Order_Date])</f>
        <v>11</v>
      </c>
      <c r="N4243">
        <f>YEAR(Helper_Columns[Order_Date])</f>
        <v>2024</v>
      </c>
      <c r="O4243" t="str">
        <f>TEXT(Helper_Columns[Order_Date],"mmm")</f>
        <v>Nov</v>
      </c>
      <c r="P4243" s="7">
        <f>IFERROR(Helper_Columns[Profit]/Helper_Columns[Sales_Amount],0)</f>
        <v>0.17158044256290994</v>
      </c>
      <c r="Q4243" s="5" t="str">
        <f>IF(VALUE(SUBSTITUTE(Helper_Columns[[#This Row],[Discount]],"%",""))&gt;=10,"High Discount", "Normal")</f>
        <v>Normal</v>
      </c>
      <c r="R4243" s="5" t="str">
        <f xml:space="preserve"> IF(Helper_Columns[[#This Row],[Profit]]&gt;5000,"High","Low")</f>
        <v>High</v>
      </c>
    </row>
    <row r="4244" spans="1:18" x14ac:dyDescent="0.25">
      <c r="A4244" t="s">
        <v>4254</v>
      </c>
      <c r="B4244" s="4">
        <v>45601.727945589111</v>
      </c>
      <c r="C4244" t="s">
        <v>5025</v>
      </c>
      <c r="D4244" t="s">
        <v>5028</v>
      </c>
      <c r="E4244" t="s">
        <v>5036</v>
      </c>
      <c r="F4244" t="s">
        <v>5048</v>
      </c>
      <c r="G4244" t="s">
        <v>5065</v>
      </c>
      <c r="H4244">
        <v>12058</v>
      </c>
      <c r="I4244">
        <v>8</v>
      </c>
      <c r="J4244" t="s">
        <v>5073</v>
      </c>
      <c r="K4244">
        <v>1274.1099999999999</v>
      </c>
      <c r="L4244" t="s">
        <v>5075</v>
      </c>
      <c r="M4244">
        <f>MONTH(Helper_Columns[Order_Date])</f>
        <v>11</v>
      </c>
      <c r="N4244">
        <f>YEAR(Helper_Columns[Order_Date])</f>
        <v>2024</v>
      </c>
      <c r="O4244" t="str">
        <f>TEXT(Helper_Columns[Order_Date],"mmm")</f>
        <v>Nov</v>
      </c>
      <c r="P4244" s="7">
        <f>IFERROR(Helper_Columns[Profit]/Helper_Columns[Sales_Amount],0)</f>
        <v>0.1056651185934649</v>
      </c>
      <c r="Q4244" s="5" t="str">
        <f>IF(VALUE(SUBSTITUTE(Helper_Columns[[#This Row],[Discount]],"%",""))&gt;=10,"High Discount", "Normal")</f>
        <v>Normal</v>
      </c>
      <c r="R4244" s="5" t="str">
        <f xml:space="preserve"> IF(Helper_Columns[[#This Row],[Profit]]&gt;5000,"High","Low")</f>
        <v>Low</v>
      </c>
    </row>
    <row r="4245" spans="1:18" x14ac:dyDescent="0.25">
      <c r="A4245" t="s">
        <v>4255</v>
      </c>
      <c r="B4245" s="4">
        <v>45601.800960192028</v>
      </c>
      <c r="C4245" t="s">
        <v>5024</v>
      </c>
      <c r="D4245" t="s">
        <v>5028</v>
      </c>
      <c r="E4245" t="s">
        <v>5037</v>
      </c>
      <c r="F4245" t="s">
        <v>5048</v>
      </c>
      <c r="G4245" t="s">
        <v>5051</v>
      </c>
      <c r="H4245">
        <v>28166</v>
      </c>
      <c r="I4245">
        <v>13</v>
      </c>
      <c r="J4245" t="s">
        <v>5072</v>
      </c>
      <c r="K4245">
        <v>3390.2</v>
      </c>
      <c r="L4245" t="s">
        <v>5077</v>
      </c>
      <c r="M4245">
        <f>MONTH(Helper_Columns[Order_Date])</f>
        <v>11</v>
      </c>
      <c r="N4245">
        <f>YEAR(Helper_Columns[Order_Date])</f>
        <v>2024</v>
      </c>
      <c r="O4245" t="str">
        <f>TEXT(Helper_Columns[Order_Date],"mmm")</f>
        <v>Nov</v>
      </c>
      <c r="P4245" s="7">
        <f>IFERROR(Helper_Columns[Profit]/Helper_Columns[Sales_Amount],0)</f>
        <v>0.12036497905275864</v>
      </c>
      <c r="Q4245" s="5" t="str">
        <f>IF(VALUE(SUBSTITUTE(Helper_Columns[[#This Row],[Discount]],"%",""))&gt;=10,"High Discount", "Normal")</f>
        <v>High Discount</v>
      </c>
      <c r="R4245" s="5" t="str">
        <f xml:space="preserve"> IF(Helper_Columns[[#This Row],[Profit]]&gt;5000,"High","Low")</f>
        <v>Low</v>
      </c>
    </row>
    <row r="4246" spans="1:18" x14ac:dyDescent="0.25">
      <c r="A4246" t="s">
        <v>4256</v>
      </c>
      <c r="B4246" s="4">
        <v>45601.873974794951</v>
      </c>
      <c r="C4246" t="s">
        <v>5025</v>
      </c>
      <c r="D4246" t="s">
        <v>5027</v>
      </c>
      <c r="E4246" t="s">
        <v>5031</v>
      </c>
      <c r="F4246" t="s">
        <v>5047</v>
      </c>
      <c r="G4246" t="s">
        <v>5064</v>
      </c>
      <c r="H4246">
        <v>78131</v>
      </c>
      <c r="I4246">
        <v>4</v>
      </c>
      <c r="J4246" t="s">
        <v>5073</v>
      </c>
      <c r="K4246">
        <v>11985.43</v>
      </c>
      <c r="L4246" t="s">
        <v>5074</v>
      </c>
      <c r="M4246">
        <f>MONTH(Helper_Columns[Order_Date])</f>
        <v>11</v>
      </c>
      <c r="N4246">
        <f>YEAR(Helper_Columns[Order_Date])</f>
        <v>2024</v>
      </c>
      <c r="O4246" t="str">
        <f>TEXT(Helper_Columns[Order_Date],"mmm")</f>
        <v>Nov</v>
      </c>
      <c r="P4246" s="7">
        <f>IFERROR(Helper_Columns[Profit]/Helper_Columns[Sales_Amount],0)</f>
        <v>0.15340172274769298</v>
      </c>
      <c r="Q4246" s="5" t="str">
        <f>IF(VALUE(SUBSTITUTE(Helper_Columns[[#This Row],[Discount]],"%",""))&gt;=10,"High Discount", "Normal")</f>
        <v>Normal</v>
      </c>
      <c r="R4246" s="5" t="str">
        <f xml:space="preserve"> IF(Helper_Columns[[#This Row],[Profit]]&gt;5000,"High","Low")</f>
        <v>High</v>
      </c>
    </row>
    <row r="4247" spans="1:18" x14ac:dyDescent="0.25">
      <c r="A4247" t="s">
        <v>4257</v>
      </c>
      <c r="B4247" s="4">
        <v>45601.946989397868</v>
      </c>
      <c r="C4247" t="s">
        <v>5014</v>
      </c>
      <c r="D4247" t="s">
        <v>5026</v>
      </c>
      <c r="E4247" t="s">
        <v>5045</v>
      </c>
      <c r="F4247" t="s">
        <v>5048</v>
      </c>
      <c r="G4247" t="s">
        <v>5052</v>
      </c>
      <c r="H4247">
        <v>13843</v>
      </c>
      <c r="I4247">
        <v>14</v>
      </c>
      <c r="J4247" t="s">
        <v>5069</v>
      </c>
      <c r="K4247">
        <v>2424.8200000000002</v>
      </c>
      <c r="L4247" t="s">
        <v>5074</v>
      </c>
      <c r="M4247">
        <f>MONTH(Helper_Columns[Order_Date])</f>
        <v>11</v>
      </c>
      <c r="N4247">
        <f>YEAR(Helper_Columns[Order_Date])</f>
        <v>2024</v>
      </c>
      <c r="O4247" t="str">
        <f>TEXT(Helper_Columns[Order_Date],"mmm")</f>
        <v>Nov</v>
      </c>
      <c r="P4247" s="7">
        <f>IFERROR(Helper_Columns[Profit]/Helper_Columns[Sales_Amount],0)</f>
        <v>0.1751657877627682</v>
      </c>
      <c r="Q4247" s="5" t="str">
        <f>IF(VALUE(SUBSTITUTE(Helper_Columns[[#This Row],[Discount]],"%",""))&gt;=10,"High Discount", "Normal")</f>
        <v>High Discount</v>
      </c>
      <c r="R4247" s="5" t="str">
        <f xml:space="preserve"> IF(Helper_Columns[[#This Row],[Profit]]&gt;5000,"High","Low")</f>
        <v>Low</v>
      </c>
    </row>
    <row r="4248" spans="1:18" x14ac:dyDescent="0.25">
      <c r="A4248" t="s">
        <v>4258</v>
      </c>
      <c r="B4248" s="4">
        <v>45602.020004000799</v>
      </c>
      <c r="C4248" t="s">
        <v>5012</v>
      </c>
      <c r="D4248" t="s">
        <v>5029</v>
      </c>
      <c r="E4248" t="s">
        <v>5041</v>
      </c>
      <c r="F4248" t="s">
        <v>5047</v>
      </c>
      <c r="G4248" t="s">
        <v>5050</v>
      </c>
      <c r="H4248">
        <v>53975</v>
      </c>
      <c r="I4248">
        <v>12</v>
      </c>
      <c r="J4248" t="s">
        <v>5071</v>
      </c>
      <c r="K4248">
        <v>4394.88</v>
      </c>
      <c r="L4248" t="s">
        <v>5079</v>
      </c>
      <c r="M4248">
        <f>MONTH(Helper_Columns[Order_Date])</f>
        <v>11</v>
      </c>
      <c r="N4248">
        <f>YEAR(Helper_Columns[Order_Date])</f>
        <v>2024</v>
      </c>
      <c r="O4248" t="str">
        <f>TEXT(Helper_Columns[Order_Date],"mmm")</f>
        <v>Nov</v>
      </c>
      <c r="P4248" s="7">
        <f>IFERROR(Helper_Columns[Profit]/Helper_Columns[Sales_Amount],0)</f>
        <v>8.1424363131079203E-2</v>
      </c>
      <c r="Q4248" s="5" t="str">
        <f>IF(VALUE(SUBSTITUTE(Helper_Columns[[#This Row],[Discount]],"%",""))&gt;=10,"High Discount", "Normal")</f>
        <v>High Discount</v>
      </c>
      <c r="R4248" s="5" t="str">
        <f xml:space="preserve"> IF(Helper_Columns[[#This Row],[Profit]]&gt;5000,"High","Low")</f>
        <v>Low</v>
      </c>
    </row>
    <row r="4249" spans="1:18" x14ac:dyDescent="0.25">
      <c r="A4249" t="s">
        <v>4259</v>
      </c>
      <c r="B4249" s="4">
        <v>45602.093018603708</v>
      </c>
      <c r="C4249" t="s">
        <v>5025</v>
      </c>
      <c r="D4249" t="s">
        <v>5026</v>
      </c>
      <c r="E4249" t="s">
        <v>5045</v>
      </c>
      <c r="F4249" t="s">
        <v>5046</v>
      </c>
      <c r="G4249" t="s">
        <v>5057</v>
      </c>
      <c r="H4249">
        <v>61216</v>
      </c>
      <c r="I4249">
        <v>10</v>
      </c>
      <c r="J4249" t="s">
        <v>5068</v>
      </c>
      <c r="K4249">
        <v>8409.7099999999991</v>
      </c>
      <c r="L4249" t="s">
        <v>5076</v>
      </c>
      <c r="M4249">
        <f>MONTH(Helper_Columns[Order_Date])</f>
        <v>11</v>
      </c>
      <c r="N4249">
        <f>YEAR(Helper_Columns[Order_Date])</f>
        <v>2024</v>
      </c>
      <c r="O4249" t="str">
        <f>TEXT(Helper_Columns[Order_Date],"mmm")</f>
        <v>Nov</v>
      </c>
      <c r="P4249" s="7">
        <f>IFERROR(Helper_Columns[Profit]/Helper_Columns[Sales_Amount],0)</f>
        <v>0.13737764636696287</v>
      </c>
      <c r="Q4249" s="5" t="str">
        <f>IF(VALUE(SUBSTITUTE(Helper_Columns[[#This Row],[Discount]],"%",""))&gt;=10,"High Discount", "Normal")</f>
        <v>Normal</v>
      </c>
      <c r="R4249" s="5" t="str">
        <f xml:space="preserve"> IF(Helper_Columns[[#This Row],[Profit]]&gt;5000,"High","Low")</f>
        <v>High</v>
      </c>
    </row>
    <row r="4250" spans="1:18" x14ac:dyDescent="0.25">
      <c r="A4250" t="s">
        <v>4260</v>
      </c>
      <c r="B4250" s="4">
        <v>45602.166033206631</v>
      </c>
      <c r="C4250" t="s">
        <v>5024</v>
      </c>
      <c r="D4250" t="s">
        <v>5026</v>
      </c>
      <c r="E4250" t="s">
        <v>5045</v>
      </c>
      <c r="F4250" t="s">
        <v>5047</v>
      </c>
      <c r="G4250" t="s">
        <v>5050</v>
      </c>
      <c r="H4250">
        <v>20789</v>
      </c>
      <c r="I4250">
        <v>3</v>
      </c>
      <c r="J4250" t="s">
        <v>5072</v>
      </c>
      <c r="K4250">
        <v>2149.13</v>
      </c>
      <c r="L4250" t="s">
        <v>5075</v>
      </c>
      <c r="M4250">
        <f>MONTH(Helper_Columns[Order_Date])</f>
        <v>11</v>
      </c>
      <c r="N4250">
        <f>YEAR(Helper_Columns[Order_Date])</f>
        <v>2024</v>
      </c>
      <c r="O4250" t="str">
        <f>TEXT(Helper_Columns[Order_Date],"mmm")</f>
        <v>Nov</v>
      </c>
      <c r="P4250" s="7">
        <f>IFERROR(Helper_Columns[Profit]/Helper_Columns[Sales_Amount],0)</f>
        <v>0.10337822887103758</v>
      </c>
      <c r="Q4250" s="5" t="str">
        <f>IF(VALUE(SUBSTITUTE(Helper_Columns[[#This Row],[Discount]],"%",""))&gt;=10,"High Discount", "Normal")</f>
        <v>High Discount</v>
      </c>
      <c r="R4250" s="5" t="str">
        <f xml:space="preserve"> IF(Helper_Columns[[#This Row],[Profit]]&gt;5000,"High","Low")</f>
        <v>Low</v>
      </c>
    </row>
    <row r="4251" spans="1:18" x14ac:dyDescent="0.25">
      <c r="A4251" t="s">
        <v>4261</v>
      </c>
      <c r="B4251" s="4">
        <v>45602.239047809562</v>
      </c>
      <c r="C4251" t="s">
        <v>5023</v>
      </c>
      <c r="D4251" t="s">
        <v>5026</v>
      </c>
      <c r="E4251" t="s">
        <v>5030</v>
      </c>
      <c r="F4251" t="s">
        <v>5048</v>
      </c>
      <c r="G4251" t="s">
        <v>5065</v>
      </c>
      <c r="H4251">
        <v>35785</v>
      </c>
      <c r="I4251">
        <v>8</v>
      </c>
      <c r="J4251" t="s">
        <v>5068</v>
      </c>
      <c r="K4251">
        <v>6472.8</v>
      </c>
      <c r="L4251" t="s">
        <v>5078</v>
      </c>
      <c r="M4251">
        <f>MONTH(Helper_Columns[Order_Date])</f>
        <v>11</v>
      </c>
      <c r="N4251">
        <f>YEAR(Helper_Columns[Order_Date])</f>
        <v>2024</v>
      </c>
      <c r="O4251" t="str">
        <f>TEXT(Helper_Columns[Order_Date],"mmm")</f>
        <v>Nov</v>
      </c>
      <c r="P4251" s="7">
        <f>IFERROR(Helper_Columns[Profit]/Helper_Columns[Sales_Amount],0)</f>
        <v>0.1808802570909599</v>
      </c>
      <c r="Q4251" s="5" t="str">
        <f>IF(VALUE(SUBSTITUTE(Helper_Columns[[#This Row],[Discount]],"%",""))&gt;=10,"High Discount", "Normal")</f>
        <v>Normal</v>
      </c>
      <c r="R4251" s="5" t="str">
        <f xml:space="preserve"> IF(Helper_Columns[[#This Row],[Profit]]&gt;5000,"High","Low")</f>
        <v>High</v>
      </c>
    </row>
    <row r="4252" spans="1:18" x14ac:dyDescent="0.25">
      <c r="A4252" t="s">
        <v>4262</v>
      </c>
      <c r="B4252" s="4">
        <v>45602.312062412479</v>
      </c>
      <c r="C4252" t="s">
        <v>5015</v>
      </c>
      <c r="D4252" t="s">
        <v>5026</v>
      </c>
      <c r="E4252" t="s">
        <v>5030</v>
      </c>
      <c r="F4252" t="s">
        <v>5047</v>
      </c>
      <c r="G4252" t="s">
        <v>5058</v>
      </c>
      <c r="H4252">
        <v>34339</v>
      </c>
      <c r="I4252">
        <v>1</v>
      </c>
      <c r="J4252" t="s">
        <v>5071</v>
      </c>
      <c r="K4252">
        <v>4300.63</v>
      </c>
      <c r="L4252" t="s">
        <v>5075</v>
      </c>
      <c r="M4252">
        <f>MONTH(Helper_Columns[Order_Date])</f>
        <v>11</v>
      </c>
      <c r="N4252">
        <f>YEAR(Helper_Columns[Order_Date])</f>
        <v>2024</v>
      </c>
      <c r="O4252" t="str">
        <f>TEXT(Helper_Columns[Order_Date],"mmm")</f>
        <v>Nov</v>
      </c>
      <c r="P4252" s="7">
        <f>IFERROR(Helper_Columns[Profit]/Helper_Columns[Sales_Amount],0)</f>
        <v>0.12524039721599348</v>
      </c>
      <c r="Q4252" s="5" t="str">
        <f>IF(VALUE(SUBSTITUTE(Helper_Columns[[#This Row],[Discount]],"%",""))&gt;=10,"High Discount", "Normal")</f>
        <v>High Discount</v>
      </c>
      <c r="R4252" s="5" t="str">
        <f xml:space="preserve"> IF(Helper_Columns[[#This Row],[Profit]]&gt;5000,"High","Low")</f>
        <v>Low</v>
      </c>
    </row>
    <row r="4253" spans="1:18" x14ac:dyDescent="0.25">
      <c r="A4253" t="s">
        <v>4263</v>
      </c>
      <c r="B4253" s="4">
        <v>45602.385077015388</v>
      </c>
      <c r="C4253" t="s">
        <v>5019</v>
      </c>
      <c r="D4253" t="s">
        <v>5029</v>
      </c>
      <c r="E4253" t="s">
        <v>5040</v>
      </c>
      <c r="F4253" t="s">
        <v>5048</v>
      </c>
      <c r="G4253" t="s">
        <v>5056</v>
      </c>
      <c r="H4253">
        <v>69907</v>
      </c>
      <c r="I4253">
        <v>3</v>
      </c>
      <c r="J4253" t="s">
        <v>5071</v>
      </c>
      <c r="K4253">
        <v>8789.16</v>
      </c>
      <c r="L4253" t="s">
        <v>5074</v>
      </c>
      <c r="M4253">
        <f>MONTH(Helper_Columns[Order_Date])</f>
        <v>11</v>
      </c>
      <c r="N4253">
        <f>YEAR(Helper_Columns[Order_Date])</f>
        <v>2024</v>
      </c>
      <c r="O4253" t="str">
        <f>TEXT(Helper_Columns[Order_Date],"mmm")</f>
        <v>Nov</v>
      </c>
      <c r="P4253" s="7">
        <f>IFERROR(Helper_Columns[Profit]/Helper_Columns[Sales_Amount],0)</f>
        <v>0.12572646516085656</v>
      </c>
      <c r="Q4253" s="5" t="str">
        <f>IF(VALUE(SUBSTITUTE(Helper_Columns[[#This Row],[Discount]],"%",""))&gt;=10,"High Discount", "Normal")</f>
        <v>High Discount</v>
      </c>
      <c r="R4253" s="5" t="str">
        <f xml:space="preserve"> IF(Helper_Columns[[#This Row],[Profit]]&gt;5000,"High","Low")</f>
        <v>High</v>
      </c>
    </row>
    <row r="4254" spans="1:18" x14ac:dyDescent="0.25">
      <c r="A4254" t="s">
        <v>4264</v>
      </c>
      <c r="B4254" s="4">
        <v>45602.458091618319</v>
      </c>
      <c r="C4254" t="s">
        <v>5022</v>
      </c>
      <c r="D4254" t="s">
        <v>5026</v>
      </c>
      <c r="E4254" t="s">
        <v>5043</v>
      </c>
      <c r="F4254" t="s">
        <v>5047</v>
      </c>
      <c r="G4254" t="s">
        <v>5050</v>
      </c>
      <c r="H4254">
        <v>69148</v>
      </c>
      <c r="I4254">
        <v>4</v>
      </c>
      <c r="J4254" t="s">
        <v>5073</v>
      </c>
      <c r="K4254">
        <v>12894.33</v>
      </c>
      <c r="L4254" t="s">
        <v>5075</v>
      </c>
      <c r="M4254">
        <f>MONTH(Helper_Columns[Order_Date])</f>
        <v>11</v>
      </c>
      <c r="N4254">
        <f>YEAR(Helper_Columns[Order_Date])</f>
        <v>2024</v>
      </c>
      <c r="O4254" t="str">
        <f>TEXT(Helper_Columns[Order_Date],"mmm")</f>
        <v>Nov</v>
      </c>
      <c r="P4254" s="7">
        <f>IFERROR(Helper_Columns[Profit]/Helper_Columns[Sales_Amount],0)</f>
        <v>0.18647437380690693</v>
      </c>
      <c r="Q4254" s="5" t="str">
        <f>IF(VALUE(SUBSTITUTE(Helper_Columns[[#This Row],[Discount]],"%",""))&gt;=10,"High Discount", "Normal")</f>
        <v>Normal</v>
      </c>
      <c r="R4254" s="5" t="str">
        <f xml:space="preserve"> IF(Helper_Columns[[#This Row],[Profit]]&gt;5000,"High","Low")</f>
        <v>High</v>
      </c>
    </row>
    <row r="4255" spans="1:18" x14ac:dyDescent="0.25">
      <c r="A4255" t="s">
        <v>4265</v>
      </c>
      <c r="B4255" s="4">
        <v>45602.531106221228</v>
      </c>
      <c r="C4255" t="s">
        <v>5013</v>
      </c>
      <c r="D4255" t="s">
        <v>5029</v>
      </c>
      <c r="E4255" t="s">
        <v>5040</v>
      </c>
      <c r="F4255" t="s">
        <v>5047</v>
      </c>
      <c r="G4255" t="s">
        <v>5062</v>
      </c>
      <c r="H4255">
        <v>18309</v>
      </c>
      <c r="I4255">
        <v>10</v>
      </c>
      <c r="J4255" t="s">
        <v>5068</v>
      </c>
      <c r="K4255">
        <v>3138.65</v>
      </c>
      <c r="L4255" t="s">
        <v>5075</v>
      </c>
      <c r="M4255">
        <f>MONTH(Helper_Columns[Order_Date])</f>
        <v>11</v>
      </c>
      <c r="N4255">
        <f>YEAR(Helper_Columns[Order_Date])</f>
        <v>2024</v>
      </c>
      <c r="O4255" t="str">
        <f>TEXT(Helper_Columns[Order_Date],"mmm")</f>
        <v>Nov</v>
      </c>
      <c r="P4255" s="7">
        <f>IFERROR(Helper_Columns[Profit]/Helper_Columns[Sales_Amount],0)</f>
        <v>0.1714266207875908</v>
      </c>
      <c r="Q4255" s="5" t="str">
        <f>IF(VALUE(SUBSTITUTE(Helper_Columns[[#This Row],[Discount]],"%",""))&gt;=10,"High Discount", "Normal")</f>
        <v>Normal</v>
      </c>
      <c r="R4255" s="5" t="str">
        <f xml:space="preserve"> IF(Helper_Columns[[#This Row],[Profit]]&gt;5000,"High","Low")</f>
        <v>Low</v>
      </c>
    </row>
    <row r="4256" spans="1:18" x14ac:dyDescent="0.25">
      <c r="A4256" t="s">
        <v>4266</v>
      </c>
      <c r="B4256" s="4">
        <v>45602.604120824159</v>
      </c>
      <c r="C4256" t="s">
        <v>5022</v>
      </c>
      <c r="D4256" t="s">
        <v>5028</v>
      </c>
      <c r="E4256" t="s">
        <v>5037</v>
      </c>
      <c r="F4256" t="s">
        <v>5047</v>
      </c>
      <c r="G4256" t="s">
        <v>5058</v>
      </c>
      <c r="H4256">
        <v>41323</v>
      </c>
      <c r="I4256">
        <v>7</v>
      </c>
      <c r="J4256" t="s">
        <v>5069</v>
      </c>
      <c r="K4256">
        <v>3958.76</v>
      </c>
      <c r="L4256" t="s">
        <v>5077</v>
      </c>
      <c r="M4256">
        <f>MONTH(Helper_Columns[Order_Date])</f>
        <v>11</v>
      </c>
      <c r="N4256">
        <f>YEAR(Helper_Columns[Order_Date])</f>
        <v>2024</v>
      </c>
      <c r="O4256" t="str">
        <f>TEXT(Helper_Columns[Order_Date],"mmm")</f>
        <v>Nov</v>
      </c>
      <c r="P4256" s="7">
        <f>IFERROR(Helper_Columns[Profit]/Helper_Columns[Sales_Amount],0)</f>
        <v>9.5800401713331568E-2</v>
      </c>
      <c r="Q4256" s="5" t="str">
        <f>IF(VALUE(SUBSTITUTE(Helper_Columns[[#This Row],[Discount]],"%",""))&gt;=10,"High Discount", "Normal")</f>
        <v>High Discount</v>
      </c>
      <c r="R4256" s="5" t="str">
        <f xml:space="preserve"> IF(Helper_Columns[[#This Row],[Profit]]&gt;5000,"High","Low")</f>
        <v>Low</v>
      </c>
    </row>
    <row r="4257" spans="1:18" x14ac:dyDescent="0.25">
      <c r="A4257" t="s">
        <v>4267</v>
      </c>
      <c r="B4257" s="4">
        <v>45602.677135427082</v>
      </c>
      <c r="C4257" t="s">
        <v>5025</v>
      </c>
      <c r="D4257" t="s">
        <v>5027</v>
      </c>
      <c r="E4257" t="s">
        <v>5042</v>
      </c>
      <c r="F4257" t="s">
        <v>5047</v>
      </c>
      <c r="G4257" t="s">
        <v>5050</v>
      </c>
      <c r="H4257">
        <v>6575</v>
      </c>
      <c r="I4257">
        <v>7</v>
      </c>
      <c r="J4257" t="s">
        <v>5068</v>
      </c>
      <c r="K4257">
        <v>717.99</v>
      </c>
      <c r="L4257" t="s">
        <v>5077</v>
      </c>
      <c r="M4257">
        <f>MONTH(Helper_Columns[Order_Date])</f>
        <v>11</v>
      </c>
      <c r="N4257">
        <f>YEAR(Helper_Columns[Order_Date])</f>
        <v>2024</v>
      </c>
      <c r="O4257" t="str">
        <f>TEXT(Helper_Columns[Order_Date],"mmm")</f>
        <v>Nov</v>
      </c>
      <c r="P4257" s="7">
        <f>IFERROR(Helper_Columns[Profit]/Helper_Columns[Sales_Amount],0)</f>
        <v>0.10920000000000001</v>
      </c>
      <c r="Q4257" s="5" t="str">
        <f>IF(VALUE(SUBSTITUTE(Helper_Columns[[#This Row],[Discount]],"%",""))&gt;=10,"High Discount", "Normal")</f>
        <v>Normal</v>
      </c>
      <c r="R4257" s="5" t="str">
        <f xml:space="preserve"> IF(Helper_Columns[[#This Row],[Profit]]&gt;5000,"High","Low")</f>
        <v>Low</v>
      </c>
    </row>
    <row r="4258" spans="1:18" x14ac:dyDescent="0.25">
      <c r="A4258" t="s">
        <v>4268</v>
      </c>
      <c r="B4258" s="4">
        <v>45602.750150029999</v>
      </c>
      <c r="C4258" t="s">
        <v>5019</v>
      </c>
      <c r="D4258" t="s">
        <v>5026</v>
      </c>
      <c r="E4258" t="s">
        <v>5045</v>
      </c>
      <c r="F4258" t="s">
        <v>5048</v>
      </c>
      <c r="G4258" t="s">
        <v>5056</v>
      </c>
      <c r="H4258">
        <v>23954</v>
      </c>
      <c r="I4258">
        <v>6</v>
      </c>
      <c r="J4258" t="s">
        <v>5070</v>
      </c>
      <c r="K4258">
        <v>4902.6099999999997</v>
      </c>
      <c r="L4258" t="s">
        <v>5078</v>
      </c>
      <c r="M4258">
        <f>MONTH(Helper_Columns[Order_Date])</f>
        <v>11</v>
      </c>
      <c r="N4258">
        <f>YEAR(Helper_Columns[Order_Date])</f>
        <v>2024</v>
      </c>
      <c r="O4258" t="str">
        <f>TEXT(Helper_Columns[Order_Date],"mmm")</f>
        <v>Nov</v>
      </c>
      <c r="P4258" s="7">
        <f>IFERROR(Helper_Columns[Profit]/Helper_Columns[Sales_Amount],0)</f>
        <v>0.20466769641813473</v>
      </c>
      <c r="Q4258" s="5" t="str">
        <f>IF(VALUE(SUBSTITUTE(Helper_Columns[[#This Row],[Discount]],"%",""))&gt;=10,"High Discount", "Normal")</f>
        <v>Normal</v>
      </c>
      <c r="R4258" s="5" t="str">
        <f xml:space="preserve"> IF(Helper_Columns[[#This Row],[Profit]]&gt;5000,"High","Low")</f>
        <v>Low</v>
      </c>
    </row>
    <row r="4259" spans="1:18" x14ac:dyDescent="0.25">
      <c r="A4259" t="s">
        <v>4269</v>
      </c>
      <c r="B4259" s="4">
        <v>45602.823164632908</v>
      </c>
      <c r="C4259" t="s">
        <v>5015</v>
      </c>
      <c r="D4259" t="s">
        <v>5026</v>
      </c>
      <c r="E4259" t="s">
        <v>5034</v>
      </c>
      <c r="F4259" t="s">
        <v>5046</v>
      </c>
      <c r="G4259" t="s">
        <v>5049</v>
      </c>
      <c r="H4259">
        <v>69322</v>
      </c>
      <c r="I4259">
        <v>6</v>
      </c>
      <c r="J4259" t="s">
        <v>5070</v>
      </c>
      <c r="K4259">
        <v>5622.47</v>
      </c>
      <c r="L4259" t="s">
        <v>5074</v>
      </c>
      <c r="M4259">
        <f>MONTH(Helper_Columns[Order_Date])</f>
        <v>11</v>
      </c>
      <c r="N4259">
        <f>YEAR(Helper_Columns[Order_Date])</f>
        <v>2024</v>
      </c>
      <c r="O4259" t="str">
        <f>TEXT(Helper_Columns[Order_Date],"mmm")</f>
        <v>Nov</v>
      </c>
      <c r="P4259" s="7">
        <f>IFERROR(Helper_Columns[Profit]/Helper_Columns[Sales_Amount],0)</f>
        <v>8.1106575113239668E-2</v>
      </c>
      <c r="Q4259" s="5" t="str">
        <f>IF(VALUE(SUBSTITUTE(Helper_Columns[[#This Row],[Discount]],"%",""))&gt;=10,"High Discount", "Normal")</f>
        <v>Normal</v>
      </c>
      <c r="R4259" s="5" t="str">
        <f xml:space="preserve"> IF(Helper_Columns[[#This Row],[Profit]]&gt;5000,"High","Low")</f>
        <v>High</v>
      </c>
    </row>
    <row r="4260" spans="1:18" x14ac:dyDescent="0.25">
      <c r="A4260" t="s">
        <v>4270</v>
      </c>
      <c r="B4260" s="4">
        <v>45602.896179235853</v>
      </c>
      <c r="C4260" t="s">
        <v>5013</v>
      </c>
      <c r="D4260" t="s">
        <v>5028</v>
      </c>
      <c r="E4260" t="s">
        <v>5035</v>
      </c>
      <c r="F4260" t="s">
        <v>5047</v>
      </c>
      <c r="G4260" t="s">
        <v>5064</v>
      </c>
      <c r="H4260">
        <v>1025</v>
      </c>
      <c r="I4260">
        <v>6</v>
      </c>
      <c r="J4260" t="s">
        <v>5073</v>
      </c>
      <c r="K4260">
        <v>203.64</v>
      </c>
      <c r="L4260" t="s">
        <v>5077</v>
      </c>
      <c r="M4260">
        <f>MONTH(Helper_Columns[Order_Date])</f>
        <v>11</v>
      </c>
      <c r="N4260">
        <f>YEAR(Helper_Columns[Order_Date])</f>
        <v>2024</v>
      </c>
      <c r="O4260" t="str">
        <f>TEXT(Helper_Columns[Order_Date],"mmm")</f>
        <v>Nov</v>
      </c>
      <c r="P4260" s="7">
        <f>IFERROR(Helper_Columns[Profit]/Helper_Columns[Sales_Amount],0)</f>
        <v>0.19867317073170732</v>
      </c>
      <c r="Q4260" s="5" t="str">
        <f>IF(VALUE(SUBSTITUTE(Helper_Columns[[#This Row],[Discount]],"%",""))&gt;=10,"High Discount", "Normal")</f>
        <v>Normal</v>
      </c>
      <c r="R4260" s="5" t="str">
        <f xml:space="preserve"> IF(Helper_Columns[[#This Row],[Profit]]&gt;5000,"High","Low")</f>
        <v>Low</v>
      </c>
    </row>
    <row r="4261" spans="1:18" x14ac:dyDescent="0.25">
      <c r="A4261" t="s">
        <v>4271</v>
      </c>
      <c r="B4261" s="4">
        <v>45602.969193838762</v>
      </c>
      <c r="C4261" t="s">
        <v>5013</v>
      </c>
      <c r="D4261" t="s">
        <v>5026</v>
      </c>
      <c r="E4261" t="s">
        <v>5043</v>
      </c>
      <c r="F4261" t="s">
        <v>5046</v>
      </c>
      <c r="G4261" t="s">
        <v>5053</v>
      </c>
      <c r="H4261">
        <v>34897</v>
      </c>
      <c r="I4261">
        <v>7</v>
      </c>
      <c r="J4261" t="s">
        <v>5072</v>
      </c>
      <c r="K4261">
        <v>5516.84</v>
      </c>
      <c r="L4261" t="s">
        <v>5078</v>
      </c>
      <c r="M4261">
        <f>MONTH(Helper_Columns[Order_Date])</f>
        <v>11</v>
      </c>
      <c r="N4261">
        <f>YEAR(Helper_Columns[Order_Date])</f>
        <v>2024</v>
      </c>
      <c r="O4261" t="str">
        <f>TEXT(Helper_Columns[Order_Date],"mmm")</f>
        <v>Nov</v>
      </c>
      <c r="P4261" s="7">
        <f>IFERROR(Helper_Columns[Profit]/Helper_Columns[Sales_Amount],0)</f>
        <v>0.15808923403157865</v>
      </c>
      <c r="Q4261" s="5" t="str">
        <f>IF(VALUE(SUBSTITUTE(Helper_Columns[[#This Row],[Discount]],"%",""))&gt;=10,"High Discount", "Normal")</f>
        <v>High Discount</v>
      </c>
      <c r="R4261" s="5" t="str">
        <f xml:space="preserve"> IF(Helper_Columns[[#This Row],[Profit]]&gt;5000,"High","Low")</f>
        <v>High</v>
      </c>
    </row>
    <row r="4262" spans="1:18" x14ac:dyDescent="0.25">
      <c r="A4262" t="s">
        <v>4272</v>
      </c>
      <c r="B4262" s="4">
        <v>45603.042208441679</v>
      </c>
      <c r="C4262" t="s">
        <v>5018</v>
      </c>
      <c r="D4262" t="s">
        <v>5028</v>
      </c>
      <c r="E4262" t="s">
        <v>5035</v>
      </c>
      <c r="F4262" t="s">
        <v>5048</v>
      </c>
      <c r="G4262" t="s">
        <v>5051</v>
      </c>
      <c r="H4262">
        <v>73905</v>
      </c>
      <c r="I4262">
        <v>4</v>
      </c>
      <c r="J4262" t="s">
        <v>5071</v>
      </c>
      <c r="K4262">
        <v>10849.89</v>
      </c>
      <c r="L4262" t="s">
        <v>5079</v>
      </c>
      <c r="M4262">
        <f>MONTH(Helper_Columns[Order_Date])</f>
        <v>11</v>
      </c>
      <c r="N4262">
        <f>YEAR(Helper_Columns[Order_Date])</f>
        <v>2024</v>
      </c>
      <c r="O4262" t="str">
        <f>TEXT(Helper_Columns[Order_Date],"mmm")</f>
        <v>Nov</v>
      </c>
      <c r="P4262" s="7">
        <f>IFERROR(Helper_Columns[Profit]/Helper_Columns[Sales_Amount],0)</f>
        <v>0.14680860564237871</v>
      </c>
      <c r="Q4262" s="5" t="str">
        <f>IF(VALUE(SUBSTITUTE(Helper_Columns[[#This Row],[Discount]],"%",""))&gt;=10,"High Discount", "Normal")</f>
        <v>High Discount</v>
      </c>
      <c r="R4262" s="5" t="str">
        <f xml:space="preserve"> IF(Helper_Columns[[#This Row],[Profit]]&gt;5000,"High","Low")</f>
        <v>High</v>
      </c>
    </row>
    <row r="4263" spans="1:18" x14ac:dyDescent="0.25">
      <c r="A4263" t="s">
        <v>4273</v>
      </c>
      <c r="B4263" s="4">
        <v>45603.11522304461</v>
      </c>
      <c r="C4263" t="s">
        <v>5018</v>
      </c>
      <c r="D4263" t="s">
        <v>5027</v>
      </c>
      <c r="E4263" t="s">
        <v>5044</v>
      </c>
      <c r="F4263" t="s">
        <v>5048</v>
      </c>
      <c r="G4263" t="s">
        <v>5065</v>
      </c>
      <c r="H4263">
        <v>25814</v>
      </c>
      <c r="I4263">
        <v>11</v>
      </c>
      <c r="J4263" t="s">
        <v>5073</v>
      </c>
      <c r="K4263">
        <v>3280.23</v>
      </c>
      <c r="L4263" t="s">
        <v>5075</v>
      </c>
      <c r="M4263">
        <f>MONTH(Helper_Columns[Order_Date])</f>
        <v>11</v>
      </c>
      <c r="N4263">
        <f>YEAR(Helper_Columns[Order_Date])</f>
        <v>2024</v>
      </c>
      <c r="O4263" t="str">
        <f>TEXT(Helper_Columns[Order_Date],"mmm")</f>
        <v>Nov</v>
      </c>
      <c r="P4263" s="7">
        <f>IFERROR(Helper_Columns[Profit]/Helper_Columns[Sales_Amount],0)</f>
        <v>0.12707174401487564</v>
      </c>
      <c r="Q4263" s="5" t="str">
        <f>IF(VALUE(SUBSTITUTE(Helper_Columns[[#This Row],[Discount]],"%",""))&gt;=10,"High Discount", "Normal")</f>
        <v>Normal</v>
      </c>
      <c r="R4263" s="5" t="str">
        <f xml:space="preserve"> IF(Helper_Columns[[#This Row],[Profit]]&gt;5000,"High","Low")</f>
        <v>Low</v>
      </c>
    </row>
    <row r="4264" spans="1:18" x14ac:dyDescent="0.25">
      <c r="A4264" t="s">
        <v>4274</v>
      </c>
      <c r="B4264" s="4">
        <v>45603.188237647533</v>
      </c>
      <c r="C4264" t="s">
        <v>5016</v>
      </c>
      <c r="D4264" t="s">
        <v>5028</v>
      </c>
      <c r="E4264" t="s">
        <v>5035</v>
      </c>
      <c r="F4264" t="s">
        <v>5046</v>
      </c>
      <c r="G4264" t="s">
        <v>5066</v>
      </c>
      <c r="H4264">
        <v>74932</v>
      </c>
      <c r="I4264">
        <v>4</v>
      </c>
      <c r="J4264" t="s">
        <v>5069</v>
      </c>
      <c r="K4264">
        <v>12431.59</v>
      </c>
      <c r="L4264" t="s">
        <v>5075</v>
      </c>
      <c r="M4264">
        <f>MONTH(Helper_Columns[Order_Date])</f>
        <v>11</v>
      </c>
      <c r="N4264">
        <f>YEAR(Helper_Columns[Order_Date])</f>
        <v>2024</v>
      </c>
      <c r="O4264" t="str">
        <f>TEXT(Helper_Columns[Order_Date],"mmm")</f>
        <v>Nov</v>
      </c>
      <c r="P4264" s="7">
        <f>IFERROR(Helper_Columns[Profit]/Helper_Columns[Sales_Amount],0)</f>
        <v>0.16590495382480117</v>
      </c>
      <c r="Q4264" s="5" t="str">
        <f>IF(VALUE(SUBSTITUTE(Helper_Columns[[#This Row],[Discount]],"%",""))&gt;=10,"High Discount", "Normal")</f>
        <v>High Discount</v>
      </c>
      <c r="R4264" s="5" t="str">
        <f xml:space="preserve"> IF(Helper_Columns[[#This Row],[Profit]]&gt;5000,"High","Low")</f>
        <v>High</v>
      </c>
    </row>
    <row r="4265" spans="1:18" x14ac:dyDescent="0.25">
      <c r="A4265" t="s">
        <v>4275</v>
      </c>
      <c r="B4265" s="4">
        <v>45603.261252250442</v>
      </c>
      <c r="C4265" t="s">
        <v>5017</v>
      </c>
      <c r="D4265" t="s">
        <v>5029</v>
      </c>
      <c r="E4265" t="s">
        <v>5039</v>
      </c>
      <c r="F4265" t="s">
        <v>5046</v>
      </c>
      <c r="G4265" t="s">
        <v>5060</v>
      </c>
      <c r="H4265">
        <v>53832</v>
      </c>
      <c r="I4265">
        <v>4</v>
      </c>
      <c r="J4265" t="s">
        <v>5071</v>
      </c>
      <c r="K4265">
        <v>7522.57</v>
      </c>
      <c r="L4265" t="s">
        <v>5078</v>
      </c>
      <c r="M4265">
        <f>MONTH(Helper_Columns[Order_Date])</f>
        <v>11</v>
      </c>
      <c r="N4265">
        <f>YEAR(Helper_Columns[Order_Date])</f>
        <v>2024</v>
      </c>
      <c r="O4265" t="str">
        <f>TEXT(Helper_Columns[Order_Date],"mmm")</f>
        <v>Nov</v>
      </c>
      <c r="P4265" s="7">
        <f>IFERROR(Helper_Columns[Profit]/Helper_Columns[Sales_Amount],0)</f>
        <v>0.1397416035072076</v>
      </c>
      <c r="Q4265" s="5" t="str">
        <f>IF(VALUE(SUBSTITUTE(Helper_Columns[[#This Row],[Discount]],"%",""))&gt;=10,"High Discount", "Normal")</f>
        <v>High Discount</v>
      </c>
      <c r="R4265" s="5" t="str">
        <f xml:space="preserve"> IF(Helper_Columns[[#This Row],[Profit]]&gt;5000,"High","Low")</f>
        <v>High</v>
      </c>
    </row>
    <row r="4266" spans="1:18" x14ac:dyDescent="0.25">
      <c r="A4266" t="s">
        <v>4276</v>
      </c>
      <c r="B4266" s="4">
        <v>45603.334266853373</v>
      </c>
      <c r="C4266" t="s">
        <v>5018</v>
      </c>
      <c r="D4266" t="s">
        <v>5027</v>
      </c>
      <c r="E4266" t="s">
        <v>5038</v>
      </c>
      <c r="F4266" t="s">
        <v>5046</v>
      </c>
      <c r="G4266" t="s">
        <v>5054</v>
      </c>
      <c r="H4266">
        <v>68673</v>
      </c>
      <c r="I4266">
        <v>3</v>
      </c>
      <c r="J4266" t="s">
        <v>5073</v>
      </c>
      <c r="K4266">
        <v>14752.07</v>
      </c>
      <c r="L4266" t="s">
        <v>5078</v>
      </c>
      <c r="M4266">
        <f>MONTH(Helper_Columns[Order_Date])</f>
        <v>11</v>
      </c>
      <c r="N4266">
        <f>YEAR(Helper_Columns[Order_Date])</f>
        <v>2024</v>
      </c>
      <c r="O4266" t="str">
        <f>TEXT(Helper_Columns[Order_Date],"mmm")</f>
        <v>Nov</v>
      </c>
      <c r="P4266" s="7">
        <f>IFERROR(Helper_Columns[Profit]/Helper_Columns[Sales_Amount],0)</f>
        <v>0.21481615773302462</v>
      </c>
      <c r="Q4266" s="5" t="str">
        <f>IF(VALUE(SUBSTITUTE(Helper_Columns[[#This Row],[Discount]],"%",""))&gt;=10,"High Discount", "Normal")</f>
        <v>Normal</v>
      </c>
      <c r="R4266" s="5" t="str">
        <f xml:space="preserve"> IF(Helper_Columns[[#This Row],[Profit]]&gt;5000,"High","Low")</f>
        <v>High</v>
      </c>
    </row>
    <row r="4267" spans="1:18" x14ac:dyDescent="0.25">
      <c r="A4267" t="s">
        <v>4277</v>
      </c>
      <c r="B4267" s="4">
        <v>45603.407281456282</v>
      </c>
      <c r="C4267" t="s">
        <v>5022</v>
      </c>
      <c r="D4267" t="s">
        <v>5028</v>
      </c>
      <c r="E4267" t="s">
        <v>5032</v>
      </c>
      <c r="F4267" t="s">
        <v>5046</v>
      </c>
      <c r="G4267" t="s">
        <v>5066</v>
      </c>
      <c r="H4267">
        <v>79258</v>
      </c>
      <c r="I4267">
        <v>3</v>
      </c>
      <c r="J4267" t="s">
        <v>5069</v>
      </c>
      <c r="K4267">
        <v>8971.32</v>
      </c>
      <c r="L4267" t="s">
        <v>5079</v>
      </c>
      <c r="M4267">
        <f>MONTH(Helper_Columns[Order_Date])</f>
        <v>11</v>
      </c>
      <c r="N4267">
        <f>YEAR(Helper_Columns[Order_Date])</f>
        <v>2024</v>
      </c>
      <c r="O4267" t="str">
        <f>TEXT(Helper_Columns[Order_Date],"mmm")</f>
        <v>Nov</v>
      </c>
      <c r="P4267" s="7">
        <f>IFERROR(Helper_Columns[Profit]/Helper_Columns[Sales_Amount],0)</f>
        <v>0.11319134976910848</v>
      </c>
      <c r="Q4267" s="5" t="str">
        <f>IF(VALUE(SUBSTITUTE(Helper_Columns[[#This Row],[Discount]],"%",""))&gt;=10,"High Discount", "Normal")</f>
        <v>High Discount</v>
      </c>
      <c r="R4267" s="5" t="str">
        <f xml:space="preserve"> IF(Helper_Columns[[#This Row],[Profit]]&gt;5000,"High","Low")</f>
        <v>High</v>
      </c>
    </row>
    <row r="4268" spans="1:18" x14ac:dyDescent="0.25">
      <c r="A4268" t="s">
        <v>4278</v>
      </c>
      <c r="B4268" s="4">
        <v>45603.480296059199</v>
      </c>
      <c r="C4268" t="s">
        <v>5014</v>
      </c>
      <c r="D4268" t="s">
        <v>5029</v>
      </c>
      <c r="E4268" t="s">
        <v>5033</v>
      </c>
      <c r="F4268" t="s">
        <v>5047</v>
      </c>
      <c r="G4268" t="s">
        <v>5062</v>
      </c>
      <c r="H4268">
        <v>42262</v>
      </c>
      <c r="I4268">
        <v>11</v>
      </c>
      <c r="J4268" t="s">
        <v>5068</v>
      </c>
      <c r="K4268">
        <v>8527.65</v>
      </c>
      <c r="L4268" t="s">
        <v>5079</v>
      </c>
      <c r="M4268">
        <f>MONTH(Helper_Columns[Order_Date])</f>
        <v>11</v>
      </c>
      <c r="N4268">
        <f>YEAR(Helper_Columns[Order_Date])</f>
        <v>2024</v>
      </c>
      <c r="O4268" t="str">
        <f>TEXT(Helper_Columns[Order_Date],"mmm")</f>
        <v>Nov</v>
      </c>
      <c r="P4268" s="7">
        <f>IFERROR(Helper_Columns[Profit]/Helper_Columns[Sales_Amount],0)</f>
        <v>0.20178055936775352</v>
      </c>
      <c r="Q4268" s="5" t="str">
        <f>IF(VALUE(SUBSTITUTE(Helper_Columns[[#This Row],[Discount]],"%",""))&gt;=10,"High Discount", "Normal")</f>
        <v>Normal</v>
      </c>
      <c r="R4268" s="5" t="str">
        <f xml:space="preserve"> IF(Helper_Columns[[#This Row],[Profit]]&gt;5000,"High","Low")</f>
        <v>High</v>
      </c>
    </row>
    <row r="4269" spans="1:18" x14ac:dyDescent="0.25">
      <c r="A4269" t="s">
        <v>4279</v>
      </c>
      <c r="B4269" s="4">
        <v>45603.55331066213</v>
      </c>
      <c r="C4269" t="s">
        <v>5022</v>
      </c>
      <c r="D4269" t="s">
        <v>5029</v>
      </c>
      <c r="E4269" t="s">
        <v>5039</v>
      </c>
      <c r="F4269" t="s">
        <v>5046</v>
      </c>
      <c r="G4269" t="s">
        <v>5053</v>
      </c>
      <c r="H4269">
        <v>38308</v>
      </c>
      <c r="I4269">
        <v>13</v>
      </c>
      <c r="J4269" t="s">
        <v>5073</v>
      </c>
      <c r="K4269">
        <v>4318.0200000000004</v>
      </c>
      <c r="L4269" t="s">
        <v>5075</v>
      </c>
      <c r="M4269">
        <f>MONTH(Helper_Columns[Order_Date])</f>
        <v>11</v>
      </c>
      <c r="N4269">
        <f>YEAR(Helper_Columns[Order_Date])</f>
        <v>2024</v>
      </c>
      <c r="O4269" t="str">
        <f>TEXT(Helper_Columns[Order_Date],"mmm")</f>
        <v>Nov</v>
      </c>
      <c r="P4269" s="7">
        <f>IFERROR(Helper_Columns[Profit]/Helper_Columns[Sales_Amount],0)</f>
        <v>0.11271849222094603</v>
      </c>
      <c r="Q4269" s="5" t="str">
        <f>IF(VALUE(SUBSTITUTE(Helper_Columns[[#This Row],[Discount]],"%",""))&gt;=10,"High Discount", "Normal")</f>
        <v>Normal</v>
      </c>
      <c r="R4269" s="5" t="str">
        <f xml:space="preserve"> IF(Helper_Columns[[#This Row],[Profit]]&gt;5000,"High","Low")</f>
        <v>Low</v>
      </c>
    </row>
    <row r="4270" spans="1:18" x14ac:dyDescent="0.25">
      <c r="A4270" t="s">
        <v>4280</v>
      </c>
      <c r="B4270" s="4">
        <v>45603.626325265053</v>
      </c>
      <c r="C4270" t="s">
        <v>5014</v>
      </c>
      <c r="D4270" t="s">
        <v>5027</v>
      </c>
      <c r="E4270" t="s">
        <v>5031</v>
      </c>
      <c r="F4270" t="s">
        <v>5048</v>
      </c>
      <c r="G4270" t="s">
        <v>5059</v>
      </c>
      <c r="H4270">
        <v>78147</v>
      </c>
      <c r="I4270">
        <v>5</v>
      </c>
      <c r="J4270" t="s">
        <v>5069</v>
      </c>
      <c r="K4270">
        <v>8808.36</v>
      </c>
      <c r="L4270" t="s">
        <v>5078</v>
      </c>
      <c r="M4270">
        <f>MONTH(Helper_Columns[Order_Date])</f>
        <v>11</v>
      </c>
      <c r="N4270">
        <f>YEAR(Helper_Columns[Order_Date])</f>
        <v>2024</v>
      </c>
      <c r="O4270" t="str">
        <f>TEXT(Helper_Columns[Order_Date],"mmm")</f>
        <v>Nov</v>
      </c>
      <c r="P4270" s="7">
        <f>IFERROR(Helper_Columns[Profit]/Helper_Columns[Sales_Amount],0)</f>
        <v>0.1127152673807056</v>
      </c>
      <c r="Q4270" s="5" t="str">
        <f>IF(VALUE(SUBSTITUTE(Helper_Columns[[#This Row],[Discount]],"%",""))&gt;=10,"High Discount", "Normal")</f>
        <v>High Discount</v>
      </c>
      <c r="R4270" s="5" t="str">
        <f xml:space="preserve"> IF(Helper_Columns[[#This Row],[Profit]]&gt;5000,"High","Low")</f>
        <v>High</v>
      </c>
    </row>
    <row r="4271" spans="1:18" x14ac:dyDescent="0.25">
      <c r="A4271" t="s">
        <v>4281</v>
      </c>
      <c r="B4271" s="4">
        <v>45603.699339867962</v>
      </c>
      <c r="C4271" t="s">
        <v>5012</v>
      </c>
      <c r="D4271" t="s">
        <v>5028</v>
      </c>
      <c r="E4271" t="s">
        <v>5037</v>
      </c>
      <c r="F4271" t="s">
        <v>5047</v>
      </c>
      <c r="G4271" t="s">
        <v>5058</v>
      </c>
      <c r="H4271">
        <v>25869</v>
      </c>
      <c r="I4271">
        <v>2</v>
      </c>
      <c r="J4271" t="s">
        <v>5068</v>
      </c>
      <c r="K4271">
        <v>3307.67</v>
      </c>
      <c r="L4271" t="s">
        <v>5075</v>
      </c>
      <c r="M4271">
        <f>MONTH(Helper_Columns[Order_Date])</f>
        <v>11</v>
      </c>
      <c r="N4271">
        <f>YEAR(Helper_Columns[Order_Date])</f>
        <v>2024</v>
      </c>
      <c r="O4271" t="str">
        <f>TEXT(Helper_Columns[Order_Date],"mmm")</f>
        <v>Nov</v>
      </c>
      <c r="P4271" s="7">
        <f>IFERROR(Helper_Columns[Profit]/Helper_Columns[Sales_Amount],0)</f>
        <v>0.12786230623526229</v>
      </c>
      <c r="Q4271" s="5" t="str">
        <f>IF(VALUE(SUBSTITUTE(Helper_Columns[[#This Row],[Discount]],"%",""))&gt;=10,"High Discount", "Normal")</f>
        <v>Normal</v>
      </c>
      <c r="R4271" s="5" t="str">
        <f xml:space="preserve"> IF(Helper_Columns[[#This Row],[Profit]]&gt;5000,"High","Low")</f>
        <v>Low</v>
      </c>
    </row>
    <row r="4272" spans="1:18" x14ac:dyDescent="0.25">
      <c r="A4272" t="s">
        <v>4282</v>
      </c>
      <c r="B4272" s="4">
        <v>45603.772354470893</v>
      </c>
      <c r="C4272" t="s">
        <v>5023</v>
      </c>
      <c r="D4272" t="s">
        <v>5028</v>
      </c>
      <c r="E4272" t="s">
        <v>5032</v>
      </c>
      <c r="F4272" t="s">
        <v>5046</v>
      </c>
      <c r="G4272" t="s">
        <v>5060</v>
      </c>
      <c r="H4272">
        <v>56553</v>
      </c>
      <c r="I4272">
        <v>14</v>
      </c>
      <c r="J4272" t="s">
        <v>5070</v>
      </c>
      <c r="K4272">
        <v>7187.98</v>
      </c>
      <c r="L4272" t="s">
        <v>5079</v>
      </c>
      <c r="M4272">
        <f>MONTH(Helper_Columns[Order_Date])</f>
        <v>11</v>
      </c>
      <c r="N4272">
        <f>YEAR(Helper_Columns[Order_Date])</f>
        <v>2024</v>
      </c>
      <c r="O4272" t="str">
        <f>TEXT(Helper_Columns[Order_Date],"mmm")</f>
        <v>Nov</v>
      </c>
      <c r="P4272" s="7">
        <f>IFERROR(Helper_Columns[Profit]/Helper_Columns[Sales_Amount],0)</f>
        <v>0.12710165685286368</v>
      </c>
      <c r="Q4272" s="5" t="str">
        <f>IF(VALUE(SUBSTITUTE(Helper_Columns[[#This Row],[Discount]],"%",""))&gt;=10,"High Discount", "Normal")</f>
        <v>Normal</v>
      </c>
      <c r="R4272" s="5" t="str">
        <f xml:space="preserve"> IF(Helper_Columns[[#This Row],[Profit]]&gt;5000,"High","Low")</f>
        <v>High</v>
      </c>
    </row>
    <row r="4273" spans="1:18" x14ac:dyDescent="0.25">
      <c r="A4273" t="s">
        <v>4283</v>
      </c>
      <c r="B4273" s="4">
        <v>45603.84536907381</v>
      </c>
      <c r="C4273" t="s">
        <v>5014</v>
      </c>
      <c r="D4273" t="s">
        <v>5026</v>
      </c>
      <c r="E4273" t="s">
        <v>5030</v>
      </c>
      <c r="F4273" t="s">
        <v>5047</v>
      </c>
      <c r="G4273" t="s">
        <v>5062</v>
      </c>
      <c r="H4273">
        <v>53079</v>
      </c>
      <c r="I4273">
        <v>10</v>
      </c>
      <c r="J4273" t="s">
        <v>5068</v>
      </c>
      <c r="K4273">
        <v>6145.01</v>
      </c>
      <c r="L4273" t="s">
        <v>5075</v>
      </c>
      <c r="M4273">
        <f>MONTH(Helper_Columns[Order_Date])</f>
        <v>11</v>
      </c>
      <c r="N4273">
        <f>YEAR(Helper_Columns[Order_Date])</f>
        <v>2024</v>
      </c>
      <c r="O4273" t="str">
        <f>TEXT(Helper_Columns[Order_Date],"mmm")</f>
        <v>Nov</v>
      </c>
      <c r="P4273" s="7">
        <f>IFERROR(Helper_Columns[Profit]/Helper_Columns[Sales_Amount],0)</f>
        <v>0.11577102055426818</v>
      </c>
      <c r="Q4273" s="5" t="str">
        <f>IF(VALUE(SUBSTITUTE(Helper_Columns[[#This Row],[Discount]],"%",""))&gt;=10,"High Discount", "Normal")</f>
        <v>Normal</v>
      </c>
      <c r="R4273" s="5" t="str">
        <f xml:space="preserve"> IF(Helper_Columns[[#This Row],[Profit]]&gt;5000,"High","Low")</f>
        <v>High</v>
      </c>
    </row>
    <row r="4274" spans="1:18" x14ac:dyDescent="0.25">
      <c r="A4274" t="s">
        <v>4284</v>
      </c>
      <c r="B4274" s="4">
        <v>45603.918383676733</v>
      </c>
      <c r="C4274" t="s">
        <v>5018</v>
      </c>
      <c r="D4274" t="s">
        <v>5027</v>
      </c>
      <c r="E4274" t="s">
        <v>5031</v>
      </c>
      <c r="F4274" t="s">
        <v>5048</v>
      </c>
      <c r="G4274" t="s">
        <v>5059</v>
      </c>
      <c r="H4274">
        <v>8747</v>
      </c>
      <c r="I4274">
        <v>11</v>
      </c>
      <c r="J4274" t="s">
        <v>5073</v>
      </c>
      <c r="K4274">
        <v>1783.6</v>
      </c>
      <c r="L4274" t="s">
        <v>5079</v>
      </c>
      <c r="M4274">
        <f>MONTH(Helper_Columns[Order_Date])</f>
        <v>11</v>
      </c>
      <c r="N4274">
        <f>YEAR(Helper_Columns[Order_Date])</f>
        <v>2024</v>
      </c>
      <c r="O4274" t="str">
        <f>TEXT(Helper_Columns[Order_Date],"mmm")</f>
        <v>Nov</v>
      </c>
      <c r="P4274" s="7">
        <f>IFERROR(Helper_Columns[Profit]/Helper_Columns[Sales_Amount],0)</f>
        <v>0.20390991196981822</v>
      </c>
      <c r="Q4274" s="5" t="str">
        <f>IF(VALUE(SUBSTITUTE(Helper_Columns[[#This Row],[Discount]],"%",""))&gt;=10,"High Discount", "Normal")</f>
        <v>Normal</v>
      </c>
      <c r="R4274" s="5" t="str">
        <f xml:space="preserve"> IF(Helper_Columns[[#This Row],[Profit]]&gt;5000,"High","Low")</f>
        <v>Low</v>
      </c>
    </row>
    <row r="4275" spans="1:18" x14ac:dyDescent="0.25">
      <c r="A4275" t="s">
        <v>4285</v>
      </c>
      <c r="B4275" s="4">
        <v>45603.99139827965</v>
      </c>
      <c r="C4275" t="s">
        <v>5016</v>
      </c>
      <c r="D4275" t="s">
        <v>5029</v>
      </c>
      <c r="E4275" t="s">
        <v>5039</v>
      </c>
      <c r="F4275" t="s">
        <v>5048</v>
      </c>
      <c r="G4275" t="s">
        <v>5052</v>
      </c>
      <c r="H4275">
        <v>43207</v>
      </c>
      <c r="I4275">
        <v>9</v>
      </c>
      <c r="J4275" t="s">
        <v>5070</v>
      </c>
      <c r="K4275">
        <v>7761.51</v>
      </c>
      <c r="L4275" t="s">
        <v>5076</v>
      </c>
      <c r="M4275">
        <f>MONTH(Helper_Columns[Order_Date])</f>
        <v>11</v>
      </c>
      <c r="N4275">
        <f>YEAR(Helper_Columns[Order_Date])</f>
        <v>2024</v>
      </c>
      <c r="O4275" t="str">
        <f>TEXT(Helper_Columns[Order_Date],"mmm")</f>
        <v>Nov</v>
      </c>
      <c r="P4275" s="7">
        <f>IFERROR(Helper_Columns[Profit]/Helper_Columns[Sales_Amount],0)</f>
        <v>0.17963547573309882</v>
      </c>
      <c r="Q4275" s="5" t="str">
        <f>IF(VALUE(SUBSTITUTE(Helper_Columns[[#This Row],[Discount]],"%",""))&gt;=10,"High Discount", "Normal")</f>
        <v>Normal</v>
      </c>
      <c r="R4275" s="5" t="str">
        <f xml:space="preserve"> IF(Helper_Columns[[#This Row],[Profit]]&gt;5000,"High","Low")</f>
        <v>High</v>
      </c>
    </row>
    <row r="4276" spans="1:18" x14ac:dyDescent="0.25">
      <c r="A4276" t="s">
        <v>4286</v>
      </c>
      <c r="B4276" s="4">
        <v>45604.064412882573</v>
      </c>
      <c r="C4276" t="s">
        <v>5015</v>
      </c>
      <c r="D4276" t="s">
        <v>5029</v>
      </c>
      <c r="E4276" t="s">
        <v>5041</v>
      </c>
      <c r="F4276" t="s">
        <v>5048</v>
      </c>
      <c r="G4276" t="s">
        <v>5056</v>
      </c>
      <c r="H4276">
        <v>61032</v>
      </c>
      <c r="I4276">
        <v>13</v>
      </c>
      <c r="J4276" t="s">
        <v>5068</v>
      </c>
      <c r="K4276">
        <v>6708.86</v>
      </c>
      <c r="L4276" t="s">
        <v>5079</v>
      </c>
      <c r="M4276">
        <f>MONTH(Helper_Columns[Order_Date])</f>
        <v>11</v>
      </c>
      <c r="N4276">
        <f>YEAR(Helper_Columns[Order_Date])</f>
        <v>2024</v>
      </c>
      <c r="O4276" t="str">
        <f>TEXT(Helper_Columns[Order_Date],"mmm")</f>
        <v>Nov</v>
      </c>
      <c r="P4276" s="7">
        <f>IFERROR(Helper_Columns[Profit]/Helper_Columns[Sales_Amount],0)</f>
        <v>0.10992364661161358</v>
      </c>
      <c r="Q4276" s="5" t="str">
        <f>IF(VALUE(SUBSTITUTE(Helper_Columns[[#This Row],[Discount]],"%",""))&gt;=10,"High Discount", "Normal")</f>
        <v>Normal</v>
      </c>
      <c r="R4276" s="5" t="str">
        <f xml:space="preserve"> IF(Helper_Columns[[#This Row],[Profit]]&gt;5000,"High","Low")</f>
        <v>High</v>
      </c>
    </row>
    <row r="4277" spans="1:18" x14ac:dyDescent="0.25">
      <c r="A4277" t="s">
        <v>4287</v>
      </c>
      <c r="B4277" s="4">
        <v>45604.137427485482</v>
      </c>
      <c r="C4277" t="s">
        <v>5020</v>
      </c>
      <c r="D4277" t="s">
        <v>5029</v>
      </c>
      <c r="E4277" t="s">
        <v>5033</v>
      </c>
      <c r="F4277" t="s">
        <v>5046</v>
      </c>
      <c r="G4277" t="s">
        <v>5054</v>
      </c>
      <c r="H4277">
        <v>76961</v>
      </c>
      <c r="I4277">
        <v>1</v>
      </c>
      <c r="J4277" t="s">
        <v>5071</v>
      </c>
      <c r="K4277">
        <v>9704.36</v>
      </c>
      <c r="L4277" t="s">
        <v>5079</v>
      </c>
      <c r="M4277">
        <f>MONTH(Helper_Columns[Order_Date])</f>
        <v>11</v>
      </c>
      <c r="N4277">
        <f>YEAR(Helper_Columns[Order_Date])</f>
        <v>2024</v>
      </c>
      <c r="O4277" t="str">
        <f>TEXT(Helper_Columns[Order_Date],"mmm")</f>
        <v>Nov</v>
      </c>
      <c r="P4277" s="7">
        <f>IFERROR(Helper_Columns[Profit]/Helper_Columns[Sales_Amount],0)</f>
        <v>0.12609451540390587</v>
      </c>
      <c r="Q4277" s="5" t="str">
        <f>IF(VALUE(SUBSTITUTE(Helper_Columns[[#This Row],[Discount]],"%",""))&gt;=10,"High Discount", "Normal")</f>
        <v>High Discount</v>
      </c>
      <c r="R4277" s="5" t="str">
        <f xml:space="preserve"> IF(Helper_Columns[[#This Row],[Profit]]&gt;5000,"High","Low")</f>
        <v>High</v>
      </c>
    </row>
    <row r="4278" spans="1:18" x14ac:dyDescent="0.25">
      <c r="A4278" t="s">
        <v>4288</v>
      </c>
      <c r="B4278" s="4">
        <v>45604.210442088413</v>
      </c>
      <c r="C4278" t="s">
        <v>5014</v>
      </c>
      <c r="D4278" t="s">
        <v>5029</v>
      </c>
      <c r="E4278" t="s">
        <v>5033</v>
      </c>
      <c r="F4278" t="s">
        <v>5048</v>
      </c>
      <c r="G4278" t="s">
        <v>5055</v>
      </c>
      <c r="H4278">
        <v>36061</v>
      </c>
      <c r="I4278">
        <v>4</v>
      </c>
      <c r="J4278" t="s">
        <v>5068</v>
      </c>
      <c r="K4278">
        <v>4327.29</v>
      </c>
      <c r="L4278" t="s">
        <v>5075</v>
      </c>
      <c r="M4278">
        <f>MONTH(Helper_Columns[Order_Date])</f>
        <v>11</v>
      </c>
      <c r="N4278">
        <f>YEAR(Helper_Columns[Order_Date])</f>
        <v>2024</v>
      </c>
      <c r="O4278" t="str">
        <f>TEXT(Helper_Columns[Order_Date],"mmm")</f>
        <v>Nov</v>
      </c>
      <c r="P4278" s="7">
        <f>IFERROR(Helper_Columns[Profit]/Helper_Columns[Sales_Amount],0)</f>
        <v>0.11999916807631514</v>
      </c>
      <c r="Q4278" s="5" t="str">
        <f>IF(VALUE(SUBSTITUTE(Helper_Columns[[#This Row],[Discount]],"%",""))&gt;=10,"High Discount", "Normal")</f>
        <v>Normal</v>
      </c>
      <c r="R4278" s="5" t="str">
        <f xml:space="preserve"> IF(Helper_Columns[[#This Row],[Profit]]&gt;5000,"High","Low")</f>
        <v>Low</v>
      </c>
    </row>
    <row r="4279" spans="1:18" x14ac:dyDescent="0.25">
      <c r="A4279" t="s">
        <v>4289</v>
      </c>
      <c r="B4279" s="4">
        <v>45604.28345669133</v>
      </c>
      <c r="C4279" t="s">
        <v>5019</v>
      </c>
      <c r="D4279" t="s">
        <v>5028</v>
      </c>
      <c r="E4279" t="s">
        <v>5036</v>
      </c>
      <c r="F4279" t="s">
        <v>5047</v>
      </c>
      <c r="G4279" t="s">
        <v>5050</v>
      </c>
      <c r="H4279">
        <v>44477</v>
      </c>
      <c r="I4279">
        <v>12</v>
      </c>
      <c r="J4279" t="s">
        <v>5073</v>
      </c>
      <c r="K4279">
        <v>9628.6299999999992</v>
      </c>
      <c r="L4279" t="s">
        <v>5076</v>
      </c>
      <c r="M4279">
        <f>MONTH(Helper_Columns[Order_Date])</f>
        <v>11</v>
      </c>
      <c r="N4279">
        <f>YEAR(Helper_Columns[Order_Date])</f>
        <v>2024</v>
      </c>
      <c r="O4279" t="str">
        <f>TEXT(Helper_Columns[Order_Date],"mmm")</f>
        <v>Nov</v>
      </c>
      <c r="P4279" s="7">
        <f>IFERROR(Helper_Columns[Profit]/Helper_Columns[Sales_Amount],0)</f>
        <v>0.21648559929851383</v>
      </c>
      <c r="Q4279" s="5" t="str">
        <f>IF(VALUE(SUBSTITUTE(Helper_Columns[[#This Row],[Discount]],"%",""))&gt;=10,"High Discount", "Normal")</f>
        <v>Normal</v>
      </c>
      <c r="R4279" s="5" t="str">
        <f xml:space="preserve"> IF(Helper_Columns[[#This Row],[Profit]]&gt;5000,"High","Low")</f>
        <v>High</v>
      </c>
    </row>
    <row r="4280" spans="1:18" x14ac:dyDescent="0.25">
      <c r="A4280" t="s">
        <v>4290</v>
      </c>
      <c r="B4280" s="4">
        <v>45604.356471294253</v>
      </c>
      <c r="C4280" t="s">
        <v>5020</v>
      </c>
      <c r="D4280" t="s">
        <v>5029</v>
      </c>
      <c r="E4280" t="s">
        <v>5041</v>
      </c>
      <c r="F4280" t="s">
        <v>5046</v>
      </c>
      <c r="G4280" t="s">
        <v>5060</v>
      </c>
      <c r="H4280">
        <v>28251</v>
      </c>
      <c r="I4280">
        <v>3</v>
      </c>
      <c r="J4280" t="s">
        <v>5073</v>
      </c>
      <c r="K4280">
        <v>2306.3000000000002</v>
      </c>
      <c r="L4280" t="s">
        <v>5078</v>
      </c>
      <c r="M4280">
        <f>MONTH(Helper_Columns[Order_Date])</f>
        <v>11</v>
      </c>
      <c r="N4280">
        <f>YEAR(Helper_Columns[Order_Date])</f>
        <v>2024</v>
      </c>
      <c r="O4280" t="str">
        <f>TEXT(Helper_Columns[Order_Date],"mmm")</f>
        <v>Nov</v>
      </c>
      <c r="P4280" s="7">
        <f>IFERROR(Helper_Columns[Profit]/Helper_Columns[Sales_Amount],0)</f>
        <v>8.1636048281476775E-2</v>
      </c>
      <c r="Q4280" s="5" t="str">
        <f>IF(VALUE(SUBSTITUTE(Helper_Columns[[#This Row],[Discount]],"%",""))&gt;=10,"High Discount", "Normal")</f>
        <v>Normal</v>
      </c>
      <c r="R4280" s="5" t="str">
        <f xml:space="preserve"> IF(Helper_Columns[[#This Row],[Profit]]&gt;5000,"High","Low")</f>
        <v>Low</v>
      </c>
    </row>
    <row r="4281" spans="1:18" x14ac:dyDescent="0.25">
      <c r="A4281" t="s">
        <v>4291</v>
      </c>
      <c r="B4281" s="4">
        <v>45604.429485897177</v>
      </c>
      <c r="C4281" t="s">
        <v>5012</v>
      </c>
      <c r="D4281" t="s">
        <v>5029</v>
      </c>
      <c r="E4281" t="s">
        <v>5041</v>
      </c>
      <c r="F4281" t="s">
        <v>5046</v>
      </c>
      <c r="G4281" t="s">
        <v>5057</v>
      </c>
      <c r="H4281">
        <v>58133</v>
      </c>
      <c r="I4281">
        <v>12</v>
      </c>
      <c r="J4281" t="s">
        <v>5070</v>
      </c>
      <c r="K4281">
        <v>11368.55</v>
      </c>
      <c r="L4281" t="s">
        <v>5075</v>
      </c>
      <c r="M4281">
        <f>MONTH(Helper_Columns[Order_Date])</f>
        <v>11</v>
      </c>
      <c r="N4281">
        <f>YEAR(Helper_Columns[Order_Date])</f>
        <v>2024</v>
      </c>
      <c r="O4281" t="str">
        <f>TEXT(Helper_Columns[Order_Date],"mmm")</f>
        <v>Nov</v>
      </c>
      <c r="P4281" s="7">
        <f>IFERROR(Helper_Columns[Profit]/Helper_Columns[Sales_Amount],0)</f>
        <v>0.19556104106101524</v>
      </c>
      <c r="Q4281" s="5" t="str">
        <f>IF(VALUE(SUBSTITUTE(Helper_Columns[[#This Row],[Discount]],"%",""))&gt;=10,"High Discount", "Normal")</f>
        <v>Normal</v>
      </c>
      <c r="R4281" s="5" t="str">
        <f xml:space="preserve"> IF(Helper_Columns[[#This Row],[Profit]]&gt;5000,"High","Low")</f>
        <v>High</v>
      </c>
    </row>
    <row r="4282" spans="1:18" x14ac:dyDescent="0.25">
      <c r="A4282" t="s">
        <v>4292</v>
      </c>
      <c r="B4282" s="4">
        <v>45604.502500500093</v>
      </c>
      <c r="C4282" t="s">
        <v>5017</v>
      </c>
      <c r="D4282" t="s">
        <v>5028</v>
      </c>
      <c r="E4282" t="s">
        <v>5036</v>
      </c>
      <c r="F4282" t="s">
        <v>5047</v>
      </c>
      <c r="G4282" t="s">
        <v>5062</v>
      </c>
      <c r="H4282">
        <v>8420</v>
      </c>
      <c r="I4282">
        <v>5</v>
      </c>
      <c r="J4282" t="s">
        <v>5069</v>
      </c>
      <c r="K4282">
        <v>821.89</v>
      </c>
      <c r="L4282" t="s">
        <v>5075</v>
      </c>
      <c r="M4282">
        <f>MONTH(Helper_Columns[Order_Date])</f>
        <v>11</v>
      </c>
      <c r="N4282">
        <f>YEAR(Helper_Columns[Order_Date])</f>
        <v>2024</v>
      </c>
      <c r="O4282" t="str">
        <f>TEXT(Helper_Columns[Order_Date],"mmm")</f>
        <v>Nov</v>
      </c>
      <c r="P4282" s="7">
        <f>IFERROR(Helper_Columns[Profit]/Helper_Columns[Sales_Amount],0)</f>
        <v>9.7611638954869351E-2</v>
      </c>
      <c r="Q4282" s="5" t="str">
        <f>IF(VALUE(SUBSTITUTE(Helper_Columns[[#This Row],[Discount]],"%",""))&gt;=10,"High Discount", "Normal")</f>
        <v>High Discount</v>
      </c>
      <c r="R4282" s="5" t="str">
        <f xml:space="preserve"> IF(Helper_Columns[[#This Row],[Profit]]&gt;5000,"High","Low")</f>
        <v>Low</v>
      </c>
    </row>
    <row r="4283" spans="1:18" x14ac:dyDescent="0.25">
      <c r="A4283" t="s">
        <v>4293</v>
      </c>
      <c r="B4283" s="4">
        <v>45604.57551510301</v>
      </c>
      <c r="C4283" t="s">
        <v>5016</v>
      </c>
      <c r="D4283" t="s">
        <v>5028</v>
      </c>
      <c r="E4283" t="s">
        <v>5032</v>
      </c>
      <c r="F4283" t="s">
        <v>5048</v>
      </c>
      <c r="G4283" t="s">
        <v>5051</v>
      </c>
      <c r="H4283">
        <v>49162</v>
      </c>
      <c r="I4283">
        <v>14</v>
      </c>
      <c r="J4283" t="s">
        <v>5072</v>
      </c>
      <c r="K4283">
        <v>4416.93</v>
      </c>
      <c r="L4283" t="s">
        <v>5078</v>
      </c>
      <c r="M4283">
        <f>MONTH(Helper_Columns[Order_Date])</f>
        <v>11</v>
      </c>
      <c r="N4283">
        <f>YEAR(Helper_Columns[Order_Date])</f>
        <v>2024</v>
      </c>
      <c r="O4283" t="str">
        <f>TEXT(Helper_Columns[Order_Date],"mmm")</f>
        <v>Nov</v>
      </c>
      <c r="P4283" s="7">
        <f>IFERROR(Helper_Columns[Profit]/Helper_Columns[Sales_Amount],0)</f>
        <v>8.9844392010089105E-2</v>
      </c>
      <c r="Q4283" s="5" t="str">
        <f>IF(VALUE(SUBSTITUTE(Helper_Columns[[#This Row],[Discount]],"%",""))&gt;=10,"High Discount", "Normal")</f>
        <v>High Discount</v>
      </c>
      <c r="R4283" s="5" t="str">
        <f xml:space="preserve"> IF(Helper_Columns[[#This Row],[Profit]]&gt;5000,"High","Low")</f>
        <v>Low</v>
      </c>
    </row>
    <row r="4284" spans="1:18" x14ac:dyDescent="0.25">
      <c r="A4284" t="s">
        <v>4294</v>
      </c>
      <c r="B4284" s="4">
        <v>45604.648529705941</v>
      </c>
      <c r="C4284" t="s">
        <v>5024</v>
      </c>
      <c r="D4284" t="s">
        <v>5028</v>
      </c>
      <c r="E4284" t="s">
        <v>5036</v>
      </c>
      <c r="F4284" t="s">
        <v>5048</v>
      </c>
      <c r="G4284" t="s">
        <v>5052</v>
      </c>
      <c r="H4284">
        <v>7740</v>
      </c>
      <c r="I4284">
        <v>8</v>
      </c>
      <c r="J4284" t="s">
        <v>5070</v>
      </c>
      <c r="K4284">
        <v>934.81</v>
      </c>
      <c r="L4284" t="s">
        <v>5079</v>
      </c>
      <c r="M4284">
        <f>MONTH(Helper_Columns[Order_Date])</f>
        <v>11</v>
      </c>
      <c r="N4284">
        <f>YEAR(Helper_Columns[Order_Date])</f>
        <v>2024</v>
      </c>
      <c r="O4284" t="str">
        <f>TEXT(Helper_Columns[Order_Date],"mmm")</f>
        <v>Nov</v>
      </c>
      <c r="P4284" s="7">
        <f>IFERROR(Helper_Columns[Profit]/Helper_Columns[Sales_Amount],0)</f>
        <v>0.12077648578811369</v>
      </c>
      <c r="Q4284" s="5" t="str">
        <f>IF(VALUE(SUBSTITUTE(Helper_Columns[[#This Row],[Discount]],"%",""))&gt;=10,"High Discount", "Normal")</f>
        <v>Normal</v>
      </c>
      <c r="R4284" s="5" t="str">
        <f xml:space="preserve"> IF(Helper_Columns[[#This Row],[Profit]]&gt;5000,"High","Low")</f>
        <v>Low</v>
      </c>
    </row>
    <row r="4285" spans="1:18" x14ac:dyDescent="0.25">
      <c r="A4285" t="s">
        <v>4295</v>
      </c>
      <c r="B4285" s="4">
        <v>45604.721544308857</v>
      </c>
      <c r="C4285" t="s">
        <v>5013</v>
      </c>
      <c r="D4285" t="s">
        <v>5026</v>
      </c>
      <c r="E4285" t="s">
        <v>5045</v>
      </c>
      <c r="F4285" t="s">
        <v>5047</v>
      </c>
      <c r="G4285" t="s">
        <v>5064</v>
      </c>
      <c r="H4285">
        <v>57987</v>
      </c>
      <c r="I4285">
        <v>3</v>
      </c>
      <c r="J4285" t="s">
        <v>5068</v>
      </c>
      <c r="K4285">
        <v>6223.25</v>
      </c>
      <c r="L4285" t="s">
        <v>5077</v>
      </c>
      <c r="M4285">
        <f>MONTH(Helper_Columns[Order_Date])</f>
        <v>11</v>
      </c>
      <c r="N4285">
        <f>YEAR(Helper_Columns[Order_Date])</f>
        <v>2024</v>
      </c>
      <c r="O4285" t="str">
        <f>TEXT(Helper_Columns[Order_Date],"mmm")</f>
        <v>Nov</v>
      </c>
      <c r="P4285" s="7">
        <f>IFERROR(Helper_Columns[Profit]/Helper_Columns[Sales_Amount],0)</f>
        <v>0.10732146860503217</v>
      </c>
      <c r="Q4285" s="5" t="str">
        <f>IF(VALUE(SUBSTITUTE(Helper_Columns[[#This Row],[Discount]],"%",""))&gt;=10,"High Discount", "Normal")</f>
        <v>Normal</v>
      </c>
      <c r="R4285" s="5" t="str">
        <f xml:space="preserve"> IF(Helper_Columns[[#This Row],[Profit]]&gt;5000,"High","Low")</f>
        <v>High</v>
      </c>
    </row>
    <row r="4286" spans="1:18" x14ac:dyDescent="0.25">
      <c r="A4286" t="s">
        <v>4296</v>
      </c>
      <c r="B4286" s="4">
        <v>45604.794558911773</v>
      </c>
      <c r="C4286" t="s">
        <v>5013</v>
      </c>
      <c r="D4286" t="s">
        <v>5029</v>
      </c>
      <c r="E4286" t="s">
        <v>5033</v>
      </c>
      <c r="F4286" t="s">
        <v>5048</v>
      </c>
      <c r="G4286" t="s">
        <v>5065</v>
      </c>
      <c r="H4286">
        <v>61630</v>
      </c>
      <c r="I4286">
        <v>10</v>
      </c>
      <c r="J4286" t="s">
        <v>5069</v>
      </c>
      <c r="K4286">
        <v>10531</v>
      </c>
      <c r="L4286" t="s">
        <v>5079</v>
      </c>
      <c r="M4286">
        <f>MONTH(Helper_Columns[Order_Date])</f>
        <v>11</v>
      </c>
      <c r="N4286">
        <f>YEAR(Helper_Columns[Order_Date])</f>
        <v>2024</v>
      </c>
      <c r="O4286" t="str">
        <f>TEXT(Helper_Columns[Order_Date],"mmm")</f>
        <v>Nov</v>
      </c>
      <c r="P4286" s="7">
        <f>IFERROR(Helper_Columns[Profit]/Helper_Columns[Sales_Amount],0)</f>
        <v>0.17087457407106929</v>
      </c>
      <c r="Q4286" s="5" t="str">
        <f>IF(VALUE(SUBSTITUTE(Helper_Columns[[#This Row],[Discount]],"%",""))&gt;=10,"High Discount", "Normal")</f>
        <v>High Discount</v>
      </c>
      <c r="R4286" s="5" t="str">
        <f xml:space="preserve"> IF(Helper_Columns[[#This Row],[Profit]]&gt;5000,"High","Low")</f>
        <v>High</v>
      </c>
    </row>
    <row r="4287" spans="1:18" x14ac:dyDescent="0.25">
      <c r="A4287" t="s">
        <v>4297</v>
      </c>
      <c r="B4287" s="4">
        <v>45604.867573514697</v>
      </c>
      <c r="C4287" t="s">
        <v>5017</v>
      </c>
      <c r="D4287" t="s">
        <v>5026</v>
      </c>
      <c r="E4287" t="s">
        <v>5043</v>
      </c>
      <c r="F4287" t="s">
        <v>5048</v>
      </c>
      <c r="G4287" t="s">
        <v>5056</v>
      </c>
      <c r="H4287">
        <v>7401</v>
      </c>
      <c r="I4287">
        <v>4</v>
      </c>
      <c r="J4287" t="s">
        <v>5070</v>
      </c>
      <c r="K4287">
        <v>1584.3</v>
      </c>
      <c r="L4287" t="s">
        <v>5074</v>
      </c>
      <c r="M4287">
        <f>MONTH(Helper_Columns[Order_Date])</f>
        <v>11</v>
      </c>
      <c r="N4287">
        <f>YEAR(Helper_Columns[Order_Date])</f>
        <v>2024</v>
      </c>
      <c r="O4287" t="str">
        <f>TEXT(Helper_Columns[Order_Date],"mmm")</f>
        <v>Nov</v>
      </c>
      <c r="P4287" s="7">
        <f>IFERROR(Helper_Columns[Profit]/Helper_Columns[Sales_Amount],0)</f>
        <v>0.21406566680178354</v>
      </c>
      <c r="Q4287" s="5" t="str">
        <f>IF(VALUE(SUBSTITUTE(Helper_Columns[[#This Row],[Discount]],"%",""))&gt;=10,"High Discount", "Normal")</f>
        <v>Normal</v>
      </c>
      <c r="R4287" s="5" t="str">
        <f xml:space="preserve"> IF(Helper_Columns[[#This Row],[Profit]]&gt;5000,"High","Low")</f>
        <v>Low</v>
      </c>
    </row>
    <row r="4288" spans="1:18" x14ac:dyDescent="0.25">
      <c r="A4288" t="s">
        <v>4298</v>
      </c>
      <c r="B4288" s="4">
        <v>45604.940588117614</v>
      </c>
      <c r="C4288" t="s">
        <v>5024</v>
      </c>
      <c r="D4288" t="s">
        <v>5026</v>
      </c>
      <c r="E4288" t="s">
        <v>5045</v>
      </c>
      <c r="F4288" t="s">
        <v>5047</v>
      </c>
      <c r="G4288" t="s">
        <v>5058</v>
      </c>
      <c r="H4288">
        <v>55613</v>
      </c>
      <c r="I4288">
        <v>1</v>
      </c>
      <c r="J4288" t="s">
        <v>5071</v>
      </c>
      <c r="K4288">
        <v>10159.209999999999</v>
      </c>
      <c r="L4288" t="s">
        <v>5078</v>
      </c>
      <c r="M4288">
        <f>MONTH(Helper_Columns[Order_Date])</f>
        <v>11</v>
      </c>
      <c r="N4288">
        <f>YEAR(Helper_Columns[Order_Date])</f>
        <v>2024</v>
      </c>
      <c r="O4288" t="str">
        <f>TEXT(Helper_Columns[Order_Date],"mmm")</f>
        <v>Nov</v>
      </c>
      <c r="P4288" s="7">
        <f>IFERROR(Helper_Columns[Profit]/Helper_Columns[Sales_Amount],0)</f>
        <v>0.18267689209357524</v>
      </c>
      <c r="Q4288" s="5" t="str">
        <f>IF(VALUE(SUBSTITUTE(Helper_Columns[[#This Row],[Discount]],"%",""))&gt;=10,"High Discount", "Normal")</f>
        <v>High Discount</v>
      </c>
      <c r="R4288" s="5" t="str">
        <f xml:space="preserve"> IF(Helper_Columns[[#This Row],[Profit]]&gt;5000,"High","Low")</f>
        <v>High</v>
      </c>
    </row>
    <row r="4289" spans="1:18" x14ac:dyDescent="0.25">
      <c r="A4289" t="s">
        <v>4299</v>
      </c>
      <c r="B4289" s="4">
        <v>45605.013602720537</v>
      </c>
      <c r="C4289" t="s">
        <v>5020</v>
      </c>
      <c r="D4289" t="s">
        <v>5027</v>
      </c>
      <c r="E4289" t="s">
        <v>5042</v>
      </c>
      <c r="F4289" t="s">
        <v>5048</v>
      </c>
      <c r="G4289" t="s">
        <v>5056</v>
      </c>
      <c r="H4289">
        <v>40633</v>
      </c>
      <c r="I4289">
        <v>13</v>
      </c>
      <c r="J4289" t="s">
        <v>5070</v>
      </c>
      <c r="K4289">
        <v>7143.67</v>
      </c>
      <c r="L4289" t="s">
        <v>5077</v>
      </c>
      <c r="M4289">
        <f>MONTH(Helper_Columns[Order_Date])</f>
        <v>11</v>
      </c>
      <c r="N4289">
        <f>YEAR(Helper_Columns[Order_Date])</f>
        <v>2024</v>
      </c>
      <c r="O4289" t="str">
        <f>TEXT(Helper_Columns[Order_Date],"mmm")</f>
        <v>Nov</v>
      </c>
      <c r="P4289" s="7">
        <f>IFERROR(Helper_Columns[Profit]/Helper_Columns[Sales_Amount],0)</f>
        <v>0.17580956365515715</v>
      </c>
      <c r="Q4289" s="5" t="str">
        <f>IF(VALUE(SUBSTITUTE(Helper_Columns[[#This Row],[Discount]],"%",""))&gt;=10,"High Discount", "Normal")</f>
        <v>Normal</v>
      </c>
      <c r="R4289" s="5" t="str">
        <f xml:space="preserve"> IF(Helper_Columns[[#This Row],[Profit]]&gt;5000,"High","Low")</f>
        <v>High</v>
      </c>
    </row>
    <row r="4290" spans="1:18" x14ac:dyDescent="0.25">
      <c r="A4290" t="s">
        <v>4300</v>
      </c>
      <c r="B4290" s="4">
        <v>45605.086617323461</v>
      </c>
      <c r="C4290" t="s">
        <v>5012</v>
      </c>
      <c r="D4290" t="s">
        <v>5027</v>
      </c>
      <c r="E4290" t="s">
        <v>5044</v>
      </c>
      <c r="F4290" t="s">
        <v>5048</v>
      </c>
      <c r="G4290" t="s">
        <v>5065</v>
      </c>
      <c r="H4290">
        <v>63474</v>
      </c>
      <c r="I4290">
        <v>13</v>
      </c>
      <c r="J4290" t="s">
        <v>5069</v>
      </c>
      <c r="K4290">
        <v>12864.04</v>
      </c>
      <c r="L4290" t="s">
        <v>5076</v>
      </c>
      <c r="M4290">
        <f>MONTH(Helper_Columns[Order_Date])</f>
        <v>11</v>
      </c>
      <c r="N4290">
        <f>YEAR(Helper_Columns[Order_Date])</f>
        <v>2024</v>
      </c>
      <c r="O4290" t="str">
        <f>TEXT(Helper_Columns[Order_Date],"mmm")</f>
        <v>Nov</v>
      </c>
      <c r="P4290" s="7">
        <f>IFERROR(Helper_Columns[Profit]/Helper_Columns[Sales_Amount],0)</f>
        <v>0.20266628855909508</v>
      </c>
      <c r="Q4290" s="5" t="str">
        <f>IF(VALUE(SUBSTITUTE(Helper_Columns[[#This Row],[Discount]],"%",""))&gt;=10,"High Discount", "Normal")</f>
        <v>High Discount</v>
      </c>
      <c r="R4290" s="5" t="str">
        <f xml:space="preserve"> IF(Helper_Columns[[#This Row],[Profit]]&gt;5000,"High","Low")</f>
        <v>High</v>
      </c>
    </row>
    <row r="4291" spans="1:18" x14ac:dyDescent="0.25">
      <c r="A4291" t="s">
        <v>4301</v>
      </c>
      <c r="B4291" s="4">
        <v>45605.159631926377</v>
      </c>
      <c r="C4291" t="s">
        <v>5019</v>
      </c>
      <c r="D4291" t="s">
        <v>5027</v>
      </c>
      <c r="E4291" t="s">
        <v>5044</v>
      </c>
      <c r="F4291" t="s">
        <v>5048</v>
      </c>
      <c r="G4291" t="s">
        <v>5052</v>
      </c>
      <c r="H4291">
        <v>51748</v>
      </c>
      <c r="I4291">
        <v>13</v>
      </c>
      <c r="J4291" t="s">
        <v>5068</v>
      </c>
      <c r="K4291">
        <v>4775.76</v>
      </c>
      <c r="L4291" t="s">
        <v>5075</v>
      </c>
      <c r="M4291">
        <f>MONTH(Helper_Columns[Order_Date])</f>
        <v>11</v>
      </c>
      <c r="N4291">
        <f>YEAR(Helper_Columns[Order_Date])</f>
        <v>2024</v>
      </c>
      <c r="O4291" t="str">
        <f>TEXT(Helper_Columns[Order_Date],"mmm")</f>
        <v>Nov</v>
      </c>
      <c r="P4291" s="7">
        <f>IFERROR(Helper_Columns[Profit]/Helper_Columns[Sales_Amount],0)</f>
        <v>9.2288784107598359E-2</v>
      </c>
      <c r="Q4291" s="5" t="str">
        <f>IF(VALUE(SUBSTITUTE(Helper_Columns[[#This Row],[Discount]],"%",""))&gt;=10,"High Discount", "Normal")</f>
        <v>Normal</v>
      </c>
      <c r="R4291" s="5" t="str">
        <f xml:space="preserve"> IF(Helper_Columns[[#This Row],[Profit]]&gt;5000,"High","Low")</f>
        <v>Low</v>
      </c>
    </row>
    <row r="4292" spans="1:18" x14ac:dyDescent="0.25">
      <c r="A4292" t="s">
        <v>4302</v>
      </c>
      <c r="B4292" s="4">
        <v>45605.232646529308</v>
      </c>
      <c r="C4292" t="s">
        <v>5020</v>
      </c>
      <c r="D4292" t="s">
        <v>5029</v>
      </c>
      <c r="E4292" t="s">
        <v>5039</v>
      </c>
      <c r="F4292" t="s">
        <v>5047</v>
      </c>
      <c r="G4292" t="s">
        <v>5067</v>
      </c>
      <c r="H4292">
        <v>24249</v>
      </c>
      <c r="I4292">
        <v>12</v>
      </c>
      <c r="J4292" t="s">
        <v>5068</v>
      </c>
      <c r="K4292">
        <v>4870.5600000000004</v>
      </c>
      <c r="L4292" t="s">
        <v>5077</v>
      </c>
      <c r="M4292">
        <f>MONTH(Helper_Columns[Order_Date])</f>
        <v>11</v>
      </c>
      <c r="N4292">
        <f>YEAR(Helper_Columns[Order_Date])</f>
        <v>2024</v>
      </c>
      <c r="O4292" t="str">
        <f>TEXT(Helper_Columns[Order_Date],"mmm")</f>
        <v>Nov</v>
      </c>
      <c r="P4292" s="7">
        <f>IFERROR(Helper_Columns[Profit]/Helper_Columns[Sales_Amount],0)</f>
        <v>0.20085611777805271</v>
      </c>
      <c r="Q4292" s="5" t="str">
        <f>IF(VALUE(SUBSTITUTE(Helper_Columns[[#This Row],[Discount]],"%",""))&gt;=10,"High Discount", "Normal")</f>
        <v>Normal</v>
      </c>
      <c r="R4292" s="5" t="str">
        <f xml:space="preserve"> IF(Helper_Columns[[#This Row],[Profit]]&gt;5000,"High","Low")</f>
        <v>Low</v>
      </c>
    </row>
    <row r="4293" spans="1:18" x14ac:dyDescent="0.25">
      <c r="A4293" t="s">
        <v>4303</v>
      </c>
      <c r="B4293" s="4">
        <v>45605.305661132217</v>
      </c>
      <c r="C4293" t="s">
        <v>5017</v>
      </c>
      <c r="D4293" t="s">
        <v>5029</v>
      </c>
      <c r="E4293" t="s">
        <v>5033</v>
      </c>
      <c r="F4293" t="s">
        <v>5048</v>
      </c>
      <c r="G4293" t="s">
        <v>5052</v>
      </c>
      <c r="H4293">
        <v>38834</v>
      </c>
      <c r="I4293">
        <v>5</v>
      </c>
      <c r="J4293" t="s">
        <v>5068</v>
      </c>
      <c r="K4293">
        <v>3671.2</v>
      </c>
      <c r="L4293" t="s">
        <v>5079</v>
      </c>
      <c r="M4293">
        <f>MONTH(Helper_Columns[Order_Date])</f>
        <v>11</v>
      </c>
      <c r="N4293">
        <f>YEAR(Helper_Columns[Order_Date])</f>
        <v>2024</v>
      </c>
      <c r="O4293" t="str">
        <f>TEXT(Helper_Columns[Order_Date],"mmm")</f>
        <v>Nov</v>
      </c>
      <c r="P4293" s="7">
        <f>IFERROR(Helper_Columns[Profit]/Helper_Columns[Sales_Amount],0)</f>
        <v>9.4535716125045063E-2</v>
      </c>
      <c r="Q4293" s="5" t="str">
        <f>IF(VALUE(SUBSTITUTE(Helper_Columns[[#This Row],[Discount]],"%",""))&gt;=10,"High Discount", "Normal")</f>
        <v>Normal</v>
      </c>
      <c r="R4293" s="5" t="str">
        <f xml:space="preserve"> IF(Helper_Columns[[#This Row],[Profit]]&gt;5000,"High","Low")</f>
        <v>Low</v>
      </c>
    </row>
    <row r="4294" spans="1:18" x14ac:dyDescent="0.25">
      <c r="A4294" t="s">
        <v>4304</v>
      </c>
      <c r="B4294" s="4">
        <v>45605.378675735141</v>
      </c>
      <c r="C4294" t="s">
        <v>5013</v>
      </c>
      <c r="D4294" t="s">
        <v>5026</v>
      </c>
      <c r="E4294" t="s">
        <v>5045</v>
      </c>
      <c r="F4294" t="s">
        <v>5046</v>
      </c>
      <c r="G4294" t="s">
        <v>5057</v>
      </c>
      <c r="H4294">
        <v>57929</v>
      </c>
      <c r="I4294">
        <v>2</v>
      </c>
      <c r="J4294" t="s">
        <v>5069</v>
      </c>
      <c r="K4294">
        <v>9404.3700000000008</v>
      </c>
      <c r="L4294" t="s">
        <v>5075</v>
      </c>
      <c r="M4294">
        <f>MONTH(Helper_Columns[Order_Date])</f>
        <v>11</v>
      </c>
      <c r="N4294">
        <f>YEAR(Helper_Columns[Order_Date])</f>
        <v>2024</v>
      </c>
      <c r="O4294" t="str">
        <f>TEXT(Helper_Columns[Order_Date],"mmm")</f>
        <v>Nov</v>
      </c>
      <c r="P4294" s="7">
        <f>IFERROR(Helper_Columns[Profit]/Helper_Columns[Sales_Amount],0)</f>
        <v>0.1623430406186884</v>
      </c>
      <c r="Q4294" s="5" t="str">
        <f>IF(VALUE(SUBSTITUTE(Helper_Columns[[#This Row],[Discount]],"%",""))&gt;=10,"High Discount", "Normal")</f>
        <v>High Discount</v>
      </c>
      <c r="R4294" s="5" t="str">
        <f xml:space="preserve"> IF(Helper_Columns[[#This Row],[Profit]]&gt;5000,"High","Low")</f>
        <v>High</v>
      </c>
    </row>
    <row r="4295" spans="1:18" x14ac:dyDescent="0.25">
      <c r="A4295" t="s">
        <v>4305</v>
      </c>
      <c r="B4295" s="4">
        <v>45605.451690338057</v>
      </c>
      <c r="C4295" t="s">
        <v>5015</v>
      </c>
      <c r="D4295" t="s">
        <v>5026</v>
      </c>
      <c r="E4295" t="s">
        <v>5043</v>
      </c>
      <c r="F4295" t="s">
        <v>5046</v>
      </c>
      <c r="G4295" t="s">
        <v>5053</v>
      </c>
      <c r="H4295">
        <v>68881</v>
      </c>
      <c r="I4295">
        <v>13</v>
      </c>
      <c r="J4295" t="s">
        <v>5071</v>
      </c>
      <c r="K4295">
        <v>8066.34</v>
      </c>
      <c r="L4295" t="s">
        <v>5075</v>
      </c>
      <c r="M4295">
        <f>MONTH(Helper_Columns[Order_Date])</f>
        <v>11</v>
      </c>
      <c r="N4295">
        <f>YEAR(Helper_Columns[Order_Date])</f>
        <v>2024</v>
      </c>
      <c r="O4295" t="str">
        <f>TEXT(Helper_Columns[Order_Date],"mmm")</f>
        <v>Nov</v>
      </c>
      <c r="P4295" s="7">
        <f>IFERROR(Helper_Columns[Profit]/Helper_Columns[Sales_Amount],0)</f>
        <v>0.11710544272005342</v>
      </c>
      <c r="Q4295" s="5" t="str">
        <f>IF(VALUE(SUBSTITUTE(Helper_Columns[[#This Row],[Discount]],"%",""))&gt;=10,"High Discount", "Normal")</f>
        <v>High Discount</v>
      </c>
      <c r="R4295" s="5" t="str">
        <f xml:space="preserve"> IF(Helper_Columns[[#This Row],[Profit]]&gt;5000,"High","Low")</f>
        <v>High</v>
      </c>
    </row>
    <row r="4296" spans="1:18" x14ac:dyDescent="0.25">
      <c r="A4296" t="s">
        <v>4306</v>
      </c>
      <c r="B4296" s="4">
        <v>45605.524704940981</v>
      </c>
      <c r="C4296" t="s">
        <v>5021</v>
      </c>
      <c r="D4296" t="s">
        <v>5027</v>
      </c>
      <c r="E4296" t="s">
        <v>5031</v>
      </c>
      <c r="F4296" t="s">
        <v>5048</v>
      </c>
      <c r="G4296" t="s">
        <v>5051</v>
      </c>
      <c r="H4296">
        <v>50430</v>
      </c>
      <c r="I4296">
        <v>9</v>
      </c>
      <c r="J4296" t="s">
        <v>5072</v>
      </c>
      <c r="K4296">
        <v>4149.2299999999996</v>
      </c>
      <c r="L4296" t="s">
        <v>5075</v>
      </c>
      <c r="M4296">
        <f>MONTH(Helper_Columns[Order_Date])</f>
        <v>11</v>
      </c>
      <c r="N4296">
        <f>YEAR(Helper_Columns[Order_Date])</f>
        <v>2024</v>
      </c>
      <c r="O4296" t="str">
        <f>TEXT(Helper_Columns[Order_Date],"mmm")</f>
        <v>Nov</v>
      </c>
      <c r="P4296" s="7">
        <f>IFERROR(Helper_Columns[Profit]/Helper_Columns[Sales_Amount],0)</f>
        <v>8.2277017648225259E-2</v>
      </c>
      <c r="Q4296" s="5" t="str">
        <f>IF(VALUE(SUBSTITUTE(Helper_Columns[[#This Row],[Discount]],"%",""))&gt;=10,"High Discount", "Normal")</f>
        <v>High Discount</v>
      </c>
      <c r="R4296" s="5" t="str">
        <f xml:space="preserve"> IF(Helper_Columns[[#This Row],[Profit]]&gt;5000,"High","Low")</f>
        <v>Low</v>
      </c>
    </row>
    <row r="4297" spans="1:18" x14ac:dyDescent="0.25">
      <c r="A4297" t="s">
        <v>4307</v>
      </c>
      <c r="B4297" s="4">
        <v>45605.597719543897</v>
      </c>
      <c r="C4297" t="s">
        <v>5015</v>
      </c>
      <c r="D4297" t="s">
        <v>5026</v>
      </c>
      <c r="E4297" t="s">
        <v>5043</v>
      </c>
      <c r="F4297" t="s">
        <v>5047</v>
      </c>
      <c r="G4297" t="s">
        <v>5064</v>
      </c>
      <c r="H4297">
        <v>78456</v>
      </c>
      <c r="I4297">
        <v>11</v>
      </c>
      <c r="J4297" t="s">
        <v>5068</v>
      </c>
      <c r="K4297">
        <v>8922.84</v>
      </c>
      <c r="L4297" t="s">
        <v>5074</v>
      </c>
      <c r="M4297">
        <f>MONTH(Helper_Columns[Order_Date])</f>
        <v>11</v>
      </c>
      <c r="N4297">
        <f>YEAR(Helper_Columns[Order_Date])</f>
        <v>2024</v>
      </c>
      <c r="O4297" t="str">
        <f>TEXT(Helper_Columns[Order_Date],"mmm")</f>
        <v>Nov</v>
      </c>
      <c r="P4297" s="7">
        <f>IFERROR(Helper_Columns[Profit]/Helper_Columns[Sales_Amount],0)</f>
        <v>0.11373049862343225</v>
      </c>
      <c r="Q4297" s="5" t="str">
        <f>IF(VALUE(SUBSTITUTE(Helper_Columns[[#This Row],[Discount]],"%",""))&gt;=10,"High Discount", "Normal")</f>
        <v>Normal</v>
      </c>
      <c r="R4297" s="5" t="str">
        <f xml:space="preserve"> IF(Helper_Columns[[#This Row],[Profit]]&gt;5000,"High","Low")</f>
        <v>High</v>
      </c>
    </row>
    <row r="4298" spans="1:18" x14ac:dyDescent="0.25">
      <c r="A4298" t="s">
        <v>4308</v>
      </c>
      <c r="B4298" s="4">
        <v>45605.670734146828</v>
      </c>
      <c r="C4298" t="s">
        <v>5017</v>
      </c>
      <c r="D4298" t="s">
        <v>5028</v>
      </c>
      <c r="E4298" t="s">
        <v>5036</v>
      </c>
      <c r="F4298" t="s">
        <v>5048</v>
      </c>
      <c r="G4298" t="s">
        <v>5055</v>
      </c>
      <c r="H4298">
        <v>76411</v>
      </c>
      <c r="I4298">
        <v>3</v>
      </c>
      <c r="J4298" t="s">
        <v>5071</v>
      </c>
      <c r="K4298">
        <v>14413.62</v>
      </c>
      <c r="L4298" t="s">
        <v>5075</v>
      </c>
      <c r="M4298">
        <f>MONTH(Helper_Columns[Order_Date])</f>
        <v>11</v>
      </c>
      <c r="N4298">
        <f>YEAR(Helper_Columns[Order_Date])</f>
        <v>2024</v>
      </c>
      <c r="O4298" t="str">
        <f>TEXT(Helper_Columns[Order_Date],"mmm")</f>
        <v>Nov</v>
      </c>
      <c r="P4298" s="7">
        <f>IFERROR(Helper_Columns[Profit]/Helper_Columns[Sales_Amount],0)</f>
        <v>0.18863278847286385</v>
      </c>
      <c r="Q4298" s="5" t="str">
        <f>IF(VALUE(SUBSTITUTE(Helper_Columns[[#This Row],[Discount]],"%",""))&gt;=10,"High Discount", "Normal")</f>
        <v>High Discount</v>
      </c>
      <c r="R4298" s="5" t="str">
        <f xml:space="preserve"> IF(Helper_Columns[[#This Row],[Profit]]&gt;5000,"High","Low")</f>
        <v>High</v>
      </c>
    </row>
    <row r="4299" spans="1:18" x14ac:dyDescent="0.25">
      <c r="A4299" t="s">
        <v>4309</v>
      </c>
      <c r="B4299" s="4">
        <v>45605.743748749737</v>
      </c>
      <c r="C4299" t="s">
        <v>5016</v>
      </c>
      <c r="D4299" t="s">
        <v>5027</v>
      </c>
      <c r="E4299" t="s">
        <v>5044</v>
      </c>
      <c r="F4299" t="s">
        <v>5047</v>
      </c>
      <c r="G4299" t="s">
        <v>5050</v>
      </c>
      <c r="H4299">
        <v>11001</v>
      </c>
      <c r="I4299">
        <v>7</v>
      </c>
      <c r="J4299" t="s">
        <v>5072</v>
      </c>
      <c r="K4299">
        <v>1437.03</v>
      </c>
      <c r="L4299" t="s">
        <v>5074</v>
      </c>
      <c r="M4299">
        <f>MONTH(Helper_Columns[Order_Date])</f>
        <v>11</v>
      </c>
      <c r="N4299">
        <f>YEAR(Helper_Columns[Order_Date])</f>
        <v>2024</v>
      </c>
      <c r="O4299" t="str">
        <f>TEXT(Helper_Columns[Order_Date],"mmm")</f>
        <v>Nov</v>
      </c>
      <c r="P4299" s="7">
        <f>IFERROR(Helper_Columns[Profit]/Helper_Columns[Sales_Amount],0)</f>
        <v>0.13062721570766295</v>
      </c>
      <c r="Q4299" s="5" t="str">
        <f>IF(VALUE(SUBSTITUTE(Helper_Columns[[#This Row],[Discount]],"%",""))&gt;=10,"High Discount", "Normal")</f>
        <v>High Discount</v>
      </c>
      <c r="R4299" s="5" t="str">
        <f xml:space="preserve"> IF(Helper_Columns[[#This Row],[Profit]]&gt;5000,"High","Low")</f>
        <v>Low</v>
      </c>
    </row>
    <row r="4300" spans="1:18" x14ac:dyDescent="0.25">
      <c r="A4300" t="s">
        <v>4310</v>
      </c>
      <c r="B4300" s="4">
        <v>45605.816763352661</v>
      </c>
      <c r="C4300" t="s">
        <v>5012</v>
      </c>
      <c r="D4300" t="s">
        <v>5026</v>
      </c>
      <c r="E4300" t="s">
        <v>5045</v>
      </c>
      <c r="F4300" t="s">
        <v>5047</v>
      </c>
      <c r="G4300" t="s">
        <v>5058</v>
      </c>
      <c r="H4300">
        <v>38896</v>
      </c>
      <c r="I4300">
        <v>2</v>
      </c>
      <c r="J4300" t="s">
        <v>5070</v>
      </c>
      <c r="K4300">
        <v>4793.1000000000004</v>
      </c>
      <c r="L4300" t="s">
        <v>5074</v>
      </c>
      <c r="M4300">
        <f>MONTH(Helper_Columns[Order_Date])</f>
        <v>11</v>
      </c>
      <c r="N4300">
        <f>YEAR(Helper_Columns[Order_Date])</f>
        <v>2024</v>
      </c>
      <c r="O4300" t="str">
        <f>TEXT(Helper_Columns[Order_Date],"mmm")</f>
        <v>Nov</v>
      </c>
      <c r="P4300" s="7">
        <f>IFERROR(Helper_Columns[Profit]/Helper_Columns[Sales_Amount],0)</f>
        <v>0.12322860962566846</v>
      </c>
      <c r="Q4300" s="5" t="str">
        <f>IF(VALUE(SUBSTITUTE(Helper_Columns[[#This Row],[Discount]],"%",""))&gt;=10,"High Discount", "Normal")</f>
        <v>Normal</v>
      </c>
      <c r="R4300" s="5" t="str">
        <f xml:space="preserve"> IF(Helper_Columns[[#This Row],[Profit]]&gt;5000,"High","Low")</f>
        <v>Low</v>
      </c>
    </row>
    <row r="4301" spans="1:18" x14ac:dyDescent="0.25">
      <c r="A4301" t="s">
        <v>4311</v>
      </c>
      <c r="B4301" s="4">
        <v>45605.889777955592</v>
      </c>
      <c r="C4301" t="s">
        <v>5014</v>
      </c>
      <c r="D4301" t="s">
        <v>5028</v>
      </c>
      <c r="E4301" t="s">
        <v>5037</v>
      </c>
      <c r="F4301" t="s">
        <v>5046</v>
      </c>
      <c r="G4301" t="s">
        <v>5060</v>
      </c>
      <c r="H4301">
        <v>22185</v>
      </c>
      <c r="I4301">
        <v>4</v>
      </c>
      <c r="J4301" t="s">
        <v>5071</v>
      </c>
      <c r="K4301">
        <v>2880.31</v>
      </c>
      <c r="L4301" t="s">
        <v>5074</v>
      </c>
      <c r="M4301">
        <f>MONTH(Helper_Columns[Order_Date])</f>
        <v>11</v>
      </c>
      <c r="N4301">
        <f>YEAR(Helper_Columns[Order_Date])</f>
        <v>2024</v>
      </c>
      <c r="O4301" t="str">
        <f>TEXT(Helper_Columns[Order_Date],"mmm")</f>
        <v>Nov</v>
      </c>
      <c r="P4301" s="7">
        <f>IFERROR(Helper_Columns[Profit]/Helper_Columns[Sales_Amount],0)</f>
        <v>0.12983141762452108</v>
      </c>
      <c r="Q4301" s="5" t="str">
        <f>IF(VALUE(SUBSTITUTE(Helper_Columns[[#This Row],[Discount]],"%",""))&gt;=10,"High Discount", "Normal")</f>
        <v>High Discount</v>
      </c>
      <c r="R4301" s="5" t="str">
        <f xml:space="preserve"> IF(Helper_Columns[[#This Row],[Profit]]&gt;5000,"High","Low")</f>
        <v>Low</v>
      </c>
    </row>
    <row r="4302" spans="1:18" x14ac:dyDescent="0.25">
      <c r="A4302" t="s">
        <v>4312</v>
      </c>
      <c r="B4302" s="4">
        <v>45605.962792558508</v>
      </c>
      <c r="C4302" t="s">
        <v>5019</v>
      </c>
      <c r="D4302" t="s">
        <v>5028</v>
      </c>
      <c r="E4302" t="s">
        <v>5035</v>
      </c>
      <c r="F4302" t="s">
        <v>5048</v>
      </c>
      <c r="G4302" t="s">
        <v>5056</v>
      </c>
      <c r="H4302">
        <v>10779</v>
      </c>
      <c r="I4302">
        <v>13</v>
      </c>
      <c r="J4302" t="s">
        <v>5072</v>
      </c>
      <c r="K4302">
        <v>1205.72</v>
      </c>
      <c r="L4302" t="s">
        <v>5076</v>
      </c>
      <c r="M4302">
        <f>MONTH(Helper_Columns[Order_Date])</f>
        <v>11</v>
      </c>
      <c r="N4302">
        <f>YEAR(Helper_Columns[Order_Date])</f>
        <v>2024</v>
      </c>
      <c r="O4302" t="str">
        <f>TEXT(Helper_Columns[Order_Date],"mmm")</f>
        <v>Nov</v>
      </c>
      <c r="P4302" s="7">
        <f>IFERROR(Helper_Columns[Profit]/Helper_Columns[Sales_Amount],0)</f>
        <v>0.11185824287967344</v>
      </c>
      <c r="Q4302" s="5" t="str">
        <f>IF(VALUE(SUBSTITUTE(Helper_Columns[[#This Row],[Discount]],"%",""))&gt;=10,"High Discount", "Normal")</f>
        <v>High Discount</v>
      </c>
      <c r="R4302" s="5" t="str">
        <f xml:space="preserve"> IF(Helper_Columns[[#This Row],[Profit]]&gt;5000,"High","Low")</f>
        <v>Low</v>
      </c>
    </row>
    <row r="4303" spans="1:18" x14ac:dyDescent="0.25">
      <c r="A4303" t="s">
        <v>4313</v>
      </c>
      <c r="B4303" s="4">
        <v>45606.035807161417</v>
      </c>
      <c r="C4303" t="s">
        <v>5021</v>
      </c>
      <c r="D4303" t="s">
        <v>5029</v>
      </c>
      <c r="E4303" t="s">
        <v>5033</v>
      </c>
      <c r="F4303" t="s">
        <v>5048</v>
      </c>
      <c r="G4303" t="s">
        <v>5051</v>
      </c>
      <c r="H4303">
        <v>53832</v>
      </c>
      <c r="I4303">
        <v>4</v>
      </c>
      <c r="J4303" t="s">
        <v>5073</v>
      </c>
      <c r="K4303">
        <v>8496.98</v>
      </c>
      <c r="L4303" t="s">
        <v>5076</v>
      </c>
      <c r="M4303">
        <f>MONTH(Helper_Columns[Order_Date])</f>
        <v>11</v>
      </c>
      <c r="N4303">
        <f>YEAR(Helper_Columns[Order_Date])</f>
        <v>2024</v>
      </c>
      <c r="O4303" t="str">
        <f>TEXT(Helper_Columns[Order_Date],"mmm")</f>
        <v>Nov</v>
      </c>
      <c r="P4303" s="7">
        <f>IFERROR(Helper_Columns[Profit]/Helper_Columns[Sales_Amount],0)</f>
        <v>0.15784254718383117</v>
      </c>
      <c r="Q4303" s="5" t="str">
        <f>IF(VALUE(SUBSTITUTE(Helper_Columns[[#This Row],[Discount]],"%",""))&gt;=10,"High Discount", "Normal")</f>
        <v>Normal</v>
      </c>
      <c r="R4303" s="5" t="str">
        <f xml:space="preserve"> IF(Helper_Columns[[#This Row],[Profit]]&gt;5000,"High","Low")</f>
        <v>High</v>
      </c>
    </row>
    <row r="4304" spans="1:18" x14ac:dyDescent="0.25">
      <c r="A4304" t="s">
        <v>4314</v>
      </c>
      <c r="B4304" s="4">
        <v>45606.108821764348</v>
      </c>
      <c r="C4304" t="s">
        <v>5014</v>
      </c>
      <c r="D4304" t="s">
        <v>5026</v>
      </c>
      <c r="E4304" t="s">
        <v>5030</v>
      </c>
      <c r="F4304" t="s">
        <v>5047</v>
      </c>
      <c r="G4304" t="s">
        <v>5062</v>
      </c>
      <c r="H4304">
        <v>32291</v>
      </c>
      <c r="I4304">
        <v>10</v>
      </c>
      <c r="J4304" t="s">
        <v>5072</v>
      </c>
      <c r="K4304">
        <v>6816.6</v>
      </c>
      <c r="L4304" t="s">
        <v>5078</v>
      </c>
      <c r="M4304">
        <f>MONTH(Helper_Columns[Order_Date])</f>
        <v>11</v>
      </c>
      <c r="N4304">
        <f>YEAR(Helper_Columns[Order_Date])</f>
        <v>2024</v>
      </c>
      <c r="O4304" t="str">
        <f>TEXT(Helper_Columns[Order_Date],"mmm")</f>
        <v>Nov</v>
      </c>
      <c r="P4304" s="7">
        <f>IFERROR(Helper_Columns[Profit]/Helper_Columns[Sales_Amount],0)</f>
        <v>0.21109906785172342</v>
      </c>
      <c r="Q4304" s="5" t="str">
        <f>IF(VALUE(SUBSTITUTE(Helper_Columns[[#This Row],[Discount]],"%",""))&gt;=10,"High Discount", "Normal")</f>
        <v>High Discount</v>
      </c>
      <c r="R4304" s="5" t="str">
        <f xml:space="preserve"> IF(Helper_Columns[[#This Row],[Profit]]&gt;5000,"High","Low")</f>
        <v>High</v>
      </c>
    </row>
    <row r="4305" spans="1:18" x14ac:dyDescent="0.25">
      <c r="A4305" t="s">
        <v>4315</v>
      </c>
      <c r="B4305" s="4">
        <v>45606.181836367272</v>
      </c>
      <c r="C4305" t="s">
        <v>5013</v>
      </c>
      <c r="D4305" t="s">
        <v>5027</v>
      </c>
      <c r="E4305" t="s">
        <v>5044</v>
      </c>
      <c r="F4305" t="s">
        <v>5046</v>
      </c>
      <c r="G4305" t="s">
        <v>5053</v>
      </c>
      <c r="H4305">
        <v>52641</v>
      </c>
      <c r="I4305">
        <v>8</v>
      </c>
      <c r="J4305" t="s">
        <v>5073</v>
      </c>
      <c r="K4305">
        <v>9662.4599999999991</v>
      </c>
      <c r="L4305" t="s">
        <v>5076</v>
      </c>
      <c r="M4305">
        <f>MONTH(Helper_Columns[Order_Date])</f>
        <v>11</v>
      </c>
      <c r="N4305">
        <f>YEAR(Helper_Columns[Order_Date])</f>
        <v>2024</v>
      </c>
      <c r="O4305" t="str">
        <f>TEXT(Helper_Columns[Order_Date],"mmm")</f>
        <v>Nov</v>
      </c>
      <c r="P4305" s="7">
        <f>IFERROR(Helper_Columns[Profit]/Helper_Columns[Sales_Amount],0)</f>
        <v>0.18355388385478999</v>
      </c>
      <c r="Q4305" s="5" t="str">
        <f>IF(VALUE(SUBSTITUTE(Helper_Columns[[#This Row],[Discount]],"%",""))&gt;=10,"High Discount", "Normal")</f>
        <v>Normal</v>
      </c>
      <c r="R4305" s="5" t="str">
        <f xml:space="preserve"> IF(Helper_Columns[[#This Row],[Profit]]&gt;5000,"High","Low")</f>
        <v>High</v>
      </c>
    </row>
    <row r="4306" spans="1:18" x14ac:dyDescent="0.25">
      <c r="A4306" t="s">
        <v>4316</v>
      </c>
      <c r="B4306" s="4">
        <v>45606.254850970188</v>
      </c>
      <c r="C4306" t="s">
        <v>5018</v>
      </c>
      <c r="D4306" t="s">
        <v>5027</v>
      </c>
      <c r="E4306" t="s">
        <v>5044</v>
      </c>
      <c r="F4306" t="s">
        <v>5046</v>
      </c>
      <c r="G4306" t="s">
        <v>5061</v>
      </c>
      <c r="H4306">
        <v>70428</v>
      </c>
      <c r="I4306">
        <v>12</v>
      </c>
      <c r="J4306" t="s">
        <v>5068</v>
      </c>
      <c r="K4306">
        <v>9770.17</v>
      </c>
      <c r="L4306" t="s">
        <v>5074</v>
      </c>
      <c r="M4306">
        <f>MONTH(Helper_Columns[Order_Date])</f>
        <v>11</v>
      </c>
      <c r="N4306">
        <f>YEAR(Helper_Columns[Order_Date])</f>
        <v>2024</v>
      </c>
      <c r="O4306" t="str">
        <f>TEXT(Helper_Columns[Order_Date],"mmm")</f>
        <v>Nov</v>
      </c>
      <c r="P4306" s="7">
        <f>IFERROR(Helper_Columns[Profit]/Helper_Columns[Sales_Amount],0)</f>
        <v>0.13872564888964617</v>
      </c>
      <c r="Q4306" s="5" t="str">
        <f>IF(VALUE(SUBSTITUTE(Helper_Columns[[#This Row],[Discount]],"%",""))&gt;=10,"High Discount", "Normal")</f>
        <v>Normal</v>
      </c>
      <c r="R4306" s="5" t="str">
        <f xml:space="preserve"> IF(Helper_Columns[[#This Row],[Profit]]&gt;5000,"High","Low")</f>
        <v>High</v>
      </c>
    </row>
    <row r="4307" spans="1:18" x14ac:dyDescent="0.25">
      <c r="A4307" t="s">
        <v>4317</v>
      </c>
      <c r="B4307" s="4">
        <v>45606.327865573112</v>
      </c>
      <c r="C4307" t="s">
        <v>5022</v>
      </c>
      <c r="D4307" t="s">
        <v>5029</v>
      </c>
      <c r="E4307" t="s">
        <v>5041</v>
      </c>
      <c r="F4307" t="s">
        <v>5047</v>
      </c>
      <c r="G4307" t="s">
        <v>5067</v>
      </c>
      <c r="H4307">
        <v>5957</v>
      </c>
      <c r="I4307">
        <v>4</v>
      </c>
      <c r="J4307" t="s">
        <v>5072</v>
      </c>
      <c r="K4307">
        <v>1145.03</v>
      </c>
      <c r="L4307" t="s">
        <v>5079</v>
      </c>
      <c r="M4307">
        <f>MONTH(Helper_Columns[Order_Date])</f>
        <v>11</v>
      </c>
      <c r="N4307">
        <f>YEAR(Helper_Columns[Order_Date])</f>
        <v>2024</v>
      </c>
      <c r="O4307" t="str">
        <f>TEXT(Helper_Columns[Order_Date],"mmm")</f>
        <v>Nov</v>
      </c>
      <c r="P4307" s="7">
        <f>IFERROR(Helper_Columns[Profit]/Helper_Columns[Sales_Amount],0)</f>
        <v>0.19221588047675003</v>
      </c>
      <c r="Q4307" s="5" t="str">
        <f>IF(VALUE(SUBSTITUTE(Helper_Columns[[#This Row],[Discount]],"%",""))&gt;=10,"High Discount", "Normal")</f>
        <v>High Discount</v>
      </c>
      <c r="R4307" s="5" t="str">
        <f xml:space="preserve"> IF(Helper_Columns[[#This Row],[Profit]]&gt;5000,"High","Low")</f>
        <v>Low</v>
      </c>
    </row>
    <row r="4308" spans="1:18" x14ac:dyDescent="0.25">
      <c r="A4308" t="s">
        <v>4318</v>
      </c>
      <c r="B4308" s="4">
        <v>45606.400880176028</v>
      </c>
      <c r="C4308" t="s">
        <v>5012</v>
      </c>
      <c r="D4308" t="s">
        <v>5027</v>
      </c>
      <c r="E4308" t="s">
        <v>5031</v>
      </c>
      <c r="F4308" t="s">
        <v>5048</v>
      </c>
      <c r="G4308" t="s">
        <v>5065</v>
      </c>
      <c r="H4308">
        <v>20389</v>
      </c>
      <c r="I4308">
        <v>5</v>
      </c>
      <c r="J4308" t="s">
        <v>5068</v>
      </c>
      <c r="K4308">
        <v>2638.3</v>
      </c>
      <c r="L4308" t="s">
        <v>5076</v>
      </c>
      <c r="M4308">
        <f>MONTH(Helper_Columns[Order_Date])</f>
        <v>11</v>
      </c>
      <c r="N4308">
        <f>YEAR(Helper_Columns[Order_Date])</f>
        <v>2024</v>
      </c>
      <c r="O4308" t="str">
        <f>TEXT(Helper_Columns[Order_Date],"mmm")</f>
        <v>Nov</v>
      </c>
      <c r="P4308" s="7">
        <f>IFERROR(Helper_Columns[Profit]/Helper_Columns[Sales_Amount],0)</f>
        <v>0.12939820491441464</v>
      </c>
      <c r="Q4308" s="5" t="str">
        <f>IF(VALUE(SUBSTITUTE(Helper_Columns[[#This Row],[Discount]],"%",""))&gt;=10,"High Discount", "Normal")</f>
        <v>Normal</v>
      </c>
      <c r="R4308" s="5" t="str">
        <f xml:space="preserve"> IF(Helper_Columns[[#This Row],[Profit]]&gt;5000,"High","Low")</f>
        <v>Low</v>
      </c>
    </row>
    <row r="4309" spans="1:18" x14ac:dyDescent="0.25">
      <c r="A4309" t="s">
        <v>4319</v>
      </c>
      <c r="B4309" s="4">
        <v>45606.473894778937</v>
      </c>
      <c r="C4309" t="s">
        <v>5025</v>
      </c>
      <c r="D4309" t="s">
        <v>5026</v>
      </c>
      <c r="E4309" t="s">
        <v>5030</v>
      </c>
      <c r="F4309" t="s">
        <v>5048</v>
      </c>
      <c r="G4309" t="s">
        <v>5055</v>
      </c>
      <c r="H4309">
        <v>73870</v>
      </c>
      <c r="I4309">
        <v>2</v>
      </c>
      <c r="J4309" t="s">
        <v>5070</v>
      </c>
      <c r="K4309">
        <v>14306.78</v>
      </c>
      <c r="L4309" t="s">
        <v>5077</v>
      </c>
      <c r="M4309">
        <f>MONTH(Helper_Columns[Order_Date])</f>
        <v>11</v>
      </c>
      <c r="N4309">
        <f>YEAR(Helper_Columns[Order_Date])</f>
        <v>2024</v>
      </c>
      <c r="O4309" t="str">
        <f>TEXT(Helper_Columns[Order_Date],"mmm")</f>
        <v>Nov</v>
      </c>
      <c r="P4309" s="7">
        <f>IFERROR(Helper_Columns[Profit]/Helper_Columns[Sales_Amount],0)</f>
        <v>0.19367510491403819</v>
      </c>
      <c r="Q4309" s="5" t="str">
        <f>IF(VALUE(SUBSTITUTE(Helper_Columns[[#This Row],[Discount]],"%",""))&gt;=10,"High Discount", "Normal")</f>
        <v>Normal</v>
      </c>
      <c r="R4309" s="5" t="str">
        <f xml:space="preserve"> IF(Helper_Columns[[#This Row],[Profit]]&gt;5000,"High","Low")</f>
        <v>High</v>
      </c>
    </row>
    <row r="4310" spans="1:18" x14ac:dyDescent="0.25">
      <c r="A4310" t="s">
        <v>4320</v>
      </c>
      <c r="B4310" s="4">
        <v>45606.546909381883</v>
      </c>
      <c r="C4310" t="s">
        <v>5021</v>
      </c>
      <c r="D4310" t="s">
        <v>5029</v>
      </c>
      <c r="E4310" t="s">
        <v>5033</v>
      </c>
      <c r="F4310" t="s">
        <v>5048</v>
      </c>
      <c r="G4310" t="s">
        <v>5065</v>
      </c>
      <c r="H4310">
        <v>57763</v>
      </c>
      <c r="I4310">
        <v>3</v>
      </c>
      <c r="J4310" t="s">
        <v>5069</v>
      </c>
      <c r="K4310">
        <v>7424.65</v>
      </c>
      <c r="L4310" t="s">
        <v>5076</v>
      </c>
      <c r="M4310">
        <f>MONTH(Helper_Columns[Order_Date])</f>
        <v>11</v>
      </c>
      <c r="N4310">
        <f>YEAR(Helper_Columns[Order_Date])</f>
        <v>2024</v>
      </c>
      <c r="O4310" t="str">
        <f>TEXT(Helper_Columns[Order_Date],"mmm")</f>
        <v>Nov</v>
      </c>
      <c r="P4310" s="7">
        <f>IFERROR(Helper_Columns[Profit]/Helper_Columns[Sales_Amount],0)</f>
        <v>0.12853643335699322</v>
      </c>
      <c r="Q4310" s="5" t="str">
        <f>IF(VALUE(SUBSTITUTE(Helper_Columns[[#This Row],[Discount]],"%",""))&gt;=10,"High Discount", "Normal")</f>
        <v>High Discount</v>
      </c>
      <c r="R4310" s="5" t="str">
        <f xml:space="preserve"> IF(Helper_Columns[[#This Row],[Profit]]&gt;5000,"High","Low")</f>
        <v>High</v>
      </c>
    </row>
    <row r="4311" spans="1:18" x14ac:dyDescent="0.25">
      <c r="A4311" t="s">
        <v>4321</v>
      </c>
      <c r="B4311" s="4">
        <v>45606.619923984792</v>
      </c>
      <c r="C4311" t="s">
        <v>5014</v>
      </c>
      <c r="D4311" t="s">
        <v>5029</v>
      </c>
      <c r="E4311" t="s">
        <v>5039</v>
      </c>
      <c r="F4311" t="s">
        <v>5046</v>
      </c>
      <c r="G4311" t="s">
        <v>5061</v>
      </c>
      <c r="H4311">
        <v>20350</v>
      </c>
      <c r="I4311">
        <v>4</v>
      </c>
      <c r="J4311" t="s">
        <v>5072</v>
      </c>
      <c r="K4311">
        <v>3298.95</v>
      </c>
      <c r="L4311" t="s">
        <v>5075</v>
      </c>
      <c r="M4311">
        <f>MONTH(Helper_Columns[Order_Date])</f>
        <v>11</v>
      </c>
      <c r="N4311">
        <f>YEAR(Helper_Columns[Order_Date])</f>
        <v>2024</v>
      </c>
      <c r="O4311" t="str">
        <f>TEXT(Helper_Columns[Order_Date],"mmm")</f>
        <v>Nov</v>
      </c>
      <c r="P4311" s="7">
        <f>IFERROR(Helper_Columns[Profit]/Helper_Columns[Sales_Amount],0)</f>
        <v>0.1621105651105651</v>
      </c>
      <c r="Q4311" s="5" t="str">
        <f>IF(VALUE(SUBSTITUTE(Helper_Columns[[#This Row],[Discount]],"%",""))&gt;=10,"High Discount", "Normal")</f>
        <v>High Discount</v>
      </c>
      <c r="R4311" s="5" t="str">
        <f xml:space="preserve"> IF(Helper_Columns[[#This Row],[Profit]]&gt;5000,"High","Low")</f>
        <v>Low</v>
      </c>
    </row>
    <row r="4312" spans="1:18" x14ac:dyDescent="0.25">
      <c r="A4312" t="s">
        <v>4322</v>
      </c>
      <c r="B4312" s="4">
        <v>45606.692938587708</v>
      </c>
      <c r="C4312" t="s">
        <v>5022</v>
      </c>
      <c r="D4312" t="s">
        <v>5027</v>
      </c>
      <c r="E4312" t="s">
        <v>5031</v>
      </c>
      <c r="F4312" t="s">
        <v>5048</v>
      </c>
      <c r="G4312" t="s">
        <v>5052</v>
      </c>
      <c r="H4312">
        <v>9661</v>
      </c>
      <c r="I4312">
        <v>13</v>
      </c>
      <c r="J4312" t="s">
        <v>5070</v>
      </c>
      <c r="K4312">
        <v>886.81</v>
      </c>
      <c r="L4312" t="s">
        <v>5076</v>
      </c>
      <c r="M4312">
        <f>MONTH(Helper_Columns[Order_Date])</f>
        <v>11</v>
      </c>
      <c r="N4312">
        <f>YEAR(Helper_Columns[Order_Date])</f>
        <v>2024</v>
      </c>
      <c r="O4312" t="str">
        <f>TEXT(Helper_Columns[Order_Date],"mmm")</f>
        <v>Nov</v>
      </c>
      <c r="P4312" s="7">
        <f>IFERROR(Helper_Columns[Profit]/Helper_Columns[Sales_Amount],0)</f>
        <v>9.1792775075043992E-2</v>
      </c>
      <c r="Q4312" s="5" t="str">
        <f>IF(VALUE(SUBSTITUTE(Helper_Columns[[#This Row],[Discount]],"%",""))&gt;=10,"High Discount", "Normal")</f>
        <v>Normal</v>
      </c>
      <c r="R4312" s="5" t="str">
        <f xml:space="preserve"> IF(Helper_Columns[[#This Row],[Profit]]&gt;5000,"High","Low")</f>
        <v>Low</v>
      </c>
    </row>
    <row r="4313" spans="1:18" x14ac:dyDescent="0.25">
      <c r="A4313" t="s">
        <v>4323</v>
      </c>
      <c r="B4313" s="4">
        <v>45606.765953190639</v>
      </c>
      <c r="C4313" t="s">
        <v>5014</v>
      </c>
      <c r="D4313" t="s">
        <v>5029</v>
      </c>
      <c r="E4313" t="s">
        <v>5039</v>
      </c>
      <c r="F4313" t="s">
        <v>5048</v>
      </c>
      <c r="G4313" t="s">
        <v>5065</v>
      </c>
      <c r="H4313">
        <v>26456</v>
      </c>
      <c r="I4313">
        <v>14</v>
      </c>
      <c r="J4313" t="s">
        <v>5071</v>
      </c>
      <c r="K4313">
        <v>2908.29</v>
      </c>
      <c r="L4313" t="s">
        <v>5075</v>
      </c>
      <c r="M4313">
        <f>MONTH(Helper_Columns[Order_Date])</f>
        <v>11</v>
      </c>
      <c r="N4313">
        <f>YEAR(Helper_Columns[Order_Date])</f>
        <v>2024</v>
      </c>
      <c r="O4313" t="str">
        <f>TEXT(Helper_Columns[Order_Date],"mmm")</f>
        <v>Nov</v>
      </c>
      <c r="P4313" s="7">
        <f>IFERROR(Helper_Columns[Profit]/Helper_Columns[Sales_Amount],0)</f>
        <v>0.10992931660114907</v>
      </c>
      <c r="Q4313" s="5" t="str">
        <f>IF(VALUE(SUBSTITUTE(Helper_Columns[[#This Row],[Discount]],"%",""))&gt;=10,"High Discount", "Normal")</f>
        <v>High Discount</v>
      </c>
      <c r="R4313" s="5" t="str">
        <f xml:space="preserve"> IF(Helper_Columns[[#This Row],[Profit]]&gt;5000,"High","Low")</f>
        <v>Low</v>
      </c>
    </row>
    <row r="4314" spans="1:18" x14ac:dyDescent="0.25">
      <c r="A4314" t="s">
        <v>4324</v>
      </c>
      <c r="B4314" s="4">
        <v>45606.838967793563</v>
      </c>
      <c r="C4314" t="s">
        <v>5024</v>
      </c>
      <c r="D4314" t="s">
        <v>5027</v>
      </c>
      <c r="E4314" t="s">
        <v>5042</v>
      </c>
      <c r="F4314" t="s">
        <v>5046</v>
      </c>
      <c r="G4314" t="s">
        <v>5053</v>
      </c>
      <c r="H4314">
        <v>35843</v>
      </c>
      <c r="I4314">
        <v>1</v>
      </c>
      <c r="J4314" t="s">
        <v>5070</v>
      </c>
      <c r="K4314">
        <v>5162.96</v>
      </c>
      <c r="L4314" t="s">
        <v>5076</v>
      </c>
      <c r="M4314">
        <f>MONTH(Helper_Columns[Order_Date])</f>
        <v>11</v>
      </c>
      <c r="N4314">
        <f>YEAR(Helper_Columns[Order_Date])</f>
        <v>2024</v>
      </c>
      <c r="O4314" t="str">
        <f>TEXT(Helper_Columns[Order_Date],"mmm")</f>
        <v>Nov</v>
      </c>
      <c r="P4314" s="7">
        <f>IFERROR(Helper_Columns[Profit]/Helper_Columns[Sales_Amount],0)</f>
        <v>0.14404374633819714</v>
      </c>
      <c r="Q4314" s="5" t="str">
        <f>IF(VALUE(SUBSTITUTE(Helper_Columns[[#This Row],[Discount]],"%",""))&gt;=10,"High Discount", "Normal")</f>
        <v>Normal</v>
      </c>
      <c r="R4314" s="5" t="str">
        <f xml:space="preserve"> IF(Helper_Columns[[#This Row],[Profit]]&gt;5000,"High","Low")</f>
        <v>High</v>
      </c>
    </row>
    <row r="4315" spans="1:18" x14ac:dyDescent="0.25">
      <c r="A4315" t="s">
        <v>4325</v>
      </c>
      <c r="B4315" s="4">
        <v>45606.911982396472</v>
      </c>
      <c r="C4315" t="s">
        <v>5021</v>
      </c>
      <c r="D4315" t="s">
        <v>5027</v>
      </c>
      <c r="E4315" t="s">
        <v>5044</v>
      </c>
      <c r="F4315" t="s">
        <v>5046</v>
      </c>
      <c r="G4315" t="s">
        <v>5066</v>
      </c>
      <c r="H4315">
        <v>48491</v>
      </c>
      <c r="I4315">
        <v>6</v>
      </c>
      <c r="J4315" t="s">
        <v>5070</v>
      </c>
      <c r="K4315">
        <v>9537.02</v>
      </c>
      <c r="L4315" t="s">
        <v>5075</v>
      </c>
      <c r="M4315">
        <f>MONTH(Helper_Columns[Order_Date])</f>
        <v>11</v>
      </c>
      <c r="N4315">
        <f>YEAR(Helper_Columns[Order_Date])</f>
        <v>2024</v>
      </c>
      <c r="O4315" t="str">
        <f>TEXT(Helper_Columns[Order_Date],"mmm")</f>
        <v>Nov</v>
      </c>
      <c r="P4315" s="7">
        <f>IFERROR(Helper_Columns[Profit]/Helper_Columns[Sales_Amount],0)</f>
        <v>0.19667608422181437</v>
      </c>
      <c r="Q4315" s="5" t="str">
        <f>IF(VALUE(SUBSTITUTE(Helper_Columns[[#This Row],[Discount]],"%",""))&gt;=10,"High Discount", "Normal")</f>
        <v>Normal</v>
      </c>
      <c r="R4315" s="5" t="str">
        <f xml:space="preserve"> IF(Helper_Columns[[#This Row],[Profit]]&gt;5000,"High","Low")</f>
        <v>High</v>
      </c>
    </row>
    <row r="4316" spans="1:18" x14ac:dyDescent="0.25">
      <c r="A4316" t="s">
        <v>4326</v>
      </c>
      <c r="B4316" s="4">
        <v>45606.984996999403</v>
      </c>
      <c r="C4316" t="s">
        <v>5016</v>
      </c>
      <c r="D4316" t="s">
        <v>5028</v>
      </c>
      <c r="E4316" t="s">
        <v>5036</v>
      </c>
      <c r="F4316" t="s">
        <v>5046</v>
      </c>
      <c r="G4316" t="s">
        <v>5049</v>
      </c>
      <c r="H4316">
        <v>7521</v>
      </c>
      <c r="I4316">
        <v>4</v>
      </c>
      <c r="J4316" t="s">
        <v>5069</v>
      </c>
      <c r="K4316">
        <v>949.86</v>
      </c>
      <c r="L4316" t="s">
        <v>5079</v>
      </c>
      <c r="M4316">
        <f>MONTH(Helper_Columns[Order_Date])</f>
        <v>11</v>
      </c>
      <c r="N4316">
        <f>YEAR(Helper_Columns[Order_Date])</f>
        <v>2024</v>
      </c>
      <c r="O4316" t="str">
        <f>TEXT(Helper_Columns[Order_Date],"mmm")</f>
        <v>Nov</v>
      </c>
      <c r="P4316" s="7">
        <f>IFERROR(Helper_Columns[Profit]/Helper_Columns[Sales_Amount],0)</f>
        <v>0.12629437574790586</v>
      </c>
      <c r="Q4316" s="5" t="str">
        <f>IF(VALUE(SUBSTITUTE(Helper_Columns[[#This Row],[Discount]],"%",""))&gt;=10,"High Discount", "Normal")</f>
        <v>High Discount</v>
      </c>
      <c r="R4316" s="5" t="str">
        <f xml:space="preserve"> IF(Helper_Columns[[#This Row],[Profit]]&gt;5000,"High","Low")</f>
        <v>Low</v>
      </c>
    </row>
    <row r="4317" spans="1:18" x14ac:dyDescent="0.25">
      <c r="A4317" t="s">
        <v>4327</v>
      </c>
      <c r="B4317" s="4">
        <v>45607.058011602312</v>
      </c>
      <c r="C4317" t="s">
        <v>5020</v>
      </c>
      <c r="D4317" t="s">
        <v>5026</v>
      </c>
      <c r="E4317" t="s">
        <v>5030</v>
      </c>
      <c r="F4317" t="s">
        <v>5046</v>
      </c>
      <c r="G4317" t="s">
        <v>5053</v>
      </c>
      <c r="H4317">
        <v>4293</v>
      </c>
      <c r="I4317">
        <v>8</v>
      </c>
      <c r="J4317" t="s">
        <v>5068</v>
      </c>
      <c r="K4317">
        <v>514.54999999999995</v>
      </c>
      <c r="L4317" t="s">
        <v>5075</v>
      </c>
      <c r="M4317">
        <f>MONTH(Helper_Columns[Order_Date])</f>
        <v>11</v>
      </c>
      <c r="N4317">
        <f>YEAR(Helper_Columns[Order_Date])</f>
        <v>2024</v>
      </c>
      <c r="O4317" t="str">
        <f>TEXT(Helper_Columns[Order_Date],"mmm")</f>
        <v>Nov</v>
      </c>
      <c r="P4317" s="7">
        <f>IFERROR(Helper_Columns[Profit]/Helper_Columns[Sales_Amount],0)</f>
        <v>0.11985790822268809</v>
      </c>
      <c r="Q4317" s="5" t="str">
        <f>IF(VALUE(SUBSTITUTE(Helper_Columns[[#This Row],[Discount]],"%",""))&gt;=10,"High Discount", "Normal")</f>
        <v>Normal</v>
      </c>
      <c r="R4317" s="5" t="str">
        <f xml:space="preserve"> IF(Helper_Columns[[#This Row],[Profit]]&gt;5000,"High","Low")</f>
        <v>Low</v>
      </c>
    </row>
    <row r="4318" spans="1:18" x14ac:dyDescent="0.25">
      <c r="A4318" t="s">
        <v>4328</v>
      </c>
      <c r="B4318" s="4">
        <v>45607.131026205228</v>
      </c>
      <c r="C4318" t="s">
        <v>5022</v>
      </c>
      <c r="D4318" t="s">
        <v>5027</v>
      </c>
      <c r="E4318" t="s">
        <v>5031</v>
      </c>
      <c r="F4318" t="s">
        <v>5046</v>
      </c>
      <c r="G4318" t="s">
        <v>5057</v>
      </c>
      <c r="H4318">
        <v>72773</v>
      </c>
      <c r="I4318">
        <v>4</v>
      </c>
      <c r="J4318" t="s">
        <v>5072</v>
      </c>
      <c r="K4318">
        <v>6868.19</v>
      </c>
      <c r="L4318" t="s">
        <v>5075</v>
      </c>
      <c r="M4318">
        <f>MONTH(Helper_Columns[Order_Date])</f>
        <v>11</v>
      </c>
      <c r="N4318">
        <f>YEAR(Helper_Columns[Order_Date])</f>
        <v>2024</v>
      </c>
      <c r="O4318" t="str">
        <f>TEXT(Helper_Columns[Order_Date],"mmm")</f>
        <v>Nov</v>
      </c>
      <c r="P4318" s="7">
        <f>IFERROR(Helper_Columns[Profit]/Helper_Columns[Sales_Amount],0)</f>
        <v>9.4378272161378521E-2</v>
      </c>
      <c r="Q4318" s="5" t="str">
        <f>IF(VALUE(SUBSTITUTE(Helper_Columns[[#This Row],[Discount]],"%",""))&gt;=10,"High Discount", "Normal")</f>
        <v>High Discount</v>
      </c>
      <c r="R4318" s="5" t="str">
        <f xml:space="preserve"> IF(Helper_Columns[[#This Row],[Profit]]&gt;5000,"High","Low")</f>
        <v>High</v>
      </c>
    </row>
    <row r="4319" spans="1:18" x14ac:dyDescent="0.25">
      <c r="A4319" t="s">
        <v>4329</v>
      </c>
      <c r="B4319" s="4">
        <v>45607.204040808159</v>
      </c>
      <c r="C4319" t="s">
        <v>5023</v>
      </c>
      <c r="D4319" t="s">
        <v>5027</v>
      </c>
      <c r="E4319" t="s">
        <v>5031</v>
      </c>
      <c r="F4319" t="s">
        <v>5047</v>
      </c>
      <c r="G4319" t="s">
        <v>5062</v>
      </c>
      <c r="H4319">
        <v>14850</v>
      </c>
      <c r="I4319">
        <v>4</v>
      </c>
      <c r="J4319" t="s">
        <v>5072</v>
      </c>
      <c r="K4319">
        <v>1437.43</v>
      </c>
      <c r="L4319" t="s">
        <v>5076</v>
      </c>
      <c r="M4319">
        <f>MONTH(Helper_Columns[Order_Date])</f>
        <v>11</v>
      </c>
      <c r="N4319">
        <f>YEAR(Helper_Columns[Order_Date])</f>
        <v>2024</v>
      </c>
      <c r="O4319" t="str">
        <f>TEXT(Helper_Columns[Order_Date],"mmm")</f>
        <v>Nov</v>
      </c>
      <c r="P4319" s="7">
        <f>IFERROR(Helper_Columns[Profit]/Helper_Columns[Sales_Amount],0)</f>
        <v>9.6796632996633006E-2</v>
      </c>
      <c r="Q4319" s="5" t="str">
        <f>IF(VALUE(SUBSTITUTE(Helper_Columns[[#This Row],[Discount]],"%",""))&gt;=10,"High Discount", "Normal")</f>
        <v>High Discount</v>
      </c>
      <c r="R4319" s="5" t="str">
        <f xml:space="preserve"> IF(Helper_Columns[[#This Row],[Profit]]&gt;5000,"High","Low")</f>
        <v>Low</v>
      </c>
    </row>
    <row r="4320" spans="1:18" x14ac:dyDescent="0.25">
      <c r="A4320" t="s">
        <v>4330</v>
      </c>
      <c r="B4320" s="4">
        <v>45607.277055411083</v>
      </c>
      <c r="C4320" t="s">
        <v>5024</v>
      </c>
      <c r="D4320" t="s">
        <v>5028</v>
      </c>
      <c r="E4320" t="s">
        <v>5035</v>
      </c>
      <c r="F4320" t="s">
        <v>5048</v>
      </c>
      <c r="G4320" t="s">
        <v>5052</v>
      </c>
      <c r="H4320">
        <v>50790</v>
      </c>
      <c r="I4320">
        <v>14</v>
      </c>
      <c r="J4320" t="s">
        <v>5073</v>
      </c>
      <c r="K4320">
        <v>6825.81</v>
      </c>
      <c r="L4320" t="s">
        <v>5076</v>
      </c>
      <c r="M4320">
        <f>MONTH(Helper_Columns[Order_Date])</f>
        <v>11</v>
      </c>
      <c r="N4320">
        <f>YEAR(Helper_Columns[Order_Date])</f>
        <v>2024</v>
      </c>
      <c r="O4320" t="str">
        <f>TEXT(Helper_Columns[Order_Date],"mmm")</f>
        <v>Nov</v>
      </c>
      <c r="P4320" s="7">
        <f>IFERROR(Helper_Columns[Profit]/Helper_Columns[Sales_Amount],0)</f>
        <v>0.13439279385705849</v>
      </c>
      <c r="Q4320" s="5" t="str">
        <f>IF(VALUE(SUBSTITUTE(Helper_Columns[[#This Row],[Discount]],"%",""))&gt;=10,"High Discount", "Normal")</f>
        <v>Normal</v>
      </c>
      <c r="R4320" s="5" t="str">
        <f xml:space="preserve"> IF(Helper_Columns[[#This Row],[Profit]]&gt;5000,"High","Low")</f>
        <v>High</v>
      </c>
    </row>
    <row r="4321" spans="1:18" x14ac:dyDescent="0.25">
      <c r="A4321" t="s">
        <v>4331</v>
      </c>
      <c r="B4321" s="4">
        <v>45607.350070013992</v>
      </c>
      <c r="C4321" t="s">
        <v>5017</v>
      </c>
      <c r="D4321" t="s">
        <v>5026</v>
      </c>
      <c r="E4321" t="s">
        <v>5043</v>
      </c>
      <c r="F4321" t="s">
        <v>5046</v>
      </c>
      <c r="G4321" t="s">
        <v>5049</v>
      </c>
      <c r="H4321">
        <v>60710</v>
      </c>
      <c r="I4321">
        <v>14</v>
      </c>
      <c r="J4321" t="s">
        <v>5069</v>
      </c>
      <c r="K4321">
        <v>7334.42</v>
      </c>
      <c r="L4321" t="s">
        <v>5074</v>
      </c>
      <c r="M4321">
        <f>MONTH(Helper_Columns[Order_Date])</f>
        <v>11</v>
      </c>
      <c r="N4321">
        <f>YEAR(Helper_Columns[Order_Date])</f>
        <v>2024</v>
      </c>
      <c r="O4321" t="str">
        <f>TEXT(Helper_Columns[Order_Date],"mmm")</f>
        <v>Nov</v>
      </c>
      <c r="P4321" s="7">
        <f>IFERROR(Helper_Columns[Profit]/Helper_Columns[Sales_Amount],0)</f>
        <v>0.12081073958161753</v>
      </c>
      <c r="Q4321" s="5" t="str">
        <f>IF(VALUE(SUBSTITUTE(Helper_Columns[[#This Row],[Discount]],"%",""))&gt;=10,"High Discount", "Normal")</f>
        <v>High Discount</v>
      </c>
      <c r="R4321" s="5" t="str">
        <f xml:space="preserve"> IF(Helper_Columns[[#This Row],[Profit]]&gt;5000,"High","Low")</f>
        <v>High</v>
      </c>
    </row>
    <row r="4322" spans="1:18" x14ac:dyDescent="0.25">
      <c r="A4322" t="s">
        <v>4332</v>
      </c>
      <c r="B4322" s="4">
        <v>45607.423084616923</v>
      </c>
      <c r="C4322" t="s">
        <v>5020</v>
      </c>
      <c r="D4322" t="s">
        <v>5027</v>
      </c>
      <c r="E4322" t="s">
        <v>5042</v>
      </c>
      <c r="F4322" t="s">
        <v>5048</v>
      </c>
      <c r="G4322" t="s">
        <v>5059</v>
      </c>
      <c r="H4322">
        <v>36401</v>
      </c>
      <c r="I4322">
        <v>1</v>
      </c>
      <c r="J4322" t="s">
        <v>5071</v>
      </c>
      <c r="K4322">
        <v>5676.48</v>
      </c>
      <c r="L4322" t="s">
        <v>5076</v>
      </c>
      <c r="M4322">
        <f>MONTH(Helper_Columns[Order_Date])</f>
        <v>11</v>
      </c>
      <c r="N4322">
        <f>YEAR(Helper_Columns[Order_Date])</f>
        <v>2024</v>
      </c>
      <c r="O4322" t="str">
        <f>TEXT(Helper_Columns[Order_Date],"mmm")</f>
        <v>Nov</v>
      </c>
      <c r="P4322" s="7">
        <f>IFERROR(Helper_Columns[Profit]/Helper_Columns[Sales_Amount],0)</f>
        <v>0.15594296859976373</v>
      </c>
      <c r="Q4322" s="5" t="str">
        <f>IF(VALUE(SUBSTITUTE(Helper_Columns[[#This Row],[Discount]],"%",""))&gt;=10,"High Discount", "Normal")</f>
        <v>High Discount</v>
      </c>
      <c r="R4322" s="5" t="str">
        <f xml:space="preserve"> IF(Helper_Columns[[#This Row],[Profit]]&gt;5000,"High","Low")</f>
        <v>High</v>
      </c>
    </row>
    <row r="4323" spans="1:18" x14ac:dyDescent="0.25">
      <c r="A4323" t="s">
        <v>4333</v>
      </c>
      <c r="B4323" s="4">
        <v>45607.496099219839</v>
      </c>
      <c r="C4323" t="s">
        <v>5021</v>
      </c>
      <c r="D4323" t="s">
        <v>5028</v>
      </c>
      <c r="E4323" t="s">
        <v>5032</v>
      </c>
      <c r="F4323" t="s">
        <v>5047</v>
      </c>
      <c r="G4323" t="s">
        <v>5062</v>
      </c>
      <c r="H4323">
        <v>57527</v>
      </c>
      <c r="I4323">
        <v>3</v>
      </c>
      <c r="J4323" t="s">
        <v>5071</v>
      </c>
      <c r="K4323">
        <v>12484.53</v>
      </c>
      <c r="L4323" t="s">
        <v>5075</v>
      </c>
      <c r="M4323">
        <f>MONTH(Helper_Columns[Order_Date])</f>
        <v>11</v>
      </c>
      <c r="N4323">
        <f>YEAR(Helper_Columns[Order_Date])</f>
        <v>2024</v>
      </c>
      <c r="O4323" t="str">
        <f>TEXT(Helper_Columns[Order_Date],"mmm")</f>
        <v>Nov</v>
      </c>
      <c r="P4323" s="7">
        <f>IFERROR(Helper_Columns[Profit]/Helper_Columns[Sales_Amount],0)</f>
        <v>0.21702035565908184</v>
      </c>
      <c r="Q4323" s="5" t="str">
        <f>IF(VALUE(SUBSTITUTE(Helper_Columns[[#This Row],[Discount]],"%",""))&gt;=10,"High Discount", "Normal")</f>
        <v>High Discount</v>
      </c>
      <c r="R4323" s="5" t="str">
        <f xml:space="preserve"> IF(Helper_Columns[[#This Row],[Profit]]&gt;5000,"High","Low")</f>
        <v>High</v>
      </c>
    </row>
    <row r="4324" spans="1:18" x14ac:dyDescent="0.25">
      <c r="A4324" t="s">
        <v>4334</v>
      </c>
      <c r="B4324" s="4">
        <v>45607.569113822763</v>
      </c>
      <c r="C4324" t="s">
        <v>5025</v>
      </c>
      <c r="D4324" t="s">
        <v>5026</v>
      </c>
      <c r="E4324" t="s">
        <v>5043</v>
      </c>
      <c r="F4324" t="s">
        <v>5047</v>
      </c>
      <c r="G4324" t="s">
        <v>5064</v>
      </c>
      <c r="H4324">
        <v>47500</v>
      </c>
      <c r="I4324">
        <v>6</v>
      </c>
      <c r="J4324" t="s">
        <v>5069</v>
      </c>
      <c r="K4324">
        <v>4488.6000000000004</v>
      </c>
      <c r="L4324" t="s">
        <v>5075</v>
      </c>
      <c r="M4324">
        <f>MONTH(Helper_Columns[Order_Date])</f>
        <v>11</v>
      </c>
      <c r="N4324">
        <f>YEAR(Helper_Columns[Order_Date])</f>
        <v>2024</v>
      </c>
      <c r="O4324" t="str">
        <f>TEXT(Helper_Columns[Order_Date],"mmm")</f>
        <v>Nov</v>
      </c>
      <c r="P4324" s="7">
        <f>IFERROR(Helper_Columns[Profit]/Helper_Columns[Sales_Amount],0)</f>
        <v>9.4496842105263171E-2</v>
      </c>
      <c r="Q4324" s="5" t="str">
        <f>IF(VALUE(SUBSTITUTE(Helper_Columns[[#This Row],[Discount]],"%",""))&gt;=10,"High Discount", "Normal")</f>
        <v>High Discount</v>
      </c>
      <c r="R4324" s="5" t="str">
        <f xml:space="preserve"> IF(Helper_Columns[[#This Row],[Profit]]&gt;5000,"High","Low")</f>
        <v>Low</v>
      </c>
    </row>
    <row r="4325" spans="1:18" x14ac:dyDescent="0.25">
      <c r="A4325" t="s">
        <v>4335</v>
      </c>
      <c r="B4325" s="4">
        <v>45607.642128425679</v>
      </c>
      <c r="C4325" t="s">
        <v>5022</v>
      </c>
      <c r="D4325" t="s">
        <v>5026</v>
      </c>
      <c r="E4325" t="s">
        <v>5043</v>
      </c>
      <c r="F4325" t="s">
        <v>5047</v>
      </c>
      <c r="G4325" t="s">
        <v>5050</v>
      </c>
      <c r="H4325">
        <v>25897</v>
      </c>
      <c r="I4325">
        <v>12</v>
      </c>
      <c r="J4325" t="s">
        <v>5071</v>
      </c>
      <c r="K4325">
        <v>2678.26</v>
      </c>
      <c r="L4325" t="s">
        <v>5075</v>
      </c>
      <c r="M4325">
        <f>MONTH(Helper_Columns[Order_Date])</f>
        <v>11</v>
      </c>
      <c r="N4325">
        <f>YEAR(Helper_Columns[Order_Date])</f>
        <v>2024</v>
      </c>
      <c r="O4325" t="str">
        <f>TEXT(Helper_Columns[Order_Date],"mmm")</f>
        <v>Nov</v>
      </c>
      <c r="P4325" s="7">
        <f>IFERROR(Helper_Columns[Profit]/Helper_Columns[Sales_Amount],0)</f>
        <v>0.10341970112368229</v>
      </c>
      <c r="Q4325" s="5" t="str">
        <f>IF(VALUE(SUBSTITUTE(Helper_Columns[[#This Row],[Discount]],"%",""))&gt;=10,"High Discount", "Normal")</f>
        <v>High Discount</v>
      </c>
      <c r="R4325" s="5" t="str">
        <f xml:space="preserve"> IF(Helper_Columns[[#This Row],[Profit]]&gt;5000,"High","Low")</f>
        <v>Low</v>
      </c>
    </row>
    <row r="4326" spans="1:18" x14ac:dyDescent="0.25">
      <c r="A4326" t="s">
        <v>4336</v>
      </c>
      <c r="B4326" s="4">
        <v>45607.715143028603</v>
      </c>
      <c r="C4326" t="s">
        <v>5022</v>
      </c>
      <c r="D4326" t="s">
        <v>5027</v>
      </c>
      <c r="E4326" t="s">
        <v>5042</v>
      </c>
      <c r="F4326" t="s">
        <v>5046</v>
      </c>
      <c r="G4326" t="s">
        <v>5057</v>
      </c>
      <c r="H4326">
        <v>67820</v>
      </c>
      <c r="I4326">
        <v>9</v>
      </c>
      <c r="J4326" t="s">
        <v>5072</v>
      </c>
      <c r="K4326">
        <v>14319.76</v>
      </c>
      <c r="L4326" t="s">
        <v>5078</v>
      </c>
      <c r="M4326">
        <f>MONTH(Helper_Columns[Order_Date])</f>
        <v>11</v>
      </c>
      <c r="N4326">
        <f>YEAR(Helper_Columns[Order_Date])</f>
        <v>2024</v>
      </c>
      <c r="O4326" t="str">
        <f>TEXT(Helper_Columns[Order_Date],"mmm")</f>
        <v>Nov</v>
      </c>
      <c r="P4326" s="7">
        <f>IFERROR(Helper_Columns[Profit]/Helper_Columns[Sales_Amount],0)</f>
        <v>0.21114361545266883</v>
      </c>
      <c r="Q4326" s="5" t="str">
        <f>IF(VALUE(SUBSTITUTE(Helper_Columns[[#This Row],[Discount]],"%",""))&gt;=10,"High Discount", "Normal")</f>
        <v>High Discount</v>
      </c>
      <c r="R4326" s="5" t="str">
        <f xml:space="preserve"> IF(Helper_Columns[[#This Row],[Profit]]&gt;5000,"High","Low")</f>
        <v>High</v>
      </c>
    </row>
    <row r="4327" spans="1:18" x14ac:dyDescent="0.25">
      <c r="A4327" t="s">
        <v>4337</v>
      </c>
      <c r="B4327" s="4">
        <v>45607.788157631519</v>
      </c>
      <c r="C4327" t="s">
        <v>5024</v>
      </c>
      <c r="D4327" t="s">
        <v>5029</v>
      </c>
      <c r="E4327" t="s">
        <v>5040</v>
      </c>
      <c r="F4327" t="s">
        <v>5048</v>
      </c>
      <c r="G4327" t="s">
        <v>5051</v>
      </c>
      <c r="H4327">
        <v>16971</v>
      </c>
      <c r="I4327">
        <v>11</v>
      </c>
      <c r="J4327" t="s">
        <v>5072</v>
      </c>
      <c r="K4327">
        <v>2788.47</v>
      </c>
      <c r="L4327" t="s">
        <v>5076</v>
      </c>
      <c r="M4327">
        <f>MONTH(Helper_Columns[Order_Date])</f>
        <v>11</v>
      </c>
      <c r="N4327">
        <f>YEAR(Helper_Columns[Order_Date])</f>
        <v>2024</v>
      </c>
      <c r="O4327" t="str">
        <f>TEXT(Helper_Columns[Order_Date],"mmm")</f>
        <v>Nov</v>
      </c>
      <c r="P4327" s="7">
        <f>IFERROR(Helper_Columns[Profit]/Helper_Columns[Sales_Amount],0)</f>
        <v>0.16430793706911789</v>
      </c>
      <c r="Q4327" s="5" t="str">
        <f>IF(VALUE(SUBSTITUTE(Helper_Columns[[#This Row],[Discount]],"%",""))&gt;=10,"High Discount", "Normal")</f>
        <v>High Discount</v>
      </c>
      <c r="R4327" s="5" t="str">
        <f xml:space="preserve"> IF(Helper_Columns[[#This Row],[Profit]]&gt;5000,"High","Low")</f>
        <v>Low</v>
      </c>
    </row>
    <row r="4328" spans="1:18" x14ac:dyDescent="0.25">
      <c r="A4328" t="s">
        <v>4338</v>
      </c>
      <c r="B4328" s="4">
        <v>45607.861172234443</v>
      </c>
      <c r="C4328" t="s">
        <v>5017</v>
      </c>
      <c r="D4328" t="s">
        <v>5027</v>
      </c>
      <c r="E4328" t="s">
        <v>5031</v>
      </c>
      <c r="F4328" t="s">
        <v>5048</v>
      </c>
      <c r="G4328" t="s">
        <v>5052</v>
      </c>
      <c r="H4328">
        <v>22955</v>
      </c>
      <c r="I4328">
        <v>13</v>
      </c>
      <c r="J4328" t="s">
        <v>5072</v>
      </c>
      <c r="K4328">
        <v>4812.16</v>
      </c>
      <c r="L4328" t="s">
        <v>5075</v>
      </c>
      <c r="M4328">
        <f>MONTH(Helper_Columns[Order_Date])</f>
        <v>11</v>
      </c>
      <c r="N4328">
        <f>YEAR(Helper_Columns[Order_Date])</f>
        <v>2024</v>
      </c>
      <c r="O4328" t="str">
        <f>TEXT(Helper_Columns[Order_Date],"mmm")</f>
        <v>Nov</v>
      </c>
      <c r="P4328" s="7">
        <f>IFERROR(Helper_Columns[Profit]/Helper_Columns[Sales_Amount],0)</f>
        <v>0.20963450228708341</v>
      </c>
      <c r="Q4328" s="5" t="str">
        <f>IF(VALUE(SUBSTITUTE(Helper_Columns[[#This Row],[Discount]],"%",""))&gt;=10,"High Discount", "Normal")</f>
        <v>High Discount</v>
      </c>
      <c r="R4328" s="5" t="str">
        <f xml:space="preserve"> IF(Helper_Columns[[#This Row],[Profit]]&gt;5000,"High","Low")</f>
        <v>Low</v>
      </c>
    </row>
    <row r="4329" spans="1:18" x14ac:dyDescent="0.25">
      <c r="A4329" t="s">
        <v>4339</v>
      </c>
      <c r="B4329" s="4">
        <v>45607.934186837359</v>
      </c>
      <c r="C4329" t="s">
        <v>5025</v>
      </c>
      <c r="D4329" t="s">
        <v>5028</v>
      </c>
      <c r="E4329" t="s">
        <v>5032</v>
      </c>
      <c r="F4329" t="s">
        <v>5047</v>
      </c>
      <c r="G4329" t="s">
        <v>5058</v>
      </c>
      <c r="H4329">
        <v>13805</v>
      </c>
      <c r="I4329">
        <v>8</v>
      </c>
      <c r="J4329" t="s">
        <v>5072</v>
      </c>
      <c r="K4329">
        <v>2522.7800000000002</v>
      </c>
      <c r="L4329" t="s">
        <v>5077</v>
      </c>
      <c r="M4329">
        <f>MONTH(Helper_Columns[Order_Date])</f>
        <v>11</v>
      </c>
      <c r="N4329">
        <f>YEAR(Helper_Columns[Order_Date])</f>
        <v>2024</v>
      </c>
      <c r="O4329" t="str">
        <f>TEXT(Helper_Columns[Order_Date],"mmm")</f>
        <v>Nov</v>
      </c>
      <c r="P4329" s="7">
        <f>IFERROR(Helper_Columns[Profit]/Helper_Columns[Sales_Amount],0)</f>
        <v>0.18274393335747918</v>
      </c>
      <c r="Q4329" s="5" t="str">
        <f>IF(VALUE(SUBSTITUTE(Helper_Columns[[#This Row],[Discount]],"%",""))&gt;=10,"High Discount", "Normal")</f>
        <v>High Discount</v>
      </c>
      <c r="R4329" s="5" t="str">
        <f xml:space="preserve"> IF(Helper_Columns[[#This Row],[Profit]]&gt;5000,"High","Low")</f>
        <v>Low</v>
      </c>
    </row>
    <row r="4330" spans="1:18" x14ac:dyDescent="0.25">
      <c r="A4330" t="s">
        <v>4340</v>
      </c>
      <c r="B4330" s="4">
        <v>45608.007201440283</v>
      </c>
      <c r="C4330" t="s">
        <v>5012</v>
      </c>
      <c r="D4330" t="s">
        <v>5029</v>
      </c>
      <c r="E4330" t="s">
        <v>5039</v>
      </c>
      <c r="F4330" t="s">
        <v>5046</v>
      </c>
      <c r="G4330" t="s">
        <v>5060</v>
      </c>
      <c r="H4330">
        <v>61123</v>
      </c>
      <c r="I4330">
        <v>3</v>
      </c>
      <c r="J4330" t="s">
        <v>5069</v>
      </c>
      <c r="K4330">
        <v>10123.51</v>
      </c>
      <c r="L4330" t="s">
        <v>5076</v>
      </c>
      <c r="M4330">
        <f>MONTH(Helper_Columns[Order_Date])</f>
        <v>11</v>
      </c>
      <c r="N4330">
        <f>YEAR(Helper_Columns[Order_Date])</f>
        <v>2024</v>
      </c>
      <c r="O4330" t="str">
        <f>TEXT(Helper_Columns[Order_Date],"mmm")</f>
        <v>Nov</v>
      </c>
      <c r="P4330" s="7">
        <f>IFERROR(Helper_Columns[Profit]/Helper_Columns[Sales_Amount],0)</f>
        <v>0.16562521473095235</v>
      </c>
      <c r="Q4330" s="5" t="str">
        <f>IF(VALUE(SUBSTITUTE(Helper_Columns[[#This Row],[Discount]],"%",""))&gt;=10,"High Discount", "Normal")</f>
        <v>High Discount</v>
      </c>
      <c r="R4330" s="5" t="str">
        <f xml:space="preserve"> IF(Helper_Columns[[#This Row],[Profit]]&gt;5000,"High","Low")</f>
        <v>High</v>
      </c>
    </row>
    <row r="4331" spans="1:18" x14ac:dyDescent="0.25">
      <c r="A4331" t="s">
        <v>4341</v>
      </c>
      <c r="B4331" s="4">
        <v>45608.080216043207</v>
      </c>
      <c r="C4331" t="s">
        <v>5023</v>
      </c>
      <c r="D4331" t="s">
        <v>5026</v>
      </c>
      <c r="E4331" t="s">
        <v>5043</v>
      </c>
      <c r="F4331" t="s">
        <v>5047</v>
      </c>
      <c r="G4331" t="s">
        <v>5067</v>
      </c>
      <c r="H4331">
        <v>19840</v>
      </c>
      <c r="I4331">
        <v>9</v>
      </c>
      <c r="J4331" t="s">
        <v>5068</v>
      </c>
      <c r="K4331">
        <v>3240.67</v>
      </c>
      <c r="L4331" t="s">
        <v>5077</v>
      </c>
      <c r="M4331">
        <f>MONTH(Helper_Columns[Order_Date])</f>
        <v>11</v>
      </c>
      <c r="N4331">
        <f>YEAR(Helper_Columns[Order_Date])</f>
        <v>2024</v>
      </c>
      <c r="O4331" t="str">
        <f>TEXT(Helper_Columns[Order_Date],"mmm")</f>
        <v>Nov</v>
      </c>
      <c r="P4331" s="7">
        <f>IFERROR(Helper_Columns[Profit]/Helper_Columns[Sales_Amount],0)</f>
        <v>0.16334022177419355</v>
      </c>
      <c r="Q4331" s="5" t="str">
        <f>IF(VALUE(SUBSTITUTE(Helper_Columns[[#This Row],[Discount]],"%",""))&gt;=10,"High Discount", "Normal")</f>
        <v>Normal</v>
      </c>
      <c r="R4331" s="5" t="str">
        <f xml:space="preserve"> IF(Helper_Columns[[#This Row],[Profit]]&gt;5000,"High","Low")</f>
        <v>Low</v>
      </c>
    </row>
    <row r="4332" spans="1:18" x14ac:dyDescent="0.25">
      <c r="A4332" t="s">
        <v>4342</v>
      </c>
      <c r="B4332" s="4">
        <v>45608.153230646123</v>
      </c>
      <c r="C4332" t="s">
        <v>5022</v>
      </c>
      <c r="D4332" t="s">
        <v>5029</v>
      </c>
      <c r="E4332" t="s">
        <v>5033</v>
      </c>
      <c r="F4332" t="s">
        <v>5048</v>
      </c>
      <c r="G4332" t="s">
        <v>5051</v>
      </c>
      <c r="H4332">
        <v>59384</v>
      </c>
      <c r="I4332">
        <v>9</v>
      </c>
      <c r="J4332" t="s">
        <v>5072</v>
      </c>
      <c r="K4332">
        <v>5939.06</v>
      </c>
      <c r="L4332" t="s">
        <v>5077</v>
      </c>
      <c r="M4332">
        <f>MONTH(Helper_Columns[Order_Date])</f>
        <v>11</v>
      </c>
      <c r="N4332">
        <f>YEAR(Helper_Columns[Order_Date])</f>
        <v>2024</v>
      </c>
      <c r="O4332" t="str">
        <f>TEXT(Helper_Columns[Order_Date],"mmm")</f>
        <v>Nov</v>
      </c>
      <c r="P4332" s="7">
        <f>IFERROR(Helper_Columns[Profit]/Helper_Columns[Sales_Amount],0)</f>
        <v>0.10001111410480938</v>
      </c>
      <c r="Q4332" s="5" t="str">
        <f>IF(VALUE(SUBSTITUTE(Helper_Columns[[#This Row],[Discount]],"%",""))&gt;=10,"High Discount", "Normal")</f>
        <v>High Discount</v>
      </c>
      <c r="R4332" s="5" t="str">
        <f xml:space="preserve"> IF(Helper_Columns[[#This Row],[Profit]]&gt;5000,"High","Low")</f>
        <v>High</v>
      </c>
    </row>
    <row r="4333" spans="1:18" x14ac:dyDescent="0.25">
      <c r="A4333" t="s">
        <v>4343</v>
      </c>
      <c r="B4333" s="4">
        <v>45608.226245249039</v>
      </c>
      <c r="C4333" t="s">
        <v>5016</v>
      </c>
      <c r="D4333" t="s">
        <v>5026</v>
      </c>
      <c r="E4333" t="s">
        <v>5030</v>
      </c>
      <c r="F4333" t="s">
        <v>5047</v>
      </c>
      <c r="G4333" t="s">
        <v>5063</v>
      </c>
      <c r="H4333">
        <v>24940</v>
      </c>
      <c r="I4333">
        <v>5</v>
      </c>
      <c r="J4333" t="s">
        <v>5068</v>
      </c>
      <c r="K4333">
        <v>4740.76</v>
      </c>
      <c r="L4333" t="s">
        <v>5074</v>
      </c>
      <c r="M4333">
        <f>MONTH(Helper_Columns[Order_Date])</f>
        <v>11</v>
      </c>
      <c r="N4333">
        <f>YEAR(Helper_Columns[Order_Date])</f>
        <v>2024</v>
      </c>
      <c r="O4333" t="str">
        <f>TEXT(Helper_Columns[Order_Date],"mmm")</f>
        <v>Nov</v>
      </c>
      <c r="P4333" s="7">
        <f>IFERROR(Helper_Columns[Profit]/Helper_Columns[Sales_Amount],0)</f>
        <v>0.19008660785886128</v>
      </c>
      <c r="Q4333" s="5" t="str">
        <f>IF(VALUE(SUBSTITUTE(Helper_Columns[[#This Row],[Discount]],"%",""))&gt;=10,"High Discount", "Normal")</f>
        <v>Normal</v>
      </c>
      <c r="R4333" s="5" t="str">
        <f xml:space="preserve"> IF(Helper_Columns[[#This Row],[Profit]]&gt;5000,"High","Low")</f>
        <v>Low</v>
      </c>
    </row>
    <row r="4334" spans="1:18" x14ac:dyDescent="0.25">
      <c r="A4334" t="s">
        <v>4344</v>
      </c>
      <c r="B4334" s="4">
        <v>45608.29925985197</v>
      </c>
      <c r="C4334" t="s">
        <v>5023</v>
      </c>
      <c r="D4334" t="s">
        <v>5029</v>
      </c>
      <c r="E4334" t="s">
        <v>5033</v>
      </c>
      <c r="F4334" t="s">
        <v>5046</v>
      </c>
      <c r="G4334" t="s">
        <v>5057</v>
      </c>
      <c r="H4334">
        <v>16620</v>
      </c>
      <c r="I4334">
        <v>10</v>
      </c>
      <c r="J4334" t="s">
        <v>5072</v>
      </c>
      <c r="K4334">
        <v>1645.47</v>
      </c>
      <c r="L4334" t="s">
        <v>5074</v>
      </c>
      <c r="M4334">
        <f>MONTH(Helper_Columns[Order_Date])</f>
        <v>11</v>
      </c>
      <c r="N4334">
        <f>YEAR(Helper_Columns[Order_Date])</f>
        <v>2024</v>
      </c>
      <c r="O4334" t="str">
        <f>TEXT(Helper_Columns[Order_Date],"mmm")</f>
        <v>Nov</v>
      </c>
      <c r="P4334" s="7">
        <f>IFERROR(Helper_Columns[Profit]/Helper_Columns[Sales_Amount],0)</f>
        <v>9.9005415162454868E-2</v>
      </c>
      <c r="Q4334" s="5" t="str">
        <f>IF(VALUE(SUBSTITUTE(Helper_Columns[[#This Row],[Discount]],"%",""))&gt;=10,"High Discount", "Normal")</f>
        <v>High Discount</v>
      </c>
      <c r="R4334" s="5" t="str">
        <f xml:space="preserve"> IF(Helper_Columns[[#This Row],[Profit]]&gt;5000,"High","Low")</f>
        <v>Low</v>
      </c>
    </row>
    <row r="4335" spans="1:18" x14ac:dyDescent="0.25">
      <c r="A4335" t="s">
        <v>4345</v>
      </c>
      <c r="B4335" s="4">
        <v>45608.372274454887</v>
      </c>
      <c r="C4335" t="s">
        <v>5012</v>
      </c>
      <c r="D4335" t="s">
        <v>5026</v>
      </c>
      <c r="E4335" t="s">
        <v>5034</v>
      </c>
      <c r="F4335" t="s">
        <v>5046</v>
      </c>
      <c r="G4335" t="s">
        <v>5054</v>
      </c>
      <c r="H4335">
        <v>38087</v>
      </c>
      <c r="I4335">
        <v>6</v>
      </c>
      <c r="J4335" t="s">
        <v>5069</v>
      </c>
      <c r="K4335">
        <v>7344.38</v>
      </c>
      <c r="L4335" t="s">
        <v>5076</v>
      </c>
      <c r="M4335">
        <f>MONTH(Helper_Columns[Order_Date])</f>
        <v>11</v>
      </c>
      <c r="N4335">
        <f>YEAR(Helper_Columns[Order_Date])</f>
        <v>2024</v>
      </c>
      <c r="O4335" t="str">
        <f>TEXT(Helper_Columns[Order_Date],"mmm")</f>
        <v>Nov</v>
      </c>
      <c r="P4335" s="7">
        <f>IFERROR(Helper_Columns[Profit]/Helper_Columns[Sales_Amount],0)</f>
        <v>0.19283167484968625</v>
      </c>
      <c r="Q4335" s="5" t="str">
        <f>IF(VALUE(SUBSTITUTE(Helper_Columns[[#This Row],[Discount]],"%",""))&gt;=10,"High Discount", "Normal")</f>
        <v>High Discount</v>
      </c>
      <c r="R4335" s="5" t="str">
        <f xml:space="preserve"> IF(Helper_Columns[[#This Row],[Profit]]&gt;5000,"High","Low")</f>
        <v>High</v>
      </c>
    </row>
    <row r="4336" spans="1:18" x14ac:dyDescent="0.25">
      <c r="A4336" t="s">
        <v>4346</v>
      </c>
      <c r="B4336" s="4">
        <v>45608.445289057803</v>
      </c>
      <c r="C4336" t="s">
        <v>5014</v>
      </c>
      <c r="D4336" t="s">
        <v>5027</v>
      </c>
      <c r="E4336" t="s">
        <v>5038</v>
      </c>
      <c r="F4336" t="s">
        <v>5048</v>
      </c>
      <c r="G4336" t="s">
        <v>5051</v>
      </c>
      <c r="H4336">
        <v>8609</v>
      </c>
      <c r="I4336">
        <v>11</v>
      </c>
      <c r="J4336" t="s">
        <v>5069</v>
      </c>
      <c r="K4336">
        <v>1133.71</v>
      </c>
      <c r="L4336" t="s">
        <v>5074</v>
      </c>
      <c r="M4336">
        <f>MONTH(Helper_Columns[Order_Date])</f>
        <v>11</v>
      </c>
      <c r="N4336">
        <f>YEAR(Helper_Columns[Order_Date])</f>
        <v>2024</v>
      </c>
      <c r="O4336" t="str">
        <f>TEXT(Helper_Columns[Order_Date],"mmm")</f>
        <v>Nov</v>
      </c>
      <c r="P4336" s="7">
        <f>IFERROR(Helper_Columns[Profit]/Helper_Columns[Sales_Amount],0)</f>
        <v>0.13168893018933675</v>
      </c>
      <c r="Q4336" s="5" t="str">
        <f>IF(VALUE(SUBSTITUTE(Helper_Columns[[#This Row],[Discount]],"%",""))&gt;=10,"High Discount", "Normal")</f>
        <v>High Discount</v>
      </c>
      <c r="R4336" s="5" t="str">
        <f xml:space="preserve"> IF(Helper_Columns[[#This Row],[Profit]]&gt;5000,"High","Low")</f>
        <v>Low</v>
      </c>
    </row>
    <row r="4337" spans="1:18" x14ac:dyDescent="0.25">
      <c r="A4337" t="s">
        <v>4347</v>
      </c>
      <c r="B4337" s="4">
        <v>45608.518303660727</v>
      </c>
      <c r="C4337" t="s">
        <v>5016</v>
      </c>
      <c r="D4337" t="s">
        <v>5027</v>
      </c>
      <c r="E4337" t="s">
        <v>5044</v>
      </c>
      <c r="F4337" t="s">
        <v>5047</v>
      </c>
      <c r="G4337" t="s">
        <v>5058</v>
      </c>
      <c r="H4337">
        <v>50874</v>
      </c>
      <c r="I4337">
        <v>6</v>
      </c>
      <c r="J4337" t="s">
        <v>5069</v>
      </c>
      <c r="K4337">
        <v>4786.87</v>
      </c>
      <c r="L4337" t="s">
        <v>5078</v>
      </c>
      <c r="M4337">
        <f>MONTH(Helper_Columns[Order_Date])</f>
        <v>11</v>
      </c>
      <c r="N4337">
        <f>YEAR(Helper_Columns[Order_Date])</f>
        <v>2024</v>
      </c>
      <c r="O4337" t="str">
        <f>TEXT(Helper_Columns[Order_Date],"mmm")</f>
        <v>Nov</v>
      </c>
      <c r="P4337" s="7">
        <f>IFERROR(Helper_Columns[Profit]/Helper_Columns[Sales_Amount],0)</f>
        <v>9.4092660297991113E-2</v>
      </c>
      <c r="Q4337" s="5" t="str">
        <f>IF(VALUE(SUBSTITUTE(Helper_Columns[[#This Row],[Discount]],"%",""))&gt;=10,"High Discount", "Normal")</f>
        <v>High Discount</v>
      </c>
      <c r="R4337" s="5" t="str">
        <f xml:space="preserve"> IF(Helper_Columns[[#This Row],[Profit]]&gt;5000,"High","Low")</f>
        <v>Low</v>
      </c>
    </row>
    <row r="4338" spans="1:18" x14ac:dyDescent="0.25">
      <c r="A4338" t="s">
        <v>4348</v>
      </c>
      <c r="B4338" s="4">
        <v>45608.591318263643</v>
      </c>
      <c r="C4338" t="s">
        <v>5020</v>
      </c>
      <c r="D4338" t="s">
        <v>5028</v>
      </c>
      <c r="E4338" t="s">
        <v>5035</v>
      </c>
      <c r="F4338" t="s">
        <v>5048</v>
      </c>
      <c r="G4338" t="s">
        <v>5059</v>
      </c>
      <c r="H4338">
        <v>11087</v>
      </c>
      <c r="I4338">
        <v>12</v>
      </c>
      <c r="J4338" t="s">
        <v>5073</v>
      </c>
      <c r="K4338">
        <v>1559.45</v>
      </c>
      <c r="L4338" t="s">
        <v>5079</v>
      </c>
      <c r="M4338">
        <f>MONTH(Helper_Columns[Order_Date])</f>
        <v>11</v>
      </c>
      <c r="N4338">
        <f>YEAR(Helper_Columns[Order_Date])</f>
        <v>2024</v>
      </c>
      <c r="O4338" t="str">
        <f>TEXT(Helper_Columns[Order_Date],"mmm")</f>
        <v>Nov</v>
      </c>
      <c r="P4338" s="7">
        <f>IFERROR(Helper_Columns[Profit]/Helper_Columns[Sales_Amount],0)</f>
        <v>0.14065572291873366</v>
      </c>
      <c r="Q4338" s="5" t="str">
        <f>IF(VALUE(SUBSTITUTE(Helper_Columns[[#This Row],[Discount]],"%",""))&gt;=10,"High Discount", "Normal")</f>
        <v>Normal</v>
      </c>
      <c r="R4338" s="5" t="str">
        <f xml:space="preserve"> IF(Helper_Columns[[#This Row],[Profit]]&gt;5000,"High","Low")</f>
        <v>Low</v>
      </c>
    </row>
    <row r="4339" spans="1:18" x14ac:dyDescent="0.25">
      <c r="A4339" t="s">
        <v>4349</v>
      </c>
      <c r="B4339" s="4">
        <v>45608.66433286656</v>
      </c>
      <c r="C4339" t="s">
        <v>5021</v>
      </c>
      <c r="D4339" t="s">
        <v>5028</v>
      </c>
      <c r="E4339" t="s">
        <v>5032</v>
      </c>
      <c r="F4339" t="s">
        <v>5046</v>
      </c>
      <c r="G4339" t="s">
        <v>5066</v>
      </c>
      <c r="H4339">
        <v>17468</v>
      </c>
      <c r="I4339">
        <v>7</v>
      </c>
      <c r="J4339" t="s">
        <v>5070</v>
      </c>
      <c r="K4339">
        <v>2001.33</v>
      </c>
      <c r="L4339" t="s">
        <v>5075</v>
      </c>
      <c r="M4339">
        <f>MONTH(Helper_Columns[Order_Date])</f>
        <v>11</v>
      </c>
      <c r="N4339">
        <f>YEAR(Helper_Columns[Order_Date])</f>
        <v>2024</v>
      </c>
      <c r="O4339" t="str">
        <f>TEXT(Helper_Columns[Order_Date],"mmm")</f>
        <v>Nov</v>
      </c>
      <c r="P4339" s="7">
        <f>IFERROR(Helper_Columns[Profit]/Helper_Columns[Sales_Amount],0)</f>
        <v>0.11457121593771467</v>
      </c>
      <c r="Q4339" s="5" t="str">
        <f>IF(VALUE(SUBSTITUTE(Helper_Columns[[#This Row],[Discount]],"%",""))&gt;=10,"High Discount", "Normal")</f>
        <v>Normal</v>
      </c>
      <c r="R4339" s="5" t="str">
        <f xml:space="preserve"> IF(Helper_Columns[[#This Row],[Profit]]&gt;5000,"High","Low")</f>
        <v>Low</v>
      </c>
    </row>
    <row r="4340" spans="1:18" x14ac:dyDescent="0.25">
      <c r="A4340" t="s">
        <v>4350</v>
      </c>
      <c r="B4340" s="4">
        <v>45608.73734746949</v>
      </c>
      <c r="C4340" t="s">
        <v>5017</v>
      </c>
      <c r="D4340" t="s">
        <v>5027</v>
      </c>
      <c r="E4340" t="s">
        <v>5044</v>
      </c>
      <c r="F4340" t="s">
        <v>5046</v>
      </c>
      <c r="G4340" t="s">
        <v>5053</v>
      </c>
      <c r="H4340">
        <v>16523</v>
      </c>
      <c r="I4340">
        <v>13</v>
      </c>
      <c r="J4340" t="s">
        <v>5070</v>
      </c>
      <c r="K4340">
        <v>2184.17</v>
      </c>
      <c r="L4340" t="s">
        <v>5074</v>
      </c>
      <c r="M4340">
        <f>MONTH(Helper_Columns[Order_Date])</f>
        <v>11</v>
      </c>
      <c r="N4340">
        <f>YEAR(Helper_Columns[Order_Date])</f>
        <v>2024</v>
      </c>
      <c r="O4340" t="str">
        <f>TEXT(Helper_Columns[Order_Date],"mmm")</f>
        <v>Nov</v>
      </c>
      <c r="P4340" s="7">
        <f>IFERROR(Helper_Columns[Profit]/Helper_Columns[Sales_Amount],0)</f>
        <v>0.13218967499848697</v>
      </c>
      <c r="Q4340" s="5" t="str">
        <f>IF(VALUE(SUBSTITUTE(Helper_Columns[[#This Row],[Discount]],"%",""))&gt;=10,"High Discount", "Normal")</f>
        <v>Normal</v>
      </c>
      <c r="R4340" s="5" t="str">
        <f xml:space="preserve"> IF(Helper_Columns[[#This Row],[Profit]]&gt;5000,"High","Low")</f>
        <v>Low</v>
      </c>
    </row>
    <row r="4341" spans="1:18" x14ac:dyDescent="0.25">
      <c r="A4341" t="s">
        <v>4351</v>
      </c>
      <c r="B4341" s="4">
        <v>45608.810362072407</v>
      </c>
      <c r="C4341" t="s">
        <v>5015</v>
      </c>
      <c r="D4341" t="s">
        <v>5029</v>
      </c>
      <c r="E4341" t="s">
        <v>5039</v>
      </c>
      <c r="F4341" t="s">
        <v>5047</v>
      </c>
      <c r="G4341" t="s">
        <v>5058</v>
      </c>
      <c r="H4341">
        <v>15027</v>
      </c>
      <c r="I4341">
        <v>13</v>
      </c>
      <c r="J4341" t="s">
        <v>5072</v>
      </c>
      <c r="K4341">
        <v>1316.36</v>
      </c>
      <c r="L4341" t="s">
        <v>5075</v>
      </c>
      <c r="M4341">
        <f>MONTH(Helper_Columns[Order_Date])</f>
        <v>11</v>
      </c>
      <c r="N4341">
        <f>YEAR(Helper_Columns[Order_Date])</f>
        <v>2024</v>
      </c>
      <c r="O4341" t="str">
        <f>TEXT(Helper_Columns[Order_Date],"mmm")</f>
        <v>Nov</v>
      </c>
      <c r="P4341" s="7">
        <f>IFERROR(Helper_Columns[Profit]/Helper_Columns[Sales_Amount],0)</f>
        <v>8.7599653956212151E-2</v>
      </c>
      <c r="Q4341" s="5" t="str">
        <f>IF(VALUE(SUBSTITUTE(Helper_Columns[[#This Row],[Discount]],"%",""))&gt;=10,"High Discount", "Normal")</f>
        <v>High Discount</v>
      </c>
      <c r="R4341" s="5" t="str">
        <f xml:space="preserve"> IF(Helper_Columns[[#This Row],[Profit]]&gt;5000,"High","Low")</f>
        <v>Low</v>
      </c>
    </row>
    <row r="4342" spans="1:18" x14ac:dyDescent="0.25">
      <c r="A4342" t="s">
        <v>4352</v>
      </c>
      <c r="B4342" s="4">
        <v>45608.883376675323</v>
      </c>
      <c r="C4342" t="s">
        <v>5013</v>
      </c>
      <c r="D4342" t="s">
        <v>5029</v>
      </c>
      <c r="E4342" t="s">
        <v>5033</v>
      </c>
      <c r="F4342" t="s">
        <v>5048</v>
      </c>
      <c r="G4342" t="s">
        <v>5051</v>
      </c>
      <c r="H4342">
        <v>23716</v>
      </c>
      <c r="I4342">
        <v>13</v>
      </c>
      <c r="J4342" t="s">
        <v>5069</v>
      </c>
      <c r="K4342">
        <v>4646.6400000000003</v>
      </c>
      <c r="L4342" t="s">
        <v>5078</v>
      </c>
      <c r="M4342">
        <f>MONTH(Helper_Columns[Order_Date])</f>
        <v>11</v>
      </c>
      <c r="N4342">
        <f>YEAR(Helper_Columns[Order_Date])</f>
        <v>2024</v>
      </c>
      <c r="O4342" t="str">
        <f>TEXT(Helper_Columns[Order_Date],"mmm")</f>
        <v>Nov</v>
      </c>
      <c r="P4342" s="7">
        <f>IFERROR(Helper_Columns[Profit]/Helper_Columns[Sales_Amount],0)</f>
        <v>0.19592848709731828</v>
      </c>
      <c r="Q4342" s="5" t="str">
        <f>IF(VALUE(SUBSTITUTE(Helper_Columns[[#This Row],[Discount]],"%",""))&gt;=10,"High Discount", "Normal")</f>
        <v>High Discount</v>
      </c>
      <c r="R4342" s="5" t="str">
        <f xml:space="preserve"> IF(Helper_Columns[[#This Row],[Profit]]&gt;5000,"High","Low")</f>
        <v>Low</v>
      </c>
    </row>
    <row r="4343" spans="1:18" x14ac:dyDescent="0.25">
      <c r="A4343" t="s">
        <v>4353</v>
      </c>
      <c r="B4343" s="4">
        <v>45608.956391278247</v>
      </c>
      <c r="C4343" t="s">
        <v>5020</v>
      </c>
      <c r="D4343" t="s">
        <v>5027</v>
      </c>
      <c r="E4343" t="s">
        <v>5031</v>
      </c>
      <c r="F4343" t="s">
        <v>5047</v>
      </c>
      <c r="G4343" t="s">
        <v>5063</v>
      </c>
      <c r="H4343">
        <v>53400</v>
      </c>
      <c r="I4343">
        <v>8</v>
      </c>
      <c r="J4343" t="s">
        <v>5069</v>
      </c>
      <c r="K4343">
        <v>11513.69</v>
      </c>
      <c r="L4343" t="s">
        <v>5078</v>
      </c>
      <c r="M4343">
        <f>MONTH(Helper_Columns[Order_Date])</f>
        <v>11</v>
      </c>
      <c r="N4343">
        <f>YEAR(Helper_Columns[Order_Date])</f>
        <v>2024</v>
      </c>
      <c r="O4343" t="str">
        <f>TEXT(Helper_Columns[Order_Date],"mmm")</f>
        <v>Nov</v>
      </c>
      <c r="P4343" s="7">
        <f>IFERROR(Helper_Columns[Profit]/Helper_Columns[Sales_Amount],0)</f>
        <v>0.21561217228464422</v>
      </c>
      <c r="Q4343" s="5" t="str">
        <f>IF(VALUE(SUBSTITUTE(Helper_Columns[[#This Row],[Discount]],"%",""))&gt;=10,"High Discount", "Normal")</f>
        <v>High Discount</v>
      </c>
      <c r="R4343" s="5" t="str">
        <f xml:space="preserve"> IF(Helper_Columns[[#This Row],[Profit]]&gt;5000,"High","Low")</f>
        <v>High</v>
      </c>
    </row>
    <row r="4344" spans="1:18" x14ac:dyDescent="0.25">
      <c r="A4344" t="s">
        <v>4354</v>
      </c>
      <c r="B4344" s="4">
        <v>45609.029405881171</v>
      </c>
      <c r="C4344" t="s">
        <v>5024</v>
      </c>
      <c r="D4344" t="s">
        <v>5029</v>
      </c>
      <c r="E4344" t="s">
        <v>5041</v>
      </c>
      <c r="F4344" t="s">
        <v>5046</v>
      </c>
      <c r="G4344" t="s">
        <v>5049</v>
      </c>
      <c r="H4344">
        <v>47075</v>
      </c>
      <c r="I4344">
        <v>13</v>
      </c>
      <c r="J4344" t="s">
        <v>5069</v>
      </c>
      <c r="K4344">
        <v>5760.28</v>
      </c>
      <c r="L4344" t="s">
        <v>5078</v>
      </c>
      <c r="M4344">
        <f>MONTH(Helper_Columns[Order_Date])</f>
        <v>11</v>
      </c>
      <c r="N4344">
        <f>YEAR(Helper_Columns[Order_Date])</f>
        <v>2024</v>
      </c>
      <c r="O4344" t="str">
        <f>TEXT(Helper_Columns[Order_Date],"mmm")</f>
        <v>Nov</v>
      </c>
      <c r="P4344" s="7">
        <f>IFERROR(Helper_Columns[Profit]/Helper_Columns[Sales_Amount],0)</f>
        <v>0.12236388741370154</v>
      </c>
      <c r="Q4344" s="5" t="str">
        <f>IF(VALUE(SUBSTITUTE(Helper_Columns[[#This Row],[Discount]],"%",""))&gt;=10,"High Discount", "Normal")</f>
        <v>High Discount</v>
      </c>
      <c r="R4344" s="5" t="str">
        <f xml:space="preserve"> IF(Helper_Columns[[#This Row],[Profit]]&gt;5000,"High","Low")</f>
        <v>High</v>
      </c>
    </row>
    <row r="4345" spans="1:18" x14ac:dyDescent="0.25">
      <c r="A4345" t="s">
        <v>4355</v>
      </c>
      <c r="B4345" s="4">
        <v>45609.102420484087</v>
      </c>
      <c r="C4345" t="s">
        <v>5017</v>
      </c>
      <c r="D4345" t="s">
        <v>5027</v>
      </c>
      <c r="E4345" t="s">
        <v>5042</v>
      </c>
      <c r="F4345" t="s">
        <v>5046</v>
      </c>
      <c r="G4345" t="s">
        <v>5057</v>
      </c>
      <c r="H4345">
        <v>62439</v>
      </c>
      <c r="I4345">
        <v>8</v>
      </c>
      <c r="J4345" t="s">
        <v>5069</v>
      </c>
      <c r="K4345">
        <v>6518.17</v>
      </c>
      <c r="L4345" t="s">
        <v>5075</v>
      </c>
      <c r="M4345">
        <f>MONTH(Helper_Columns[Order_Date])</f>
        <v>11</v>
      </c>
      <c r="N4345">
        <f>YEAR(Helper_Columns[Order_Date])</f>
        <v>2024</v>
      </c>
      <c r="O4345" t="str">
        <f>TEXT(Helper_Columns[Order_Date],"mmm")</f>
        <v>Nov</v>
      </c>
      <c r="P4345" s="7">
        <f>IFERROR(Helper_Columns[Profit]/Helper_Columns[Sales_Amount],0)</f>
        <v>0.10439260718461219</v>
      </c>
      <c r="Q4345" s="5" t="str">
        <f>IF(VALUE(SUBSTITUTE(Helper_Columns[[#This Row],[Discount]],"%",""))&gt;=10,"High Discount", "Normal")</f>
        <v>High Discount</v>
      </c>
      <c r="R4345" s="5" t="str">
        <f xml:space="preserve"> IF(Helper_Columns[[#This Row],[Profit]]&gt;5000,"High","Low")</f>
        <v>High</v>
      </c>
    </row>
    <row r="4346" spans="1:18" x14ac:dyDescent="0.25">
      <c r="A4346" t="s">
        <v>4356</v>
      </c>
      <c r="B4346" s="4">
        <v>45609.175435087011</v>
      </c>
      <c r="C4346" t="s">
        <v>5022</v>
      </c>
      <c r="D4346" t="s">
        <v>5029</v>
      </c>
      <c r="E4346" t="s">
        <v>5041</v>
      </c>
      <c r="F4346" t="s">
        <v>5047</v>
      </c>
      <c r="G4346" t="s">
        <v>5063</v>
      </c>
      <c r="H4346">
        <v>43167</v>
      </c>
      <c r="I4346">
        <v>12</v>
      </c>
      <c r="J4346" t="s">
        <v>5072</v>
      </c>
      <c r="K4346">
        <v>4385.78</v>
      </c>
      <c r="L4346" t="s">
        <v>5075</v>
      </c>
      <c r="M4346">
        <f>MONTH(Helper_Columns[Order_Date])</f>
        <v>11</v>
      </c>
      <c r="N4346">
        <f>YEAR(Helper_Columns[Order_Date])</f>
        <v>2024</v>
      </c>
      <c r="O4346" t="str">
        <f>TEXT(Helper_Columns[Order_Date],"mmm")</f>
        <v>Nov</v>
      </c>
      <c r="P4346" s="7">
        <f>IFERROR(Helper_Columns[Profit]/Helper_Columns[Sales_Amount],0)</f>
        <v>0.10160029652280676</v>
      </c>
      <c r="Q4346" s="5" t="str">
        <f>IF(VALUE(SUBSTITUTE(Helper_Columns[[#This Row],[Discount]],"%",""))&gt;=10,"High Discount", "Normal")</f>
        <v>High Discount</v>
      </c>
      <c r="R4346" s="5" t="str">
        <f xml:space="preserve"> IF(Helper_Columns[[#This Row],[Profit]]&gt;5000,"High","Low")</f>
        <v>Low</v>
      </c>
    </row>
    <row r="4347" spans="1:18" x14ac:dyDescent="0.25">
      <c r="A4347" t="s">
        <v>4357</v>
      </c>
      <c r="B4347" s="4">
        <v>45609.248449689927</v>
      </c>
      <c r="C4347" t="s">
        <v>5015</v>
      </c>
      <c r="D4347" t="s">
        <v>5027</v>
      </c>
      <c r="E4347" t="s">
        <v>5044</v>
      </c>
      <c r="F4347" t="s">
        <v>5047</v>
      </c>
      <c r="G4347" t="s">
        <v>5063</v>
      </c>
      <c r="H4347">
        <v>65579</v>
      </c>
      <c r="I4347">
        <v>9</v>
      </c>
      <c r="J4347" t="s">
        <v>5071</v>
      </c>
      <c r="K4347">
        <v>6401.46</v>
      </c>
      <c r="L4347" t="s">
        <v>5078</v>
      </c>
      <c r="M4347">
        <f>MONTH(Helper_Columns[Order_Date])</f>
        <v>11</v>
      </c>
      <c r="N4347">
        <f>YEAR(Helper_Columns[Order_Date])</f>
        <v>2024</v>
      </c>
      <c r="O4347" t="str">
        <f>TEXT(Helper_Columns[Order_Date],"mmm")</f>
        <v>Nov</v>
      </c>
      <c r="P4347" s="7">
        <f>IFERROR(Helper_Columns[Profit]/Helper_Columns[Sales_Amount],0)</f>
        <v>9.7614480245200447E-2</v>
      </c>
      <c r="Q4347" s="5" t="str">
        <f>IF(VALUE(SUBSTITUTE(Helper_Columns[[#This Row],[Discount]],"%",""))&gt;=10,"High Discount", "Normal")</f>
        <v>High Discount</v>
      </c>
      <c r="R4347" s="5" t="str">
        <f xml:space="preserve"> IF(Helper_Columns[[#This Row],[Profit]]&gt;5000,"High","Low")</f>
        <v>High</v>
      </c>
    </row>
    <row r="4348" spans="1:18" x14ac:dyDescent="0.25">
      <c r="A4348" t="s">
        <v>4358</v>
      </c>
      <c r="B4348" s="4">
        <v>45609.321464292851</v>
      </c>
      <c r="C4348" t="s">
        <v>5012</v>
      </c>
      <c r="D4348" t="s">
        <v>5029</v>
      </c>
      <c r="E4348" t="s">
        <v>5039</v>
      </c>
      <c r="F4348" t="s">
        <v>5048</v>
      </c>
      <c r="G4348" t="s">
        <v>5055</v>
      </c>
      <c r="H4348">
        <v>59431</v>
      </c>
      <c r="I4348">
        <v>3</v>
      </c>
      <c r="J4348" t="s">
        <v>5069</v>
      </c>
      <c r="K4348">
        <v>12007.95</v>
      </c>
      <c r="L4348" t="s">
        <v>5078</v>
      </c>
      <c r="M4348">
        <f>MONTH(Helper_Columns[Order_Date])</f>
        <v>11</v>
      </c>
      <c r="N4348">
        <f>YEAR(Helper_Columns[Order_Date])</f>
        <v>2024</v>
      </c>
      <c r="O4348" t="str">
        <f>TEXT(Helper_Columns[Order_Date],"mmm")</f>
        <v>Nov</v>
      </c>
      <c r="P4348" s="7">
        <f>IFERROR(Helper_Columns[Profit]/Helper_Columns[Sales_Amount],0)</f>
        <v>0.20204859416802681</v>
      </c>
      <c r="Q4348" s="5" t="str">
        <f>IF(VALUE(SUBSTITUTE(Helper_Columns[[#This Row],[Discount]],"%",""))&gt;=10,"High Discount", "Normal")</f>
        <v>High Discount</v>
      </c>
      <c r="R4348" s="5" t="str">
        <f xml:space="preserve"> IF(Helper_Columns[[#This Row],[Profit]]&gt;5000,"High","Low")</f>
        <v>High</v>
      </c>
    </row>
    <row r="4349" spans="1:18" x14ac:dyDescent="0.25">
      <c r="A4349" t="s">
        <v>4359</v>
      </c>
      <c r="B4349" s="4">
        <v>45609.394478895767</v>
      </c>
      <c r="C4349" t="s">
        <v>5019</v>
      </c>
      <c r="D4349" t="s">
        <v>5027</v>
      </c>
      <c r="E4349" t="s">
        <v>5031</v>
      </c>
      <c r="F4349" t="s">
        <v>5046</v>
      </c>
      <c r="G4349" t="s">
        <v>5049</v>
      </c>
      <c r="H4349">
        <v>70603</v>
      </c>
      <c r="I4349">
        <v>14</v>
      </c>
      <c r="J4349" t="s">
        <v>5071</v>
      </c>
      <c r="K4349">
        <v>11376.87</v>
      </c>
      <c r="L4349" t="s">
        <v>5077</v>
      </c>
      <c r="M4349">
        <f>MONTH(Helper_Columns[Order_Date])</f>
        <v>11</v>
      </c>
      <c r="N4349">
        <f>YEAR(Helper_Columns[Order_Date])</f>
        <v>2024</v>
      </c>
      <c r="O4349" t="str">
        <f>TEXT(Helper_Columns[Order_Date],"mmm")</f>
        <v>Nov</v>
      </c>
      <c r="P4349" s="7">
        <f>IFERROR(Helper_Columns[Profit]/Helper_Columns[Sales_Amount],0)</f>
        <v>0.16113862017194738</v>
      </c>
      <c r="Q4349" s="5" t="str">
        <f>IF(VALUE(SUBSTITUTE(Helper_Columns[[#This Row],[Discount]],"%",""))&gt;=10,"High Discount", "Normal")</f>
        <v>High Discount</v>
      </c>
      <c r="R4349" s="5" t="str">
        <f xml:space="preserve"> IF(Helper_Columns[[#This Row],[Profit]]&gt;5000,"High","Low")</f>
        <v>High</v>
      </c>
    </row>
    <row r="4350" spans="1:18" x14ac:dyDescent="0.25">
      <c r="A4350" t="s">
        <v>4360</v>
      </c>
      <c r="B4350" s="4">
        <v>45609.467493498691</v>
      </c>
      <c r="C4350" t="s">
        <v>5012</v>
      </c>
      <c r="D4350" t="s">
        <v>5029</v>
      </c>
      <c r="E4350" t="s">
        <v>5033</v>
      </c>
      <c r="F4350" t="s">
        <v>5048</v>
      </c>
      <c r="G4350" t="s">
        <v>5052</v>
      </c>
      <c r="H4350">
        <v>25618</v>
      </c>
      <c r="I4350">
        <v>4</v>
      </c>
      <c r="J4350" t="s">
        <v>5072</v>
      </c>
      <c r="K4350">
        <v>4663.63</v>
      </c>
      <c r="L4350" t="s">
        <v>5075</v>
      </c>
      <c r="M4350">
        <f>MONTH(Helper_Columns[Order_Date])</f>
        <v>11</v>
      </c>
      <c r="N4350">
        <f>YEAR(Helper_Columns[Order_Date])</f>
        <v>2024</v>
      </c>
      <c r="O4350" t="str">
        <f>TEXT(Helper_Columns[Order_Date],"mmm")</f>
        <v>Nov</v>
      </c>
      <c r="P4350" s="7">
        <f>IFERROR(Helper_Columns[Profit]/Helper_Columns[Sales_Amount],0)</f>
        <v>0.18204504645171365</v>
      </c>
      <c r="Q4350" s="5" t="str">
        <f>IF(VALUE(SUBSTITUTE(Helper_Columns[[#This Row],[Discount]],"%",""))&gt;=10,"High Discount", "Normal")</f>
        <v>High Discount</v>
      </c>
      <c r="R4350" s="5" t="str">
        <f xml:space="preserve"> IF(Helper_Columns[[#This Row],[Profit]]&gt;5000,"High","Low")</f>
        <v>Low</v>
      </c>
    </row>
    <row r="4351" spans="1:18" x14ac:dyDescent="0.25">
      <c r="A4351" t="s">
        <v>4361</v>
      </c>
      <c r="B4351" s="4">
        <v>45609.540508101607</v>
      </c>
      <c r="C4351" t="s">
        <v>5018</v>
      </c>
      <c r="D4351" t="s">
        <v>5028</v>
      </c>
      <c r="E4351" t="s">
        <v>5036</v>
      </c>
      <c r="F4351" t="s">
        <v>5048</v>
      </c>
      <c r="G4351" t="s">
        <v>5056</v>
      </c>
      <c r="H4351">
        <v>72176</v>
      </c>
      <c r="I4351">
        <v>9</v>
      </c>
      <c r="J4351" t="s">
        <v>5073</v>
      </c>
      <c r="K4351">
        <v>11938.77</v>
      </c>
      <c r="L4351" t="s">
        <v>5078</v>
      </c>
      <c r="M4351">
        <f>MONTH(Helper_Columns[Order_Date])</f>
        <v>11</v>
      </c>
      <c r="N4351">
        <f>YEAR(Helper_Columns[Order_Date])</f>
        <v>2024</v>
      </c>
      <c r="O4351" t="str">
        <f>TEXT(Helper_Columns[Order_Date],"mmm")</f>
        <v>Nov</v>
      </c>
      <c r="P4351" s="7">
        <f>IFERROR(Helper_Columns[Profit]/Helper_Columns[Sales_Amount],0)</f>
        <v>0.16541190977610287</v>
      </c>
      <c r="Q4351" s="5" t="str">
        <f>IF(VALUE(SUBSTITUTE(Helper_Columns[[#This Row],[Discount]],"%",""))&gt;=10,"High Discount", "Normal")</f>
        <v>Normal</v>
      </c>
      <c r="R4351" s="5" t="str">
        <f xml:space="preserve"> IF(Helper_Columns[[#This Row],[Profit]]&gt;5000,"High","Low")</f>
        <v>High</v>
      </c>
    </row>
    <row r="4352" spans="1:18" x14ac:dyDescent="0.25">
      <c r="A4352" t="s">
        <v>4362</v>
      </c>
      <c r="B4352" s="4">
        <v>45609.613522704538</v>
      </c>
      <c r="C4352" t="s">
        <v>5012</v>
      </c>
      <c r="D4352" t="s">
        <v>5027</v>
      </c>
      <c r="E4352" t="s">
        <v>5044</v>
      </c>
      <c r="F4352" t="s">
        <v>5048</v>
      </c>
      <c r="G4352" t="s">
        <v>5055</v>
      </c>
      <c r="H4352">
        <v>38344</v>
      </c>
      <c r="I4352">
        <v>13</v>
      </c>
      <c r="J4352" t="s">
        <v>5068</v>
      </c>
      <c r="K4352">
        <v>7399.2</v>
      </c>
      <c r="L4352" t="s">
        <v>5079</v>
      </c>
      <c r="M4352">
        <f>MONTH(Helper_Columns[Order_Date])</f>
        <v>11</v>
      </c>
      <c r="N4352">
        <f>YEAR(Helper_Columns[Order_Date])</f>
        <v>2024</v>
      </c>
      <c r="O4352" t="str">
        <f>TEXT(Helper_Columns[Order_Date],"mmm")</f>
        <v>Nov</v>
      </c>
      <c r="P4352" s="7">
        <f>IFERROR(Helper_Columns[Profit]/Helper_Columns[Sales_Amount],0)</f>
        <v>0.19296891299812224</v>
      </c>
      <c r="Q4352" s="5" t="str">
        <f>IF(VALUE(SUBSTITUTE(Helper_Columns[[#This Row],[Discount]],"%",""))&gt;=10,"High Discount", "Normal")</f>
        <v>Normal</v>
      </c>
      <c r="R4352" s="5" t="str">
        <f xml:space="preserve"> IF(Helper_Columns[[#This Row],[Profit]]&gt;5000,"High","Low")</f>
        <v>High</v>
      </c>
    </row>
    <row r="4353" spans="1:18" x14ac:dyDescent="0.25">
      <c r="A4353" t="s">
        <v>4363</v>
      </c>
      <c r="B4353" s="4">
        <v>45609.686537307447</v>
      </c>
      <c r="C4353" t="s">
        <v>5017</v>
      </c>
      <c r="D4353" t="s">
        <v>5026</v>
      </c>
      <c r="E4353" t="s">
        <v>5045</v>
      </c>
      <c r="F4353" t="s">
        <v>5046</v>
      </c>
      <c r="G4353" t="s">
        <v>5066</v>
      </c>
      <c r="H4353">
        <v>29474</v>
      </c>
      <c r="I4353">
        <v>2</v>
      </c>
      <c r="J4353" t="s">
        <v>5069</v>
      </c>
      <c r="K4353">
        <v>5953.48</v>
      </c>
      <c r="L4353" t="s">
        <v>5074</v>
      </c>
      <c r="M4353">
        <f>MONTH(Helper_Columns[Order_Date])</f>
        <v>11</v>
      </c>
      <c r="N4353">
        <f>YEAR(Helper_Columns[Order_Date])</f>
        <v>2024</v>
      </c>
      <c r="O4353" t="str">
        <f>TEXT(Helper_Columns[Order_Date],"mmm")</f>
        <v>Nov</v>
      </c>
      <c r="P4353" s="7">
        <f>IFERROR(Helper_Columns[Profit]/Helper_Columns[Sales_Amount],0)</f>
        <v>0.20199090724027954</v>
      </c>
      <c r="Q4353" s="5" t="str">
        <f>IF(VALUE(SUBSTITUTE(Helper_Columns[[#This Row],[Discount]],"%",""))&gt;=10,"High Discount", "Normal")</f>
        <v>High Discount</v>
      </c>
      <c r="R4353" s="5" t="str">
        <f xml:space="preserve"> IF(Helper_Columns[[#This Row],[Profit]]&gt;5000,"High","Low")</f>
        <v>High</v>
      </c>
    </row>
    <row r="4354" spans="1:18" x14ac:dyDescent="0.25">
      <c r="A4354" t="s">
        <v>4364</v>
      </c>
      <c r="B4354" s="4">
        <v>45609.759551910392</v>
      </c>
      <c r="C4354" t="s">
        <v>5023</v>
      </c>
      <c r="D4354" t="s">
        <v>5027</v>
      </c>
      <c r="E4354" t="s">
        <v>5038</v>
      </c>
      <c r="F4354" t="s">
        <v>5048</v>
      </c>
      <c r="G4354" t="s">
        <v>5052</v>
      </c>
      <c r="H4354">
        <v>9541</v>
      </c>
      <c r="I4354">
        <v>7</v>
      </c>
      <c r="J4354" t="s">
        <v>5068</v>
      </c>
      <c r="K4354">
        <v>1869.45</v>
      </c>
      <c r="L4354" t="s">
        <v>5074</v>
      </c>
      <c r="M4354">
        <f>MONTH(Helper_Columns[Order_Date])</f>
        <v>11</v>
      </c>
      <c r="N4354">
        <f>YEAR(Helper_Columns[Order_Date])</f>
        <v>2024</v>
      </c>
      <c r="O4354" t="str">
        <f>TEXT(Helper_Columns[Order_Date],"mmm")</f>
        <v>Nov</v>
      </c>
      <c r="P4354" s="7">
        <f>IFERROR(Helper_Columns[Profit]/Helper_Columns[Sales_Amount],0)</f>
        <v>0.19593858086154492</v>
      </c>
      <c r="Q4354" s="5" t="str">
        <f>IF(VALUE(SUBSTITUTE(Helper_Columns[[#This Row],[Discount]],"%",""))&gt;=10,"High Discount", "Normal")</f>
        <v>Normal</v>
      </c>
      <c r="R4354" s="5" t="str">
        <f xml:space="preserve"> IF(Helper_Columns[[#This Row],[Profit]]&gt;5000,"High","Low")</f>
        <v>Low</v>
      </c>
    </row>
    <row r="4355" spans="1:18" x14ac:dyDescent="0.25">
      <c r="A4355" t="s">
        <v>4365</v>
      </c>
      <c r="B4355" s="4">
        <v>45609.832566513302</v>
      </c>
      <c r="C4355" t="s">
        <v>5013</v>
      </c>
      <c r="D4355" t="s">
        <v>5026</v>
      </c>
      <c r="E4355" t="s">
        <v>5034</v>
      </c>
      <c r="F4355" t="s">
        <v>5047</v>
      </c>
      <c r="G4355" t="s">
        <v>5067</v>
      </c>
      <c r="H4355">
        <v>63759</v>
      </c>
      <c r="I4355">
        <v>13</v>
      </c>
      <c r="J4355" t="s">
        <v>5068</v>
      </c>
      <c r="K4355">
        <v>13909.48</v>
      </c>
      <c r="L4355" t="s">
        <v>5076</v>
      </c>
      <c r="M4355">
        <f>MONTH(Helper_Columns[Order_Date])</f>
        <v>11</v>
      </c>
      <c r="N4355">
        <f>YEAR(Helper_Columns[Order_Date])</f>
        <v>2024</v>
      </c>
      <c r="O4355" t="str">
        <f>TEXT(Helper_Columns[Order_Date],"mmm")</f>
        <v>Nov</v>
      </c>
      <c r="P4355" s="7">
        <f>IFERROR(Helper_Columns[Profit]/Helper_Columns[Sales_Amount],0)</f>
        <v>0.21815712291598049</v>
      </c>
      <c r="Q4355" s="5" t="str">
        <f>IF(VALUE(SUBSTITUTE(Helper_Columns[[#This Row],[Discount]],"%",""))&gt;=10,"High Discount", "Normal")</f>
        <v>Normal</v>
      </c>
      <c r="R4355" s="5" t="str">
        <f xml:space="preserve"> IF(Helper_Columns[[#This Row],[Profit]]&gt;5000,"High","Low")</f>
        <v>High</v>
      </c>
    </row>
    <row r="4356" spans="1:18" x14ac:dyDescent="0.25">
      <c r="A4356" t="s">
        <v>4366</v>
      </c>
      <c r="B4356" s="4">
        <v>45609.905581116218</v>
      </c>
      <c r="C4356" t="s">
        <v>5024</v>
      </c>
      <c r="D4356" t="s">
        <v>5027</v>
      </c>
      <c r="E4356" t="s">
        <v>5038</v>
      </c>
      <c r="F4356" t="s">
        <v>5046</v>
      </c>
      <c r="G4356" t="s">
        <v>5049</v>
      </c>
      <c r="H4356">
        <v>47653</v>
      </c>
      <c r="I4356">
        <v>8</v>
      </c>
      <c r="J4356" t="s">
        <v>5068</v>
      </c>
      <c r="K4356">
        <v>5816.81</v>
      </c>
      <c r="L4356" t="s">
        <v>5079</v>
      </c>
      <c r="M4356">
        <f>MONTH(Helper_Columns[Order_Date])</f>
        <v>11</v>
      </c>
      <c r="N4356">
        <f>YEAR(Helper_Columns[Order_Date])</f>
        <v>2024</v>
      </c>
      <c r="O4356" t="str">
        <f>TEXT(Helper_Columns[Order_Date],"mmm")</f>
        <v>Nov</v>
      </c>
      <c r="P4356" s="7">
        <f>IFERROR(Helper_Columns[Profit]/Helper_Columns[Sales_Amount],0)</f>
        <v>0.12206597695842865</v>
      </c>
      <c r="Q4356" s="5" t="str">
        <f>IF(VALUE(SUBSTITUTE(Helper_Columns[[#This Row],[Discount]],"%",""))&gt;=10,"High Discount", "Normal")</f>
        <v>Normal</v>
      </c>
      <c r="R4356" s="5" t="str">
        <f xml:space="preserve"> IF(Helper_Columns[[#This Row],[Profit]]&gt;5000,"High","Low")</f>
        <v>High</v>
      </c>
    </row>
    <row r="4357" spans="1:18" x14ac:dyDescent="0.25">
      <c r="A4357" t="s">
        <v>4367</v>
      </c>
      <c r="B4357" s="4">
        <v>45609.978595719142</v>
      </c>
      <c r="C4357" t="s">
        <v>5017</v>
      </c>
      <c r="D4357" t="s">
        <v>5028</v>
      </c>
      <c r="E4357" t="s">
        <v>5037</v>
      </c>
      <c r="F4357" t="s">
        <v>5047</v>
      </c>
      <c r="G4357" t="s">
        <v>5058</v>
      </c>
      <c r="H4357">
        <v>56912</v>
      </c>
      <c r="I4357">
        <v>13</v>
      </c>
      <c r="J4357" t="s">
        <v>5072</v>
      </c>
      <c r="K4357">
        <v>5819.79</v>
      </c>
      <c r="L4357" t="s">
        <v>5077</v>
      </c>
      <c r="M4357">
        <f>MONTH(Helper_Columns[Order_Date])</f>
        <v>11</v>
      </c>
      <c r="N4357">
        <f>YEAR(Helper_Columns[Order_Date])</f>
        <v>2024</v>
      </c>
      <c r="O4357" t="str">
        <f>TEXT(Helper_Columns[Order_Date],"mmm")</f>
        <v>Nov</v>
      </c>
      <c r="P4357" s="7">
        <f>IFERROR(Helper_Columns[Profit]/Helper_Columns[Sales_Amount],0)</f>
        <v>0.10225945319089121</v>
      </c>
      <c r="Q4357" s="5" t="str">
        <f>IF(VALUE(SUBSTITUTE(Helper_Columns[[#This Row],[Discount]],"%",""))&gt;=10,"High Discount", "Normal")</f>
        <v>High Discount</v>
      </c>
      <c r="R4357" s="5" t="str">
        <f xml:space="preserve"> IF(Helper_Columns[[#This Row],[Profit]]&gt;5000,"High","Low")</f>
        <v>High</v>
      </c>
    </row>
    <row r="4358" spans="1:18" x14ac:dyDescent="0.25">
      <c r="A4358" t="s">
        <v>4368</v>
      </c>
      <c r="B4358" s="4">
        <v>45610.051610322058</v>
      </c>
      <c r="C4358" t="s">
        <v>5014</v>
      </c>
      <c r="D4358" t="s">
        <v>5028</v>
      </c>
      <c r="E4358" t="s">
        <v>5036</v>
      </c>
      <c r="F4358" t="s">
        <v>5046</v>
      </c>
      <c r="G4358" t="s">
        <v>5057</v>
      </c>
      <c r="H4358">
        <v>45777</v>
      </c>
      <c r="I4358">
        <v>5</v>
      </c>
      <c r="J4358" t="s">
        <v>5068</v>
      </c>
      <c r="K4358">
        <v>8733.69</v>
      </c>
      <c r="L4358" t="s">
        <v>5076</v>
      </c>
      <c r="M4358">
        <f>MONTH(Helper_Columns[Order_Date])</f>
        <v>11</v>
      </c>
      <c r="N4358">
        <f>YEAR(Helper_Columns[Order_Date])</f>
        <v>2024</v>
      </c>
      <c r="O4358" t="str">
        <f>TEXT(Helper_Columns[Order_Date],"mmm")</f>
        <v>Nov</v>
      </c>
      <c r="P4358" s="7">
        <f>IFERROR(Helper_Columns[Profit]/Helper_Columns[Sales_Amount],0)</f>
        <v>0.19078773183039519</v>
      </c>
      <c r="Q4358" s="5" t="str">
        <f>IF(VALUE(SUBSTITUTE(Helper_Columns[[#This Row],[Discount]],"%",""))&gt;=10,"High Discount", "Normal")</f>
        <v>Normal</v>
      </c>
      <c r="R4358" s="5" t="str">
        <f xml:space="preserve"> IF(Helper_Columns[[#This Row],[Profit]]&gt;5000,"High","Low")</f>
        <v>High</v>
      </c>
    </row>
    <row r="4359" spans="1:18" x14ac:dyDescent="0.25">
      <c r="A4359" t="s">
        <v>4369</v>
      </c>
      <c r="B4359" s="4">
        <v>45610.124624924967</v>
      </c>
      <c r="C4359" t="s">
        <v>5014</v>
      </c>
      <c r="D4359" t="s">
        <v>5027</v>
      </c>
      <c r="E4359" t="s">
        <v>5038</v>
      </c>
      <c r="F4359" t="s">
        <v>5047</v>
      </c>
      <c r="G4359" t="s">
        <v>5058</v>
      </c>
      <c r="H4359">
        <v>52408</v>
      </c>
      <c r="I4359">
        <v>2</v>
      </c>
      <c r="J4359" t="s">
        <v>5073</v>
      </c>
      <c r="K4359">
        <v>10901.4</v>
      </c>
      <c r="L4359" t="s">
        <v>5078</v>
      </c>
      <c r="M4359">
        <f>MONTH(Helper_Columns[Order_Date])</f>
        <v>11</v>
      </c>
      <c r="N4359">
        <f>YEAR(Helper_Columns[Order_Date])</f>
        <v>2024</v>
      </c>
      <c r="O4359" t="str">
        <f>TEXT(Helper_Columns[Order_Date],"mmm")</f>
        <v>Nov</v>
      </c>
      <c r="P4359" s="7">
        <f>IFERROR(Helper_Columns[Profit]/Helper_Columns[Sales_Amount],0)</f>
        <v>0.20801022744619141</v>
      </c>
      <c r="Q4359" s="5" t="str">
        <f>IF(VALUE(SUBSTITUTE(Helper_Columns[[#This Row],[Discount]],"%",""))&gt;=10,"High Discount", "Normal")</f>
        <v>Normal</v>
      </c>
      <c r="R4359" s="5" t="str">
        <f xml:space="preserve"> IF(Helper_Columns[[#This Row],[Profit]]&gt;5000,"High","Low")</f>
        <v>High</v>
      </c>
    </row>
    <row r="4360" spans="1:18" x14ac:dyDescent="0.25">
      <c r="A4360" t="s">
        <v>4370</v>
      </c>
      <c r="B4360" s="4">
        <v>45610.197639527913</v>
      </c>
      <c r="C4360" t="s">
        <v>5024</v>
      </c>
      <c r="D4360" t="s">
        <v>5028</v>
      </c>
      <c r="E4360" t="s">
        <v>5036</v>
      </c>
      <c r="F4360" t="s">
        <v>5046</v>
      </c>
      <c r="G4360" t="s">
        <v>5049</v>
      </c>
      <c r="H4360">
        <v>11594</v>
      </c>
      <c r="I4360">
        <v>8</v>
      </c>
      <c r="J4360" t="s">
        <v>5069</v>
      </c>
      <c r="K4360">
        <v>1296.5</v>
      </c>
      <c r="L4360" t="s">
        <v>5079</v>
      </c>
      <c r="M4360">
        <f>MONTH(Helper_Columns[Order_Date])</f>
        <v>11</v>
      </c>
      <c r="N4360">
        <f>YEAR(Helper_Columns[Order_Date])</f>
        <v>2024</v>
      </c>
      <c r="O4360" t="str">
        <f>TEXT(Helper_Columns[Order_Date],"mmm")</f>
        <v>Nov</v>
      </c>
      <c r="P4360" s="7">
        <f>IFERROR(Helper_Columns[Profit]/Helper_Columns[Sales_Amount],0)</f>
        <v>0.11182508193893394</v>
      </c>
      <c r="Q4360" s="5" t="str">
        <f>IF(VALUE(SUBSTITUTE(Helper_Columns[[#This Row],[Discount]],"%",""))&gt;=10,"High Discount", "Normal")</f>
        <v>High Discount</v>
      </c>
      <c r="R4360" s="5" t="str">
        <f xml:space="preserve"> IF(Helper_Columns[[#This Row],[Profit]]&gt;5000,"High","Low")</f>
        <v>Low</v>
      </c>
    </row>
    <row r="4361" spans="1:18" x14ac:dyDescent="0.25">
      <c r="A4361" t="s">
        <v>4371</v>
      </c>
      <c r="B4361" s="4">
        <v>45610.270654130822</v>
      </c>
      <c r="C4361" t="s">
        <v>5014</v>
      </c>
      <c r="D4361" t="s">
        <v>5027</v>
      </c>
      <c r="E4361" t="s">
        <v>5044</v>
      </c>
      <c r="F4361" t="s">
        <v>5047</v>
      </c>
      <c r="G4361" t="s">
        <v>5067</v>
      </c>
      <c r="H4361">
        <v>44388</v>
      </c>
      <c r="I4361">
        <v>6</v>
      </c>
      <c r="J4361" t="s">
        <v>5073</v>
      </c>
      <c r="K4361">
        <v>4929.8100000000004</v>
      </c>
      <c r="L4361" t="s">
        <v>5079</v>
      </c>
      <c r="M4361">
        <f>MONTH(Helper_Columns[Order_Date])</f>
        <v>11</v>
      </c>
      <c r="N4361">
        <f>YEAR(Helper_Columns[Order_Date])</f>
        <v>2024</v>
      </c>
      <c r="O4361" t="str">
        <f>TEXT(Helper_Columns[Order_Date],"mmm")</f>
        <v>Nov</v>
      </c>
      <c r="P4361" s="7">
        <f>IFERROR(Helper_Columns[Profit]/Helper_Columns[Sales_Amount],0)</f>
        <v>0.11106177345228441</v>
      </c>
      <c r="Q4361" s="5" t="str">
        <f>IF(VALUE(SUBSTITUTE(Helper_Columns[[#This Row],[Discount]],"%",""))&gt;=10,"High Discount", "Normal")</f>
        <v>Normal</v>
      </c>
      <c r="R4361" s="5" t="str">
        <f xml:space="preserve"> IF(Helper_Columns[[#This Row],[Profit]]&gt;5000,"High","Low")</f>
        <v>Low</v>
      </c>
    </row>
    <row r="4362" spans="1:18" x14ac:dyDescent="0.25">
      <c r="A4362" t="s">
        <v>4372</v>
      </c>
      <c r="B4362" s="4">
        <v>45610.343668733738</v>
      </c>
      <c r="C4362" t="s">
        <v>5019</v>
      </c>
      <c r="D4362" t="s">
        <v>5029</v>
      </c>
      <c r="E4362" t="s">
        <v>5033</v>
      </c>
      <c r="F4362" t="s">
        <v>5048</v>
      </c>
      <c r="G4362" t="s">
        <v>5055</v>
      </c>
      <c r="H4362">
        <v>79045</v>
      </c>
      <c r="I4362">
        <v>9</v>
      </c>
      <c r="J4362" t="s">
        <v>5069</v>
      </c>
      <c r="K4362">
        <v>16500.25</v>
      </c>
      <c r="L4362" t="s">
        <v>5079</v>
      </c>
      <c r="M4362">
        <f>MONTH(Helper_Columns[Order_Date])</f>
        <v>11</v>
      </c>
      <c r="N4362">
        <f>YEAR(Helper_Columns[Order_Date])</f>
        <v>2024</v>
      </c>
      <c r="O4362" t="str">
        <f>TEXT(Helper_Columns[Order_Date],"mmm")</f>
        <v>Nov</v>
      </c>
      <c r="P4362" s="7">
        <f>IFERROR(Helper_Columns[Profit]/Helper_Columns[Sales_Amount],0)</f>
        <v>0.20874501866025683</v>
      </c>
      <c r="Q4362" s="5" t="str">
        <f>IF(VALUE(SUBSTITUTE(Helper_Columns[[#This Row],[Discount]],"%",""))&gt;=10,"High Discount", "Normal")</f>
        <v>High Discount</v>
      </c>
      <c r="R4362" s="5" t="str">
        <f xml:space="preserve"> IF(Helper_Columns[[#This Row],[Profit]]&gt;5000,"High","Low")</f>
        <v>High</v>
      </c>
    </row>
    <row r="4363" spans="1:18" x14ac:dyDescent="0.25">
      <c r="A4363" t="s">
        <v>4373</v>
      </c>
      <c r="B4363" s="4">
        <v>45610.416683336669</v>
      </c>
      <c r="C4363" t="s">
        <v>5014</v>
      </c>
      <c r="D4363" t="s">
        <v>5028</v>
      </c>
      <c r="E4363" t="s">
        <v>5035</v>
      </c>
      <c r="F4363" t="s">
        <v>5048</v>
      </c>
      <c r="G4363" t="s">
        <v>5052</v>
      </c>
      <c r="H4363">
        <v>25281</v>
      </c>
      <c r="I4363">
        <v>8</v>
      </c>
      <c r="J4363" t="s">
        <v>5072</v>
      </c>
      <c r="K4363">
        <v>2806.99</v>
      </c>
      <c r="L4363" t="s">
        <v>5076</v>
      </c>
      <c r="M4363">
        <f>MONTH(Helper_Columns[Order_Date])</f>
        <v>11</v>
      </c>
      <c r="N4363">
        <f>YEAR(Helper_Columns[Order_Date])</f>
        <v>2024</v>
      </c>
      <c r="O4363" t="str">
        <f>TEXT(Helper_Columns[Order_Date],"mmm")</f>
        <v>Nov</v>
      </c>
      <c r="P4363" s="7">
        <f>IFERROR(Helper_Columns[Profit]/Helper_Columns[Sales_Amount],0)</f>
        <v>0.11103160476246983</v>
      </c>
      <c r="Q4363" s="5" t="str">
        <f>IF(VALUE(SUBSTITUTE(Helper_Columns[[#This Row],[Discount]],"%",""))&gt;=10,"High Discount", "Normal")</f>
        <v>High Discount</v>
      </c>
      <c r="R4363" s="5" t="str">
        <f xml:space="preserve"> IF(Helper_Columns[[#This Row],[Profit]]&gt;5000,"High","Low")</f>
        <v>Low</v>
      </c>
    </row>
    <row r="4364" spans="1:18" x14ac:dyDescent="0.25">
      <c r="A4364" t="s">
        <v>4374</v>
      </c>
      <c r="B4364" s="4">
        <v>45610.489697939593</v>
      </c>
      <c r="C4364" t="s">
        <v>5023</v>
      </c>
      <c r="D4364" t="s">
        <v>5028</v>
      </c>
      <c r="E4364" t="s">
        <v>5032</v>
      </c>
      <c r="F4364" t="s">
        <v>5047</v>
      </c>
      <c r="G4364" t="s">
        <v>5064</v>
      </c>
      <c r="H4364">
        <v>5178</v>
      </c>
      <c r="I4364">
        <v>6</v>
      </c>
      <c r="J4364" t="s">
        <v>5070</v>
      </c>
      <c r="K4364">
        <v>675.22</v>
      </c>
      <c r="L4364" t="s">
        <v>5079</v>
      </c>
      <c r="M4364">
        <f>MONTH(Helper_Columns[Order_Date])</f>
        <v>11</v>
      </c>
      <c r="N4364">
        <f>YEAR(Helper_Columns[Order_Date])</f>
        <v>2024</v>
      </c>
      <c r="O4364" t="str">
        <f>TEXT(Helper_Columns[Order_Date],"mmm")</f>
        <v>Nov</v>
      </c>
      <c r="P4364" s="7">
        <f>IFERROR(Helper_Columns[Profit]/Helper_Columns[Sales_Amount],0)</f>
        <v>0.13040169949787564</v>
      </c>
      <c r="Q4364" s="5" t="str">
        <f>IF(VALUE(SUBSTITUTE(Helper_Columns[[#This Row],[Discount]],"%",""))&gt;=10,"High Discount", "Normal")</f>
        <v>Normal</v>
      </c>
      <c r="R4364" s="5" t="str">
        <f xml:space="preserve"> IF(Helper_Columns[[#This Row],[Profit]]&gt;5000,"High","Low")</f>
        <v>Low</v>
      </c>
    </row>
    <row r="4365" spans="1:18" x14ac:dyDescent="0.25">
      <c r="A4365" t="s">
        <v>4375</v>
      </c>
      <c r="B4365" s="4">
        <v>45610.562712542502</v>
      </c>
      <c r="C4365" t="s">
        <v>5023</v>
      </c>
      <c r="D4365" t="s">
        <v>5028</v>
      </c>
      <c r="E4365" t="s">
        <v>5037</v>
      </c>
      <c r="F4365" t="s">
        <v>5048</v>
      </c>
      <c r="G4365" t="s">
        <v>5059</v>
      </c>
      <c r="H4365">
        <v>72452</v>
      </c>
      <c r="I4365">
        <v>11</v>
      </c>
      <c r="J4365" t="s">
        <v>5073</v>
      </c>
      <c r="K4365">
        <v>10084.790000000001</v>
      </c>
      <c r="L4365" t="s">
        <v>5079</v>
      </c>
      <c r="M4365">
        <f>MONTH(Helper_Columns[Order_Date])</f>
        <v>11</v>
      </c>
      <c r="N4365">
        <f>YEAR(Helper_Columns[Order_Date])</f>
        <v>2024</v>
      </c>
      <c r="O4365" t="str">
        <f>TEXT(Helper_Columns[Order_Date],"mmm")</f>
        <v>Nov</v>
      </c>
      <c r="P4365" s="7">
        <f>IFERROR(Helper_Columns[Profit]/Helper_Columns[Sales_Amount],0)</f>
        <v>0.13919270689559984</v>
      </c>
      <c r="Q4365" s="5" t="str">
        <f>IF(VALUE(SUBSTITUTE(Helper_Columns[[#This Row],[Discount]],"%",""))&gt;=10,"High Discount", "Normal")</f>
        <v>Normal</v>
      </c>
      <c r="R4365" s="5" t="str">
        <f xml:space="preserve"> IF(Helper_Columns[[#This Row],[Profit]]&gt;5000,"High","Low")</f>
        <v>High</v>
      </c>
    </row>
    <row r="4366" spans="1:18" x14ac:dyDescent="0.25">
      <c r="A4366" t="s">
        <v>4376</v>
      </c>
      <c r="B4366" s="4">
        <v>45610.635727145433</v>
      </c>
      <c r="C4366" t="s">
        <v>5013</v>
      </c>
      <c r="D4366" t="s">
        <v>5029</v>
      </c>
      <c r="E4366" t="s">
        <v>5040</v>
      </c>
      <c r="F4366" t="s">
        <v>5048</v>
      </c>
      <c r="G4366" t="s">
        <v>5055</v>
      </c>
      <c r="H4366">
        <v>1982</v>
      </c>
      <c r="I4366">
        <v>6</v>
      </c>
      <c r="J4366" t="s">
        <v>5072</v>
      </c>
      <c r="K4366">
        <v>236.23</v>
      </c>
      <c r="L4366" t="s">
        <v>5076</v>
      </c>
      <c r="M4366">
        <f>MONTH(Helper_Columns[Order_Date])</f>
        <v>11</v>
      </c>
      <c r="N4366">
        <f>YEAR(Helper_Columns[Order_Date])</f>
        <v>2024</v>
      </c>
      <c r="O4366" t="str">
        <f>TEXT(Helper_Columns[Order_Date],"mmm")</f>
        <v>Nov</v>
      </c>
      <c r="P4366" s="7">
        <f>IFERROR(Helper_Columns[Profit]/Helper_Columns[Sales_Amount],0)</f>
        <v>0.11918768920282542</v>
      </c>
      <c r="Q4366" s="5" t="str">
        <f>IF(VALUE(SUBSTITUTE(Helper_Columns[[#This Row],[Discount]],"%",""))&gt;=10,"High Discount", "Normal")</f>
        <v>High Discount</v>
      </c>
      <c r="R4366" s="5" t="str">
        <f xml:space="preserve"> IF(Helper_Columns[[#This Row],[Profit]]&gt;5000,"High","Low")</f>
        <v>Low</v>
      </c>
    </row>
    <row r="4367" spans="1:18" x14ac:dyDescent="0.25">
      <c r="A4367" t="s">
        <v>4377</v>
      </c>
      <c r="B4367" s="4">
        <v>45610.708741748342</v>
      </c>
      <c r="C4367" t="s">
        <v>5016</v>
      </c>
      <c r="D4367" t="s">
        <v>5029</v>
      </c>
      <c r="E4367" t="s">
        <v>5040</v>
      </c>
      <c r="F4367" t="s">
        <v>5048</v>
      </c>
      <c r="G4367" t="s">
        <v>5065</v>
      </c>
      <c r="H4367">
        <v>21753</v>
      </c>
      <c r="I4367">
        <v>11</v>
      </c>
      <c r="J4367" t="s">
        <v>5072</v>
      </c>
      <c r="K4367">
        <v>2453.35</v>
      </c>
      <c r="L4367" t="s">
        <v>5075</v>
      </c>
      <c r="M4367">
        <f>MONTH(Helper_Columns[Order_Date])</f>
        <v>11</v>
      </c>
      <c r="N4367">
        <f>YEAR(Helper_Columns[Order_Date])</f>
        <v>2024</v>
      </c>
      <c r="O4367" t="str">
        <f>TEXT(Helper_Columns[Order_Date],"mmm")</f>
        <v>Nov</v>
      </c>
      <c r="P4367" s="7">
        <f>IFERROR(Helper_Columns[Profit]/Helper_Columns[Sales_Amount],0)</f>
        <v>0.11278214499149543</v>
      </c>
      <c r="Q4367" s="5" t="str">
        <f>IF(VALUE(SUBSTITUTE(Helper_Columns[[#This Row],[Discount]],"%",""))&gt;=10,"High Discount", "Normal")</f>
        <v>High Discount</v>
      </c>
      <c r="R4367" s="5" t="str">
        <f xml:space="preserve"> IF(Helper_Columns[[#This Row],[Profit]]&gt;5000,"High","Low")</f>
        <v>Low</v>
      </c>
    </row>
    <row r="4368" spans="1:18" x14ac:dyDescent="0.25">
      <c r="A4368" t="s">
        <v>4378</v>
      </c>
      <c r="B4368" s="4">
        <v>45610.781756351258</v>
      </c>
      <c r="C4368" t="s">
        <v>5024</v>
      </c>
      <c r="D4368" t="s">
        <v>5026</v>
      </c>
      <c r="E4368" t="s">
        <v>5034</v>
      </c>
      <c r="F4368" t="s">
        <v>5047</v>
      </c>
      <c r="G4368" t="s">
        <v>5062</v>
      </c>
      <c r="H4368">
        <v>58440</v>
      </c>
      <c r="I4368">
        <v>11</v>
      </c>
      <c r="J4368" t="s">
        <v>5072</v>
      </c>
      <c r="K4368">
        <v>5808.58</v>
      </c>
      <c r="L4368" t="s">
        <v>5075</v>
      </c>
      <c r="M4368">
        <f>MONTH(Helper_Columns[Order_Date])</f>
        <v>11</v>
      </c>
      <c r="N4368">
        <f>YEAR(Helper_Columns[Order_Date])</f>
        <v>2024</v>
      </c>
      <c r="O4368" t="str">
        <f>TEXT(Helper_Columns[Order_Date],"mmm")</f>
        <v>Nov</v>
      </c>
      <c r="P4368" s="7">
        <f>IFERROR(Helper_Columns[Profit]/Helper_Columns[Sales_Amount],0)</f>
        <v>9.9393908281998636E-2</v>
      </c>
      <c r="Q4368" s="5" t="str">
        <f>IF(VALUE(SUBSTITUTE(Helper_Columns[[#This Row],[Discount]],"%",""))&gt;=10,"High Discount", "Normal")</f>
        <v>High Discount</v>
      </c>
      <c r="R4368" s="5" t="str">
        <f xml:space="preserve"> IF(Helper_Columns[[#This Row],[Profit]]&gt;5000,"High","Low")</f>
        <v>High</v>
      </c>
    </row>
    <row r="4369" spans="1:18" x14ac:dyDescent="0.25">
      <c r="A4369" t="s">
        <v>4379</v>
      </c>
      <c r="B4369" s="4">
        <v>45610.854770954189</v>
      </c>
      <c r="C4369" t="s">
        <v>5017</v>
      </c>
      <c r="D4369" t="s">
        <v>5028</v>
      </c>
      <c r="E4369" t="s">
        <v>5037</v>
      </c>
      <c r="F4369" t="s">
        <v>5046</v>
      </c>
      <c r="G4369" t="s">
        <v>5060</v>
      </c>
      <c r="H4369">
        <v>52238</v>
      </c>
      <c r="I4369">
        <v>8</v>
      </c>
      <c r="J4369" t="s">
        <v>5073</v>
      </c>
      <c r="K4369">
        <v>4506.87</v>
      </c>
      <c r="L4369" t="s">
        <v>5076</v>
      </c>
      <c r="M4369">
        <f>MONTH(Helper_Columns[Order_Date])</f>
        <v>11</v>
      </c>
      <c r="N4369">
        <f>YEAR(Helper_Columns[Order_Date])</f>
        <v>2024</v>
      </c>
      <c r="O4369" t="str">
        <f>TEXT(Helper_Columns[Order_Date],"mmm")</f>
        <v>Nov</v>
      </c>
      <c r="P4369" s="7">
        <f>IFERROR(Helper_Columns[Profit]/Helper_Columns[Sales_Amount],0)</f>
        <v>8.6275699682223664E-2</v>
      </c>
      <c r="Q4369" s="5" t="str">
        <f>IF(VALUE(SUBSTITUTE(Helper_Columns[[#This Row],[Discount]],"%",""))&gt;=10,"High Discount", "Normal")</f>
        <v>Normal</v>
      </c>
      <c r="R4369" s="5" t="str">
        <f xml:space="preserve"> IF(Helper_Columns[[#This Row],[Profit]]&gt;5000,"High","Low")</f>
        <v>Low</v>
      </c>
    </row>
    <row r="4370" spans="1:18" x14ac:dyDescent="0.25">
      <c r="A4370" t="s">
        <v>4380</v>
      </c>
      <c r="B4370" s="4">
        <v>45610.927785557113</v>
      </c>
      <c r="C4370" t="s">
        <v>5014</v>
      </c>
      <c r="D4370" t="s">
        <v>5029</v>
      </c>
      <c r="E4370" t="s">
        <v>5041</v>
      </c>
      <c r="F4370" t="s">
        <v>5048</v>
      </c>
      <c r="G4370" t="s">
        <v>5059</v>
      </c>
      <c r="H4370">
        <v>48310</v>
      </c>
      <c r="I4370">
        <v>10</v>
      </c>
      <c r="J4370" t="s">
        <v>5073</v>
      </c>
      <c r="K4370">
        <v>5213.1499999999996</v>
      </c>
      <c r="L4370" t="s">
        <v>5079</v>
      </c>
      <c r="M4370">
        <f>MONTH(Helper_Columns[Order_Date])</f>
        <v>11</v>
      </c>
      <c r="N4370">
        <f>YEAR(Helper_Columns[Order_Date])</f>
        <v>2024</v>
      </c>
      <c r="O4370" t="str">
        <f>TEXT(Helper_Columns[Order_Date],"mmm")</f>
        <v>Nov</v>
      </c>
      <c r="P4370" s="7">
        <f>IFERROR(Helper_Columns[Profit]/Helper_Columns[Sales_Amount],0)</f>
        <v>0.10791037052370109</v>
      </c>
      <c r="Q4370" s="5" t="str">
        <f>IF(VALUE(SUBSTITUTE(Helper_Columns[[#This Row],[Discount]],"%",""))&gt;=10,"High Discount", "Normal")</f>
        <v>Normal</v>
      </c>
      <c r="R4370" s="5" t="str">
        <f xml:space="preserve"> IF(Helper_Columns[[#This Row],[Profit]]&gt;5000,"High","Low")</f>
        <v>High</v>
      </c>
    </row>
    <row r="4371" spans="1:18" x14ac:dyDescent="0.25">
      <c r="A4371" t="s">
        <v>4381</v>
      </c>
      <c r="B4371" s="4">
        <v>45611.000800160022</v>
      </c>
      <c r="C4371" t="s">
        <v>5025</v>
      </c>
      <c r="D4371" t="s">
        <v>5027</v>
      </c>
      <c r="E4371" t="s">
        <v>5042</v>
      </c>
      <c r="F4371" t="s">
        <v>5048</v>
      </c>
      <c r="G4371" t="s">
        <v>5055</v>
      </c>
      <c r="H4371">
        <v>70166</v>
      </c>
      <c r="I4371">
        <v>12</v>
      </c>
      <c r="J4371" t="s">
        <v>5072</v>
      </c>
      <c r="K4371">
        <v>7922.46</v>
      </c>
      <c r="L4371" t="s">
        <v>5076</v>
      </c>
      <c r="M4371">
        <f>MONTH(Helper_Columns[Order_Date])</f>
        <v>11</v>
      </c>
      <c r="N4371">
        <f>YEAR(Helper_Columns[Order_Date])</f>
        <v>2024</v>
      </c>
      <c r="O4371" t="str">
        <f>TEXT(Helper_Columns[Order_Date],"mmm")</f>
        <v>Nov</v>
      </c>
      <c r="P4371" s="7">
        <f>IFERROR(Helper_Columns[Profit]/Helper_Columns[Sales_Amount],0)</f>
        <v>0.112910241427472</v>
      </c>
      <c r="Q4371" s="5" t="str">
        <f>IF(VALUE(SUBSTITUTE(Helper_Columns[[#This Row],[Discount]],"%",""))&gt;=10,"High Discount", "Normal")</f>
        <v>High Discount</v>
      </c>
      <c r="R4371" s="5" t="str">
        <f xml:space="preserve"> IF(Helper_Columns[[#This Row],[Profit]]&gt;5000,"High","Low")</f>
        <v>High</v>
      </c>
    </row>
    <row r="4372" spans="1:18" x14ac:dyDescent="0.25">
      <c r="A4372" t="s">
        <v>4382</v>
      </c>
      <c r="B4372" s="4">
        <v>45611.073814762953</v>
      </c>
      <c r="C4372" t="s">
        <v>5021</v>
      </c>
      <c r="D4372" t="s">
        <v>5028</v>
      </c>
      <c r="E4372" t="s">
        <v>5037</v>
      </c>
      <c r="F4372" t="s">
        <v>5048</v>
      </c>
      <c r="G4372" t="s">
        <v>5055</v>
      </c>
      <c r="H4372">
        <v>1576</v>
      </c>
      <c r="I4372">
        <v>9</v>
      </c>
      <c r="J4372" t="s">
        <v>5072</v>
      </c>
      <c r="K4372">
        <v>139.37</v>
      </c>
      <c r="L4372" t="s">
        <v>5078</v>
      </c>
      <c r="M4372">
        <f>MONTH(Helper_Columns[Order_Date])</f>
        <v>11</v>
      </c>
      <c r="N4372">
        <f>YEAR(Helper_Columns[Order_Date])</f>
        <v>2024</v>
      </c>
      <c r="O4372" t="str">
        <f>TEXT(Helper_Columns[Order_Date],"mmm")</f>
        <v>Nov</v>
      </c>
      <c r="P4372" s="7">
        <f>IFERROR(Helper_Columns[Profit]/Helper_Columns[Sales_Amount],0)</f>
        <v>8.8432741116751271E-2</v>
      </c>
      <c r="Q4372" s="5" t="str">
        <f>IF(VALUE(SUBSTITUTE(Helper_Columns[[#This Row],[Discount]],"%",""))&gt;=10,"High Discount", "Normal")</f>
        <v>High Discount</v>
      </c>
      <c r="R4372" s="5" t="str">
        <f xml:space="preserve"> IF(Helper_Columns[[#This Row],[Profit]]&gt;5000,"High","Low")</f>
        <v>Low</v>
      </c>
    </row>
    <row r="4373" spans="1:18" x14ac:dyDescent="0.25">
      <c r="A4373" t="s">
        <v>4383</v>
      </c>
      <c r="B4373" s="4">
        <v>45611.146829365869</v>
      </c>
      <c r="C4373" t="s">
        <v>5016</v>
      </c>
      <c r="D4373" t="s">
        <v>5028</v>
      </c>
      <c r="E4373" t="s">
        <v>5035</v>
      </c>
      <c r="F4373" t="s">
        <v>5047</v>
      </c>
      <c r="G4373" t="s">
        <v>5062</v>
      </c>
      <c r="H4373">
        <v>71504</v>
      </c>
      <c r="I4373">
        <v>12</v>
      </c>
      <c r="J4373" t="s">
        <v>5071</v>
      </c>
      <c r="K4373">
        <v>6293.35</v>
      </c>
      <c r="L4373" t="s">
        <v>5075</v>
      </c>
      <c r="M4373">
        <f>MONTH(Helper_Columns[Order_Date])</f>
        <v>11</v>
      </c>
      <c r="N4373">
        <f>YEAR(Helper_Columns[Order_Date])</f>
        <v>2024</v>
      </c>
      <c r="O4373" t="str">
        <f>TEXT(Helper_Columns[Order_Date],"mmm")</f>
        <v>Nov</v>
      </c>
      <c r="P4373" s="7">
        <f>IFERROR(Helper_Columns[Profit]/Helper_Columns[Sales_Amount],0)</f>
        <v>8.8013957261132245E-2</v>
      </c>
      <c r="Q4373" s="5" t="str">
        <f>IF(VALUE(SUBSTITUTE(Helper_Columns[[#This Row],[Discount]],"%",""))&gt;=10,"High Discount", "Normal")</f>
        <v>High Discount</v>
      </c>
      <c r="R4373" s="5" t="str">
        <f xml:space="preserve"> IF(Helper_Columns[[#This Row],[Profit]]&gt;5000,"High","Low")</f>
        <v>High</v>
      </c>
    </row>
    <row r="4374" spans="1:18" x14ac:dyDescent="0.25">
      <c r="A4374" t="s">
        <v>4384</v>
      </c>
      <c r="B4374" s="4">
        <v>45611.219843968793</v>
      </c>
      <c r="C4374" t="s">
        <v>5015</v>
      </c>
      <c r="D4374" t="s">
        <v>5027</v>
      </c>
      <c r="E4374" t="s">
        <v>5031</v>
      </c>
      <c r="F4374" t="s">
        <v>5046</v>
      </c>
      <c r="G4374" t="s">
        <v>5053</v>
      </c>
      <c r="H4374">
        <v>27617</v>
      </c>
      <c r="I4374">
        <v>8</v>
      </c>
      <c r="J4374" t="s">
        <v>5071</v>
      </c>
      <c r="K4374">
        <v>3577.89</v>
      </c>
      <c r="L4374" t="s">
        <v>5079</v>
      </c>
      <c r="M4374">
        <f>MONTH(Helper_Columns[Order_Date])</f>
        <v>11</v>
      </c>
      <c r="N4374">
        <f>YEAR(Helper_Columns[Order_Date])</f>
        <v>2024</v>
      </c>
      <c r="O4374" t="str">
        <f>TEXT(Helper_Columns[Order_Date],"mmm")</f>
        <v>Nov</v>
      </c>
      <c r="P4374" s="7">
        <f>IFERROR(Helper_Columns[Profit]/Helper_Columns[Sales_Amount],0)</f>
        <v>0.12955389796140057</v>
      </c>
      <c r="Q4374" s="5" t="str">
        <f>IF(VALUE(SUBSTITUTE(Helper_Columns[[#This Row],[Discount]],"%",""))&gt;=10,"High Discount", "Normal")</f>
        <v>High Discount</v>
      </c>
      <c r="R4374" s="5" t="str">
        <f xml:space="preserve"> IF(Helper_Columns[[#This Row],[Profit]]&gt;5000,"High","Low")</f>
        <v>Low</v>
      </c>
    </row>
    <row r="4375" spans="1:18" x14ac:dyDescent="0.25">
      <c r="A4375" t="s">
        <v>4385</v>
      </c>
      <c r="B4375" s="4">
        <v>45611.292858571724</v>
      </c>
      <c r="C4375" t="s">
        <v>5019</v>
      </c>
      <c r="D4375" t="s">
        <v>5029</v>
      </c>
      <c r="E4375" t="s">
        <v>5033</v>
      </c>
      <c r="F4375" t="s">
        <v>5046</v>
      </c>
      <c r="G4375" t="s">
        <v>5066</v>
      </c>
      <c r="H4375">
        <v>76821</v>
      </c>
      <c r="I4375">
        <v>8</v>
      </c>
      <c r="J4375" t="s">
        <v>5068</v>
      </c>
      <c r="K4375">
        <v>12600.87</v>
      </c>
      <c r="L4375" t="s">
        <v>5076</v>
      </c>
      <c r="M4375">
        <f>MONTH(Helper_Columns[Order_Date])</f>
        <v>11</v>
      </c>
      <c r="N4375">
        <f>YEAR(Helper_Columns[Order_Date])</f>
        <v>2024</v>
      </c>
      <c r="O4375" t="str">
        <f>TEXT(Helper_Columns[Order_Date],"mmm")</f>
        <v>Nov</v>
      </c>
      <c r="P4375" s="7">
        <f>IFERROR(Helper_Columns[Profit]/Helper_Columns[Sales_Amount],0)</f>
        <v>0.16402897645175149</v>
      </c>
      <c r="Q4375" s="5" t="str">
        <f>IF(VALUE(SUBSTITUTE(Helper_Columns[[#This Row],[Discount]],"%",""))&gt;=10,"High Discount", "Normal")</f>
        <v>Normal</v>
      </c>
      <c r="R4375" s="5" t="str">
        <f xml:space="preserve"> IF(Helper_Columns[[#This Row],[Profit]]&gt;5000,"High","Low")</f>
        <v>High</v>
      </c>
    </row>
    <row r="4376" spans="1:18" x14ac:dyDescent="0.25">
      <c r="A4376" t="s">
        <v>4386</v>
      </c>
      <c r="B4376" s="4">
        <v>45611.365873174633</v>
      </c>
      <c r="C4376" t="s">
        <v>5018</v>
      </c>
      <c r="D4376" t="s">
        <v>5026</v>
      </c>
      <c r="E4376" t="s">
        <v>5030</v>
      </c>
      <c r="F4376" t="s">
        <v>5048</v>
      </c>
      <c r="G4376" t="s">
        <v>5065</v>
      </c>
      <c r="H4376">
        <v>27088</v>
      </c>
      <c r="I4376">
        <v>13</v>
      </c>
      <c r="J4376" t="s">
        <v>5069</v>
      </c>
      <c r="K4376">
        <v>5491.43</v>
      </c>
      <c r="L4376" t="s">
        <v>5079</v>
      </c>
      <c r="M4376">
        <f>MONTH(Helper_Columns[Order_Date])</f>
        <v>11</v>
      </c>
      <c r="N4376">
        <f>YEAR(Helper_Columns[Order_Date])</f>
        <v>2024</v>
      </c>
      <c r="O4376" t="str">
        <f>TEXT(Helper_Columns[Order_Date],"mmm")</f>
        <v>Nov</v>
      </c>
      <c r="P4376" s="7">
        <f>IFERROR(Helper_Columns[Profit]/Helper_Columns[Sales_Amount],0)</f>
        <v>0.20272556113408152</v>
      </c>
      <c r="Q4376" s="5" t="str">
        <f>IF(VALUE(SUBSTITUTE(Helper_Columns[[#This Row],[Discount]],"%",""))&gt;=10,"High Discount", "Normal")</f>
        <v>High Discount</v>
      </c>
      <c r="R4376" s="5" t="str">
        <f xml:space="preserve"> IF(Helper_Columns[[#This Row],[Profit]]&gt;5000,"High","Low")</f>
        <v>High</v>
      </c>
    </row>
    <row r="4377" spans="1:18" x14ac:dyDescent="0.25">
      <c r="A4377" t="s">
        <v>4387</v>
      </c>
      <c r="B4377" s="4">
        <v>45611.438887777549</v>
      </c>
      <c r="C4377" t="s">
        <v>5017</v>
      </c>
      <c r="D4377" t="s">
        <v>5027</v>
      </c>
      <c r="E4377" t="s">
        <v>5042</v>
      </c>
      <c r="F4377" t="s">
        <v>5047</v>
      </c>
      <c r="G4377" t="s">
        <v>5058</v>
      </c>
      <c r="H4377">
        <v>33891</v>
      </c>
      <c r="I4377">
        <v>4</v>
      </c>
      <c r="J4377" t="s">
        <v>5068</v>
      </c>
      <c r="K4377">
        <v>4797.28</v>
      </c>
      <c r="L4377" t="s">
        <v>5074</v>
      </c>
      <c r="M4377">
        <f>MONTH(Helper_Columns[Order_Date])</f>
        <v>11</v>
      </c>
      <c r="N4377">
        <f>YEAR(Helper_Columns[Order_Date])</f>
        <v>2024</v>
      </c>
      <c r="O4377" t="str">
        <f>TEXT(Helper_Columns[Order_Date],"mmm")</f>
        <v>Nov</v>
      </c>
      <c r="P4377" s="7">
        <f>IFERROR(Helper_Columns[Profit]/Helper_Columns[Sales_Amount],0)</f>
        <v>0.14155026408190965</v>
      </c>
      <c r="Q4377" s="5" t="str">
        <f>IF(VALUE(SUBSTITUTE(Helper_Columns[[#This Row],[Discount]],"%",""))&gt;=10,"High Discount", "Normal")</f>
        <v>Normal</v>
      </c>
      <c r="R4377" s="5" t="str">
        <f xml:space="preserve"> IF(Helper_Columns[[#This Row],[Profit]]&gt;5000,"High","Low")</f>
        <v>Low</v>
      </c>
    </row>
    <row r="4378" spans="1:18" x14ac:dyDescent="0.25">
      <c r="A4378" t="s">
        <v>4388</v>
      </c>
      <c r="B4378" s="4">
        <v>45611.511902380473</v>
      </c>
      <c r="C4378" t="s">
        <v>5016</v>
      </c>
      <c r="D4378" t="s">
        <v>5026</v>
      </c>
      <c r="E4378" t="s">
        <v>5045</v>
      </c>
      <c r="F4378" t="s">
        <v>5046</v>
      </c>
      <c r="G4378" t="s">
        <v>5066</v>
      </c>
      <c r="H4378">
        <v>69474</v>
      </c>
      <c r="I4378">
        <v>14</v>
      </c>
      <c r="J4378" t="s">
        <v>5068</v>
      </c>
      <c r="K4378">
        <v>5802.76</v>
      </c>
      <c r="L4378" t="s">
        <v>5075</v>
      </c>
      <c r="M4378">
        <f>MONTH(Helper_Columns[Order_Date])</f>
        <v>11</v>
      </c>
      <c r="N4378">
        <f>YEAR(Helper_Columns[Order_Date])</f>
        <v>2024</v>
      </c>
      <c r="O4378" t="str">
        <f>TEXT(Helper_Columns[Order_Date],"mmm")</f>
        <v>Nov</v>
      </c>
      <c r="P4378" s="7">
        <f>IFERROR(Helper_Columns[Profit]/Helper_Columns[Sales_Amount],0)</f>
        <v>8.3524196102138931E-2</v>
      </c>
      <c r="Q4378" s="5" t="str">
        <f>IF(VALUE(SUBSTITUTE(Helper_Columns[[#This Row],[Discount]],"%",""))&gt;=10,"High Discount", "Normal")</f>
        <v>Normal</v>
      </c>
      <c r="R4378" s="5" t="str">
        <f xml:space="preserve"> IF(Helper_Columns[[#This Row],[Profit]]&gt;5000,"High","Low")</f>
        <v>High</v>
      </c>
    </row>
    <row r="4379" spans="1:18" x14ac:dyDescent="0.25">
      <c r="A4379" t="s">
        <v>4389</v>
      </c>
      <c r="B4379" s="4">
        <v>45611.584916983389</v>
      </c>
      <c r="C4379" t="s">
        <v>5024</v>
      </c>
      <c r="D4379" t="s">
        <v>5028</v>
      </c>
      <c r="E4379" t="s">
        <v>5037</v>
      </c>
      <c r="F4379" t="s">
        <v>5048</v>
      </c>
      <c r="G4379" t="s">
        <v>5065</v>
      </c>
      <c r="H4379">
        <v>24291</v>
      </c>
      <c r="I4379">
        <v>2</v>
      </c>
      <c r="J4379" t="s">
        <v>5072</v>
      </c>
      <c r="K4379">
        <v>4476.6099999999997</v>
      </c>
      <c r="L4379" t="s">
        <v>5077</v>
      </c>
      <c r="M4379">
        <f>MONTH(Helper_Columns[Order_Date])</f>
        <v>11</v>
      </c>
      <c r="N4379">
        <f>YEAR(Helper_Columns[Order_Date])</f>
        <v>2024</v>
      </c>
      <c r="O4379" t="str">
        <f>TEXT(Helper_Columns[Order_Date],"mmm")</f>
        <v>Nov</v>
      </c>
      <c r="P4379" s="7">
        <f>IFERROR(Helper_Columns[Profit]/Helper_Columns[Sales_Amount],0)</f>
        <v>0.18429088962990406</v>
      </c>
      <c r="Q4379" s="5" t="str">
        <f>IF(VALUE(SUBSTITUTE(Helper_Columns[[#This Row],[Discount]],"%",""))&gt;=10,"High Discount", "Normal")</f>
        <v>High Discount</v>
      </c>
      <c r="R4379" s="5" t="str">
        <f xml:space="preserve"> IF(Helper_Columns[[#This Row],[Profit]]&gt;5000,"High","Low")</f>
        <v>Low</v>
      </c>
    </row>
    <row r="4380" spans="1:18" x14ac:dyDescent="0.25">
      <c r="A4380" t="s">
        <v>4390</v>
      </c>
      <c r="B4380" s="4">
        <v>45611.657931586313</v>
      </c>
      <c r="C4380" t="s">
        <v>5014</v>
      </c>
      <c r="D4380" t="s">
        <v>5026</v>
      </c>
      <c r="E4380" t="s">
        <v>5045</v>
      </c>
      <c r="F4380" t="s">
        <v>5046</v>
      </c>
      <c r="G4380" t="s">
        <v>5049</v>
      </c>
      <c r="H4380">
        <v>75346</v>
      </c>
      <c r="I4380">
        <v>2</v>
      </c>
      <c r="J4380" t="s">
        <v>5070</v>
      </c>
      <c r="K4380">
        <v>11080.03</v>
      </c>
      <c r="L4380" t="s">
        <v>5079</v>
      </c>
      <c r="M4380">
        <f>MONTH(Helper_Columns[Order_Date])</f>
        <v>11</v>
      </c>
      <c r="N4380">
        <f>YEAR(Helper_Columns[Order_Date])</f>
        <v>2024</v>
      </c>
      <c r="O4380" t="str">
        <f>TEXT(Helper_Columns[Order_Date],"mmm")</f>
        <v>Nov</v>
      </c>
      <c r="P4380" s="7">
        <f>IFERROR(Helper_Columns[Profit]/Helper_Columns[Sales_Amount],0)</f>
        <v>0.14705531813234943</v>
      </c>
      <c r="Q4380" s="5" t="str">
        <f>IF(VALUE(SUBSTITUTE(Helper_Columns[[#This Row],[Discount]],"%",""))&gt;=10,"High Discount", "Normal")</f>
        <v>Normal</v>
      </c>
      <c r="R4380" s="5" t="str">
        <f xml:space="preserve"> IF(Helper_Columns[[#This Row],[Profit]]&gt;5000,"High","Low")</f>
        <v>High</v>
      </c>
    </row>
    <row r="4381" spans="1:18" x14ac:dyDescent="0.25">
      <c r="A4381" t="s">
        <v>4391</v>
      </c>
      <c r="B4381" s="4">
        <v>45611.730946189236</v>
      </c>
      <c r="C4381" t="s">
        <v>5012</v>
      </c>
      <c r="D4381" t="s">
        <v>5027</v>
      </c>
      <c r="E4381" t="s">
        <v>5038</v>
      </c>
      <c r="F4381" t="s">
        <v>5046</v>
      </c>
      <c r="G4381" t="s">
        <v>5049</v>
      </c>
      <c r="H4381">
        <v>29468</v>
      </c>
      <c r="I4381">
        <v>13</v>
      </c>
      <c r="J4381" t="s">
        <v>5069</v>
      </c>
      <c r="K4381">
        <v>3478.9</v>
      </c>
      <c r="L4381" t="s">
        <v>5078</v>
      </c>
      <c r="M4381">
        <f>MONTH(Helper_Columns[Order_Date])</f>
        <v>11</v>
      </c>
      <c r="N4381">
        <f>YEAR(Helper_Columns[Order_Date])</f>
        <v>2024</v>
      </c>
      <c r="O4381" t="str">
        <f>TEXT(Helper_Columns[Order_Date],"mmm")</f>
        <v>Nov</v>
      </c>
      <c r="P4381" s="7">
        <f>IFERROR(Helper_Columns[Profit]/Helper_Columns[Sales_Amount],0)</f>
        <v>0.11805687525451337</v>
      </c>
      <c r="Q4381" s="5" t="str">
        <f>IF(VALUE(SUBSTITUTE(Helper_Columns[[#This Row],[Discount]],"%",""))&gt;=10,"High Discount", "Normal")</f>
        <v>High Discount</v>
      </c>
      <c r="R4381" s="5" t="str">
        <f xml:space="preserve"> IF(Helper_Columns[[#This Row],[Profit]]&gt;5000,"High","Low")</f>
        <v>Low</v>
      </c>
    </row>
    <row r="4382" spans="1:18" x14ac:dyDescent="0.25">
      <c r="A4382" t="s">
        <v>4392</v>
      </c>
      <c r="B4382" s="4">
        <v>45611.803960792153</v>
      </c>
      <c r="C4382" t="s">
        <v>5021</v>
      </c>
      <c r="D4382" t="s">
        <v>5028</v>
      </c>
      <c r="E4382" t="s">
        <v>5035</v>
      </c>
      <c r="F4382" t="s">
        <v>5048</v>
      </c>
      <c r="G4382" t="s">
        <v>5065</v>
      </c>
      <c r="H4382">
        <v>52111</v>
      </c>
      <c r="I4382">
        <v>14</v>
      </c>
      <c r="J4382" t="s">
        <v>5071</v>
      </c>
      <c r="K4382">
        <v>9996.8799999999992</v>
      </c>
      <c r="L4382" t="s">
        <v>5076</v>
      </c>
      <c r="M4382">
        <f>MONTH(Helper_Columns[Order_Date])</f>
        <v>11</v>
      </c>
      <c r="N4382">
        <f>YEAR(Helper_Columns[Order_Date])</f>
        <v>2024</v>
      </c>
      <c r="O4382" t="str">
        <f>TEXT(Helper_Columns[Order_Date],"mmm")</f>
        <v>Nov</v>
      </c>
      <c r="P4382" s="7">
        <f>IFERROR(Helper_Columns[Profit]/Helper_Columns[Sales_Amount],0)</f>
        <v>0.19183819155264722</v>
      </c>
      <c r="Q4382" s="5" t="str">
        <f>IF(VALUE(SUBSTITUTE(Helper_Columns[[#This Row],[Discount]],"%",""))&gt;=10,"High Discount", "Normal")</f>
        <v>High Discount</v>
      </c>
      <c r="R4382" s="5" t="str">
        <f xml:space="preserve"> IF(Helper_Columns[[#This Row],[Profit]]&gt;5000,"High","Low")</f>
        <v>High</v>
      </c>
    </row>
    <row r="4383" spans="1:18" x14ac:dyDescent="0.25">
      <c r="A4383" t="s">
        <v>4393</v>
      </c>
      <c r="B4383" s="4">
        <v>45611.876975395069</v>
      </c>
      <c r="C4383" t="s">
        <v>5020</v>
      </c>
      <c r="D4383" t="s">
        <v>5028</v>
      </c>
      <c r="E4383" t="s">
        <v>5032</v>
      </c>
      <c r="F4383" t="s">
        <v>5047</v>
      </c>
      <c r="G4383" t="s">
        <v>5064</v>
      </c>
      <c r="H4383">
        <v>35934</v>
      </c>
      <c r="I4383">
        <v>13</v>
      </c>
      <c r="J4383" t="s">
        <v>5073</v>
      </c>
      <c r="K4383">
        <v>6533.64</v>
      </c>
      <c r="L4383" t="s">
        <v>5074</v>
      </c>
      <c r="M4383">
        <f>MONTH(Helper_Columns[Order_Date])</f>
        <v>11</v>
      </c>
      <c r="N4383">
        <f>YEAR(Helper_Columns[Order_Date])</f>
        <v>2024</v>
      </c>
      <c r="O4383" t="str">
        <f>TEXT(Helper_Columns[Order_Date],"mmm")</f>
        <v>Nov</v>
      </c>
      <c r="P4383" s="7">
        <f>IFERROR(Helper_Columns[Profit]/Helper_Columns[Sales_Amount],0)</f>
        <v>0.18182334279512441</v>
      </c>
      <c r="Q4383" s="5" t="str">
        <f>IF(VALUE(SUBSTITUTE(Helper_Columns[[#This Row],[Discount]],"%",""))&gt;=10,"High Discount", "Normal")</f>
        <v>Normal</v>
      </c>
      <c r="R4383" s="5" t="str">
        <f xml:space="preserve"> IF(Helper_Columns[[#This Row],[Profit]]&gt;5000,"High","Low")</f>
        <v>High</v>
      </c>
    </row>
    <row r="4384" spans="1:18" x14ac:dyDescent="0.25">
      <c r="A4384" t="s">
        <v>4394</v>
      </c>
      <c r="B4384" s="4">
        <v>45611.949989998</v>
      </c>
      <c r="C4384" t="s">
        <v>5022</v>
      </c>
      <c r="D4384" t="s">
        <v>5026</v>
      </c>
      <c r="E4384" t="s">
        <v>5034</v>
      </c>
      <c r="F4384" t="s">
        <v>5046</v>
      </c>
      <c r="G4384" t="s">
        <v>5054</v>
      </c>
      <c r="H4384">
        <v>47064</v>
      </c>
      <c r="I4384">
        <v>6</v>
      </c>
      <c r="J4384" t="s">
        <v>5070</v>
      </c>
      <c r="K4384">
        <v>6958.81</v>
      </c>
      <c r="L4384" t="s">
        <v>5076</v>
      </c>
      <c r="M4384">
        <f>MONTH(Helper_Columns[Order_Date])</f>
        <v>11</v>
      </c>
      <c r="N4384">
        <f>YEAR(Helper_Columns[Order_Date])</f>
        <v>2024</v>
      </c>
      <c r="O4384" t="str">
        <f>TEXT(Helper_Columns[Order_Date],"mmm")</f>
        <v>Nov</v>
      </c>
      <c r="P4384" s="7">
        <f>IFERROR(Helper_Columns[Profit]/Helper_Columns[Sales_Amount],0)</f>
        <v>0.14785844807071222</v>
      </c>
      <c r="Q4384" s="5" t="str">
        <f>IF(VALUE(SUBSTITUTE(Helper_Columns[[#This Row],[Discount]],"%",""))&gt;=10,"High Discount", "Normal")</f>
        <v>Normal</v>
      </c>
      <c r="R4384" s="5" t="str">
        <f xml:space="preserve"> IF(Helper_Columns[[#This Row],[Profit]]&gt;5000,"High","Low")</f>
        <v>High</v>
      </c>
    </row>
    <row r="4385" spans="1:18" x14ac:dyDescent="0.25">
      <c r="A4385" t="s">
        <v>4395</v>
      </c>
      <c r="B4385" s="4">
        <v>45612.023004600916</v>
      </c>
      <c r="C4385" t="s">
        <v>5025</v>
      </c>
      <c r="D4385" t="s">
        <v>5027</v>
      </c>
      <c r="E4385" t="s">
        <v>5042</v>
      </c>
      <c r="F4385" t="s">
        <v>5048</v>
      </c>
      <c r="G4385" t="s">
        <v>5051</v>
      </c>
      <c r="H4385">
        <v>24695</v>
      </c>
      <c r="I4385">
        <v>9</v>
      </c>
      <c r="J4385" t="s">
        <v>5069</v>
      </c>
      <c r="K4385">
        <v>3157.03</v>
      </c>
      <c r="L4385" t="s">
        <v>5079</v>
      </c>
      <c r="M4385">
        <f>MONTH(Helper_Columns[Order_Date])</f>
        <v>11</v>
      </c>
      <c r="N4385">
        <f>YEAR(Helper_Columns[Order_Date])</f>
        <v>2024</v>
      </c>
      <c r="O4385" t="str">
        <f>TEXT(Helper_Columns[Order_Date],"mmm")</f>
        <v>Nov</v>
      </c>
      <c r="P4385" s="7">
        <f>IFERROR(Helper_Columns[Profit]/Helper_Columns[Sales_Amount],0)</f>
        <v>0.12784085847337517</v>
      </c>
      <c r="Q4385" s="5" t="str">
        <f>IF(VALUE(SUBSTITUTE(Helper_Columns[[#This Row],[Discount]],"%",""))&gt;=10,"High Discount", "Normal")</f>
        <v>High Discount</v>
      </c>
      <c r="R4385" s="5" t="str">
        <f xml:space="preserve"> IF(Helper_Columns[[#This Row],[Profit]]&gt;5000,"High","Low")</f>
        <v>Low</v>
      </c>
    </row>
    <row r="4386" spans="1:18" x14ac:dyDescent="0.25">
      <c r="A4386" t="s">
        <v>4396</v>
      </c>
      <c r="B4386" s="4">
        <v>45612.096019203833</v>
      </c>
      <c r="C4386" t="s">
        <v>5020</v>
      </c>
      <c r="D4386" t="s">
        <v>5026</v>
      </c>
      <c r="E4386" t="s">
        <v>5034</v>
      </c>
      <c r="F4386" t="s">
        <v>5047</v>
      </c>
      <c r="G4386" t="s">
        <v>5063</v>
      </c>
      <c r="H4386">
        <v>20628</v>
      </c>
      <c r="I4386">
        <v>8</v>
      </c>
      <c r="J4386" t="s">
        <v>5070</v>
      </c>
      <c r="K4386">
        <v>4240.08</v>
      </c>
      <c r="L4386" t="s">
        <v>5074</v>
      </c>
      <c r="M4386">
        <f>MONTH(Helper_Columns[Order_Date])</f>
        <v>11</v>
      </c>
      <c r="N4386">
        <f>YEAR(Helper_Columns[Order_Date])</f>
        <v>2024</v>
      </c>
      <c r="O4386" t="str">
        <f>TEXT(Helper_Columns[Order_Date],"mmm")</f>
        <v>Nov</v>
      </c>
      <c r="P4386" s="7">
        <f>IFERROR(Helper_Columns[Profit]/Helper_Columns[Sales_Amount],0)</f>
        <v>0.20554973821989528</v>
      </c>
      <c r="Q4386" s="5" t="str">
        <f>IF(VALUE(SUBSTITUTE(Helper_Columns[[#This Row],[Discount]],"%",""))&gt;=10,"High Discount", "Normal")</f>
        <v>Normal</v>
      </c>
      <c r="R4386" s="5" t="str">
        <f xml:space="preserve"> IF(Helper_Columns[[#This Row],[Profit]]&gt;5000,"High","Low")</f>
        <v>Low</v>
      </c>
    </row>
    <row r="4387" spans="1:18" x14ac:dyDescent="0.25">
      <c r="A4387" t="s">
        <v>4397</v>
      </c>
      <c r="B4387" s="4">
        <v>45612.169033806756</v>
      </c>
      <c r="C4387" t="s">
        <v>5014</v>
      </c>
      <c r="D4387" t="s">
        <v>5029</v>
      </c>
      <c r="E4387" t="s">
        <v>5041</v>
      </c>
      <c r="F4387" t="s">
        <v>5048</v>
      </c>
      <c r="G4387" t="s">
        <v>5052</v>
      </c>
      <c r="H4387">
        <v>28703</v>
      </c>
      <c r="I4387">
        <v>4</v>
      </c>
      <c r="J4387" t="s">
        <v>5072</v>
      </c>
      <c r="K4387">
        <v>3790.03</v>
      </c>
      <c r="L4387" t="s">
        <v>5077</v>
      </c>
      <c r="M4387">
        <f>MONTH(Helper_Columns[Order_Date])</f>
        <v>11</v>
      </c>
      <c r="N4387">
        <f>YEAR(Helper_Columns[Order_Date])</f>
        <v>2024</v>
      </c>
      <c r="O4387" t="str">
        <f>TEXT(Helper_Columns[Order_Date],"mmm")</f>
        <v>Nov</v>
      </c>
      <c r="P4387" s="7">
        <f>IFERROR(Helper_Columns[Profit]/Helper_Columns[Sales_Amount],0)</f>
        <v>0.13204299202173989</v>
      </c>
      <c r="Q4387" s="5" t="str">
        <f>IF(VALUE(SUBSTITUTE(Helper_Columns[[#This Row],[Discount]],"%",""))&gt;=10,"High Discount", "Normal")</f>
        <v>High Discount</v>
      </c>
      <c r="R4387" s="5" t="str">
        <f xml:space="preserve"> IF(Helper_Columns[[#This Row],[Profit]]&gt;5000,"High","Low")</f>
        <v>Low</v>
      </c>
    </row>
    <row r="4388" spans="1:18" x14ac:dyDescent="0.25">
      <c r="A4388" t="s">
        <v>4398</v>
      </c>
      <c r="B4388" s="4">
        <v>45612.242048409673</v>
      </c>
      <c r="C4388" t="s">
        <v>5017</v>
      </c>
      <c r="D4388" t="s">
        <v>5027</v>
      </c>
      <c r="E4388" t="s">
        <v>5031</v>
      </c>
      <c r="F4388" t="s">
        <v>5046</v>
      </c>
      <c r="G4388" t="s">
        <v>5061</v>
      </c>
      <c r="H4388">
        <v>66007</v>
      </c>
      <c r="I4388">
        <v>3</v>
      </c>
      <c r="J4388" t="s">
        <v>5072</v>
      </c>
      <c r="K4388">
        <v>11047.76</v>
      </c>
      <c r="L4388" t="s">
        <v>5077</v>
      </c>
      <c r="M4388">
        <f>MONTH(Helper_Columns[Order_Date])</f>
        <v>11</v>
      </c>
      <c r="N4388">
        <f>YEAR(Helper_Columns[Order_Date])</f>
        <v>2024</v>
      </c>
      <c r="O4388" t="str">
        <f>TEXT(Helper_Columns[Order_Date],"mmm")</f>
        <v>Nov</v>
      </c>
      <c r="P4388" s="7">
        <f>IFERROR(Helper_Columns[Profit]/Helper_Columns[Sales_Amount],0)</f>
        <v>0.16737255139606405</v>
      </c>
      <c r="Q4388" s="5" t="str">
        <f>IF(VALUE(SUBSTITUTE(Helper_Columns[[#This Row],[Discount]],"%",""))&gt;=10,"High Discount", "Normal")</f>
        <v>High Discount</v>
      </c>
      <c r="R4388" s="5" t="str">
        <f xml:space="preserve"> IF(Helper_Columns[[#This Row],[Profit]]&gt;5000,"High","Low")</f>
        <v>High</v>
      </c>
    </row>
    <row r="4389" spans="1:18" x14ac:dyDescent="0.25">
      <c r="A4389" t="s">
        <v>4399</v>
      </c>
      <c r="B4389" s="4">
        <v>45612.315063012589</v>
      </c>
      <c r="C4389" t="s">
        <v>5018</v>
      </c>
      <c r="D4389" t="s">
        <v>5026</v>
      </c>
      <c r="E4389" t="s">
        <v>5030</v>
      </c>
      <c r="F4389" t="s">
        <v>5047</v>
      </c>
      <c r="G4389" t="s">
        <v>5050</v>
      </c>
      <c r="H4389">
        <v>66198</v>
      </c>
      <c r="I4389">
        <v>6</v>
      </c>
      <c r="J4389" t="s">
        <v>5069</v>
      </c>
      <c r="K4389">
        <v>12334.4</v>
      </c>
      <c r="L4389" t="s">
        <v>5074</v>
      </c>
      <c r="M4389">
        <f>MONTH(Helper_Columns[Order_Date])</f>
        <v>11</v>
      </c>
      <c r="N4389">
        <f>YEAR(Helper_Columns[Order_Date])</f>
        <v>2024</v>
      </c>
      <c r="O4389" t="str">
        <f>TEXT(Helper_Columns[Order_Date],"mmm")</f>
        <v>Nov</v>
      </c>
      <c r="P4389" s="7">
        <f>IFERROR(Helper_Columns[Profit]/Helper_Columns[Sales_Amount],0)</f>
        <v>0.18632587087223179</v>
      </c>
      <c r="Q4389" s="5" t="str">
        <f>IF(VALUE(SUBSTITUTE(Helper_Columns[[#This Row],[Discount]],"%",""))&gt;=10,"High Discount", "Normal")</f>
        <v>High Discount</v>
      </c>
      <c r="R4389" s="5" t="str">
        <f xml:space="preserve"> IF(Helper_Columns[[#This Row],[Profit]]&gt;5000,"High","Low")</f>
        <v>High</v>
      </c>
    </row>
    <row r="4390" spans="1:18" x14ac:dyDescent="0.25">
      <c r="A4390" t="s">
        <v>4400</v>
      </c>
      <c r="B4390" s="4">
        <v>45612.38807761552</v>
      </c>
      <c r="C4390" t="s">
        <v>5023</v>
      </c>
      <c r="D4390" t="s">
        <v>5028</v>
      </c>
      <c r="E4390" t="s">
        <v>5035</v>
      </c>
      <c r="F4390" t="s">
        <v>5047</v>
      </c>
      <c r="G4390" t="s">
        <v>5050</v>
      </c>
      <c r="H4390">
        <v>26957</v>
      </c>
      <c r="I4390">
        <v>7</v>
      </c>
      <c r="J4390" t="s">
        <v>5071</v>
      </c>
      <c r="K4390">
        <v>2419.59</v>
      </c>
      <c r="L4390" t="s">
        <v>5077</v>
      </c>
      <c r="M4390">
        <f>MONTH(Helper_Columns[Order_Date])</f>
        <v>11</v>
      </c>
      <c r="N4390">
        <f>YEAR(Helper_Columns[Order_Date])</f>
        <v>2024</v>
      </c>
      <c r="O4390" t="str">
        <f>TEXT(Helper_Columns[Order_Date],"mmm")</f>
        <v>Nov</v>
      </c>
      <c r="P4390" s="7">
        <f>IFERROR(Helper_Columns[Profit]/Helper_Columns[Sales_Amount],0)</f>
        <v>8.9757391401120309E-2</v>
      </c>
      <c r="Q4390" s="5" t="str">
        <f>IF(VALUE(SUBSTITUTE(Helper_Columns[[#This Row],[Discount]],"%",""))&gt;=10,"High Discount", "Normal")</f>
        <v>High Discount</v>
      </c>
      <c r="R4390" s="5" t="str">
        <f xml:space="preserve"> IF(Helper_Columns[[#This Row],[Profit]]&gt;5000,"High","Low")</f>
        <v>Low</v>
      </c>
    </row>
    <row r="4391" spans="1:18" x14ac:dyDescent="0.25">
      <c r="A4391" t="s">
        <v>4401</v>
      </c>
      <c r="B4391" s="4">
        <v>45612.461092218437</v>
      </c>
      <c r="C4391" t="s">
        <v>5023</v>
      </c>
      <c r="D4391" t="s">
        <v>5027</v>
      </c>
      <c r="E4391" t="s">
        <v>5044</v>
      </c>
      <c r="F4391" t="s">
        <v>5046</v>
      </c>
      <c r="G4391" t="s">
        <v>5053</v>
      </c>
      <c r="H4391">
        <v>67332</v>
      </c>
      <c r="I4391">
        <v>6</v>
      </c>
      <c r="J4391" t="s">
        <v>5072</v>
      </c>
      <c r="K4391">
        <v>7601.53</v>
      </c>
      <c r="L4391" t="s">
        <v>5077</v>
      </c>
      <c r="M4391">
        <f>MONTH(Helper_Columns[Order_Date])</f>
        <v>11</v>
      </c>
      <c r="N4391">
        <f>YEAR(Helper_Columns[Order_Date])</f>
        <v>2024</v>
      </c>
      <c r="O4391" t="str">
        <f>TEXT(Helper_Columns[Order_Date],"mmm")</f>
        <v>Nov</v>
      </c>
      <c r="P4391" s="7">
        <f>IFERROR(Helper_Columns[Profit]/Helper_Columns[Sales_Amount],0)</f>
        <v>0.11289624547020732</v>
      </c>
      <c r="Q4391" s="5" t="str">
        <f>IF(VALUE(SUBSTITUTE(Helper_Columns[[#This Row],[Discount]],"%",""))&gt;=10,"High Discount", "Normal")</f>
        <v>High Discount</v>
      </c>
      <c r="R4391" s="5" t="str">
        <f xml:space="preserve"> IF(Helper_Columns[[#This Row],[Profit]]&gt;5000,"High","Low")</f>
        <v>High</v>
      </c>
    </row>
    <row r="4392" spans="1:18" x14ac:dyDescent="0.25">
      <c r="A4392" t="s">
        <v>4402</v>
      </c>
      <c r="B4392" s="4">
        <v>45612.534106821353</v>
      </c>
      <c r="C4392" t="s">
        <v>5025</v>
      </c>
      <c r="D4392" t="s">
        <v>5027</v>
      </c>
      <c r="E4392" t="s">
        <v>5042</v>
      </c>
      <c r="F4392" t="s">
        <v>5048</v>
      </c>
      <c r="G4392" t="s">
        <v>5052</v>
      </c>
      <c r="H4392">
        <v>53086</v>
      </c>
      <c r="I4392">
        <v>12</v>
      </c>
      <c r="J4392" t="s">
        <v>5068</v>
      </c>
      <c r="K4392">
        <v>4993.75</v>
      </c>
      <c r="L4392" t="s">
        <v>5078</v>
      </c>
      <c r="M4392">
        <f>MONTH(Helper_Columns[Order_Date])</f>
        <v>11</v>
      </c>
      <c r="N4392">
        <f>YEAR(Helper_Columns[Order_Date])</f>
        <v>2024</v>
      </c>
      <c r="O4392" t="str">
        <f>TEXT(Helper_Columns[Order_Date],"mmm")</f>
        <v>Nov</v>
      </c>
      <c r="P4392" s="7">
        <f>IFERROR(Helper_Columns[Profit]/Helper_Columns[Sales_Amount],0)</f>
        <v>9.4069057755340385E-2</v>
      </c>
      <c r="Q4392" s="5" t="str">
        <f>IF(VALUE(SUBSTITUTE(Helper_Columns[[#This Row],[Discount]],"%",""))&gt;=10,"High Discount", "Normal")</f>
        <v>Normal</v>
      </c>
      <c r="R4392" s="5" t="str">
        <f xml:space="preserve"> IF(Helper_Columns[[#This Row],[Profit]]&gt;5000,"High","Low")</f>
        <v>Low</v>
      </c>
    </row>
    <row r="4393" spans="1:18" x14ac:dyDescent="0.25">
      <c r="A4393" t="s">
        <v>4403</v>
      </c>
      <c r="B4393" s="4">
        <v>45612.607121424277</v>
      </c>
      <c r="C4393" t="s">
        <v>5012</v>
      </c>
      <c r="D4393" t="s">
        <v>5028</v>
      </c>
      <c r="E4393" t="s">
        <v>5036</v>
      </c>
      <c r="F4393" t="s">
        <v>5047</v>
      </c>
      <c r="G4393" t="s">
        <v>5067</v>
      </c>
      <c r="H4393">
        <v>44453</v>
      </c>
      <c r="I4393">
        <v>8</v>
      </c>
      <c r="J4393" t="s">
        <v>5071</v>
      </c>
      <c r="K4393">
        <v>7338.37</v>
      </c>
      <c r="L4393" t="s">
        <v>5076</v>
      </c>
      <c r="M4393">
        <f>MONTH(Helper_Columns[Order_Date])</f>
        <v>11</v>
      </c>
      <c r="N4393">
        <f>YEAR(Helper_Columns[Order_Date])</f>
        <v>2024</v>
      </c>
      <c r="O4393" t="str">
        <f>TEXT(Helper_Columns[Order_Date],"mmm")</f>
        <v>Nov</v>
      </c>
      <c r="P4393" s="7">
        <f>IFERROR(Helper_Columns[Profit]/Helper_Columns[Sales_Amount],0)</f>
        <v>0.16508154680224058</v>
      </c>
      <c r="Q4393" s="5" t="str">
        <f>IF(VALUE(SUBSTITUTE(Helper_Columns[[#This Row],[Discount]],"%",""))&gt;=10,"High Discount", "Normal")</f>
        <v>High Discount</v>
      </c>
      <c r="R4393" s="5" t="str">
        <f xml:space="preserve"> IF(Helper_Columns[[#This Row],[Profit]]&gt;5000,"High","Low")</f>
        <v>High</v>
      </c>
    </row>
    <row r="4394" spans="1:18" x14ac:dyDescent="0.25">
      <c r="A4394" t="s">
        <v>4404</v>
      </c>
      <c r="B4394" s="4">
        <v>45612.6801360272</v>
      </c>
      <c r="C4394" t="s">
        <v>5020</v>
      </c>
      <c r="D4394" t="s">
        <v>5027</v>
      </c>
      <c r="E4394" t="s">
        <v>5031</v>
      </c>
      <c r="F4394" t="s">
        <v>5048</v>
      </c>
      <c r="G4394" t="s">
        <v>5051</v>
      </c>
      <c r="H4394">
        <v>54634</v>
      </c>
      <c r="I4394">
        <v>9</v>
      </c>
      <c r="J4394" t="s">
        <v>5071</v>
      </c>
      <c r="K4394">
        <v>9222.26</v>
      </c>
      <c r="L4394" t="s">
        <v>5074</v>
      </c>
      <c r="M4394">
        <f>MONTH(Helper_Columns[Order_Date])</f>
        <v>11</v>
      </c>
      <c r="N4394">
        <f>YEAR(Helper_Columns[Order_Date])</f>
        <v>2024</v>
      </c>
      <c r="O4394" t="str">
        <f>TEXT(Helper_Columns[Order_Date],"mmm")</f>
        <v>Nov</v>
      </c>
      <c r="P4394" s="7">
        <f>IFERROR(Helper_Columns[Profit]/Helper_Columns[Sales_Amount],0)</f>
        <v>0.16880074678771462</v>
      </c>
      <c r="Q4394" s="5" t="str">
        <f>IF(VALUE(SUBSTITUTE(Helper_Columns[[#This Row],[Discount]],"%",""))&gt;=10,"High Discount", "Normal")</f>
        <v>High Discount</v>
      </c>
      <c r="R4394" s="5" t="str">
        <f xml:space="preserve"> IF(Helper_Columns[[#This Row],[Profit]]&gt;5000,"High","Low")</f>
        <v>High</v>
      </c>
    </row>
    <row r="4395" spans="1:18" x14ac:dyDescent="0.25">
      <c r="A4395" t="s">
        <v>4405</v>
      </c>
      <c r="B4395" s="4">
        <v>45612.753150630117</v>
      </c>
      <c r="C4395" t="s">
        <v>5015</v>
      </c>
      <c r="D4395" t="s">
        <v>5026</v>
      </c>
      <c r="E4395" t="s">
        <v>5043</v>
      </c>
      <c r="F4395" t="s">
        <v>5047</v>
      </c>
      <c r="G4395" t="s">
        <v>5064</v>
      </c>
      <c r="H4395">
        <v>68925</v>
      </c>
      <c r="I4395">
        <v>1</v>
      </c>
      <c r="J4395" t="s">
        <v>5070</v>
      </c>
      <c r="K4395">
        <v>11888.53</v>
      </c>
      <c r="L4395" t="s">
        <v>5074</v>
      </c>
      <c r="M4395">
        <f>MONTH(Helper_Columns[Order_Date])</f>
        <v>11</v>
      </c>
      <c r="N4395">
        <f>YEAR(Helper_Columns[Order_Date])</f>
        <v>2024</v>
      </c>
      <c r="O4395" t="str">
        <f>TEXT(Helper_Columns[Order_Date],"mmm")</f>
        <v>Nov</v>
      </c>
      <c r="P4395" s="7">
        <f>IFERROR(Helper_Columns[Profit]/Helper_Columns[Sales_Amount],0)</f>
        <v>0.17248501994922016</v>
      </c>
      <c r="Q4395" s="5" t="str">
        <f>IF(VALUE(SUBSTITUTE(Helper_Columns[[#This Row],[Discount]],"%",""))&gt;=10,"High Discount", "Normal")</f>
        <v>Normal</v>
      </c>
      <c r="R4395" s="5" t="str">
        <f xml:space="preserve"> IF(Helper_Columns[[#This Row],[Profit]]&gt;5000,"High","Low")</f>
        <v>High</v>
      </c>
    </row>
    <row r="4396" spans="1:18" x14ac:dyDescent="0.25">
      <c r="A4396" t="s">
        <v>4406</v>
      </c>
      <c r="B4396" s="4">
        <v>45612.826165233048</v>
      </c>
      <c r="C4396" t="s">
        <v>5021</v>
      </c>
      <c r="D4396" t="s">
        <v>5029</v>
      </c>
      <c r="E4396" t="s">
        <v>5040</v>
      </c>
      <c r="F4396" t="s">
        <v>5047</v>
      </c>
      <c r="G4396" t="s">
        <v>5062</v>
      </c>
      <c r="H4396">
        <v>40959</v>
      </c>
      <c r="I4396">
        <v>8</v>
      </c>
      <c r="J4396" t="s">
        <v>5073</v>
      </c>
      <c r="K4396">
        <v>4369.6400000000003</v>
      </c>
      <c r="L4396" t="s">
        <v>5078</v>
      </c>
      <c r="M4396">
        <f>MONTH(Helper_Columns[Order_Date])</f>
        <v>11</v>
      </c>
      <c r="N4396">
        <f>YEAR(Helper_Columns[Order_Date])</f>
        <v>2024</v>
      </c>
      <c r="O4396" t="str">
        <f>TEXT(Helper_Columns[Order_Date],"mmm")</f>
        <v>Nov</v>
      </c>
      <c r="P4396" s="7">
        <f>IFERROR(Helper_Columns[Profit]/Helper_Columns[Sales_Amount],0)</f>
        <v>0.10668326863448815</v>
      </c>
      <c r="Q4396" s="5" t="str">
        <f>IF(VALUE(SUBSTITUTE(Helper_Columns[[#This Row],[Discount]],"%",""))&gt;=10,"High Discount", "Normal")</f>
        <v>Normal</v>
      </c>
      <c r="R4396" s="5" t="str">
        <f xml:space="preserve"> IF(Helper_Columns[[#This Row],[Profit]]&gt;5000,"High","Low")</f>
        <v>Low</v>
      </c>
    </row>
    <row r="4397" spans="1:18" x14ac:dyDescent="0.25">
      <c r="A4397" t="s">
        <v>4407</v>
      </c>
      <c r="B4397" s="4">
        <v>45612.899179835957</v>
      </c>
      <c r="C4397" t="s">
        <v>5015</v>
      </c>
      <c r="D4397" t="s">
        <v>5029</v>
      </c>
      <c r="E4397" t="s">
        <v>5041</v>
      </c>
      <c r="F4397" t="s">
        <v>5046</v>
      </c>
      <c r="G4397" t="s">
        <v>5066</v>
      </c>
      <c r="H4397">
        <v>68192</v>
      </c>
      <c r="I4397">
        <v>13</v>
      </c>
      <c r="J4397" t="s">
        <v>5069</v>
      </c>
      <c r="K4397">
        <v>7785.19</v>
      </c>
      <c r="L4397" t="s">
        <v>5078</v>
      </c>
      <c r="M4397">
        <f>MONTH(Helper_Columns[Order_Date])</f>
        <v>11</v>
      </c>
      <c r="N4397">
        <f>YEAR(Helper_Columns[Order_Date])</f>
        <v>2024</v>
      </c>
      <c r="O4397" t="str">
        <f>TEXT(Helper_Columns[Order_Date],"mmm")</f>
        <v>Nov</v>
      </c>
      <c r="P4397" s="7">
        <f>IFERROR(Helper_Columns[Profit]/Helper_Columns[Sales_Amount],0)</f>
        <v>0.11416573791647114</v>
      </c>
      <c r="Q4397" s="5" t="str">
        <f>IF(VALUE(SUBSTITUTE(Helper_Columns[[#This Row],[Discount]],"%",""))&gt;=10,"High Discount", "Normal")</f>
        <v>High Discount</v>
      </c>
      <c r="R4397" s="5" t="str">
        <f xml:space="preserve"> IF(Helper_Columns[[#This Row],[Profit]]&gt;5000,"High","Low")</f>
        <v>High</v>
      </c>
    </row>
    <row r="4398" spans="1:18" x14ac:dyDescent="0.25">
      <c r="A4398" t="s">
        <v>4408</v>
      </c>
      <c r="B4398" s="4">
        <v>45612.97219443888</v>
      </c>
      <c r="C4398" t="s">
        <v>5014</v>
      </c>
      <c r="D4398" t="s">
        <v>5027</v>
      </c>
      <c r="E4398" t="s">
        <v>5044</v>
      </c>
      <c r="F4398" t="s">
        <v>5046</v>
      </c>
      <c r="G4398" t="s">
        <v>5054</v>
      </c>
      <c r="H4398">
        <v>22961</v>
      </c>
      <c r="I4398">
        <v>8</v>
      </c>
      <c r="J4398" t="s">
        <v>5072</v>
      </c>
      <c r="K4398">
        <v>4214.6899999999996</v>
      </c>
      <c r="L4398" t="s">
        <v>5079</v>
      </c>
      <c r="M4398">
        <f>MONTH(Helper_Columns[Order_Date])</f>
        <v>11</v>
      </c>
      <c r="N4398">
        <f>YEAR(Helper_Columns[Order_Date])</f>
        <v>2024</v>
      </c>
      <c r="O4398" t="str">
        <f>TEXT(Helper_Columns[Order_Date],"mmm")</f>
        <v>Nov</v>
      </c>
      <c r="P4398" s="7">
        <f>IFERROR(Helper_Columns[Profit]/Helper_Columns[Sales_Amount],0)</f>
        <v>0.18355864291624926</v>
      </c>
      <c r="Q4398" s="5" t="str">
        <f>IF(VALUE(SUBSTITUTE(Helper_Columns[[#This Row],[Discount]],"%",""))&gt;=10,"High Discount", "Normal")</f>
        <v>High Discount</v>
      </c>
      <c r="R4398" s="5" t="str">
        <f xml:space="preserve"> IF(Helper_Columns[[#This Row],[Profit]]&gt;5000,"High","Low")</f>
        <v>Low</v>
      </c>
    </row>
    <row r="4399" spans="1:18" x14ac:dyDescent="0.25">
      <c r="A4399" t="s">
        <v>4409</v>
      </c>
      <c r="B4399" s="4">
        <v>45613.045209041797</v>
      </c>
      <c r="C4399" t="s">
        <v>5018</v>
      </c>
      <c r="D4399" t="s">
        <v>5028</v>
      </c>
      <c r="E4399" t="s">
        <v>5037</v>
      </c>
      <c r="F4399" t="s">
        <v>5048</v>
      </c>
      <c r="G4399" t="s">
        <v>5056</v>
      </c>
      <c r="H4399">
        <v>39154</v>
      </c>
      <c r="I4399">
        <v>8</v>
      </c>
      <c r="J4399" t="s">
        <v>5070</v>
      </c>
      <c r="K4399">
        <v>4224.3999999999996</v>
      </c>
      <c r="L4399" t="s">
        <v>5074</v>
      </c>
      <c r="M4399">
        <f>MONTH(Helper_Columns[Order_Date])</f>
        <v>11</v>
      </c>
      <c r="N4399">
        <f>YEAR(Helper_Columns[Order_Date])</f>
        <v>2024</v>
      </c>
      <c r="O4399" t="str">
        <f>TEXT(Helper_Columns[Order_Date],"mmm")</f>
        <v>Nov</v>
      </c>
      <c r="P4399" s="7">
        <f>IFERROR(Helper_Columns[Profit]/Helper_Columns[Sales_Amount],0)</f>
        <v>0.10789191398069162</v>
      </c>
      <c r="Q4399" s="5" t="str">
        <f>IF(VALUE(SUBSTITUTE(Helper_Columns[[#This Row],[Discount]],"%",""))&gt;=10,"High Discount", "Normal")</f>
        <v>Normal</v>
      </c>
      <c r="R4399" s="5" t="str">
        <f xml:space="preserve"> IF(Helper_Columns[[#This Row],[Profit]]&gt;5000,"High","Low")</f>
        <v>Low</v>
      </c>
    </row>
    <row r="4400" spans="1:18" x14ac:dyDescent="0.25">
      <c r="A4400" t="s">
        <v>4410</v>
      </c>
      <c r="B4400" s="4">
        <v>45613.11822364472</v>
      </c>
      <c r="C4400" t="s">
        <v>5013</v>
      </c>
      <c r="D4400" t="s">
        <v>5029</v>
      </c>
      <c r="E4400" t="s">
        <v>5033</v>
      </c>
      <c r="F4400" t="s">
        <v>5046</v>
      </c>
      <c r="G4400" t="s">
        <v>5053</v>
      </c>
      <c r="H4400">
        <v>70753</v>
      </c>
      <c r="I4400">
        <v>2</v>
      </c>
      <c r="J4400" t="s">
        <v>5070</v>
      </c>
      <c r="K4400">
        <v>15312.08</v>
      </c>
      <c r="L4400" t="s">
        <v>5077</v>
      </c>
      <c r="M4400">
        <f>MONTH(Helper_Columns[Order_Date])</f>
        <v>11</v>
      </c>
      <c r="N4400">
        <f>YEAR(Helper_Columns[Order_Date])</f>
        <v>2024</v>
      </c>
      <c r="O4400" t="str">
        <f>TEXT(Helper_Columns[Order_Date],"mmm")</f>
        <v>Nov</v>
      </c>
      <c r="P4400" s="7">
        <f>IFERROR(Helper_Columns[Profit]/Helper_Columns[Sales_Amount],0)</f>
        <v>0.21641598236117196</v>
      </c>
      <c r="Q4400" s="5" t="str">
        <f>IF(VALUE(SUBSTITUTE(Helper_Columns[[#This Row],[Discount]],"%",""))&gt;=10,"High Discount", "Normal")</f>
        <v>Normal</v>
      </c>
      <c r="R4400" s="5" t="str">
        <f xml:space="preserve"> IF(Helper_Columns[[#This Row],[Profit]]&gt;5000,"High","Low")</f>
        <v>High</v>
      </c>
    </row>
    <row r="4401" spans="1:18" x14ac:dyDescent="0.25">
      <c r="A4401" t="s">
        <v>4411</v>
      </c>
      <c r="B4401" s="4">
        <v>45613.191238247637</v>
      </c>
      <c r="C4401" t="s">
        <v>5022</v>
      </c>
      <c r="D4401" t="s">
        <v>5026</v>
      </c>
      <c r="E4401" t="s">
        <v>5043</v>
      </c>
      <c r="F4401" t="s">
        <v>5047</v>
      </c>
      <c r="G4401" t="s">
        <v>5067</v>
      </c>
      <c r="H4401">
        <v>79284</v>
      </c>
      <c r="I4401">
        <v>1</v>
      </c>
      <c r="J4401" t="s">
        <v>5069</v>
      </c>
      <c r="K4401">
        <v>6700.74</v>
      </c>
      <c r="L4401" t="s">
        <v>5078</v>
      </c>
      <c r="M4401">
        <f>MONTH(Helper_Columns[Order_Date])</f>
        <v>11</v>
      </c>
      <c r="N4401">
        <f>YEAR(Helper_Columns[Order_Date])</f>
        <v>2024</v>
      </c>
      <c r="O4401" t="str">
        <f>TEXT(Helper_Columns[Order_Date],"mmm")</f>
        <v>Nov</v>
      </c>
      <c r="P4401" s="7">
        <f>IFERROR(Helper_Columns[Profit]/Helper_Columns[Sales_Amount],0)</f>
        <v>8.4515665203571969E-2</v>
      </c>
      <c r="Q4401" s="5" t="str">
        <f>IF(VALUE(SUBSTITUTE(Helper_Columns[[#This Row],[Discount]],"%",""))&gt;=10,"High Discount", "Normal")</f>
        <v>High Discount</v>
      </c>
      <c r="R4401" s="5" t="str">
        <f xml:space="preserve"> IF(Helper_Columns[[#This Row],[Profit]]&gt;5000,"High","Low")</f>
        <v>High</v>
      </c>
    </row>
    <row r="4402" spans="1:18" x14ac:dyDescent="0.25">
      <c r="A4402" t="s">
        <v>4412</v>
      </c>
      <c r="B4402" s="4">
        <v>45613.264252850568</v>
      </c>
      <c r="C4402" t="s">
        <v>5015</v>
      </c>
      <c r="D4402" t="s">
        <v>5029</v>
      </c>
      <c r="E4402" t="s">
        <v>5040</v>
      </c>
      <c r="F4402" t="s">
        <v>5048</v>
      </c>
      <c r="G4402" t="s">
        <v>5056</v>
      </c>
      <c r="H4402">
        <v>16317</v>
      </c>
      <c r="I4402">
        <v>12</v>
      </c>
      <c r="J4402" t="s">
        <v>5071</v>
      </c>
      <c r="K4402">
        <v>1700.49</v>
      </c>
      <c r="L4402" t="s">
        <v>5077</v>
      </c>
      <c r="M4402">
        <f>MONTH(Helper_Columns[Order_Date])</f>
        <v>11</v>
      </c>
      <c r="N4402">
        <f>YEAR(Helper_Columns[Order_Date])</f>
        <v>2024</v>
      </c>
      <c r="O4402" t="str">
        <f>TEXT(Helper_Columns[Order_Date],"mmm")</f>
        <v>Nov</v>
      </c>
      <c r="P4402" s="7">
        <f>IFERROR(Helper_Columns[Profit]/Helper_Columns[Sales_Amount],0)</f>
        <v>0.10421584850156279</v>
      </c>
      <c r="Q4402" s="5" t="str">
        <f>IF(VALUE(SUBSTITUTE(Helper_Columns[[#This Row],[Discount]],"%",""))&gt;=10,"High Discount", "Normal")</f>
        <v>High Discount</v>
      </c>
      <c r="R4402" s="5" t="str">
        <f xml:space="preserve"> IF(Helper_Columns[[#This Row],[Profit]]&gt;5000,"High","Low")</f>
        <v>Low</v>
      </c>
    </row>
    <row r="4403" spans="1:18" x14ac:dyDescent="0.25">
      <c r="A4403" t="s">
        <v>4413</v>
      </c>
      <c r="B4403" s="4">
        <v>45613.337267453477</v>
      </c>
      <c r="C4403" t="s">
        <v>5014</v>
      </c>
      <c r="D4403" t="s">
        <v>5027</v>
      </c>
      <c r="E4403" t="s">
        <v>5031</v>
      </c>
      <c r="F4403" t="s">
        <v>5047</v>
      </c>
      <c r="G4403" t="s">
        <v>5063</v>
      </c>
      <c r="H4403">
        <v>3884</v>
      </c>
      <c r="I4403">
        <v>8</v>
      </c>
      <c r="J4403" t="s">
        <v>5071</v>
      </c>
      <c r="K4403">
        <v>392.25</v>
      </c>
      <c r="L4403" t="s">
        <v>5079</v>
      </c>
      <c r="M4403">
        <f>MONTH(Helper_Columns[Order_Date])</f>
        <v>11</v>
      </c>
      <c r="N4403">
        <f>YEAR(Helper_Columns[Order_Date])</f>
        <v>2024</v>
      </c>
      <c r="O4403" t="str">
        <f>TEXT(Helper_Columns[Order_Date],"mmm")</f>
        <v>Nov</v>
      </c>
      <c r="P4403" s="7">
        <f>IFERROR(Helper_Columns[Profit]/Helper_Columns[Sales_Amount],0)</f>
        <v>0.10099124613800206</v>
      </c>
      <c r="Q4403" s="5" t="str">
        <f>IF(VALUE(SUBSTITUTE(Helper_Columns[[#This Row],[Discount]],"%",""))&gt;=10,"High Discount", "Normal")</f>
        <v>High Discount</v>
      </c>
      <c r="R4403" s="5" t="str">
        <f xml:space="preserve"> IF(Helper_Columns[[#This Row],[Profit]]&gt;5000,"High","Low")</f>
        <v>Low</v>
      </c>
    </row>
    <row r="4404" spans="1:18" x14ac:dyDescent="0.25">
      <c r="A4404" t="s">
        <v>4414</v>
      </c>
      <c r="B4404" s="4">
        <v>45613.4102820564</v>
      </c>
      <c r="C4404" t="s">
        <v>5019</v>
      </c>
      <c r="D4404" t="s">
        <v>5028</v>
      </c>
      <c r="E4404" t="s">
        <v>5035</v>
      </c>
      <c r="F4404" t="s">
        <v>5048</v>
      </c>
      <c r="G4404" t="s">
        <v>5055</v>
      </c>
      <c r="H4404">
        <v>42968</v>
      </c>
      <c r="I4404">
        <v>7</v>
      </c>
      <c r="J4404" t="s">
        <v>5068</v>
      </c>
      <c r="K4404">
        <v>9073.7999999999993</v>
      </c>
      <c r="L4404" t="s">
        <v>5075</v>
      </c>
      <c r="M4404">
        <f>MONTH(Helper_Columns[Order_Date])</f>
        <v>11</v>
      </c>
      <c r="N4404">
        <f>YEAR(Helper_Columns[Order_Date])</f>
        <v>2024</v>
      </c>
      <c r="O4404" t="str">
        <f>TEXT(Helper_Columns[Order_Date],"mmm")</f>
        <v>Nov</v>
      </c>
      <c r="P4404" s="7">
        <f>IFERROR(Helper_Columns[Profit]/Helper_Columns[Sales_Amount],0)</f>
        <v>0.21117575870415192</v>
      </c>
      <c r="Q4404" s="5" t="str">
        <f>IF(VALUE(SUBSTITUTE(Helper_Columns[[#This Row],[Discount]],"%",""))&gt;=10,"High Discount", "Normal")</f>
        <v>Normal</v>
      </c>
      <c r="R4404" s="5" t="str">
        <f xml:space="preserve"> IF(Helper_Columns[[#This Row],[Profit]]&gt;5000,"High","Low")</f>
        <v>High</v>
      </c>
    </row>
    <row r="4405" spans="1:18" x14ac:dyDescent="0.25">
      <c r="A4405" t="s">
        <v>4415</v>
      </c>
      <c r="B4405" s="4">
        <v>45613.483296659331</v>
      </c>
      <c r="C4405" t="s">
        <v>5023</v>
      </c>
      <c r="D4405" t="s">
        <v>5026</v>
      </c>
      <c r="E4405" t="s">
        <v>5030</v>
      </c>
      <c r="F4405" t="s">
        <v>5047</v>
      </c>
      <c r="G4405" t="s">
        <v>5062</v>
      </c>
      <c r="H4405">
        <v>1741</v>
      </c>
      <c r="I4405">
        <v>7</v>
      </c>
      <c r="J4405" t="s">
        <v>5073</v>
      </c>
      <c r="K4405">
        <v>217.36</v>
      </c>
      <c r="L4405" t="s">
        <v>5074</v>
      </c>
      <c r="M4405">
        <f>MONTH(Helper_Columns[Order_Date])</f>
        <v>11</v>
      </c>
      <c r="N4405">
        <f>YEAR(Helper_Columns[Order_Date])</f>
        <v>2024</v>
      </c>
      <c r="O4405" t="str">
        <f>TEXT(Helper_Columns[Order_Date],"mmm")</f>
        <v>Nov</v>
      </c>
      <c r="P4405" s="7">
        <f>IFERROR(Helper_Columns[Profit]/Helper_Columns[Sales_Amount],0)</f>
        <v>0.12484778862722574</v>
      </c>
      <c r="Q4405" s="5" t="str">
        <f>IF(VALUE(SUBSTITUTE(Helper_Columns[[#This Row],[Discount]],"%",""))&gt;=10,"High Discount", "Normal")</f>
        <v>Normal</v>
      </c>
      <c r="R4405" s="5" t="str">
        <f xml:space="preserve"> IF(Helper_Columns[[#This Row],[Profit]]&gt;5000,"High","Low")</f>
        <v>Low</v>
      </c>
    </row>
    <row r="4406" spans="1:18" x14ac:dyDescent="0.25">
      <c r="A4406" t="s">
        <v>4416</v>
      </c>
      <c r="B4406" s="4">
        <v>45613.556311262248</v>
      </c>
      <c r="C4406" t="s">
        <v>5023</v>
      </c>
      <c r="D4406" t="s">
        <v>5029</v>
      </c>
      <c r="E4406" t="s">
        <v>5041</v>
      </c>
      <c r="F4406" t="s">
        <v>5047</v>
      </c>
      <c r="G4406" t="s">
        <v>5064</v>
      </c>
      <c r="H4406">
        <v>34792</v>
      </c>
      <c r="I4406">
        <v>2</v>
      </c>
      <c r="J4406" t="s">
        <v>5073</v>
      </c>
      <c r="K4406">
        <v>4605.58</v>
      </c>
      <c r="L4406" t="s">
        <v>5074</v>
      </c>
      <c r="M4406">
        <f>MONTH(Helper_Columns[Order_Date])</f>
        <v>11</v>
      </c>
      <c r="N4406">
        <f>YEAR(Helper_Columns[Order_Date])</f>
        <v>2024</v>
      </c>
      <c r="O4406" t="str">
        <f>TEXT(Helper_Columns[Order_Date],"mmm")</f>
        <v>Nov</v>
      </c>
      <c r="P4406" s="7">
        <f>IFERROR(Helper_Columns[Profit]/Helper_Columns[Sales_Amount],0)</f>
        <v>0.13237468383536444</v>
      </c>
      <c r="Q4406" s="5" t="str">
        <f>IF(VALUE(SUBSTITUTE(Helper_Columns[[#This Row],[Discount]],"%",""))&gt;=10,"High Discount", "Normal")</f>
        <v>Normal</v>
      </c>
      <c r="R4406" s="5" t="str">
        <f xml:space="preserve"> IF(Helper_Columns[[#This Row],[Profit]]&gt;5000,"High","Low")</f>
        <v>Low</v>
      </c>
    </row>
    <row r="4407" spans="1:18" x14ac:dyDescent="0.25">
      <c r="A4407" t="s">
        <v>4417</v>
      </c>
      <c r="B4407" s="4">
        <v>45613.629325865157</v>
      </c>
      <c r="C4407" t="s">
        <v>5019</v>
      </c>
      <c r="D4407" t="s">
        <v>5027</v>
      </c>
      <c r="E4407" t="s">
        <v>5031</v>
      </c>
      <c r="F4407" t="s">
        <v>5046</v>
      </c>
      <c r="G4407" t="s">
        <v>5061</v>
      </c>
      <c r="H4407">
        <v>71102</v>
      </c>
      <c r="I4407">
        <v>3</v>
      </c>
      <c r="J4407" t="s">
        <v>5069</v>
      </c>
      <c r="K4407">
        <v>9767.5499999999993</v>
      </c>
      <c r="L4407" t="s">
        <v>5076</v>
      </c>
      <c r="M4407">
        <f>MONTH(Helper_Columns[Order_Date])</f>
        <v>11</v>
      </c>
      <c r="N4407">
        <f>YEAR(Helper_Columns[Order_Date])</f>
        <v>2024</v>
      </c>
      <c r="O4407" t="str">
        <f>TEXT(Helper_Columns[Order_Date],"mmm")</f>
        <v>Nov</v>
      </c>
      <c r="P4407" s="7">
        <f>IFERROR(Helper_Columns[Profit]/Helper_Columns[Sales_Amount],0)</f>
        <v>0.13737377288965147</v>
      </c>
      <c r="Q4407" s="5" t="str">
        <f>IF(VALUE(SUBSTITUTE(Helper_Columns[[#This Row],[Discount]],"%",""))&gt;=10,"High Discount", "Normal")</f>
        <v>High Discount</v>
      </c>
      <c r="R4407" s="5" t="str">
        <f xml:space="preserve"> IF(Helper_Columns[[#This Row],[Profit]]&gt;5000,"High","Low")</f>
        <v>High</v>
      </c>
    </row>
    <row r="4408" spans="1:18" x14ac:dyDescent="0.25">
      <c r="A4408" t="s">
        <v>4418</v>
      </c>
      <c r="B4408" s="4">
        <v>45613.702340468088</v>
      </c>
      <c r="C4408" t="s">
        <v>5019</v>
      </c>
      <c r="D4408" t="s">
        <v>5029</v>
      </c>
      <c r="E4408" t="s">
        <v>5040</v>
      </c>
      <c r="F4408" t="s">
        <v>5047</v>
      </c>
      <c r="G4408" t="s">
        <v>5058</v>
      </c>
      <c r="H4408">
        <v>36397</v>
      </c>
      <c r="I4408">
        <v>4</v>
      </c>
      <c r="J4408" t="s">
        <v>5070</v>
      </c>
      <c r="K4408">
        <v>7379.28</v>
      </c>
      <c r="L4408" t="s">
        <v>5076</v>
      </c>
      <c r="M4408">
        <f>MONTH(Helper_Columns[Order_Date])</f>
        <v>11</v>
      </c>
      <c r="N4408">
        <f>YEAR(Helper_Columns[Order_Date])</f>
        <v>2024</v>
      </c>
      <c r="O4408" t="str">
        <f>TEXT(Helper_Columns[Order_Date],"mmm")</f>
        <v>Nov</v>
      </c>
      <c r="P4408" s="7">
        <f>IFERROR(Helper_Columns[Profit]/Helper_Columns[Sales_Amount],0)</f>
        <v>0.20274418221281973</v>
      </c>
      <c r="Q4408" s="5" t="str">
        <f>IF(VALUE(SUBSTITUTE(Helper_Columns[[#This Row],[Discount]],"%",""))&gt;=10,"High Discount", "Normal")</f>
        <v>Normal</v>
      </c>
      <c r="R4408" s="5" t="str">
        <f xml:space="preserve"> IF(Helper_Columns[[#This Row],[Profit]]&gt;5000,"High","Low")</f>
        <v>High</v>
      </c>
    </row>
    <row r="4409" spans="1:18" x14ac:dyDescent="0.25">
      <c r="A4409" t="s">
        <v>4419</v>
      </c>
      <c r="B4409" s="4">
        <v>45613.775355070997</v>
      </c>
      <c r="C4409" t="s">
        <v>5018</v>
      </c>
      <c r="D4409" t="s">
        <v>5029</v>
      </c>
      <c r="E4409" t="s">
        <v>5039</v>
      </c>
      <c r="F4409" t="s">
        <v>5047</v>
      </c>
      <c r="G4409" t="s">
        <v>5058</v>
      </c>
      <c r="H4409">
        <v>35487</v>
      </c>
      <c r="I4409">
        <v>8</v>
      </c>
      <c r="J4409" t="s">
        <v>5068</v>
      </c>
      <c r="K4409">
        <v>6947.25</v>
      </c>
      <c r="L4409" t="s">
        <v>5077</v>
      </c>
      <c r="M4409">
        <f>MONTH(Helper_Columns[Order_Date])</f>
        <v>11</v>
      </c>
      <c r="N4409">
        <f>YEAR(Helper_Columns[Order_Date])</f>
        <v>2024</v>
      </c>
      <c r="O4409" t="str">
        <f>TEXT(Helper_Columns[Order_Date],"mmm")</f>
        <v>Nov</v>
      </c>
      <c r="P4409" s="7">
        <f>IFERROR(Helper_Columns[Profit]/Helper_Columns[Sales_Amount],0)</f>
        <v>0.19576887310846225</v>
      </c>
      <c r="Q4409" s="5" t="str">
        <f>IF(VALUE(SUBSTITUTE(Helper_Columns[[#This Row],[Discount]],"%",""))&gt;=10,"High Discount", "Normal")</f>
        <v>Normal</v>
      </c>
      <c r="R4409" s="5" t="str">
        <f xml:space="preserve"> IF(Helper_Columns[[#This Row],[Profit]]&gt;5000,"High","Low")</f>
        <v>High</v>
      </c>
    </row>
    <row r="4410" spans="1:18" x14ac:dyDescent="0.25">
      <c r="A4410" t="s">
        <v>4420</v>
      </c>
      <c r="B4410" s="4">
        <v>45613.84836967392</v>
      </c>
      <c r="C4410" t="s">
        <v>5019</v>
      </c>
      <c r="D4410" t="s">
        <v>5027</v>
      </c>
      <c r="E4410" t="s">
        <v>5031</v>
      </c>
      <c r="F4410" t="s">
        <v>5048</v>
      </c>
      <c r="G4410" t="s">
        <v>5059</v>
      </c>
      <c r="H4410">
        <v>43771</v>
      </c>
      <c r="I4410">
        <v>7</v>
      </c>
      <c r="J4410" t="s">
        <v>5069</v>
      </c>
      <c r="K4410">
        <v>5944.4</v>
      </c>
      <c r="L4410" t="s">
        <v>5074</v>
      </c>
      <c r="M4410">
        <f>MONTH(Helper_Columns[Order_Date])</f>
        <v>11</v>
      </c>
      <c r="N4410">
        <f>YEAR(Helper_Columns[Order_Date])</f>
        <v>2024</v>
      </c>
      <c r="O4410" t="str">
        <f>TEXT(Helper_Columns[Order_Date],"mmm")</f>
        <v>Nov</v>
      </c>
      <c r="P4410" s="7">
        <f>IFERROR(Helper_Columns[Profit]/Helper_Columns[Sales_Amount],0)</f>
        <v>0.13580681272988965</v>
      </c>
      <c r="Q4410" s="5" t="str">
        <f>IF(VALUE(SUBSTITUTE(Helper_Columns[[#This Row],[Discount]],"%",""))&gt;=10,"High Discount", "Normal")</f>
        <v>High Discount</v>
      </c>
      <c r="R4410" s="5" t="str">
        <f xml:space="preserve"> IF(Helper_Columns[[#This Row],[Profit]]&gt;5000,"High","Low")</f>
        <v>High</v>
      </c>
    </row>
    <row r="4411" spans="1:18" x14ac:dyDescent="0.25">
      <c r="A4411" t="s">
        <v>4421</v>
      </c>
      <c r="B4411" s="4">
        <v>45613.921384276851</v>
      </c>
      <c r="C4411" t="s">
        <v>5018</v>
      </c>
      <c r="D4411" t="s">
        <v>5026</v>
      </c>
      <c r="E4411" t="s">
        <v>5045</v>
      </c>
      <c r="F4411" t="s">
        <v>5047</v>
      </c>
      <c r="G4411" t="s">
        <v>5067</v>
      </c>
      <c r="H4411">
        <v>39215</v>
      </c>
      <c r="I4411">
        <v>6</v>
      </c>
      <c r="J4411" t="s">
        <v>5070</v>
      </c>
      <c r="K4411">
        <v>4746.24</v>
      </c>
      <c r="L4411" t="s">
        <v>5075</v>
      </c>
      <c r="M4411">
        <f>MONTH(Helper_Columns[Order_Date])</f>
        <v>11</v>
      </c>
      <c r="N4411">
        <f>YEAR(Helper_Columns[Order_Date])</f>
        <v>2024</v>
      </c>
      <c r="O4411" t="str">
        <f>TEXT(Helper_Columns[Order_Date],"mmm")</f>
        <v>Nov</v>
      </c>
      <c r="P4411" s="7">
        <f>IFERROR(Helper_Columns[Profit]/Helper_Columns[Sales_Amount],0)</f>
        <v>0.12103123804666581</v>
      </c>
      <c r="Q4411" s="5" t="str">
        <f>IF(VALUE(SUBSTITUTE(Helper_Columns[[#This Row],[Discount]],"%",""))&gt;=10,"High Discount", "Normal")</f>
        <v>Normal</v>
      </c>
      <c r="R4411" s="5" t="str">
        <f xml:space="preserve"> IF(Helper_Columns[[#This Row],[Profit]]&gt;5000,"High","Low")</f>
        <v>Low</v>
      </c>
    </row>
    <row r="4412" spans="1:18" x14ac:dyDescent="0.25">
      <c r="A4412" t="s">
        <v>4422</v>
      </c>
      <c r="B4412" s="4">
        <v>45613.994398879768</v>
      </c>
      <c r="C4412" t="s">
        <v>5025</v>
      </c>
      <c r="D4412" t="s">
        <v>5029</v>
      </c>
      <c r="E4412" t="s">
        <v>5033</v>
      </c>
      <c r="F4412" t="s">
        <v>5048</v>
      </c>
      <c r="G4412" t="s">
        <v>5055</v>
      </c>
      <c r="H4412">
        <v>10528</v>
      </c>
      <c r="I4412">
        <v>6</v>
      </c>
      <c r="J4412" t="s">
        <v>5068</v>
      </c>
      <c r="K4412">
        <v>2084.65</v>
      </c>
      <c r="L4412" t="s">
        <v>5077</v>
      </c>
      <c r="M4412">
        <f>MONTH(Helper_Columns[Order_Date])</f>
        <v>11</v>
      </c>
      <c r="N4412">
        <f>YEAR(Helper_Columns[Order_Date])</f>
        <v>2024</v>
      </c>
      <c r="O4412" t="str">
        <f>TEXT(Helper_Columns[Order_Date],"mmm")</f>
        <v>Nov</v>
      </c>
      <c r="P4412" s="7">
        <f>IFERROR(Helper_Columns[Profit]/Helper_Columns[Sales_Amount],0)</f>
        <v>0.19801006838905777</v>
      </c>
      <c r="Q4412" s="5" t="str">
        <f>IF(VALUE(SUBSTITUTE(Helper_Columns[[#This Row],[Discount]],"%",""))&gt;=10,"High Discount", "Normal")</f>
        <v>Normal</v>
      </c>
      <c r="R4412" s="5" t="str">
        <f xml:space="preserve"> IF(Helper_Columns[[#This Row],[Profit]]&gt;5000,"High","Low")</f>
        <v>Low</v>
      </c>
    </row>
    <row r="4413" spans="1:18" x14ac:dyDescent="0.25">
      <c r="A4413" t="s">
        <v>4423</v>
      </c>
      <c r="B4413" s="4">
        <v>45614.067413482677</v>
      </c>
      <c r="C4413" t="s">
        <v>5025</v>
      </c>
      <c r="D4413" t="s">
        <v>5029</v>
      </c>
      <c r="E4413" t="s">
        <v>5039</v>
      </c>
      <c r="F4413" t="s">
        <v>5048</v>
      </c>
      <c r="G4413" t="s">
        <v>5051</v>
      </c>
      <c r="H4413">
        <v>52966</v>
      </c>
      <c r="I4413">
        <v>6</v>
      </c>
      <c r="J4413" t="s">
        <v>5071</v>
      </c>
      <c r="K4413">
        <v>5854.3</v>
      </c>
      <c r="L4413" t="s">
        <v>5078</v>
      </c>
      <c r="M4413">
        <f>MONTH(Helper_Columns[Order_Date])</f>
        <v>11</v>
      </c>
      <c r="N4413">
        <f>YEAR(Helper_Columns[Order_Date])</f>
        <v>2024</v>
      </c>
      <c r="O4413" t="str">
        <f>TEXT(Helper_Columns[Order_Date],"mmm")</f>
        <v>Nov</v>
      </c>
      <c r="P4413" s="7">
        <f>IFERROR(Helper_Columns[Profit]/Helper_Columns[Sales_Amount],0)</f>
        <v>0.11052939621644074</v>
      </c>
      <c r="Q4413" s="5" t="str">
        <f>IF(VALUE(SUBSTITUTE(Helper_Columns[[#This Row],[Discount]],"%",""))&gt;=10,"High Discount", "Normal")</f>
        <v>High Discount</v>
      </c>
      <c r="R4413" s="5" t="str">
        <f xml:space="preserve"> IF(Helper_Columns[[#This Row],[Profit]]&gt;5000,"High","Low")</f>
        <v>High</v>
      </c>
    </row>
    <row r="4414" spans="1:18" x14ac:dyDescent="0.25">
      <c r="A4414" t="s">
        <v>4424</v>
      </c>
      <c r="B4414" s="4">
        <v>45614.140428085608</v>
      </c>
      <c r="C4414" t="s">
        <v>5015</v>
      </c>
      <c r="D4414" t="s">
        <v>5029</v>
      </c>
      <c r="E4414" t="s">
        <v>5040</v>
      </c>
      <c r="F4414" t="s">
        <v>5048</v>
      </c>
      <c r="G4414" t="s">
        <v>5051</v>
      </c>
      <c r="H4414">
        <v>19344</v>
      </c>
      <c r="I4414">
        <v>7</v>
      </c>
      <c r="J4414" t="s">
        <v>5073</v>
      </c>
      <c r="K4414">
        <v>2814.91</v>
      </c>
      <c r="L4414" t="s">
        <v>5075</v>
      </c>
      <c r="M4414">
        <f>MONTH(Helper_Columns[Order_Date])</f>
        <v>11</v>
      </c>
      <c r="N4414">
        <f>YEAR(Helper_Columns[Order_Date])</f>
        <v>2024</v>
      </c>
      <c r="O4414" t="str">
        <f>TEXT(Helper_Columns[Order_Date],"mmm")</f>
        <v>Nov</v>
      </c>
      <c r="P4414" s="7">
        <f>IFERROR(Helper_Columns[Profit]/Helper_Columns[Sales_Amount],0)</f>
        <v>0.14551850703060379</v>
      </c>
      <c r="Q4414" s="5" t="str">
        <f>IF(VALUE(SUBSTITUTE(Helper_Columns[[#This Row],[Discount]],"%",""))&gt;=10,"High Discount", "Normal")</f>
        <v>Normal</v>
      </c>
      <c r="R4414" s="5" t="str">
        <f xml:space="preserve"> IF(Helper_Columns[[#This Row],[Profit]]&gt;5000,"High","Low")</f>
        <v>Low</v>
      </c>
    </row>
    <row r="4415" spans="1:18" x14ac:dyDescent="0.25">
      <c r="A4415" t="s">
        <v>4425</v>
      </c>
      <c r="B4415" s="4">
        <v>45614.213442688531</v>
      </c>
      <c r="C4415" t="s">
        <v>5022</v>
      </c>
      <c r="D4415" t="s">
        <v>5029</v>
      </c>
      <c r="E4415" t="s">
        <v>5033</v>
      </c>
      <c r="F4415" t="s">
        <v>5046</v>
      </c>
      <c r="G4415" t="s">
        <v>5057</v>
      </c>
      <c r="H4415">
        <v>14104</v>
      </c>
      <c r="I4415">
        <v>11</v>
      </c>
      <c r="J4415" t="s">
        <v>5072</v>
      </c>
      <c r="K4415">
        <v>2393.69</v>
      </c>
      <c r="L4415" t="s">
        <v>5074</v>
      </c>
      <c r="M4415">
        <f>MONTH(Helper_Columns[Order_Date])</f>
        <v>11</v>
      </c>
      <c r="N4415">
        <f>YEAR(Helper_Columns[Order_Date])</f>
        <v>2024</v>
      </c>
      <c r="O4415" t="str">
        <f>TEXT(Helper_Columns[Order_Date],"mmm")</f>
        <v>Nov</v>
      </c>
      <c r="P4415" s="7">
        <f>IFERROR(Helper_Columns[Profit]/Helper_Columns[Sales_Amount],0)</f>
        <v>0.16971710153148042</v>
      </c>
      <c r="Q4415" s="5" t="str">
        <f>IF(VALUE(SUBSTITUTE(Helper_Columns[[#This Row],[Discount]],"%",""))&gt;=10,"High Discount", "Normal")</f>
        <v>High Discount</v>
      </c>
      <c r="R4415" s="5" t="str">
        <f xml:space="preserve"> IF(Helper_Columns[[#This Row],[Profit]]&gt;5000,"High","Low")</f>
        <v>Low</v>
      </c>
    </row>
    <row r="4416" spans="1:18" x14ac:dyDescent="0.25">
      <c r="A4416" t="s">
        <v>4426</v>
      </c>
      <c r="B4416" s="4">
        <v>45614.286457291448</v>
      </c>
      <c r="C4416" t="s">
        <v>5013</v>
      </c>
      <c r="D4416" t="s">
        <v>5026</v>
      </c>
      <c r="E4416" t="s">
        <v>5030</v>
      </c>
      <c r="F4416" t="s">
        <v>5047</v>
      </c>
      <c r="G4416" t="s">
        <v>5058</v>
      </c>
      <c r="H4416">
        <v>2440</v>
      </c>
      <c r="I4416">
        <v>3</v>
      </c>
      <c r="J4416" t="s">
        <v>5070</v>
      </c>
      <c r="K4416">
        <v>511.84</v>
      </c>
      <c r="L4416" t="s">
        <v>5079</v>
      </c>
      <c r="M4416">
        <f>MONTH(Helper_Columns[Order_Date])</f>
        <v>11</v>
      </c>
      <c r="N4416">
        <f>YEAR(Helper_Columns[Order_Date])</f>
        <v>2024</v>
      </c>
      <c r="O4416" t="str">
        <f>TEXT(Helper_Columns[Order_Date],"mmm")</f>
        <v>Nov</v>
      </c>
      <c r="P4416" s="7">
        <f>IFERROR(Helper_Columns[Profit]/Helper_Columns[Sales_Amount],0)</f>
        <v>0.20977049180327867</v>
      </c>
      <c r="Q4416" s="5" t="str">
        <f>IF(VALUE(SUBSTITUTE(Helper_Columns[[#This Row],[Discount]],"%",""))&gt;=10,"High Discount", "Normal")</f>
        <v>Normal</v>
      </c>
      <c r="R4416" s="5" t="str">
        <f xml:space="preserve"> IF(Helper_Columns[[#This Row],[Profit]]&gt;5000,"High","Low")</f>
        <v>Low</v>
      </c>
    </row>
    <row r="4417" spans="1:18" x14ac:dyDescent="0.25">
      <c r="A4417" t="s">
        <v>4427</v>
      </c>
      <c r="B4417" s="4">
        <v>45614.359471894371</v>
      </c>
      <c r="C4417" t="s">
        <v>5014</v>
      </c>
      <c r="D4417" t="s">
        <v>5027</v>
      </c>
      <c r="E4417" t="s">
        <v>5044</v>
      </c>
      <c r="F4417" t="s">
        <v>5047</v>
      </c>
      <c r="G4417" t="s">
        <v>5050</v>
      </c>
      <c r="H4417">
        <v>45262</v>
      </c>
      <c r="I4417">
        <v>11</v>
      </c>
      <c r="J4417" t="s">
        <v>5071</v>
      </c>
      <c r="K4417">
        <v>5632.07</v>
      </c>
      <c r="L4417" t="s">
        <v>5075</v>
      </c>
      <c r="M4417">
        <f>MONTH(Helper_Columns[Order_Date])</f>
        <v>11</v>
      </c>
      <c r="N4417">
        <f>YEAR(Helper_Columns[Order_Date])</f>
        <v>2024</v>
      </c>
      <c r="O4417" t="str">
        <f>TEXT(Helper_Columns[Order_Date],"mmm")</f>
        <v>Nov</v>
      </c>
      <c r="P4417" s="7">
        <f>IFERROR(Helper_Columns[Profit]/Helper_Columns[Sales_Amount],0)</f>
        <v>0.12443263664884451</v>
      </c>
      <c r="Q4417" s="5" t="str">
        <f>IF(VALUE(SUBSTITUTE(Helper_Columns[[#This Row],[Discount]],"%",""))&gt;=10,"High Discount", "Normal")</f>
        <v>High Discount</v>
      </c>
      <c r="R4417" s="5" t="str">
        <f xml:space="preserve"> IF(Helper_Columns[[#This Row],[Profit]]&gt;5000,"High","Low")</f>
        <v>High</v>
      </c>
    </row>
    <row r="4418" spans="1:18" x14ac:dyDescent="0.25">
      <c r="A4418" t="s">
        <v>4428</v>
      </c>
      <c r="B4418" s="4">
        <v>45614.432486497302</v>
      </c>
      <c r="C4418" t="s">
        <v>5014</v>
      </c>
      <c r="D4418" t="s">
        <v>5028</v>
      </c>
      <c r="E4418" t="s">
        <v>5036</v>
      </c>
      <c r="F4418" t="s">
        <v>5048</v>
      </c>
      <c r="G4418" t="s">
        <v>5051</v>
      </c>
      <c r="H4418">
        <v>58262</v>
      </c>
      <c r="I4418">
        <v>9</v>
      </c>
      <c r="J4418" t="s">
        <v>5070</v>
      </c>
      <c r="K4418">
        <v>11481.64</v>
      </c>
      <c r="L4418" t="s">
        <v>5074</v>
      </c>
      <c r="M4418">
        <f>MONTH(Helper_Columns[Order_Date])</f>
        <v>11</v>
      </c>
      <c r="N4418">
        <f>YEAR(Helper_Columns[Order_Date])</f>
        <v>2024</v>
      </c>
      <c r="O4418" t="str">
        <f>TEXT(Helper_Columns[Order_Date],"mmm")</f>
        <v>Nov</v>
      </c>
      <c r="P4418" s="7">
        <f>IFERROR(Helper_Columns[Profit]/Helper_Columns[Sales_Amount],0)</f>
        <v>0.19706910164429645</v>
      </c>
      <c r="Q4418" s="5" t="str">
        <f>IF(VALUE(SUBSTITUTE(Helper_Columns[[#This Row],[Discount]],"%",""))&gt;=10,"High Discount", "Normal")</f>
        <v>Normal</v>
      </c>
      <c r="R4418" s="5" t="str">
        <f xml:space="preserve"> IF(Helper_Columns[[#This Row],[Profit]]&gt;5000,"High","Low")</f>
        <v>High</v>
      </c>
    </row>
    <row r="4419" spans="1:18" x14ac:dyDescent="0.25">
      <c r="A4419" t="s">
        <v>4429</v>
      </c>
      <c r="B4419" s="4">
        <v>45614.505501100219</v>
      </c>
      <c r="C4419" t="s">
        <v>5013</v>
      </c>
      <c r="D4419" t="s">
        <v>5026</v>
      </c>
      <c r="E4419" t="s">
        <v>5030</v>
      </c>
      <c r="F4419" t="s">
        <v>5047</v>
      </c>
      <c r="G4419" t="s">
        <v>5063</v>
      </c>
      <c r="H4419">
        <v>60059</v>
      </c>
      <c r="I4419">
        <v>11</v>
      </c>
      <c r="J4419" t="s">
        <v>5068</v>
      </c>
      <c r="K4419">
        <v>5562.6</v>
      </c>
      <c r="L4419" t="s">
        <v>5076</v>
      </c>
      <c r="M4419">
        <f>MONTH(Helper_Columns[Order_Date])</f>
        <v>11</v>
      </c>
      <c r="N4419">
        <f>YEAR(Helper_Columns[Order_Date])</f>
        <v>2024</v>
      </c>
      <c r="O4419" t="str">
        <f>TEXT(Helper_Columns[Order_Date],"mmm")</f>
        <v>Nov</v>
      </c>
      <c r="P4419" s="7">
        <f>IFERROR(Helper_Columns[Profit]/Helper_Columns[Sales_Amount],0)</f>
        <v>9.261892472402139E-2</v>
      </c>
      <c r="Q4419" s="5" t="str">
        <f>IF(VALUE(SUBSTITUTE(Helper_Columns[[#This Row],[Discount]],"%",""))&gt;=10,"High Discount", "Normal")</f>
        <v>Normal</v>
      </c>
      <c r="R4419" s="5" t="str">
        <f xml:space="preserve"> IF(Helper_Columns[[#This Row],[Profit]]&gt;5000,"High","Low")</f>
        <v>High</v>
      </c>
    </row>
    <row r="4420" spans="1:18" x14ac:dyDescent="0.25">
      <c r="A4420" t="s">
        <v>4430</v>
      </c>
      <c r="B4420" s="4">
        <v>45614.578515703142</v>
      </c>
      <c r="C4420" t="s">
        <v>5014</v>
      </c>
      <c r="D4420" t="s">
        <v>5028</v>
      </c>
      <c r="E4420" t="s">
        <v>5037</v>
      </c>
      <c r="F4420" t="s">
        <v>5048</v>
      </c>
      <c r="G4420" t="s">
        <v>5055</v>
      </c>
      <c r="H4420">
        <v>50030</v>
      </c>
      <c r="I4420">
        <v>7</v>
      </c>
      <c r="J4420" t="s">
        <v>5071</v>
      </c>
      <c r="K4420">
        <v>10204.219999999999</v>
      </c>
      <c r="L4420" t="s">
        <v>5077</v>
      </c>
      <c r="M4420">
        <f>MONTH(Helper_Columns[Order_Date])</f>
        <v>11</v>
      </c>
      <c r="N4420">
        <f>YEAR(Helper_Columns[Order_Date])</f>
        <v>2024</v>
      </c>
      <c r="O4420" t="str">
        <f>TEXT(Helper_Columns[Order_Date],"mmm")</f>
        <v>Nov</v>
      </c>
      <c r="P4420" s="7">
        <f>IFERROR(Helper_Columns[Profit]/Helper_Columns[Sales_Amount],0)</f>
        <v>0.20396202278632819</v>
      </c>
      <c r="Q4420" s="5" t="str">
        <f>IF(VALUE(SUBSTITUTE(Helper_Columns[[#This Row],[Discount]],"%",""))&gt;=10,"High Discount", "Normal")</f>
        <v>High Discount</v>
      </c>
      <c r="R4420" s="5" t="str">
        <f xml:space="preserve"> IF(Helper_Columns[[#This Row],[Profit]]&gt;5000,"High","Low")</f>
        <v>High</v>
      </c>
    </row>
    <row r="4421" spans="1:18" x14ac:dyDescent="0.25">
      <c r="A4421" t="s">
        <v>4431</v>
      </c>
      <c r="B4421" s="4">
        <v>45614.651530306051</v>
      </c>
      <c r="C4421" t="s">
        <v>5019</v>
      </c>
      <c r="D4421" t="s">
        <v>5028</v>
      </c>
      <c r="E4421" t="s">
        <v>5036</v>
      </c>
      <c r="F4421" t="s">
        <v>5048</v>
      </c>
      <c r="G4421" t="s">
        <v>5059</v>
      </c>
      <c r="H4421">
        <v>69164</v>
      </c>
      <c r="I4421">
        <v>13</v>
      </c>
      <c r="J4421" t="s">
        <v>5070</v>
      </c>
      <c r="K4421">
        <v>11388.16</v>
      </c>
      <c r="L4421" t="s">
        <v>5076</v>
      </c>
      <c r="M4421">
        <f>MONTH(Helper_Columns[Order_Date])</f>
        <v>11</v>
      </c>
      <c r="N4421">
        <f>YEAR(Helper_Columns[Order_Date])</f>
        <v>2024</v>
      </c>
      <c r="O4421" t="str">
        <f>TEXT(Helper_Columns[Order_Date],"mmm")</f>
        <v>Nov</v>
      </c>
      <c r="P4421" s="7">
        <f>IFERROR(Helper_Columns[Profit]/Helper_Columns[Sales_Amount],0)</f>
        <v>0.16465444450870395</v>
      </c>
      <c r="Q4421" s="5" t="str">
        <f>IF(VALUE(SUBSTITUTE(Helper_Columns[[#This Row],[Discount]],"%",""))&gt;=10,"High Discount", "Normal")</f>
        <v>Normal</v>
      </c>
      <c r="R4421" s="5" t="str">
        <f xml:space="preserve"> IF(Helper_Columns[[#This Row],[Profit]]&gt;5000,"High","Low")</f>
        <v>High</v>
      </c>
    </row>
    <row r="4422" spans="1:18" x14ac:dyDescent="0.25">
      <c r="A4422" t="s">
        <v>4432</v>
      </c>
      <c r="B4422" s="4">
        <v>45614.724544908982</v>
      </c>
      <c r="C4422" t="s">
        <v>5013</v>
      </c>
      <c r="D4422" t="s">
        <v>5027</v>
      </c>
      <c r="E4422" t="s">
        <v>5031</v>
      </c>
      <c r="F4422" t="s">
        <v>5047</v>
      </c>
      <c r="G4422" t="s">
        <v>5058</v>
      </c>
      <c r="H4422">
        <v>66171</v>
      </c>
      <c r="I4422">
        <v>12</v>
      </c>
      <c r="J4422" t="s">
        <v>5068</v>
      </c>
      <c r="K4422">
        <v>5788.62</v>
      </c>
      <c r="L4422" t="s">
        <v>5076</v>
      </c>
      <c r="M4422">
        <f>MONTH(Helper_Columns[Order_Date])</f>
        <v>11</v>
      </c>
      <c r="N4422">
        <f>YEAR(Helper_Columns[Order_Date])</f>
        <v>2024</v>
      </c>
      <c r="O4422" t="str">
        <f>TEXT(Helper_Columns[Order_Date],"mmm")</f>
        <v>Nov</v>
      </c>
      <c r="P4422" s="7">
        <f>IFERROR(Helper_Columns[Profit]/Helper_Columns[Sales_Amount],0)</f>
        <v>8.747971165616357E-2</v>
      </c>
      <c r="Q4422" s="5" t="str">
        <f>IF(VALUE(SUBSTITUTE(Helper_Columns[[#This Row],[Discount]],"%",""))&gt;=10,"High Discount", "Normal")</f>
        <v>Normal</v>
      </c>
      <c r="R4422" s="5" t="str">
        <f xml:space="preserve"> IF(Helper_Columns[[#This Row],[Profit]]&gt;5000,"High","Low")</f>
        <v>High</v>
      </c>
    </row>
    <row r="4423" spans="1:18" x14ac:dyDescent="0.25">
      <c r="A4423" t="s">
        <v>4433</v>
      </c>
      <c r="B4423" s="4">
        <v>45614.797559511899</v>
      </c>
      <c r="C4423" t="s">
        <v>5017</v>
      </c>
      <c r="D4423" t="s">
        <v>5028</v>
      </c>
      <c r="E4423" t="s">
        <v>5037</v>
      </c>
      <c r="F4423" t="s">
        <v>5048</v>
      </c>
      <c r="G4423" t="s">
        <v>5051</v>
      </c>
      <c r="H4423">
        <v>60724</v>
      </c>
      <c r="I4423">
        <v>7</v>
      </c>
      <c r="J4423" t="s">
        <v>5070</v>
      </c>
      <c r="K4423">
        <v>10243.44</v>
      </c>
      <c r="L4423" t="s">
        <v>5076</v>
      </c>
      <c r="M4423">
        <f>MONTH(Helper_Columns[Order_Date])</f>
        <v>11</v>
      </c>
      <c r="N4423">
        <f>YEAR(Helper_Columns[Order_Date])</f>
        <v>2024</v>
      </c>
      <c r="O4423" t="str">
        <f>TEXT(Helper_Columns[Order_Date],"mmm")</f>
        <v>Nov</v>
      </c>
      <c r="P4423" s="7">
        <f>IFERROR(Helper_Columns[Profit]/Helper_Columns[Sales_Amount],0)</f>
        <v>0.1686884921941901</v>
      </c>
      <c r="Q4423" s="5" t="str">
        <f>IF(VALUE(SUBSTITUTE(Helper_Columns[[#This Row],[Discount]],"%",""))&gt;=10,"High Discount", "Normal")</f>
        <v>Normal</v>
      </c>
      <c r="R4423" s="5" t="str">
        <f xml:space="preserve"> IF(Helper_Columns[[#This Row],[Profit]]&gt;5000,"High","Low")</f>
        <v>High</v>
      </c>
    </row>
    <row r="4424" spans="1:18" x14ac:dyDescent="0.25">
      <c r="A4424" t="s">
        <v>4434</v>
      </c>
      <c r="B4424" s="4">
        <v>45614.870574114822</v>
      </c>
      <c r="C4424" t="s">
        <v>5012</v>
      </c>
      <c r="D4424" t="s">
        <v>5026</v>
      </c>
      <c r="E4424" t="s">
        <v>5045</v>
      </c>
      <c r="F4424" t="s">
        <v>5047</v>
      </c>
      <c r="G4424" t="s">
        <v>5067</v>
      </c>
      <c r="H4424">
        <v>40308</v>
      </c>
      <c r="I4424">
        <v>1</v>
      </c>
      <c r="J4424" t="s">
        <v>5072</v>
      </c>
      <c r="K4424">
        <v>8484.66</v>
      </c>
      <c r="L4424" t="s">
        <v>5075</v>
      </c>
      <c r="M4424">
        <f>MONTH(Helper_Columns[Order_Date])</f>
        <v>11</v>
      </c>
      <c r="N4424">
        <f>YEAR(Helper_Columns[Order_Date])</f>
        <v>2024</v>
      </c>
      <c r="O4424" t="str">
        <f>TEXT(Helper_Columns[Order_Date],"mmm")</f>
        <v>Nov</v>
      </c>
      <c r="P4424" s="7">
        <f>IFERROR(Helper_Columns[Profit]/Helper_Columns[Sales_Amount],0)</f>
        <v>0.21049568323905923</v>
      </c>
      <c r="Q4424" s="5" t="str">
        <f>IF(VALUE(SUBSTITUTE(Helper_Columns[[#This Row],[Discount]],"%",""))&gt;=10,"High Discount", "Normal")</f>
        <v>High Discount</v>
      </c>
      <c r="R4424" s="5" t="str">
        <f xml:space="preserve"> IF(Helper_Columns[[#This Row],[Profit]]&gt;5000,"High","Low")</f>
        <v>High</v>
      </c>
    </row>
    <row r="4425" spans="1:18" x14ac:dyDescent="0.25">
      <c r="A4425" t="s">
        <v>4435</v>
      </c>
      <c r="B4425" s="4">
        <v>45614.943588717753</v>
      </c>
      <c r="C4425" t="s">
        <v>5014</v>
      </c>
      <c r="D4425" t="s">
        <v>5029</v>
      </c>
      <c r="E4425" t="s">
        <v>5040</v>
      </c>
      <c r="F4425" t="s">
        <v>5047</v>
      </c>
      <c r="G4425" t="s">
        <v>5063</v>
      </c>
      <c r="H4425">
        <v>67523</v>
      </c>
      <c r="I4425">
        <v>9</v>
      </c>
      <c r="J4425" t="s">
        <v>5071</v>
      </c>
      <c r="K4425">
        <v>6591.84</v>
      </c>
      <c r="L4425" t="s">
        <v>5074</v>
      </c>
      <c r="M4425">
        <f>MONTH(Helper_Columns[Order_Date])</f>
        <v>11</v>
      </c>
      <c r="N4425">
        <f>YEAR(Helper_Columns[Order_Date])</f>
        <v>2024</v>
      </c>
      <c r="O4425" t="str">
        <f>TEXT(Helper_Columns[Order_Date],"mmm")</f>
        <v>Nov</v>
      </c>
      <c r="P4425" s="7">
        <f>IFERROR(Helper_Columns[Profit]/Helper_Columns[Sales_Amount],0)</f>
        <v>9.7623624542748394E-2</v>
      </c>
      <c r="Q4425" s="5" t="str">
        <f>IF(VALUE(SUBSTITUTE(Helper_Columns[[#This Row],[Discount]],"%",""))&gt;=10,"High Discount", "Normal")</f>
        <v>High Discount</v>
      </c>
      <c r="R4425" s="5" t="str">
        <f xml:space="preserve"> IF(Helper_Columns[[#This Row],[Profit]]&gt;5000,"High","Low")</f>
        <v>High</v>
      </c>
    </row>
    <row r="4426" spans="1:18" x14ac:dyDescent="0.25">
      <c r="A4426" t="s">
        <v>4436</v>
      </c>
      <c r="B4426" s="4">
        <v>45615.016603320662</v>
      </c>
      <c r="C4426" t="s">
        <v>5012</v>
      </c>
      <c r="D4426" t="s">
        <v>5029</v>
      </c>
      <c r="E4426" t="s">
        <v>5033</v>
      </c>
      <c r="F4426" t="s">
        <v>5047</v>
      </c>
      <c r="G4426" t="s">
        <v>5062</v>
      </c>
      <c r="H4426">
        <v>50588</v>
      </c>
      <c r="I4426">
        <v>1</v>
      </c>
      <c r="J4426" t="s">
        <v>5070</v>
      </c>
      <c r="K4426">
        <v>10833.21</v>
      </c>
      <c r="L4426" t="s">
        <v>5078</v>
      </c>
      <c r="M4426">
        <f>MONTH(Helper_Columns[Order_Date])</f>
        <v>11</v>
      </c>
      <c r="N4426">
        <f>YEAR(Helper_Columns[Order_Date])</f>
        <v>2024</v>
      </c>
      <c r="O4426" t="str">
        <f>TEXT(Helper_Columns[Order_Date],"mmm")</f>
        <v>Nov</v>
      </c>
      <c r="P4426" s="7">
        <f>IFERROR(Helper_Columns[Profit]/Helper_Columns[Sales_Amount],0)</f>
        <v>0.2141458448643947</v>
      </c>
      <c r="Q4426" s="5" t="str">
        <f>IF(VALUE(SUBSTITUTE(Helper_Columns[[#This Row],[Discount]],"%",""))&gt;=10,"High Discount", "Normal")</f>
        <v>Normal</v>
      </c>
      <c r="R4426" s="5" t="str">
        <f xml:space="preserve"> IF(Helper_Columns[[#This Row],[Profit]]&gt;5000,"High","Low")</f>
        <v>High</v>
      </c>
    </row>
    <row r="4427" spans="1:18" x14ac:dyDescent="0.25">
      <c r="A4427" t="s">
        <v>4437</v>
      </c>
      <c r="B4427" s="4">
        <v>45615.089617923579</v>
      </c>
      <c r="C4427" t="s">
        <v>5014</v>
      </c>
      <c r="D4427" t="s">
        <v>5029</v>
      </c>
      <c r="E4427" t="s">
        <v>5040</v>
      </c>
      <c r="F4427" t="s">
        <v>5048</v>
      </c>
      <c r="G4427" t="s">
        <v>5055</v>
      </c>
      <c r="H4427">
        <v>56651</v>
      </c>
      <c r="I4427">
        <v>5</v>
      </c>
      <c r="J4427" t="s">
        <v>5073</v>
      </c>
      <c r="K4427">
        <v>8139.22</v>
      </c>
      <c r="L4427" t="s">
        <v>5079</v>
      </c>
      <c r="M4427">
        <f>MONTH(Helper_Columns[Order_Date])</f>
        <v>11</v>
      </c>
      <c r="N4427">
        <f>YEAR(Helper_Columns[Order_Date])</f>
        <v>2024</v>
      </c>
      <c r="O4427" t="str">
        <f>TEXT(Helper_Columns[Order_Date],"mmm")</f>
        <v>Nov</v>
      </c>
      <c r="P4427" s="7">
        <f>IFERROR(Helper_Columns[Profit]/Helper_Columns[Sales_Amount],0)</f>
        <v>0.14367301548075057</v>
      </c>
      <c r="Q4427" s="5" t="str">
        <f>IF(VALUE(SUBSTITUTE(Helper_Columns[[#This Row],[Discount]],"%",""))&gt;=10,"High Discount", "Normal")</f>
        <v>Normal</v>
      </c>
      <c r="R4427" s="5" t="str">
        <f xml:space="preserve"> IF(Helper_Columns[[#This Row],[Profit]]&gt;5000,"High","Low")</f>
        <v>High</v>
      </c>
    </row>
    <row r="4428" spans="1:18" x14ac:dyDescent="0.25">
      <c r="A4428" t="s">
        <v>4438</v>
      </c>
      <c r="B4428" s="4">
        <v>45615.162632526502</v>
      </c>
      <c r="C4428" t="s">
        <v>5016</v>
      </c>
      <c r="D4428" t="s">
        <v>5029</v>
      </c>
      <c r="E4428" t="s">
        <v>5039</v>
      </c>
      <c r="F4428" t="s">
        <v>5048</v>
      </c>
      <c r="G4428" t="s">
        <v>5056</v>
      </c>
      <c r="H4428">
        <v>2992</v>
      </c>
      <c r="I4428">
        <v>13</v>
      </c>
      <c r="J4428" t="s">
        <v>5073</v>
      </c>
      <c r="K4428">
        <v>411.61</v>
      </c>
      <c r="L4428" t="s">
        <v>5074</v>
      </c>
      <c r="M4428">
        <f>MONTH(Helper_Columns[Order_Date])</f>
        <v>11</v>
      </c>
      <c r="N4428">
        <f>YEAR(Helper_Columns[Order_Date])</f>
        <v>2024</v>
      </c>
      <c r="O4428" t="str">
        <f>TEXT(Helper_Columns[Order_Date],"mmm")</f>
        <v>Nov</v>
      </c>
      <c r="P4428" s="7">
        <f>IFERROR(Helper_Columns[Profit]/Helper_Columns[Sales_Amount],0)</f>
        <v>0.1375701871657754</v>
      </c>
      <c r="Q4428" s="5" t="str">
        <f>IF(VALUE(SUBSTITUTE(Helper_Columns[[#This Row],[Discount]],"%",""))&gt;=10,"High Discount", "Normal")</f>
        <v>Normal</v>
      </c>
      <c r="R4428" s="5" t="str">
        <f xml:space="preserve"> IF(Helper_Columns[[#This Row],[Profit]]&gt;5000,"High","Low")</f>
        <v>Low</v>
      </c>
    </row>
    <row r="4429" spans="1:18" x14ac:dyDescent="0.25">
      <c r="A4429" t="s">
        <v>4439</v>
      </c>
      <c r="B4429" s="4">
        <v>45615.235647129419</v>
      </c>
      <c r="C4429" t="s">
        <v>5019</v>
      </c>
      <c r="D4429" t="s">
        <v>5029</v>
      </c>
      <c r="E4429" t="s">
        <v>5040</v>
      </c>
      <c r="F4429" t="s">
        <v>5048</v>
      </c>
      <c r="G4429" t="s">
        <v>5059</v>
      </c>
      <c r="H4429">
        <v>29975</v>
      </c>
      <c r="I4429">
        <v>1</v>
      </c>
      <c r="J4429" t="s">
        <v>5070</v>
      </c>
      <c r="K4429">
        <v>3942.36</v>
      </c>
      <c r="L4429" t="s">
        <v>5075</v>
      </c>
      <c r="M4429">
        <f>MONTH(Helper_Columns[Order_Date])</f>
        <v>11</v>
      </c>
      <c r="N4429">
        <f>YEAR(Helper_Columns[Order_Date])</f>
        <v>2024</v>
      </c>
      <c r="O4429" t="str">
        <f>TEXT(Helper_Columns[Order_Date],"mmm")</f>
        <v>Nov</v>
      </c>
      <c r="P4429" s="7">
        <f>IFERROR(Helper_Columns[Profit]/Helper_Columns[Sales_Amount],0)</f>
        <v>0.13152160133444538</v>
      </c>
      <c r="Q4429" s="5" t="str">
        <f>IF(VALUE(SUBSTITUTE(Helper_Columns[[#This Row],[Discount]],"%",""))&gt;=10,"High Discount", "Normal")</f>
        <v>Normal</v>
      </c>
      <c r="R4429" s="5" t="str">
        <f xml:space="preserve"> IF(Helper_Columns[[#This Row],[Profit]]&gt;5000,"High","Low")</f>
        <v>Low</v>
      </c>
    </row>
    <row r="4430" spans="1:18" x14ac:dyDescent="0.25">
      <c r="A4430" t="s">
        <v>4440</v>
      </c>
      <c r="B4430" s="4">
        <v>45615.308661732342</v>
      </c>
      <c r="C4430" t="s">
        <v>5024</v>
      </c>
      <c r="D4430" t="s">
        <v>5028</v>
      </c>
      <c r="E4430" t="s">
        <v>5035</v>
      </c>
      <c r="F4430" t="s">
        <v>5048</v>
      </c>
      <c r="G4430" t="s">
        <v>5065</v>
      </c>
      <c r="H4430">
        <v>33155</v>
      </c>
      <c r="I4430">
        <v>14</v>
      </c>
      <c r="J4430" t="s">
        <v>5071</v>
      </c>
      <c r="K4430">
        <v>3445.68</v>
      </c>
      <c r="L4430" t="s">
        <v>5078</v>
      </c>
      <c r="M4430">
        <f>MONTH(Helper_Columns[Order_Date])</f>
        <v>11</v>
      </c>
      <c r="N4430">
        <f>YEAR(Helper_Columns[Order_Date])</f>
        <v>2024</v>
      </c>
      <c r="O4430" t="str">
        <f>TEXT(Helper_Columns[Order_Date],"mmm")</f>
        <v>Nov</v>
      </c>
      <c r="P4430" s="7">
        <f>IFERROR(Helper_Columns[Profit]/Helper_Columns[Sales_Amount],0)</f>
        <v>0.10392640627356356</v>
      </c>
      <c r="Q4430" s="5" t="str">
        <f>IF(VALUE(SUBSTITUTE(Helper_Columns[[#This Row],[Discount]],"%",""))&gt;=10,"High Discount", "Normal")</f>
        <v>High Discount</v>
      </c>
      <c r="R4430" s="5" t="str">
        <f xml:space="preserve"> IF(Helper_Columns[[#This Row],[Profit]]&gt;5000,"High","Low")</f>
        <v>Low</v>
      </c>
    </row>
    <row r="4431" spans="1:18" x14ac:dyDescent="0.25">
      <c r="A4431" t="s">
        <v>4441</v>
      </c>
      <c r="B4431" s="4">
        <v>45615.381676335273</v>
      </c>
      <c r="C4431" t="s">
        <v>5018</v>
      </c>
      <c r="D4431" t="s">
        <v>5026</v>
      </c>
      <c r="E4431" t="s">
        <v>5045</v>
      </c>
      <c r="F4431" t="s">
        <v>5047</v>
      </c>
      <c r="G4431" t="s">
        <v>5064</v>
      </c>
      <c r="H4431">
        <v>73446</v>
      </c>
      <c r="I4431">
        <v>12</v>
      </c>
      <c r="J4431" t="s">
        <v>5069</v>
      </c>
      <c r="K4431">
        <v>6683.14</v>
      </c>
      <c r="L4431" t="s">
        <v>5078</v>
      </c>
      <c r="M4431">
        <f>MONTH(Helper_Columns[Order_Date])</f>
        <v>11</v>
      </c>
      <c r="N4431">
        <f>YEAR(Helper_Columns[Order_Date])</f>
        <v>2024</v>
      </c>
      <c r="O4431" t="str">
        <f>TEXT(Helper_Columns[Order_Date],"mmm")</f>
        <v>Nov</v>
      </c>
      <c r="P4431" s="7">
        <f>IFERROR(Helper_Columns[Profit]/Helper_Columns[Sales_Amount],0)</f>
        <v>9.0993927511368908E-2</v>
      </c>
      <c r="Q4431" s="5" t="str">
        <f>IF(VALUE(SUBSTITUTE(Helper_Columns[[#This Row],[Discount]],"%",""))&gt;=10,"High Discount", "Normal")</f>
        <v>High Discount</v>
      </c>
      <c r="R4431" s="5" t="str">
        <f xml:space="preserve"> IF(Helper_Columns[[#This Row],[Profit]]&gt;5000,"High","Low")</f>
        <v>High</v>
      </c>
    </row>
    <row r="4432" spans="1:18" x14ac:dyDescent="0.25">
      <c r="A4432" t="s">
        <v>4442</v>
      </c>
      <c r="B4432" s="4">
        <v>45615.454690938182</v>
      </c>
      <c r="C4432" t="s">
        <v>5020</v>
      </c>
      <c r="D4432" t="s">
        <v>5027</v>
      </c>
      <c r="E4432" t="s">
        <v>5044</v>
      </c>
      <c r="F4432" t="s">
        <v>5046</v>
      </c>
      <c r="G4432" t="s">
        <v>5061</v>
      </c>
      <c r="H4432">
        <v>66837</v>
      </c>
      <c r="I4432">
        <v>9</v>
      </c>
      <c r="J4432" t="s">
        <v>5070</v>
      </c>
      <c r="K4432">
        <v>11779.23</v>
      </c>
      <c r="L4432" t="s">
        <v>5078</v>
      </c>
      <c r="M4432">
        <f>MONTH(Helper_Columns[Order_Date])</f>
        <v>11</v>
      </c>
      <c r="N4432">
        <f>YEAR(Helper_Columns[Order_Date])</f>
        <v>2024</v>
      </c>
      <c r="O4432" t="str">
        <f>TEXT(Helper_Columns[Order_Date],"mmm")</f>
        <v>Nov</v>
      </c>
      <c r="P4432" s="7">
        <f>IFERROR(Helper_Columns[Profit]/Helper_Columns[Sales_Amount],0)</f>
        <v>0.1762381614973742</v>
      </c>
      <c r="Q4432" s="5" t="str">
        <f>IF(VALUE(SUBSTITUTE(Helper_Columns[[#This Row],[Discount]],"%",""))&gt;=10,"High Discount", "Normal")</f>
        <v>Normal</v>
      </c>
      <c r="R4432" s="5" t="str">
        <f xml:space="preserve"> IF(Helper_Columns[[#This Row],[Profit]]&gt;5000,"High","Low")</f>
        <v>High</v>
      </c>
    </row>
    <row r="4433" spans="1:18" x14ac:dyDescent="0.25">
      <c r="A4433" t="s">
        <v>4443</v>
      </c>
      <c r="B4433" s="4">
        <v>45615.527705541099</v>
      </c>
      <c r="C4433" t="s">
        <v>5015</v>
      </c>
      <c r="D4433" t="s">
        <v>5029</v>
      </c>
      <c r="E4433" t="s">
        <v>5041</v>
      </c>
      <c r="F4433" t="s">
        <v>5048</v>
      </c>
      <c r="G4433" t="s">
        <v>5052</v>
      </c>
      <c r="H4433">
        <v>74778</v>
      </c>
      <c r="I4433">
        <v>9</v>
      </c>
      <c r="J4433" t="s">
        <v>5073</v>
      </c>
      <c r="K4433">
        <v>14310.25</v>
      </c>
      <c r="L4433" t="s">
        <v>5076</v>
      </c>
      <c r="M4433">
        <f>MONTH(Helper_Columns[Order_Date])</f>
        <v>11</v>
      </c>
      <c r="N4433">
        <f>YEAR(Helper_Columns[Order_Date])</f>
        <v>2024</v>
      </c>
      <c r="O4433" t="str">
        <f>TEXT(Helper_Columns[Order_Date],"mmm")</f>
        <v>Nov</v>
      </c>
      <c r="P4433" s="7">
        <f>IFERROR(Helper_Columns[Profit]/Helper_Columns[Sales_Amount],0)</f>
        <v>0.19136978790553372</v>
      </c>
      <c r="Q4433" s="5" t="str">
        <f>IF(VALUE(SUBSTITUTE(Helper_Columns[[#This Row],[Discount]],"%",""))&gt;=10,"High Discount", "Normal")</f>
        <v>Normal</v>
      </c>
      <c r="R4433" s="5" t="str">
        <f xml:space="preserve"> IF(Helper_Columns[[#This Row],[Profit]]&gt;5000,"High","Low")</f>
        <v>High</v>
      </c>
    </row>
    <row r="4434" spans="1:18" x14ac:dyDescent="0.25">
      <c r="A4434" t="s">
        <v>4444</v>
      </c>
      <c r="B4434" s="4">
        <v>45615.60072014403</v>
      </c>
      <c r="C4434" t="s">
        <v>5020</v>
      </c>
      <c r="D4434" t="s">
        <v>5029</v>
      </c>
      <c r="E4434" t="s">
        <v>5040</v>
      </c>
      <c r="F4434" t="s">
        <v>5046</v>
      </c>
      <c r="G4434" t="s">
        <v>5066</v>
      </c>
      <c r="H4434">
        <v>35856</v>
      </c>
      <c r="I4434">
        <v>7</v>
      </c>
      <c r="J4434" t="s">
        <v>5070</v>
      </c>
      <c r="K4434">
        <v>2887.43</v>
      </c>
      <c r="L4434" t="s">
        <v>5076</v>
      </c>
      <c r="M4434">
        <f>MONTH(Helper_Columns[Order_Date])</f>
        <v>11</v>
      </c>
      <c r="N4434">
        <f>YEAR(Helper_Columns[Order_Date])</f>
        <v>2024</v>
      </c>
      <c r="O4434" t="str">
        <f>TEXT(Helper_Columns[Order_Date],"mmm")</f>
        <v>Nov</v>
      </c>
      <c r="P4434" s="7">
        <f>IFERROR(Helper_Columns[Profit]/Helper_Columns[Sales_Amount],0)</f>
        <v>8.052850290049085E-2</v>
      </c>
      <c r="Q4434" s="5" t="str">
        <f>IF(VALUE(SUBSTITUTE(Helper_Columns[[#This Row],[Discount]],"%",""))&gt;=10,"High Discount", "Normal")</f>
        <v>Normal</v>
      </c>
      <c r="R4434" s="5" t="str">
        <f xml:space="preserve"> IF(Helper_Columns[[#This Row],[Profit]]&gt;5000,"High","Low")</f>
        <v>Low</v>
      </c>
    </row>
    <row r="4435" spans="1:18" x14ac:dyDescent="0.25">
      <c r="A4435" t="s">
        <v>4445</v>
      </c>
      <c r="B4435" s="4">
        <v>45615.673734746953</v>
      </c>
      <c r="C4435" t="s">
        <v>5024</v>
      </c>
      <c r="D4435" t="s">
        <v>5029</v>
      </c>
      <c r="E4435" t="s">
        <v>5039</v>
      </c>
      <c r="F4435" t="s">
        <v>5046</v>
      </c>
      <c r="G4435" t="s">
        <v>5066</v>
      </c>
      <c r="H4435">
        <v>60580</v>
      </c>
      <c r="I4435">
        <v>7</v>
      </c>
      <c r="J4435" t="s">
        <v>5070</v>
      </c>
      <c r="K4435">
        <v>9029.42</v>
      </c>
      <c r="L4435" t="s">
        <v>5075</v>
      </c>
      <c r="M4435">
        <f>MONTH(Helper_Columns[Order_Date])</f>
        <v>11</v>
      </c>
      <c r="N4435">
        <f>YEAR(Helper_Columns[Order_Date])</f>
        <v>2024</v>
      </c>
      <c r="O4435" t="str">
        <f>TEXT(Helper_Columns[Order_Date],"mmm")</f>
        <v>Nov</v>
      </c>
      <c r="P4435" s="7">
        <f>IFERROR(Helper_Columns[Profit]/Helper_Columns[Sales_Amount],0)</f>
        <v>0.1490495212941565</v>
      </c>
      <c r="Q4435" s="5" t="str">
        <f>IF(VALUE(SUBSTITUTE(Helper_Columns[[#This Row],[Discount]],"%",""))&gt;=10,"High Discount", "Normal")</f>
        <v>Normal</v>
      </c>
      <c r="R4435" s="5" t="str">
        <f xml:space="preserve"> IF(Helper_Columns[[#This Row],[Profit]]&gt;5000,"High","Low")</f>
        <v>High</v>
      </c>
    </row>
    <row r="4436" spans="1:18" x14ac:dyDescent="0.25">
      <c r="A4436" t="s">
        <v>4446</v>
      </c>
      <c r="B4436" s="4">
        <v>45615.746749349863</v>
      </c>
      <c r="C4436" t="s">
        <v>5023</v>
      </c>
      <c r="D4436" t="s">
        <v>5026</v>
      </c>
      <c r="E4436" t="s">
        <v>5030</v>
      </c>
      <c r="F4436" t="s">
        <v>5047</v>
      </c>
      <c r="G4436" t="s">
        <v>5064</v>
      </c>
      <c r="H4436">
        <v>33860</v>
      </c>
      <c r="I4436">
        <v>4</v>
      </c>
      <c r="J4436" t="s">
        <v>5071</v>
      </c>
      <c r="K4436">
        <v>5227.3100000000004</v>
      </c>
      <c r="L4436" t="s">
        <v>5077</v>
      </c>
      <c r="M4436">
        <f>MONTH(Helper_Columns[Order_Date])</f>
        <v>11</v>
      </c>
      <c r="N4436">
        <f>YEAR(Helper_Columns[Order_Date])</f>
        <v>2024</v>
      </c>
      <c r="O4436" t="str">
        <f>TEXT(Helper_Columns[Order_Date],"mmm")</f>
        <v>Nov</v>
      </c>
      <c r="P4436" s="7">
        <f>IFERROR(Helper_Columns[Profit]/Helper_Columns[Sales_Amount],0)</f>
        <v>0.15438009450679269</v>
      </c>
      <c r="Q4436" s="5" t="str">
        <f>IF(VALUE(SUBSTITUTE(Helper_Columns[[#This Row],[Discount]],"%",""))&gt;=10,"High Discount", "Normal")</f>
        <v>High Discount</v>
      </c>
      <c r="R4436" s="5" t="str">
        <f xml:space="preserve"> IF(Helper_Columns[[#This Row],[Profit]]&gt;5000,"High","Low")</f>
        <v>High</v>
      </c>
    </row>
    <row r="4437" spans="1:18" x14ac:dyDescent="0.25">
      <c r="A4437" t="s">
        <v>4447</v>
      </c>
      <c r="B4437" s="4">
        <v>45615.819763952793</v>
      </c>
      <c r="C4437" t="s">
        <v>5015</v>
      </c>
      <c r="D4437" t="s">
        <v>5029</v>
      </c>
      <c r="E4437" t="s">
        <v>5040</v>
      </c>
      <c r="F4437" t="s">
        <v>5047</v>
      </c>
      <c r="G4437" t="s">
        <v>5050</v>
      </c>
      <c r="H4437">
        <v>30653</v>
      </c>
      <c r="I4437">
        <v>10</v>
      </c>
      <c r="J4437" t="s">
        <v>5070</v>
      </c>
      <c r="K4437">
        <v>3597.84</v>
      </c>
      <c r="L4437" t="s">
        <v>5075</v>
      </c>
      <c r="M4437">
        <f>MONTH(Helper_Columns[Order_Date])</f>
        <v>11</v>
      </c>
      <c r="N4437">
        <f>YEAR(Helper_Columns[Order_Date])</f>
        <v>2024</v>
      </c>
      <c r="O4437" t="str">
        <f>TEXT(Helper_Columns[Order_Date],"mmm")</f>
        <v>Nov</v>
      </c>
      <c r="P4437" s="7">
        <f>IFERROR(Helper_Columns[Profit]/Helper_Columns[Sales_Amount],0)</f>
        <v>0.11737317717678532</v>
      </c>
      <c r="Q4437" s="5" t="str">
        <f>IF(VALUE(SUBSTITUTE(Helper_Columns[[#This Row],[Discount]],"%",""))&gt;=10,"High Discount", "Normal")</f>
        <v>Normal</v>
      </c>
      <c r="R4437" s="5" t="str">
        <f xml:space="preserve"> IF(Helper_Columns[[#This Row],[Profit]]&gt;5000,"High","Low")</f>
        <v>Low</v>
      </c>
    </row>
    <row r="4438" spans="1:18" x14ac:dyDescent="0.25">
      <c r="A4438" t="s">
        <v>4448</v>
      </c>
      <c r="B4438" s="4">
        <v>45615.892778555703</v>
      </c>
      <c r="C4438" t="s">
        <v>5020</v>
      </c>
      <c r="D4438" t="s">
        <v>5028</v>
      </c>
      <c r="E4438" t="s">
        <v>5037</v>
      </c>
      <c r="F4438" t="s">
        <v>5048</v>
      </c>
      <c r="G4438" t="s">
        <v>5051</v>
      </c>
      <c r="H4438">
        <v>78366</v>
      </c>
      <c r="I4438">
        <v>14</v>
      </c>
      <c r="J4438" t="s">
        <v>5071</v>
      </c>
      <c r="K4438">
        <v>9095.2800000000007</v>
      </c>
      <c r="L4438" t="s">
        <v>5079</v>
      </c>
      <c r="M4438">
        <f>MONTH(Helper_Columns[Order_Date])</f>
        <v>11</v>
      </c>
      <c r="N4438">
        <f>YEAR(Helper_Columns[Order_Date])</f>
        <v>2024</v>
      </c>
      <c r="O4438" t="str">
        <f>TEXT(Helper_Columns[Order_Date],"mmm")</f>
        <v>Nov</v>
      </c>
      <c r="P4438" s="7">
        <f>IFERROR(Helper_Columns[Profit]/Helper_Columns[Sales_Amount],0)</f>
        <v>0.11606155730801623</v>
      </c>
      <c r="Q4438" s="5" t="str">
        <f>IF(VALUE(SUBSTITUTE(Helper_Columns[[#This Row],[Discount]],"%",""))&gt;=10,"High Discount", "Normal")</f>
        <v>High Discount</v>
      </c>
      <c r="R4438" s="5" t="str">
        <f xml:space="preserve"> IF(Helper_Columns[[#This Row],[Profit]]&gt;5000,"High","Low")</f>
        <v>High</v>
      </c>
    </row>
    <row r="4439" spans="1:18" x14ac:dyDescent="0.25">
      <c r="A4439" t="s">
        <v>4449</v>
      </c>
      <c r="B4439" s="4">
        <v>45615.965793158633</v>
      </c>
      <c r="C4439" t="s">
        <v>5023</v>
      </c>
      <c r="D4439" t="s">
        <v>5027</v>
      </c>
      <c r="E4439" t="s">
        <v>5038</v>
      </c>
      <c r="F4439" t="s">
        <v>5047</v>
      </c>
      <c r="G4439" t="s">
        <v>5067</v>
      </c>
      <c r="H4439">
        <v>26454</v>
      </c>
      <c r="I4439">
        <v>1</v>
      </c>
      <c r="J4439" t="s">
        <v>5069</v>
      </c>
      <c r="K4439">
        <v>5300.36</v>
      </c>
      <c r="L4439" t="s">
        <v>5076</v>
      </c>
      <c r="M4439">
        <f>MONTH(Helper_Columns[Order_Date])</f>
        <v>11</v>
      </c>
      <c r="N4439">
        <f>YEAR(Helper_Columns[Order_Date])</f>
        <v>2024</v>
      </c>
      <c r="O4439" t="str">
        <f>TEXT(Helper_Columns[Order_Date],"mmm")</f>
        <v>Nov</v>
      </c>
      <c r="P4439" s="7">
        <f>IFERROR(Helper_Columns[Profit]/Helper_Columns[Sales_Amount],0)</f>
        <v>0.20036138202162243</v>
      </c>
      <c r="Q4439" s="5" t="str">
        <f>IF(VALUE(SUBSTITUTE(Helper_Columns[[#This Row],[Discount]],"%",""))&gt;=10,"High Discount", "Normal")</f>
        <v>High Discount</v>
      </c>
      <c r="R4439" s="5" t="str">
        <f xml:space="preserve"> IF(Helper_Columns[[#This Row],[Profit]]&gt;5000,"High","Low")</f>
        <v>High</v>
      </c>
    </row>
    <row r="4440" spans="1:18" x14ac:dyDescent="0.25">
      <c r="A4440" t="s">
        <v>4450</v>
      </c>
      <c r="B4440" s="4">
        <v>45616.03880776155</v>
      </c>
      <c r="C4440" t="s">
        <v>5014</v>
      </c>
      <c r="D4440" t="s">
        <v>5027</v>
      </c>
      <c r="E4440" t="s">
        <v>5031</v>
      </c>
      <c r="F4440" t="s">
        <v>5048</v>
      </c>
      <c r="G4440" t="s">
        <v>5051</v>
      </c>
      <c r="H4440">
        <v>53497</v>
      </c>
      <c r="I4440">
        <v>11</v>
      </c>
      <c r="J4440" t="s">
        <v>5072</v>
      </c>
      <c r="K4440">
        <v>4553.07</v>
      </c>
      <c r="L4440" t="s">
        <v>5078</v>
      </c>
      <c r="M4440">
        <f>MONTH(Helper_Columns[Order_Date])</f>
        <v>11</v>
      </c>
      <c r="N4440">
        <f>YEAR(Helper_Columns[Order_Date])</f>
        <v>2024</v>
      </c>
      <c r="O4440" t="str">
        <f>TEXT(Helper_Columns[Order_Date],"mmm")</f>
        <v>Nov</v>
      </c>
      <c r="P4440" s="7">
        <f>IFERROR(Helper_Columns[Profit]/Helper_Columns[Sales_Amount],0)</f>
        <v>8.5108884610351973E-2</v>
      </c>
      <c r="Q4440" s="5" t="str">
        <f>IF(VALUE(SUBSTITUTE(Helper_Columns[[#This Row],[Discount]],"%",""))&gt;=10,"High Discount", "Normal")</f>
        <v>High Discount</v>
      </c>
      <c r="R4440" s="5" t="str">
        <f xml:space="preserve"> IF(Helper_Columns[[#This Row],[Profit]]&gt;5000,"High","Low")</f>
        <v>Low</v>
      </c>
    </row>
    <row r="4441" spans="1:18" x14ac:dyDescent="0.25">
      <c r="A4441" t="s">
        <v>4451</v>
      </c>
      <c r="B4441" s="4">
        <v>45616.111822364473</v>
      </c>
      <c r="C4441" t="s">
        <v>5014</v>
      </c>
      <c r="D4441" t="s">
        <v>5029</v>
      </c>
      <c r="E4441" t="s">
        <v>5039</v>
      </c>
      <c r="F4441" t="s">
        <v>5046</v>
      </c>
      <c r="G4441" t="s">
        <v>5053</v>
      </c>
      <c r="H4441">
        <v>76767</v>
      </c>
      <c r="I4441">
        <v>11</v>
      </c>
      <c r="J4441" t="s">
        <v>5073</v>
      </c>
      <c r="K4441">
        <v>12081.78</v>
      </c>
      <c r="L4441" t="s">
        <v>5074</v>
      </c>
      <c r="M4441">
        <f>MONTH(Helper_Columns[Order_Date])</f>
        <v>11</v>
      </c>
      <c r="N4441">
        <f>YEAR(Helper_Columns[Order_Date])</f>
        <v>2024</v>
      </c>
      <c r="O4441" t="str">
        <f>TEXT(Helper_Columns[Order_Date],"mmm")</f>
        <v>Nov</v>
      </c>
      <c r="P4441" s="7">
        <f>IFERROR(Helper_Columns[Profit]/Helper_Columns[Sales_Amount],0)</f>
        <v>0.15738246902966119</v>
      </c>
      <c r="Q4441" s="5" t="str">
        <f>IF(VALUE(SUBSTITUTE(Helper_Columns[[#This Row],[Discount]],"%",""))&gt;=10,"High Discount", "Normal")</f>
        <v>Normal</v>
      </c>
      <c r="R4441" s="5" t="str">
        <f xml:space="preserve"> IF(Helper_Columns[[#This Row],[Profit]]&gt;5000,"High","Low")</f>
        <v>High</v>
      </c>
    </row>
    <row r="4442" spans="1:18" x14ac:dyDescent="0.25">
      <c r="A4442" t="s">
        <v>4452</v>
      </c>
      <c r="B4442" s="4">
        <v>45616.184836967383</v>
      </c>
      <c r="C4442" t="s">
        <v>5023</v>
      </c>
      <c r="D4442" t="s">
        <v>5029</v>
      </c>
      <c r="E4442" t="s">
        <v>5033</v>
      </c>
      <c r="F4442" t="s">
        <v>5046</v>
      </c>
      <c r="G4442" t="s">
        <v>5053</v>
      </c>
      <c r="H4442">
        <v>16813</v>
      </c>
      <c r="I4442">
        <v>1</v>
      </c>
      <c r="J4442" t="s">
        <v>5073</v>
      </c>
      <c r="K4442">
        <v>2871.94</v>
      </c>
      <c r="L4442" t="s">
        <v>5077</v>
      </c>
      <c r="M4442">
        <f>MONTH(Helper_Columns[Order_Date])</f>
        <v>11</v>
      </c>
      <c r="N4442">
        <f>YEAR(Helper_Columns[Order_Date])</f>
        <v>2024</v>
      </c>
      <c r="O4442" t="str">
        <f>TEXT(Helper_Columns[Order_Date],"mmm")</f>
        <v>Nov</v>
      </c>
      <c r="P4442" s="7">
        <f>IFERROR(Helper_Columns[Profit]/Helper_Columns[Sales_Amount],0)</f>
        <v>0.17081662998869923</v>
      </c>
      <c r="Q4442" s="5" t="str">
        <f>IF(VALUE(SUBSTITUTE(Helper_Columns[[#This Row],[Discount]],"%",""))&gt;=10,"High Discount", "Normal")</f>
        <v>Normal</v>
      </c>
      <c r="R4442" s="5" t="str">
        <f xml:space="preserve"> IF(Helper_Columns[[#This Row],[Profit]]&gt;5000,"High","Low")</f>
        <v>Low</v>
      </c>
    </row>
    <row r="4443" spans="1:18" x14ac:dyDescent="0.25">
      <c r="A4443" t="s">
        <v>4453</v>
      </c>
      <c r="B4443" s="4">
        <v>45616.257851570314</v>
      </c>
      <c r="C4443" t="s">
        <v>5019</v>
      </c>
      <c r="D4443" t="s">
        <v>5029</v>
      </c>
      <c r="E4443" t="s">
        <v>5039</v>
      </c>
      <c r="F4443" t="s">
        <v>5046</v>
      </c>
      <c r="G4443" t="s">
        <v>5057</v>
      </c>
      <c r="H4443">
        <v>20699</v>
      </c>
      <c r="I4443">
        <v>8</v>
      </c>
      <c r="J4443" t="s">
        <v>5068</v>
      </c>
      <c r="K4443">
        <v>1747.5</v>
      </c>
      <c r="L4443" t="s">
        <v>5077</v>
      </c>
      <c r="M4443">
        <f>MONTH(Helper_Columns[Order_Date])</f>
        <v>11</v>
      </c>
      <c r="N4443">
        <f>YEAR(Helper_Columns[Order_Date])</f>
        <v>2024</v>
      </c>
      <c r="O4443" t="str">
        <f>TEXT(Helper_Columns[Order_Date],"mmm")</f>
        <v>Nov</v>
      </c>
      <c r="P4443" s="7">
        <f>IFERROR(Helper_Columns[Profit]/Helper_Columns[Sales_Amount],0)</f>
        <v>8.4424368326972324E-2</v>
      </c>
      <c r="Q4443" s="5" t="str">
        <f>IF(VALUE(SUBSTITUTE(Helper_Columns[[#This Row],[Discount]],"%",""))&gt;=10,"High Discount", "Normal")</f>
        <v>Normal</v>
      </c>
      <c r="R4443" s="5" t="str">
        <f xml:space="preserve"> IF(Helper_Columns[[#This Row],[Profit]]&gt;5000,"High","Low")</f>
        <v>Low</v>
      </c>
    </row>
    <row r="4444" spans="1:18" x14ac:dyDescent="0.25">
      <c r="A4444" t="s">
        <v>4454</v>
      </c>
      <c r="B4444" s="4">
        <v>45616.33086617323</v>
      </c>
      <c r="C4444" t="s">
        <v>5021</v>
      </c>
      <c r="D4444" t="s">
        <v>5026</v>
      </c>
      <c r="E4444" t="s">
        <v>5034</v>
      </c>
      <c r="F4444" t="s">
        <v>5048</v>
      </c>
      <c r="G4444" t="s">
        <v>5065</v>
      </c>
      <c r="H4444">
        <v>21790</v>
      </c>
      <c r="I4444">
        <v>10</v>
      </c>
      <c r="J4444" t="s">
        <v>5073</v>
      </c>
      <c r="K4444">
        <v>3637.2</v>
      </c>
      <c r="L4444" t="s">
        <v>5074</v>
      </c>
      <c r="M4444">
        <f>MONTH(Helper_Columns[Order_Date])</f>
        <v>11</v>
      </c>
      <c r="N4444">
        <f>YEAR(Helper_Columns[Order_Date])</f>
        <v>2024</v>
      </c>
      <c r="O4444" t="str">
        <f>TEXT(Helper_Columns[Order_Date],"mmm")</f>
        <v>Nov</v>
      </c>
      <c r="P4444" s="7">
        <f>IFERROR(Helper_Columns[Profit]/Helper_Columns[Sales_Amount],0)</f>
        <v>0.16692060578246901</v>
      </c>
      <c r="Q4444" s="5" t="str">
        <f>IF(VALUE(SUBSTITUTE(Helper_Columns[[#This Row],[Discount]],"%",""))&gt;=10,"High Discount", "Normal")</f>
        <v>Normal</v>
      </c>
      <c r="R4444" s="5" t="str">
        <f xml:space="preserve"> IF(Helper_Columns[[#This Row],[Profit]]&gt;5000,"High","Low")</f>
        <v>Low</v>
      </c>
    </row>
    <row r="4445" spans="1:18" x14ac:dyDescent="0.25">
      <c r="A4445" t="s">
        <v>4455</v>
      </c>
      <c r="B4445" s="4">
        <v>45616.403880776154</v>
      </c>
      <c r="C4445" t="s">
        <v>5018</v>
      </c>
      <c r="D4445" t="s">
        <v>5027</v>
      </c>
      <c r="E4445" t="s">
        <v>5044</v>
      </c>
      <c r="F4445" t="s">
        <v>5047</v>
      </c>
      <c r="G4445" t="s">
        <v>5063</v>
      </c>
      <c r="H4445">
        <v>23623</v>
      </c>
      <c r="I4445">
        <v>9</v>
      </c>
      <c r="J4445" t="s">
        <v>5071</v>
      </c>
      <c r="K4445">
        <v>2001.74</v>
      </c>
      <c r="L4445" t="s">
        <v>5078</v>
      </c>
      <c r="M4445">
        <f>MONTH(Helper_Columns[Order_Date])</f>
        <v>11</v>
      </c>
      <c r="N4445">
        <f>YEAR(Helper_Columns[Order_Date])</f>
        <v>2024</v>
      </c>
      <c r="O4445" t="str">
        <f>TEXT(Helper_Columns[Order_Date],"mmm")</f>
        <v>Nov</v>
      </c>
      <c r="P4445" s="7">
        <f>IFERROR(Helper_Columns[Profit]/Helper_Columns[Sales_Amount],0)</f>
        <v>8.4736908944672562E-2</v>
      </c>
      <c r="Q4445" s="5" t="str">
        <f>IF(VALUE(SUBSTITUTE(Helper_Columns[[#This Row],[Discount]],"%",""))&gt;=10,"High Discount", "Normal")</f>
        <v>High Discount</v>
      </c>
      <c r="R4445" s="5" t="str">
        <f xml:space="preserve"> IF(Helper_Columns[[#This Row],[Profit]]&gt;5000,"High","Low")</f>
        <v>Low</v>
      </c>
    </row>
    <row r="4446" spans="1:18" x14ac:dyDescent="0.25">
      <c r="A4446" t="s">
        <v>4456</v>
      </c>
      <c r="B4446" s="4">
        <v>45616.476895379077</v>
      </c>
      <c r="C4446" t="s">
        <v>5014</v>
      </c>
      <c r="D4446" t="s">
        <v>5026</v>
      </c>
      <c r="E4446" t="s">
        <v>5030</v>
      </c>
      <c r="F4446" t="s">
        <v>5047</v>
      </c>
      <c r="G4446" t="s">
        <v>5058</v>
      </c>
      <c r="H4446">
        <v>43314</v>
      </c>
      <c r="I4446">
        <v>2</v>
      </c>
      <c r="J4446" t="s">
        <v>5073</v>
      </c>
      <c r="K4446">
        <v>5643.22</v>
      </c>
      <c r="L4446" t="s">
        <v>5077</v>
      </c>
      <c r="M4446">
        <f>MONTH(Helper_Columns[Order_Date])</f>
        <v>11</v>
      </c>
      <c r="N4446">
        <f>YEAR(Helper_Columns[Order_Date])</f>
        <v>2024</v>
      </c>
      <c r="O4446" t="str">
        <f>TEXT(Helper_Columns[Order_Date],"mmm")</f>
        <v>Nov</v>
      </c>
      <c r="P4446" s="7">
        <f>IFERROR(Helper_Columns[Profit]/Helper_Columns[Sales_Amount],0)</f>
        <v>0.13028628157177818</v>
      </c>
      <c r="Q4446" s="5" t="str">
        <f>IF(VALUE(SUBSTITUTE(Helper_Columns[[#This Row],[Discount]],"%",""))&gt;=10,"High Discount", "Normal")</f>
        <v>Normal</v>
      </c>
      <c r="R4446" s="5" t="str">
        <f xml:space="preserve"> IF(Helper_Columns[[#This Row],[Profit]]&gt;5000,"High","Low")</f>
        <v>High</v>
      </c>
    </row>
    <row r="4447" spans="1:18" x14ac:dyDescent="0.25">
      <c r="A4447" t="s">
        <v>4457</v>
      </c>
      <c r="B4447" s="4">
        <v>45616.549909981994</v>
      </c>
      <c r="C4447" t="s">
        <v>5024</v>
      </c>
      <c r="D4447" t="s">
        <v>5027</v>
      </c>
      <c r="E4447" t="s">
        <v>5038</v>
      </c>
      <c r="F4447" t="s">
        <v>5046</v>
      </c>
      <c r="G4447" t="s">
        <v>5061</v>
      </c>
      <c r="H4447">
        <v>67987</v>
      </c>
      <c r="I4447">
        <v>13</v>
      </c>
      <c r="J4447" t="s">
        <v>5069</v>
      </c>
      <c r="K4447">
        <v>14070.13</v>
      </c>
      <c r="L4447" t="s">
        <v>5078</v>
      </c>
      <c r="M4447">
        <f>MONTH(Helper_Columns[Order_Date])</f>
        <v>11</v>
      </c>
      <c r="N4447">
        <f>YEAR(Helper_Columns[Order_Date])</f>
        <v>2024</v>
      </c>
      <c r="O4447" t="str">
        <f>TEXT(Helper_Columns[Order_Date],"mmm")</f>
        <v>Nov</v>
      </c>
      <c r="P4447" s="7">
        <f>IFERROR(Helper_Columns[Profit]/Helper_Columns[Sales_Amount],0)</f>
        <v>0.20695324106079102</v>
      </c>
      <c r="Q4447" s="5" t="str">
        <f>IF(VALUE(SUBSTITUTE(Helper_Columns[[#This Row],[Discount]],"%",""))&gt;=10,"High Discount", "Normal")</f>
        <v>High Discount</v>
      </c>
      <c r="R4447" s="5" t="str">
        <f xml:space="preserve"> IF(Helper_Columns[[#This Row],[Profit]]&gt;5000,"High","Low")</f>
        <v>High</v>
      </c>
    </row>
    <row r="4448" spans="1:18" x14ac:dyDescent="0.25">
      <c r="A4448" t="s">
        <v>4458</v>
      </c>
      <c r="B4448" s="4">
        <v>45616.62292458491</v>
      </c>
      <c r="C4448" t="s">
        <v>5025</v>
      </c>
      <c r="D4448" t="s">
        <v>5028</v>
      </c>
      <c r="E4448" t="s">
        <v>5036</v>
      </c>
      <c r="F4448" t="s">
        <v>5046</v>
      </c>
      <c r="G4448" t="s">
        <v>5057</v>
      </c>
      <c r="H4448">
        <v>24214</v>
      </c>
      <c r="I4448">
        <v>14</v>
      </c>
      <c r="J4448" t="s">
        <v>5071</v>
      </c>
      <c r="K4448">
        <v>2220.06</v>
      </c>
      <c r="L4448" t="s">
        <v>5076</v>
      </c>
      <c r="M4448">
        <f>MONTH(Helper_Columns[Order_Date])</f>
        <v>11</v>
      </c>
      <c r="N4448">
        <f>YEAR(Helper_Columns[Order_Date])</f>
        <v>2024</v>
      </c>
      <c r="O4448" t="str">
        <f>TEXT(Helper_Columns[Order_Date],"mmm")</f>
        <v>Nov</v>
      </c>
      <c r="P4448" s="7">
        <f>IFERROR(Helper_Columns[Profit]/Helper_Columns[Sales_Amount],0)</f>
        <v>9.1684975633930785E-2</v>
      </c>
      <c r="Q4448" s="5" t="str">
        <f>IF(VALUE(SUBSTITUTE(Helper_Columns[[#This Row],[Discount]],"%",""))&gt;=10,"High Discount", "Normal")</f>
        <v>High Discount</v>
      </c>
      <c r="R4448" s="5" t="str">
        <f xml:space="preserve"> IF(Helper_Columns[[#This Row],[Profit]]&gt;5000,"High","Low")</f>
        <v>Low</v>
      </c>
    </row>
    <row r="4449" spans="1:18" x14ac:dyDescent="0.25">
      <c r="A4449" t="s">
        <v>4459</v>
      </c>
      <c r="B4449" s="4">
        <v>45616.695939187834</v>
      </c>
      <c r="C4449" t="s">
        <v>5018</v>
      </c>
      <c r="D4449" t="s">
        <v>5027</v>
      </c>
      <c r="E4449" t="s">
        <v>5042</v>
      </c>
      <c r="F4449" t="s">
        <v>5048</v>
      </c>
      <c r="G4449" t="s">
        <v>5065</v>
      </c>
      <c r="H4449">
        <v>10657</v>
      </c>
      <c r="I4449">
        <v>4</v>
      </c>
      <c r="J4449" t="s">
        <v>5070</v>
      </c>
      <c r="K4449">
        <v>1129.43</v>
      </c>
      <c r="L4449" t="s">
        <v>5078</v>
      </c>
      <c r="M4449">
        <f>MONTH(Helper_Columns[Order_Date])</f>
        <v>11</v>
      </c>
      <c r="N4449">
        <f>YEAR(Helper_Columns[Order_Date])</f>
        <v>2024</v>
      </c>
      <c r="O4449" t="str">
        <f>TEXT(Helper_Columns[Order_Date],"mmm")</f>
        <v>Nov</v>
      </c>
      <c r="P4449" s="7">
        <f>IFERROR(Helper_Columns[Profit]/Helper_Columns[Sales_Amount],0)</f>
        <v>0.10598010697194334</v>
      </c>
      <c r="Q4449" s="5" t="str">
        <f>IF(VALUE(SUBSTITUTE(Helper_Columns[[#This Row],[Discount]],"%",""))&gt;=10,"High Discount", "Normal")</f>
        <v>Normal</v>
      </c>
      <c r="R4449" s="5" t="str">
        <f xml:space="preserve"> IF(Helper_Columns[[#This Row],[Profit]]&gt;5000,"High","Low")</f>
        <v>Low</v>
      </c>
    </row>
    <row r="4450" spans="1:18" x14ac:dyDescent="0.25">
      <c r="A4450" t="s">
        <v>4460</v>
      </c>
      <c r="B4450" s="4">
        <v>45616.76895379075</v>
      </c>
      <c r="C4450" t="s">
        <v>5024</v>
      </c>
      <c r="D4450" t="s">
        <v>5027</v>
      </c>
      <c r="E4450" t="s">
        <v>5038</v>
      </c>
      <c r="F4450" t="s">
        <v>5047</v>
      </c>
      <c r="G4450" t="s">
        <v>5050</v>
      </c>
      <c r="H4450">
        <v>2210</v>
      </c>
      <c r="I4450">
        <v>7</v>
      </c>
      <c r="J4450" t="s">
        <v>5069</v>
      </c>
      <c r="K4450">
        <v>324.74</v>
      </c>
      <c r="L4450" t="s">
        <v>5079</v>
      </c>
      <c r="M4450">
        <f>MONTH(Helper_Columns[Order_Date])</f>
        <v>11</v>
      </c>
      <c r="N4450">
        <f>YEAR(Helper_Columns[Order_Date])</f>
        <v>2024</v>
      </c>
      <c r="O4450" t="str">
        <f>TEXT(Helper_Columns[Order_Date],"mmm")</f>
        <v>Nov</v>
      </c>
      <c r="P4450" s="7">
        <f>IFERROR(Helper_Columns[Profit]/Helper_Columns[Sales_Amount],0)</f>
        <v>0.14694117647058824</v>
      </c>
      <c r="Q4450" s="5" t="str">
        <f>IF(VALUE(SUBSTITUTE(Helper_Columns[[#This Row],[Discount]],"%",""))&gt;=10,"High Discount", "Normal")</f>
        <v>High Discount</v>
      </c>
      <c r="R4450" s="5" t="str">
        <f xml:space="preserve"> IF(Helper_Columns[[#This Row],[Profit]]&gt;5000,"High","Low")</f>
        <v>Low</v>
      </c>
    </row>
    <row r="4451" spans="1:18" x14ac:dyDescent="0.25">
      <c r="A4451" t="s">
        <v>4461</v>
      </c>
      <c r="B4451" s="4">
        <v>45616.841968393674</v>
      </c>
      <c r="C4451" t="s">
        <v>5021</v>
      </c>
      <c r="D4451" t="s">
        <v>5028</v>
      </c>
      <c r="E4451" t="s">
        <v>5036</v>
      </c>
      <c r="F4451" t="s">
        <v>5047</v>
      </c>
      <c r="G4451" t="s">
        <v>5067</v>
      </c>
      <c r="H4451">
        <v>53278</v>
      </c>
      <c r="I4451">
        <v>3</v>
      </c>
      <c r="J4451" t="s">
        <v>5072</v>
      </c>
      <c r="K4451">
        <v>8716.58</v>
      </c>
      <c r="L4451" t="s">
        <v>5076</v>
      </c>
      <c r="M4451">
        <f>MONTH(Helper_Columns[Order_Date])</f>
        <v>11</v>
      </c>
      <c r="N4451">
        <f>YEAR(Helper_Columns[Order_Date])</f>
        <v>2024</v>
      </c>
      <c r="O4451" t="str">
        <f>TEXT(Helper_Columns[Order_Date],"mmm")</f>
        <v>Nov</v>
      </c>
      <c r="P4451" s="7">
        <f>IFERROR(Helper_Columns[Profit]/Helper_Columns[Sales_Amount],0)</f>
        <v>0.16360561582641991</v>
      </c>
      <c r="Q4451" s="5" t="str">
        <f>IF(VALUE(SUBSTITUTE(Helper_Columns[[#This Row],[Discount]],"%",""))&gt;=10,"High Discount", "Normal")</f>
        <v>High Discount</v>
      </c>
      <c r="R4451" s="5" t="str">
        <f xml:space="preserve"> IF(Helper_Columns[[#This Row],[Profit]]&gt;5000,"High","Low")</f>
        <v>High</v>
      </c>
    </row>
    <row r="4452" spans="1:18" x14ac:dyDescent="0.25">
      <c r="A4452" t="s">
        <v>4462</v>
      </c>
      <c r="B4452" s="4">
        <v>45616.914982996597</v>
      </c>
      <c r="C4452" t="s">
        <v>5021</v>
      </c>
      <c r="D4452" t="s">
        <v>5026</v>
      </c>
      <c r="E4452" t="s">
        <v>5045</v>
      </c>
      <c r="F4452" t="s">
        <v>5048</v>
      </c>
      <c r="G4452" t="s">
        <v>5055</v>
      </c>
      <c r="H4452">
        <v>52187</v>
      </c>
      <c r="I4452">
        <v>3</v>
      </c>
      <c r="J4452" t="s">
        <v>5068</v>
      </c>
      <c r="K4452">
        <v>8885.43</v>
      </c>
      <c r="L4452" t="s">
        <v>5076</v>
      </c>
      <c r="M4452">
        <f>MONTH(Helper_Columns[Order_Date])</f>
        <v>11</v>
      </c>
      <c r="N4452">
        <f>YEAR(Helper_Columns[Order_Date])</f>
        <v>2024</v>
      </c>
      <c r="O4452" t="str">
        <f>TEXT(Helper_Columns[Order_Date],"mmm")</f>
        <v>Nov</v>
      </c>
      <c r="P4452" s="7">
        <f>IFERROR(Helper_Columns[Profit]/Helper_Columns[Sales_Amount],0)</f>
        <v>0.17026136777358347</v>
      </c>
      <c r="Q4452" s="5" t="str">
        <f>IF(VALUE(SUBSTITUTE(Helper_Columns[[#This Row],[Discount]],"%",""))&gt;=10,"High Discount", "Normal")</f>
        <v>Normal</v>
      </c>
      <c r="R4452" s="5" t="str">
        <f xml:space="preserve"> IF(Helper_Columns[[#This Row],[Profit]]&gt;5000,"High","Low")</f>
        <v>High</v>
      </c>
    </row>
    <row r="4453" spans="1:18" x14ac:dyDescent="0.25">
      <c r="A4453" t="s">
        <v>4463</v>
      </c>
      <c r="B4453" s="4">
        <v>45616.987997599514</v>
      </c>
      <c r="C4453" t="s">
        <v>5023</v>
      </c>
      <c r="D4453" t="s">
        <v>5026</v>
      </c>
      <c r="E4453" t="s">
        <v>5034</v>
      </c>
      <c r="F4453" t="s">
        <v>5046</v>
      </c>
      <c r="G4453" t="s">
        <v>5066</v>
      </c>
      <c r="H4453">
        <v>48515</v>
      </c>
      <c r="I4453">
        <v>8</v>
      </c>
      <c r="J4453" t="s">
        <v>5070</v>
      </c>
      <c r="K4453">
        <v>10281.89</v>
      </c>
      <c r="L4453" t="s">
        <v>5077</v>
      </c>
      <c r="M4453">
        <f>MONTH(Helper_Columns[Order_Date])</f>
        <v>11</v>
      </c>
      <c r="N4453">
        <f>YEAR(Helper_Columns[Order_Date])</f>
        <v>2024</v>
      </c>
      <c r="O4453" t="str">
        <f>TEXT(Helper_Columns[Order_Date],"mmm")</f>
        <v>Nov</v>
      </c>
      <c r="P4453" s="7">
        <f>IFERROR(Helper_Columns[Profit]/Helper_Columns[Sales_Amount],0)</f>
        <v>0.21193218592187982</v>
      </c>
      <c r="Q4453" s="5" t="str">
        <f>IF(VALUE(SUBSTITUTE(Helper_Columns[[#This Row],[Discount]],"%",""))&gt;=10,"High Discount", "Normal")</f>
        <v>Normal</v>
      </c>
      <c r="R4453" s="5" t="str">
        <f xml:space="preserve"> IF(Helper_Columns[[#This Row],[Profit]]&gt;5000,"High","Low")</f>
        <v>High</v>
      </c>
    </row>
    <row r="4454" spans="1:18" x14ac:dyDescent="0.25">
      <c r="A4454" t="s">
        <v>4464</v>
      </c>
      <c r="B4454" s="4">
        <v>45617.06101220243</v>
      </c>
      <c r="C4454" t="s">
        <v>5019</v>
      </c>
      <c r="D4454" t="s">
        <v>5028</v>
      </c>
      <c r="E4454" t="s">
        <v>5032</v>
      </c>
      <c r="F4454" t="s">
        <v>5048</v>
      </c>
      <c r="G4454" t="s">
        <v>5055</v>
      </c>
      <c r="H4454">
        <v>60070</v>
      </c>
      <c r="I4454">
        <v>8</v>
      </c>
      <c r="J4454" t="s">
        <v>5070</v>
      </c>
      <c r="K4454">
        <v>10507.87</v>
      </c>
      <c r="L4454" t="s">
        <v>5079</v>
      </c>
      <c r="M4454">
        <f>MONTH(Helper_Columns[Order_Date])</f>
        <v>11</v>
      </c>
      <c r="N4454">
        <f>YEAR(Helper_Columns[Order_Date])</f>
        <v>2024</v>
      </c>
      <c r="O4454" t="str">
        <f>TEXT(Helper_Columns[Order_Date],"mmm")</f>
        <v>Nov</v>
      </c>
      <c r="P4454" s="7">
        <f>IFERROR(Helper_Columns[Profit]/Helper_Columns[Sales_Amount],0)</f>
        <v>0.17492708506742136</v>
      </c>
      <c r="Q4454" s="5" t="str">
        <f>IF(VALUE(SUBSTITUTE(Helper_Columns[[#This Row],[Discount]],"%",""))&gt;=10,"High Discount", "Normal")</f>
        <v>Normal</v>
      </c>
      <c r="R4454" s="5" t="str">
        <f xml:space="preserve"> IF(Helper_Columns[[#This Row],[Profit]]&gt;5000,"High","Low")</f>
        <v>High</v>
      </c>
    </row>
    <row r="4455" spans="1:18" x14ac:dyDescent="0.25">
      <c r="A4455" t="s">
        <v>4465</v>
      </c>
      <c r="B4455" s="4">
        <v>45617.134026805361</v>
      </c>
      <c r="C4455" t="s">
        <v>5018</v>
      </c>
      <c r="D4455" t="s">
        <v>5026</v>
      </c>
      <c r="E4455" t="s">
        <v>5043</v>
      </c>
      <c r="F4455" t="s">
        <v>5048</v>
      </c>
      <c r="G4455" t="s">
        <v>5052</v>
      </c>
      <c r="H4455">
        <v>25487</v>
      </c>
      <c r="I4455">
        <v>3</v>
      </c>
      <c r="J4455" t="s">
        <v>5070</v>
      </c>
      <c r="K4455">
        <v>2228.39</v>
      </c>
      <c r="L4455" t="s">
        <v>5074</v>
      </c>
      <c r="M4455">
        <f>MONTH(Helper_Columns[Order_Date])</f>
        <v>11</v>
      </c>
      <c r="N4455">
        <f>YEAR(Helper_Columns[Order_Date])</f>
        <v>2024</v>
      </c>
      <c r="O4455" t="str">
        <f>TEXT(Helper_Columns[Order_Date],"mmm")</f>
        <v>Nov</v>
      </c>
      <c r="P4455" s="7">
        <f>IFERROR(Helper_Columns[Profit]/Helper_Columns[Sales_Amount],0)</f>
        <v>8.7432416526072115E-2</v>
      </c>
      <c r="Q4455" s="5" t="str">
        <f>IF(VALUE(SUBSTITUTE(Helper_Columns[[#This Row],[Discount]],"%",""))&gt;=10,"High Discount", "Normal")</f>
        <v>Normal</v>
      </c>
      <c r="R4455" s="5" t="str">
        <f xml:space="preserve"> IF(Helper_Columns[[#This Row],[Profit]]&gt;5000,"High","Low")</f>
        <v>Low</v>
      </c>
    </row>
    <row r="4456" spans="1:18" x14ac:dyDescent="0.25">
      <c r="A4456" t="s">
        <v>4466</v>
      </c>
      <c r="B4456" s="4">
        <v>45617.207041408277</v>
      </c>
      <c r="C4456" t="s">
        <v>5016</v>
      </c>
      <c r="D4456" t="s">
        <v>5027</v>
      </c>
      <c r="E4456" t="s">
        <v>5044</v>
      </c>
      <c r="F4456" t="s">
        <v>5048</v>
      </c>
      <c r="G4456" t="s">
        <v>5052</v>
      </c>
      <c r="H4456">
        <v>22265</v>
      </c>
      <c r="I4456">
        <v>14</v>
      </c>
      <c r="J4456" t="s">
        <v>5068</v>
      </c>
      <c r="K4456">
        <v>2336.31</v>
      </c>
      <c r="L4456" t="s">
        <v>5076</v>
      </c>
      <c r="M4456">
        <f>MONTH(Helper_Columns[Order_Date])</f>
        <v>11</v>
      </c>
      <c r="N4456">
        <f>YEAR(Helper_Columns[Order_Date])</f>
        <v>2024</v>
      </c>
      <c r="O4456" t="str">
        <f>TEXT(Helper_Columns[Order_Date],"mmm")</f>
        <v>Nov</v>
      </c>
      <c r="P4456" s="7">
        <f>IFERROR(Helper_Columns[Profit]/Helper_Columns[Sales_Amount],0)</f>
        <v>0.10493195598472939</v>
      </c>
      <c r="Q4456" s="5" t="str">
        <f>IF(VALUE(SUBSTITUTE(Helper_Columns[[#This Row],[Discount]],"%",""))&gt;=10,"High Discount", "Normal")</f>
        <v>Normal</v>
      </c>
      <c r="R4456" s="5" t="str">
        <f xml:space="preserve"> IF(Helper_Columns[[#This Row],[Profit]]&gt;5000,"High","Low")</f>
        <v>Low</v>
      </c>
    </row>
    <row r="4457" spans="1:18" x14ac:dyDescent="0.25">
      <c r="A4457" t="s">
        <v>4467</v>
      </c>
      <c r="B4457" s="4">
        <v>45617.280056011186</v>
      </c>
      <c r="C4457" t="s">
        <v>5015</v>
      </c>
      <c r="D4457" t="s">
        <v>5026</v>
      </c>
      <c r="E4457" t="s">
        <v>5043</v>
      </c>
      <c r="F4457" t="s">
        <v>5048</v>
      </c>
      <c r="G4457" t="s">
        <v>5059</v>
      </c>
      <c r="H4457">
        <v>58405</v>
      </c>
      <c r="I4457">
        <v>9</v>
      </c>
      <c r="J4457" t="s">
        <v>5071</v>
      </c>
      <c r="K4457">
        <v>9196.5400000000009</v>
      </c>
      <c r="L4457" t="s">
        <v>5077</v>
      </c>
      <c r="M4457">
        <f>MONTH(Helper_Columns[Order_Date])</f>
        <v>11</v>
      </c>
      <c r="N4457">
        <f>YEAR(Helper_Columns[Order_Date])</f>
        <v>2024</v>
      </c>
      <c r="O4457" t="str">
        <f>TEXT(Helper_Columns[Order_Date],"mmm")</f>
        <v>Nov</v>
      </c>
      <c r="P4457" s="7">
        <f>IFERROR(Helper_Columns[Profit]/Helper_Columns[Sales_Amount],0)</f>
        <v>0.1574615187055903</v>
      </c>
      <c r="Q4457" s="5" t="str">
        <f>IF(VALUE(SUBSTITUTE(Helper_Columns[[#This Row],[Discount]],"%",""))&gt;=10,"High Discount", "Normal")</f>
        <v>High Discount</v>
      </c>
      <c r="R4457" s="5" t="str">
        <f xml:space="preserve"> IF(Helper_Columns[[#This Row],[Profit]]&gt;5000,"High","Low")</f>
        <v>High</v>
      </c>
    </row>
    <row r="4458" spans="1:18" x14ac:dyDescent="0.25">
      <c r="A4458" t="s">
        <v>4468</v>
      </c>
      <c r="B4458" s="4">
        <v>45617.353070614117</v>
      </c>
      <c r="C4458" t="s">
        <v>5014</v>
      </c>
      <c r="D4458" t="s">
        <v>5026</v>
      </c>
      <c r="E4458" t="s">
        <v>5030</v>
      </c>
      <c r="F4458" t="s">
        <v>5048</v>
      </c>
      <c r="G4458" t="s">
        <v>5059</v>
      </c>
      <c r="H4458">
        <v>28855</v>
      </c>
      <c r="I4458">
        <v>2</v>
      </c>
      <c r="J4458" t="s">
        <v>5072</v>
      </c>
      <c r="K4458">
        <v>3904.26</v>
      </c>
      <c r="L4458" t="s">
        <v>5074</v>
      </c>
      <c r="M4458">
        <f>MONTH(Helper_Columns[Order_Date])</f>
        <v>11</v>
      </c>
      <c r="N4458">
        <f>YEAR(Helper_Columns[Order_Date])</f>
        <v>2024</v>
      </c>
      <c r="O4458" t="str">
        <f>TEXT(Helper_Columns[Order_Date],"mmm")</f>
        <v>Nov</v>
      </c>
      <c r="P4458" s="7">
        <f>IFERROR(Helper_Columns[Profit]/Helper_Columns[Sales_Amount],0)</f>
        <v>0.13530618610292844</v>
      </c>
      <c r="Q4458" s="5" t="str">
        <f>IF(VALUE(SUBSTITUTE(Helper_Columns[[#This Row],[Discount]],"%",""))&gt;=10,"High Discount", "Normal")</f>
        <v>High Discount</v>
      </c>
      <c r="R4458" s="5" t="str">
        <f xml:space="preserve"> IF(Helper_Columns[[#This Row],[Profit]]&gt;5000,"High","Low")</f>
        <v>Low</v>
      </c>
    </row>
    <row r="4459" spans="1:18" x14ac:dyDescent="0.25">
      <c r="A4459" t="s">
        <v>4469</v>
      </c>
      <c r="B4459" s="4">
        <v>45617.426085217026</v>
      </c>
      <c r="C4459" t="s">
        <v>5025</v>
      </c>
      <c r="D4459" t="s">
        <v>5026</v>
      </c>
      <c r="E4459" t="s">
        <v>5030</v>
      </c>
      <c r="F4459" t="s">
        <v>5047</v>
      </c>
      <c r="G4459" t="s">
        <v>5067</v>
      </c>
      <c r="H4459">
        <v>62212</v>
      </c>
      <c r="I4459">
        <v>8</v>
      </c>
      <c r="J4459" t="s">
        <v>5068</v>
      </c>
      <c r="K4459">
        <v>6475.84</v>
      </c>
      <c r="L4459" t="s">
        <v>5077</v>
      </c>
      <c r="M4459">
        <f>MONTH(Helper_Columns[Order_Date])</f>
        <v>11</v>
      </c>
      <c r="N4459">
        <f>YEAR(Helper_Columns[Order_Date])</f>
        <v>2024</v>
      </c>
      <c r="O4459" t="str">
        <f>TEXT(Helper_Columns[Order_Date],"mmm")</f>
        <v>Nov</v>
      </c>
      <c r="P4459" s="7">
        <f>IFERROR(Helper_Columns[Profit]/Helper_Columns[Sales_Amount],0)</f>
        <v>0.10409310100945156</v>
      </c>
      <c r="Q4459" s="5" t="str">
        <f>IF(VALUE(SUBSTITUTE(Helper_Columns[[#This Row],[Discount]],"%",""))&gt;=10,"High Discount", "Normal")</f>
        <v>Normal</v>
      </c>
      <c r="R4459" s="5" t="str">
        <f xml:space="preserve"> IF(Helper_Columns[[#This Row],[Profit]]&gt;5000,"High","Low")</f>
        <v>High</v>
      </c>
    </row>
    <row r="4460" spans="1:18" x14ac:dyDescent="0.25">
      <c r="A4460" t="s">
        <v>4470</v>
      </c>
      <c r="B4460" s="4">
        <v>45617.499099819957</v>
      </c>
      <c r="C4460" t="s">
        <v>5016</v>
      </c>
      <c r="D4460" t="s">
        <v>5028</v>
      </c>
      <c r="E4460" t="s">
        <v>5036</v>
      </c>
      <c r="F4460" t="s">
        <v>5047</v>
      </c>
      <c r="G4460" t="s">
        <v>5064</v>
      </c>
      <c r="H4460">
        <v>5619</v>
      </c>
      <c r="I4460">
        <v>10</v>
      </c>
      <c r="J4460" t="s">
        <v>5068</v>
      </c>
      <c r="K4460">
        <v>466.46</v>
      </c>
      <c r="L4460" t="s">
        <v>5079</v>
      </c>
      <c r="M4460">
        <f>MONTH(Helper_Columns[Order_Date])</f>
        <v>11</v>
      </c>
      <c r="N4460">
        <f>YEAR(Helper_Columns[Order_Date])</f>
        <v>2024</v>
      </c>
      <c r="O4460" t="str">
        <f>TEXT(Helper_Columns[Order_Date],"mmm")</f>
        <v>Nov</v>
      </c>
      <c r="P4460" s="7">
        <f>IFERROR(Helper_Columns[Profit]/Helper_Columns[Sales_Amount],0)</f>
        <v>8.3014771311621285E-2</v>
      </c>
      <c r="Q4460" s="5" t="str">
        <f>IF(VALUE(SUBSTITUTE(Helper_Columns[[#This Row],[Discount]],"%",""))&gt;=10,"High Discount", "Normal")</f>
        <v>Normal</v>
      </c>
      <c r="R4460" s="5" t="str">
        <f xml:space="preserve"> IF(Helper_Columns[[#This Row],[Profit]]&gt;5000,"High","Low")</f>
        <v>Low</v>
      </c>
    </row>
    <row r="4461" spans="1:18" x14ac:dyDescent="0.25">
      <c r="A4461" t="s">
        <v>4471</v>
      </c>
      <c r="B4461" s="4">
        <v>45617.572114422881</v>
      </c>
      <c r="C4461" t="s">
        <v>5018</v>
      </c>
      <c r="D4461" t="s">
        <v>5027</v>
      </c>
      <c r="E4461" t="s">
        <v>5038</v>
      </c>
      <c r="F4461" t="s">
        <v>5046</v>
      </c>
      <c r="G4461" t="s">
        <v>5060</v>
      </c>
      <c r="H4461">
        <v>52138</v>
      </c>
      <c r="I4461">
        <v>7</v>
      </c>
      <c r="J4461" t="s">
        <v>5073</v>
      </c>
      <c r="K4461">
        <v>8040.11</v>
      </c>
      <c r="L4461" t="s">
        <v>5076</v>
      </c>
      <c r="M4461">
        <f>MONTH(Helper_Columns[Order_Date])</f>
        <v>11</v>
      </c>
      <c r="N4461">
        <f>YEAR(Helper_Columns[Order_Date])</f>
        <v>2024</v>
      </c>
      <c r="O4461" t="str">
        <f>TEXT(Helper_Columns[Order_Date],"mmm")</f>
        <v>Nov</v>
      </c>
      <c r="P4461" s="7">
        <f>IFERROR(Helper_Columns[Profit]/Helper_Columns[Sales_Amount],0)</f>
        <v>0.1542082550155357</v>
      </c>
      <c r="Q4461" s="5" t="str">
        <f>IF(VALUE(SUBSTITUTE(Helper_Columns[[#This Row],[Discount]],"%",""))&gt;=10,"High Discount", "Normal")</f>
        <v>Normal</v>
      </c>
      <c r="R4461" s="5" t="str">
        <f xml:space="preserve"> IF(Helper_Columns[[#This Row],[Profit]]&gt;5000,"High","Low")</f>
        <v>High</v>
      </c>
    </row>
    <row r="4462" spans="1:18" x14ac:dyDescent="0.25">
      <c r="A4462" t="s">
        <v>4472</v>
      </c>
      <c r="B4462" s="4">
        <v>45617.645129025797</v>
      </c>
      <c r="C4462" t="s">
        <v>5022</v>
      </c>
      <c r="D4462" t="s">
        <v>5029</v>
      </c>
      <c r="E4462" t="s">
        <v>5033</v>
      </c>
      <c r="F4462" t="s">
        <v>5047</v>
      </c>
      <c r="G4462" t="s">
        <v>5062</v>
      </c>
      <c r="H4462">
        <v>22313</v>
      </c>
      <c r="I4462">
        <v>7</v>
      </c>
      <c r="J4462" t="s">
        <v>5071</v>
      </c>
      <c r="K4462">
        <v>4572.09</v>
      </c>
      <c r="L4462" t="s">
        <v>5078</v>
      </c>
      <c r="M4462">
        <f>MONTH(Helper_Columns[Order_Date])</f>
        <v>11</v>
      </c>
      <c r="N4462">
        <f>YEAR(Helper_Columns[Order_Date])</f>
        <v>2024</v>
      </c>
      <c r="O4462" t="str">
        <f>TEXT(Helper_Columns[Order_Date],"mmm")</f>
        <v>Nov</v>
      </c>
      <c r="P4462" s="7">
        <f>IFERROR(Helper_Columns[Profit]/Helper_Columns[Sales_Amount],0)</f>
        <v>0.2049070048850446</v>
      </c>
      <c r="Q4462" s="5" t="str">
        <f>IF(VALUE(SUBSTITUTE(Helper_Columns[[#This Row],[Discount]],"%",""))&gt;=10,"High Discount", "Normal")</f>
        <v>High Discount</v>
      </c>
      <c r="R4462" s="5" t="str">
        <f xml:space="preserve"> IF(Helper_Columns[[#This Row],[Profit]]&gt;5000,"High","Low")</f>
        <v>Low</v>
      </c>
    </row>
    <row r="4463" spans="1:18" x14ac:dyDescent="0.25">
      <c r="A4463" t="s">
        <v>4473</v>
      </c>
      <c r="B4463" s="4">
        <v>45617.718143628706</v>
      </c>
      <c r="C4463" t="s">
        <v>5024</v>
      </c>
      <c r="D4463" t="s">
        <v>5027</v>
      </c>
      <c r="E4463" t="s">
        <v>5042</v>
      </c>
      <c r="F4463" t="s">
        <v>5046</v>
      </c>
      <c r="G4463" t="s">
        <v>5049</v>
      </c>
      <c r="H4463">
        <v>74175</v>
      </c>
      <c r="I4463">
        <v>11</v>
      </c>
      <c r="J4463" t="s">
        <v>5069</v>
      </c>
      <c r="K4463">
        <v>15679.5</v>
      </c>
      <c r="L4463" t="s">
        <v>5079</v>
      </c>
      <c r="M4463">
        <f>MONTH(Helper_Columns[Order_Date])</f>
        <v>11</v>
      </c>
      <c r="N4463">
        <f>YEAR(Helper_Columns[Order_Date])</f>
        <v>2024</v>
      </c>
      <c r="O4463" t="str">
        <f>TEXT(Helper_Columns[Order_Date],"mmm")</f>
        <v>Nov</v>
      </c>
      <c r="P4463" s="7">
        <f>IFERROR(Helper_Columns[Profit]/Helper_Columns[Sales_Amount],0)</f>
        <v>0.21138523761375128</v>
      </c>
      <c r="Q4463" s="5" t="str">
        <f>IF(VALUE(SUBSTITUTE(Helper_Columns[[#This Row],[Discount]],"%",""))&gt;=10,"High Discount", "Normal")</f>
        <v>High Discount</v>
      </c>
      <c r="R4463" s="5" t="str">
        <f xml:space="preserve"> IF(Helper_Columns[[#This Row],[Profit]]&gt;5000,"High","Low")</f>
        <v>High</v>
      </c>
    </row>
    <row r="4464" spans="1:18" x14ac:dyDescent="0.25">
      <c r="A4464" t="s">
        <v>4474</v>
      </c>
      <c r="B4464" s="4">
        <v>45617.791158231637</v>
      </c>
      <c r="C4464" t="s">
        <v>5018</v>
      </c>
      <c r="D4464" t="s">
        <v>5027</v>
      </c>
      <c r="E4464" t="s">
        <v>5044</v>
      </c>
      <c r="F4464" t="s">
        <v>5048</v>
      </c>
      <c r="G4464" t="s">
        <v>5055</v>
      </c>
      <c r="H4464">
        <v>51169</v>
      </c>
      <c r="I4464">
        <v>12</v>
      </c>
      <c r="J4464" t="s">
        <v>5072</v>
      </c>
      <c r="K4464">
        <v>5951.87</v>
      </c>
      <c r="L4464" t="s">
        <v>5076</v>
      </c>
      <c r="M4464">
        <f>MONTH(Helper_Columns[Order_Date])</f>
        <v>11</v>
      </c>
      <c r="N4464">
        <f>YEAR(Helper_Columns[Order_Date])</f>
        <v>2024</v>
      </c>
      <c r="O4464" t="str">
        <f>TEXT(Helper_Columns[Order_Date],"mmm")</f>
        <v>Nov</v>
      </c>
      <c r="P4464" s="7">
        <f>IFERROR(Helper_Columns[Profit]/Helper_Columns[Sales_Amount],0)</f>
        <v>0.11631788778361898</v>
      </c>
      <c r="Q4464" s="5" t="str">
        <f>IF(VALUE(SUBSTITUTE(Helper_Columns[[#This Row],[Discount]],"%",""))&gt;=10,"High Discount", "Normal")</f>
        <v>High Discount</v>
      </c>
      <c r="R4464" s="5" t="str">
        <f xml:space="preserve"> IF(Helper_Columns[[#This Row],[Profit]]&gt;5000,"High","Low")</f>
        <v>High</v>
      </c>
    </row>
    <row r="4465" spans="1:18" x14ac:dyDescent="0.25">
      <c r="A4465" t="s">
        <v>4475</v>
      </c>
      <c r="B4465" s="4">
        <v>45617.864172834561</v>
      </c>
      <c r="C4465" t="s">
        <v>5025</v>
      </c>
      <c r="D4465" t="s">
        <v>5026</v>
      </c>
      <c r="E4465" t="s">
        <v>5034</v>
      </c>
      <c r="F4465" t="s">
        <v>5047</v>
      </c>
      <c r="G4465" t="s">
        <v>5062</v>
      </c>
      <c r="H4465">
        <v>2800</v>
      </c>
      <c r="I4465">
        <v>7</v>
      </c>
      <c r="J4465" t="s">
        <v>5070</v>
      </c>
      <c r="K4465">
        <v>268.16000000000003</v>
      </c>
      <c r="L4465" t="s">
        <v>5078</v>
      </c>
      <c r="M4465">
        <f>MONTH(Helper_Columns[Order_Date])</f>
        <v>11</v>
      </c>
      <c r="N4465">
        <f>YEAR(Helper_Columns[Order_Date])</f>
        <v>2024</v>
      </c>
      <c r="O4465" t="str">
        <f>TEXT(Helper_Columns[Order_Date],"mmm")</f>
        <v>Nov</v>
      </c>
      <c r="P4465" s="7">
        <f>IFERROR(Helper_Columns[Profit]/Helper_Columns[Sales_Amount],0)</f>
        <v>9.5771428571428577E-2</v>
      </c>
      <c r="Q4465" s="5" t="str">
        <f>IF(VALUE(SUBSTITUTE(Helper_Columns[[#This Row],[Discount]],"%",""))&gt;=10,"High Discount", "Normal")</f>
        <v>Normal</v>
      </c>
      <c r="R4465" s="5" t="str">
        <f xml:space="preserve"> IF(Helper_Columns[[#This Row],[Profit]]&gt;5000,"High","Low")</f>
        <v>Low</v>
      </c>
    </row>
    <row r="4466" spans="1:18" x14ac:dyDescent="0.25">
      <c r="A4466" t="s">
        <v>4476</v>
      </c>
      <c r="B4466" s="4">
        <v>45617.937187437477</v>
      </c>
      <c r="C4466" t="s">
        <v>5016</v>
      </c>
      <c r="D4466" t="s">
        <v>5027</v>
      </c>
      <c r="E4466" t="s">
        <v>5042</v>
      </c>
      <c r="F4466" t="s">
        <v>5048</v>
      </c>
      <c r="G4466" t="s">
        <v>5059</v>
      </c>
      <c r="H4466">
        <v>38473</v>
      </c>
      <c r="I4466">
        <v>8</v>
      </c>
      <c r="J4466" t="s">
        <v>5069</v>
      </c>
      <c r="K4466">
        <v>3733.73</v>
      </c>
      <c r="L4466" t="s">
        <v>5078</v>
      </c>
      <c r="M4466">
        <f>MONTH(Helper_Columns[Order_Date])</f>
        <v>11</v>
      </c>
      <c r="N4466">
        <f>YEAR(Helper_Columns[Order_Date])</f>
        <v>2024</v>
      </c>
      <c r="O4466" t="str">
        <f>TEXT(Helper_Columns[Order_Date],"mmm")</f>
        <v>Nov</v>
      </c>
      <c r="P4466" s="7">
        <f>IFERROR(Helper_Columns[Profit]/Helper_Columns[Sales_Amount],0)</f>
        <v>9.7048059678215892E-2</v>
      </c>
      <c r="Q4466" s="5" t="str">
        <f>IF(VALUE(SUBSTITUTE(Helper_Columns[[#This Row],[Discount]],"%",""))&gt;=10,"High Discount", "Normal")</f>
        <v>High Discount</v>
      </c>
      <c r="R4466" s="5" t="str">
        <f xml:space="preserve"> IF(Helper_Columns[[#This Row],[Profit]]&gt;5000,"High","Low")</f>
        <v>Low</v>
      </c>
    </row>
    <row r="4467" spans="1:18" x14ac:dyDescent="0.25">
      <c r="A4467" t="s">
        <v>4477</v>
      </c>
      <c r="B4467" s="4">
        <v>45618.010202040408</v>
      </c>
      <c r="C4467" t="s">
        <v>5015</v>
      </c>
      <c r="D4467" t="s">
        <v>5027</v>
      </c>
      <c r="E4467" t="s">
        <v>5038</v>
      </c>
      <c r="F4467" t="s">
        <v>5048</v>
      </c>
      <c r="G4467" t="s">
        <v>5056</v>
      </c>
      <c r="H4467">
        <v>53996</v>
      </c>
      <c r="I4467">
        <v>6</v>
      </c>
      <c r="J4467" t="s">
        <v>5073</v>
      </c>
      <c r="K4467">
        <v>6919.47</v>
      </c>
      <c r="L4467" t="s">
        <v>5075</v>
      </c>
      <c r="M4467">
        <f>MONTH(Helper_Columns[Order_Date])</f>
        <v>11</v>
      </c>
      <c r="N4467">
        <f>YEAR(Helper_Columns[Order_Date])</f>
        <v>2024</v>
      </c>
      <c r="O4467" t="str">
        <f>TEXT(Helper_Columns[Order_Date],"mmm")</f>
        <v>Nov</v>
      </c>
      <c r="P4467" s="7">
        <f>IFERROR(Helper_Columns[Profit]/Helper_Columns[Sales_Amount],0)</f>
        <v>0.12814782576487146</v>
      </c>
      <c r="Q4467" s="5" t="str">
        <f>IF(VALUE(SUBSTITUTE(Helper_Columns[[#This Row],[Discount]],"%",""))&gt;=10,"High Discount", "Normal")</f>
        <v>Normal</v>
      </c>
      <c r="R4467" s="5" t="str">
        <f xml:space="preserve"> IF(Helper_Columns[[#This Row],[Profit]]&gt;5000,"High","Low")</f>
        <v>High</v>
      </c>
    </row>
    <row r="4468" spans="1:18" x14ac:dyDescent="0.25">
      <c r="A4468" t="s">
        <v>4478</v>
      </c>
      <c r="B4468" s="4">
        <v>45618.083216643317</v>
      </c>
      <c r="C4468" t="s">
        <v>5022</v>
      </c>
      <c r="D4468" t="s">
        <v>5026</v>
      </c>
      <c r="E4468" t="s">
        <v>5034</v>
      </c>
      <c r="F4468" t="s">
        <v>5046</v>
      </c>
      <c r="G4468" t="s">
        <v>5060</v>
      </c>
      <c r="H4468">
        <v>66461</v>
      </c>
      <c r="I4468">
        <v>2</v>
      </c>
      <c r="J4468" t="s">
        <v>5071</v>
      </c>
      <c r="K4468">
        <v>12017.89</v>
      </c>
      <c r="L4468" t="s">
        <v>5075</v>
      </c>
      <c r="M4468">
        <f>MONTH(Helper_Columns[Order_Date])</f>
        <v>11</v>
      </c>
      <c r="N4468">
        <f>YEAR(Helper_Columns[Order_Date])</f>
        <v>2024</v>
      </c>
      <c r="O4468" t="str">
        <f>TEXT(Helper_Columns[Order_Date],"mmm")</f>
        <v>Nov</v>
      </c>
      <c r="P4468" s="7">
        <f>IFERROR(Helper_Columns[Profit]/Helper_Columns[Sales_Amount],0)</f>
        <v>0.18082619882337009</v>
      </c>
      <c r="Q4468" s="5" t="str">
        <f>IF(VALUE(SUBSTITUTE(Helper_Columns[[#This Row],[Discount]],"%",""))&gt;=10,"High Discount", "Normal")</f>
        <v>High Discount</v>
      </c>
      <c r="R4468" s="5" t="str">
        <f xml:space="preserve"> IF(Helper_Columns[[#This Row],[Profit]]&gt;5000,"High","Low")</f>
        <v>High</v>
      </c>
    </row>
    <row r="4469" spans="1:18" x14ac:dyDescent="0.25">
      <c r="A4469" t="s">
        <v>4479</v>
      </c>
      <c r="B4469" s="4">
        <v>45618.156231246241</v>
      </c>
      <c r="C4469" t="s">
        <v>5022</v>
      </c>
      <c r="D4469" t="s">
        <v>5026</v>
      </c>
      <c r="E4469" t="s">
        <v>5034</v>
      </c>
      <c r="F4469" t="s">
        <v>5046</v>
      </c>
      <c r="G4469" t="s">
        <v>5049</v>
      </c>
      <c r="H4469">
        <v>62805</v>
      </c>
      <c r="I4469">
        <v>1</v>
      </c>
      <c r="J4469" t="s">
        <v>5072</v>
      </c>
      <c r="K4469">
        <v>13366.47</v>
      </c>
      <c r="L4469" t="s">
        <v>5074</v>
      </c>
      <c r="M4469">
        <f>MONTH(Helper_Columns[Order_Date])</f>
        <v>11</v>
      </c>
      <c r="N4469">
        <f>YEAR(Helper_Columns[Order_Date])</f>
        <v>2024</v>
      </c>
      <c r="O4469" t="str">
        <f>TEXT(Helper_Columns[Order_Date],"mmm")</f>
        <v>Nov</v>
      </c>
      <c r="P4469" s="7">
        <f>IFERROR(Helper_Columns[Profit]/Helper_Columns[Sales_Amount],0)</f>
        <v>0.21282493432051589</v>
      </c>
      <c r="Q4469" s="5" t="str">
        <f>IF(VALUE(SUBSTITUTE(Helper_Columns[[#This Row],[Discount]],"%",""))&gt;=10,"High Discount", "Normal")</f>
        <v>High Discount</v>
      </c>
      <c r="R4469" s="5" t="str">
        <f xml:space="preserve"> IF(Helper_Columns[[#This Row],[Profit]]&gt;5000,"High","Low")</f>
        <v>High</v>
      </c>
    </row>
    <row r="4470" spans="1:18" x14ac:dyDescent="0.25">
      <c r="A4470" t="s">
        <v>4480</v>
      </c>
      <c r="B4470" s="4">
        <v>45618.229245849157</v>
      </c>
      <c r="C4470" t="s">
        <v>5019</v>
      </c>
      <c r="D4470" t="s">
        <v>5028</v>
      </c>
      <c r="E4470" t="s">
        <v>5037</v>
      </c>
      <c r="F4470" t="s">
        <v>5048</v>
      </c>
      <c r="G4470" t="s">
        <v>5065</v>
      </c>
      <c r="H4470">
        <v>19691</v>
      </c>
      <c r="I4470">
        <v>5</v>
      </c>
      <c r="J4470" t="s">
        <v>5071</v>
      </c>
      <c r="K4470">
        <v>2456.77</v>
      </c>
      <c r="L4470" t="s">
        <v>5076</v>
      </c>
      <c r="M4470">
        <f>MONTH(Helper_Columns[Order_Date])</f>
        <v>11</v>
      </c>
      <c r="N4470">
        <f>YEAR(Helper_Columns[Order_Date])</f>
        <v>2024</v>
      </c>
      <c r="O4470" t="str">
        <f>TEXT(Helper_Columns[Order_Date],"mmm")</f>
        <v>Nov</v>
      </c>
      <c r="P4470" s="7">
        <f>IFERROR(Helper_Columns[Profit]/Helper_Columns[Sales_Amount],0)</f>
        <v>0.12476613681377278</v>
      </c>
      <c r="Q4470" s="5" t="str">
        <f>IF(VALUE(SUBSTITUTE(Helper_Columns[[#This Row],[Discount]],"%",""))&gt;=10,"High Discount", "Normal")</f>
        <v>High Discount</v>
      </c>
      <c r="R4470" s="5" t="str">
        <f xml:space="preserve"> IF(Helper_Columns[[#This Row],[Profit]]&gt;5000,"High","Low")</f>
        <v>Low</v>
      </c>
    </row>
    <row r="4471" spans="1:18" x14ac:dyDescent="0.25">
      <c r="A4471" t="s">
        <v>4481</v>
      </c>
      <c r="B4471" s="4">
        <v>45618.302260452081</v>
      </c>
      <c r="C4471" t="s">
        <v>5018</v>
      </c>
      <c r="D4471" t="s">
        <v>5027</v>
      </c>
      <c r="E4471" t="s">
        <v>5038</v>
      </c>
      <c r="F4471" t="s">
        <v>5047</v>
      </c>
      <c r="G4471" t="s">
        <v>5050</v>
      </c>
      <c r="H4471">
        <v>26993</v>
      </c>
      <c r="I4471">
        <v>6</v>
      </c>
      <c r="J4471" t="s">
        <v>5068</v>
      </c>
      <c r="K4471">
        <v>4882.51</v>
      </c>
      <c r="L4471" t="s">
        <v>5076</v>
      </c>
      <c r="M4471">
        <f>MONTH(Helper_Columns[Order_Date])</f>
        <v>11</v>
      </c>
      <c r="N4471">
        <f>YEAR(Helper_Columns[Order_Date])</f>
        <v>2024</v>
      </c>
      <c r="O4471" t="str">
        <f>TEXT(Helper_Columns[Order_Date],"mmm")</f>
        <v>Nov</v>
      </c>
      <c r="P4471" s="7">
        <f>IFERROR(Helper_Columns[Profit]/Helper_Columns[Sales_Amount],0)</f>
        <v>0.18088059867373024</v>
      </c>
      <c r="Q4471" s="5" t="str">
        <f>IF(VALUE(SUBSTITUTE(Helper_Columns[[#This Row],[Discount]],"%",""))&gt;=10,"High Discount", "Normal")</f>
        <v>Normal</v>
      </c>
      <c r="R4471" s="5" t="str">
        <f xml:space="preserve"> IF(Helper_Columns[[#This Row],[Profit]]&gt;5000,"High","Low")</f>
        <v>Low</v>
      </c>
    </row>
    <row r="4472" spans="1:18" x14ac:dyDescent="0.25">
      <c r="A4472" t="s">
        <v>4482</v>
      </c>
      <c r="B4472" s="4">
        <v>45618.375275054997</v>
      </c>
      <c r="C4472" t="s">
        <v>5022</v>
      </c>
      <c r="D4472" t="s">
        <v>5028</v>
      </c>
      <c r="E4472" t="s">
        <v>5037</v>
      </c>
      <c r="F4472" t="s">
        <v>5047</v>
      </c>
      <c r="G4472" t="s">
        <v>5050</v>
      </c>
      <c r="H4472">
        <v>76954</v>
      </c>
      <c r="I4472">
        <v>1</v>
      </c>
      <c r="J4472" t="s">
        <v>5069</v>
      </c>
      <c r="K4472">
        <v>7389.71</v>
      </c>
      <c r="L4472" t="s">
        <v>5079</v>
      </c>
      <c r="M4472">
        <f>MONTH(Helper_Columns[Order_Date])</f>
        <v>11</v>
      </c>
      <c r="N4472">
        <f>YEAR(Helper_Columns[Order_Date])</f>
        <v>2024</v>
      </c>
      <c r="O4472" t="str">
        <f>TEXT(Helper_Columns[Order_Date],"mmm")</f>
        <v>Nov</v>
      </c>
      <c r="P4472" s="7">
        <f>IFERROR(Helper_Columns[Profit]/Helper_Columns[Sales_Amount],0)</f>
        <v>9.602762689398861E-2</v>
      </c>
      <c r="Q4472" s="5" t="str">
        <f>IF(VALUE(SUBSTITUTE(Helper_Columns[[#This Row],[Discount]],"%",""))&gt;=10,"High Discount", "Normal")</f>
        <v>High Discount</v>
      </c>
      <c r="R4472" s="5" t="str">
        <f xml:space="preserve"> IF(Helper_Columns[[#This Row],[Profit]]&gt;5000,"High","Low")</f>
        <v>High</v>
      </c>
    </row>
    <row r="4473" spans="1:18" x14ac:dyDescent="0.25">
      <c r="A4473" t="s">
        <v>4483</v>
      </c>
      <c r="B4473" s="4">
        <v>45618.448289657928</v>
      </c>
      <c r="C4473" t="s">
        <v>5017</v>
      </c>
      <c r="D4473" t="s">
        <v>5027</v>
      </c>
      <c r="E4473" t="s">
        <v>5031</v>
      </c>
      <c r="F4473" t="s">
        <v>5047</v>
      </c>
      <c r="G4473" t="s">
        <v>5063</v>
      </c>
      <c r="H4473">
        <v>45666</v>
      </c>
      <c r="I4473">
        <v>9</v>
      </c>
      <c r="J4473" t="s">
        <v>5069</v>
      </c>
      <c r="K4473">
        <v>9141.56</v>
      </c>
      <c r="L4473" t="s">
        <v>5079</v>
      </c>
      <c r="M4473">
        <f>MONTH(Helper_Columns[Order_Date])</f>
        <v>11</v>
      </c>
      <c r="N4473">
        <f>YEAR(Helper_Columns[Order_Date])</f>
        <v>2024</v>
      </c>
      <c r="O4473" t="str">
        <f>TEXT(Helper_Columns[Order_Date],"mmm")</f>
        <v>Nov</v>
      </c>
      <c r="P4473" s="7">
        <f>IFERROR(Helper_Columns[Profit]/Helper_Columns[Sales_Amount],0)</f>
        <v>0.20018306836596153</v>
      </c>
      <c r="Q4473" s="5" t="str">
        <f>IF(VALUE(SUBSTITUTE(Helper_Columns[[#This Row],[Discount]],"%",""))&gt;=10,"High Discount", "Normal")</f>
        <v>High Discount</v>
      </c>
      <c r="R4473" s="5" t="str">
        <f xml:space="preserve"> IF(Helper_Columns[[#This Row],[Profit]]&gt;5000,"High","Low")</f>
        <v>High</v>
      </c>
    </row>
    <row r="4474" spans="1:18" x14ac:dyDescent="0.25">
      <c r="A4474" t="s">
        <v>4484</v>
      </c>
      <c r="B4474" s="4">
        <v>45618.521304260837</v>
      </c>
      <c r="C4474" t="s">
        <v>5015</v>
      </c>
      <c r="D4474" t="s">
        <v>5029</v>
      </c>
      <c r="E4474" t="s">
        <v>5033</v>
      </c>
      <c r="F4474" t="s">
        <v>5047</v>
      </c>
      <c r="G4474" t="s">
        <v>5058</v>
      </c>
      <c r="H4474">
        <v>43494</v>
      </c>
      <c r="I4474">
        <v>13</v>
      </c>
      <c r="J4474" t="s">
        <v>5072</v>
      </c>
      <c r="K4474">
        <v>8668.99</v>
      </c>
      <c r="L4474" t="s">
        <v>5077</v>
      </c>
      <c r="M4474">
        <f>MONTH(Helper_Columns[Order_Date])</f>
        <v>11</v>
      </c>
      <c r="N4474">
        <f>YEAR(Helper_Columns[Order_Date])</f>
        <v>2024</v>
      </c>
      <c r="O4474" t="str">
        <f>TEXT(Helper_Columns[Order_Date],"mmm")</f>
        <v>Nov</v>
      </c>
      <c r="P4474" s="7">
        <f>IFERROR(Helper_Columns[Profit]/Helper_Columns[Sales_Amount],0)</f>
        <v>0.1993146181082448</v>
      </c>
      <c r="Q4474" s="5" t="str">
        <f>IF(VALUE(SUBSTITUTE(Helper_Columns[[#This Row],[Discount]],"%",""))&gt;=10,"High Discount", "Normal")</f>
        <v>High Discount</v>
      </c>
      <c r="R4474" s="5" t="str">
        <f xml:space="preserve"> IF(Helper_Columns[[#This Row],[Profit]]&gt;5000,"High","Low")</f>
        <v>High</v>
      </c>
    </row>
    <row r="4475" spans="1:18" x14ac:dyDescent="0.25">
      <c r="A4475" t="s">
        <v>4485</v>
      </c>
      <c r="B4475" s="4">
        <v>45618.594318863761</v>
      </c>
      <c r="C4475" t="s">
        <v>5021</v>
      </c>
      <c r="D4475" t="s">
        <v>5026</v>
      </c>
      <c r="E4475" t="s">
        <v>5043</v>
      </c>
      <c r="F4475" t="s">
        <v>5046</v>
      </c>
      <c r="G4475" t="s">
        <v>5053</v>
      </c>
      <c r="H4475">
        <v>16396</v>
      </c>
      <c r="I4475">
        <v>3</v>
      </c>
      <c r="J4475" t="s">
        <v>5069</v>
      </c>
      <c r="K4475">
        <v>2476.06</v>
      </c>
      <c r="L4475" t="s">
        <v>5076</v>
      </c>
      <c r="M4475">
        <f>MONTH(Helper_Columns[Order_Date])</f>
        <v>11</v>
      </c>
      <c r="N4475">
        <f>YEAR(Helper_Columns[Order_Date])</f>
        <v>2024</v>
      </c>
      <c r="O4475" t="str">
        <f>TEXT(Helper_Columns[Order_Date],"mmm")</f>
        <v>Nov</v>
      </c>
      <c r="P4475" s="7">
        <f>IFERROR(Helper_Columns[Profit]/Helper_Columns[Sales_Amount],0)</f>
        <v>0.15101610148816785</v>
      </c>
      <c r="Q4475" s="5" t="str">
        <f>IF(VALUE(SUBSTITUTE(Helper_Columns[[#This Row],[Discount]],"%",""))&gt;=10,"High Discount", "Normal")</f>
        <v>High Discount</v>
      </c>
      <c r="R4475" s="5" t="str">
        <f xml:space="preserve"> IF(Helper_Columns[[#This Row],[Profit]]&gt;5000,"High","Low")</f>
        <v>Low</v>
      </c>
    </row>
    <row r="4476" spans="1:18" x14ac:dyDescent="0.25">
      <c r="A4476" t="s">
        <v>4486</v>
      </c>
      <c r="B4476" s="4">
        <v>45618.667333466692</v>
      </c>
      <c r="C4476" t="s">
        <v>5019</v>
      </c>
      <c r="D4476" t="s">
        <v>5029</v>
      </c>
      <c r="E4476" t="s">
        <v>5033</v>
      </c>
      <c r="F4476" t="s">
        <v>5046</v>
      </c>
      <c r="G4476" t="s">
        <v>5066</v>
      </c>
      <c r="H4476">
        <v>34588</v>
      </c>
      <c r="I4476">
        <v>10</v>
      </c>
      <c r="J4476" t="s">
        <v>5073</v>
      </c>
      <c r="K4476">
        <v>4458.78</v>
      </c>
      <c r="L4476" t="s">
        <v>5079</v>
      </c>
      <c r="M4476">
        <f>MONTH(Helper_Columns[Order_Date])</f>
        <v>11</v>
      </c>
      <c r="N4476">
        <f>YEAR(Helper_Columns[Order_Date])</f>
        <v>2024</v>
      </c>
      <c r="O4476" t="str">
        <f>TEXT(Helper_Columns[Order_Date],"mmm")</f>
        <v>Nov</v>
      </c>
      <c r="P4476" s="7">
        <f>IFERROR(Helper_Columns[Profit]/Helper_Columns[Sales_Amount],0)</f>
        <v>0.12891118306927257</v>
      </c>
      <c r="Q4476" s="5" t="str">
        <f>IF(VALUE(SUBSTITUTE(Helper_Columns[[#This Row],[Discount]],"%",""))&gt;=10,"High Discount", "Normal")</f>
        <v>Normal</v>
      </c>
      <c r="R4476" s="5" t="str">
        <f xml:space="preserve"> IF(Helper_Columns[[#This Row],[Profit]]&gt;5000,"High","Low")</f>
        <v>Low</v>
      </c>
    </row>
    <row r="4477" spans="1:18" x14ac:dyDescent="0.25">
      <c r="A4477" t="s">
        <v>4487</v>
      </c>
      <c r="B4477" s="4">
        <v>45618.740348069608</v>
      </c>
      <c r="C4477" t="s">
        <v>5014</v>
      </c>
      <c r="D4477" t="s">
        <v>5028</v>
      </c>
      <c r="E4477" t="s">
        <v>5035</v>
      </c>
      <c r="F4477" t="s">
        <v>5048</v>
      </c>
      <c r="G4477" t="s">
        <v>5052</v>
      </c>
      <c r="H4477">
        <v>37984</v>
      </c>
      <c r="I4477">
        <v>13</v>
      </c>
      <c r="J4477" t="s">
        <v>5073</v>
      </c>
      <c r="K4477">
        <v>7131.15</v>
      </c>
      <c r="L4477" t="s">
        <v>5076</v>
      </c>
      <c r="M4477">
        <f>MONTH(Helper_Columns[Order_Date])</f>
        <v>11</v>
      </c>
      <c r="N4477">
        <f>YEAR(Helper_Columns[Order_Date])</f>
        <v>2024</v>
      </c>
      <c r="O4477" t="str">
        <f>TEXT(Helper_Columns[Order_Date],"mmm")</f>
        <v>Nov</v>
      </c>
      <c r="P4477" s="7">
        <f>IFERROR(Helper_Columns[Profit]/Helper_Columns[Sales_Amount],0)</f>
        <v>0.18774089090143217</v>
      </c>
      <c r="Q4477" s="5" t="str">
        <f>IF(VALUE(SUBSTITUTE(Helper_Columns[[#This Row],[Discount]],"%",""))&gt;=10,"High Discount", "Normal")</f>
        <v>Normal</v>
      </c>
      <c r="R4477" s="5" t="str">
        <f xml:space="preserve"> IF(Helper_Columns[[#This Row],[Profit]]&gt;5000,"High","Low")</f>
        <v>High</v>
      </c>
    </row>
    <row r="4478" spans="1:18" x14ac:dyDescent="0.25">
      <c r="A4478" t="s">
        <v>4488</v>
      </c>
      <c r="B4478" s="4">
        <v>45618.813362672518</v>
      </c>
      <c r="C4478" t="s">
        <v>5014</v>
      </c>
      <c r="D4478" t="s">
        <v>5026</v>
      </c>
      <c r="E4478" t="s">
        <v>5030</v>
      </c>
      <c r="F4478" t="s">
        <v>5046</v>
      </c>
      <c r="G4478" t="s">
        <v>5057</v>
      </c>
      <c r="H4478">
        <v>45622</v>
      </c>
      <c r="I4478">
        <v>1</v>
      </c>
      <c r="J4478" t="s">
        <v>5072</v>
      </c>
      <c r="K4478">
        <v>8839.2000000000007</v>
      </c>
      <c r="L4478" t="s">
        <v>5079</v>
      </c>
      <c r="M4478">
        <f>MONTH(Helper_Columns[Order_Date])</f>
        <v>11</v>
      </c>
      <c r="N4478">
        <f>YEAR(Helper_Columns[Order_Date])</f>
        <v>2024</v>
      </c>
      <c r="O4478" t="str">
        <f>TEXT(Helper_Columns[Order_Date],"mmm")</f>
        <v>Nov</v>
      </c>
      <c r="P4478" s="7">
        <f>IFERROR(Helper_Columns[Profit]/Helper_Columns[Sales_Amount],0)</f>
        <v>0.19374863004690721</v>
      </c>
      <c r="Q4478" s="5" t="str">
        <f>IF(VALUE(SUBSTITUTE(Helper_Columns[[#This Row],[Discount]],"%",""))&gt;=10,"High Discount", "Normal")</f>
        <v>High Discount</v>
      </c>
      <c r="R4478" s="5" t="str">
        <f xml:space="preserve"> IF(Helper_Columns[[#This Row],[Profit]]&gt;5000,"High","Low")</f>
        <v>High</v>
      </c>
    </row>
    <row r="4479" spans="1:18" x14ac:dyDescent="0.25">
      <c r="A4479" t="s">
        <v>4489</v>
      </c>
      <c r="B4479" s="4">
        <v>45618.886377275448</v>
      </c>
      <c r="C4479" t="s">
        <v>5014</v>
      </c>
      <c r="D4479" t="s">
        <v>5026</v>
      </c>
      <c r="E4479" t="s">
        <v>5045</v>
      </c>
      <c r="F4479" t="s">
        <v>5048</v>
      </c>
      <c r="G4479" t="s">
        <v>5052</v>
      </c>
      <c r="H4479">
        <v>69646</v>
      </c>
      <c r="I4479">
        <v>3</v>
      </c>
      <c r="J4479" t="s">
        <v>5068</v>
      </c>
      <c r="K4479">
        <v>5721.34</v>
      </c>
      <c r="L4479" t="s">
        <v>5077</v>
      </c>
      <c r="M4479">
        <f>MONTH(Helper_Columns[Order_Date])</f>
        <v>11</v>
      </c>
      <c r="N4479">
        <f>YEAR(Helper_Columns[Order_Date])</f>
        <v>2024</v>
      </c>
      <c r="O4479" t="str">
        <f>TEXT(Helper_Columns[Order_Date],"mmm")</f>
        <v>Nov</v>
      </c>
      <c r="P4479" s="7">
        <f>IFERROR(Helper_Columns[Profit]/Helper_Columns[Sales_Amount],0)</f>
        <v>8.2148867128047559E-2</v>
      </c>
      <c r="Q4479" s="5" t="str">
        <f>IF(VALUE(SUBSTITUTE(Helper_Columns[[#This Row],[Discount]],"%",""))&gt;=10,"High Discount", "Normal")</f>
        <v>Normal</v>
      </c>
      <c r="R4479" s="5" t="str">
        <f xml:space="preserve"> IF(Helper_Columns[[#This Row],[Profit]]&gt;5000,"High","Low")</f>
        <v>High</v>
      </c>
    </row>
    <row r="4480" spans="1:18" x14ac:dyDescent="0.25">
      <c r="A4480" t="s">
        <v>4490</v>
      </c>
      <c r="B4480" s="4">
        <v>45618.959391878358</v>
      </c>
      <c r="C4480" t="s">
        <v>5016</v>
      </c>
      <c r="D4480" t="s">
        <v>5027</v>
      </c>
      <c r="E4480" t="s">
        <v>5038</v>
      </c>
      <c r="F4480" t="s">
        <v>5047</v>
      </c>
      <c r="G4480" t="s">
        <v>5058</v>
      </c>
      <c r="H4480">
        <v>7817</v>
      </c>
      <c r="I4480">
        <v>5</v>
      </c>
      <c r="J4480" t="s">
        <v>5070</v>
      </c>
      <c r="K4480">
        <v>928.82</v>
      </c>
      <c r="L4480" t="s">
        <v>5077</v>
      </c>
      <c r="M4480">
        <f>MONTH(Helper_Columns[Order_Date])</f>
        <v>11</v>
      </c>
      <c r="N4480">
        <f>YEAR(Helper_Columns[Order_Date])</f>
        <v>2024</v>
      </c>
      <c r="O4480" t="str">
        <f>TEXT(Helper_Columns[Order_Date],"mmm")</f>
        <v>Nov</v>
      </c>
      <c r="P4480" s="7">
        <f>IFERROR(Helper_Columns[Profit]/Helper_Columns[Sales_Amount],0)</f>
        <v>0.11882051938083664</v>
      </c>
      <c r="Q4480" s="5" t="str">
        <f>IF(VALUE(SUBSTITUTE(Helper_Columns[[#This Row],[Discount]],"%",""))&gt;=10,"High Discount", "Normal")</f>
        <v>Normal</v>
      </c>
      <c r="R4480" s="5" t="str">
        <f xml:space="preserve"> IF(Helper_Columns[[#This Row],[Profit]]&gt;5000,"High","Low")</f>
        <v>Low</v>
      </c>
    </row>
    <row r="4481" spans="1:18" x14ac:dyDescent="0.25">
      <c r="A4481" t="s">
        <v>4491</v>
      </c>
      <c r="B4481" s="4">
        <v>45619.032406481281</v>
      </c>
      <c r="C4481" t="s">
        <v>5020</v>
      </c>
      <c r="D4481" t="s">
        <v>5027</v>
      </c>
      <c r="E4481" t="s">
        <v>5038</v>
      </c>
      <c r="F4481" t="s">
        <v>5048</v>
      </c>
      <c r="G4481" t="s">
        <v>5055</v>
      </c>
      <c r="H4481">
        <v>55858</v>
      </c>
      <c r="I4481">
        <v>1</v>
      </c>
      <c r="J4481" t="s">
        <v>5068</v>
      </c>
      <c r="K4481">
        <v>5367.58</v>
      </c>
      <c r="L4481" t="s">
        <v>5074</v>
      </c>
      <c r="M4481">
        <f>MONTH(Helper_Columns[Order_Date])</f>
        <v>11</v>
      </c>
      <c r="N4481">
        <f>YEAR(Helper_Columns[Order_Date])</f>
        <v>2024</v>
      </c>
      <c r="O4481" t="str">
        <f>TEXT(Helper_Columns[Order_Date],"mmm")</f>
        <v>Nov</v>
      </c>
      <c r="P4481" s="7">
        <f>IFERROR(Helper_Columns[Profit]/Helper_Columns[Sales_Amount],0)</f>
        <v>9.6093308031078808E-2</v>
      </c>
      <c r="Q4481" s="5" t="str">
        <f>IF(VALUE(SUBSTITUTE(Helper_Columns[[#This Row],[Discount]],"%",""))&gt;=10,"High Discount", "Normal")</f>
        <v>Normal</v>
      </c>
      <c r="R4481" s="5" t="str">
        <f xml:space="preserve"> IF(Helper_Columns[[#This Row],[Profit]]&gt;5000,"High","Low")</f>
        <v>High</v>
      </c>
    </row>
    <row r="4482" spans="1:18" x14ac:dyDescent="0.25">
      <c r="A4482" t="s">
        <v>4492</v>
      </c>
      <c r="B4482" s="4">
        <v>45619.105421084212</v>
      </c>
      <c r="C4482" t="s">
        <v>5019</v>
      </c>
      <c r="D4482" t="s">
        <v>5029</v>
      </c>
      <c r="E4482" t="s">
        <v>5033</v>
      </c>
      <c r="F4482" t="s">
        <v>5046</v>
      </c>
      <c r="G4482" t="s">
        <v>5049</v>
      </c>
      <c r="H4482">
        <v>27273</v>
      </c>
      <c r="I4482">
        <v>3</v>
      </c>
      <c r="J4482" t="s">
        <v>5070</v>
      </c>
      <c r="K4482">
        <v>4354.1899999999996</v>
      </c>
      <c r="L4482" t="s">
        <v>5076</v>
      </c>
      <c r="M4482">
        <f>MONTH(Helper_Columns[Order_Date])</f>
        <v>11</v>
      </c>
      <c r="N4482">
        <f>YEAR(Helper_Columns[Order_Date])</f>
        <v>2024</v>
      </c>
      <c r="O4482" t="str">
        <f>TEXT(Helper_Columns[Order_Date],"mmm")</f>
        <v>Nov</v>
      </c>
      <c r="P4482" s="7">
        <f>IFERROR(Helper_Columns[Profit]/Helper_Columns[Sales_Amount],0)</f>
        <v>0.15965203681296519</v>
      </c>
      <c r="Q4482" s="5" t="str">
        <f>IF(VALUE(SUBSTITUTE(Helper_Columns[[#This Row],[Discount]],"%",""))&gt;=10,"High Discount", "Normal")</f>
        <v>Normal</v>
      </c>
      <c r="R4482" s="5" t="str">
        <f xml:space="preserve"> IF(Helper_Columns[[#This Row],[Profit]]&gt;5000,"High","Low")</f>
        <v>Low</v>
      </c>
    </row>
    <row r="4483" spans="1:18" x14ac:dyDescent="0.25">
      <c r="A4483" t="s">
        <v>4493</v>
      </c>
      <c r="B4483" s="4">
        <v>45619.178435687129</v>
      </c>
      <c r="C4483" t="s">
        <v>5016</v>
      </c>
      <c r="D4483" t="s">
        <v>5028</v>
      </c>
      <c r="E4483" t="s">
        <v>5036</v>
      </c>
      <c r="F4483" t="s">
        <v>5047</v>
      </c>
      <c r="G4483" t="s">
        <v>5064</v>
      </c>
      <c r="H4483">
        <v>60571</v>
      </c>
      <c r="I4483">
        <v>1</v>
      </c>
      <c r="J4483" t="s">
        <v>5071</v>
      </c>
      <c r="K4483">
        <v>9025.36</v>
      </c>
      <c r="L4483" t="s">
        <v>5074</v>
      </c>
      <c r="M4483">
        <f>MONTH(Helper_Columns[Order_Date])</f>
        <v>11</v>
      </c>
      <c r="N4483">
        <f>YEAR(Helper_Columns[Order_Date])</f>
        <v>2024</v>
      </c>
      <c r="O4483" t="str">
        <f>TEXT(Helper_Columns[Order_Date],"mmm")</f>
        <v>Nov</v>
      </c>
      <c r="P4483" s="7">
        <f>IFERROR(Helper_Columns[Profit]/Helper_Columns[Sales_Amount],0)</f>
        <v>0.14900463918376783</v>
      </c>
      <c r="Q4483" s="5" t="str">
        <f>IF(VALUE(SUBSTITUTE(Helper_Columns[[#This Row],[Discount]],"%",""))&gt;=10,"High Discount", "Normal")</f>
        <v>High Discount</v>
      </c>
      <c r="R4483" s="5" t="str">
        <f xml:space="preserve"> IF(Helper_Columns[[#This Row],[Profit]]&gt;5000,"High","Low")</f>
        <v>High</v>
      </c>
    </row>
    <row r="4484" spans="1:18" x14ac:dyDescent="0.25">
      <c r="A4484" t="s">
        <v>4494</v>
      </c>
      <c r="B4484" s="4">
        <v>45619.251450290059</v>
      </c>
      <c r="C4484" t="s">
        <v>5018</v>
      </c>
      <c r="D4484" t="s">
        <v>5026</v>
      </c>
      <c r="E4484" t="s">
        <v>5043</v>
      </c>
      <c r="F4484" t="s">
        <v>5047</v>
      </c>
      <c r="G4484" t="s">
        <v>5067</v>
      </c>
      <c r="H4484">
        <v>27532</v>
      </c>
      <c r="I4484">
        <v>2</v>
      </c>
      <c r="J4484" t="s">
        <v>5071</v>
      </c>
      <c r="K4484">
        <v>5574</v>
      </c>
      <c r="L4484" t="s">
        <v>5075</v>
      </c>
      <c r="M4484">
        <f>MONTH(Helper_Columns[Order_Date])</f>
        <v>11</v>
      </c>
      <c r="N4484">
        <f>YEAR(Helper_Columns[Order_Date])</f>
        <v>2024</v>
      </c>
      <c r="O4484" t="str">
        <f>TEXT(Helper_Columns[Order_Date],"mmm")</f>
        <v>Nov</v>
      </c>
      <c r="P4484" s="7">
        <f>IFERROR(Helper_Columns[Profit]/Helper_Columns[Sales_Amount],0)</f>
        <v>0.20245532471306116</v>
      </c>
      <c r="Q4484" s="5" t="str">
        <f>IF(VALUE(SUBSTITUTE(Helper_Columns[[#This Row],[Discount]],"%",""))&gt;=10,"High Discount", "Normal")</f>
        <v>High Discount</v>
      </c>
      <c r="R4484" s="5" t="str">
        <f xml:space="preserve"> IF(Helper_Columns[[#This Row],[Profit]]&gt;5000,"High","Low")</f>
        <v>High</v>
      </c>
    </row>
    <row r="4485" spans="1:18" x14ac:dyDescent="0.25">
      <c r="A4485" t="s">
        <v>4495</v>
      </c>
      <c r="B4485" s="4">
        <v>45619.324464892983</v>
      </c>
      <c r="C4485" t="s">
        <v>5021</v>
      </c>
      <c r="D4485" t="s">
        <v>5028</v>
      </c>
      <c r="E4485" t="s">
        <v>5036</v>
      </c>
      <c r="F4485" t="s">
        <v>5048</v>
      </c>
      <c r="G4485" t="s">
        <v>5055</v>
      </c>
      <c r="H4485">
        <v>41334</v>
      </c>
      <c r="I4485">
        <v>1</v>
      </c>
      <c r="J4485" t="s">
        <v>5068</v>
      </c>
      <c r="K4485">
        <v>8044.71</v>
      </c>
      <c r="L4485" t="s">
        <v>5075</v>
      </c>
      <c r="M4485">
        <f>MONTH(Helper_Columns[Order_Date])</f>
        <v>11</v>
      </c>
      <c r="N4485">
        <f>YEAR(Helper_Columns[Order_Date])</f>
        <v>2024</v>
      </c>
      <c r="O4485" t="str">
        <f>TEXT(Helper_Columns[Order_Date],"mmm")</f>
        <v>Nov</v>
      </c>
      <c r="P4485" s="7">
        <f>IFERROR(Helper_Columns[Profit]/Helper_Columns[Sales_Amount],0)</f>
        <v>0.19462694150094353</v>
      </c>
      <c r="Q4485" s="5" t="str">
        <f>IF(VALUE(SUBSTITUTE(Helper_Columns[[#This Row],[Discount]],"%",""))&gt;=10,"High Discount", "Normal")</f>
        <v>Normal</v>
      </c>
      <c r="R4485" s="5" t="str">
        <f xml:space="preserve"> IF(Helper_Columns[[#This Row],[Profit]]&gt;5000,"High","Low")</f>
        <v>High</v>
      </c>
    </row>
    <row r="4486" spans="1:18" x14ac:dyDescent="0.25">
      <c r="A4486" t="s">
        <v>4496</v>
      </c>
      <c r="B4486" s="4">
        <v>45619.397479495892</v>
      </c>
      <c r="C4486" t="s">
        <v>5021</v>
      </c>
      <c r="D4486" t="s">
        <v>5029</v>
      </c>
      <c r="E4486" t="s">
        <v>5033</v>
      </c>
      <c r="F4486" t="s">
        <v>5046</v>
      </c>
      <c r="G4486" t="s">
        <v>5061</v>
      </c>
      <c r="H4486">
        <v>56233</v>
      </c>
      <c r="I4486">
        <v>1</v>
      </c>
      <c r="J4486" t="s">
        <v>5068</v>
      </c>
      <c r="K4486">
        <v>5639.55</v>
      </c>
      <c r="L4486" t="s">
        <v>5078</v>
      </c>
      <c r="M4486">
        <f>MONTH(Helper_Columns[Order_Date])</f>
        <v>11</v>
      </c>
      <c r="N4486">
        <f>YEAR(Helper_Columns[Order_Date])</f>
        <v>2024</v>
      </c>
      <c r="O4486" t="str">
        <f>TEXT(Helper_Columns[Order_Date],"mmm")</f>
        <v>Nov</v>
      </c>
      <c r="P4486" s="7">
        <f>IFERROR(Helper_Columns[Profit]/Helper_Columns[Sales_Amount],0)</f>
        <v>0.10028897622392545</v>
      </c>
      <c r="Q4486" s="5" t="str">
        <f>IF(VALUE(SUBSTITUTE(Helper_Columns[[#This Row],[Discount]],"%",""))&gt;=10,"High Discount", "Normal")</f>
        <v>Normal</v>
      </c>
      <c r="R4486" s="5" t="str">
        <f xml:space="preserve"> IF(Helper_Columns[[#This Row],[Profit]]&gt;5000,"High","Low")</f>
        <v>High</v>
      </c>
    </row>
    <row r="4487" spans="1:18" x14ac:dyDescent="0.25">
      <c r="A4487" t="s">
        <v>4497</v>
      </c>
      <c r="B4487" s="4">
        <v>45619.470494098823</v>
      </c>
      <c r="C4487" t="s">
        <v>5018</v>
      </c>
      <c r="D4487" t="s">
        <v>5026</v>
      </c>
      <c r="E4487" t="s">
        <v>5043</v>
      </c>
      <c r="F4487" t="s">
        <v>5047</v>
      </c>
      <c r="G4487" t="s">
        <v>5062</v>
      </c>
      <c r="H4487">
        <v>36966</v>
      </c>
      <c r="I4487">
        <v>9</v>
      </c>
      <c r="J4487" t="s">
        <v>5068</v>
      </c>
      <c r="K4487">
        <v>5094.3100000000004</v>
      </c>
      <c r="L4487" t="s">
        <v>5076</v>
      </c>
      <c r="M4487">
        <f>MONTH(Helper_Columns[Order_Date])</f>
        <v>11</v>
      </c>
      <c r="N4487">
        <f>YEAR(Helper_Columns[Order_Date])</f>
        <v>2024</v>
      </c>
      <c r="O4487" t="str">
        <f>TEXT(Helper_Columns[Order_Date],"mmm")</f>
        <v>Nov</v>
      </c>
      <c r="P4487" s="7">
        <f>IFERROR(Helper_Columns[Profit]/Helper_Columns[Sales_Amount],0)</f>
        <v>0.1378106909051561</v>
      </c>
      <c r="Q4487" s="5" t="str">
        <f>IF(VALUE(SUBSTITUTE(Helper_Columns[[#This Row],[Discount]],"%",""))&gt;=10,"High Discount", "Normal")</f>
        <v>Normal</v>
      </c>
      <c r="R4487" s="5" t="str">
        <f xml:space="preserve"> IF(Helper_Columns[[#This Row],[Profit]]&gt;5000,"High","Low")</f>
        <v>High</v>
      </c>
    </row>
    <row r="4488" spans="1:18" x14ac:dyDescent="0.25">
      <c r="A4488" t="s">
        <v>4498</v>
      </c>
      <c r="B4488" s="4">
        <v>45619.543508701739</v>
      </c>
      <c r="C4488" t="s">
        <v>5016</v>
      </c>
      <c r="D4488" t="s">
        <v>5026</v>
      </c>
      <c r="E4488" t="s">
        <v>5043</v>
      </c>
      <c r="F4488" t="s">
        <v>5048</v>
      </c>
      <c r="G4488" t="s">
        <v>5056</v>
      </c>
      <c r="H4488">
        <v>56032</v>
      </c>
      <c r="I4488">
        <v>6</v>
      </c>
      <c r="J4488" t="s">
        <v>5071</v>
      </c>
      <c r="K4488">
        <v>9744.7199999999993</v>
      </c>
      <c r="L4488" t="s">
        <v>5075</v>
      </c>
      <c r="M4488">
        <f>MONTH(Helper_Columns[Order_Date])</f>
        <v>11</v>
      </c>
      <c r="N4488">
        <f>YEAR(Helper_Columns[Order_Date])</f>
        <v>2024</v>
      </c>
      <c r="O4488" t="str">
        <f>TEXT(Helper_Columns[Order_Date],"mmm")</f>
        <v>Nov</v>
      </c>
      <c r="P4488" s="7">
        <f>IFERROR(Helper_Columns[Profit]/Helper_Columns[Sales_Amount],0)</f>
        <v>0.17391347801256424</v>
      </c>
      <c r="Q4488" s="5" t="str">
        <f>IF(VALUE(SUBSTITUTE(Helper_Columns[[#This Row],[Discount]],"%",""))&gt;=10,"High Discount", "Normal")</f>
        <v>High Discount</v>
      </c>
      <c r="R4488" s="5" t="str">
        <f xml:space="preserve"> IF(Helper_Columns[[#This Row],[Profit]]&gt;5000,"High","Low")</f>
        <v>High</v>
      </c>
    </row>
    <row r="4489" spans="1:18" x14ac:dyDescent="0.25">
      <c r="A4489" t="s">
        <v>4499</v>
      </c>
      <c r="B4489" s="4">
        <v>45619.616523304663</v>
      </c>
      <c r="C4489" t="s">
        <v>5024</v>
      </c>
      <c r="D4489" t="s">
        <v>5026</v>
      </c>
      <c r="E4489" t="s">
        <v>5043</v>
      </c>
      <c r="F4489" t="s">
        <v>5048</v>
      </c>
      <c r="G4489" t="s">
        <v>5052</v>
      </c>
      <c r="H4489">
        <v>77251</v>
      </c>
      <c r="I4489">
        <v>9</v>
      </c>
      <c r="J4489" t="s">
        <v>5072</v>
      </c>
      <c r="K4489">
        <v>8342.83</v>
      </c>
      <c r="L4489" t="s">
        <v>5077</v>
      </c>
      <c r="M4489">
        <f>MONTH(Helper_Columns[Order_Date])</f>
        <v>11</v>
      </c>
      <c r="N4489">
        <f>YEAR(Helper_Columns[Order_Date])</f>
        <v>2024</v>
      </c>
      <c r="O4489" t="str">
        <f>TEXT(Helper_Columns[Order_Date],"mmm")</f>
        <v>Nov</v>
      </c>
      <c r="P4489" s="7">
        <f>IFERROR(Helper_Columns[Profit]/Helper_Columns[Sales_Amount],0)</f>
        <v>0.10799640134108296</v>
      </c>
      <c r="Q4489" s="5" t="str">
        <f>IF(VALUE(SUBSTITUTE(Helper_Columns[[#This Row],[Discount]],"%",""))&gt;=10,"High Discount", "Normal")</f>
        <v>High Discount</v>
      </c>
      <c r="R4489" s="5" t="str">
        <f xml:space="preserve"> IF(Helper_Columns[[#This Row],[Profit]]&gt;5000,"High","Low")</f>
        <v>High</v>
      </c>
    </row>
    <row r="4490" spans="1:18" x14ac:dyDescent="0.25">
      <c r="A4490" t="s">
        <v>4500</v>
      </c>
      <c r="B4490" s="4">
        <v>45619.68953790758</v>
      </c>
      <c r="C4490" t="s">
        <v>5023</v>
      </c>
      <c r="D4490" t="s">
        <v>5028</v>
      </c>
      <c r="E4490" t="s">
        <v>5032</v>
      </c>
      <c r="F4490" t="s">
        <v>5046</v>
      </c>
      <c r="G4490" t="s">
        <v>5061</v>
      </c>
      <c r="H4490">
        <v>2636</v>
      </c>
      <c r="I4490">
        <v>13</v>
      </c>
      <c r="J4490" t="s">
        <v>5073</v>
      </c>
      <c r="K4490">
        <v>343.46</v>
      </c>
      <c r="L4490" t="s">
        <v>5074</v>
      </c>
      <c r="M4490">
        <f>MONTH(Helper_Columns[Order_Date])</f>
        <v>11</v>
      </c>
      <c r="N4490">
        <f>YEAR(Helper_Columns[Order_Date])</f>
        <v>2024</v>
      </c>
      <c r="O4490" t="str">
        <f>TEXT(Helper_Columns[Order_Date],"mmm")</f>
        <v>Nov</v>
      </c>
      <c r="P4490" s="7">
        <f>IFERROR(Helper_Columns[Profit]/Helper_Columns[Sales_Amount],0)</f>
        <v>0.13029590288315629</v>
      </c>
      <c r="Q4490" s="5" t="str">
        <f>IF(VALUE(SUBSTITUTE(Helper_Columns[[#This Row],[Discount]],"%",""))&gt;=10,"High Discount", "Normal")</f>
        <v>Normal</v>
      </c>
      <c r="R4490" s="5" t="str">
        <f xml:space="preserve"> IF(Helper_Columns[[#This Row],[Profit]]&gt;5000,"High","Low")</f>
        <v>Low</v>
      </c>
    </row>
    <row r="4491" spans="1:18" x14ac:dyDescent="0.25">
      <c r="A4491" t="s">
        <v>4501</v>
      </c>
      <c r="B4491" s="4">
        <v>45619.762552510503</v>
      </c>
      <c r="C4491" t="s">
        <v>5019</v>
      </c>
      <c r="D4491" t="s">
        <v>5029</v>
      </c>
      <c r="E4491" t="s">
        <v>5040</v>
      </c>
      <c r="F4491" t="s">
        <v>5046</v>
      </c>
      <c r="G4491" t="s">
        <v>5049</v>
      </c>
      <c r="H4491">
        <v>13671</v>
      </c>
      <c r="I4491">
        <v>13</v>
      </c>
      <c r="J4491" t="s">
        <v>5072</v>
      </c>
      <c r="K4491">
        <v>1634.66</v>
      </c>
      <c r="L4491" t="s">
        <v>5078</v>
      </c>
      <c r="M4491">
        <f>MONTH(Helper_Columns[Order_Date])</f>
        <v>11</v>
      </c>
      <c r="N4491">
        <f>YEAR(Helper_Columns[Order_Date])</f>
        <v>2024</v>
      </c>
      <c r="O4491" t="str">
        <f>TEXT(Helper_Columns[Order_Date],"mmm")</f>
        <v>Nov</v>
      </c>
      <c r="P4491" s="7">
        <f>IFERROR(Helper_Columns[Profit]/Helper_Columns[Sales_Amount],0)</f>
        <v>0.11957135542389</v>
      </c>
      <c r="Q4491" s="5" t="str">
        <f>IF(VALUE(SUBSTITUTE(Helper_Columns[[#This Row],[Discount]],"%",""))&gt;=10,"High Discount", "Normal")</f>
        <v>High Discount</v>
      </c>
      <c r="R4491" s="5" t="str">
        <f xml:space="preserve"> IF(Helper_Columns[[#This Row],[Profit]]&gt;5000,"High","Low")</f>
        <v>Low</v>
      </c>
    </row>
    <row r="4492" spans="1:18" x14ac:dyDescent="0.25">
      <c r="A4492" t="s">
        <v>4502</v>
      </c>
      <c r="B4492" s="4">
        <v>45619.835567113412</v>
      </c>
      <c r="C4492" t="s">
        <v>5012</v>
      </c>
      <c r="D4492" t="s">
        <v>5026</v>
      </c>
      <c r="E4492" t="s">
        <v>5030</v>
      </c>
      <c r="F4492" t="s">
        <v>5047</v>
      </c>
      <c r="G4492" t="s">
        <v>5062</v>
      </c>
      <c r="H4492">
        <v>3461</v>
      </c>
      <c r="I4492">
        <v>8</v>
      </c>
      <c r="J4492" t="s">
        <v>5068</v>
      </c>
      <c r="K4492">
        <v>476.04</v>
      </c>
      <c r="L4492" t="s">
        <v>5077</v>
      </c>
      <c r="M4492">
        <f>MONTH(Helper_Columns[Order_Date])</f>
        <v>11</v>
      </c>
      <c r="N4492">
        <f>YEAR(Helper_Columns[Order_Date])</f>
        <v>2024</v>
      </c>
      <c r="O4492" t="str">
        <f>TEXT(Helper_Columns[Order_Date],"mmm")</f>
        <v>Nov</v>
      </c>
      <c r="P4492" s="7">
        <f>IFERROR(Helper_Columns[Profit]/Helper_Columns[Sales_Amount],0)</f>
        <v>0.13754406240970818</v>
      </c>
      <c r="Q4492" s="5" t="str">
        <f>IF(VALUE(SUBSTITUTE(Helper_Columns[[#This Row],[Discount]],"%",""))&gt;=10,"High Discount", "Normal")</f>
        <v>Normal</v>
      </c>
      <c r="R4492" s="5" t="str">
        <f xml:space="preserve"> IF(Helper_Columns[[#This Row],[Profit]]&gt;5000,"High","Low")</f>
        <v>Low</v>
      </c>
    </row>
    <row r="4493" spans="1:18" x14ac:dyDescent="0.25">
      <c r="A4493" t="s">
        <v>4503</v>
      </c>
      <c r="B4493" s="4">
        <v>45619.908581716343</v>
      </c>
      <c r="C4493" t="s">
        <v>5024</v>
      </c>
      <c r="D4493" t="s">
        <v>5028</v>
      </c>
      <c r="E4493" t="s">
        <v>5032</v>
      </c>
      <c r="F4493" t="s">
        <v>5046</v>
      </c>
      <c r="G4493" t="s">
        <v>5066</v>
      </c>
      <c r="H4493">
        <v>2905</v>
      </c>
      <c r="I4493">
        <v>12</v>
      </c>
      <c r="J4493" t="s">
        <v>5070</v>
      </c>
      <c r="K4493">
        <v>390.57</v>
      </c>
      <c r="L4493" t="s">
        <v>5075</v>
      </c>
      <c r="M4493">
        <f>MONTH(Helper_Columns[Order_Date])</f>
        <v>11</v>
      </c>
      <c r="N4493">
        <f>YEAR(Helper_Columns[Order_Date])</f>
        <v>2024</v>
      </c>
      <c r="O4493" t="str">
        <f>TEXT(Helper_Columns[Order_Date],"mmm")</f>
        <v>Nov</v>
      </c>
      <c r="P4493" s="7">
        <f>IFERROR(Helper_Columns[Profit]/Helper_Columns[Sales_Amount],0)</f>
        <v>0.13444750430292599</v>
      </c>
      <c r="Q4493" s="5" t="str">
        <f>IF(VALUE(SUBSTITUTE(Helper_Columns[[#This Row],[Discount]],"%",""))&gt;=10,"High Discount", "Normal")</f>
        <v>Normal</v>
      </c>
      <c r="R4493" s="5" t="str">
        <f xml:space="preserve"> IF(Helper_Columns[[#This Row],[Profit]]&gt;5000,"High","Low")</f>
        <v>Low</v>
      </c>
    </row>
    <row r="4494" spans="1:18" x14ac:dyDescent="0.25">
      <c r="A4494" t="s">
        <v>4504</v>
      </c>
      <c r="B4494" s="4">
        <v>45619.98159631926</v>
      </c>
      <c r="C4494" t="s">
        <v>5024</v>
      </c>
      <c r="D4494" t="s">
        <v>5029</v>
      </c>
      <c r="E4494" t="s">
        <v>5041</v>
      </c>
      <c r="F4494" t="s">
        <v>5047</v>
      </c>
      <c r="G4494" t="s">
        <v>5063</v>
      </c>
      <c r="H4494">
        <v>11378</v>
      </c>
      <c r="I4494">
        <v>10</v>
      </c>
      <c r="J4494" t="s">
        <v>5073</v>
      </c>
      <c r="K4494">
        <v>2109.77</v>
      </c>
      <c r="L4494" t="s">
        <v>5075</v>
      </c>
      <c r="M4494">
        <f>MONTH(Helper_Columns[Order_Date])</f>
        <v>11</v>
      </c>
      <c r="N4494">
        <f>YEAR(Helper_Columns[Order_Date])</f>
        <v>2024</v>
      </c>
      <c r="O4494" t="str">
        <f>TEXT(Helper_Columns[Order_Date],"mmm")</f>
        <v>Nov</v>
      </c>
      <c r="P4494" s="7">
        <f>IFERROR(Helper_Columns[Profit]/Helper_Columns[Sales_Amount],0)</f>
        <v>0.18542538231675162</v>
      </c>
      <c r="Q4494" s="5" t="str">
        <f>IF(VALUE(SUBSTITUTE(Helper_Columns[[#This Row],[Discount]],"%",""))&gt;=10,"High Discount", "Normal")</f>
        <v>Normal</v>
      </c>
      <c r="R4494" s="5" t="str">
        <f xml:space="preserve"> IF(Helper_Columns[[#This Row],[Profit]]&gt;5000,"High","Low")</f>
        <v>Low</v>
      </c>
    </row>
    <row r="4495" spans="1:18" x14ac:dyDescent="0.25">
      <c r="A4495" t="s">
        <v>4505</v>
      </c>
      <c r="B4495" s="4">
        <v>45620.054610922183</v>
      </c>
      <c r="C4495" t="s">
        <v>5021</v>
      </c>
      <c r="D4495" t="s">
        <v>5026</v>
      </c>
      <c r="E4495" t="s">
        <v>5045</v>
      </c>
      <c r="F4495" t="s">
        <v>5048</v>
      </c>
      <c r="G4495" t="s">
        <v>5055</v>
      </c>
      <c r="H4495">
        <v>39735</v>
      </c>
      <c r="I4495">
        <v>3</v>
      </c>
      <c r="J4495" t="s">
        <v>5071</v>
      </c>
      <c r="K4495">
        <v>7750.09</v>
      </c>
      <c r="L4495" t="s">
        <v>5076</v>
      </c>
      <c r="M4495">
        <f>MONTH(Helper_Columns[Order_Date])</f>
        <v>11</v>
      </c>
      <c r="N4495">
        <f>YEAR(Helper_Columns[Order_Date])</f>
        <v>2024</v>
      </c>
      <c r="O4495" t="str">
        <f>TEXT(Helper_Columns[Order_Date],"mmm")</f>
        <v>Nov</v>
      </c>
      <c r="P4495" s="7">
        <f>IFERROR(Helper_Columns[Profit]/Helper_Columns[Sales_Amount],0)</f>
        <v>0.19504441927771488</v>
      </c>
      <c r="Q4495" s="5" t="str">
        <f>IF(VALUE(SUBSTITUTE(Helper_Columns[[#This Row],[Discount]],"%",""))&gt;=10,"High Discount", "Normal")</f>
        <v>High Discount</v>
      </c>
      <c r="R4495" s="5" t="str">
        <f xml:space="preserve"> IF(Helper_Columns[[#This Row],[Profit]]&gt;5000,"High","Low")</f>
        <v>High</v>
      </c>
    </row>
    <row r="4496" spans="1:18" x14ac:dyDescent="0.25">
      <c r="A4496" t="s">
        <v>4506</v>
      </c>
      <c r="B4496" s="4">
        <v>45620.127625525107</v>
      </c>
      <c r="C4496" t="s">
        <v>5023</v>
      </c>
      <c r="D4496" t="s">
        <v>5028</v>
      </c>
      <c r="E4496" t="s">
        <v>5035</v>
      </c>
      <c r="F4496" t="s">
        <v>5048</v>
      </c>
      <c r="G4496" t="s">
        <v>5051</v>
      </c>
      <c r="H4496">
        <v>60415</v>
      </c>
      <c r="I4496">
        <v>8</v>
      </c>
      <c r="J4496" t="s">
        <v>5070</v>
      </c>
      <c r="K4496">
        <v>5360.95</v>
      </c>
      <c r="L4496" t="s">
        <v>5078</v>
      </c>
      <c r="M4496">
        <f>MONTH(Helper_Columns[Order_Date])</f>
        <v>11</v>
      </c>
      <c r="N4496">
        <f>YEAR(Helper_Columns[Order_Date])</f>
        <v>2024</v>
      </c>
      <c r="O4496" t="str">
        <f>TEXT(Helper_Columns[Order_Date],"mmm")</f>
        <v>Nov</v>
      </c>
      <c r="P4496" s="7">
        <f>IFERROR(Helper_Columns[Profit]/Helper_Columns[Sales_Amount],0)</f>
        <v>8.8735413390714224E-2</v>
      </c>
      <c r="Q4496" s="5" t="str">
        <f>IF(VALUE(SUBSTITUTE(Helper_Columns[[#This Row],[Discount]],"%",""))&gt;=10,"High Discount", "Normal")</f>
        <v>Normal</v>
      </c>
      <c r="R4496" s="5" t="str">
        <f xml:space="preserve"> IF(Helper_Columns[[#This Row],[Profit]]&gt;5000,"High","Low")</f>
        <v>High</v>
      </c>
    </row>
    <row r="4497" spans="1:18" x14ac:dyDescent="0.25">
      <c r="A4497" t="s">
        <v>4507</v>
      </c>
      <c r="B4497" s="4">
        <v>45620.200640128023</v>
      </c>
      <c r="C4497" t="s">
        <v>5021</v>
      </c>
      <c r="D4497" t="s">
        <v>5028</v>
      </c>
      <c r="E4497" t="s">
        <v>5037</v>
      </c>
      <c r="F4497" t="s">
        <v>5047</v>
      </c>
      <c r="G4497" t="s">
        <v>5067</v>
      </c>
      <c r="H4497">
        <v>59520</v>
      </c>
      <c r="I4497">
        <v>14</v>
      </c>
      <c r="J4497" t="s">
        <v>5071</v>
      </c>
      <c r="K4497">
        <v>9313.2800000000007</v>
      </c>
      <c r="L4497" t="s">
        <v>5074</v>
      </c>
      <c r="M4497">
        <f>MONTH(Helper_Columns[Order_Date])</f>
        <v>11</v>
      </c>
      <c r="N4497">
        <f>YEAR(Helper_Columns[Order_Date])</f>
        <v>2024</v>
      </c>
      <c r="O4497" t="str">
        <f>TEXT(Helper_Columns[Order_Date],"mmm")</f>
        <v>Nov</v>
      </c>
      <c r="P4497" s="7">
        <f>IFERROR(Helper_Columns[Profit]/Helper_Columns[Sales_Amount],0)</f>
        <v>0.15647311827956992</v>
      </c>
      <c r="Q4497" s="5" t="str">
        <f>IF(VALUE(SUBSTITUTE(Helper_Columns[[#This Row],[Discount]],"%",""))&gt;=10,"High Discount", "Normal")</f>
        <v>High Discount</v>
      </c>
      <c r="R4497" s="5" t="str">
        <f xml:space="preserve"> IF(Helper_Columns[[#This Row],[Profit]]&gt;5000,"High","Low")</f>
        <v>High</v>
      </c>
    </row>
    <row r="4498" spans="1:18" x14ac:dyDescent="0.25">
      <c r="A4498" t="s">
        <v>4508</v>
      </c>
      <c r="B4498" s="4">
        <v>45620.27365473094</v>
      </c>
      <c r="C4498" t="s">
        <v>5025</v>
      </c>
      <c r="D4498" t="s">
        <v>5027</v>
      </c>
      <c r="E4498" t="s">
        <v>5044</v>
      </c>
      <c r="F4498" t="s">
        <v>5047</v>
      </c>
      <c r="G4498" t="s">
        <v>5058</v>
      </c>
      <c r="H4498">
        <v>24013</v>
      </c>
      <c r="I4498">
        <v>6</v>
      </c>
      <c r="J4498" t="s">
        <v>5071</v>
      </c>
      <c r="K4498">
        <v>2878.42</v>
      </c>
      <c r="L4498" t="s">
        <v>5076</v>
      </c>
      <c r="M4498">
        <f>MONTH(Helper_Columns[Order_Date])</f>
        <v>11</v>
      </c>
      <c r="N4498">
        <f>YEAR(Helper_Columns[Order_Date])</f>
        <v>2024</v>
      </c>
      <c r="O4498" t="str">
        <f>TEXT(Helper_Columns[Order_Date],"mmm")</f>
        <v>Nov</v>
      </c>
      <c r="P4498" s="7">
        <f>IFERROR(Helper_Columns[Profit]/Helper_Columns[Sales_Amount],0)</f>
        <v>0.11986923749635614</v>
      </c>
      <c r="Q4498" s="5" t="str">
        <f>IF(VALUE(SUBSTITUTE(Helper_Columns[[#This Row],[Discount]],"%",""))&gt;=10,"High Discount", "Normal")</f>
        <v>High Discount</v>
      </c>
      <c r="R4498" s="5" t="str">
        <f xml:space="preserve"> IF(Helper_Columns[[#This Row],[Profit]]&gt;5000,"High","Low")</f>
        <v>Low</v>
      </c>
    </row>
    <row r="4499" spans="1:18" x14ac:dyDescent="0.25">
      <c r="A4499" t="s">
        <v>4509</v>
      </c>
      <c r="B4499" s="4">
        <v>45620.346669333863</v>
      </c>
      <c r="C4499" t="s">
        <v>5025</v>
      </c>
      <c r="D4499" t="s">
        <v>5028</v>
      </c>
      <c r="E4499" t="s">
        <v>5035</v>
      </c>
      <c r="F4499" t="s">
        <v>5047</v>
      </c>
      <c r="G4499" t="s">
        <v>5067</v>
      </c>
      <c r="H4499">
        <v>79377</v>
      </c>
      <c r="I4499">
        <v>12</v>
      </c>
      <c r="J4499" t="s">
        <v>5072</v>
      </c>
      <c r="K4499">
        <v>16507.41</v>
      </c>
      <c r="L4499" t="s">
        <v>5076</v>
      </c>
      <c r="M4499">
        <f>MONTH(Helper_Columns[Order_Date])</f>
        <v>11</v>
      </c>
      <c r="N4499">
        <f>YEAR(Helper_Columns[Order_Date])</f>
        <v>2024</v>
      </c>
      <c r="O4499" t="str">
        <f>TEXT(Helper_Columns[Order_Date],"mmm")</f>
        <v>Nov</v>
      </c>
      <c r="P4499" s="7">
        <f>IFERROR(Helper_Columns[Profit]/Helper_Columns[Sales_Amount],0)</f>
        <v>0.20796213008806078</v>
      </c>
      <c r="Q4499" s="5" t="str">
        <f>IF(VALUE(SUBSTITUTE(Helper_Columns[[#This Row],[Discount]],"%",""))&gt;=10,"High Discount", "Normal")</f>
        <v>High Discount</v>
      </c>
      <c r="R4499" s="5" t="str">
        <f xml:space="preserve"> IF(Helper_Columns[[#This Row],[Profit]]&gt;5000,"High","Low")</f>
        <v>High</v>
      </c>
    </row>
    <row r="4500" spans="1:18" x14ac:dyDescent="0.25">
      <c r="A4500" t="s">
        <v>4510</v>
      </c>
      <c r="B4500" s="4">
        <v>45620.41968393678</v>
      </c>
      <c r="C4500" t="s">
        <v>5017</v>
      </c>
      <c r="D4500" t="s">
        <v>5027</v>
      </c>
      <c r="E4500" t="s">
        <v>5038</v>
      </c>
      <c r="F4500" t="s">
        <v>5046</v>
      </c>
      <c r="G4500" t="s">
        <v>5049</v>
      </c>
      <c r="H4500">
        <v>25714</v>
      </c>
      <c r="I4500">
        <v>11</v>
      </c>
      <c r="J4500" t="s">
        <v>5071</v>
      </c>
      <c r="K4500">
        <v>5088.92</v>
      </c>
      <c r="L4500" t="s">
        <v>5078</v>
      </c>
      <c r="M4500">
        <f>MONTH(Helper_Columns[Order_Date])</f>
        <v>11</v>
      </c>
      <c r="N4500">
        <f>YEAR(Helper_Columns[Order_Date])</f>
        <v>2024</v>
      </c>
      <c r="O4500" t="str">
        <f>TEXT(Helper_Columns[Order_Date],"mmm")</f>
        <v>Nov</v>
      </c>
      <c r="P4500" s="7">
        <f>IFERROR(Helper_Columns[Profit]/Helper_Columns[Sales_Amount],0)</f>
        <v>0.1979046433849265</v>
      </c>
      <c r="Q4500" s="5" t="str">
        <f>IF(VALUE(SUBSTITUTE(Helper_Columns[[#This Row],[Discount]],"%",""))&gt;=10,"High Discount", "Normal")</f>
        <v>High Discount</v>
      </c>
      <c r="R4500" s="5" t="str">
        <f xml:space="preserve"> IF(Helper_Columns[[#This Row],[Profit]]&gt;5000,"High","Low")</f>
        <v>High</v>
      </c>
    </row>
    <row r="4501" spans="1:18" x14ac:dyDescent="0.25">
      <c r="A4501" t="s">
        <v>4511</v>
      </c>
      <c r="B4501" s="4">
        <v>45620.492698539703</v>
      </c>
      <c r="C4501" t="s">
        <v>5023</v>
      </c>
      <c r="D4501" t="s">
        <v>5028</v>
      </c>
      <c r="E4501" t="s">
        <v>5036</v>
      </c>
      <c r="F4501" t="s">
        <v>5048</v>
      </c>
      <c r="G4501" t="s">
        <v>5056</v>
      </c>
      <c r="H4501">
        <v>15008</v>
      </c>
      <c r="I4501">
        <v>10</v>
      </c>
      <c r="J4501" t="s">
        <v>5072</v>
      </c>
      <c r="K4501">
        <v>1636.54</v>
      </c>
      <c r="L4501" t="s">
        <v>5079</v>
      </c>
      <c r="M4501">
        <f>MONTH(Helper_Columns[Order_Date])</f>
        <v>11</v>
      </c>
      <c r="N4501">
        <f>YEAR(Helper_Columns[Order_Date])</f>
        <v>2024</v>
      </c>
      <c r="O4501" t="str">
        <f>TEXT(Helper_Columns[Order_Date],"mmm")</f>
        <v>Nov</v>
      </c>
      <c r="P4501" s="7">
        <f>IFERROR(Helper_Columns[Profit]/Helper_Columns[Sales_Amount],0)</f>
        <v>0.10904450959488272</v>
      </c>
      <c r="Q4501" s="5" t="str">
        <f>IF(VALUE(SUBSTITUTE(Helper_Columns[[#This Row],[Discount]],"%",""))&gt;=10,"High Discount", "Normal")</f>
        <v>High Discount</v>
      </c>
      <c r="R4501" s="5" t="str">
        <f xml:space="preserve"> IF(Helper_Columns[[#This Row],[Profit]]&gt;5000,"High","Low")</f>
        <v>Low</v>
      </c>
    </row>
    <row r="4502" spans="1:18" x14ac:dyDescent="0.25">
      <c r="A4502" t="s">
        <v>4512</v>
      </c>
      <c r="B4502" s="4">
        <v>45620.565713142627</v>
      </c>
      <c r="C4502" t="s">
        <v>5017</v>
      </c>
      <c r="D4502" t="s">
        <v>5028</v>
      </c>
      <c r="E4502" t="s">
        <v>5035</v>
      </c>
      <c r="F4502" t="s">
        <v>5047</v>
      </c>
      <c r="G4502" t="s">
        <v>5058</v>
      </c>
      <c r="H4502">
        <v>54682</v>
      </c>
      <c r="I4502">
        <v>14</v>
      </c>
      <c r="J4502" t="s">
        <v>5071</v>
      </c>
      <c r="K4502">
        <v>12012.77</v>
      </c>
      <c r="L4502" t="s">
        <v>5077</v>
      </c>
      <c r="M4502">
        <f>MONTH(Helper_Columns[Order_Date])</f>
        <v>11</v>
      </c>
      <c r="N4502">
        <f>YEAR(Helper_Columns[Order_Date])</f>
        <v>2024</v>
      </c>
      <c r="O4502" t="str">
        <f>TEXT(Helper_Columns[Order_Date],"mmm")</f>
        <v>Nov</v>
      </c>
      <c r="P4502" s="7">
        <f>IFERROR(Helper_Columns[Profit]/Helper_Columns[Sales_Amount],0)</f>
        <v>0.21968417395120882</v>
      </c>
      <c r="Q4502" s="5" t="str">
        <f>IF(VALUE(SUBSTITUTE(Helper_Columns[[#This Row],[Discount]],"%",""))&gt;=10,"High Discount", "Normal")</f>
        <v>High Discount</v>
      </c>
      <c r="R4502" s="5" t="str">
        <f xml:space="preserve"> IF(Helper_Columns[[#This Row],[Profit]]&gt;5000,"High","Low")</f>
        <v>High</v>
      </c>
    </row>
    <row r="4503" spans="1:18" x14ac:dyDescent="0.25">
      <c r="A4503" t="s">
        <v>4513</v>
      </c>
      <c r="B4503" s="4">
        <v>45620.638727745543</v>
      </c>
      <c r="C4503" t="s">
        <v>5023</v>
      </c>
      <c r="D4503" t="s">
        <v>5029</v>
      </c>
      <c r="E4503" t="s">
        <v>5040</v>
      </c>
      <c r="F4503" t="s">
        <v>5047</v>
      </c>
      <c r="G4503" t="s">
        <v>5064</v>
      </c>
      <c r="H4503">
        <v>79000</v>
      </c>
      <c r="I4503">
        <v>9</v>
      </c>
      <c r="J4503" t="s">
        <v>5070</v>
      </c>
      <c r="K4503">
        <v>14350.41</v>
      </c>
      <c r="L4503" t="s">
        <v>5077</v>
      </c>
      <c r="M4503">
        <f>MONTH(Helper_Columns[Order_Date])</f>
        <v>11</v>
      </c>
      <c r="N4503">
        <f>YEAR(Helper_Columns[Order_Date])</f>
        <v>2024</v>
      </c>
      <c r="O4503" t="str">
        <f>TEXT(Helper_Columns[Order_Date],"mmm")</f>
        <v>Nov</v>
      </c>
      <c r="P4503" s="7">
        <f>IFERROR(Helper_Columns[Profit]/Helper_Columns[Sales_Amount],0)</f>
        <v>0.18165075949367088</v>
      </c>
      <c r="Q4503" s="5" t="str">
        <f>IF(VALUE(SUBSTITUTE(Helper_Columns[[#This Row],[Discount]],"%",""))&gt;=10,"High Discount", "Normal")</f>
        <v>Normal</v>
      </c>
      <c r="R4503" s="5" t="str">
        <f xml:space="preserve"> IF(Helper_Columns[[#This Row],[Profit]]&gt;5000,"High","Low")</f>
        <v>High</v>
      </c>
    </row>
    <row r="4504" spans="1:18" x14ac:dyDescent="0.25">
      <c r="A4504" t="s">
        <v>4514</v>
      </c>
      <c r="B4504" s="4">
        <v>45620.71174234846</v>
      </c>
      <c r="C4504" t="s">
        <v>5021</v>
      </c>
      <c r="D4504" t="s">
        <v>5028</v>
      </c>
      <c r="E4504" t="s">
        <v>5036</v>
      </c>
      <c r="F4504" t="s">
        <v>5048</v>
      </c>
      <c r="G4504" t="s">
        <v>5051</v>
      </c>
      <c r="H4504">
        <v>49312</v>
      </c>
      <c r="I4504">
        <v>7</v>
      </c>
      <c r="J4504" t="s">
        <v>5072</v>
      </c>
      <c r="K4504">
        <v>9819.7099999999991</v>
      </c>
      <c r="L4504" t="s">
        <v>5078</v>
      </c>
      <c r="M4504">
        <f>MONTH(Helper_Columns[Order_Date])</f>
        <v>11</v>
      </c>
      <c r="N4504">
        <f>YEAR(Helper_Columns[Order_Date])</f>
        <v>2024</v>
      </c>
      <c r="O4504" t="str">
        <f>TEXT(Helper_Columns[Order_Date],"mmm")</f>
        <v>Nov</v>
      </c>
      <c r="P4504" s="7">
        <f>IFERROR(Helper_Columns[Profit]/Helper_Columns[Sales_Amount],0)</f>
        <v>0.19913428780012976</v>
      </c>
      <c r="Q4504" s="5" t="str">
        <f>IF(VALUE(SUBSTITUTE(Helper_Columns[[#This Row],[Discount]],"%",""))&gt;=10,"High Discount", "Normal")</f>
        <v>High Discount</v>
      </c>
      <c r="R4504" s="5" t="str">
        <f xml:space="preserve"> IF(Helper_Columns[[#This Row],[Profit]]&gt;5000,"High","Low")</f>
        <v>High</v>
      </c>
    </row>
    <row r="4505" spans="1:18" x14ac:dyDescent="0.25">
      <c r="A4505" t="s">
        <v>4515</v>
      </c>
      <c r="B4505" s="4">
        <v>45620.784756951391</v>
      </c>
      <c r="C4505" t="s">
        <v>5013</v>
      </c>
      <c r="D4505" t="s">
        <v>5028</v>
      </c>
      <c r="E4505" t="s">
        <v>5032</v>
      </c>
      <c r="F4505" t="s">
        <v>5048</v>
      </c>
      <c r="G4505" t="s">
        <v>5059</v>
      </c>
      <c r="H4505">
        <v>72421</v>
      </c>
      <c r="I4505">
        <v>10</v>
      </c>
      <c r="J4505" t="s">
        <v>5073</v>
      </c>
      <c r="K4505">
        <v>8252.24</v>
      </c>
      <c r="L4505" t="s">
        <v>5078</v>
      </c>
      <c r="M4505">
        <f>MONTH(Helper_Columns[Order_Date])</f>
        <v>11</v>
      </c>
      <c r="N4505">
        <f>YEAR(Helper_Columns[Order_Date])</f>
        <v>2024</v>
      </c>
      <c r="O4505" t="str">
        <f>TEXT(Helper_Columns[Order_Date],"mmm")</f>
        <v>Nov</v>
      </c>
      <c r="P4505" s="7">
        <f>IFERROR(Helper_Columns[Profit]/Helper_Columns[Sales_Amount],0)</f>
        <v>0.11394816420651468</v>
      </c>
      <c r="Q4505" s="5" t="str">
        <f>IF(VALUE(SUBSTITUTE(Helper_Columns[[#This Row],[Discount]],"%",""))&gt;=10,"High Discount", "Normal")</f>
        <v>Normal</v>
      </c>
      <c r="R4505" s="5" t="str">
        <f xml:space="preserve"> IF(Helper_Columns[[#This Row],[Profit]]&gt;5000,"High","Low")</f>
        <v>High</v>
      </c>
    </row>
    <row r="4506" spans="1:18" x14ac:dyDescent="0.25">
      <c r="A4506" t="s">
        <v>4516</v>
      </c>
      <c r="B4506" s="4">
        <v>45620.857771554307</v>
      </c>
      <c r="C4506" t="s">
        <v>5023</v>
      </c>
      <c r="D4506" t="s">
        <v>5026</v>
      </c>
      <c r="E4506" t="s">
        <v>5034</v>
      </c>
      <c r="F4506" t="s">
        <v>5047</v>
      </c>
      <c r="G4506" t="s">
        <v>5058</v>
      </c>
      <c r="H4506">
        <v>3681</v>
      </c>
      <c r="I4506">
        <v>9</v>
      </c>
      <c r="J4506" t="s">
        <v>5068</v>
      </c>
      <c r="K4506">
        <v>545.44000000000005</v>
      </c>
      <c r="L4506" t="s">
        <v>5075</v>
      </c>
      <c r="M4506">
        <f>MONTH(Helper_Columns[Order_Date])</f>
        <v>11</v>
      </c>
      <c r="N4506">
        <f>YEAR(Helper_Columns[Order_Date])</f>
        <v>2024</v>
      </c>
      <c r="O4506" t="str">
        <f>TEXT(Helper_Columns[Order_Date],"mmm")</f>
        <v>Nov</v>
      </c>
      <c r="P4506" s="7">
        <f>IFERROR(Helper_Columns[Profit]/Helper_Columns[Sales_Amount],0)</f>
        <v>0.14817712578103778</v>
      </c>
      <c r="Q4506" s="5" t="str">
        <f>IF(VALUE(SUBSTITUTE(Helper_Columns[[#This Row],[Discount]],"%",""))&gt;=10,"High Discount", "Normal")</f>
        <v>Normal</v>
      </c>
      <c r="R4506" s="5" t="str">
        <f xml:space="preserve"> IF(Helper_Columns[[#This Row],[Profit]]&gt;5000,"High","Low")</f>
        <v>Low</v>
      </c>
    </row>
    <row r="4507" spans="1:18" x14ac:dyDescent="0.25">
      <c r="A4507" t="s">
        <v>4517</v>
      </c>
      <c r="B4507" s="4">
        <v>45620.930786157223</v>
      </c>
      <c r="C4507" t="s">
        <v>5013</v>
      </c>
      <c r="D4507" t="s">
        <v>5027</v>
      </c>
      <c r="E4507" t="s">
        <v>5042</v>
      </c>
      <c r="F4507" t="s">
        <v>5047</v>
      </c>
      <c r="G4507" t="s">
        <v>5064</v>
      </c>
      <c r="H4507">
        <v>72899</v>
      </c>
      <c r="I4507">
        <v>1</v>
      </c>
      <c r="J4507" t="s">
        <v>5071</v>
      </c>
      <c r="K4507">
        <v>8495.0300000000007</v>
      </c>
      <c r="L4507" t="s">
        <v>5076</v>
      </c>
      <c r="M4507">
        <f>MONTH(Helper_Columns[Order_Date])</f>
        <v>11</v>
      </c>
      <c r="N4507">
        <f>YEAR(Helper_Columns[Order_Date])</f>
        <v>2024</v>
      </c>
      <c r="O4507" t="str">
        <f>TEXT(Helper_Columns[Order_Date],"mmm")</f>
        <v>Nov</v>
      </c>
      <c r="P4507" s="7">
        <f>IFERROR(Helper_Columns[Profit]/Helper_Columns[Sales_Amount],0)</f>
        <v>0.1165315024897461</v>
      </c>
      <c r="Q4507" s="5" t="str">
        <f>IF(VALUE(SUBSTITUTE(Helper_Columns[[#This Row],[Discount]],"%",""))&gt;=10,"High Discount", "Normal")</f>
        <v>High Discount</v>
      </c>
      <c r="R4507" s="5" t="str">
        <f xml:space="preserve"> IF(Helper_Columns[[#This Row],[Profit]]&gt;5000,"High","Low")</f>
        <v>High</v>
      </c>
    </row>
    <row r="4508" spans="1:18" x14ac:dyDescent="0.25">
      <c r="A4508" t="s">
        <v>4518</v>
      </c>
      <c r="B4508" s="4">
        <v>45621.003800760147</v>
      </c>
      <c r="C4508" t="s">
        <v>5022</v>
      </c>
      <c r="D4508" t="s">
        <v>5028</v>
      </c>
      <c r="E4508" t="s">
        <v>5037</v>
      </c>
      <c r="F4508" t="s">
        <v>5046</v>
      </c>
      <c r="G4508" t="s">
        <v>5057</v>
      </c>
      <c r="H4508">
        <v>7854</v>
      </c>
      <c r="I4508">
        <v>8</v>
      </c>
      <c r="J4508" t="s">
        <v>5071</v>
      </c>
      <c r="K4508">
        <v>1527.61</v>
      </c>
      <c r="L4508" t="s">
        <v>5074</v>
      </c>
      <c r="M4508">
        <f>MONTH(Helper_Columns[Order_Date])</f>
        <v>11</v>
      </c>
      <c r="N4508">
        <f>YEAR(Helper_Columns[Order_Date])</f>
        <v>2024</v>
      </c>
      <c r="O4508" t="str">
        <f>TEXT(Helper_Columns[Order_Date],"mmm")</f>
        <v>Nov</v>
      </c>
      <c r="P4508" s="7">
        <f>IFERROR(Helper_Columns[Profit]/Helper_Columns[Sales_Amount],0)</f>
        <v>0.19450089126559714</v>
      </c>
      <c r="Q4508" s="5" t="str">
        <f>IF(VALUE(SUBSTITUTE(Helper_Columns[[#This Row],[Discount]],"%",""))&gt;=10,"High Discount", "Normal")</f>
        <v>High Discount</v>
      </c>
      <c r="R4508" s="5" t="str">
        <f xml:space="preserve"> IF(Helper_Columns[[#This Row],[Profit]]&gt;5000,"High","Low")</f>
        <v>Low</v>
      </c>
    </row>
    <row r="4509" spans="1:18" x14ac:dyDescent="0.25">
      <c r="A4509" t="s">
        <v>4519</v>
      </c>
      <c r="B4509" s="4">
        <v>45621.076815363071</v>
      </c>
      <c r="C4509" t="s">
        <v>5018</v>
      </c>
      <c r="D4509" t="s">
        <v>5028</v>
      </c>
      <c r="E4509" t="s">
        <v>5037</v>
      </c>
      <c r="F4509" t="s">
        <v>5047</v>
      </c>
      <c r="G4509" t="s">
        <v>5067</v>
      </c>
      <c r="H4509">
        <v>54934</v>
      </c>
      <c r="I4509">
        <v>3</v>
      </c>
      <c r="J4509" t="s">
        <v>5072</v>
      </c>
      <c r="K4509">
        <v>6144.76</v>
      </c>
      <c r="L4509" t="s">
        <v>5077</v>
      </c>
      <c r="M4509">
        <f>MONTH(Helper_Columns[Order_Date])</f>
        <v>11</v>
      </c>
      <c r="N4509">
        <f>YEAR(Helper_Columns[Order_Date])</f>
        <v>2024</v>
      </c>
      <c r="O4509" t="str">
        <f>TEXT(Helper_Columns[Order_Date],"mmm")</f>
        <v>Nov</v>
      </c>
      <c r="P4509" s="7">
        <f>IFERROR(Helper_Columns[Profit]/Helper_Columns[Sales_Amount],0)</f>
        <v>0.11185713765609641</v>
      </c>
      <c r="Q4509" s="5" t="str">
        <f>IF(VALUE(SUBSTITUTE(Helper_Columns[[#This Row],[Discount]],"%",""))&gt;=10,"High Discount", "Normal")</f>
        <v>High Discount</v>
      </c>
      <c r="R4509" s="5" t="str">
        <f xml:space="preserve"> IF(Helper_Columns[[#This Row],[Profit]]&gt;5000,"High","Low")</f>
        <v>High</v>
      </c>
    </row>
    <row r="4510" spans="1:18" x14ac:dyDescent="0.25">
      <c r="A4510" t="s">
        <v>4520</v>
      </c>
      <c r="B4510" s="4">
        <v>45621.149829965987</v>
      </c>
      <c r="C4510" t="s">
        <v>5021</v>
      </c>
      <c r="D4510" t="s">
        <v>5028</v>
      </c>
      <c r="E4510" t="s">
        <v>5037</v>
      </c>
      <c r="F4510" t="s">
        <v>5048</v>
      </c>
      <c r="G4510" t="s">
        <v>5052</v>
      </c>
      <c r="H4510">
        <v>46133</v>
      </c>
      <c r="I4510">
        <v>8</v>
      </c>
      <c r="J4510" t="s">
        <v>5072</v>
      </c>
      <c r="K4510">
        <v>9109.07</v>
      </c>
      <c r="L4510" t="s">
        <v>5076</v>
      </c>
      <c r="M4510">
        <f>MONTH(Helper_Columns[Order_Date])</f>
        <v>11</v>
      </c>
      <c r="N4510">
        <f>YEAR(Helper_Columns[Order_Date])</f>
        <v>2024</v>
      </c>
      <c r="O4510" t="str">
        <f>TEXT(Helper_Columns[Order_Date],"mmm")</f>
        <v>Nov</v>
      </c>
      <c r="P4510" s="7">
        <f>IFERROR(Helper_Columns[Profit]/Helper_Columns[Sales_Amount],0)</f>
        <v>0.19745236598530336</v>
      </c>
      <c r="Q4510" s="5" t="str">
        <f>IF(VALUE(SUBSTITUTE(Helper_Columns[[#This Row],[Discount]],"%",""))&gt;=10,"High Discount", "Normal")</f>
        <v>High Discount</v>
      </c>
      <c r="R4510" s="5" t="str">
        <f xml:space="preserve"> IF(Helper_Columns[[#This Row],[Profit]]&gt;5000,"High","Low")</f>
        <v>High</v>
      </c>
    </row>
    <row r="4511" spans="1:18" x14ac:dyDescent="0.25">
      <c r="A4511" t="s">
        <v>4521</v>
      </c>
      <c r="B4511" s="4">
        <v>45621.222844568911</v>
      </c>
      <c r="C4511" t="s">
        <v>5013</v>
      </c>
      <c r="D4511" t="s">
        <v>5026</v>
      </c>
      <c r="E4511" t="s">
        <v>5043</v>
      </c>
      <c r="F4511" t="s">
        <v>5047</v>
      </c>
      <c r="G4511" t="s">
        <v>5058</v>
      </c>
      <c r="H4511">
        <v>64823</v>
      </c>
      <c r="I4511">
        <v>14</v>
      </c>
      <c r="J4511" t="s">
        <v>5069</v>
      </c>
      <c r="K4511">
        <v>6181.09</v>
      </c>
      <c r="L4511" t="s">
        <v>5078</v>
      </c>
      <c r="M4511">
        <f>MONTH(Helper_Columns[Order_Date])</f>
        <v>11</v>
      </c>
      <c r="N4511">
        <f>YEAR(Helper_Columns[Order_Date])</f>
        <v>2024</v>
      </c>
      <c r="O4511" t="str">
        <f>TEXT(Helper_Columns[Order_Date],"mmm")</f>
        <v>Nov</v>
      </c>
      <c r="P4511" s="7">
        <f>IFERROR(Helper_Columns[Profit]/Helper_Columns[Sales_Amount],0)</f>
        <v>9.5353346805917658E-2</v>
      </c>
      <c r="Q4511" s="5" t="str">
        <f>IF(VALUE(SUBSTITUTE(Helper_Columns[[#This Row],[Discount]],"%",""))&gt;=10,"High Discount", "Normal")</f>
        <v>High Discount</v>
      </c>
      <c r="R4511" s="5" t="str">
        <f xml:space="preserve"> IF(Helper_Columns[[#This Row],[Profit]]&gt;5000,"High","Low")</f>
        <v>High</v>
      </c>
    </row>
    <row r="4512" spans="1:18" x14ac:dyDescent="0.25">
      <c r="A4512" t="s">
        <v>4522</v>
      </c>
      <c r="B4512" s="4">
        <v>45621.295859171827</v>
      </c>
      <c r="C4512" t="s">
        <v>5012</v>
      </c>
      <c r="D4512" t="s">
        <v>5026</v>
      </c>
      <c r="E4512" t="s">
        <v>5043</v>
      </c>
      <c r="F4512" t="s">
        <v>5048</v>
      </c>
      <c r="G4512" t="s">
        <v>5055</v>
      </c>
      <c r="H4512">
        <v>12264</v>
      </c>
      <c r="I4512">
        <v>5</v>
      </c>
      <c r="J4512" t="s">
        <v>5071</v>
      </c>
      <c r="K4512">
        <v>2145.66</v>
      </c>
      <c r="L4512" t="s">
        <v>5076</v>
      </c>
      <c r="M4512">
        <f>MONTH(Helper_Columns[Order_Date])</f>
        <v>11</v>
      </c>
      <c r="N4512">
        <f>YEAR(Helper_Columns[Order_Date])</f>
        <v>2024</v>
      </c>
      <c r="O4512" t="str">
        <f>TEXT(Helper_Columns[Order_Date],"mmm")</f>
        <v>Nov</v>
      </c>
      <c r="P4512" s="7">
        <f>IFERROR(Helper_Columns[Profit]/Helper_Columns[Sales_Amount],0)</f>
        <v>0.17495596868884539</v>
      </c>
      <c r="Q4512" s="5" t="str">
        <f>IF(VALUE(SUBSTITUTE(Helper_Columns[[#This Row],[Discount]],"%",""))&gt;=10,"High Discount", "Normal")</f>
        <v>High Discount</v>
      </c>
      <c r="R4512" s="5" t="str">
        <f xml:space="preserve"> IF(Helper_Columns[[#This Row],[Profit]]&gt;5000,"High","Low")</f>
        <v>Low</v>
      </c>
    </row>
    <row r="4513" spans="1:18" x14ac:dyDescent="0.25">
      <c r="A4513" t="s">
        <v>4523</v>
      </c>
      <c r="B4513" s="4">
        <v>45621.368873774743</v>
      </c>
      <c r="C4513" t="s">
        <v>5018</v>
      </c>
      <c r="D4513" t="s">
        <v>5026</v>
      </c>
      <c r="E4513" t="s">
        <v>5030</v>
      </c>
      <c r="F4513" t="s">
        <v>5048</v>
      </c>
      <c r="G4513" t="s">
        <v>5059</v>
      </c>
      <c r="H4513">
        <v>57238</v>
      </c>
      <c r="I4513">
        <v>9</v>
      </c>
      <c r="J4513" t="s">
        <v>5068</v>
      </c>
      <c r="K4513">
        <v>5575.16</v>
      </c>
      <c r="L4513" t="s">
        <v>5078</v>
      </c>
      <c r="M4513">
        <f>MONTH(Helper_Columns[Order_Date])</f>
        <v>11</v>
      </c>
      <c r="N4513">
        <f>YEAR(Helper_Columns[Order_Date])</f>
        <v>2024</v>
      </c>
      <c r="O4513" t="str">
        <f>TEXT(Helper_Columns[Order_Date],"mmm")</f>
        <v>Nov</v>
      </c>
      <c r="P4513" s="7">
        <f>IFERROR(Helper_Columns[Profit]/Helper_Columns[Sales_Amount],0)</f>
        <v>9.7403123798874877E-2</v>
      </c>
      <c r="Q4513" s="5" t="str">
        <f>IF(VALUE(SUBSTITUTE(Helper_Columns[[#This Row],[Discount]],"%",""))&gt;=10,"High Discount", "Normal")</f>
        <v>Normal</v>
      </c>
      <c r="R4513" s="5" t="str">
        <f xml:space="preserve"> IF(Helper_Columns[[#This Row],[Profit]]&gt;5000,"High","Low")</f>
        <v>High</v>
      </c>
    </row>
    <row r="4514" spans="1:18" x14ac:dyDescent="0.25">
      <c r="A4514" t="s">
        <v>4524</v>
      </c>
      <c r="B4514" s="4">
        <v>45621.441888377667</v>
      </c>
      <c r="C4514" t="s">
        <v>5016</v>
      </c>
      <c r="D4514" t="s">
        <v>5028</v>
      </c>
      <c r="E4514" t="s">
        <v>5036</v>
      </c>
      <c r="F4514" t="s">
        <v>5046</v>
      </c>
      <c r="G4514" t="s">
        <v>5057</v>
      </c>
      <c r="H4514">
        <v>53653</v>
      </c>
      <c r="I4514">
        <v>3</v>
      </c>
      <c r="J4514" t="s">
        <v>5070</v>
      </c>
      <c r="K4514">
        <v>7768.95</v>
      </c>
      <c r="L4514" t="s">
        <v>5077</v>
      </c>
      <c r="M4514">
        <f>MONTH(Helper_Columns[Order_Date])</f>
        <v>11</v>
      </c>
      <c r="N4514">
        <f>YEAR(Helper_Columns[Order_Date])</f>
        <v>2024</v>
      </c>
      <c r="O4514" t="str">
        <f>TEXT(Helper_Columns[Order_Date],"mmm")</f>
        <v>Nov</v>
      </c>
      <c r="P4514" s="7">
        <f>IFERROR(Helper_Columns[Profit]/Helper_Columns[Sales_Amount],0)</f>
        <v>0.14479991799153821</v>
      </c>
      <c r="Q4514" s="5" t="str">
        <f>IF(VALUE(SUBSTITUTE(Helper_Columns[[#This Row],[Discount]],"%",""))&gt;=10,"High Discount", "Normal")</f>
        <v>Normal</v>
      </c>
      <c r="R4514" s="5" t="str">
        <f xml:space="preserve"> IF(Helper_Columns[[#This Row],[Profit]]&gt;5000,"High","Low")</f>
        <v>High</v>
      </c>
    </row>
    <row r="4515" spans="1:18" x14ac:dyDescent="0.25">
      <c r="A4515" t="s">
        <v>4525</v>
      </c>
      <c r="B4515" s="4">
        <v>45621.514902980591</v>
      </c>
      <c r="C4515" t="s">
        <v>5022</v>
      </c>
      <c r="D4515" t="s">
        <v>5027</v>
      </c>
      <c r="E4515" t="s">
        <v>5038</v>
      </c>
      <c r="F4515" t="s">
        <v>5048</v>
      </c>
      <c r="G4515" t="s">
        <v>5051</v>
      </c>
      <c r="H4515">
        <v>37540</v>
      </c>
      <c r="I4515">
        <v>11</v>
      </c>
      <c r="J4515" t="s">
        <v>5071</v>
      </c>
      <c r="K4515">
        <v>7740.96</v>
      </c>
      <c r="L4515" t="s">
        <v>5074</v>
      </c>
      <c r="M4515">
        <f>MONTH(Helper_Columns[Order_Date])</f>
        <v>11</v>
      </c>
      <c r="N4515">
        <f>YEAR(Helper_Columns[Order_Date])</f>
        <v>2024</v>
      </c>
      <c r="O4515" t="str">
        <f>TEXT(Helper_Columns[Order_Date],"mmm")</f>
        <v>Nov</v>
      </c>
      <c r="P4515" s="7">
        <f>IFERROR(Helper_Columns[Profit]/Helper_Columns[Sales_Amount],0)</f>
        <v>0.2062056473095365</v>
      </c>
      <c r="Q4515" s="5" t="str">
        <f>IF(VALUE(SUBSTITUTE(Helper_Columns[[#This Row],[Discount]],"%",""))&gt;=10,"High Discount", "Normal")</f>
        <v>High Discount</v>
      </c>
      <c r="R4515" s="5" t="str">
        <f xml:space="preserve"> IF(Helper_Columns[[#This Row],[Profit]]&gt;5000,"High","Low")</f>
        <v>High</v>
      </c>
    </row>
    <row r="4516" spans="1:18" x14ac:dyDescent="0.25">
      <c r="A4516" t="s">
        <v>4526</v>
      </c>
      <c r="B4516" s="4">
        <v>45621.587917583507</v>
      </c>
      <c r="C4516" t="s">
        <v>5016</v>
      </c>
      <c r="D4516" t="s">
        <v>5028</v>
      </c>
      <c r="E4516" t="s">
        <v>5036</v>
      </c>
      <c r="F4516" t="s">
        <v>5046</v>
      </c>
      <c r="G4516" t="s">
        <v>5061</v>
      </c>
      <c r="H4516">
        <v>12382</v>
      </c>
      <c r="I4516">
        <v>10</v>
      </c>
      <c r="J4516" t="s">
        <v>5073</v>
      </c>
      <c r="K4516">
        <v>1010.06</v>
      </c>
      <c r="L4516" t="s">
        <v>5079</v>
      </c>
      <c r="M4516">
        <f>MONTH(Helper_Columns[Order_Date])</f>
        <v>11</v>
      </c>
      <c r="N4516">
        <f>YEAR(Helper_Columns[Order_Date])</f>
        <v>2024</v>
      </c>
      <c r="O4516" t="str">
        <f>TEXT(Helper_Columns[Order_Date],"mmm")</f>
        <v>Nov</v>
      </c>
      <c r="P4516" s="7">
        <f>IFERROR(Helper_Columns[Profit]/Helper_Columns[Sales_Amount],0)</f>
        <v>8.1574866742044894E-2</v>
      </c>
      <c r="Q4516" s="5" t="str">
        <f>IF(VALUE(SUBSTITUTE(Helper_Columns[[#This Row],[Discount]],"%",""))&gt;=10,"High Discount", "Normal")</f>
        <v>Normal</v>
      </c>
      <c r="R4516" s="5" t="str">
        <f xml:space="preserve"> IF(Helper_Columns[[#This Row],[Profit]]&gt;5000,"High","Low")</f>
        <v>Low</v>
      </c>
    </row>
    <row r="4517" spans="1:18" x14ac:dyDescent="0.25">
      <c r="A4517" t="s">
        <v>4527</v>
      </c>
      <c r="B4517" s="4">
        <v>45621.660932186438</v>
      </c>
      <c r="C4517" t="s">
        <v>5015</v>
      </c>
      <c r="D4517" t="s">
        <v>5026</v>
      </c>
      <c r="E4517" t="s">
        <v>5034</v>
      </c>
      <c r="F4517" t="s">
        <v>5047</v>
      </c>
      <c r="G4517" t="s">
        <v>5058</v>
      </c>
      <c r="H4517">
        <v>7902</v>
      </c>
      <c r="I4517">
        <v>1</v>
      </c>
      <c r="J4517" t="s">
        <v>5072</v>
      </c>
      <c r="K4517">
        <v>658.95</v>
      </c>
      <c r="L4517" t="s">
        <v>5076</v>
      </c>
      <c r="M4517">
        <f>MONTH(Helper_Columns[Order_Date])</f>
        <v>11</v>
      </c>
      <c r="N4517">
        <f>YEAR(Helper_Columns[Order_Date])</f>
        <v>2024</v>
      </c>
      <c r="O4517" t="str">
        <f>TEXT(Helper_Columns[Order_Date],"mmm")</f>
        <v>Nov</v>
      </c>
      <c r="P4517" s="7">
        <f>IFERROR(Helper_Columns[Profit]/Helper_Columns[Sales_Amount],0)</f>
        <v>8.3390280941533793E-2</v>
      </c>
      <c r="Q4517" s="5" t="str">
        <f>IF(VALUE(SUBSTITUTE(Helper_Columns[[#This Row],[Discount]],"%",""))&gt;=10,"High Discount", "Normal")</f>
        <v>High Discount</v>
      </c>
      <c r="R4517" s="5" t="str">
        <f xml:space="preserve"> IF(Helper_Columns[[#This Row],[Profit]]&gt;5000,"High","Low")</f>
        <v>Low</v>
      </c>
    </row>
    <row r="4518" spans="1:18" x14ac:dyDescent="0.25">
      <c r="A4518" t="s">
        <v>4528</v>
      </c>
      <c r="B4518" s="4">
        <v>45621.733946789347</v>
      </c>
      <c r="C4518" t="s">
        <v>5014</v>
      </c>
      <c r="D4518" t="s">
        <v>5028</v>
      </c>
      <c r="E4518" t="s">
        <v>5037</v>
      </c>
      <c r="F4518" t="s">
        <v>5046</v>
      </c>
      <c r="G4518" t="s">
        <v>5054</v>
      </c>
      <c r="H4518">
        <v>54206</v>
      </c>
      <c r="I4518">
        <v>14</v>
      </c>
      <c r="J4518" t="s">
        <v>5068</v>
      </c>
      <c r="K4518">
        <v>7019.35</v>
      </c>
      <c r="L4518" t="s">
        <v>5075</v>
      </c>
      <c r="M4518">
        <f>MONTH(Helper_Columns[Order_Date])</f>
        <v>11</v>
      </c>
      <c r="N4518">
        <f>YEAR(Helper_Columns[Order_Date])</f>
        <v>2024</v>
      </c>
      <c r="O4518" t="str">
        <f>TEXT(Helper_Columns[Order_Date],"mmm")</f>
        <v>Nov</v>
      </c>
      <c r="P4518" s="7">
        <f>IFERROR(Helper_Columns[Profit]/Helper_Columns[Sales_Amount],0)</f>
        <v>0.12949396745747704</v>
      </c>
      <c r="Q4518" s="5" t="str">
        <f>IF(VALUE(SUBSTITUTE(Helper_Columns[[#This Row],[Discount]],"%",""))&gt;=10,"High Discount", "Normal")</f>
        <v>Normal</v>
      </c>
      <c r="R4518" s="5" t="str">
        <f xml:space="preserve"> IF(Helper_Columns[[#This Row],[Profit]]&gt;5000,"High","Low")</f>
        <v>High</v>
      </c>
    </row>
    <row r="4519" spans="1:18" x14ac:dyDescent="0.25">
      <c r="A4519" t="s">
        <v>4529</v>
      </c>
      <c r="B4519" s="4">
        <v>45621.806961392271</v>
      </c>
      <c r="C4519" t="s">
        <v>5021</v>
      </c>
      <c r="D4519" t="s">
        <v>5028</v>
      </c>
      <c r="E4519" t="s">
        <v>5035</v>
      </c>
      <c r="F4519" t="s">
        <v>5048</v>
      </c>
      <c r="G4519" t="s">
        <v>5055</v>
      </c>
      <c r="H4519">
        <v>60846</v>
      </c>
      <c r="I4519">
        <v>3</v>
      </c>
      <c r="J4519" t="s">
        <v>5070</v>
      </c>
      <c r="K4519">
        <v>10650.39</v>
      </c>
      <c r="L4519" t="s">
        <v>5078</v>
      </c>
      <c r="M4519">
        <f>MONTH(Helper_Columns[Order_Date])</f>
        <v>11</v>
      </c>
      <c r="N4519">
        <f>YEAR(Helper_Columns[Order_Date])</f>
        <v>2024</v>
      </c>
      <c r="O4519" t="str">
        <f>TEXT(Helper_Columns[Order_Date],"mmm")</f>
        <v>Nov</v>
      </c>
      <c r="P4519" s="7">
        <f>IFERROR(Helper_Columns[Profit]/Helper_Columns[Sales_Amount],0)</f>
        <v>0.17503845774578444</v>
      </c>
      <c r="Q4519" s="5" t="str">
        <f>IF(VALUE(SUBSTITUTE(Helper_Columns[[#This Row],[Discount]],"%",""))&gt;=10,"High Discount", "Normal")</f>
        <v>Normal</v>
      </c>
      <c r="R4519" s="5" t="str">
        <f xml:space="preserve"> IF(Helper_Columns[[#This Row],[Profit]]&gt;5000,"High","Low")</f>
        <v>High</v>
      </c>
    </row>
    <row r="4520" spans="1:18" x14ac:dyDescent="0.25">
      <c r="A4520" t="s">
        <v>4530</v>
      </c>
      <c r="B4520" s="4">
        <v>45621.879975995187</v>
      </c>
      <c r="C4520" t="s">
        <v>5020</v>
      </c>
      <c r="D4520" t="s">
        <v>5028</v>
      </c>
      <c r="E4520" t="s">
        <v>5037</v>
      </c>
      <c r="F4520" t="s">
        <v>5046</v>
      </c>
      <c r="G4520" t="s">
        <v>5053</v>
      </c>
      <c r="H4520">
        <v>5201</v>
      </c>
      <c r="I4520">
        <v>12</v>
      </c>
      <c r="J4520" t="s">
        <v>5071</v>
      </c>
      <c r="K4520">
        <v>715.89</v>
      </c>
      <c r="L4520" t="s">
        <v>5076</v>
      </c>
      <c r="M4520">
        <f>MONTH(Helper_Columns[Order_Date])</f>
        <v>11</v>
      </c>
      <c r="N4520">
        <f>YEAR(Helper_Columns[Order_Date])</f>
        <v>2024</v>
      </c>
      <c r="O4520" t="str">
        <f>TEXT(Helper_Columns[Order_Date],"mmm")</f>
        <v>Nov</v>
      </c>
      <c r="P4520" s="7">
        <f>IFERROR(Helper_Columns[Profit]/Helper_Columns[Sales_Amount],0)</f>
        <v>0.13764468371467026</v>
      </c>
      <c r="Q4520" s="5" t="str">
        <f>IF(VALUE(SUBSTITUTE(Helper_Columns[[#This Row],[Discount]],"%",""))&gt;=10,"High Discount", "Normal")</f>
        <v>High Discount</v>
      </c>
      <c r="R4520" s="5" t="str">
        <f xml:space="preserve"> IF(Helper_Columns[[#This Row],[Profit]]&gt;5000,"High","Low")</f>
        <v>Low</v>
      </c>
    </row>
    <row r="4521" spans="1:18" x14ac:dyDescent="0.25">
      <c r="A4521" t="s">
        <v>4531</v>
      </c>
      <c r="B4521" s="4">
        <v>45621.952990598111</v>
      </c>
      <c r="C4521" t="s">
        <v>5018</v>
      </c>
      <c r="D4521" t="s">
        <v>5028</v>
      </c>
      <c r="E4521" t="s">
        <v>5036</v>
      </c>
      <c r="F4521" t="s">
        <v>5048</v>
      </c>
      <c r="G4521" t="s">
        <v>5051</v>
      </c>
      <c r="H4521">
        <v>77962</v>
      </c>
      <c r="I4521">
        <v>4</v>
      </c>
      <c r="J4521" t="s">
        <v>5072</v>
      </c>
      <c r="K4521">
        <v>16171.52</v>
      </c>
      <c r="L4521" t="s">
        <v>5079</v>
      </c>
      <c r="M4521">
        <f>MONTH(Helper_Columns[Order_Date])</f>
        <v>11</v>
      </c>
      <c r="N4521">
        <f>YEAR(Helper_Columns[Order_Date])</f>
        <v>2024</v>
      </c>
      <c r="O4521" t="str">
        <f>TEXT(Helper_Columns[Order_Date],"mmm")</f>
        <v>Nov</v>
      </c>
      <c r="P4521" s="7">
        <f>IFERROR(Helper_Columns[Profit]/Helper_Columns[Sales_Amount],0)</f>
        <v>0.20742823426797671</v>
      </c>
      <c r="Q4521" s="5" t="str">
        <f>IF(VALUE(SUBSTITUTE(Helper_Columns[[#This Row],[Discount]],"%",""))&gt;=10,"High Discount", "Normal")</f>
        <v>High Discount</v>
      </c>
      <c r="R4521" s="5" t="str">
        <f xml:space="preserve"> IF(Helper_Columns[[#This Row],[Profit]]&gt;5000,"High","Low")</f>
        <v>High</v>
      </c>
    </row>
    <row r="4522" spans="1:18" x14ac:dyDescent="0.25">
      <c r="A4522" t="s">
        <v>4532</v>
      </c>
      <c r="B4522" s="4">
        <v>45622.026005201027</v>
      </c>
      <c r="C4522" t="s">
        <v>5021</v>
      </c>
      <c r="D4522" t="s">
        <v>5029</v>
      </c>
      <c r="E4522" t="s">
        <v>5041</v>
      </c>
      <c r="F4522" t="s">
        <v>5047</v>
      </c>
      <c r="G4522" t="s">
        <v>5050</v>
      </c>
      <c r="H4522">
        <v>68627</v>
      </c>
      <c r="I4522">
        <v>7</v>
      </c>
      <c r="J4522" t="s">
        <v>5073</v>
      </c>
      <c r="K4522">
        <v>7414.93</v>
      </c>
      <c r="L4522" t="s">
        <v>5075</v>
      </c>
      <c r="M4522">
        <f>MONTH(Helper_Columns[Order_Date])</f>
        <v>11</v>
      </c>
      <c r="N4522">
        <f>YEAR(Helper_Columns[Order_Date])</f>
        <v>2024</v>
      </c>
      <c r="O4522" t="str">
        <f>TEXT(Helper_Columns[Order_Date],"mmm")</f>
        <v>Nov</v>
      </c>
      <c r="P4522" s="7">
        <f>IFERROR(Helper_Columns[Profit]/Helper_Columns[Sales_Amount],0)</f>
        <v>0.1080468328791875</v>
      </c>
      <c r="Q4522" s="5" t="str">
        <f>IF(VALUE(SUBSTITUTE(Helper_Columns[[#This Row],[Discount]],"%",""))&gt;=10,"High Discount", "Normal")</f>
        <v>Normal</v>
      </c>
      <c r="R4522" s="5" t="str">
        <f xml:space="preserve"> IF(Helper_Columns[[#This Row],[Profit]]&gt;5000,"High","Low")</f>
        <v>High</v>
      </c>
    </row>
    <row r="4523" spans="1:18" x14ac:dyDescent="0.25">
      <c r="A4523" t="s">
        <v>4533</v>
      </c>
      <c r="B4523" s="4">
        <v>45622.099019803958</v>
      </c>
      <c r="C4523" t="s">
        <v>5024</v>
      </c>
      <c r="D4523" t="s">
        <v>5026</v>
      </c>
      <c r="E4523" t="s">
        <v>5034</v>
      </c>
      <c r="F4523" t="s">
        <v>5048</v>
      </c>
      <c r="G4523" t="s">
        <v>5051</v>
      </c>
      <c r="H4523">
        <v>13006</v>
      </c>
      <c r="I4523">
        <v>1</v>
      </c>
      <c r="J4523" t="s">
        <v>5071</v>
      </c>
      <c r="K4523">
        <v>1652.36</v>
      </c>
      <c r="L4523" t="s">
        <v>5079</v>
      </c>
      <c r="M4523">
        <f>MONTH(Helper_Columns[Order_Date])</f>
        <v>11</v>
      </c>
      <c r="N4523">
        <f>YEAR(Helper_Columns[Order_Date])</f>
        <v>2024</v>
      </c>
      <c r="O4523" t="str">
        <f>TEXT(Helper_Columns[Order_Date],"mmm")</f>
        <v>Nov</v>
      </c>
      <c r="P4523" s="7">
        <f>IFERROR(Helper_Columns[Profit]/Helper_Columns[Sales_Amount],0)</f>
        <v>0.12704597877902507</v>
      </c>
      <c r="Q4523" s="5" t="str">
        <f>IF(VALUE(SUBSTITUTE(Helper_Columns[[#This Row],[Discount]],"%",""))&gt;=10,"High Discount", "Normal")</f>
        <v>High Discount</v>
      </c>
      <c r="R4523" s="5" t="str">
        <f xml:space="preserve"> IF(Helper_Columns[[#This Row],[Profit]]&gt;5000,"High","Low")</f>
        <v>Low</v>
      </c>
    </row>
    <row r="4524" spans="1:18" x14ac:dyDescent="0.25">
      <c r="A4524" t="s">
        <v>4534</v>
      </c>
      <c r="B4524" s="4">
        <v>45622.172034406867</v>
      </c>
      <c r="C4524" t="s">
        <v>5012</v>
      </c>
      <c r="D4524" t="s">
        <v>5028</v>
      </c>
      <c r="E4524" t="s">
        <v>5036</v>
      </c>
      <c r="F4524" t="s">
        <v>5047</v>
      </c>
      <c r="G4524" t="s">
        <v>5062</v>
      </c>
      <c r="H4524">
        <v>40802</v>
      </c>
      <c r="I4524">
        <v>3</v>
      </c>
      <c r="J4524" t="s">
        <v>5073</v>
      </c>
      <c r="K4524">
        <v>5647.85</v>
      </c>
      <c r="L4524" t="s">
        <v>5076</v>
      </c>
      <c r="M4524">
        <f>MONTH(Helper_Columns[Order_Date])</f>
        <v>11</v>
      </c>
      <c r="N4524">
        <f>YEAR(Helper_Columns[Order_Date])</f>
        <v>2024</v>
      </c>
      <c r="O4524" t="str">
        <f>TEXT(Helper_Columns[Order_Date],"mmm")</f>
        <v>Nov</v>
      </c>
      <c r="P4524" s="7">
        <f>IFERROR(Helper_Columns[Profit]/Helper_Columns[Sales_Amount],0)</f>
        <v>0.13842091073966964</v>
      </c>
      <c r="Q4524" s="5" t="str">
        <f>IF(VALUE(SUBSTITUTE(Helper_Columns[[#This Row],[Discount]],"%",""))&gt;=10,"High Discount", "Normal")</f>
        <v>Normal</v>
      </c>
      <c r="R4524" s="5" t="str">
        <f xml:space="preserve"> IF(Helper_Columns[[#This Row],[Profit]]&gt;5000,"High","Low")</f>
        <v>High</v>
      </c>
    </row>
    <row r="4525" spans="1:18" x14ac:dyDescent="0.25">
      <c r="A4525" t="s">
        <v>4535</v>
      </c>
      <c r="B4525" s="4">
        <v>45622.245049009791</v>
      </c>
      <c r="C4525" t="s">
        <v>5023</v>
      </c>
      <c r="D4525" t="s">
        <v>5028</v>
      </c>
      <c r="E4525" t="s">
        <v>5035</v>
      </c>
      <c r="F4525" t="s">
        <v>5046</v>
      </c>
      <c r="G4525" t="s">
        <v>5066</v>
      </c>
      <c r="H4525">
        <v>10429</v>
      </c>
      <c r="I4525">
        <v>14</v>
      </c>
      <c r="J4525" t="s">
        <v>5071</v>
      </c>
      <c r="K4525">
        <v>1174.08</v>
      </c>
      <c r="L4525" t="s">
        <v>5076</v>
      </c>
      <c r="M4525">
        <f>MONTH(Helper_Columns[Order_Date])</f>
        <v>11</v>
      </c>
      <c r="N4525">
        <f>YEAR(Helper_Columns[Order_Date])</f>
        <v>2024</v>
      </c>
      <c r="O4525" t="str">
        <f>TEXT(Helper_Columns[Order_Date],"mmm")</f>
        <v>Nov</v>
      </c>
      <c r="P4525" s="7">
        <f>IFERROR(Helper_Columns[Profit]/Helper_Columns[Sales_Amount],0)</f>
        <v>0.11257838718956754</v>
      </c>
      <c r="Q4525" s="5" t="str">
        <f>IF(VALUE(SUBSTITUTE(Helper_Columns[[#This Row],[Discount]],"%",""))&gt;=10,"High Discount", "Normal")</f>
        <v>High Discount</v>
      </c>
      <c r="R4525" s="5" t="str">
        <f xml:space="preserve"> IF(Helper_Columns[[#This Row],[Profit]]&gt;5000,"High","Low")</f>
        <v>Low</v>
      </c>
    </row>
    <row r="4526" spans="1:18" x14ac:dyDescent="0.25">
      <c r="A4526" t="s">
        <v>4536</v>
      </c>
      <c r="B4526" s="4">
        <v>45622.318063612722</v>
      </c>
      <c r="C4526" t="s">
        <v>5016</v>
      </c>
      <c r="D4526" t="s">
        <v>5027</v>
      </c>
      <c r="E4526" t="s">
        <v>5031</v>
      </c>
      <c r="F4526" t="s">
        <v>5047</v>
      </c>
      <c r="G4526" t="s">
        <v>5050</v>
      </c>
      <c r="H4526">
        <v>30269</v>
      </c>
      <c r="I4526">
        <v>9</v>
      </c>
      <c r="J4526" t="s">
        <v>5070</v>
      </c>
      <c r="K4526">
        <v>5411.61</v>
      </c>
      <c r="L4526" t="s">
        <v>5076</v>
      </c>
      <c r="M4526">
        <f>MONTH(Helper_Columns[Order_Date])</f>
        <v>11</v>
      </c>
      <c r="N4526">
        <f>YEAR(Helper_Columns[Order_Date])</f>
        <v>2024</v>
      </c>
      <c r="O4526" t="str">
        <f>TEXT(Helper_Columns[Order_Date],"mmm")</f>
        <v>Nov</v>
      </c>
      <c r="P4526" s="7">
        <f>IFERROR(Helper_Columns[Profit]/Helper_Columns[Sales_Amount],0)</f>
        <v>0.17878390432455646</v>
      </c>
      <c r="Q4526" s="5" t="str">
        <f>IF(VALUE(SUBSTITUTE(Helper_Columns[[#This Row],[Discount]],"%",""))&gt;=10,"High Discount", "Normal")</f>
        <v>Normal</v>
      </c>
      <c r="R4526" s="5" t="str">
        <f xml:space="preserve"> IF(Helper_Columns[[#This Row],[Profit]]&gt;5000,"High","Low")</f>
        <v>High</v>
      </c>
    </row>
    <row r="4527" spans="1:18" x14ac:dyDescent="0.25">
      <c r="A4527" t="s">
        <v>4537</v>
      </c>
      <c r="B4527" s="4">
        <v>45622.391078215638</v>
      </c>
      <c r="C4527" t="s">
        <v>5017</v>
      </c>
      <c r="D4527" t="s">
        <v>5027</v>
      </c>
      <c r="E4527" t="s">
        <v>5038</v>
      </c>
      <c r="F4527" t="s">
        <v>5046</v>
      </c>
      <c r="G4527" t="s">
        <v>5060</v>
      </c>
      <c r="H4527">
        <v>17830</v>
      </c>
      <c r="I4527">
        <v>5</v>
      </c>
      <c r="J4527" t="s">
        <v>5073</v>
      </c>
      <c r="K4527">
        <v>2240.38</v>
      </c>
      <c r="L4527" t="s">
        <v>5078</v>
      </c>
      <c r="M4527">
        <f>MONTH(Helper_Columns[Order_Date])</f>
        <v>11</v>
      </c>
      <c r="N4527">
        <f>YEAR(Helper_Columns[Order_Date])</f>
        <v>2024</v>
      </c>
      <c r="O4527" t="str">
        <f>TEXT(Helper_Columns[Order_Date],"mmm")</f>
        <v>Nov</v>
      </c>
      <c r="P4527" s="7">
        <f>IFERROR(Helper_Columns[Profit]/Helper_Columns[Sales_Amount],0)</f>
        <v>0.12565227145260796</v>
      </c>
      <c r="Q4527" s="5" t="str">
        <f>IF(VALUE(SUBSTITUTE(Helper_Columns[[#This Row],[Discount]],"%",""))&gt;=10,"High Discount", "Normal")</f>
        <v>Normal</v>
      </c>
      <c r="R4527" s="5" t="str">
        <f xml:space="preserve"> IF(Helper_Columns[[#This Row],[Profit]]&gt;5000,"High","Low")</f>
        <v>Low</v>
      </c>
    </row>
    <row r="4528" spans="1:18" x14ac:dyDescent="0.25">
      <c r="A4528" t="s">
        <v>4538</v>
      </c>
      <c r="B4528" s="4">
        <v>45622.464092818547</v>
      </c>
      <c r="C4528" t="s">
        <v>5013</v>
      </c>
      <c r="D4528" t="s">
        <v>5027</v>
      </c>
      <c r="E4528" t="s">
        <v>5042</v>
      </c>
      <c r="F4528" t="s">
        <v>5047</v>
      </c>
      <c r="G4528" t="s">
        <v>5064</v>
      </c>
      <c r="H4528">
        <v>29959</v>
      </c>
      <c r="I4528">
        <v>7</v>
      </c>
      <c r="J4528" t="s">
        <v>5071</v>
      </c>
      <c r="K4528">
        <v>4099.08</v>
      </c>
      <c r="L4528" t="s">
        <v>5077</v>
      </c>
      <c r="M4528">
        <f>MONTH(Helper_Columns[Order_Date])</f>
        <v>11</v>
      </c>
      <c r="N4528">
        <f>YEAR(Helper_Columns[Order_Date])</f>
        <v>2024</v>
      </c>
      <c r="O4528" t="str">
        <f>TEXT(Helper_Columns[Order_Date],"mmm")</f>
        <v>Nov</v>
      </c>
      <c r="P4528" s="7">
        <f>IFERROR(Helper_Columns[Profit]/Helper_Columns[Sales_Amount],0)</f>
        <v>0.13682299142160953</v>
      </c>
      <c r="Q4528" s="5" t="str">
        <f>IF(VALUE(SUBSTITUTE(Helper_Columns[[#This Row],[Discount]],"%",""))&gt;=10,"High Discount", "Normal")</f>
        <v>High Discount</v>
      </c>
      <c r="R4528" s="5" t="str">
        <f xml:space="preserve"> IF(Helper_Columns[[#This Row],[Profit]]&gt;5000,"High","Low")</f>
        <v>Low</v>
      </c>
    </row>
    <row r="4529" spans="1:18" x14ac:dyDescent="0.25">
      <c r="A4529" t="s">
        <v>4539</v>
      </c>
      <c r="B4529" s="4">
        <v>45622.537107421478</v>
      </c>
      <c r="C4529" t="s">
        <v>5019</v>
      </c>
      <c r="D4529" t="s">
        <v>5026</v>
      </c>
      <c r="E4529" t="s">
        <v>5034</v>
      </c>
      <c r="F4529" t="s">
        <v>5048</v>
      </c>
      <c r="G4529" t="s">
        <v>5056</v>
      </c>
      <c r="H4529">
        <v>61833</v>
      </c>
      <c r="I4529">
        <v>6</v>
      </c>
      <c r="J4529" t="s">
        <v>5070</v>
      </c>
      <c r="K4529">
        <v>9157.4500000000007</v>
      </c>
      <c r="L4529" t="s">
        <v>5076</v>
      </c>
      <c r="M4529">
        <f>MONTH(Helper_Columns[Order_Date])</f>
        <v>11</v>
      </c>
      <c r="N4529">
        <f>YEAR(Helper_Columns[Order_Date])</f>
        <v>2024</v>
      </c>
      <c r="O4529" t="str">
        <f>TEXT(Helper_Columns[Order_Date],"mmm")</f>
        <v>Nov</v>
      </c>
      <c r="P4529" s="7">
        <f>IFERROR(Helper_Columns[Profit]/Helper_Columns[Sales_Amount],0)</f>
        <v>0.14809972021412515</v>
      </c>
      <c r="Q4529" s="5" t="str">
        <f>IF(VALUE(SUBSTITUTE(Helper_Columns[[#This Row],[Discount]],"%",""))&gt;=10,"High Discount", "Normal")</f>
        <v>Normal</v>
      </c>
      <c r="R4529" s="5" t="str">
        <f xml:space="preserve"> IF(Helper_Columns[[#This Row],[Profit]]&gt;5000,"High","Low")</f>
        <v>High</v>
      </c>
    </row>
    <row r="4530" spans="1:18" x14ac:dyDescent="0.25">
      <c r="A4530" t="s">
        <v>4540</v>
      </c>
      <c r="B4530" s="4">
        <v>45622.610122024387</v>
      </c>
      <c r="C4530" t="s">
        <v>5015</v>
      </c>
      <c r="D4530" t="s">
        <v>5029</v>
      </c>
      <c r="E4530" t="s">
        <v>5040</v>
      </c>
      <c r="F4530" t="s">
        <v>5046</v>
      </c>
      <c r="G4530" t="s">
        <v>5061</v>
      </c>
      <c r="H4530">
        <v>14153</v>
      </c>
      <c r="I4530">
        <v>5</v>
      </c>
      <c r="J4530" t="s">
        <v>5070</v>
      </c>
      <c r="K4530">
        <v>2665.37</v>
      </c>
      <c r="L4530" t="s">
        <v>5074</v>
      </c>
      <c r="M4530">
        <f>MONTH(Helper_Columns[Order_Date])</f>
        <v>11</v>
      </c>
      <c r="N4530">
        <f>YEAR(Helper_Columns[Order_Date])</f>
        <v>2024</v>
      </c>
      <c r="O4530" t="str">
        <f>TEXT(Helper_Columns[Order_Date],"mmm")</f>
        <v>Nov</v>
      </c>
      <c r="P4530" s="7">
        <f>IFERROR(Helper_Columns[Profit]/Helper_Columns[Sales_Amount],0)</f>
        <v>0.18832544336889703</v>
      </c>
      <c r="Q4530" s="5" t="str">
        <f>IF(VALUE(SUBSTITUTE(Helper_Columns[[#This Row],[Discount]],"%",""))&gt;=10,"High Discount", "Normal")</f>
        <v>Normal</v>
      </c>
      <c r="R4530" s="5" t="str">
        <f xml:space="preserve"> IF(Helper_Columns[[#This Row],[Profit]]&gt;5000,"High","Low")</f>
        <v>Low</v>
      </c>
    </row>
    <row r="4531" spans="1:18" x14ac:dyDescent="0.25">
      <c r="A4531" t="s">
        <v>4541</v>
      </c>
      <c r="B4531" s="4">
        <v>45622.683136627318</v>
      </c>
      <c r="C4531" t="s">
        <v>5022</v>
      </c>
      <c r="D4531" t="s">
        <v>5027</v>
      </c>
      <c r="E4531" t="s">
        <v>5044</v>
      </c>
      <c r="F4531" t="s">
        <v>5046</v>
      </c>
      <c r="G4531" t="s">
        <v>5057</v>
      </c>
      <c r="H4531">
        <v>8181</v>
      </c>
      <c r="I4531">
        <v>8</v>
      </c>
      <c r="J4531" t="s">
        <v>5068</v>
      </c>
      <c r="K4531">
        <v>1407.72</v>
      </c>
      <c r="L4531" t="s">
        <v>5074</v>
      </c>
      <c r="M4531">
        <f>MONTH(Helper_Columns[Order_Date])</f>
        <v>11</v>
      </c>
      <c r="N4531">
        <f>YEAR(Helper_Columns[Order_Date])</f>
        <v>2024</v>
      </c>
      <c r="O4531" t="str">
        <f>TEXT(Helper_Columns[Order_Date],"mmm")</f>
        <v>Nov</v>
      </c>
      <c r="P4531" s="7">
        <f>IFERROR(Helper_Columns[Profit]/Helper_Columns[Sales_Amount],0)</f>
        <v>0.17207187385405207</v>
      </c>
      <c r="Q4531" s="5" t="str">
        <f>IF(VALUE(SUBSTITUTE(Helper_Columns[[#This Row],[Discount]],"%",""))&gt;=10,"High Discount", "Normal")</f>
        <v>Normal</v>
      </c>
      <c r="R4531" s="5" t="str">
        <f xml:space="preserve"> IF(Helper_Columns[[#This Row],[Profit]]&gt;5000,"High","Low")</f>
        <v>Low</v>
      </c>
    </row>
    <row r="4532" spans="1:18" x14ac:dyDescent="0.25">
      <c r="A4532" t="s">
        <v>4542</v>
      </c>
      <c r="B4532" s="4">
        <v>45622.756151230242</v>
      </c>
      <c r="C4532" t="s">
        <v>5016</v>
      </c>
      <c r="D4532" t="s">
        <v>5027</v>
      </c>
      <c r="E4532" t="s">
        <v>5044</v>
      </c>
      <c r="F4532" t="s">
        <v>5047</v>
      </c>
      <c r="G4532" t="s">
        <v>5067</v>
      </c>
      <c r="H4532">
        <v>48341</v>
      </c>
      <c r="I4532">
        <v>11</v>
      </c>
      <c r="J4532" t="s">
        <v>5073</v>
      </c>
      <c r="K4532">
        <v>5533.03</v>
      </c>
      <c r="L4532" t="s">
        <v>5076</v>
      </c>
      <c r="M4532">
        <f>MONTH(Helper_Columns[Order_Date])</f>
        <v>11</v>
      </c>
      <c r="N4532">
        <f>YEAR(Helper_Columns[Order_Date])</f>
        <v>2024</v>
      </c>
      <c r="O4532" t="str">
        <f>TEXT(Helper_Columns[Order_Date],"mmm")</f>
        <v>Nov</v>
      </c>
      <c r="P4532" s="7">
        <f>IFERROR(Helper_Columns[Profit]/Helper_Columns[Sales_Amount],0)</f>
        <v>0.11445832729980761</v>
      </c>
      <c r="Q4532" s="5" t="str">
        <f>IF(VALUE(SUBSTITUTE(Helper_Columns[[#This Row],[Discount]],"%",""))&gt;=10,"High Discount", "Normal")</f>
        <v>Normal</v>
      </c>
      <c r="R4532" s="5" t="str">
        <f xml:space="preserve"> IF(Helper_Columns[[#This Row],[Profit]]&gt;5000,"High","Low")</f>
        <v>High</v>
      </c>
    </row>
    <row r="4533" spans="1:18" x14ac:dyDescent="0.25">
      <c r="A4533" t="s">
        <v>4543</v>
      </c>
      <c r="B4533" s="4">
        <v>45622.829165833158</v>
      </c>
      <c r="C4533" t="s">
        <v>5018</v>
      </c>
      <c r="D4533" t="s">
        <v>5026</v>
      </c>
      <c r="E4533" t="s">
        <v>5030</v>
      </c>
      <c r="F4533" t="s">
        <v>5048</v>
      </c>
      <c r="G4533" t="s">
        <v>5051</v>
      </c>
      <c r="H4533">
        <v>44016</v>
      </c>
      <c r="I4533">
        <v>4</v>
      </c>
      <c r="J4533" t="s">
        <v>5070</v>
      </c>
      <c r="K4533">
        <v>7517.13</v>
      </c>
      <c r="L4533" t="s">
        <v>5079</v>
      </c>
      <c r="M4533">
        <f>MONTH(Helper_Columns[Order_Date])</f>
        <v>11</v>
      </c>
      <c r="N4533">
        <f>YEAR(Helper_Columns[Order_Date])</f>
        <v>2024</v>
      </c>
      <c r="O4533" t="str">
        <f>TEXT(Helper_Columns[Order_Date],"mmm")</f>
        <v>Nov</v>
      </c>
      <c r="P4533" s="7">
        <f>IFERROR(Helper_Columns[Profit]/Helper_Columns[Sales_Amount],0)</f>
        <v>0.17078176117775354</v>
      </c>
      <c r="Q4533" s="5" t="str">
        <f>IF(VALUE(SUBSTITUTE(Helper_Columns[[#This Row],[Discount]],"%",""))&gt;=10,"High Discount", "Normal")</f>
        <v>Normal</v>
      </c>
      <c r="R4533" s="5" t="str">
        <f xml:space="preserve"> IF(Helper_Columns[[#This Row],[Profit]]&gt;5000,"High","Low")</f>
        <v>High</v>
      </c>
    </row>
    <row r="4534" spans="1:18" x14ac:dyDescent="0.25">
      <c r="A4534" t="s">
        <v>4544</v>
      </c>
      <c r="B4534" s="4">
        <v>45622.902180436067</v>
      </c>
      <c r="C4534" t="s">
        <v>5022</v>
      </c>
      <c r="D4534" t="s">
        <v>5026</v>
      </c>
      <c r="E4534" t="s">
        <v>5030</v>
      </c>
      <c r="F4534" t="s">
        <v>5046</v>
      </c>
      <c r="G4534" t="s">
        <v>5053</v>
      </c>
      <c r="H4534">
        <v>6647</v>
      </c>
      <c r="I4534">
        <v>14</v>
      </c>
      <c r="J4534" t="s">
        <v>5071</v>
      </c>
      <c r="K4534">
        <v>832.93</v>
      </c>
      <c r="L4534" t="s">
        <v>5074</v>
      </c>
      <c r="M4534">
        <f>MONTH(Helper_Columns[Order_Date])</f>
        <v>11</v>
      </c>
      <c r="N4534">
        <f>YEAR(Helper_Columns[Order_Date])</f>
        <v>2024</v>
      </c>
      <c r="O4534" t="str">
        <f>TEXT(Helper_Columns[Order_Date],"mmm")</f>
        <v>Nov</v>
      </c>
      <c r="P4534" s="7">
        <f>IFERROR(Helper_Columns[Profit]/Helper_Columns[Sales_Amount],0)</f>
        <v>0.12530916202798253</v>
      </c>
      <c r="Q4534" s="5" t="str">
        <f>IF(VALUE(SUBSTITUTE(Helper_Columns[[#This Row],[Discount]],"%",""))&gt;=10,"High Discount", "Normal")</f>
        <v>High Discount</v>
      </c>
      <c r="R4534" s="5" t="str">
        <f xml:space="preserve"> IF(Helper_Columns[[#This Row],[Profit]]&gt;5000,"High","Low")</f>
        <v>Low</v>
      </c>
    </row>
    <row r="4535" spans="1:18" x14ac:dyDescent="0.25">
      <c r="A4535" t="s">
        <v>4545</v>
      </c>
      <c r="B4535" s="4">
        <v>45622.975195039013</v>
      </c>
      <c r="C4535" t="s">
        <v>5022</v>
      </c>
      <c r="D4535" t="s">
        <v>5029</v>
      </c>
      <c r="E4535" t="s">
        <v>5033</v>
      </c>
      <c r="F4535" t="s">
        <v>5048</v>
      </c>
      <c r="G4535" t="s">
        <v>5065</v>
      </c>
      <c r="H4535">
        <v>69821</v>
      </c>
      <c r="I4535">
        <v>1</v>
      </c>
      <c r="J4535" t="s">
        <v>5071</v>
      </c>
      <c r="K4535">
        <v>9859.48</v>
      </c>
      <c r="L4535" t="s">
        <v>5078</v>
      </c>
      <c r="M4535">
        <f>MONTH(Helper_Columns[Order_Date])</f>
        <v>11</v>
      </c>
      <c r="N4535">
        <f>YEAR(Helper_Columns[Order_Date])</f>
        <v>2024</v>
      </c>
      <c r="O4535" t="str">
        <f>TEXT(Helper_Columns[Order_Date],"mmm")</f>
        <v>Nov</v>
      </c>
      <c r="P4535" s="7">
        <f>IFERROR(Helper_Columns[Profit]/Helper_Columns[Sales_Amount],0)</f>
        <v>0.14121081050113862</v>
      </c>
      <c r="Q4535" s="5" t="str">
        <f>IF(VALUE(SUBSTITUTE(Helper_Columns[[#This Row],[Discount]],"%",""))&gt;=10,"High Discount", "Normal")</f>
        <v>High Discount</v>
      </c>
      <c r="R4535" s="5" t="str">
        <f xml:space="preserve"> IF(Helper_Columns[[#This Row],[Profit]]&gt;5000,"High","Low")</f>
        <v>High</v>
      </c>
    </row>
    <row r="4536" spans="1:18" x14ac:dyDescent="0.25">
      <c r="A4536" t="s">
        <v>4546</v>
      </c>
      <c r="B4536" s="4">
        <v>45623.048209641922</v>
      </c>
      <c r="C4536" t="s">
        <v>5022</v>
      </c>
      <c r="D4536" t="s">
        <v>5028</v>
      </c>
      <c r="E4536" t="s">
        <v>5036</v>
      </c>
      <c r="F4536" t="s">
        <v>5046</v>
      </c>
      <c r="G4536" t="s">
        <v>5066</v>
      </c>
      <c r="H4536">
        <v>69813</v>
      </c>
      <c r="I4536">
        <v>13</v>
      </c>
      <c r="J4536" t="s">
        <v>5071</v>
      </c>
      <c r="K4536">
        <v>5671.31</v>
      </c>
      <c r="L4536" t="s">
        <v>5074</v>
      </c>
      <c r="M4536">
        <f>MONTH(Helper_Columns[Order_Date])</f>
        <v>11</v>
      </c>
      <c r="N4536">
        <f>YEAR(Helper_Columns[Order_Date])</f>
        <v>2024</v>
      </c>
      <c r="O4536" t="str">
        <f>TEXT(Helper_Columns[Order_Date],"mmm")</f>
        <v>Nov</v>
      </c>
      <c r="P4536" s="7">
        <f>IFERROR(Helper_Columns[Profit]/Helper_Columns[Sales_Amount],0)</f>
        <v>8.1235729735149614E-2</v>
      </c>
      <c r="Q4536" s="5" t="str">
        <f>IF(VALUE(SUBSTITUTE(Helper_Columns[[#This Row],[Discount]],"%",""))&gt;=10,"High Discount", "Normal")</f>
        <v>High Discount</v>
      </c>
      <c r="R4536" s="5" t="str">
        <f xml:space="preserve"> IF(Helper_Columns[[#This Row],[Profit]]&gt;5000,"High","Low")</f>
        <v>High</v>
      </c>
    </row>
    <row r="4537" spans="1:18" x14ac:dyDescent="0.25">
      <c r="A4537" t="s">
        <v>4547</v>
      </c>
      <c r="B4537" s="4">
        <v>45623.121224244838</v>
      </c>
      <c r="C4537" t="s">
        <v>5025</v>
      </c>
      <c r="D4537" t="s">
        <v>5028</v>
      </c>
      <c r="E4537" t="s">
        <v>5036</v>
      </c>
      <c r="F4537" t="s">
        <v>5048</v>
      </c>
      <c r="G4537" t="s">
        <v>5065</v>
      </c>
      <c r="H4537">
        <v>54990</v>
      </c>
      <c r="I4537">
        <v>10</v>
      </c>
      <c r="J4537" t="s">
        <v>5070</v>
      </c>
      <c r="K4537">
        <v>10831.46</v>
      </c>
      <c r="L4537" t="s">
        <v>5079</v>
      </c>
      <c r="M4537">
        <f>MONTH(Helper_Columns[Order_Date])</f>
        <v>11</v>
      </c>
      <c r="N4537">
        <f>YEAR(Helper_Columns[Order_Date])</f>
        <v>2024</v>
      </c>
      <c r="O4537" t="str">
        <f>TEXT(Helper_Columns[Order_Date],"mmm")</f>
        <v>Nov</v>
      </c>
      <c r="P4537" s="7">
        <f>IFERROR(Helper_Columns[Profit]/Helper_Columns[Sales_Amount],0)</f>
        <v>0.19697144935442806</v>
      </c>
      <c r="Q4537" s="5" t="str">
        <f>IF(VALUE(SUBSTITUTE(Helper_Columns[[#This Row],[Discount]],"%",""))&gt;=10,"High Discount", "Normal")</f>
        <v>Normal</v>
      </c>
      <c r="R4537" s="5" t="str">
        <f xml:space="preserve"> IF(Helper_Columns[[#This Row],[Profit]]&gt;5000,"High","Low")</f>
        <v>High</v>
      </c>
    </row>
    <row r="4538" spans="1:18" x14ac:dyDescent="0.25">
      <c r="A4538" t="s">
        <v>4548</v>
      </c>
      <c r="B4538" s="4">
        <v>45623.194238847769</v>
      </c>
      <c r="C4538" t="s">
        <v>5020</v>
      </c>
      <c r="D4538" t="s">
        <v>5026</v>
      </c>
      <c r="E4538" t="s">
        <v>5030</v>
      </c>
      <c r="F4538" t="s">
        <v>5048</v>
      </c>
      <c r="G4538" t="s">
        <v>5059</v>
      </c>
      <c r="H4538">
        <v>4141</v>
      </c>
      <c r="I4538">
        <v>4</v>
      </c>
      <c r="J4538" t="s">
        <v>5072</v>
      </c>
      <c r="K4538">
        <v>344.21</v>
      </c>
      <c r="L4538" t="s">
        <v>5078</v>
      </c>
      <c r="M4538">
        <f>MONTH(Helper_Columns[Order_Date])</f>
        <v>11</v>
      </c>
      <c r="N4538">
        <f>YEAR(Helper_Columns[Order_Date])</f>
        <v>2024</v>
      </c>
      <c r="O4538" t="str">
        <f>TEXT(Helper_Columns[Order_Date],"mmm")</f>
        <v>Nov</v>
      </c>
      <c r="P4538" s="7">
        <f>IFERROR(Helper_Columns[Profit]/Helper_Columns[Sales_Amount],0)</f>
        <v>8.3122434194638967E-2</v>
      </c>
      <c r="Q4538" s="5" t="str">
        <f>IF(VALUE(SUBSTITUTE(Helper_Columns[[#This Row],[Discount]],"%",""))&gt;=10,"High Discount", "Normal")</f>
        <v>High Discount</v>
      </c>
      <c r="R4538" s="5" t="str">
        <f xml:space="preserve"> IF(Helper_Columns[[#This Row],[Profit]]&gt;5000,"High","Low")</f>
        <v>Low</v>
      </c>
    </row>
    <row r="4539" spans="1:18" x14ac:dyDescent="0.25">
      <c r="A4539" t="s">
        <v>4549</v>
      </c>
      <c r="B4539" s="4">
        <v>45623.267253450693</v>
      </c>
      <c r="C4539" t="s">
        <v>5012</v>
      </c>
      <c r="D4539" t="s">
        <v>5028</v>
      </c>
      <c r="E4539" t="s">
        <v>5037</v>
      </c>
      <c r="F4539" t="s">
        <v>5047</v>
      </c>
      <c r="G4539" t="s">
        <v>5067</v>
      </c>
      <c r="H4539">
        <v>65061</v>
      </c>
      <c r="I4539">
        <v>8</v>
      </c>
      <c r="J4539" t="s">
        <v>5073</v>
      </c>
      <c r="K4539">
        <v>7782.08</v>
      </c>
      <c r="L4539" t="s">
        <v>5076</v>
      </c>
      <c r="M4539">
        <f>MONTH(Helper_Columns[Order_Date])</f>
        <v>11</v>
      </c>
      <c r="N4539">
        <f>YEAR(Helper_Columns[Order_Date])</f>
        <v>2024</v>
      </c>
      <c r="O4539" t="str">
        <f>TEXT(Helper_Columns[Order_Date],"mmm")</f>
        <v>Nov</v>
      </c>
      <c r="P4539" s="7">
        <f>IFERROR(Helper_Columns[Profit]/Helper_Columns[Sales_Amount],0)</f>
        <v>0.11961205637786078</v>
      </c>
      <c r="Q4539" s="5" t="str">
        <f>IF(VALUE(SUBSTITUTE(Helper_Columns[[#This Row],[Discount]],"%",""))&gt;=10,"High Discount", "Normal")</f>
        <v>Normal</v>
      </c>
      <c r="R4539" s="5" t="str">
        <f xml:space="preserve"> IF(Helper_Columns[[#This Row],[Profit]]&gt;5000,"High","Low")</f>
        <v>High</v>
      </c>
    </row>
    <row r="4540" spans="1:18" x14ac:dyDescent="0.25">
      <c r="A4540" t="s">
        <v>4550</v>
      </c>
      <c r="B4540" s="4">
        <v>45623.340268053602</v>
      </c>
      <c r="C4540" t="s">
        <v>5019</v>
      </c>
      <c r="D4540" t="s">
        <v>5029</v>
      </c>
      <c r="E4540" t="s">
        <v>5033</v>
      </c>
      <c r="F4540" t="s">
        <v>5047</v>
      </c>
      <c r="G4540" t="s">
        <v>5050</v>
      </c>
      <c r="H4540">
        <v>15919</v>
      </c>
      <c r="I4540">
        <v>9</v>
      </c>
      <c r="J4540" t="s">
        <v>5073</v>
      </c>
      <c r="K4540">
        <v>1683.29</v>
      </c>
      <c r="L4540" t="s">
        <v>5077</v>
      </c>
      <c r="M4540">
        <f>MONTH(Helper_Columns[Order_Date])</f>
        <v>11</v>
      </c>
      <c r="N4540">
        <f>YEAR(Helper_Columns[Order_Date])</f>
        <v>2024</v>
      </c>
      <c r="O4540" t="str">
        <f>TEXT(Helper_Columns[Order_Date],"mmm")</f>
        <v>Nov</v>
      </c>
      <c r="P4540" s="7">
        <f>IFERROR(Helper_Columns[Profit]/Helper_Columns[Sales_Amount],0)</f>
        <v>0.10574093850116213</v>
      </c>
      <c r="Q4540" s="5" t="str">
        <f>IF(VALUE(SUBSTITUTE(Helper_Columns[[#This Row],[Discount]],"%",""))&gt;=10,"High Discount", "Normal")</f>
        <v>Normal</v>
      </c>
      <c r="R4540" s="5" t="str">
        <f xml:space="preserve"> IF(Helper_Columns[[#This Row],[Profit]]&gt;5000,"High","Low")</f>
        <v>Low</v>
      </c>
    </row>
    <row r="4541" spans="1:18" x14ac:dyDescent="0.25">
      <c r="A4541" t="s">
        <v>4551</v>
      </c>
      <c r="B4541" s="4">
        <v>45623.413282656533</v>
      </c>
      <c r="C4541" t="s">
        <v>5023</v>
      </c>
      <c r="D4541" t="s">
        <v>5027</v>
      </c>
      <c r="E4541" t="s">
        <v>5038</v>
      </c>
      <c r="F4541" t="s">
        <v>5046</v>
      </c>
      <c r="G4541" t="s">
        <v>5053</v>
      </c>
      <c r="H4541">
        <v>23788</v>
      </c>
      <c r="I4541">
        <v>10</v>
      </c>
      <c r="J4541" t="s">
        <v>5071</v>
      </c>
      <c r="K4541">
        <v>2740.19</v>
      </c>
      <c r="L4541" t="s">
        <v>5076</v>
      </c>
      <c r="M4541">
        <f>MONTH(Helper_Columns[Order_Date])</f>
        <v>11</v>
      </c>
      <c r="N4541">
        <f>YEAR(Helper_Columns[Order_Date])</f>
        <v>2024</v>
      </c>
      <c r="O4541" t="str">
        <f>TEXT(Helper_Columns[Order_Date],"mmm")</f>
        <v>Nov</v>
      </c>
      <c r="P4541" s="7">
        <f>IFERROR(Helper_Columns[Profit]/Helper_Columns[Sales_Amount],0)</f>
        <v>0.11519211367075836</v>
      </c>
      <c r="Q4541" s="5" t="str">
        <f>IF(VALUE(SUBSTITUTE(Helper_Columns[[#This Row],[Discount]],"%",""))&gt;=10,"High Discount", "Normal")</f>
        <v>High Discount</v>
      </c>
      <c r="R4541" s="5" t="str">
        <f xml:space="preserve"> IF(Helper_Columns[[#This Row],[Profit]]&gt;5000,"High","Low")</f>
        <v>Low</v>
      </c>
    </row>
    <row r="4542" spans="1:18" x14ac:dyDescent="0.25">
      <c r="A4542" t="s">
        <v>4552</v>
      </c>
      <c r="B4542" s="4">
        <v>45623.486297259442</v>
      </c>
      <c r="C4542" t="s">
        <v>5019</v>
      </c>
      <c r="D4542" t="s">
        <v>5029</v>
      </c>
      <c r="E4542" t="s">
        <v>5039</v>
      </c>
      <c r="F4542" t="s">
        <v>5048</v>
      </c>
      <c r="G4542" t="s">
        <v>5055</v>
      </c>
      <c r="H4542">
        <v>25324</v>
      </c>
      <c r="I4542">
        <v>4</v>
      </c>
      <c r="J4542" t="s">
        <v>5068</v>
      </c>
      <c r="K4542">
        <v>3285.45</v>
      </c>
      <c r="L4542" t="s">
        <v>5077</v>
      </c>
      <c r="M4542">
        <f>MONTH(Helper_Columns[Order_Date])</f>
        <v>11</v>
      </c>
      <c r="N4542">
        <f>YEAR(Helper_Columns[Order_Date])</f>
        <v>2024</v>
      </c>
      <c r="O4542" t="str">
        <f>TEXT(Helper_Columns[Order_Date],"mmm")</f>
        <v>Nov</v>
      </c>
      <c r="P4542" s="7">
        <f>IFERROR(Helper_Columns[Profit]/Helper_Columns[Sales_Amount],0)</f>
        <v>0.12973661348918022</v>
      </c>
      <c r="Q4542" s="5" t="str">
        <f>IF(VALUE(SUBSTITUTE(Helper_Columns[[#This Row],[Discount]],"%",""))&gt;=10,"High Discount", "Normal")</f>
        <v>Normal</v>
      </c>
      <c r="R4542" s="5" t="str">
        <f xml:space="preserve"> IF(Helper_Columns[[#This Row],[Profit]]&gt;5000,"High","Low")</f>
        <v>Low</v>
      </c>
    </row>
    <row r="4543" spans="1:18" x14ac:dyDescent="0.25">
      <c r="A4543" t="s">
        <v>4553</v>
      </c>
      <c r="B4543" s="4">
        <v>45623.559311862358</v>
      </c>
      <c r="C4543" t="s">
        <v>5023</v>
      </c>
      <c r="D4543" t="s">
        <v>5028</v>
      </c>
      <c r="E4543" t="s">
        <v>5037</v>
      </c>
      <c r="F4543" t="s">
        <v>5046</v>
      </c>
      <c r="G4543" t="s">
        <v>5057</v>
      </c>
      <c r="H4543">
        <v>57698</v>
      </c>
      <c r="I4543">
        <v>11</v>
      </c>
      <c r="J4543" t="s">
        <v>5070</v>
      </c>
      <c r="K4543">
        <v>11535.8</v>
      </c>
      <c r="L4543" t="s">
        <v>5076</v>
      </c>
      <c r="M4543">
        <f>MONTH(Helper_Columns[Order_Date])</f>
        <v>11</v>
      </c>
      <c r="N4543">
        <f>YEAR(Helper_Columns[Order_Date])</f>
        <v>2024</v>
      </c>
      <c r="O4543" t="str">
        <f>TEXT(Helper_Columns[Order_Date],"mmm")</f>
        <v>Nov</v>
      </c>
      <c r="P4543" s="7">
        <f>IFERROR(Helper_Columns[Profit]/Helper_Columns[Sales_Amount],0)</f>
        <v>0.1999341398315366</v>
      </c>
      <c r="Q4543" s="5" t="str">
        <f>IF(VALUE(SUBSTITUTE(Helper_Columns[[#This Row],[Discount]],"%",""))&gt;=10,"High Discount", "Normal")</f>
        <v>Normal</v>
      </c>
      <c r="R4543" s="5" t="str">
        <f xml:space="preserve"> IF(Helper_Columns[[#This Row],[Profit]]&gt;5000,"High","Low")</f>
        <v>High</v>
      </c>
    </row>
    <row r="4544" spans="1:18" x14ac:dyDescent="0.25">
      <c r="A4544" t="s">
        <v>4554</v>
      </c>
      <c r="B4544" s="4">
        <v>45623.632326465289</v>
      </c>
      <c r="C4544" t="s">
        <v>5020</v>
      </c>
      <c r="D4544" t="s">
        <v>5027</v>
      </c>
      <c r="E4544" t="s">
        <v>5038</v>
      </c>
      <c r="F4544" t="s">
        <v>5046</v>
      </c>
      <c r="G4544" t="s">
        <v>5060</v>
      </c>
      <c r="H4544">
        <v>69096</v>
      </c>
      <c r="I4544">
        <v>4</v>
      </c>
      <c r="J4544" t="s">
        <v>5071</v>
      </c>
      <c r="K4544">
        <v>8049.24</v>
      </c>
      <c r="L4544" t="s">
        <v>5077</v>
      </c>
      <c r="M4544">
        <f>MONTH(Helper_Columns[Order_Date])</f>
        <v>11</v>
      </c>
      <c r="N4544">
        <f>YEAR(Helper_Columns[Order_Date])</f>
        <v>2024</v>
      </c>
      <c r="O4544" t="str">
        <f>TEXT(Helper_Columns[Order_Date],"mmm")</f>
        <v>Nov</v>
      </c>
      <c r="P4544" s="7">
        <f>IFERROR(Helper_Columns[Profit]/Helper_Columns[Sales_Amount],0)</f>
        <v>0.11649357415769364</v>
      </c>
      <c r="Q4544" s="5" t="str">
        <f>IF(VALUE(SUBSTITUTE(Helper_Columns[[#This Row],[Discount]],"%",""))&gt;=10,"High Discount", "Normal")</f>
        <v>High Discount</v>
      </c>
      <c r="R4544" s="5" t="str">
        <f xml:space="preserve"> IF(Helper_Columns[[#This Row],[Profit]]&gt;5000,"High","Low")</f>
        <v>High</v>
      </c>
    </row>
    <row r="4545" spans="1:18" x14ac:dyDescent="0.25">
      <c r="A4545" t="s">
        <v>4555</v>
      </c>
      <c r="B4545" s="4">
        <v>45623.705341068213</v>
      </c>
      <c r="C4545" t="s">
        <v>5024</v>
      </c>
      <c r="D4545" t="s">
        <v>5028</v>
      </c>
      <c r="E4545" t="s">
        <v>5037</v>
      </c>
      <c r="F4545" t="s">
        <v>5046</v>
      </c>
      <c r="G4545" t="s">
        <v>5057</v>
      </c>
      <c r="H4545">
        <v>22227</v>
      </c>
      <c r="I4545">
        <v>5</v>
      </c>
      <c r="J4545" t="s">
        <v>5073</v>
      </c>
      <c r="K4545">
        <v>1838.7</v>
      </c>
      <c r="L4545" t="s">
        <v>5075</v>
      </c>
      <c r="M4545">
        <f>MONTH(Helper_Columns[Order_Date])</f>
        <v>11</v>
      </c>
      <c r="N4545">
        <f>YEAR(Helper_Columns[Order_Date])</f>
        <v>2024</v>
      </c>
      <c r="O4545" t="str">
        <f>TEXT(Helper_Columns[Order_Date],"mmm")</f>
        <v>Nov</v>
      </c>
      <c r="P4545" s="7">
        <f>IFERROR(Helper_Columns[Profit]/Helper_Columns[Sales_Amount],0)</f>
        <v>8.2723714401403706E-2</v>
      </c>
      <c r="Q4545" s="5" t="str">
        <f>IF(VALUE(SUBSTITUTE(Helper_Columns[[#This Row],[Discount]],"%",""))&gt;=10,"High Discount", "Normal")</f>
        <v>Normal</v>
      </c>
      <c r="R4545" s="5" t="str">
        <f xml:space="preserve"> IF(Helper_Columns[[#This Row],[Profit]]&gt;5000,"High","Low")</f>
        <v>Low</v>
      </c>
    </row>
    <row r="4546" spans="1:18" x14ac:dyDescent="0.25">
      <c r="A4546" t="s">
        <v>4556</v>
      </c>
      <c r="B4546" s="4">
        <v>45623.778355671122</v>
      </c>
      <c r="C4546" t="s">
        <v>5024</v>
      </c>
      <c r="D4546" t="s">
        <v>5026</v>
      </c>
      <c r="E4546" t="s">
        <v>5034</v>
      </c>
      <c r="F4546" t="s">
        <v>5046</v>
      </c>
      <c r="G4546" t="s">
        <v>5060</v>
      </c>
      <c r="H4546">
        <v>60552</v>
      </c>
      <c r="I4546">
        <v>6</v>
      </c>
      <c r="J4546" t="s">
        <v>5071</v>
      </c>
      <c r="K4546">
        <v>10495.03</v>
      </c>
      <c r="L4546" t="s">
        <v>5075</v>
      </c>
      <c r="M4546">
        <f>MONTH(Helper_Columns[Order_Date])</f>
        <v>11</v>
      </c>
      <c r="N4546">
        <f>YEAR(Helper_Columns[Order_Date])</f>
        <v>2024</v>
      </c>
      <c r="O4546" t="str">
        <f>TEXT(Helper_Columns[Order_Date],"mmm")</f>
        <v>Nov</v>
      </c>
      <c r="P4546" s="7">
        <f>IFERROR(Helper_Columns[Profit]/Helper_Columns[Sales_Amount],0)</f>
        <v>0.17332259875809222</v>
      </c>
      <c r="Q4546" s="5" t="str">
        <f>IF(VALUE(SUBSTITUTE(Helper_Columns[[#This Row],[Discount]],"%",""))&gt;=10,"High Discount", "Normal")</f>
        <v>High Discount</v>
      </c>
      <c r="R4546" s="5" t="str">
        <f xml:space="preserve"> IF(Helper_Columns[[#This Row],[Profit]]&gt;5000,"High","Low")</f>
        <v>High</v>
      </c>
    </row>
    <row r="4547" spans="1:18" x14ac:dyDescent="0.25">
      <c r="A4547" t="s">
        <v>4557</v>
      </c>
      <c r="B4547" s="4">
        <v>45623.851370274053</v>
      </c>
      <c r="C4547" t="s">
        <v>5021</v>
      </c>
      <c r="D4547" t="s">
        <v>5027</v>
      </c>
      <c r="E4547" t="s">
        <v>5031</v>
      </c>
      <c r="F4547" t="s">
        <v>5046</v>
      </c>
      <c r="G4547" t="s">
        <v>5053</v>
      </c>
      <c r="H4547">
        <v>39910</v>
      </c>
      <c r="I4547">
        <v>1</v>
      </c>
      <c r="J4547" t="s">
        <v>5073</v>
      </c>
      <c r="K4547">
        <v>7434.83</v>
      </c>
      <c r="L4547" t="s">
        <v>5074</v>
      </c>
      <c r="M4547">
        <f>MONTH(Helper_Columns[Order_Date])</f>
        <v>11</v>
      </c>
      <c r="N4547">
        <f>YEAR(Helper_Columns[Order_Date])</f>
        <v>2024</v>
      </c>
      <c r="O4547" t="str">
        <f>TEXT(Helper_Columns[Order_Date],"mmm")</f>
        <v>Nov</v>
      </c>
      <c r="P4547" s="7">
        <f>IFERROR(Helper_Columns[Profit]/Helper_Columns[Sales_Amount],0)</f>
        <v>0.18628990228013029</v>
      </c>
      <c r="Q4547" s="5" t="str">
        <f>IF(VALUE(SUBSTITUTE(Helper_Columns[[#This Row],[Discount]],"%",""))&gt;=10,"High Discount", "Normal")</f>
        <v>Normal</v>
      </c>
      <c r="R4547" s="5" t="str">
        <f xml:space="preserve"> IF(Helper_Columns[[#This Row],[Profit]]&gt;5000,"High","Low")</f>
        <v>High</v>
      </c>
    </row>
    <row r="4548" spans="1:18" x14ac:dyDescent="0.25">
      <c r="A4548" t="s">
        <v>4558</v>
      </c>
      <c r="B4548" s="4">
        <v>45623.924384876969</v>
      </c>
      <c r="C4548" t="s">
        <v>5019</v>
      </c>
      <c r="D4548" t="s">
        <v>5026</v>
      </c>
      <c r="E4548" t="s">
        <v>5034</v>
      </c>
      <c r="F4548" t="s">
        <v>5046</v>
      </c>
      <c r="G4548" t="s">
        <v>5053</v>
      </c>
      <c r="H4548">
        <v>28135</v>
      </c>
      <c r="I4548">
        <v>6</v>
      </c>
      <c r="J4548" t="s">
        <v>5068</v>
      </c>
      <c r="K4548">
        <v>3725.33</v>
      </c>
      <c r="L4548" t="s">
        <v>5078</v>
      </c>
      <c r="M4548">
        <f>MONTH(Helper_Columns[Order_Date])</f>
        <v>11</v>
      </c>
      <c r="N4548">
        <f>YEAR(Helper_Columns[Order_Date])</f>
        <v>2024</v>
      </c>
      <c r="O4548" t="str">
        <f>TEXT(Helper_Columns[Order_Date],"mmm")</f>
        <v>Nov</v>
      </c>
      <c r="P4548" s="7">
        <f>IFERROR(Helper_Columns[Profit]/Helper_Columns[Sales_Amount],0)</f>
        <v>0.13240909898702682</v>
      </c>
      <c r="Q4548" s="5" t="str">
        <f>IF(VALUE(SUBSTITUTE(Helper_Columns[[#This Row],[Discount]],"%",""))&gt;=10,"High Discount", "Normal")</f>
        <v>Normal</v>
      </c>
      <c r="R4548" s="5" t="str">
        <f xml:space="preserve"> IF(Helper_Columns[[#This Row],[Profit]]&gt;5000,"High","Low")</f>
        <v>Low</v>
      </c>
    </row>
    <row r="4549" spans="1:18" x14ac:dyDescent="0.25">
      <c r="A4549" t="s">
        <v>4559</v>
      </c>
      <c r="B4549" s="4">
        <v>45623.997399479893</v>
      </c>
      <c r="C4549" t="s">
        <v>5021</v>
      </c>
      <c r="D4549" t="s">
        <v>5026</v>
      </c>
      <c r="E4549" t="s">
        <v>5043</v>
      </c>
      <c r="F4549" t="s">
        <v>5047</v>
      </c>
      <c r="G4549" t="s">
        <v>5050</v>
      </c>
      <c r="H4549">
        <v>63113</v>
      </c>
      <c r="I4549">
        <v>8</v>
      </c>
      <c r="J4549" t="s">
        <v>5070</v>
      </c>
      <c r="K4549">
        <v>5543.71</v>
      </c>
      <c r="L4549" t="s">
        <v>5079</v>
      </c>
      <c r="M4549">
        <f>MONTH(Helper_Columns[Order_Date])</f>
        <v>11</v>
      </c>
      <c r="N4549">
        <f>YEAR(Helper_Columns[Order_Date])</f>
        <v>2024</v>
      </c>
      <c r="O4549" t="str">
        <f>TEXT(Helper_Columns[Order_Date],"mmm")</f>
        <v>Nov</v>
      </c>
      <c r="P4549" s="7">
        <f>IFERROR(Helper_Columns[Profit]/Helper_Columns[Sales_Amount],0)</f>
        <v>8.7837846402484432E-2</v>
      </c>
      <c r="Q4549" s="5" t="str">
        <f>IF(VALUE(SUBSTITUTE(Helper_Columns[[#This Row],[Discount]],"%",""))&gt;=10,"High Discount", "Normal")</f>
        <v>Normal</v>
      </c>
      <c r="R4549" s="5" t="str">
        <f xml:space="preserve"> IF(Helper_Columns[[#This Row],[Profit]]&gt;5000,"High","Low")</f>
        <v>High</v>
      </c>
    </row>
    <row r="4550" spans="1:18" x14ac:dyDescent="0.25">
      <c r="A4550" t="s">
        <v>4560</v>
      </c>
      <c r="B4550" s="4">
        <v>45624.070414082809</v>
      </c>
      <c r="C4550" t="s">
        <v>5015</v>
      </c>
      <c r="D4550" t="s">
        <v>5028</v>
      </c>
      <c r="E4550" t="s">
        <v>5037</v>
      </c>
      <c r="F4550" t="s">
        <v>5048</v>
      </c>
      <c r="G4550" t="s">
        <v>5052</v>
      </c>
      <c r="H4550">
        <v>36472</v>
      </c>
      <c r="I4550">
        <v>1</v>
      </c>
      <c r="J4550" t="s">
        <v>5073</v>
      </c>
      <c r="K4550">
        <v>3811.89</v>
      </c>
      <c r="L4550" t="s">
        <v>5075</v>
      </c>
      <c r="M4550">
        <f>MONTH(Helper_Columns[Order_Date])</f>
        <v>11</v>
      </c>
      <c r="N4550">
        <f>YEAR(Helper_Columns[Order_Date])</f>
        <v>2024</v>
      </c>
      <c r="O4550" t="str">
        <f>TEXT(Helper_Columns[Order_Date],"mmm")</f>
        <v>Nov</v>
      </c>
      <c r="P4550" s="7">
        <f>IFERROR(Helper_Columns[Profit]/Helper_Columns[Sales_Amount],0)</f>
        <v>0.10451551875411275</v>
      </c>
      <c r="Q4550" s="5" t="str">
        <f>IF(VALUE(SUBSTITUTE(Helper_Columns[[#This Row],[Discount]],"%",""))&gt;=10,"High Discount", "Normal")</f>
        <v>Normal</v>
      </c>
      <c r="R4550" s="5" t="str">
        <f xml:space="preserve"> IF(Helper_Columns[[#This Row],[Profit]]&gt;5000,"High","Low")</f>
        <v>Low</v>
      </c>
    </row>
    <row r="4551" spans="1:18" x14ac:dyDescent="0.25">
      <c r="A4551" t="s">
        <v>4561</v>
      </c>
      <c r="B4551" s="4">
        <v>45624.143428685733</v>
      </c>
      <c r="C4551" t="s">
        <v>5012</v>
      </c>
      <c r="D4551" t="s">
        <v>5026</v>
      </c>
      <c r="E4551" t="s">
        <v>5043</v>
      </c>
      <c r="F4551" t="s">
        <v>5046</v>
      </c>
      <c r="G4551" t="s">
        <v>5060</v>
      </c>
      <c r="H4551">
        <v>41109</v>
      </c>
      <c r="I4551">
        <v>14</v>
      </c>
      <c r="J4551" t="s">
        <v>5071</v>
      </c>
      <c r="K4551">
        <v>4126.47</v>
      </c>
      <c r="L4551" t="s">
        <v>5074</v>
      </c>
      <c r="M4551">
        <f>MONTH(Helper_Columns[Order_Date])</f>
        <v>11</v>
      </c>
      <c r="N4551">
        <f>YEAR(Helper_Columns[Order_Date])</f>
        <v>2024</v>
      </c>
      <c r="O4551" t="str">
        <f>TEXT(Helper_Columns[Order_Date],"mmm")</f>
        <v>Nov</v>
      </c>
      <c r="P4551" s="7">
        <f>IFERROR(Helper_Columns[Profit]/Helper_Columns[Sales_Amount],0)</f>
        <v>0.10037874917901191</v>
      </c>
      <c r="Q4551" s="5" t="str">
        <f>IF(VALUE(SUBSTITUTE(Helper_Columns[[#This Row],[Discount]],"%",""))&gt;=10,"High Discount", "Normal")</f>
        <v>High Discount</v>
      </c>
      <c r="R4551" s="5" t="str">
        <f xml:space="preserve"> IF(Helper_Columns[[#This Row],[Profit]]&gt;5000,"High","Low")</f>
        <v>Low</v>
      </c>
    </row>
    <row r="4552" spans="1:18" x14ac:dyDescent="0.25">
      <c r="A4552" t="s">
        <v>4562</v>
      </c>
      <c r="B4552" s="4">
        <v>45624.216443288657</v>
      </c>
      <c r="C4552" t="s">
        <v>5015</v>
      </c>
      <c r="D4552" t="s">
        <v>5029</v>
      </c>
      <c r="E4552" t="s">
        <v>5041</v>
      </c>
      <c r="F4552" t="s">
        <v>5046</v>
      </c>
      <c r="G4552" t="s">
        <v>5054</v>
      </c>
      <c r="H4552">
        <v>71314</v>
      </c>
      <c r="I4552">
        <v>9</v>
      </c>
      <c r="J4552" t="s">
        <v>5068</v>
      </c>
      <c r="K4552">
        <v>9056.0300000000007</v>
      </c>
      <c r="L4552" t="s">
        <v>5075</v>
      </c>
      <c r="M4552">
        <f>MONTH(Helper_Columns[Order_Date])</f>
        <v>11</v>
      </c>
      <c r="N4552">
        <f>YEAR(Helper_Columns[Order_Date])</f>
        <v>2024</v>
      </c>
      <c r="O4552" t="str">
        <f>TEXT(Helper_Columns[Order_Date],"mmm")</f>
        <v>Nov</v>
      </c>
      <c r="P4552" s="7">
        <f>IFERROR(Helper_Columns[Profit]/Helper_Columns[Sales_Amount],0)</f>
        <v>0.12698810892671847</v>
      </c>
      <c r="Q4552" s="5" t="str">
        <f>IF(VALUE(SUBSTITUTE(Helper_Columns[[#This Row],[Discount]],"%",""))&gt;=10,"High Discount", "Normal")</f>
        <v>Normal</v>
      </c>
      <c r="R4552" s="5" t="str">
        <f xml:space="preserve"> IF(Helper_Columns[[#This Row],[Profit]]&gt;5000,"High","Low")</f>
        <v>High</v>
      </c>
    </row>
    <row r="4553" spans="1:18" x14ac:dyDescent="0.25">
      <c r="A4553" t="s">
        <v>4563</v>
      </c>
      <c r="B4553" s="4">
        <v>45624.289457891573</v>
      </c>
      <c r="C4553" t="s">
        <v>5012</v>
      </c>
      <c r="D4553" t="s">
        <v>5026</v>
      </c>
      <c r="E4553" t="s">
        <v>5043</v>
      </c>
      <c r="F4553" t="s">
        <v>5046</v>
      </c>
      <c r="G4553" t="s">
        <v>5066</v>
      </c>
      <c r="H4553">
        <v>19362</v>
      </c>
      <c r="I4553">
        <v>13</v>
      </c>
      <c r="J4553" t="s">
        <v>5070</v>
      </c>
      <c r="K4553">
        <v>4212.79</v>
      </c>
      <c r="L4553" t="s">
        <v>5078</v>
      </c>
      <c r="M4553">
        <f>MONTH(Helper_Columns[Order_Date])</f>
        <v>11</v>
      </c>
      <c r="N4553">
        <f>YEAR(Helper_Columns[Order_Date])</f>
        <v>2024</v>
      </c>
      <c r="O4553" t="str">
        <f>TEXT(Helper_Columns[Order_Date],"mmm")</f>
        <v>Nov</v>
      </c>
      <c r="P4553" s="7">
        <f>IFERROR(Helper_Columns[Profit]/Helper_Columns[Sales_Amount],0)</f>
        <v>0.21758031195124469</v>
      </c>
      <c r="Q4553" s="5" t="str">
        <f>IF(VALUE(SUBSTITUTE(Helper_Columns[[#This Row],[Discount]],"%",""))&gt;=10,"High Discount", "Normal")</f>
        <v>Normal</v>
      </c>
      <c r="R4553" s="5" t="str">
        <f xml:space="preserve"> IF(Helper_Columns[[#This Row],[Profit]]&gt;5000,"High","Low")</f>
        <v>Low</v>
      </c>
    </row>
    <row r="4554" spans="1:18" x14ac:dyDescent="0.25">
      <c r="A4554" t="s">
        <v>4564</v>
      </c>
      <c r="B4554" s="4">
        <v>45624.362472494489</v>
      </c>
      <c r="C4554" t="s">
        <v>5015</v>
      </c>
      <c r="D4554" t="s">
        <v>5026</v>
      </c>
      <c r="E4554" t="s">
        <v>5045</v>
      </c>
      <c r="F4554" t="s">
        <v>5047</v>
      </c>
      <c r="G4554" t="s">
        <v>5067</v>
      </c>
      <c r="H4554">
        <v>14014</v>
      </c>
      <c r="I4554">
        <v>2</v>
      </c>
      <c r="J4554" t="s">
        <v>5068</v>
      </c>
      <c r="K4554">
        <v>2549.4499999999998</v>
      </c>
      <c r="L4554" t="s">
        <v>5076</v>
      </c>
      <c r="M4554">
        <f>MONTH(Helper_Columns[Order_Date])</f>
        <v>11</v>
      </c>
      <c r="N4554">
        <f>YEAR(Helper_Columns[Order_Date])</f>
        <v>2024</v>
      </c>
      <c r="O4554" t="str">
        <f>TEXT(Helper_Columns[Order_Date],"mmm")</f>
        <v>Nov</v>
      </c>
      <c r="P4554" s="7">
        <f>IFERROR(Helper_Columns[Profit]/Helper_Columns[Sales_Amount],0)</f>
        <v>0.18192164977879263</v>
      </c>
      <c r="Q4554" s="5" t="str">
        <f>IF(VALUE(SUBSTITUTE(Helper_Columns[[#This Row],[Discount]],"%",""))&gt;=10,"High Discount", "Normal")</f>
        <v>Normal</v>
      </c>
      <c r="R4554" s="5" t="str">
        <f xml:space="preserve"> IF(Helper_Columns[[#This Row],[Profit]]&gt;5000,"High","Low")</f>
        <v>Low</v>
      </c>
    </row>
    <row r="4555" spans="1:18" x14ac:dyDescent="0.25">
      <c r="A4555" t="s">
        <v>4565</v>
      </c>
      <c r="B4555" s="4">
        <v>45624.43548709742</v>
      </c>
      <c r="C4555" t="s">
        <v>5014</v>
      </c>
      <c r="D4555" t="s">
        <v>5029</v>
      </c>
      <c r="E4555" t="s">
        <v>5033</v>
      </c>
      <c r="F4555" t="s">
        <v>5047</v>
      </c>
      <c r="G4555" t="s">
        <v>5050</v>
      </c>
      <c r="H4555">
        <v>68375</v>
      </c>
      <c r="I4555">
        <v>5</v>
      </c>
      <c r="J4555" t="s">
        <v>5071</v>
      </c>
      <c r="K4555">
        <v>13295.22</v>
      </c>
      <c r="L4555" t="s">
        <v>5075</v>
      </c>
      <c r="M4555">
        <f>MONTH(Helper_Columns[Order_Date])</f>
        <v>11</v>
      </c>
      <c r="N4555">
        <f>YEAR(Helper_Columns[Order_Date])</f>
        <v>2024</v>
      </c>
      <c r="O4555" t="str">
        <f>TEXT(Helper_Columns[Order_Date],"mmm")</f>
        <v>Nov</v>
      </c>
      <c r="P4555" s="7">
        <f>IFERROR(Helper_Columns[Profit]/Helper_Columns[Sales_Amount],0)</f>
        <v>0.19444563071297988</v>
      </c>
      <c r="Q4555" s="5" t="str">
        <f>IF(VALUE(SUBSTITUTE(Helper_Columns[[#This Row],[Discount]],"%",""))&gt;=10,"High Discount", "Normal")</f>
        <v>High Discount</v>
      </c>
      <c r="R4555" s="5" t="str">
        <f xml:space="preserve"> IF(Helper_Columns[[#This Row],[Profit]]&gt;5000,"High","Low")</f>
        <v>High</v>
      </c>
    </row>
    <row r="4556" spans="1:18" x14ac:dyDescent="0.25">
      <c r="A4556" t="s">
        <v>4566</v>
      </c>
      <c r="B4556" s="4">
        <v>45624.508501700337</v>
      </c>
      <c r="C4556" t="s">
        <v>5023</v>
      </c>
      <c r="D4556" t="s">
        <v>5027</v>
      </c>
      <c r="E4556" t="s">
        <v>5038</v>
      </c>
      <c r="F4556" t="s">
        <v>5048</v>
      </c>
      <c r="G4556" t="s">
        <v>5052</v>
      </c>
      <c r="H4556">
        <v>56502</v>
      </c>
      <c r="I4556">
        <v>7</v>
      </c>
      <c r="J4556" t="s">
        <v>5070</v>
      </c>
      <c r="K4556">
        <v>5549.03</v>
      </c>
      <c r="L4556" t="s">
        <v>5076</v>
      </c>
      <c r="M4556">
        <f>MONTH(Helper_Columns[Order_Date])</f>
        <v>11</v>
      </c>
      <c r="N4556">
        <f>YEAR(Helper_Columns[Order_Date])</f>
        <v>2024</v>
      </c>
      <c r="O4556" t="str">
        <f>TEXT(Helper_Columns[Order_Date],"mmm")</f>
        <v>Nov</v>
      </c>
      <c r="P4556" s="7">
        <f>IFERROR(Helper_Columns[Profit]/Helper_Columns[Sales_Amount],0)</f>
        <v>9.8209443913489777E-2</v>
      </c>
      <c r="Q4556" s="5" t="str">
        <f>IF(VALUE(SUBSTITUTE(Helper_Columns[[#This Row],[Discount]],"%",""))&gt;=10,"High Discount", "Normal")</f>
        <v>Normal</v>
      </c>
      <c r="R4556" s="5" t="str">
        <f xml:space="preserve"> IF(Helper_Columns[[#This Row],[Profit]]&gt;5000,"High","Low")</f>
        <v>High</v>
      </c>
    </row>
    <row r="4557" spans="1:18" x14ac:dyDescent="0.25">
      <c r="A4557" t="s">
        <v>4567</v>
      </c>
      <c r="B4557" s="4">
        <v>45624.581516303253</v>
      </c>
      <c r="C4557" t="s">
        <v>5019</v>
      </c>
      <c r="D4557" t="s">
        <v>5028</v>
      </c>
      <c r="E4557" t="s">
        <v>5032</v>
      </c>
      <c r="F4557" t="s">
        <v>5048</v>
      </c>
      <c r="G4557" t="s">
        <v>5056</v>
      </c>
      <c r="H4557">
        <v>70102</v>
      </c>
      <c r="I4557">
        <v>2</v>
      </c>
      <c r="J4557" t="s">
        <v>5069</v>
      </c>
      <c r="K4557">
        <v>8165.01</v>
      </c>
      <c r="L4557" t="s">
        <v>5077</v>
      </c>
      <c r="M4557">
        <f>MONTH(Helper_Columns[Order_Date])</f>
        <v>11</v>
      </c>
      <c r="N4557">
        <f>YEAR(Helper_Columns[Order_Date])</f>
        <v>2024</v>
      </c>
      <c r="O4557" t="str">
        <f>TEXT(Helper_Columns[Order_Date],"mmm")</f>
        <v>Nov</v>
      </c>
      <c r="P4557" s="7">
        <f>IFERROR(Helper_Columns[Profit]/Helper_Columns[Sales_Amount],0)</f>
        <v>0.1164732817893926</v>
      </c>
      <c r="Q4557" s="5" t="str">
        <f>IF(VALUE(SUBSTITUTE(Helper_Columns[[#This Row],[Discount]],"%",""))&gt;=10,"High Discount", "Normal")</f>
        <v>High Discount</v>
      </c>
      <c r="R4557" s="5" t="str">
        <f xml:space="preserve"> IF(Helper_Columns[[#This Row],[Profit]]&gt;5000,"High","Low")</f>
        <v>High</v>
      </c>
    </row>
    <row r="4558" spans="1:18" x14ac:dyDescent="0.25">
      <c r="A4558" t="s">
        <v>4568</v>
      </c>
      <c r="B4558" s="4">
        <v>45624.654530906177</v>
      </c>
      <c r="C4558" t="s">
        <v>5017</v>
      </c>
      <c r="D4558" t="s">
        <v>5029</v>
      </c>
      <c r="E4558" t="s">
        <v>5040</v>
      </c>
      <c r="F4558" t="s">
        <v>5047</v>
      </c>
      <c r="G4558" t="s">
        <v>5064</v>
      </c>
      <c r="H4558">
        <v>72132</v>
      </c>
      <c r="I4558">
        <v>14</v>
      </c>
      <c r="J4558" t="s">
        <v>5068</v>
      </c>
      <c r="K4558">
        <v>14690.35</v>
      </c>
      <c r="L4558" t="s">
        <v>5075</v>
      </c>
      <c r="M4558">
        <f>MONTH(Helper_Columns[Order_Date])</f>
        <v>11</v>
      </c>
      <c r="N4558">
        <f>YEAR(Helper_Columns[Order_Date])</f>
        <v>2024</v>
      </c>
      <c r="O4558" t="str">
        <f>TEXT(Helper_Columns[Order_Date],"mmm")</f>
        <v>Nov</v>
      </c>
      <c r="P4558" s="7">
        <f>IFERROR(Helper_Columns[Profit]/Helper_Columns[Sales_Amount],0)</f>
        <v>0.2036592635723396</v>
      </c>
      <c r="Q4558" s="5" t="str">
        <f>IF(VALUE(SUBSTITUTE(Helper_Columns[[#This Row],[Discount]],"%",""))&gt;=10,"High Discount", "Normal")</f>
        <v>Normal</v>
      </c>
      <c r="R4558" s="5" t="str">
        <f xml:space="preserve"> IF(Helper_Columns[[#This Row],[Profit]]&gt;5000,"High","Low")</f>
        <v>High</v>
      </c>
    </row>
    <row r="4559" spans="1:18" x14ac:dyDescent="0.25">
      <c r="A4559" t="s">
        <v>4569</v>
      </c>
      <c r="B4559" s="4">
        <v>45624.7275455091</v>
      </c>
      <c r="C4559" t="s">
        <v>5014</v>
      </c>
      <c r="D4559" t="s">
        <v>5027</v>
      </c>
      <c r="E4559" t="s">
        <v>5042</v>
      </c>
      <c r="F4559" t="s">
        <v>5046</v>
      </c>
      <c r="G4559" t="s">
        <v>5066</v>
      </c>
      <c r="H4559">
        <v>38522</v>
      </c>
      <c r="I4559">
        <v>10</v>
      </c>
      <c r="J4559" t="s">
        <v>5069</v>
      </c>
      <c r="K4559">
        <v>8410.3700000000008</v>
      </c>
      <c r="L4559" t="s">
        <v>5078</v>
      </c>
      <c r="M4559">
        <f>MONTH(Helper_Columns[Order_Date])</f>
        <v>11</v>
      </c>
      <c r="N4559">
        <f>YEAR(Helper_Columns[Order_Date])</f>
        <v>2024</v>
      </c>
      <c r="O4559" t="str">
        <f>TEXT(Helper_Columns[Order_Date],"mmm")</f>
        <v>Nov</v>
      </c>
      <c r="P4559" s="7">
        <f>IFERROR(Helper_Columns[Profit]/Helper_Columns[Sales_Amount],0)</f>
        <v>0.21832641088209337</v>
      </c>
      <c r="Q4559" s="5" t="str">
        <f>IF(VALUE(SUBSTITUTE(Helper_Columns[[#This Row],[Discount]],"%",""))&gt;=10,"High Discount", "Normal")</f>
        <v>High Discount</v>
      </c>
      <c r="R4559" s="5" t="str">
        <f xml:space="preserve"> IF(Helper_Columns[[#This Row],[Profit]]&gt;5000,"High","Low")</f>
        <v>High</v>
      </c>
    </row>
    <row r="4560" spans="1:18" x14ac:dyDescent="0.25">
      <c r="A4560" t="s">
        <v>4570</v>
      </c>
      <c r="B4560" s="4">
        <v>45624.800560112017</v>
      </c>
      <c r="C4560" t="s">
        <v>5019</v>
      </c>
      <c r="D4560" t="s">
        <v>5028</v>
      </c>
      <c r="E4560" t="s">
        <v>5037</v>
      </c>
      <c r="F4560" t="s">
        <v>5046</v>
      </c>
      <c r="G4560" t="s">
        <v>5053</v>
      </c>
      <c r="H4560">
        <v>58428</v>
      </c>
      <c r="I4560">
        <v>8</v>
      </c>
      <c r="J4560" t="s">
        <v>5071</v>
      </c>
      <c r="K4560">
        <v>12381.44</v>
      </c>
      <c r="L4560" t="s">
        <v>5075</v>
      </c>
      <c r="M4560">
        <f>MONTH(Helper_Columns[Order_Date])</f>
        <v>11</v>
      </c>
      <c r="N4560">
        <f>YEAR(Helper_Columns[Order_Date])</f>
        <v>2024</v>
      </c>
      <c r="O4560" t="str">
        <f>TEXT(Helper_Columns[Order_Date],"mmm")</f>
        <v>Nov</v>
      </c>
      <c r="P4560" s="7">
        <f>IFERROR(Helper_Columns[Profit]/Helper_Columns[Sales_Amount],0)</f>
        <v>0.21190935852673376</v>
      </c>
      <c r="Q4560" s="5" t="str">
        <f>IF(VALUE(SUBSTITUTE(Helper_Columns[[#This Row],[Discount]],"%",""))&gt;=10,"High Discount", "Normal")</f>
        <v>High Discount</v>
      </c>
      <c r="R4560" s="5" t="str">
        <f xml:space="preserve"> IF(Helper_Columns[[#This Row],[Profit]]&gt;5000,"High","Low")</f>
        <v>High</v>
      </c>
    </row>
    <row r="4561" spans="1:18" x14ac:dyDescent="0.25">
      <c r="A4561" t="s">
        <v>4571</v>
      </c>
      <c r="B4561" s="4">
        <v>45624.87357471494</v>
      </c>
      <c r="C4561" t="s">
        <v>5013</v>
      </c>
      <c r="D4561" t="s">
        <v>5026</v>
      </c>
      <c r="E4561" t="s">
        <v>5030</v>
      </c>
      <c r="F4561" t="s">
        <v>5046</v>
      </c>
      <c r="G4561" t="s">
        <v>5054</v>
      </c>
      <c r="H4561">
        <v>21706</v>
      </c>
      <c r="I4561">
        <v>5</v>
      </c>
      <c r="J4561" t="s">
        <v>5072</v>
      </c>
      <c r="K4561">
        <v>3195.55</v>
      </c>
      <c r="L4561" t="s">
        <v>5074</v>
      </c>
      <c r="M4561">
        <f>MONTH(Helper_Columns[Order_Date])</f>
        <v>11</v>
      </c>
      <c r="N4561">
        <f>YEAR(Helper_Columns[Order_Date])</f>
        <v>2024</v>
      </c>
      <c r="O4561" t="str">
        <f>TEXT(Helper_Columns[Order_Date],"mmm")</f>
        <v>Nov</v>
      </c>
      <c r="P4561" s="7">
        <f>IFERROR(Helper_Columns[Profit]/Helper_Columns[Sales_Amount],0)</f>
        <v>0.14721966276605547</v>
      </c>
      <c r="Q4561" s="5" t="str">
        <f>IF(VALUE(SUBSTITUTE(Helper_Columns[[#This Row],[Discount]],"%",""))&gt;=10,"High Discount", "Normal")</f>
        <v>High Discount</v>
      </c>
      <c r="R4561" s="5" t="str">
        <f xml:space="preserve"> IF(Helper_Columns[[#This Row],[Profit]]&gt;5000,"High","Low")</f>
        <v>Low</v>
      </c>
    </row>
    <row r="4562" spans="1:18" x14ac:dyDescent="0.25">
      <c r="A4562" t="s">
        <v>4572</v>
      </c>
      <c r="B4562" s="4">
        <v>45624.946589317857</v>
      </c>
      <c r="C4562" t="s">
        <v>5025</v>
      </c>
      <c r="D4562" t="s">
        <v>5027</v>
      </c>
      <c r="E4562" t="s">
        <v>5044</v>
      </c>
      <c r="F4562" t="s">
        <v>5048</v>
      </c>
      <c r="G4562" t="s">
        <v>5055</v>
      </c>
      <c r="H4562">
        <v>30277</v>
      </c>
      <c r="I4562">
        <v>11</v>
      </c>
      <c r="J4562" t="s">
        <v>5071</v>
      </c>
      <c r="K4562">
        <v>2847.44</v>
      </c>
      <c r="L4562" t="s">
        <v>5077</v>
      </c>
      <c r="M4562">
        <f>MONTH(Helper_Columns[Order_Date])</f>
        <v>11</v>
      </c>
      <c r="N4562">
        <f>YEAR(Helper_Columns[Order_Date])</f>
        <v>2024</v>
      </c>
      <c r="O4562" t="str">
        <f>TEXT(Helper_Columns[Order_Date],"mmm")</f>
        <v>Nov</v>
      </c>
      <c r="P4562" s="7">
        <f>IFERROR(Helper_Columns[Profit]/Helper_Columns[Sales_Amount],0)</f>
        <v>9.4046305776662148E-2</v>
      </c>
      <c r="Q4562" s="5" t="str">
        <f>IF(VALUE(SUBSTITUTE(Helper_Columns[[#This Row],[Discount]],"%",""))&gt;=10,"High Discount", "Normal")</f>
        <v>High Discount</v>
      </c>
      <c r="R4562" s="5" t="str">
        <f xml:space="preserve"> IF(Helper_Columns[[#This Row],[Profit]]&gt;5000,"High","Low")</f>
        <v>Low</v>
      </c>
    </row>
    <row r="4563" spans="1:18" x14ac:dyDescent="0.25">
      <c r="A4563" t="s">
        <v>4573</v>
      </c>
      <c r="B4563" s="4">
        <v>45625.019603920773</v>
      </c>
      <c r="C4563" t="s">
        <v>5020</v>
      </c>
      <c r="D4563" t="s">
        <v>5028</v>
      </c>
      <c r="E4563" t="s">
        <v>5035</v>
      </c>
      <c r="F4563" t="s">
        <v>5046</v>
      </c>
      <c r="G4563" t="s">
        <v>5053</v>
      </c>
      <c r="H4563">
        <v>60449</v>
      </c>
      <c r="I4563">
        <v>11</v>
      </c>
      <c r="J4563" t="s">
        <v>5073</v>
      </c>
      <c r="K4563">
        <v>6074.98</v>
      </c>
      <c r="L4563" t="s">
        <v>5074</v>
      </c>
      <c r="M4563">
        <f>MONTH(Helper_Columns[Order_Date])</f>
        <v>11</v>
      </c>
      <c r="N4563">
        <f>YEAR(Helper_Columns[Order_Date])</f>
        <v>2024</v>
      </c>
      <c r="O4563" t="str">
        <f>TEXT(Helper_Columns[Order_Date],"mmm")</f>
        <v>Nov</v>
      </c>
      <c r="P4563" s="7">
        <f>IFERROR(Helper_Columns[Profit]/Helper_Columns[Sales_Amount],0)</f>
        <v>0.1004976095551622</v>
      </c>
      <c r="Q4563" s="5" t="str">
        <f>IF(VALUE(SUBSTITUTE(Helper_Columns[[#This Row],[Discount]],"%",""))&gt;=10,"High Discount", "Normal")</f>
        <v>Normal</v>
      </c>
      <c r="R4563" s="5" t="str">
        <f xml:space="preserve"> IF(Helper_Columns[[#This Row],[Profit]]&gt;5000,"High","Low")</f>
        <v>High</v>
      </c>
    </row>
    <row r="4564" spans="1:18" x14ac:dyDescent="0.25">
      <c r="A4564" t="s">
        <v>4574</v>
      </c>
      <c r="B4564" s="4">
        <v>45625.092618523697</v>
      </c>
      <c r="C4564" t="s">
        <v>5022</v>
      </c>
      <c r="D4564" t="s">
        <v>5026</v>
      </c>
      <c r="E4564" t="s">
        <v>5030</v>
      </c>
      <c r="F4564" t="s">
        <v>5046</v>
      </c>
      <c r="G4564" t="s">
        <v>5053</v>
      </c>
      <c r="H4564">
        <v>62949</v>
      </c>
      <c r="I4564">
        <v>10</v>
      </c>
      <c r="J4564" t="s">
        <v>5072</v>
      </c>
      <c r="K4564">
        <v>13055.71</v>
      </c>
      <c r="L4564" t="s">
        <v>5074</v>
      </c>
      <c r="M4564">
        <f>MONTH(Helper_Columns[Order_Date])</f>
        <v>11</v>
      </c>
      <c r="N4564">
        <f>YEAR(Helper_Columns[Order_Date])</f>
        <v>2024</v>
      </c>
      <c r="O4564" t="str">
        <f>TEXT(Helper_Columns[Order_Date],"mmm")</f>
        <v>Nov</v>
      </c>
      <c r="P4564" s="7">
        <f>IFERROR(Helper_Columns[Profit]/Helper_Columns[Sales_Amount],0)</f>
        <v>0.20740138842555084</v>
      </c>
      <c r="Q4564" s="5" t="str">
        <f>IF(VALUE(SUBSTITUTE(Helper_Columns[[#This Row],[Discount]],"%",""))&gt;=10,"High Discount", "Normal")</f>
        <v>High Discount</v>
      </c>
      <c r="R4564" s="5" t="str">
        <f xml:space="preserve"> IF(Helper_Columns[[#This Row],[Profit]]&gt;5000,"High","Low")</f>
        <v>High</v>
      </c>
    </row>
    <row r="4565" spans="1:18" x14ac:dyDescent="0.25">
      <c r="A4565" t="s">
        <v>4575</v>
      </c>
      <c r="B4565" s="4">
        <v>45625.16563312662</v>
      </c>
      <c r="C4565" t="s">
        <v>5018</v>
      </c>
      <c r="D4565" t="s">
        <v>5029</v>
      </c>
      <c r="E4565" t="s">
        <v>5039</v>
      </c>
      <c r="F4565" t="s">
        <v>5047</v>
      </c>
      <c r="G4565" t="s">
        <v>5064</v>
      </c>
      <c r="H4565">
        <v>25940</v>
      </c>
      <c r="I4565">
        <v>8</v>
      </c>
      <c r="J4565" t="s">
        <v>5070</v>
      </c>
      <c r="K4565">
        <v>2739.06</v>
      </c>
      <c r="L4565" t="s">
        <v>5076</v>
      </c>
      <c r="M4565">
        <f>MONTH(Helper_Columns[Order_Date])</f>
        <v>11</v>
      </c>
      <c r="N4565">
        <f>YEAR(Helper_Columns[Order_Date])</f>
        <v>2024</v>
      </c>
      <c r="O4565" t="str">
        <f>TEXT(Helper_Columns[Order_Date],"mmm")</f>
        <v>Nov</v>
      </c>
      <c r="P4565" s="7">
        <f>IFERROR(Helper_Columns[Profit]/Helper_Columns[Sales_Amount],0)</f>
        <v>0.10559213569776407</v>
      </c>
      <c r="Q4565" s="5" t="str">
        <f>IF(VALUE(SUBSTITUTE(Helper_Columns[[#This Row],[Discount]],"%",""))&gt;=10,"High Discount", "Normal")</f>
        <v>Normal</v>
      </c>
      <c r="R4565" s="5" t="str">
        <f xml:space="preserve"> IF(Helper_Columns[[#This Row],[Profit]]&gt;5000,"High","Low")</f>
        <v>Low</v>
      </c>
    </row>
    <row r="4566" spans="1:18" x14ac:dyDescent="0.25">
      <c r="A4566" t="s">
        <v>4576</v>
      </c>
      <c r="B4566" s="4">
        <v>45625.238647729537</v>
      </c>
      <c r="C4566" t="s">
        <v>5025</v>
      </c>
      <c r="D4566" t="s">
        <v>5028</v>
      </c>
      <c r="E4566" t="s">
        <v>5036</v>
      </c>
      <c r="F4566" t="s">
        <v>5046</v>
      </c>
      <c r="G4566" t="s">
        <v>5066</v>
      </c>
      <c r="H4566">
        <v>66913</v>
      </c>
      <c r="I4566">
        <v>9</v>
      </c>
      <c r="J4566" t="s">
        <v>5073</v>
      </c>
      <c r="K4566">
        <v>7906.83</v>
      </c>
      <c r="L4566" t="s">
        <v>5078</v>
      </c>
      <c r="M4566">
        <f>MONTH(Helper_Columns[Order_Date])</f>
        <v>11</v>
      </c>
      <c r="N4566">
        <f>YEAR(Helper_Columns[Order_Date])</f>
        <v>2024</v>
      </c>
      <c r="O4566" t="str">
        <f>TEXT(Helper_Columns[Order_Date],"mmm")</f>
        <v>Nov</v>
      </c>
      <c r="P4566" s="7">
        <f>IFERROR(Helper_Columns[Profit]/Helper_Columns[Sales_Amount],0)</f>
        <v>0.11816582726824384</v>
      </c>
      <c r="Q4566" s="5" t="str">
        <f>IF(VALUE(SUBSTITUTE(Helper_Columns[[#This Row],[Discount]],"%",""))&gt;=10,"High Discount", "Normal")</f>
        <v>Normal</v>
      </c>
      <c r="R4566" s="5" t="str">
        <f xml:space="preserve"> IF(Helper_Columns[[#This Row],[Profit]]&gt;5000,"High","Low")</f>
        <v>High</v>
      </c>
    </row>
    <row r="4567" spans="1:18" x14ac:dyDescent="0.25">
      <c r="A4567" t="s">
        <v>4577</v>
      </c>
      <c r="B4567" s="4">
        <v>45625.311662332468</v>
      </c>
      <c r="C4567" t="s">
        <v>5018</v>
      </c>
      <c r="D4567" t="s">
        <v>5027</v>
      </c>
      <c r="E4567" t="s">
        <v>5038</v>
      </c>
      <c r="F4567" t="s">
        <v>5046</v>
      </c>
      <c r="G4567" t="s">
        <v>5049</v>
      </c>
      <c r="H4567">
        <v>43997</v>
      </c>
      <c r="I4567">
        <v>5</v>
      </c>
      <c r="J4567" t="s">
        <v>5070</v>
      </c>
      <c r="K4567">
        <v>6251.3</v>
      </c>
      <c r="L4567" t="s">
        <v>5078</v>
      </c>
      <c r="M4567">
        <f>MONTH(Helper_Columns[Order_Date])</f>
        <v>11</v>
      </c>
      <c r="N4567">
        <f>YEAR(Helper_Columns[Order_Date])</f>
        <v>2024</v>
      </c>
      <c r="O4567" t="str">
        <f>TEXT(Helper_Columns[Order_Date],"mmm")</f>
        <v>Nov</v>
      </c>
      <c r="P4567" s="7">
        <f>IFERROR(Helper_Columns[Profit]/Helper_Columns[Sales_Amount],0)</f>
        <v>0.14208468759233583</v>
      </c>
      <c r="Q4567" s="5" t="str">
        <f>IF(VALUE(SUBSTITUTE(Helper_Columns[[#This Row],[Discount]],"%",""))&gt;=10,"High Discount", "Normal")</f>
        <v>Normal</v>
      </c>
      <c r="R4567" s="5" t="str">
        <f xml:space="preserve"> IF(Helper_Columns[[#This Row],[Profit]]&gt;5000,"High","Low")</f>
        <v>High</v>
      </c>
    </row>
    <row r="4568" spans="1:18" x14ac:dyDescent="0.25">
      <c r="A4568" t="s">
        <v>4578</v>
      </c>
      <c r="B4568" s="4">
        <v>45625.384676935377</v>
      </c>
      <c r="C4568" t="s">
        <v>5014</v>
      </c>
      <c r="D4568" t="s">
        <v>5028</v>
      </c>
      <c r="E4568" t="s">
        <v>5032</v>
      </c>
      <c r="F4568" t="s">
        <v>5048</v>
      </c>
      <c r="G4568" t="s">
        <v>5056</v>
      </c>
      <c r="H4568">
        <v>5915</v>
      </c>
      <c r="I4568">
        <v>1</v>
      </c>
      <c r="J4568" t="s">
        <v>5068</v>
      </c>
      <c r="K4568">
        <v>1175.0999999999999</v>
      </c>
      <c r="L4568" t="s">
        <v>5076</v>
      </c>
      <c r="M4568">
        <f>MONTH(Helper_Columns[Order_Date])</f>
        <v>11</v>
      </c>
      <c r="N4568">
        <f>YEAR(Helper_Columns[Order_Date])</f>
        <v>2024</v>
      </c>
      <c r="O4568" t="str">
        <f>TEXT(Helper_Columns[Order_Date],"mmm")</f>
        <v>Nov</v>
      </c>
      <c r="P4568" s="7">
        <f>IFERROR(Helper_Columns[Profit]/Helper_Columns[Sales_Amount],0)</f>
        <v>0.19866441251056635</v>
      </c>
      <c r="Q4568" s="5" t="str">
        <f>IF(VALUE(SUBSTITUTE(Helper_Columns[[#This Row],[Discount]],"%",""))&gt;=10,"High Discount", "Normal")</f>
        <v>Normal</v>
      </c>
      <c r="R4568" s="5" t="str">
        <f xml:space="preserve"> IF(Helper_Columns[[#This Row],[Profit]]&gt;5000,"High","Low")</f>
        <v>Low</v>
      </c>
    </row>
    <row r="4569" spans="1:18" x14ac:dyDescent="0.25">
      <c r="A4569" t="s">
        <v>4579</v>
      </c>
      <c r="B4569" s="4">
        <v>45625.4576915383</v>
      </c>
      <c r="C4569" t="s">
        <v>5021</v>
      </c>
      <c r="D4569" t="s">
        <v>5027</v>
      </c>
      <c r="E4569" t="s">
        <v>5038</v>
      </c>
      <c r="F4569" t="s">
        <v>5048</v>
      </c>
      <c r="G4569" t="s">
        <v>5065</v>
      </c>
      <c r="H4569">
        <v>13927</v>
      </c>
      <c r="I4569">
        <v>9</v>
      </c>
      <c r="J4569" t="s">
        <v>5071</v>
      </c>
      <c r="K4569">
        <v>2576.21</v>
      </c>
      <c r="L4569" t="s">
        <v>5076</v>
      </c>
      <c r="M4569">
        <f>MONTH(Helper_Columns[Order_Date])</f>
        <v>11</v>
      </c>
      <c r="N4569">
        <f>YEAR(Helper_Columns[Order_Date])</f>
        <v>2024</v>
      </c>
      <c r="O4569" t="str">
        <f>TEXT(Helper_Columns[Order_Date],"mmm")</f>
        <v>Nov</v>
      </c>
      <c r="P4569" s="7">
        <f>IFERROR(Helper_Columns[Profit]/Helper_Columns[Sales_Amount],0)</f>
        <v>0.18497953615279672</v>
      </c>
      <c r="Q4569" s="5" t="str">
        <f>IF(VALUE(SUBSTITUTE(Helper_Columns[[#This Row],[Discount]],"%",""))&gt;=10,"High Discount", "Normal")</f>
        <v>High Discount</v>
      </c>
      <c r="R4569" s="5" t="str">
        <f xml:space="preserve"> IF(Helper_Columns[[#This Row],[Profit]]&gt;5000,"High","Low")</f>
        <v>Low</v>
      </c>
    </row>
    <row r="4570" spans="1:18" x14ac:dyDescent="0.25">
      <c r="A4570" t="s">
        <v>4580</v>
      </c>
      <c r="B4570" s="4">
        <v>45625.530706141217</v>
      </c>
      <c r="C4570" t="s">
        <v>5016</v>
      </c>
      <c r="D4570" t="s">
        <v>5027</v>
      </c>
      <c r="E4570" t="s">
        <v>5031</v>
      </c>
      <c r="F4570" t="s">
        <v>5048</v>
      </c>
      <c r="G4570" t="s">
        <v>5065</v>
      </c>
      <c r="H4570">
        <v>46078</v>
      </c>
      <c r="I4570">
        <v>10</v>
      </c>
      <c r="J4570" t="s">
        <v>5073</v>
      </c>
      <c r="K4570">
        <v>9832.5400000000009</v>
      </c>
      <c r="L4570" t="s">
        <v>5075</v>
      </c>
      <c r="M4570">
        <f>MONTH(Helper_Columns[Order_Date])</f>
        <v>11</v>
      </c>
      <c r="N4570">
        <f>YEAR(Helper_Columns[Order_Date])</f>
        <v>2024</v>
      </c>
      <c r="O4570" t="str">
        <f>TEXT(Helper_Columns[Order_Date],"mmm")</f>
        <v>Nov</v>
      </c>
      <c r="P4570" s="7">
        <f>IFERROR(Helper_Columns[Profit]/Helper_Columns[Sales_Amount],0)</f>
        <v>0.21338903598246453</v>
      </c>
      <c r="Q4570" s="5" t="str">
        <f>IF(VALUE(SUBSTITUTE(Helper_Columns[[#This Row],[Discount]],"%",""))&gt;=10,"High Discount", "Normal")</f>
        <v>Normal</v>
      </c>
      <c r="R4570" s="5" t="str">
        <f xml:space="preserve"> IF(Helper_Columns[[#This Row],[Profit]]&gt;5000,"High","Low")</f>
        <v>High</v>
      </c>
    </row>
    <row r="4571" spans="1:18" x14ac:dyDescent="0.25">
      <c r="A4571" t="s">
        <v>4581</v>
      </c>
      <c r="B4571" s="4">
        <v>45625.60372074414</v>
      </c>
      <c r="C4571" t="s">
        <v>5017</v>
      </c>
      <c r="D4571" t="s">
        <v>5027</v>
      </c>
      <c r="E4571" t="s">
        <v>5038</v>
      </c>
      <c r="F4571" t="s">
        <v>5048</v>
      </c>
      <c r="G4571" t="s">
        <v>5056</v>
      </c>
      <c r="H4571">
        <v>34512</v>
      </c>
      <c r="I4571">
        <v>6</v>
      </c>
      <c r="J4571" t="s">
        <v>5073</v>
      </c>
      <c r="K4571">
        <v>6731.88</v>
      </c>
      <c r="L4571" t="s">
        <v>5078</v>
      </c>
      <c r="M4571">
        <f>MONTH(Helper_Columns[Order_Date])</f>
        <v>11</v>
      </c>
      <c r="N4571">
        <f>YEAR(Helper_Columns[Order_Date])</f>
        <v>2024</v>
      </c>
      <c r="O4571" t="str">
        <f>TEXT(Helper_Columns[Order_Date],"mmm")</f>
        <v>Nov</v>
      </c>
      <c r="P4571" s="7">
        <f>IFERROR(Helper_Columns[Profit]/Helper_Columns[Sales_Amount],0)</f>
        <v>0.19505910987482616</v>
      </c>
      <c r="Q4571" s="5" t="str">
        <f>IF(VALUE(SUBSTITUTE(Helper_Columns[[#This Row],[Discount]],"%",""))&gt;=10,"High Discount", "Normal")</f>
        <v>Normal</v>
      </c>
      <c r="R4571" s="5" t="str">
        <f xml:space="preserve"> IF(Helper_Columns[[#This Row],[Profit]]&gt;5000,"High","Low")</f>
        <v>High</v>
      </c>
    </row>
    <row r="4572" spans="1:18" x14ac:dyDescent="0.25">
      <c r="A4572" t="s">
        <v>4582</v>
      </c>
      <c r="B4572" s="4">
        <v>45625.676735347057</v>
      </c>
      <c r="C4572" t="s">
        <v>5022</v>
      </c>
      <c r="D4572" t="s">
        <v>5029</v>
      </c>
      <c r="E4572" t="s">
        <v>5033</v>
      </c>
      <c r="F4572" t="s">
        <v>5047</v>
      </c>
      <c r="G4572" t="s">
        <v>5067</v>
      </c>
      <c r="H4572">
        <v>77548</v>
      </c>
      <c r="I4572">
        <v>3</v>
      </c>
      <c r="J4572" t="s">
        <v>5069</v>
      </c>
      <c r="K4572">
        <v>9963.4599999999991</v>
      </c>
      <c r="L4572" t="s">
        <v>5074</v>
      </c>
      <c r="M4572">
        <f>MONTH(Helper_Columns[Order_Date])</f>
        <v>11</v>
      </c>
      <c r="N4572">
        <f>YEAR(Helper_Columns[Order_Date])</f>
        <v>2024</v>
      </c>
      <c r="O4572" t="str">
        <f>TEXT(Helper_Columns[Order_Date],"mmm")</f>
        <v>Nov</v>
      </c>
      <c r="P4572" s="7">
        <f>IFERROR(Helper_Columns[Profit]/Helper_Columns[Sales_Amount],0)</f>
        <v>0.12848119874142466</v>
      </c>
      <c r="Q4572" s="5" t="str">
        <f>IF(VALUE(SUBSTITUTE(Helper_Columns[[#This Row],[Discount]],"%",""))&gt;=10,"High Discount", "Normal")</f>
        <v>High Discount</v>
      </c>
      <c r="R4572" s="5" t="str">
        <f xml:space="preserve"> IF(Helper_Columns[[#This Row],[Profit]]&gt;5000,"High","Low")</f>
        <v>High</v>
      </c>
    </row>
    <row r="4573" spans="1:18" x14ac:dyDescent="0.25">
      <c r="A4573" t="s">
        <v>4583</v>
      </c>
      <c r="B4573" s="4">
        <v>45625.749749949988</v>
      </c>
      <c r="C4573" t="s">
        <v>5021</v>
      </c>
      <c r="D4573" t="s">
        <v>5027</v>
      </c>
      <c r="E4573" t="s">
        <v>5044</v>
      </c>
      <c r="F4573" t="s">
        <v>5047</v>
      </c>
      <c r="G4573" t="s">
        <v>5063</v>
      </c>
      <c r="H4573">
        <v>11795</v>
      </c>
      <c r="I4573">
        <v>14</v>
      </c>
      <c r="J4573" t="s">
        <v>5069</v>
      </c>
      <c r="K4573">
        <v>1009.85</v>
      </c>
      <c r="L4573" t="s">
        <v>5079</v>
      </c>
      <c r="M4573">
        <f>MONTH(Helper_Columns[Order_Date])</f>
        <v>11</v>
      </c>
      <c r="N4573">
        <f>YEAR(Helper_Columns[Order_Date])</f>
        <v>2024</v>
      </c>
      <c r="O4573" t="str">
        <f>TEXT(Helper_Columns[Order_Date],"mmm")</f>
        <v>Nov</v>
      </c>
      <c r="P4573" s="7">
        <f>IFERROR(Helper_Columns[Profit]/Helper_Columns[Sales_Amount],0)</f>
        <v>8.5616786774056805E-2</v>
      </c>
      <c r="Q4573" s="5" t="str">
        <f>IF(VALUE(SUBSTITUTE(Helper_Columns[[#This Row],[Discount]],"%",""))&gt;=10,"High Discount", "Normal")</f>
        <v>High Discount</v>
      </c>
      <c r="R4573" s="5" t="str">
        <f xml:space="preserve"> IF(Helper_Columns[[#This Row],[Profit]]&gt;5000,"High","Low")</f>
        <v>Low</v>
      </c>
    </row>
    <row r="4574" spans="1:18" x14ac:dyDescent="0.25">
      <c r="A4574" t="s">
        <v>4584</v>
      </c>
      <c r="B4574" s="4">
        <v>45625.822764552897</v>
      </c>
      <c r="C4574" t="s">
        <v>5023</v>
      </c>
      <c r="D4574" t="s">
        <v>5028</v>
      </c>
      <c r="E4574" t="s">
        <v>5037</v>
      </c>
      <c r="F4574" t="s">
        <v>5046</v>
      </c>
      <c r="G4574" t="s">
        <v>5049</v>
      </c>
      <c r="H4574">
        <v>35574</v>
      </c>
      <c r="I4574">
        <v>7</v>
      </c>
      <c r="J4574" t="s">
        <v>5069</v>
      </c>
      <c r="K4574">
        <v>5910.08</v>
      </c>
      <c r="L4574" t="s">
        <v>5077</v>
      </c>
      <c r="M4574">
        <f>MONTH(Helper_Columns[Order_Date])</f>
        <v>11</v>
      </c>
      <c r="N4574">
        <f>YEAR(Helper_Columns[Order_Date])</f>
        <v>2024</v>
      </c>
      <c r="O4574" t="str">
        <f>TEXT(Helper_Columns[Order_Date],"mmm")</f>
        <v>Nov</v>
      </c>
      <c r="P4574" s="7">
        <f>IFERROR(Helper_Columns[Profit]/Helper_Columns[Sales_Amount],0)</f>
        <v>0.16613481756338899</v>
      </c>
      <c r="Q4574" s="5" t="str">
        <f>IF(VALUE(SUBSTITUTE(Helper_Columns[[#This Row],[Discount]],"%",""))&gt;=10,"High Discount", "Normal")</f>
        <v>High Discount</v>
      </c>
      <c r="R4574" s="5" t="str">
        <f xml:space="preserve"> IF(Helper_Columns[[#This Row],[Profit]]&gt;5000,"High","Low")</f>
        <v>High</v>
      </c>
    </row>
    <row r="4575" spans="1:18" x14ac:dyDescent="0.25">
      <c r="A4575" t="s">
        <v>4585</v>
      </c>
      <c r="B4575" s="4">
        <v>45625.89577915582</v>
      </c>
      <c r="C4575" t="s">
        <v>5014</v>
      </c>
      <c r="D4575" t="s">
        <v>5027</v>
      </c>
      <c r="E4575" t="s">
        <v>5044</v>
      </c>
      <c r="F4575" t="s">
        <v>5047</v>
      </c>
      <c r="G4575" t="s">
        <v>5063</v>
      </c>
      <c r="H4575">
        <v>9421</v>
      </c>
      <c r="I4575">
        <v>5</v>
      </c>
      <c r="J4575" t="s">
        <v>5073</v>
      </c>
      <c r="K4575">
        <v>1825.85</v>
      </c>
      <c r="L4575" t="s">
        <v>5078</v>
      </c>
      <c r="M4575">
        <f>MONTH(Helper_Columns[Order_Date])</f>
        <v>11</v>
      </c>
      <c r="N4575">
        <f>YEAR(Helper_Columns[Order_Date])</f>
        <v>2024</v>
      </c>
      <c r="O4575" t="str">
        <f>TEXT(Helper_Columns[Order_Date],"mmm")</f>
        <v>Nov</v>
      </c>
      <c r="P4575" s="7">
        <f>IFERROR(Helper_Columns[Profit]/Helper_Columns[Sales_Amount],0)</f>
        <v>0.19380638997983227</v>
      </c>
      <c r="Q4575" s="5" t="str">
        <f>IF(VALUE(SUBSTITUTE(Helper_Columns[[#This Row],[Discount]],"%",""))&gt;=10,"High Discount", "Normal")</f>
        <v>Normal</v>
      </c>
      <c r="R4575" s="5" t="str">
        <f xml:space="preserve"> IF(Helper_Columns[[#This Row],[Profit]]&gt;5000,"High","Low")</f>
        <v>Low</v>
      </c>
    </row>
    <row r="4576" spans="1:18" x14ac:dyDescent="0.25">
      <c r="A4576" t="s">
        <v>4586</v>
      </c>
      <c r="B4576" s="4">
        <v>45625.968793758751</v>
      </c>
      <c r="C4576" t="s">
        <v>5025</v>
      </c>
      <c r="D4576" t="s">
        <v>5028</v>
      </c>
      <c r="E4576" t="s">
        <v>5035</v>
      </c>
      <c r="F4576" t="s">
        <v>5047</v>
      </c>
      <c r="G4576" t="s">
        <v>5050</v>
      </c>
      <c r="H4576">
        <v>57887</v>
      </c>
      <c r="I4576">
        <v>13</v>
      </c>
      <c r="J4576" t="s">
        <v>5071</v>
      </c>
      <c r="K4576">
        <v>8171.81</v>
      </c>
      <c r="L4576" t="s">
        <v>5079</v>
      </c>
      <c r="M4576">
        <f>MONTH(Helper_Columns[Order_Date])</f>
        <v>11</v>
      </c>
      <c r="N4576">
        <f>YEAR(Helper_Columns[Order_Date])</f>
        <v>2024</v>
      </c>
      <c r="O4576" t="str">
        <f>TEXT(Helper_Columns[Order_Date],"mmm")</f>
        <v>Nov</v>
      </c>
      <c r="P4576" s="7">
        <f>IFERROR(Helper_Columns[Profit]/Helper_Columns[Sales_Amount],0)</f>
        <v>0.14116831067424465</v>
      </c>
      <c r="Q4576" s="5" t="str">
        <f>IF(VALUE(SUBSTITUTE(Helper_Columns[[#This Row],[Discount]],"%",""))&gt;=10,"High Discount", "Normal")</f>
        <v>High Discount</v>
      </c>
      <c r="R4576" s="5" t="str">
        <f xml:space="preserve"> IF(Helper_Columns[[#This Row],[Profit]]&gt;5000,"High","Low")</f>
        <v>High</v>
      </c>
    </row>
    <row r="4577" spans="1:18" x14ac:dyDescent="0.25">
      <c r="A4577" t="s">
        <v>4587</v>
      </c>
      <c r="B4577" s="4">
        <v>45626.041808361668</v>
      </c>
      <c r="C4577" t="s">
        <v>5019</v>
      </c>
      <c r="D4577" t="s">
        <v>5027</v>
      </c>
      <c r="E4577" t="s">
        <v>5031</v>
      </c>
      <c r="F4577" t="s">
        <v>5047</v>
      </c>
      <c r="G4577" t="s">
        <v>5063</v>
      </c>
      <c r="H4577">
        <v>59648</v>
      </c>
      <c r="I4577">
        <v>14</v>
      </c>
      <c r="J4577" t="s">
        <v>5069</v>
      </c>
      <c r="K4577">
        <v>6226.55</v>
      </c>
      <c r="L4577" t="s">
        <v>5074</v>
      </c>
      <c r="M4577">
        <f>MONTH(Helper_Columns[Order_Date])</f>
        <v>11</v>
      </c>
      <c r="N4577">
        <f>YEAR(Helper_Columns[Order_Date])</f>
        <v>2024</v>
      </c>
      <c r="O4577" t="str">
        <f>TEXT(Helper_Columns[Order_Date],"mmm")</f>
        <v>Nov</v>
      </c>
      <c r="P4577" s="7">
        <f>IFERROR(Helper_Columns[Profit]/Helper_Columns[Sales_Amount],0)</f>
        <v>0.10438824436695279</v>
      </c>
      <c r="Q4577" s="5" t="str">
        <f>IF(VALUE(SUBSTITUTE(Helper_Columns[[#This Row],[Discount]],"%",""))&gt;=10,"High Discount", "Normal")</f>
        <v>High Discount</v>
      </c>
      <c r="R4577" s="5" t="str">
        <f xml:space="preserve"> IF(Helper_Columns[[#This Row],[Profit]]&gt;5000,"High","Low")</f>
        <v>High</v>
      </c>
    </row>
    <row r="4578" spans="1:18" x14ac:dyDescent="0.25">
      <c r="A4578" t="s">
        <v>4588</v>
      </c>
      <c r="B4578" s="4">
        <v>45626.114822964577</v>
      </c>
      <c r="C4578" t="s">
        <v>5020</v>
      </c>
      <c r="D4578" t="s">
        <v>5027</v>
      </c>
      <c r="E4578" t="s">
        <v>5042</v>
      </c>
      <c r="F4578" t="s">
        <v>5048</v>
      </c>
      <c r="G4578" t="s">
        <v>5056</v>
      </c>
      <c r="H4578">
        <v>55455</v>
      </c>
      <c r="I4578">
        <v>2</v>
      </c>
      <c r="J4578" t="s">
        <v>5071</v>
      </c>
      <c r="K4578">
        <v>6243.08</v>
      </c>
      <c r="L4578" t="s">
        <v>5076</v>
      </c>
      <c r="M4578">
        <f>MONTH(Helper_Columns[Order_Date])</f>
        <v>11</v>
      </c>
      <c r="N4578">
        <f>YEAR(Helper_Columns[Order_Date])</f>
        <v>2024</v>
      </c>
      <c r="O4578" t="str">
        <f>TEXT(Helper_Columns[Order_Date],"mmm")</f>
        <v>Nov</v>
      </c>
      <c r="P4578" s="7">
        <f>IFERROR(Helper_Columns[Profit]/Helper_Columns[Sales_Amount],0)</f>
        <v>0.11257920836714454</v>
      </c>
      <c r="Q4578" s="5" t="str">
        <f>IF(VALUE(SUBSTITUTE(Helper_Columns[[#This Row],[Discount]],"%",""))&gt;=10,"High Discount", "Normal")</f>
        <v>High Discount</v>
      </c>
      <c r="R4578" s="5" t="str">
        <f xml:space="preserve"> IF(Helper_Columns[[#This Row],[Profit]]&gt;5000,"High","Low")</f>
        <v>High</v>
      </c>
    </row>
    <row r="4579" spans="1:18" x14ac:dyDescent="0.25">
      <c r="A4579" t="s">
        <v>4589</v>
      </c>
      <c r="B4579" s="4">
        <v>45626.187837567522</v>
      </c>
      <c r="C4579" t="s">
        <v>5019</v>
      </c>
      <c r="D4579" t="s">
        <v>5028</v>
      </c>
      <c r="E4579" t="s">
        <v>5032</v>
      </c>
      <c r="F4579" t="s">
        <v>5048</v>
      </c>
      <c r="G4579" t="s">
        <v>5055</v>
      </c>
      <c r="H4579">
        <v>63275</v>
      </c>
      <c r="I4579">
        <v>14</v>
      </c>
      <c r="J4579" t="s">
        <v>5072</v>
      </c>
      <c r="K4579">
        <v>11636.98</v>
      </c>
      <c r="L4579" t="s">
        <v>5079</v>
      </c>
      <c r="M4579">
        <f>MONTH(Helper_Columns[Order_Date])</f>
        <v>11</v>
      </c>
      <c r="N4579">
        <f>YEAR(Helper_Columns[Order_Date])</f>
        <v>2024</v>
      </c>
      <c r="O4579" t="str">
        <f>TEXT(Helper_Columns[Order_Date],"mmm")</f>
        <v>Nov</v>
      </c>
      <c r="P4579" s="7">
        <f>IFERROR(Helper_Columns[Profit]/Helper_Columns[Sales_Amount],0)</f>
        <v>0.18391118135124457</v>
      </c>
      <c r="Q4579" s="5" t="str">
        <f>IF(VALUE(SUBSTITUTE(Helper_Columns[[#This Row],[Discount]],"%",""))&gt;=10,"High Discount", "Normal")</f>
        <v>High Discount</v>
      </c>
      <c r="R4579" s="5" t="str">
        <f xml:space="preserve"> IF(Helper_Columns[[#This Row],[Profit]]&gt;5000,"High","Low")</f>
        <v>High</v>
      </c>
    </row>
    <row r="4580" spans="1:18" x14ac:dyDescent="0.25">
      <c r="A4580" t="s">
        <v>4590</v>
      </c>
      <c r="B4580" s="4">
        <v>45626.260852170431</v>
      </c>
      <c r="C4580" t="s">
        <v>5018</v>
      </c>
      <c r="D4580" t="s">
        <v>5026</v>
      </c>
      <c r="E4580" t="s">
        <v>5045</v>
      </c>
      <c r="F4580" t="s">
        <v>5047</v>
      </c>
      <c r="G4580" t="s">
        <v>5058</v>
      </c>
      <c r="H4580">
        <v>63660</v>
      </c>
      <c r="I4580">
        <v>4</v>
      </c>
      <c r="J4580" t="s">
        <v>5072</v>
      </c>
      <c r="K4580">
        <v>12667.8</v>
      </c>
      <c r="L4580" t="s">
        <v>5078</v>
      </c>
      <c r="M4580">
        <f>MONTH(Helper_Columns[Order_Date])</f>
        <v>11</v>
      </c>
      <c r="N4580">
        <f>YEAR(Helper_Columns[Order_Date])</f>
        <v>2024</v>
      </c>
      <c r="O4580" t="str">
        <f>TEXT(Helper_Columns[Order_Date],"mmm")</f>
        <v>Nov</v>
      </c>
      <c r="P4580" s="7">
        <f>IFERROR(Helper_Columns[Profit]/Helper_Columns[Sales_Amount],0)</f>
        <v>0.19899151743638077</v>
      </c>
      <c r="Q4580" s="5" t="str">
        <f>IF(VALUE(SUBSTITUTE(Helper_Columns[[#This Row],[Discount]],"%",""))&gt;=10,"High Discount", "Normal")</f>
        <v>High Discount</v>
      </c>
      <c r="R4580" s="5" t="str">
        <f xml:space="preserve"> IF(Helper_Columns[[#This Row],[Profit]]&gt;5000,"High","Low")</f>
        <v>High</v>
      </c>
    </row>
    <row r="4581" spans="1:18" x14ac:dyDescent="0.25">
      <c r="A4581" t="s">
        <v>4591</v>
      </c>
      <c r="B4581" s="4">
        <v>45626.333866773348</v>
      </c>
      <c r="C4581" t="s">
        <v>5018</v>
      </c>
      <c r="D4581" t="s">
        <v>5028</v>
      </c>
      <c r="E4581" t="s">
        <v>5035</v>
      </c>
      <c r="F4581" t="s">
        <v>5047</v>
      </c>
      <c r="G4581" t="s">
        <v>5058</v>
      </c>
      <c r="H4581">
        <v>26977</v>
      </c>
      <c r="I4581">
        <v>1</v>
      </c>
      <c r="J4581" t="s">
        <v>5068</v>
      </c>
      <c r="K4581">
        <v>4198.41</v>
      </c>
      <c r="L4581" t="s">
        <v>5075</v>
      </c>
      <c r="M4581">
        <f>MONTH(Helper_Columns[Order_Date])</f>
        <v>11</v>
      </c>
      <c r="N4581">
        <f>YEAR(Helper_Columns[Order_Date])</f>
        <v>2024</v>
      </c>
      <c r="O4581" t="str">
        <f>TEXT(Helper_Columns[Order_Date],"mmm")</f>
        <v>Nov</v>
      </c>
      <c r="P4581" s="7">
        <f>IFERROR(Helper_Columns[Profit]/Helper_Columns[Sales_Amount],0)</f>
        <v>0.15562923972272677</v>
      </c>
      <c r="Q4581" s="5" t="str">
        <f>IF(VALUE(SUBSTITUTE(Helper_Columns[[#This Row],[Discount]],"%",""))&gt;=10,"High Discount", "Normal")</f>
        <v>Normal</v>
      </c>
      <c r="R4581" s="5" t="str">
        <f xml:space="preserve"> IF(Helper_Columns[[#This Row],[Profit]]&gt;5000,"High","Low")</f>
        <v>Low</v>
      </c>
    </row>
    <row r="4582" spans="1:18" x14ac:dyDescent="0.25">
      <c r="A4582" t="s">
        <v>4592</v>
      </c>
      <c r="B4582" s="4">
        <v>45626.406881376271</v>
      </c>
      <c r="C4582" t="s">
        <v>5014</v>
      </c>
      <c r="D4582" t="s">
        <v>5027</v>
      </c>
      <c r="E4582" t="s">
        <v>5031</v>
      </c>
      <c r="F4582" t="s">
        <v>5048</v>
      </c>
      <c r="G4582" t="s">
        <v>5055</v>
      </c>
      <c r="H4582">
        <v>68579</v>
      </c>
      <c r="I4582">
        <v>2</v>
      </c>
      <c r="J4582" t="s">
        <v>5069</v>
      </c>
      <c r="K4582">
        <v>14677.28</v>
      </c>
      <c r="L4582" t="s">
        <v>5079</v>
      </c>
      <c r="M4582">
        <f>MONTH(Helper_Columns[Order_Date])</f>
        <v>11</v>
      </c>
      <c r="N4582">
        <f>YEAR(Helper_Columns[Order_Date])</f>
        <v>2024</v>
      </c>
      <c r="O4582" t="str">
        <f>TEXT(Helper_Columns[Order_Date],"mmm")</f>
        <v>Nov</v>
      </c>
      <c r="P4582" s="7">
        <f>IFERROR(Helper_Columns[Profit]/Helper_Columns[Sales_Amount],0)</f>
        <v>0.2140200352877703</v>
      </c>
      <c r="Q4582" s="5" t="str">
        <f>IF(VALUE(SUBSTITUTE(Helper_Columns[[#This Row],[Discount]],"%",""))&gt;=10,"High Discount", "Normal")</f>
        <v>High Discount</v>
      </c>
      <c r="R4582" s="5" t="str">
        <f xml:space="preserve"> IF(Helper_Columns[[#This Row],[Profit]]&gt;5000,"High","Low")</f>
        <v>High</v>
      </c>
    </row>
    <row r="4583" spans="1:18" x14ac:dyDescent="0.25">
      <c r="A4583" t="s">
        <v>4593</v>
      </c>
      <c r="B4583" s="4">
        <v>45626.479895979188</v>
      </c>
      <c r="C4583" t="s">
        <v>5012</v>
      </c>
      <c r="D4583" t="s">
        <v>5028</v>
      </c>
      <c r="E4583" t="s">
        <v>5035</v>
      </c>
      <c r="F4583" t="s">
        <v>5048</v>
      </c>
      <c r="G4583" t="s">
        <v>5055</v>
      </c>
      <c r="H4583">
        <v>33130</v>
      </c>
      <c r="I4583">
        <v>3</v>
      </c>
      <c r="J4583" t="s">
        <v>5072</v>
      </c>
      <c r="K4583">
        <v>3990.88</v>
      </c>
      <c r="L4583" t="s">
        <v>5076</v>
      </c>
      <c r="M4583">
        <f>MONTH(Helper_Columns[Order_Date])</f>
        <v>11</v>
      </c>
      <c r="N4583">
        <f>YEAR(Helper_Columns[Order_Date])</f>
        <v>2024</v>
      </c>
      <c r="O4583" t="str">
        <f>TEXT(Helper_Columns[Order_Date],"mmm")</f>
        <v>Nov</v>
      </c>
      <c r="P4583" s="7">
        <f>IFERROR(Helper_Columns[Profit]/Helper_Columns[Sales_Amount],0)</f>
        <v>0.12046121340175069</v>
      </c>
      <c r="Q4583" s="5" t="str">
        <f>IF(VALUE(SUBSTITUTE(Helper_Columns[[#This Row],[Discount]],"%",""))&gt;=10,"High Discount", "Normal")</f>
        <v>High Discount</v>
      </c>
      <c r="R4583" s="5" t="str">
        <f xml:space="preserve"> IF(Helper_Columns[[#This Row],[Profit]]&gt;5000,"High","Low")</f>
        <v>Low</v>
      </c>
    </row>
    <row r="4584" spans="1:18" x14ac:dyDescent="0.25">
      <c r="A4584" t="s">
        <v>4594</v>
      </c>
      <c r="B4584" s="4">
        <v>45626.552910582097</v>
      </c>
      <c r="C4584" t="s">
        <v>5021</v>
      </c>
      <c r="D4584" t="s">
        <v>5026</v>
      </c>
      <c r="E4584" t="s">
        <v>5034</v>
      </c>
      <c r="F4584" t="s">
        <v>5047</v>
      </c>
      <c r="G4584" t="s">
        <v>5063</v>
      </c>
      <c r="H4584">
        <v>24173</v>
      </c>
      <c r="I4584">
        <v>5</v>
      </c>
      <c r="J4584" t="s">
        <v>5068</v>
      </c>
      <c r="K4584">
        <v>4854.6499999999996</v>
      </c>
      <c r="L4584" t="s">
        <v>5074</v>
      </c>
      <c r="M4584">
        <f>MONTH(Helper_Columns[Order_Date])</f>
        <v>11</v>
      </c>
      <c r="N4584">
        <f>YEAR(Helper_Columns[Order_Date])</f>
        <v>2024</v>
      </c>
      <c r="O4584" t="str">
        <f>TEXT(Helper_Columns[Order_Date],"mmm")</f>
        <v>Nov</v>
      </c>
      <c r="P4584" s="7">
        <f>IFERROR(Helper_Columns[Profit]/Helper_Columns[Sales_Amount],0)</f>
        <v>0.20082943780250692</v>
      </c>
      <c r="Q4584" s="5" t="str">
        <f>IF(VALUE(SUBSTITUTE(Helper_Columns[[#This Row],[Discount]],"%",""))&gt;=10,"High Discount", "Normal")</f>
        <v>Normal</v>
      </c>
      <c r="R4584" s="5" t="str">
        <f xml:space="preserve"> IF(Helper_Columns[[#This Row],[Profit]]&gt;5000,"High","Low")</f>
        <v>Low</v>
      </c>
    </row>
    <row r="4585" spans="1:18" x14ac:dyDescent="0.25">
      <c r="A4585" t="s">
        <v>4595</v>
      </c>
      <c r="B4585" s="4">
        <v>45626.625925185042</v>
      </c>
      <c r="C4585" t="s">
        <v>5020</v>
      </c>
      <c r="D4585" t="s">
        <v>5027</v>
      </c>
      <c r="E4585" t="s">
        <v>5031</v>
      </c>
      <c r="F4585" t="s">
        <v>5048</v>
      </c>
      <c r="G4585" t="s">
        <v>5052</v>
      </c>
      <c r="H4585">
        <v>79483</v>
      </c>
      <c r="I4585">
        <v>1</v>
      </c>
      <c r="J4585" t="s">
        <v>5072</v>
      </c>
      <c r="K4585">
        <v>11323.99</v>
      </c>
      <c r="L4585" t="s">
        <v>5078</v>
      </c>
      <c r="M4585">
        <f>MONTH(Helper_Columns[Order_Date])</f>
        <v>11</v>
      </c>
      <c r="N4585">
        <f>YEAR(Helper_Columns[Order_Date])</f>
        <v>2024</v>
      </c>
      <c r="O4585" t="str">
        <f>TEXT(Helper_Columns[Order_Date],"mmm")</f>
        <v>Nov</v>
      </c>
      <c r="P4585" s="7">
        <f>IFERROR(Helper_Columns[Profit]/Helper_Columns[Sales_Amount],0)</f>
        <v>0.14247059119560157</v>
      </c>
      <c r="Q4585" s="5" t="str">
        <f>IF(VALUE(SUBSTITUTE(Helper_Columns[[#This Row],[Discount]],"%",""))&gt;=10,"High Discount", "Normal")</f>
        <v>High Discount</v>
      </c>
      <c r="R4585" s="5" t="str">
        <f xml:space="preserve"> IF(Helper_Columns[[#This Row],[Profit]]&gt;5000,"High","Low")</f>
        <v>High</v>
      </c>
    </row>
    <row r="4586" spans="1:18" x14ac:dyDescent="0.25">
      <c r="A4586" t="s">
        <v>4596</v>
      </c>
      <c r="B4586" s="4">
        <v>45626.698939787952</v>
      </c>
      <c r="C4586" t="s">
        <v>5017</v>
      </c>
      <c r="D4586" t="s">
        <v>5027</v>
      </c>
      <c r="E4586" t="s">
        <v>5044</v>
      </c>
      <c r="F4586" t="s">
        <v>5048</v>
      </c>
      <c r="G4586" t="s">
        <v>5056</v>
      </c>
      <c r="H4586">
        <v>78640</v>
      </c>
      <c r="I4586">
        <v>2</v>
      </c>
      <c r="J4586" t="s">
        <v>5069</v>
      </c>
      <c r="K4586">
        <v>10077.44</v>
      </c>
      <c r="L4586" t="s">
        <v>5074</v>
      </c>
      <c r="M4586">
        <f>MONTH(Helper_Columns[Order_Date])</f>
        <v>11</v>
      </c>
      <c r="N4586">
        <f>YEAR(Helper_Columns[Order_Date])</f>
        <v>2024</v>
      </c>
      <c r="O4586" t="str">
        <f>TEXT(Helper_Columns[Order_Date],"mmm")</f>
        <v>Nov</v>
      </c>
      <c r="P4586" s="7">
        <f>IFERROR(Helper_Columns[Profit]/Helper_Columns[Sales_Amount],0)</f>
        <v>0.12814649033570702</v>
      </c>
      <c r="Q4586" s="5" t="str">
        <f>IF(VALUE(SUBSTITUTE(Helper_Columns[[#This Row],[Discount]],"%",""))&gt;=10,"High Discount", "Normal")</f>
        <v>High Discount</v>
      </c>
      <c r="R4586" s="5" t="str">
        <f xml:space="preserve"> IF(Helper_Columns[[#This Row],[Profit]]&gt;5000,"High","Low")</f>
        <v>High</v>
      </c>
    </row>
    <row r="4587" spans="1:18" x14ac:dyDescent="0.25">
      <c r="A4587" t="s">
        <v>4597</v>
      </c>
      <c r="B4587" s="4">
        <v>45626.771954390868</v>
      </c>
      <c r="C4587" t="s">
        <v>5021</v>
      </c>
      <c r="D4587" t="s">
        <v>5029</v>
      </c>
      <c r="E4587" t="s">
        <v>5039</v>
      </c>
      <c r="F4587" t="s">
        <v>5047</v>
      </c>
      <c r="G4587" t="s">
        <v>5062</v>
      </c>
      <c r="H4587">
        <v>59098</v>
      </c>
      <c r="I4587">
        <v>13</v>
      </c>
      <c r="J4587" t="s">
        <v>5072</v>
      </c>
      <c r="K4587">
        <v>9674.18</v>
      </c>
      <c r="L4587" t="s">
        <v>5076</v>
      </c>
      <c r="M4587">
        <f>MONTH(Helper_Columns[Order_Date])</f>
        <v>11</v>
      </c>
      <c r="N4587">
        <f>YEAR(Helper_Columns[Order_Date])</f>
        <v>2024</v>
      </c>
      <c r="O4587" t="str">
        <f>TEXT(Helper_Columns[Order_Date],"mmm")</f>
        <v>Nov</v>
      </c>
      <c r="P4587" s="7">
        <f>IFERROR(Helper_Columns[Profit]/Helper_Columns[Sales_Amount],0)</f>
        <v>0.16369724863785576</v>
      </c>
      <c r="Q4587" s="5" t="str">
        <f>IF(VALUE(SUBSTITUTE(Helper_Columns[[#This Row],[Discount]],"%",""))&gt;=10,"High Discount", "Normal")</f>
        <v>High Discount</v>
      </c>
      <c r="R4587" s="5" t="str">
        <f xml:space="preserve"> IF(Helper_Columns[[#This Row],[Profit]]&gt;5000,"High","Low")</f>
        <v>High</v>
      </c>
    </row>
    <row r="4588" spans="1:18" x14ac:dyDescent="0.25">
      <c r="A4588" t="s">
        <v>4598</v>
      </c>
      <c r="B4588" s="4">
        <v>45626.844968993799</v>
      </c>
      <c r="C4588" t="s">
        <v>5014</v>
      </c>
      <c r="D4588" t="s">
        <v>5026</v>
      </c>
      <c r="E4588" t="s">
        <v>5030</v>
      </c>
      <c r="F4588" t="s">
        <v>5047</v>
      </c>
      <c r="G4588" t="s">
        <v>5067</v>
      </c>
      <c r="H4588">
        <v>35006</v>
      </c>
      <c r="I4588">
        <v>2</v>
      </c>
      <c r="J4588" t="s">
        <v>5070</v>
      </c>
      <c r="K4588">
        <v>3546.75</v>
      </c>
      <c r="L4588" t="s">
        <v>5077</v>
      </c>
      <c r="M4588">
        <f>MONTH(Helper_Columns[Order_Date])</f>
        <v>11</v>
      </c>
      <c r="N4588">
        <f>YEAR(Helper_Columns[Order_Date])</f>
        <v>2024</v>
      </c>
      <c r="O4588" t="str">
        <f>TEXT(Helper_Columns[Order_Date],"mmm")</f>
        <v>Nov</v>
      </c>
      <c r="P4588" s="7">
        <f>IFERROR(Helper_Columns[Profit]/Helper_Columns[Sales_Amount],0)</f>
        <v>0.10131834542649831</v>
      </c>
      <c r="Q4588" s="5" t="str">
        <f>IF(VALUE(SUBSTITUTE(Helper_Columns[[#This Row],[Discount]],"%",""))&gt;=10,"High Discount", "Normal")</f>
        <v>Normal</v>
      </c>
      <c r="R4588" s="5" t="str">
        <f xml:space="preserve"> IF(Helper_Columns[[#This Row],[Profit]]&gt;5000,"High","Low")</f>
        <v>Low</v>
      </c>
    </row>
    <row r="4589" spans="1:18" x14ac:dyDescent="0.25">
      <c r="A4589" t="s">
        <v>4599</v>
      </c>
      <c r="B4589" s="4">
        <v>45626.917983596722</v>
      </c>
      <c r="C4589" t="s">
        <v>5016</v>
      </c>
      <c r="D4589" t="s">
        <v>5029</v>
      </c>
      <c r="E4589" t="s">
        <v>5039</v>
      </c>
      <c r="F4589" t="s">
        <v>5046</v>
      </c>
      <c r="G4589" t="s">
        <v>5057</v>
      </c>
      <c r="H4589">
        <v>31408</v>
      </c>
      <c r="I4589">
        <v>14</v>
      </c>
      <c r="J4589" t="s">
        <v>5069</v>
      </c>
      <c r="K4589">
        <v>3302.01</v>
      </c>
      <c r="L4589" t="s">
        <v>5077</v>
      </c>
      <c r="M4589">
        <f>MONTH(Helper_Columns[Order_Date])</f>
        <v>11</v>
      </c>
      <c r="N4589">
        <f>YEAR(Helper_Columns[Order_Date])</f>
        <v>2024</v>
      </c>
      <c r="O4589" t="str">
        <f>TEXT(Helper_Columns[Order_Date],"mmm")</f>
        <v>Nov</v>
      </c>
      <c r="P4589" s="7">
        <f>IFERROR(Helper_Columns[Profit]/Helper_Columns[Sales_Amount],0)</f>
        <v>0.10513276872134489</v>
      </c>
      <c r="Q4589" s="5" t="str">
        <f>IF(VALUE(SUBSTITUTE(Helper_Columns[[#This Row],[Discount]],"%",""))&gt;=10,"High Discount", "Normal")</f>
        <v>High Discount</v>
      </c>
      <c r="R4589" s="5" t="str">
        <f xml:space="preserve"> IF(Helper_Columns[[#This Row],[Profit]]&gt;5000,"High","Low")</f>
        <v>Low</v>
      </c>
    </row>
    <row r="4590" spans="1:18" x14ac:dyDescent="0.25">
      <c r="A4590" t="s">
        <v>4600</v>
      </c>
      <c r="B4590" s="4">
        <v>45626.990998199632</v>
      </c>
      <c r="C4590" t="s">
        <v>5023</v>
      </c>
      <c r="D4590" t="s">
        <v>5026</v>
      </c>
      <c r="E4590" t="s">
        <v>5030</v>
      </c>
      <c r="F4590" t="s">
        <v>5047</v>
      </c>
      <c r="G4590" t="s">
        <v>5050</v>
      </c>
      <c r="H4590">
        <v>20208</v>
      </c>
      <c r="I4590">
        <v>3</v>
      </c>
      <c r="J4590" t="s">
        <v>5070</v>
      </c>
      <c r="K4590">
        <v>2414.8000000000002</v>
      </c>
      <c r="L4590" t="s">
        <v>5077</v>
      </c>
      <c r="M4590">
        <f>MONTH(Helper_Columns[Order_Date])</f>
        <v>11</v>
      </c>
      <c r="N4590">
        <f>YEAR(Helper_Columns[Order_Date])</f>
        <v>2024</v>
      </c>
      <c r="O4590" t="str">
        <f>TEXT(Helper_Columns[Order_Date],"mmm")</f>
        <v>Nov</v>
      </c>
      <c r="P4590" s="7">
        <f>IFERROR(Helper_Columns[Profit]/Helper_Columns[Sales_Amount],0)</f>
        <v>0.11949722882026921</v>
      </c>
      <c r="Q4590" s="5" t="str">
        <f>IF(VALUE(SUBSTITUTE(Helper_Columns[[#This Row],[Discount]],"%",""))&gt;=10,"High Discount", "Normal")</f>
        <v>Normal</v>
      </c>
      <c r="R4590" s="5" t="str">
        <f xml:space="preserve"> IF(Helper_Columns[[#This Row],[Profit]]&gt;5000,"High","Low")</f>
        <v>Low</v>
      </c>
    </row>
    <row r="4591" spans="1:18" x14ac:dyDescent="0.25">
      <c r="A4591" t="s">
        <v>4601</v>
      </c>
      <c r="B4591" s="4">
        <v>45627.064012802563</v>
      </c>
      <c r="C4591" t="s">
        <v>5022</v>
      </c>
      <c r="D4591" t="s">
        <v>5028</v>
      </c>
      <c r="E4591" t="s">
        <v>5032</v>
      </c>
      <c r="F4591" t="s">
        <v>5048</v>
      </c>
      <c r="G4591" t="s">
        <v>5065</v>
      </c>
      <c r="H4591">
        <v>7022</v>
      </c>
      <c r="I4591">
        <v>12</v>
      </c>
      <c r="J4591" t="s">
        <v>5068</v>
      </c>
      <c r="K4591">
        <v>913.87</v>
      </c>
      <c r="L4591" t="s">
        <v>5078</v>
      </c>
      <c r="M4591">
        <f>MONTH(Helper_Columns[Order_Date])</f>
        <v>12</v>
      </c>
      <c r="N4591">
        <f>YEAR(Helper_Columns[Order_Date])</f>
        <v>2024</v>
      </c>
      <c r="O4591" t="str">
        <f>TEXT(Helper_Columns[Order_Date],"mmm")</f>
        <v>Dec</v>
      </c>
      <c r="P4591" s="7">
        <f>IFERROR(Helper_Columns[Profit]/Helper_Columns[Sales_Amount],0)</f>
        <v>0.13014383366562232</v>
      </c>
      <c r="Q4591" s="5" t="str">
        <f>IF(VALUE(SUBSTITUTE(Helper_Columns[[#This Row],[Discount]],"%",""))&gt;=10,"High Discount", "Normal")</f>
        <v>Normal</v>
      </c>
      <c r="R4591" s="5" t="str">
        <f xml:space="preserve"> IF(Helper_Columns[[#This Row],[Profit]]&gt;5000,"High","Low")</f>
        <v>Low</v>
      </c>
    </row>
    <row r="4592" spans="1:18" x14ac:dyDescent="0.25">
      <c r="A4592" t="s">
        <v>4602</v>
      </c>
      <c r="B4592" s="4">
        <v>45627.137027405472</v>
      </c>
      <c r="C4592" t="s">
        <v>5021</v>
      </c>
      <c r="D4592" t="s">
        <v>5028</v>
      </c>
      <c r="E4592" t="s">
        <v>5035</v>
      </c>
      <c r="F4592" t="s">
        <v>5046</v>
      </c>
      <c r="G4592" t="s">
        <v>5054</v>
      </c>
      <c r="H4592">
        <v>14028</v>
      </c>
      <c r="I4592">
        <v>12</v>
      </c>
      <c r="J4592" t="s">
        <v>5071</v>
      </c>
      <c r="K4592">
        <v>1724.46</v>
      </c>
      <c r="L4592" t="s">
        <v>5076</v>
      </c>
      <c r="M4592">
        <f>MONTH(Helper_Columns[Order_Date])</f>
        <v>12</v>
      </c>
      <c r="N4592">
        <f>YEAR(Helper_Columns[Order_Date])</f>
        <v>2024</v>
      </c>
      <c r="O4592" t="str">
        <f>TEXT(Helper_Columns[Order_Date],"mmm")</f>
        <v>Dec</v>
      </c>
      <c r="P4592" s="7">
        <f>IFERROR(Helper_Columns[Profit]/Helper_Columns[Sales_Amount],0)</f>
        <v>0.12292985457656116</v>
      </c>
      <c r="Q4592" s="5" t="str">
        <f>IF(VALUE(SUBSTITUTE(Helper_Columns[[#This Row],[Discount]],"%",""))&gt;=10,"High Discount", "Normal")</f>
        <v>High Discount</v>
      </c>
      <c r="R4592" s="5" t="str">
        <f xml:space="preserve"> IF(Helper_Columns[[#This Row],[Profit]]&gt;5000,"High","Low")</f>
        <v>Low</v>
      </c>
    </row>
    <row r="4593" spans="1:18" x14ac:dyDescent="0.25">
      <c r="A4593" t="s">
        <v>4603</v>
      </c>
      <c r="B4593" s="4">
        <v>45627.210042008388</v>
      </c>
      <c r="C4593" t="s">
        <v>5022</v>
      </c>
      <c r="D4593" t="s">
        <v>5029</v>
      </c>
      <c r="E4593" t="s">
        <v>5039</v>
      </c>
      <c r="F4593" t="s">
        <v>5046</v>
      </c>
      <c r="G4593" t="s">
        <v>5057</v>
      </c>
      <c r="H4593">
        <v>24092</v>
      </c>
      <c r="I4593">
        <v>7</v>
      </c>
      <c r="J4593" t="s">
        <v>5071</v>
      </c>
      <c r="K4593">
        <v>4550.6000000000004</v>
      </c>
      <c r="L4593" t="s">
        <v>5079</v>
      </c>
      <c r="M4593">
        <f>MONTH(Helper_Columns[Order_Date])</f>
        <v>12</v>
      </c>
      <c r="N4593">
        <f>YEAR(Helper_Columns[Order_Date])</f>
        <v>2024</v>
      </c>
      <c r="O4593" t="str">
        <f>TEXT(Helper_Columns[Order_Date],"mmm")</f>
        <v>Dec</v>
      </c>
      <c r="P4593" s="7">
        <f>IFERROR(Helper_Columns[Profit]/Helper_Columns[Sales_Amount],0)</f>
        <v>0.18888427693840282</v>
      </c>
      <c r="Q4593" s="5" t="str">
        <f>IF(VALUE(SUBSTITUTE(Helper_Columns[[#This Row],[Discount]],"%",""))&gt;=10,"High Discount", "Normal")</f>
        <v>High Discount</v>
      </c>
      <c r="R4593" s="5" t="str">
        <f xml:space="preserve"> IF(Helper_Columns[[#This Row],[Profit]]&gt;5000,"High","Low")</f>
        <v>Low</v>
      </c>
    </row>
    <row r="4594" spans="1:18" x14ac:dyDescent="0.25">
      <c r="A4594" t="s">
        <v>4604</v>
      </c>
      <c r="B4594" s="4">
        <v>45627.283056611319</v>
      </c>
      <c r="C4594" t="s">
        <v>5017</v>
      </c>
      <c r="D4594" t="s">
        <v>5027</v>
      </c>
      <c r="E4594" t="s">
        <v>5042</v>
      </c>
      <c r="F4594" t="s">
        <v>5046</v>
      </c>
      <c r="G4594" t="s">
        <v>5060</v>
      </c>
      <c r="H4594">
        <v>9312</v>
      </c>
      <c r="I4594">
        <v>2</v>
      </c>
      <c r="J4594" t="s">
        <v>5071</v>
      </c>
      <c r="K4594">
        <v>1170.69</v>
      </c>
      <c r="L4594" t="s">
        <v>5079</v>
      </c>
      <c r="M4594">
        <f>MONTH(Helper_Columns[Order_Date])</f>
        <v>12</v>
      </c>
      <c r="N4594">
        <f>YEAR(Helper_Columns[Order_Date])</f>
        <v>2024</v>
      </c>
      <c r="O4594" t="str">
        <f>TEXT(Helper_Columns[Order_Date],"mmm")</f>
        <v>Dec</v>
      </c>
      <c r="P4594" s="7">
        <f>IFERROR(Helper_Columns[Profit]/Helper_Columns[Sales_Amount],0)</f>
        <v>0.12571842783505155</v>
      </c>
      <c r="Q4594" s="5" t="str">
        <f>IF(VALUE(SUBSTITUTE(Helper_Columns[[#This Row],[Discount]],"%",""))&gt;=10,"High Discount", "Normal")</f>
        <v>High Discount</v>
      </c>
      <c r="R4594" s="5" t="str">
        <f xml:space="preserve"> IF(Helper_Columns[[#This Row],[Profit]]&gt;5000,"High","Low")</f>
        <v>Low</v>
      </c>
    </row>
    <row r="4595" spans="1:18" x14ac:dyDescent="0.25">
      <c r="A4595" t="s">
        <v>4605</v>
      </c>
      <c r="B4595" s="4">
        <v>45627.356071214243</v>
      </c>
      <c r="C4595" t="s">
        <v>5015</v>
      </c>
      <c r="D4595" t="s">
        <v>5026</v>
      </c>
      <c r="E4595" t="s">
        <v>5030</v>
      </c>
      <c r="F4595" t="s">
        <v>5048</v>
      </c>
      <c r="G4595" t="s">
        <v>5059</v>
      </c>
      <c r="H4595">
        <v>26378</v>
      </c>
      <c r="I4595">
        <v>2</v>
      </c>
      <c r="J4595" t="s">
        <v>5068</v>
      </c>
      <c r="K4595">
        <v>3805.35</v>
      </c>
      <c r="L4595" t="s">
        <v>5074</v>
      </c>
      <c r="M4595">
        <f>MONTH(Helper_Columns[Order_Date])</f>
        <v>12</v>
      </c>
      <c r="N4595">
        <f>YEAR(Helper_Columns[Order_Date])</f>
        <v>2024</v>
      </c>
      <c r="O4595" t="str">
        <f>TEXT(Helper_Columns[Order_Date],"mmm")</f>
        <v>Dec</v>
      </c>
      <c r="P4595" s="7">
        <f>IFERROR(Helper_Columns[Profit]/Helper_Columns[Sales_Amount],0)</f>
        <v>0.14426226400788536</v>
      </c>
      <c r="Q4595" s="5" t="str">
        <f>IF(VALUE(SUBSTITUTE(Helper_Columns[[#This Row],[Discount]],"%",""))&gt;=10,"High Discount", "Normal")</f>
        <v>Normal</v>
      </c>
      <c r="R4595" s="5" t="str">
        <f xml:space="preserve"> IF(Helper_Columns[[#This Row],[Profit]]&gt;5000,"High","Low")</f>
        <v>Low</v>
      </c>
    </row>
    <row r="4596" spans="1:18" x14ac:dyDescent="0.25">
      <c r="A4596" t="s">
        <v>4606</v>
      </c>
      <c r="B4596" s="4">
        <v>45627.429085817152</v>
      </c>
      <c r="C4596" t="s">
        <v>5025</v>
      </c>
      <c r="D4596" t="s">
        <v>5028</v>
      </c>
      <c r="E4596" t="s">
        <v>5036</v>
      </c>
      <c r="F4596" t="s">
        <v>5046</v>
      </c>
      <c r="G4596" t="s">
        <v>5061</v>
      </c>
      <c r="H4596">
        <v>16029</v>
      </c>
      <c r="I4596">
        <v>11</v>
      </c>
      <c r="J4596" t="s">
        <v>5073</v>
      </c>
      <c r="K4596">
        <v>1992.5</v>
      </c>
      <c r="L4596" t="s">
        <v>5076</v>
      </c>
      <c r="M4596">
        <f>MONTH(Helper_Columns[Order_Date])</f>
        <v>12</v>
      </c>
      <c r="N4596">
        <f>YEAR(Helper_Columns[Order_Date])</f>
        <v>2024</v>
      </c>
      <c r="O4596" t="str">
        <f>TEXT(Helper_Columns[Order_Date],"mmm")</f>
        <v>Dec</v>
      </c>
      <c r="P4596" s="7">
        <f>IFERROR(Helper_Columns[Profit]/Helper_Columns[Sales_Amount],0)</f>
        <v>0.12430594547382869</v>
      </c>
      <c r="Q4596" s="5" t="str">
        <f>IF(VALUE(SUBSTITUTE(Helper_Columns[[#This Row],[Discount]],"%",""))&gt;=10,"High Discount", "Normal")</f>
        <v>Normal</v>
      </c>
      <c r="R4596" s="5" t="str">
        <f xml:space="preserve"> IF(Helper_Columns[[#This Row],[Profit]]&gt;5000,"High","Low")</f>
        <v>Low</v>
      </c>
    </row>
    <row r="4597" spans="1:18" x14ac:dyDescent="0.25">
      <c r="A4597" t="s">
        <v>4607</v>
      </c>
      <c r="B4597" s="4">
        <v>45627.502100420083</v>
      </c>
      <c r="C4597" t="s">
        <v>5020</v>
      </c>
      <c r="D4597" t="s">
        <v>5028</v>
      </c>
      <c r="E4597" t="s">
        <v>5037</v>
      </c>
      <c r="F4597" t="s">
        <v>5048</v>
      </c>
      <c r="G4597" t="s">
        <v>5065</v>
      </c>
      <c r="H4597">
        <v>79221</v>
      </c>
      <c r="I4597">
        <v>8</v>
      </c>
      <c r="J4597" t="s">
        <v>5072</v>
      </c>
      <c r="K4597">
        <v>14018.6</v>
      </c>
      <c r="L4597" t="s">
        <v>5076</v>
      </c>
      <c r="M4597">
        <f>MONTH(Helper_Columns[Order_Date])</f>
        <v>12</v>
      </c>
      <c r="N4597">
        <f>YEAR(Helper_Columns[Order_Date])</f>
        <v>2024</v>
      </c>
      <c r="O4597" t="str">
        <f>TEXT(Helper_Columns[Order_Date],"mmm")</f>
        <v>Dec</v>
      </c>
      <c r="P4597" s="7">
        <f>IFERROR(Helper_Columns[Profit]/Helper_Columns[Sales_Amount],0)</f>
        <v>0.17695560520569042</v>
      </c>
      <c r="Q4597" s="5" t="str">
        <f>IF(VALUE(SUBSTITUTE(Helper_Columns[[#This Row],[Discount]],"%",""))&gt;=10,"High Discount", "Normal")</f>
        <v>High Discount</v>
      </c>
      <c r="R4597" s="5" t="str">
        <f xml:space="preserve"> IF(Helper_Columns[[#This Row],[Profit]]&gt;5000,"High","Low")</f>
        <v>High</v>
      </c>
    </row>
    <row r="4598" spans="1:18" x14ac:dyDescent="0.25">
      <c r="A4598" t="s">
        <v>4608</v>
      </c>
      <c r="B4598" s="4">
        <v>45627.575115022999</v>
      </c>
      <c r="C4598" t="s">
        <v>5017</v>
      </c>
      <c r="D4598" t="s">
        <v>5026</v>
      </c>
      <c r="E4598" t="s">
        <v>5045</v>
      </c>
      <c r="F4598" t="s">
        <v>5047</v>
      </c>
      <c r="G4598" t="s">
        <v>5050</v>
      </c>
      <c r="H4598">
        <v>52327</v>
      </c>
      <c r="I4598">
        <v>10</v>
      </c>
      <c r="J4598" t="s">
        <v>5068</v>
      </c>
      <c r="K4598">
        <v>7151.73</v>
      </c>
      <c r="L4598" t="s">
        <v>5075</v>
      </c>
      <c r="M4598">
        <f>MONTH(Helper_Columns[Order_Date])</f>
        <v>12</v>
      </c>
      <c r="N4598">
        <f>YEAR(Helper_Columns[Order_Date])</f>
        <v>2024</v>
      </c>
      <c r="O4598" t="str">
        <f>TEXT(Helper_Columns[Order_Date],"mmm")</f>
        <v>Dec</v>
      </c>
      <c r="P4598" s="7">
        <f>IFERROR(Helper_Columns[Profit]/Helper_Columns[Sales_Amount],0)</f>
        <v>0.13667380128805395</v>
      </c>
      <c r="Q4598" s="5" t="str">
        <f>IF(VALUE(SUBSTITUTE(Helper_Columns[[#This Row],[Discount]],"%",""))&gt;=10,"High Discount", "Normal")</f>
        <v>Normal</v>
      </c>
      <c r="R4598" s="5" t="str">
        <f xml:space="preserve"> IF(Helper_Columns[[#This Row],[Profit]]&gt;5000,"High","Low")</f>
        <v>High</v>
      </c>
    </row>
    <row r="4599" spans="1:18" x14ac:dyDescent="0.25">
      <c r="A4599" t="s">
        <v>4609</v>
      </c>
      <c r="B4599" s="4">
        <v>45627.648129625923</v>
      </c>
      <c r="C4599" t="s">
        <v>5014</v>
      </c>
      <c r="D4599" t="s">
        <v>5029</v>
      </c>
      <c r="E4599" t="s">
        <v>5039</v>
      </c>
      <c r="F4599" t="s">
        <v>5048</v>
      </c>
      <c r="G4599" t="s">
        <v>5065</v>
      </c>
      <c r="H4599">
        <v>6032</v>
      </c>
      <c r="I4599">
        <v>10</v>
      </c>
      <c r="J4599" t="s">
        <v>5073</v>
      </c>
      <c r="K4599">
        <v>617.51</v>
      </c>
      <c r="L4599" t="s">
        <v>5076</v>
      </c>
      <c r="M4599">
        <f>MONTH(Helper_Columns[Order_Date])</f>
        <v>12</v>
      </c>
      <c r="N4599">
        <f>YEAR(Helper_Columns[Order_Date])</f>
        <v>2024</v>
      </c>
      <c r="O4599" t="str">
        <f>TEXT(Helper_Columns[Order_Date],"mmm")</f>
        <v>Dec</v>
      </c>
      <c r="P4599" s="7">
        <f>IFERROR(Helper_Columns[Profit]/Helper_Columns[Sales_Amount],0)</f>
        <v>0.1023723474801061</v>
      </c>
      <c r="Q4599" s="5" t="str">
        <f>IF(VALUE(SUBSTITUTE(Helper_Columns[[#This Row],[Discount]],"%",""))&gt;=10,"High Discount", "Normal")</f>
        <v>Normal</v>
      </c>
      <c r="R4599" s="5" t="str">
        <f xml:space="preserve"> IF(Helper_Columns[[#This Row],[Profit]]&gt;5000,"High","Low")</f>
        <v>Low</v>
      </c>
    </row>
    <row r="4600" spans="1:18" x14ac:dyDescent="0.25">
      <c r="A4600" t="s">
        <v>4610</v>
      </c>
      <c r="B4600" s="4">
        <v>45627.721144228839</v>
      </c>
      <c r="C4600" t="s">
        <v>5019</v>
      </c>
      <c r="D4600" t="s">
        <v>5027</v>
      </c>
      <c r="E4600" t="s">
        <v>5031</v>
      </c>
      <c r="F4600" t="s">
        <v>5046</v>
      </c>
      <c r="G4600" t="s">
        <v>5053</v>
      </c>
      <c r="H4600">
        <v>72563</v>
      </c>
      <c r="I4600">
        <v>14</v>
      </c>
      <c r="J4600" t="s">
        <v>5072</v>
      </c>
      <c r="K4600">
        <v>14109.76</v>
      </c>
      <c r="L4600" t="s">
        <v>5076</v>
      </c>
      <c r="M4600">
        <f>MONTH(Helper_Columns[Order_Date])</f>
        <v>12</v>
      </c>
      <c r="N4600">
        <f>YEAR(Helper_Columns[Order_Date])</f>
        <v>2024</v>
      </c>
      <c r="O4600" t="str">
        <f>TEXT(Helper_Columns[Order_Date],"mmm")</f>
        <v>Dec</v>
      </c>
      <c r="P4600" s="7">
        <f>IFERROR(Helper_Columns[Profit]/Helper_Columns[Sales_Amount],0)</f>
        <v>0.19444841034687099</v>
      </c>
      <c r="Q4600" s="5" t="str">
        <f>IF(VALUE(SUBSTITUTE(Helper_Columns[[#This Row],[Discount]],"%",""))&gt;=10,"High Discount", "Normal")</f>
        <v>High Discount</v>
      </c>
      <c r="R4600" s="5" t="str">
        <f xml:space="preserve"> IF(Helper_Columns[[#This Row],[Profit]]&gt;5000,"High","Low")</f>
        <v>High</v>
      </c>
    </row>
    <row r="4601" spans="1:18" x14ac:dyDescent="0.25">
      <c r="A4601" t="s">
        <v>4611</v>
      </c>
      <c r="B4601" s="4">
        <v>45627.794158831763</v>
      </c>
      <c r="C4601" t="s">
        <v>5024</v>
      </c>
      <c r="D4601" t="s">
        <v>5029</v>
      </c>
      <c r="E4601" t="s">
        <v>5041</v>
      </c>
      <c r="F4601" t="s">
        <v>5046</v>
      </c>
      <c r="G4601" t="s">
        <v>5060</v>
      </c>
      <c r="H4601">
        <v>60337</v>
      </c>
      <c r="I4601">
        <v>9</v>
      </c>
      <c r="J4601" t="s">
        <v>5070</v>
      </c>
      <c r="K4601">
        <v>11909.93</v>
      </c>
      <c r="L4601" t="s">
        <v>5075</v>
      </c>
      <c r="M4601">
        <f>MONTH(Helper_Columns[Order_Date])</f>
        <v>12</v>
      </c>
      <c r="N4601">
        <f>YEAR(Helper_Columns[Order_Date])</f>
        <v>2024</v>
      </c>
      <c r="O4601" t="str">
        <f>TEXT(Helper_Columns[Order_Date],"mmm")</f>
        <v>Dec</v>
      </c>
      <c r="P4601" s="7">
        <f>IFERROR(Helper_Columns[Profit]/Helper_Columns[Sales_Amount],0)</f>
        <v>0.1973901586091453</v>
      </c>
      <c r="Q4601" s="5" t="str">
        <f>IF(VALUE(SUBSTITUTE(Helper_Columns[[#This Row],[Discount]],"%",""))&gt;=10,"High Discount", "Normal")</f>
        <v>Normal</v>
      </c>
      <c r="R4601" s="5" t="str">
        <f xml:space="preserve"> IF(Helper_Columns[[#This Row],[Profit]]&gt;5000,"High","Low")</f>
        <v>High</v>
      </c>
    </row>
    <row r="4602" spans="1:18" x14ac:dyDescent="0.25">
      <c r="A4602" t="s">
        <v>4612</v>
      </c>
      <c r="B4602" s="4">
        <v>45627.867173434679</v>
      </c>
      <c r="C4602" t="s">
        <v>5020</v>
      </c>
      <c r="D4602" t="s">
        <v>5028</v>
      </c>
      <c r="E4602" t="s">
        <v>5035</v>
      </c>
      <c r="F4602" t="s">
        <v>5046</v>
      </c>
      <c r="G4602" t="s">
        <v>5054</v>
      </c>
      <c r="H4602">
        <v>58872</v>
      </c>
      <c r="I4602">
        <v>1</v>
      </c>
      <c r="J4602" t="s">
        <v>5069</v>
      </c>
      <c r="K4602">
        <v>8756.4699999999993</v>
      </c>
      <c r="L4602" t="s">
        <v>5074</v>
      </c>
      <c r="M4602">
        <f>MONTH(Helper_Columns[Order_Date])</f>
        <v>12</v>
      </c>
      <c r="N4602">
        <f>YEAR(Helper_Columns[Order_Date])</f>
        <v>2024</v>
      </c>
      <c r="O4602" t="str">
        <f>TEXT(Helper_Columns[Order_Date],"mmm")</f>
        <v>Dec</v>
      </c>
      <c r="P4602" s="7">
        <f>IFERROR(Helper_Columns[Profit]/Helper_Columns[Sales_Amount],0)</f>
        <v>0.14873743035738551</v>
      </c>
      <c r="Q4602" s="5" t="str">
        <f>IF(VALUE(SUBSTITUTE(Helper_Columns[[#This Row],[Discount]],"%",""))&gt;=10,"High Discount", "Normal")</f>
        <v>High Discount</v>
      </c>
      <c r="R4602" s="5" t="str">
        <f xml:space="preserve"> IF(Helper_Columns[[#This Row],[Profit]]&gt;5000,"High","Low")</f>
        <v>High</v>
      </c>
    </row>
    <row r="4603" spans="1:18" x14ac:dyDescent="0.25">
      <c r="A4603" t="s">
        <v>4613</v>
      </c>
      <c r="B4603" s="4">
        <v>45627.940188037603</v>
      </c>
      <c r="C4603" t="s">
        <v>5015</v>
      </c>
      <c r="D4603" t="s">
        <v>5026</v>
      </c>
      <c r="E4603" t="s">
        <v>5043</v>
      </c>
      <c r="F4603" t="s">
        <v>5048</v>
      </c>
      <c r="G4603" t="s">
        <v>5056</v>
      </c>
      <c r="H4603">
        <v>47416</v>
      </c>
      <c r="I4603">
        <v>14</v>
      </c>
      <c r="J4603" t="s">
        <v>5072</v>
      </c>
      <c r="K4603">
        <v>9464.67</v>
      </c>
      <c r="L4603" t="s">
        <v>5078</v>
      </c>
      <c r="M4603">
        <f>MONTH(Helper_Columns[Order_Date])</f>
        <v>12</v>
      </c>
      <c r="N4603">
        <f>YEAR(Helper_Columns[Order_Date])</f>
        <v>2024</v>
      </c>
      <c r="O4603" t="str">
        <f>TEXT(Helper_Columns[Order_Date],"mmm")</f>
        <v>Dec</v>
      </c>
      <c r="P4603" s="7">
        <f>IFERROR(Helper_Columns[Profit]/Helper_Columns[Sales_Amount],0)</f>
        <v>0.19960920364433946</v>
      </c>
      <c r="Q4603" s="5" t="str">
        <f>IF(VALUE(SUBSTITUTE(Helper_Columns[[#This Row],[Discount]],"%",""))&gt;=10,"High Discount", "Normal")</f>
        <v>High Discount</v>
      </c>
      <c r="R4603" s="5" t="str">
        <f xml:space="preserve"> IF(Helper_Columns[[#This Row],[Profit]]&gt;5000,"High","Low")</f>
        <v>High</v>
      </c>
    </row>
    <row r="4604" spans="1:18" x14ac:dyDescent="0.25">
      <c r="A4604" t="s">
        <v>4614</v>
      </c>
      <c r="B4604" s="4">
        <v>45628.013202640519</v>
      </c>
      <c r="C4604" t="s">
        <v>5021</v>
      </c>
      <c r="D4604" t="s">
        <v>5026</v>
      </c>
      <c r="E4604" t="s">
        <v>5043</v>
      </c>
      <c r="F4604" t="s">
        <v>5048</v>
      </c>
      <c r="G4604" t="s">
        <v>5065</v>
      </c>
      <c r="H4604">
        <v>69357</v>
      </c>
      <c r="I4604">
        <v>8</v>
      </c>
      <c r="J4604" t="s">
        <v>5070</v>
      </c>
      <c r="K4604">
        <v>13619.45</v>
      </c>
      <c r="L4604" t="s">
        <v>5074</v>
      </c>
      <c r="M4604">
        <f>MONTH(Helper_Columns[Order_Date])</f>
        <v>12</v>
      </c>
      <c r="N4604">
        <f>YEAR(Helper_Columns[Order_Date])</f>
        <v>2024</v>
      </c>
      <c r="O4604" t="str">
        <f>TEXT(Helper_Columns[Order_Date],"mmm")</f>
        <v>Dec</v>
      </c>
      <c r="P4604" s="7">
        <f>IFERROR(Helper_Columns[Profit]/Helper_Columns[Sales_Amount],0)</f>
        <v>0.19636734576178325</v>
      </c>
      <c r="Q4604" s="5" t="str">
        <f>IF(VALUE(SUBSTITUTE(Helper_Columns[[#This Row],[Discount]],"%",""))&gt;=10,"High Discount", "Normal")</f>
        <v>Normal</v>
      </c>
      <c r="R4604" s="5" t="str">
        <f xml:space="preserve"> IF(Helper_Columns[[#This Row],[Profit]]&gt;5000,"High","Low")</f>
        <v>High</v>
      </c>
    </row>
    <row r="4605" spans="1:18" x14ac:dyDescent="0.25">
      <c r="A4605" t="s">
        <v>4615</v>
      </c>
      <c r="B4605" s="4">
        <v>45628.086217243443</v>
      </c>
      <c r="C4605" t="s">
        <v>5013</v>
      </c>
      <c r="D4605" t="s">
        <v>5029</v>
      </c>
      <c r="E4605" t="s">
        <v>5033</v>
      </c>
      <c r="F4605" t="s">
        <v>5048</v>
      </c>
      <c r="G4605" t="s">
        <v>5051</v>
      </c>
      <c r="H4605">
        <v>18928</v>
      </c>
      <c r="I4605">
        <v>7</v>
      </c>
      <c r="J4605" t="s">
        <v>5068</v>
      </c>
      <c r="K4605">
        <v>1534.79</v>
      </c>
      <c r="L4605" t="s">
        <v>5077</v>
      </c>
      <c r="M4605">
        <f>MONTH(Helper_Columns[Order_Date])</f>
        <v>12</v>
      </c>
      <c r="N4605">
        <f>YEAR(Helper_Columns[Order_Date])</f>
        <v>2024</v>
      </c>
      <c r="O4605" t="str">
        <f>TEXT(Helper_Columns[Order_Date],"mmm")</f>
        <v>Dec</v>
      </c>
      <c r="P4605" s="7">
        <f>IFERROR(Helper_Columns[Profit]/Helper_Columns[Sales_Amount],0)</f>
        <v>8.1085693153000848E-2</v>
      </c>
      <c r="Q4605" s="5" t="str">
        <f>IF(VALUE(SUBSTITUTE(Helper_Columns[[#This Row],[Discount]],"%",""))&gt;=10,"High Discount", "Normal")</f>
        <v>Normal</v>
      </c>
      <c r="R4605" s="5" t="str">
        <f xml:space="preserve"> IF(Helper_Columns[[#This Row],[Profit]]&gt;5000,"High","Low")</f>
        <v>Low</v>
      </c>
    </row>
    <row r="4606" spans="1:18" x14ac:dyDescent="0.25">
      <c r="A4606" t="s">
        <v>4616</v>
      </c>
      <c r="B4606" s="4">
        <v>45628.159231846374</v>
      </c>
      <c r="C4606" t="s">
        <v>5023</v>
      </c>
      <c r="D4606" t="s">
        <v>5026</v>
      </c>
      <c r="E4606" t="s">
        <v>5034</v>
      </c>
      <c r="F4606" t="s">
        <v>5047</v>
      </c>
      <c r="G4606" t="s">
        <v>5067</v>
      </c>
      <c r="H4606">
        <v>54585</v>
      </c>
      <c r="I4606">
        <v>5</v>
      </c>
      <c r="J4606" t="s">
        <v>5073</v>
      </c>
      <c r="K4606">
        <v>9084.09</v>
      </c>
      <c r="L4606" t="s">
        <v>5077</v>
      </c>
      <c r="M4606">
        <f>MONTH(Helper_Columns[Order_Date])</f>
        <v>12</v>
      </c>
      <c r="N4606">
        <f>YEAR(Helper_Columns[Order_Date])</f>
        <v>2024</v>
      </c>
      <c r="O4606" t="str">
        <f>TEXT(Helper_Columns[Order_Date],"mmm")</f>
        <v>Dec</v>
      </c>
      <c r="P4606" s="7">
        <f>IFERROR(Helper_Columns[Profit]/Helper_Columns[Sales_Amount],0)</f>
        <v>0.16642099477878539</v>
      </c>
      <c r="Q4606" s="5" t="str">
        <f>IF(VALUE(SUBSTITUTE(Helper_Columns[[#This Row],[Discount]],"%",""))&gt;=10,"High Discount", "Normal")</f>
        <v>Normal</v>
      </c>
      <c r="R4606" s="5" t="str">
        <f xml:space="preserve"> IF(Helper_Columns[[#This Row],[Profit]]&gt;5000,"High","Low")</f>
        <v>High</v>
      </c>
    </row>
    <row r="4607" spans="1:18" x14ac:dyDescent="0.25">
      <c r="A4607" t="s">
        <v>4617</v>
      </c>
      <c r="B4607" s="4">
        <v>45628.232246449283</v>
      </c>
      <c r="C4607" t="s">
        <v>5016</v>
      </c>
      <c r="D4607" t="s">
        <v>5028</v>
      </c>
      <c r="E4607" t="s">
        <v>5032</v>
      </c>
      <c r="F4607" t="s">
        <v>5048</v>
      </c>
      <c r="G4607" t="s">
        <v>5065</v>
      </c>
      <c r="H4607">
        <v>25331</v>
      </c>
      <c r="I4607">
        <v>1</v>
      </c>
      <c r="J4607" t="s">
        <v>5070</v>
      </c>
      <c r="K4607">
        <v>2213.75</v>
      </c>
      <c r="L4607" t="s">
        <v>5075</v>
      </c>
      <c r="M4607">
        <f>MONTH(Helper_Columns[Order_Date])</f>
        <v>12</v>
      </c>
      <c r="N4607">
        <f>YEAR(Helper_Columns[Order_Date])</f>
        <v>2024</v>
      </c>
      <c r="O4607" t="str">
        <f>TEXT(Helper_Columns[Order_Date],"mmm")</f>
        <v>Dec</v>
      </c>
      <c r="P4607" s="7">
        <f>IFERROR(Helper_Columns[Profit]/Helper_Columns[Sales_Amount],0)</f>
        <v>8.7392917768741862E-2</v>
      </c>
      <c r="Q4607" s="5" t="str">
        <f>IF(VALUE(SUBSTITUTE(Helper_Columns[[#This Row],[Discount]],"%",""))&gt;=10,"High Discount", "Normal")</f>
        <v>Normal</v>
      </c>
      <c r="R4607" s="5" t="str">
        <f xml:space="preserve"> IF(Helper_Columns[[#This Row],[Profit]]&gt;5000,"High","Low")</f>
        <v>Low</v>
      </c>
    </row>
    <row r="4608" spans="1:18" x14ac:dyDescent="0.25">
      <c r="A4608" t="s">
        <v>4618</v>
      </c>
      <c r="B4608" s="4">
        <v>45628.305261052199</v>
      </c>
      <c r="C4608" t="s">
        <v>5015</v>
      </c>
      <c r="D4608" t="s">
        <v>5028</v>
      </c>
      <c r="E4608" t="s">
        <v>5037</v>
      </c>
      <c r="F4608" t="s">
        <v>5046</v>
      </c>
      <c r="G4608" t="s">
        <v>5049</v>
      </c>
      <c r="H4608">
        <v>32339</v>
      </c>
      <c r="I4608">
        <v>1</v>
      </c>
      <c r="J4608" t="s">
        <v>5073</v>
      </c>
      <c r="K4608">
        <v>6206.1</v>
      </c>
      <c r="L4608" t="s">
        <v>5074</v>
      </c>
      <c r="M4608">
        <f>MONTH(Helper_Columns[Order_Date])</f>
        <v>12</v>
      </c>
      <c r="N4608">
        <f>YEAR(Helper_Columns[Order_Date])</f>
        <v>2024</v>
      </c>
      <c r="O4608" t="str">
        <f>TEXT(Helper_Columns[Order_Date],"mmm")</f>
        <v>Dec</v>
      </c>
      <c r="P4608" s="7">
        <f>IFERROR(Helper_Columns[Profit]/Helper_Columns[Sales_Amount],0)</f>
        <v>0.19190760382201058</v>
      </c>
      <c r="Q4608" s="5" t="str">
        <f>IF(VALUE(SUBSTITUTE(Helper_Columns[[#This Row],[Discount]],"%",""))&gt;=10,"High Discount", "Normal")</f>
        <v>Normal</v>
      </c>
      <c r="R4608" s="5" t="str">
        <f xml:space="preserve"> IF(Helper_Columns[[#This Row],[Profit]]&gt;5000,"High","Low")</f>
        <v>High</v>
      </c>
    </row>
    <row r="4609" spans="1:18" x14ac:dyDescent="0.25">
      <c r="A4609" t="s">
        <v>4619</v>
      </c>
      <c r="B4609" s="4">
        <v>45628.37827565513</v>
      </c>
      <c r="C4609" t="s">
        <v>5012</v>
      </c>
      <c r="D4609" t="s">
        <v>5029</v>
      </c>
      <c r="E4609" t="s">
        <v>5040</v>
      </c>
      <c r="F4609" t="s">
        <v>5048</v>
      </c>
      <c r="G4609" t="s">
        <v>5065</v>
      </c>
      <c r="H4609">
        <v>65552</v>
      </c>
      <c r="I4609">
        <v>10</v>
      </c>
      <c r="J4609" t="s">
        <v>5073</v>
      </c>
      <c r="K4609">
        <v>5797.16</v>
      </c>
      <c r="L4609" t="s">
        <v>5074</v>
      </c>
      <c r="M4609">
        <f>MONTH(Helper_Columns[Order_Date])</f>
        <v>12</v>
      </c>
      <c r="N4609">
        <f>YEAR(Helper_Columns[Order_Date])</f>
        <v>2024</v>
      </c>
      <c r="O4609" t="str">
        <f>TEXT(Helper_Columns[Order_Date],"mmm")</f>
        <v>Dec</v>
      </c>
      <c r="P4609" s="7">
        <f>IFERROR(Helper_Columns[Profit]/Helper_Columns[Sales_Amount],0)</f>
        <v>8.8436050768855259E-2</v>
      </c>
      <c r="Q4609" s="5" t="str">
        <f>IF(VALUE(SUBSTITUTE(Helper_Columns[[#This Row],[Discount]],"%",""))&gt;=10,"High Discount", "Normal")</f>
        <v>Normal</v>
      </c>
      <c r="R4609" s="5" t="str">
        <f xml:space="preserve"> IF(Helper_Columns[[#This Row],[Profit]]&gt;5000,"High","Low")</f>
        <v>High</v>
      </c>
    </row>
    <row r="4610" spans="1:18" x14ac:dyDescent="0.25">
      <c r="A4610" t="s">
        <v>4620</v>
      </c>
      <c r="B4610" s="4">
        <v>45628.451290258054</v>
      </c>
      <c r="C4610" t="s">
        <v>5014</v>
      </c>
      <c r="D4610" t="s">
        <v>5028</v>
      </c>
      <c r="E4610" t="s">
        <v>5032</v>
      </c>
      <c r="F4610" t="s">
        <v>5047</v>
      </c>
      <c r="G4610" t="s">
        <v>5050</v>
      </c>
      <c r="H4610">
        <v>17448</v>
      </c>
      <c r="I4610">
        <v>1</v>
      </c>
      <c r="J4610" t="s">
        <v>5070</v>
      </c>
      <c r="K4610">
        <v>2246.81</v>
      </c>
      <c r="L4610" t="s">
        <v>5078</v>
      </c>
      <c r="M4610">
        <f>MONTH(Helper_Columns[Order_Date])</f>
        <v>12</v>
      </c>
      <c r="N4610">
        <f>YEAR(Helper_Columns[Order_Date])</f>
        <v>2024</v>
      </c>
      <c r="O4610" t="str">
        <f>TEXT(Helper_Columns[Order_Date],"mmm")</f>
        <v>Dec</v>
      </c>
      <c r="P4610" s="7">
        <f>IFERROR(Helper_Columns[Profit]/Helper_Columns[Sales_Amount],0)</f>
        <v>0.1287717790004585</v>
      </c>
      <c r="Q4610" s="5" t="str">
        <f>IF(VALUE(SUBSTITUTE(Helper_Columns[[#This Row],[Discount]],"%",""))&gt;=10,"High Discount", "Normal")</f>
        <v>Normal</v>
      </c>
      <c r="R4610" s="5" t="str">
        <f xml:space="preserve"> IF(Helper_Columns[[#This Row],[Profit]]&gt;5000,"High","Low")</f>
        <v>Low</v>
      </c>
    </row>
    <row r="4611" spans="1:18" x14ac:dyDescent="0.25">
      <c r="A4611" t="s">
        <v>4621</v>
      </c>
      <c r="B4611" s="4">
        <v>45628.524304860963</v>
      </c>
      <c r="C4611" t="s">
        <v>5014</v>
      </c>
      <c r="D4611" t="s">
        <v>5028</v>
      </c>
      <c r="E4611" t="s">
        <v>5032</v>
      </c>
      <c r="F4611" t="s">
        <v>5047</v>
      </c>
      <c r="G4611" t="s">
        <v>5067</v>
      </c>
      <c r="H4611">
        <v>32551</v>
      </c>
      <c r="I4611">
        <v>12</v>
      </c>
      <c r="J4611" t="s">
        <v>5069</v>
      </c>
      <c r="K4611">
        <v>4847.08</v>
      </c>
      <c r="L4611" t="s">
        <v>5075</v>
      </c>
      <c r="M4611">
        <f>MONTH(Helper_Columns[Order_Date])</f>
        <v>12</v>
      </c>
      <c r="N4611">
        <f>YEAR(Helper_Columns[Order_Date])</f>
        <v>2024</v>
      </c>
      <c r="O4611" t="str">
        <f>TEXT(Helper_Columns[Order_Date],"mmm")</f>
        <v>Dec</v>
      </c>
      <c r="P4611" s="7">
        <f>IFERROR(Helper_Columns[Profit]/Helper_Columns[Sales_Amount],0)</f>
        <v>0.1489072532333876</v>
      </c>
      <c r="Q4611" s="5" t="str">
        <f>IF(VALUE(SUBSTITUTE(Helper_Columns[[#This Row],[Discount]],"%",""))&gt;=10,"High Discount", "Normal")</f>
        <v>High Discount</v>
      </c>
      <c r="R4611" s="5" t="str">
        <f xml:space="preserve"> IF(Helper_Columns[[#This Row],[Profit]]&gt;5000,"High","Low")</f>
        <v>Low</v>
      </c>
    </row>
    <row r="4612" spans="1:18" x14ac:dyDescent="0.25">
      <c r="A4612" t="s">
        <v>4622</v>
      </c>
      <c r="B4612" s="4">
        <v>45628.597319463886</v>
      </c>
      <c r="C4612" t="s">
        <v>5012</v>
      </c>
      <c r="D4612" t="s">
        <v>5027</v>
      </c>
      <c r="E4612" t="s">
        <v>5038</v>
      </c>
      <c r="F4612" t="s">
        <v>5048</v>
      </c>
      <c r="G4612" t="s">
        <v>5052</v>
      </c>
      <c r="H4612">
        <v>30745</v>
      </c>
      <c r="I4612">
        <v>5</v>
      </c>
      <c r="J4612" t="s">
        <v>5073</v>
      </c>
      <c r="K4612">
        <v>5221.68</v>
      </c>
      <c r="L4612" t="s">
        <v>5076</v>
      </c>
      <c r="M4612">
        <f>MONTH(Helper_Columns[Order_Date])</f>
        <v>12</v>
      </c>
      <c r="N4612">
        <f>YEAR(Helper_Columns[Order_Date])</f>
        <v>2024</v>
      </c>
      <c r="O4612" t="str">
        <f>TEXT(Helper_Columns[Order_Date],"mmm")</f>
        <v>Dec</v>
      </c>
      <c r="P4612" s="7">
        <f>IFERROR(Helper_Columns[Profit]/Helper_Columns[Sales_Amount],0)</f>
        <v>0.16983834769881281</v>
      </c>
      <c r="Q4612" s="5" t="str">
        <f>IF(VALUE(SUBSTITUTE(Helper_Columns[[#This Row],[Discount]],"%",""))&gt;=10,"High Discount", "Normal")</f>
        <v>Normal</v>
      </c>
      <c r="R4612" s="5" t="str">
        <f xml:space="preserve"> IF(Helper_Columns[[#This Row],[Profit]]&gt;5000,"High","Low")</f>
        <v>High</v>
      </c>
    </row>
    <row r="4613" spans="1:18" x14ac:dyDescent="0.25">
      <c r="A4613" t="s">
        <v>4623</v>
      </c>
      <c r="B4613" s="4">
        <v>45628.670334066803</v>
      </c>
      <c r="C4613" t="s">
        <v>5013</v>
      </c>
      <c r="D4613" t="s">
        <v>5029</v>
      </c>
      <c r="E4613" t="s">
        <v>5041</v>
      </c>
      <c r="F4613" t="s">
        <v>5048</v>
      </c>
      <c r="G4613" t="s">
        <v>5065</v>
      </c>
      <c r="H4613">
        <v>60762</v>
      </c>
      <c r="I4613">
        <v>8</v>
      </c>
      <c r="J4613" t="s">
        <v>5071</v>
      </c>
      <c r="K4613">
        <v>7975.99</v>
      </c>
      <c r="L4613" t="s">
        <v>5078</v>
      </c>
      <c r="M4613">
        <f>MONTH(Helper_Columns[Order_Date])</f>
        <v>12</v>
      </c>
      <c r="N4613">
        <f>YEAR(Helper_Columns[Order_Date])</f>
        <v>2024</v>
      </c>
      <c r="O4613" t="str">
        <f>TEXT(Helper_Columns[Order_Date],"mmm")</f>
        <v>Dec</v>
      </c>
      <c r="P4613" s="7">
        <f>IFERROR(Helper_Columns[Profit]/Helper_Columns[Sales_Amount],0)</f>
        <v>0.13126608735722983</v>
      </c>
      <c r="Q4613" s="5" t="str">
        <f>IF(VALUE(SUBSTITUTE(Helper_Columns[[#This Row],[Discount]],"%",""))&gt;=10,"High Discount", "Normal")</f>
        <v>High Discount</v>
      </c>
      <c r="R4613" s="5" t="str">
        <f xml:space="preserve"> IF(Helper_Columns[[#This Row],[Profit]]&gt;5000,"High","Low")</f>
        <v>High</v>
      </c>
    </row>
    <row r="4614" spans="1:18" x14ac:dyDescent="0.25">
      <c r="A4614" t="s">
        <v>4624</v>
      </c>
      <c r="B4614" s="4">
        <v>45628.743348669726</v>
      </c>
      <c r="C4614" t="s">
        <v>5018</v>
      </c>
      <c r="D4614" t="s">
        <v>5026</v>
      </c>
      <c r="E4614" t="s">
        <v>5030</v>
      </c>
      <c r="F4614" t="s">
        <v>5047</v>
      </c>
      <c r="G4614" t="s">
        <v>5063</v>
      </c>
      <c r="H4614">
        <v>42922</v>
      </c>
      <c r="I4614">
        <v>6</v>
      </c>
      <c r="J4614" t="s">
        <v>5069</v>
      </c>
      <c r="K4614">
        <v>3776.58</v>
      </c>
      <c r="L4614" t="s">
        <v>5076</v>
      </c>
      <c r="M4614">
        <f>MONTH(Helper_Columns[Order_Date])</f>
        <v>12</v>
      </c>
      <c r="N4614">
        <f>YEAR(Helper_Columns[Order_Date])</f>
        <v>2024</v>
      </c>
      <c r="O4614" t="str">
        <f>TEXT(Helper_Columns[Order_Date],"mmm")</f>
        <v>Dec</v>
      </c>
      <c r="P4614" s="7">
        <f>IFERROR(Helper_Columns[Profit]/Helper_Columns[Sales_Amount],0)</f>
        <v>8.7987046269978095E-2</v>
      </c>
      <c r="Q4614" s="5" t="str">
        <f>IF(VALUE(SUBSTITUTE(Helper_Columns[[#This Row],[Discount]],"%",""))&gt;=10,"High Discount", "Normal")</f>
        <v>High Discount</v>
      </c>
      <c r="R4614" s="5" t="str">
        <f xml:space="preserve"> IF(Helper_Columns[[#This Row],[Profit]]&gt;5000,"High","Low")</f>
        <v>Low</v>
      </c>
    </row>
    <row r="4615" spans="1:18" x14ac:dyDescent="0.25">
      <c r="A4615" t="s">
        <v>4625</v>
      </c>
      <c r="B4615" s="4">
        <v>45628.81636327265</v>
      </c>
      <c r="C4615" t="s">
        <v>5021</v>
      </c>
      <c r="D4615" t="s">
        <v>5026</v>
      </c>
      <c r="E4615" t="s">
        <v>5030</v>
      </c>
      <c r="F4615" t="s">
        <v>5048</v>
      </c>
      <c r="G4615" t="s">
        <v>5051</v>
      </c>
      <c r="H4615">
        <v>8974</v>
      </c>
      <c r="I4615">
        <v>1</v>
      </c>
      <c r="J4615" t="s">
        <v>5069</v>
      </c>
      <c r="K4615">
        <v>1200.94</v>
      </c>
      <c r="L4615" t="s">
        <v>5074</v>
      </c>
      <c r="M4615">
        <f>MONTH(Helper_Columns[Order_Date])</f>
        <v>12</v>
      </c>
      <c r="N4615">
        <f>YEAR(Helper_Columns[Order_Date])</f>
        <v>2024</v>
      </c>
      <c r="O4615" t="str">
        <f>TEXT(Helper_Columns[Order_Date],"mmm")</f>
        <v>Dec</v>
      </c>
      <c r="P4615" s="7">
        <f>IFERROR(Helper_Columns[Profit]/Helper_Columns[Sales_Amount],0)</f>
        <v>0.13382438154669044</v>
      </c>
      <c r="Q4615" s="5" t="str">
        <f>IF(VALUE(SUBSTITUTE(Helper_Columns[[#This Row],[Discount]],"%",""))&gt;=10,"High Discount", "Normal")</f>
        <v>High Discount</v>
      </c>
      <c r="R4615" s="5" t="str">
        <f xml:space="preserve"> IF(Helper_Columns[[#This Row],[Profit]]&gt;5000,"High","Low")</f>
        <v>Low</v>
      </c>
    </row>
    <row r="4616" spans="1:18" x14ac:dyDescent="0.25">
      <c r="A4616" t="s">
        <v>4626</v>
      </c>
      <c r="B4616" s="4">
        <v>45628.889377875566</v>
      </c>
      <c r="C4616" t="s">
        <v>5025</v>
      </c>
      <c r="D4616" t="s">
        <v>5026</v>
      </c>
      <c r="E4616" t="s">
        <v>5043</v>
      </c>
      <c r="F4616" t="s">
        <v>5047</v>
      </c>
      <c r="G4616" t="s">
        <v>5067</v>
      </c>
      <c r="H4616">
        <v>30925</v>
      </c>
      <c r="I4616">
        <v>4</v>
      </c>
      <c r="J4616" t="s">
        <v>5070</v>
      </c>
      <c r="K4616">
        <v>4522.82</v>
      </c>
      <c r="L4616" t="s">
        <v>5076</v>
      </c>
      <c r="M4616">
        <f>MONTH(Helper_Columns[Order_Date])</f>
        <v>12</v>
      </c>
      <c r="N4616">
        <f>YEAR(Helper_Columns[Order_Date])</f>
        <v>2024</v>
      </c>
      <c r="O4616" t="str">
        <f>TEXT(Helper_Columns[Order_Date],"mmm")</f>
        <v>Dec</v>
      </c>
      <c r="P4616" s="7">
        <f>IFERROR(Helper_Columns[Profit]/Helper_Columns[Sales_Amount],0)</f>
        <v>0.14625125303152789</v>
      </c>
      <c r="Q4616" s="5" t="str">
        <f>IF(VALUE(SUBSTITUTE(Helper_Columns[[#This Row],[Discount]],"%",""))&gt;=10,"High Discount", "Normal")</f>
        <v>Normal</v>
      </c>
      <c r="R4616" s="5" t="str">
        <f xml:space="preserve"> IF(Helper_Columns[[#This Row],[Profit]]&gt;5000,"High","Low")</f>
        <v>Low</v>
      </c>
    </row>
    <row r="4617" spans="1:18" x14ac:dyDescent="0.25">
      <c r="A4617" t="s">
        <v>4627</v>
      </c>
      <c r="B4617" s="4">
        <v>45628.962392478497</v>
      </c>
      <c r="C4617" t="s">
        <v>5015</v>
      </c>
      <c r="D4617" t="s">
        <v>5026</v>
      </c>
      <c r="E4617" t="s">
        <v>5043</v>
      </c>
      <c r="F4617" t="s">
        <v>5047</v>
      </c>
      <c r="G4617" t="s">
        <v>5063</v>
      </c>
      <c r="H4617">
        <v>64615</v>
      </c>
      <c r="I4617">
        <v>6</v>
      </c>
      <c r="J4617" t="s">
        <v>5069</v>
      </c>
      <c r="K4617">
        <v>14199.31</v>
      </c>
      <c r="L4617" t="s">
        <v>5076</v>
      </c>
      <c r="M4617">
        <f>MONTH(Helper_Columns[Order_Date])</f>
        <v>12</v>
      </c>
      <c r="N4617">
        <f>YEAR(Helper_Columns[Order_Date])</f>
        <v>2024</v>
      </c>
      <c r="O4617" t="str">
        <f>TEXT(Helper_Columns[Order_Date],"mmm")</f>
        <v>Dec</v>
      </c>
      <c r="P4617" s="7">
        <f>IFERROR(Helper_Columns[Profit]/Helper_Columns[Sales_Amount],0)</f>
        <v>0.21975253424127525</v>
      </c>
      <c r="Q4617" s="5" t="str">
        <f>IF(VALUE(SUBSTITUTE(Helper_Columns[[#This Row],[Discount]],"%",""))&gt;=10,"High Discount", "Normal")</f>
        <v>High Discount</v>
      </c>
      <c r="R4617" s="5" t="str">
        <f xml:space="preserve"> IF(Helper_Columns[[#This Row],[Profit]]&gt;5000,"High","Low")</f>
        <v>High</v>
      </c>
    </row>
    <row r="4618" spans="1:18" x14ac:dyDescent="0.25">
      <c r="A4618" t="s">
        <v>4628</v>
      </c>
      <c r="B4618" s="4">
        <v>45629.035407081406</v>
      </c>
      <c r="C4618" t="s">
        <v>5022</v>
      </c>
      <c r="D4618" t="s">
        <v>5029</v>
      </c>
      <c r="E4618" t="s">
        <v>5039</v>
      </c>
      <c r="F4618" t="s">
        <v>5047</v>
      </c>
      <c r="G4618" t="s">
        <v>5067</v>
      </c>
      <c r="H4618">
        <v>36175</v>
      </c>
      <c r="I4618">
        <v>9</v>
      </c>
      <c r="J4618" t="s">
        <v>5071</v>
      </c>
      <c r="K4618">
        <v>5038.0600000000004</v>
      </c>
      <c r="L4618" t="s">
        <v>5076</v>
      </c>
      <c r="M4618">
        <f>MONTH(Helper_Columns[Order_Date])</f>
        <v>12</v>
      </c>
      <c r="N4618">
        <f>YEAR(Helper_Columns[Order_Date])</f>
        <v>2024</v>
      </c>
      <c r="O4618" t="str">
        <f>TEXT(Helper_Columns[Order_Date],"mmm")</f>
        <v>Dec</v>
      </c>
      <c r="P4618" s="7">
        <f>IFERROR(Helper_Columns[Profit]/Helper_Columns[Sales_Amount],0)</f>
        <v>0.13926910850034555</v>
      </c>
      <c r="Q4618" s="5" t="str">
        <f>IF(VALUE(SUBSTITUTE(Helper_Columns[[#This Row],[Discount]],"%",""))&gt;=10,"High Discount", "Normal")</f>
        <v>High Discount</v>
      </c>
      <c r="R4618" s="5" t="str">
        <f xml:space="preserve"> IF(Helper_Columns[[#This Row],[Profit]]&gt;5000,"High","Low")</f>
        <v>High</v>
      </c>
    </row>
    <row r="4619" spans="1:18" x14ac:dyDescent="0.25">
      <c r="A4619" t="s">
        <v>4629</v>
      </c>
      <c r="B4619" s="4">
        <v>45629.10842168433</v>
      </c>
      <c r="C4619" t="s">
        <v>5017</v>
      </c>
      <c r="D4619" t="s">
        <v>5029</v>
      </c>
      <c r="E4619" t="s">
        <v>5041</v>
      </c>
      <c r="F4619" t="s">
        <v>5048</v>
      </c>
      <c r="G4619" t="s">
        <v>5056</v>
      </c>
      <c r="H4619">
        <v>4950</v>
      </c>
      <c r="I4619">
        <v>13</v>
      </c>
      <c r="J4619" t="s">
        <v>5073</v>
      </c>
      <c r="K4619">
        <v>931.47</v>
      </c>
      <c r="L4619" t="s">
        <v>5075</v>
      </c>
      <c r="M4619">
        <f>MONTH(Helper_Columns[Order_Date])</f>
        <v>12</v>
      </c>
      <c r="N4619">
        <f>YEAR(Helper_Columns[Order_Date])</f>
        <v>2024</v>
      </c>
      <c r="O4619" t="str">
        <f>TEXT(Helper_Columns[Order_Date],"mmm")</f>
        <v>Dec</v>
      </c>
      <c r="P4619" s="7">
        <f>IFERROR(Helper_Columns[Profit]/Helper_Columns[Sales_Amount],0)</f>
        <v>0.18817575757575758</v>
      </c>
      <c r="Q4619" s="5" t="str">
        <f>IF(VALUE(SUBSTITUTE(Helper_Columns[[#This Row],[Discount]],"%",""))&gt;=10,"High Discount", "Normal")</f>
        <v>Normal</v>
      </c>
      <c r="R4619" s="5" t="str">
        <f xml:space="preserve"> IF(Helper_Columns[[#This Row],[Profit]]&gt;5000,"High","Low")</f>
        <v>Low</v>
      </c>
    </row>
    <row r="4620" spans="1:18" x14ac:dyDescent="0.25">
      <c r="A4620" t="s">
        <v>4630</v>
      </c>
      <c r="B4620" s="4">
        <v>45629.181436287246</v>
      </c>
      <c r="C4620" t="s">
        <v>5016</v>
      </c>
      <c r="D4620" t="s">
        <v>5028</v>
      </c>
      <c r="E4620" t="s">
        <v>5036</v>
      </c>
      <c r="F4620" t="s">
        <v>5048</v>
      </c>
      <c r="G4620" t="s">
        <v>5065</v>
      </c>
      <c r="H4620">
        <v>75892</v>
      </c>
      <c r="I4620">
        <v>12</v>
      </c>
      <c r="J4620" t="s">
        <v>5072</v>
      </c>
      <c r="K4620">
        <v>14366.91</v>
      </c>
      <c r="L4620" t="s">
        <v>5078</v>
      </c>
      <c r="M4620">
        <f>MONTH(Helper_Columns[Order_Date])</f>
        <v>12</v>
      </c>
      <c r="N4620">
        <f>YEAR(Helper_Columns[Order_Date])</f>
        <v>2024</v>
      </c>
      <c r="O4620" t="str">
        <f>TEXT(Helper_Columns[Order_Date],"mmm")</f>
        <v>Dec</v>
      </c>
      <c r="P4620" s="7">
        <f>IFERROR(Helper_Columns[Profit]/Helper_Columns[Sales_Amount],0)</f>
        <v>0.18930730511779897</v>
      </c>
      <c r="Q4620" s="5" t="str">
        <f>IF(VALUE(SUBSTITUTE(Helper_Columns[[#This Row],[Discount]],"%",""))&gt;=10,"High Discount", "Normal")</f>
        <v>High Discount</v>
      </c>
      <c r="R4620" s="5" t="str">
        <f xml:space="preserve"> IF(Helper_Columns[[#This Row],[Profit]]&gt;5000,"High","Low")</f>
        <v>High</v>
      </c>
    </row>
    <row r="4621" spans="1:18" x14ac:dyDescent="0.25">
      <c r="A4621" t="s">
        <v>4631</v>
      </c>
      <c r="B4621" s="4">
        <v>45629.25445089017</v>
      </c>
      <c r="C4621" t="s">
        <v>5019</v>
      </c>
      <c r="D4621" t="s">
        <v>5028</v>
      </c>
      <c r="E4621" t="s">
        <v>5032</v>
      </c>
      <c r="F4621" t="s">
        <v>5047</v>
      </c>
      <c r="G4621" t="s">
        <v>5050</v>
      </c>
      <c r="H4621">
        <v>21588</v>
      </c>
      <c r="I4621">
        <v>3</v>
      </c>
      <c r="J4621" t="s">
        <v>5069</v>
      </c>
      <c r="K4621">
        <v>2658.5</v>
      </c>
      <c r="L4621" t="s">
        <v>5078</v>
      </c>
      <c r="M4621">
        <f>MONTH(Helper_Columns[Order_Date])</f>
        <v>12</v>
      </c>
      <c r="N4621">
        <f>YEAR(Helper_Columns[Order_Date])</f>
        <v>2024</v>
      </c>
      <c r="O4621" t="str">
        <f>TEXT(Helper_Columns[Order_Date],"mmm")</f>
        <v>Dec</v>
      </c>
      <c r="P4621" s="7">
        <f>IFERROR(Helper_Columns[Profit]/Helper_Columns[Sales_Amount],0)</f>
        <v>0.12314711876968687</v>
      </c>
      <c r="Q4621" s="5" t="str">
        <f>IF(VALUE(SUBSTITUTE(Helper_Columns[[#This Row],[Discount]],"%",""))&gt;=10,"High Discount", "Normal")</f>
        <v>High Discount</v>
      </c>
      <c r="R4621" s="5" t="str">
        <f xml:space="preserve"> IF(Helper_Columns[[#This Row],[Profit]]&gt;5000,"High","Low")</f>
        <v>Low</v>
      </c>
    </row>
    <row r="4622" spans="1:18" x14ac:dyDescent="0.25">
      <c r="A4622" t="s">
        <v>4632</v>
      </c>
      <c r="B4622" s="4">
        <v>45629.327465493086</v>
      </c>
      <c r="C4622" t="s">
        <v>5018</v>
      </c>
      <c r="D4622" t="s">
        <v>5027</v>
      </c>
      <c r="E4622" t="s">
        <v>5042</v>
      </c>
      <c r="F4622" t="s">
        <v>5048</v>
      </c>
      <c r="G4622" t="s">
        <v>5055</v>
      </c>
      <c r="H4622">
        <v>29387</v>
      </c>
      <c r="I4622">
        <v>11</v>
      </c>
      <c r="J4622" t="s">
        <v>5068</v>
      </c>
      <c r="K4622">
        <v>2559.0500000000002</v>
      </c>
      <c r="L4622" t="s">
        <v>5079</v>
      </c>
      <c r="M4622">
        <f>MONTH(Helper_Columns[Order_Date])</f>
        <v>12</v>
      </c>
      <c r="N4622">
        <f>YEAR(Helper_Columns[Order_Date])</f>
        <v>2024</v>
      </c>
      <c r="O4622" t="str">
        <f>TEXT(Helper_Columns[Order_Date],"mmm")</f>
        <v>Dec</v>
      </c>
      <c r="P4622" s="7">
        <f>IFERROR(Helper_Columns[Profit]/Helper_Columns[Sales_Amount],0)</f>
        <v>8.7081022220709847E-2</v>
      </c>
      <c r="Q4622" s="5" t="str">
        <f>IF(VALUE(SUBSTITUTE(Helper_Columns[[#This Row],[Discount]],"%",""))&gt;=10,"High Discount", "Normal")</f>
        <v>Normal</v>
      </c>
      <c r="R4622" s="5" t="str">
        <f xml:space="preserve"> IF(Helper_Columns[[#This Row],[Profit]]&gt;5000,"High","Low")</f>
        <v>Low</v>
      </c>
    </row>
    <row r="4623" spans="1:18" x14ac:dyDescent="0.25">
      <c r="A4623" t="s">
        <v>4633</v>
      </c>
      <c r="B4623" s="4">
        <v>45629.400480096017</v>
      </c>
      <c r="C4623" t="s">
        <v>5025</v>
      </c>
      <c r="D4623" t="s">
        <v>5026</v>
      </c>
      <c r="E4623" t="s">
        <v>5045</v>
      </c>
      <c r="F4623" t="s">
        <v>5047</v>
      </c>
      <c r="G4623" t="s">
        <v>5058</v>
      </c>
      <c r="H4623">
        <v>74224</v>
      </c>
      <c r="I4623">
        <v>13</v>
      </c>
      <c r="J4623" t="s">
        <v>5072</v>
      </c>
      <c r="K4623">
        <v>11116.95</v>
      </c>
      <c r="L4623" t="s">
        <v>5079</v>
      </c>
      <c r="M4623">
        <f>MONTH(Helper_Columns[Order_Date])</f>
        <v>12</v>
      </c>
      <c r="N4623">
        <f>YEAR(Helper_Columns[Order_Date])</f>
        <v>2024</v>
      </c>
      <c r="O4623" t="str">
        <f>TEXT(Helper_Columns[Order_Date],"mmm")</f>
        <v>Dec</v>
      </c>
      <c r="P4623" s="7">
        <f>IFERROR(Helper_Columns[Profit]/Helper_Columns[Sales_Amount],0)</f>
        <v>0.14977567902565209</v>
      </c>
      <c r="Q4623" s="5" t="str">
        <f>IF(VALUE(SUBSTITUTE(Helper_Columns[[#This Row],[Discount]],"%",""))&gt;=10,"High Discount", "Normal")</f>
        <v>High Discount</v>
      </c>
      <c r="R4623" s="5" t="str">
        <f xml:space="preserve"> IF(Helper_Columns[[#This Row],[Profit]]&gt;5000,"High","Low")</f>
        <v>High</v>
      </c>
    </row>
    <row r="4624" spans="1:18" x14ac:dyDescent="0.25">
      <c r="A4624" t="s">
        <v>4634</v>
      </c>
      <c r="B4624" s="4">
        <v>45629.473494698927</v>
      </c>
      <c r="C4624" t="s">
        <v>5025</v>
      </c>
      <c r="D4624" t="s">
        <v>5027</v>
      </c>
      <c r="E4624" t="s">
        <v>5044</v>
      </c>
      <c r="F4624" t="s">
        <v>5047</v>
      </c>
      <c r="G4624" t="s">
        <v>5064</v>
      </c>
      <c r="H4624">
        <v>39316</v>
      </c>
      <c r="I4624">
        <v>13</v>
      </c>
      <c r="J4624" t="s">
        <v>5068</v>
      </c>
      <c r="K4624">
        <v>3374.48</v>
      </c>
      <c r="L4624" t="s">
        <v>5078</v>
      </c>
      <c r="M4624">
        <f>MONTH(Helper_Columns[Order_Date])</f>
        <v>12</v>
      </c>
      <c r="N4624">
        <f>YEAR(Helper_Columns[Order_Date])</f>
        <v>2024</v>
      </c>
      <c r="O4624" t="str">
        <f>TEXT(Helper_Columns[Order_Date],"mmm")</f>
        <v>Dec</v>
      </c>
      <c r="P4624" s="7">
        <f>IFERROR(Helper_Columns[Profit]/Helper_Columns[Sales_Amount],0)</f>
        <v>8.5829687658968354E-2</v>
      </c>
      <c r="Q4624" s="5" t="str">
        <f>IF(VALUE(SUBSTITUTE(Helper_Columns[[#This Row],[Discount]],"%",""))&gt;=10,"High Discount", "Normal")</f>
        <v>Normal</v>
      </c>
      <c r="R4624" s="5" t="str">
        <f xml:space="preserve"> IF(Helper_Columns[[#This Row],[Profit]]&gt;5000,"High","Low")</f>
        <v>Low</v>
      </c>
    </row>
    <row r="4625" spans="1:18" x14ac:dyDescent="0.25">
      <c r="A4625" t="s">
        <v>4635</v>
      </c>
      <c r="B4625" s="4">
        <v>45629.54650930185</v>
      </c>
      <c r="C4625" t="s">
        <v>5022</v>
      </c>
      <c r="D4625" t="s">
        <v>5026</v>
      </c>
      <c r="E4625" t="s">
        <v>5045</v>
      </c>
      <c r="F4625" t="s">
        <v>5047</v>
      </c>
      <c r="G4625" t="s">
        <v>5067</v>
      </c>
      <c r="H4625">
        <v>44316</v>
      </c>
      <c r="I4625">
        <v>11</v>
      </c>
      <c r="J4625" t="s">
        <v>5071</v>
      </c>
      <c r="K4625">
        <v>3849.28</v>
      </c>
      <c r="L4625" t="s">
        <v>5078</v>
      </c>
      <c r="M4625">
        <f>MONTH(Helper_Columns[Order_Date])</f>
        <v>12</v>
      </c>
      <c r="N4625">
        <f>YEAR(Helper_Columns[Order_Date])</f>
        <v>2024</v>
      </c>
      <c r="O4625" t="str">
        <f>TEXT(Helper_Columns[Order_Date],"mmm")</f>
        <v>Dec</v>
      </c>
      <c r="P4625" s="7">
        <f>IFERROR(Helper_Columns[Profit]/Helper_Columns[Sales_Amount],0)</f>
        <v>8.6859824893943505E-2</v>
      </c>
      <c r="Q4625" s="5" t="str">
        <f>IF(VALUE(SUBSTITUTE(Helper_Columns[[#This Row],[Discount]],"%",""))&gt;=10,"High Discount", "Normal")</f>
        <v>High Discount</v>
      </c>
      <c r="R4625" s="5" t="str">
        <f xml:space="preserve"> IF(Helper_Columns[[#This Row],[Profit]]&gt;5000,"High","Low")</f>
        <v>Low</v>
      </c>
    </row>
    <row r="4626" spans="1:18" x14ac:dyDescent="0.25">
      <c r="A4626" t="s">
        <v>4636</v>
      </c>
      <c r="B4626" s="4">
        <v>45629.619523904781</v>
      </c>
      <c r="C4626" t="s">
        <v>5018</v>
      </c>
      <c r="D4626" t="s">
        <v>5026</v>
      </c>
      <c r="E4626" t="s">
        <v>5030</v>
      </c>
      <c r="F4626" t="s">
        <v>5048</v>
      </c>
      <c r="G4626" t="s">
        <v>5055</v>
      </c>
      <c r="H4626">
        <v>52459</v>
      </c>
      <c r="I4626">
        <v>6</v>
      </c>
      <c r="J4626" t="s">
        <v>5068</v>
      </c>
      <c r="K4626">
        <v>5755.38</v>
      </c>
      <c r="L4626" t="s">
        <v>5078</v>
      </c>
      <c r="M4626">
        <f>MONTH(Helper_Columns[Order_Date])</f>
        <v>12</v>
      </c>
      <c r="N4626">
        <f>YEAR(Helper_Columns[Order_Date])</f>
        <v>2024</v>
      </c>
      <c r="O4626" t="str">
        <f>TEXT(Helper_Columns[Order_Date],"mmm")</f>
        <v>Dec</v>
      </c>
      <c r="P4626" s="7">
        <f>IFERROR(Helper_Columns[Profit]/Helper_Columns[Sales_Amount],0)</f>
        <v>0.10971196553498923</v>
      </c>
      <c r="Q4626" s="5" t="str">
        <f>IF(VALUE(SUBSTITUTE(Helper_Columns[[#This Row],[Discount]],"%",""))&gt;=10,"High Discount", "Normal")</f>
        <v>Normal</v>
      </c>
      <c r="R4626" s="5" t="str">
        <f xml:space="preserve"> IF(Helper_Columns[[#This Row],[Profit]]&gt;5000,"High","Low")</f>
        <v>High</v>
      </c>
    </row>
    <row r="4627" spans="1:18" x14ac:dyDescent="0.25">
      <c r="A4627" t="s">
        <v>4637</v>
      </c>
      <c r="B4627" s="4">
        <v>45629.692538507697</v>
      </c>
      <c r="C4627" t="s">
        <v>5016</v>
      </c>
      <c r="D4627" t="s">
        <v>5026</v>
      </c>
      <c r="E4627" t="s">
        <v>5030</v>
      </c>
      <c r="F4627" t="s">
        <v>5048</v>
      </c>
      <c r="G4627" t="s">
        <v>5065</v>
      </c>
      <c r="H4627">
        <v>22307</v>
      </c>
      <c r="I4627">
        <v>2</v>
      </c>
      <c r="J4627" t="s">
        <v>5068</v>
      </c>
      <c r="K4627">
        <v>2965.73</v>
      </c>
      <c r="L4627" t="s">
        <v>5077</v>
      </c>
      <c r="M4627">
        <f>MONTH(Helper_Columns[Order_Date])</f>
        <v>12</v>
      </c>
      <c r="N4627">
        <f>YEAR(Helper_Columns[Order_Date])</f>
        <v>2024</v>
      </c>
      <c r="O4627" t="str">
        <f>TEXT(Helper_Columns[Order_Date],"mmm")</f>
        <v>Dec</v>
      </c>
      <c r="P4627" s="7">
        <f>IFERROR(Helper_Columns[Profit]/Helper_Columns[Sales_Amount],0)</f>
        <v>0.13295064329582643</v>
      </c>
      <c r="Q4627" s="5" t="str">
        <f>IF(VALUE(SUBSTITUTE(Helper_Columns[[#This Row],[Discount]],"%",""))&gt;=10,"High Discount", "Normal")</f>
        <v>Normal</v>
      </c>
      <c r="R4627" s="5" t="str">
        <f xml:space="preserve"> IF(Helper_Columns[[#This Row],[Profit]]&gt;5000,"High","Low")</f>
        <v>Low</v>
      </c>
    </row>
    <row r="4628" spans="1:18" x14ac:dyDescent="0.25">
      <c r="A4628" t="s">
        <v>4638</v>
      </c>
      <c r="B4628" s="4">
        <v>45629.765553110607</v>
      </c>
      <c r="C4628" t="s">
        <v>5023</v>
      </c>
      <c r="D4628" t="s">
        <v>5026</v>
      </c>
      <c r="E4628" t="s">
        <v>5043</v>
      </c>
      <c r="F4628" t="s">
        <v>5048</v>
      </c>
      <c r="G4628" t="s">
        <v>5056</v>
      </c>
      <c r="H4628">
        <v>21349</v>
      </c>
      <c r="I4628">
        <v>8</v>
      </c>
      <c r="J4628" t="s">
        <v>5069</v>
      </c>
      <c r="K4628">
        <v>4117.53</v>
      </c>
      <c r="L4628" t="s">
        <v>5076</v>
      </c>
      <c r="M4628">
        <f>MONTH(Helper_Columns[Order_Date])</f>
        <v>12</v>
      </c>
      <c r="N4628">
        <f>YEAR(Helper_Columns[Order_Date])</f>
        <v>2024</v>
      </c>
      <c r="O4628" t="str">
        <f>TEXT(Helper_Columns[Order_Date],"mmm")</f>
        <v>Dec</v>
      </c>
      <c r="P4628" s="7">
        <f>IFERROR(Helper_Columns[Profit]/Helper_Columns[Sales_Amount],0)</f>
        <v>0.19286758161974799</v>
      </c>
      <c r="Q4628" s="5" t="str">
        <f>IF(VALUE(SUBSTITUTE(Helper_Columns[[#This Row],[Discount]],"%",""))&gt;=10,"High Discount", "Normal")</f>
        <v>High Discount</v>
      </c>
      <c r="R4628" s="5" t="str">
        <f xml:space="preserve"> IF(Helper_Columns[[#This Row],[Profit]]&gt;5000,"High","Low")</f>
        <v>Low</v>
      </c>
    </row>
    <row r="4629" spans="1:18" x14ac:dyDescent="0.25">
      <c r="A4629" t="s">
        <v>4639</v>
      </c>
      <c r="B4629" s="4">
        <v>45629.838567713537</v>
      </c>
      <c r="C4629" t="s">
        <v>5025</v>
      </c>
      <c r="D4629" t="s">
        <v>5029</v>
      </c>
      <c r="E4629" t="s">
        <v>5041</v>
      </c>
      <c r="F4629" t="s">
        <v>5047</v>
      </c>
      <c r="G4629" t="s">
        <v>5050</v>
      </c>
      <c r="H4629">
        <v>27009</v>
      </c>
      <c r="I4629">
        <v>2</v>
      </c>
      <c r="J4629" t="s">
        <v>5070</v>
      </c>
      <c r="K4629">
        <v>3744.96</v>
      </c>
      <c r="L4629" t="s">
        <v>5078</v>
      </c>
      <c r="M4629">
        <f>MONTH(Helper_Columns[Order_Date])</f>
        <v>12</v>
      </c>
      <c r="N4629">
        <f>YEAR(Helper_Columns[Order_Date])</f>
        <v>2024</v>
      </c>
      <c r="O4629" t="str">
        <f>TEXT(Helper_Columns[Order_Date],"mmm")</f>
        <v>Dec</v>
      </c>
      <c r="P4629" s="7">
        <f>IFERROR(Helper_Columns[Profit]/Helper_Columns[Sales_Amount],0)</f>
        <v>0.13865600355437077</v>
      </c>
      <c r="Q4629" s="5" t="str">
        <f>IF(VALUE(SUBSTITUTE(Helper_Columns[[#This Row],[Discount]],"%",""))&gt;=10,"High Discount", "Normal")</f>
        <v>Normal</v>
      </c>
      <c r="R4629" s="5" t="str">
        <f xml:space="preserve"> IF(Helper_Columns[[#This Row],[Profit]]&gt;5000,"High","Low")</f>
        <v>Low</v>
      </c>
    </row>
    <row r="4630" spans="1:18" x14ac:dyDescent="0.25">
      <c r="A4630" t="s">
        <v>4640</v>
      </c>
      <c r="B4630" s="4">
        <v>45629.911582316461</v>
      </c>
      <c r="C4630" t="s">
        <v>5013</v>
      </c>
      <c r="D4630" t="s">
        <v>5028</v>
      </c>
      <c r="E4630" t="s">
        <v>5035</v>
      </c>
      <c r="F4630" t="s">
        <v>5048</v>
      </c>
      <c r="G4630" t="s">
        <v>5059</v>
      </c>
      <c r="H4630">
        <v>79893</v>
      </c>
      <c r="I4630">
        <v>2</v>
      </c>
      <c r="J4630" t="s">
        <v>5068</v>
      </c>
      <c r="K4630">
        <v>17139.78</v>
      </c>
      <c r="L4630" t="s">
        <v>5074</v>
      </c>
      <c r="M4630">
        <f>MONTH(Helper_Columns[Order_Date])</f>
        <v>12</v>
      </c>
      <c r="N4630">
        <f>YEAR(Helper_Columns[Order_Date])</f>
        <v>2024</v>
      </c>
      <c r="O4630" t="str">
        <f>TEXT(Helper_Columns[Order_Date],"mmm")</f>
        <v>Dec</v>
      </c>
      <c r="P4630" s="7">
        <f>IFERROR(Helper_Columns[Profit]/Helper_Columns[Sales_Amount],0)</f>
        <v>0.2145341894784274</v>
      </c>
      <c r="Q4630" s="5" t="str">
        <f>IF(VALUE(SUBSTITUTE(Helper_Columns[[#This Row],[Discount]],"%",""))&gt;=10,"High Discount", "Normal")</f>
        <v>Normal</v>
      </c>
      <c r="R4630" s="5" t="str">
        <f xml:space="preserve"> IF(Helper_Columns[[#This Row],[Profit]]&gt;5000,"High","Low")</f>
        <v>High</v>
      </c>
    </row>
    <row r="4631" spans="1:18" x14ac:dyDescent="0.25">
      <c r="A4631" t="s">
        <v>4641</v>
      </c>
      <c r="B4631" s="4">
        <v>45629.984596919378</v>
      </c>
      <c r="C4631" t="s">
        <v>5013</v>
      </c>
      <c r="D4631" t="s">
        <v>5029</v>
      </c>
      <c r="E4631" t="s">
        <v>5039</v>
      </c>
      <c r="F4631" t="s">
        <v>5048</v>
      </c>
      <c r="G4631" t="s">
        <v>5055</v>
      </c>
      <c r="H4631">
        <v>19834</v>
      </c>
      <c r="I4631">
        <v>11</v>
      </c>
      <c r="J4631" t="s">
        <v>5071</v>
      </c>
      <c r="K4631">
        <v>1833.14</v>
      </c>
      <c r="L4631" t="s">
        <v>5074</v>
      </c>
      <c r="M4631">
        <f>MONTH(Helper_Columns[Order_Date])</f>
        <v>12</v>
      </c>
      <c r="N4631">
        <f>YEAR(Helper_Columns[Order_Date])</f>
        <v>2024</v>
      </c>
      <c r="O4631" t="str">
        <f>TEXT(Helper_Columns[Order_Date],"mmm")</f>
        <v>Dec</v>
      </c>
      <c r="P4631" s="7">
        <f>IFERROR(Helper_Columns[Profit]/Helper_Columns[Sales_Amount],0)</f>
        <v>9.2424120197640416E-2</v>
      </c>
      <c r="Q4631" s="5" t="str">
        <f>IF(VALUE(SUBSTITUTE(Helper_Columns[[#This Row],[Discount]],"%",""))&gt;=10,"High Discount", "Normal")</f>
        <v>High Discount</v>
      </c>
      <c r="R4631" s="5" t="str">
        <f xml:space="preserve"> IF(Helper_Columns[[#This Row],[Profit]]&gt;5000,"High","Low")</f>
        <v>Low</v>
      </c>
    </row>
    <row r="4632" spans="1:18" x14ac:dyDescent="0.25">
      <c r="A4632" t="s">
        <v>4642</v>
      </c>
      <c r="B4632" s="4">
        <v>45630.057611522301</v>
      </c>
      <c r="C4632" t="s">
        <v>5017</v>
      </c>
      <c r="D4632" t="s">
        <v>5029</v>
      </c>
      <c r="E4632" t="s">
        <v>5039</v>
      </c>
      <c r="F4632" t="s">
        <v>5048</v>
      </c>
      <c r="G4632" t="s">
        <v>5059</v>
      </c>
      <c r="H4632">
        <v>74685</v>
      </c>
      <c r="I4632">
        <v>1</v>
      </c>
      <c r="J4632" t="s">
        <v>5069</v>
      </c>
      <c r="K4632">
        <v>10284.790000000001</v>
      </c>
      <c r="L4632" t="s">
        <v>5078</v>
      </c>
      <c r="M4632">
        <f>MONTH(Helper_Columns[Order_Date])</f>
        <v>12</v>
      </c>
      <c r="N4632">
        <f>YEAR(Helper_Columns[Order_Date])</f>
        <v>2024</v>
      </c>
      <c r="O4632" t="str">
        <f>TEXT(Helper_Columns[Order_Date],"mmm")</f>
        <v>Dec</v>
      </c>
      <c r="P4632" s="7">
        <f>IFERROR(Helper_Columns[Profit]/Helper_Columns[Sales_Amount],0)</f>
        <v>0.13770891075851913</v>
      </c>
      <c r="Q4632" s="5" t="str">
        <f>IF(VALUE(SUBSTITUTE(Helper_Columns[[#This Row],[Discount]],"%",""))&gt;=10,"High Discount", "Normal")</f>
        <v>High Discount</v>
      </c>
      <c r="R4632" s="5" t="str">
        <f xml:space="preserve"> IF(Helper_Columns[[#This Row],[Profit]]&gt;5000,"High","Low")</f>
        <v>High</v>
      </c>
    </row>
    <row r="4633" spans="1:18" x14ac:dyDescent="0.25">
      <c r="A4633" t="s">
        <v>4643</v>
      </c>
      <c r="B4633" s="4">
        <v>45630.130626125218</v>
      </c>
      <c r="C4633" t="s">
        <v>5014</v>
      </c>
      <c r="D4633" t="s">
        <v>5028</v>
      </c>
      <c r="E4633" t="s">
        <v>5032</v>
      </c>
      <c r="F4633" t="s">
        <v>5047</v>
      </c>
      <c r="G4633" t="s">
        <v>5050</v>
      </c>
      <c r="H4633">
        <v>59587</v>
      </c>
      <c r="I4633">
        <v>11</v>
      </c>
      <c r="J4633" t="s">
        <v>5069</v>
      </c>
      <c r="K4633">
        <v>11062.88</v>
      </c>
      <c r="L4633" t="s">
        <v>5075</v>
      </c>
      <c r="M4633">
        <f>MONTH(Helper_Columns[Order_Date])</f>
        <v>12</v>
      </c>
      <c r="N4633">
        <f>YEAR(Helper_Columns[Order_Date])</f>
        <v>2024</v>
      </c>
      <c r="O4633" t="str">
        <f>TEXT(Helper_Columns[Order_Date],"mmm")</f>
        <v>Dec</v>
      </c>
      <c r="P4633" s="7">
        <f>IFERROR(Helper_Columns[Profit]/Helper_Columns[Sales_Amount],0)</f>
        <v>0.18565928809975329</v>
      </c>
      <c r="Q4633" s="5" t="str">
        <f>IF(VALUE(SUBSTITUTE(Helper_Columns[[#This Row],[Discount]],"%",""))&gt;=10,"High Discount", "Normal")</f>
        <v>High Discount</v>
      </c>
      <c r="R4633" s="5" t="str">
        <f xml:space="preserve"> IF(Helper_Columns[[#This Row],[Profit]]&gt;5000,"High","Low")</f>
        <v>High</v>
      </c>
    </row>
    <row r="4634" spans="1:18" x14ac:dyDescent="0.25">
      <c r="A4634" t="s">
        <v>4644</v>
      </c>
      <c r="B4634" s="4">
        <v>45630.203640728127</v>
      </c>
      <c r="C4634" t="s">
        <v>5022</v>
      </c>
      <c r="D4634" t="s">
        <v>5027</v>
      </c>
      <c r="E4634" t="s">
        <v>5038</v>
      </c>
      <c r="F4634" t="s">
        <v>5048</v>
      </c>
      <c r="G4634" t="s">
        <v>5055</v>
      </c>
      <c r="H4634">
        <v>7035</v>
      </c>
      <c r="I4634">
        <v>5</v>
      </c>
      <c r="J4634" t="s">
        <v>5070</v>
      </c>
      <c r="K4634">
        <v>824.52</v>
      </c>
      <c r="L4634" t="s">
        <v>5077</v>
      </c>
      <c r="M4634">
        <f>MONTH(Helper_Columns[Order_Date])</f>
        <v>12</v>
      </c>
      <c r="N4634">
        <f>YEAR(Helper_Columns[Order_Date])</f>
        <v>2024</v>
      </c>
      <c r="O4634" t="str">
        <f>TEXT(Helper_Columns[Order_Date],"mmm")</f>
        <v>Dec</v>
      </c>
      <c r="P4634" s="7">
        <f>IFERROR(Helper_Columns[Profit]/Helper_Columns[Sales_Amount],0)</f>
        <v>0.11720255863539446</v>
      </c>
      <c r="Q4634" s="5" t="str">
        <f>IF(VALUE(SUBSTITUTE(Helper_Columns[[#This Row],[Discount]],"%",""))&gt;=10,"High Discount", "Normal")</f>
        <v>Normal</v>
      </c>
      <c r="R4634" s="5" t="str">
        <f xml:space="preserve"> IF(Helper_Columns[[#This Row],[Profit]]&gt;5000,"High","Low")</f>
        <v>Low</v>
      </c>
    </row>
    <row r="4635" spans="1:18" x14ac:dyDescent="0.25">
      <c r="A4635" t="s">
        <v>4645</v>
      </c>
      <c r="B4635" s="4">
        <v>45630.276655331058</v>
      </c>
      <c r="C4635" t="s">
        <v>5014</v>
      </c>
      <c r="D4635" t="s">
        <v>5029</v>
      </c>
      <c r="E4635" t="s">
        <v>5039</v>
      </c>
      <c r="F4635" t="s">
        <v>5046</v>
      </c>
      <c r="G4635" t="s">
        <v>5049</v>
      </c>
      <c r="H4635">
        <v>77687</v>
      </c>
      <c r="I4635">
        <v>3</v>
      </c>
      <c r="J4635" t="s">
        <v>5073</v>
      </c>
      <c r="K4635">
        <v>15680.56</v>
      </c>
      <c r="L4635" t="s">
        <v>5075</v>
      </c>
      <c r="M4635">
        <f>MONTH(Helper_Columns[Order_Date])</f>
        <v>12</v>
      </c>
      <c r="N4635">
        <f>YEAR(Helper_Columns[Order_Date])</f>
        <v>2024</v>
      </c>
      <c r="O4635" t="str">
        <f>TEXT(Helper_Columns[Order_Date],"mmm")</f>
        <v>Dec</v>
      </c>
      <c r="P4635" s="7">
        <f>IFERROR(Helper_Columns[Profit]/Helper_Columns[Sales_Amount],0)</f>
        <v>0.20184277935819378</v>
      </c>
      <c r="Q4635" s="5" t="str">
        <f>IF(VALUE(SUBSTITUTE(Helper_Columns[[#This Row],[Discount]],"%",""))&gt;=10,"High Discount", "Normal")</f>
        <v>Normal</v>
      </c>
      <c r="R4635" s="5" t="str">
        <f xml:space="preserve"> IF(Helper_Columns[[#This Row],[Profit]]&gt;5000,"High","Low")</f>
        <v>High</v>
      </c>
    </row>
    <row r="4636" spans="1:18" x14ac:dyDescent="0.25">
      <c r="A4636" t="s">
        <v>4646</v>
      </c>
      <c r="B4636" s="4">
        <v>45630.349669933981</v>
      </c>
      <c r="C4636" t="s">
        <v>5023</v>
      </c>
      <c r="D4636" t="s">
        <v>5027</v>
      </c>
      <c r="E4636" t="s">
        <v>5038</v>
      </c>
      <c r="F4636" t="s">
        <v>5046</v>
      </c>
      <c r="G4636" t="s">
        <v>5057</v>
      </c>
      <c r="H4636">
        <v>42382</v>
      </c>
      <c r="I4636">
        <v>3</v>
      </c>
      <c r="J4636" t="s">
        <v>5071</v>
      </c>
      <c r="K4636">
        <v>3774.88</v>
      </c>
      <c r="L4636" t="s">
        <v>5079</v>
      </c>
      <c r="M4636">
        <f>MONTH(Helper_Columns[Order_Date])</f>
        <v>12</v>
      </c>
      <c r="N4636">
        <f>YEAR(Helper_Columns[Order_Date])</f>
        <v>2024</v>
      </c>
      <c r="O4636" t="str">
        <f>TEXT(Helper_Columns[Order_Date],"mmm")</f>
        <v>Dec</v>
      </c>
      <c r="P4636" s="7">
        <f>IFERROR(Helper_Columns[Profit]/Helper_Columns[Sales_Amount],0)</f>
        <v>8.9068000566278144E-2</v>
      </c>
      <c r="Q4636" s="5" t="str">
        <f>IF(VALUE(SUBSTITUTE(Helper_Columns[[#This Row],[Discount]],"%",""))&gt;=10,"High Discount", "Normal")</f>
        <v>High Discount</v>
      </c>
      <c r="R4636" s="5" t="str">
        <f xml:space="preserve"> IF(Helper_Columns[[#This Row],[Profit]]&gt;5000,"High","Low")</f>
        <v>Low</v>
      </c>
    </row>
    <row r="4637" spans="1:18" x14ac:dyDescent="0.25">
      <c r="A4637" t="s">
        <v>4647</v>
      </c>
      <c r="B4637" s="4">
        <v>45630.422684536898</v>
      </c>
      <c r="C4637" t="s">
        <v>5015</v>
      </c>
      <c r="D4637" t="s">
        <v>5027</v>
      </c>
      <c r="E4637" t="s">
        <v>5031</v>
      </c>
      <c r="F4637" t="s">
        <v>5047</v>
      </c>
      <c r="G4637" t="s">
        <v>5064</v>
      </c>
      <c r="H4637">
        <v>7693</v>
      </c>
      <c r="I4637">
        <v>2</v>
      </c>
      <c r="J4637" t="s">
        <v>5072</v>
      </c>
      <c r="K4637">
        <v>1108.6500000000001</v>
      </c>
      <c r="L4637" t="s">
        <v>5074</v>
      </c>
      <c r="M4637">
        <f>MONTH(Helper_Columns[Order_Date])</f>
        <v>12</v>
      </c>
      <c r="N4637">
        <f>YEAR(Helper_Columns[Order_Date])</f>
        <v>2024</v>
      </c>
      <c r="O4637" t="str">
        <f>TEXT(Helper_Columns[Order_Date],"mmm")</f>
        <v>Dec</v>
      </c>
      <c r="P4637" s="7">
        <f>IFERROR(Helper_Columns[Profit]/Helper_Columns[Sales_Amount],0)</f>
        <v>0.14411152996230339</v>
      </c>
      <c r="Q4637" s="5" t="str">
        <f>IF(VALUE(SUBSTITUTE(Helper_Columns[[#This Row],[Discount]],"%",""))&gt;=10,"High Discount", "Normal")</f>
        <v>High Discount</v>
      </c>
      <c r="R4637" s="5" t="str">
        <f xml:space="preserve"> IF(Helper_Columns[[#This Row],[Profit]]&gt;5000,"High","Low")</f>
        <v>Low</v>
      </c>
    </row>
    <row r="4638" spans="1:18" x14ac:dyDescent="0.25">
      <c r="A4638" t="s">
        <v>4648</v>
      </c>
      <c r="B4638" s="4">
        <v>45630.495699139829</v>
      </c>
      <c r="C4638" t="s">
        <v>5013</v>
      </c>
      <c r="D4638" t="s">
        <v>5026</v>
      </c>
      <c r="E4638" t="s">
        <v>5034</v>
      </c>
      <c r="F4638" t="s">
        <v>5047</v>
      </c>
      <c r="G4638" t="s">
        <v>5063</v>
      </c>
      <c r="H4638">
        <v>43874</v>
      </c>
      <c r="I4638">
        <v>7</v>
      </c>
      <c r="J4638" t="s">
        <v>5068</v>
      </c>
      <c r="K4638">
        <v>8337.65</v>
      </c>
      <c r="L4638" t="s">
        <v>5078</v>
      </c>
      <c r="M4638">
        <f>MONTH(Helper_Columns[Order_Date])</f>
        <v>12</v>
      </c>
      <c r="N4638">
        <f>YEAR(Helper_Columns[Order_Date])</f>
        <v>2024</v>
      </c>
      <c r="O4638" t="str">
        <f>TEXT(Helper_Columns[Order_Date],"mmm")</f>
        <v>Dec</v>
      </c>
      <c r="P4638" s="7">
        <f>IFERROR(Helper_Columns[Profit]/Helper_Columns[Sales_Amount],0)</f>
        <v>0.19003624014222545</v>
      </c>
      <c r="Q4638" s="5" t="str">
        <f>IF(VALUE(SUBSTITUTE(Helper_Columns[[#This Row],[Discount]],"%",""))&gt;=10,"High Discount", "Normal")</f>
        <v>Normal</v>
      </c>
      <c r="R4638" s="5" t="str">
        <f xml:space="preserve"> IF(Helper_Columns[[#This Row],[Profit]]&gt;5000,"High","Low")</f>
        <v>High</v>
      </c>
    </row>
    <row r="4639" spans="1:18" x14ac:dyDescent="0.25">
      <c r="A4639" t="s">
        <v>4649</v>
      </c>
      <c r="B4639" s="4">
        <v>45630.568713742738</v>
      </c>
      <c r="C4639" t="s">
        <v>5017</v>
      </c>
      <c r="D4639" t="s">
        <v>5028</v>
      </c>
      <c r="E4639" t="s">
        <v>5032</v>
      </c>
      <c r="F4639" t="s">
        <v>5048</v>
      </c>
      <c r="G4639" t="s">
        <v>5055</v>
      </c>
      <c r="H4639">
        <v>42784</v>
      </c>
      <c r="I4639">
        <v>9</v>
      </c>
      <c r="J4639" t="s">
        <v>5069</v>
      </c>
      <c r="K4639">
        <v>6489.56</v>
      </c>
      <c r="L4639" t="s">
        <v>5078</v>
      </c>
      <c r="M4639">
        <f>MONTH(Helper_Columns[Order_Date])</f>
        <v>12</v>
      </c>
      <c r="N4639">
        <f>YEAR(Helper_Columns[Order_Date])</f>
        <v>2024</v>
      </c>
      <c r="O4639" t="str">
        <f>TEXT(Helper_Columns[Order_Date],"mmm")</f>
        <v>Dec</v>
      </c>
      <c r="P4639" s="7">
        <f>IFERROR(Helper_Columns[Profit]/Helper_Columns[Sales_Amount],0)</f>
        <v>0.15168193717277487</v>
      </c>
      <c r="Q4639" s="5" t="str">
        <f>IF(VALUE(SUBSTITUTE(Helper_Columns[[#This Row],[Discount]],"%",""))&gt;=10,"High Discount", "Normal")</f>
        <v>High Discount</v>
      </c>
      <c r="R4639" s="5" t="str">
        <f xml:space="preserve"> IF(Helper_Columns[[#This Row],[Profit]]&gt;5000,"High","Low")</f>
        <v>High</v>
      </c>
    </row>
    <row r="4640" spans="1:18" x14ac:dyDescent="0.25">
      <c r="A4640" t="s">
        <v>4650</v>
      </c>
      <c r="B4640" s="4">
        <v>45630.641728345661</v>
      </c>
      <c r="C4640" t="s">
        <v>5016</v>
      </c>
      <c r="D4640" t="s">
        <v>5029</v>
      </c>
      <c r="E4640" t="s">
        <v>5039</v>
      </c>
      <c r="F4640" t="s">
        <v>5048</v>
      </c>
      <c r="G4640" t="s">
        <v>5065</v>
      </c>
      <c r="H4640">
        <v>49409</v>
      </c>
      <c r="I4640">
        <v>8</v>
      </c>
      <c r="J4640" t="s">
        <v>5069</v>
      </c>
      <c r="K4640">
        <v>10658.83</v>
      </c>
      <c r="L4640" t="s">
        <v>5076</v>
      </c>
      <c r="M4640">
        <f>MONTH(Helper_Columns[Order_Date])</f>
        <v>12</v>
      </c>
      <c r="N4640">
        <f>YEAR(Helper_Columns[Order_Date])</f>
        <v>2024</v>
      </c>
      <c r="O4640" t="str">
        <f>TEXT(Helper_Columns[Order_Date],"mmm")</f>
        <v>Dec</v>
      </c>
      <c r="P4640" s="7">
        <f>IFERROR(Helper_Columns[Profit]/Helper_Columns[Sales_Amount],0)</f>
        <v>0.21572648707725314</v>
      </c>
      <c r="Q4640" s="5" t="str">
        <f>IF(VALUE(SUBSTITUTE(Helper_Columns[[#This Row],[Discount]],"%",""))&gt;=10,"High Discount", "Normal")</f>
        <v>High Discount</v>
      </c>
      <c r="R4640" s="5" t="str">
        <f xml:space="preserve"> IF(Helper_Columns[[#This Row],[Profit]]&gt;5000,"High","Low")</f>
        <v>High</v>
      </c>
    </row>
    <row r="4641" spans="1:18" x14ac:dyDescent="0.25">
      <c r="A4641" t="s">
        <v>4651</v>
      </c>
      <c r="B4641" s="4">
        <v>45630.714742948578</v>
      </c>
      <c r="C4641" t="s">
        <v>5019</v>
      </c>
      <c r="D4641" t="s">
        <v>5028</v>
      </c>
      <c r="E4641" t="s">
        <v>5037</v>
      </c>
      <c r="F4641" t="s">
        <v>5046</v>
      </c>
      <c r="G4641" t="s">
        <v>5060</v>
      </c>
      <c r="H4641">
        <v>32109</v>
      </c>
      <c r="I4641">
        <v>10</v>
      </c>
      <c r="J4641" t="s">
        <v>5070</v>
      </c>
      <c r="K4641">
        <v>5499.56</v>
      </c>
      <c r="L4641" t="s">
        <v>5079</v>
      </c>
      <c r="M4641">
        <f>MONTH(Helper_Columns[Order_Date])</f>
        <v>12</v>
      </c>
      <c r="N4641">
        <f>YEAR(Helper_Columns[Order_Date])</f>
        <v>2024</v>
      </c>
      <c r="O4641" t="str">
        <f>TEXT(Helper_Columns[Order_Date],"mmm")</f>
        <v>Dec</v>
      </c>
      <c r="P4641" s="7">
        <f>IFERROR(Helper_Columns[Profit]/Helper_Columns[Sales_Amount],0)</f>
        <v>0.17127783487495718</v>
      </c>
      <c r="Q4641" s="5" t="str">
        <f>IF(VALUE(SUBSTITUTE(Helper_Columns[[#This Row],[Discount]],"%",""))&gt;=10,"High Discount", "Normal")</f>
        <v>Normal</v>
      </c>
      <c r="R4641" s="5" t="str">
        <f xml:space="preserve"> IF(Helper_Columns[[#This Row],[Profit]]&gt;5000,"High","Low")</f>
        <v>High</v>
      </c>
    </row>
    <row r="4642" spans="1:18" x14ac:dyDescent="0.25">
      <c r="A4642" t="s">
        <v>4652</v>
      </c>
      <c r="B4642" s="4">
        <v>45630.787757551501</v>
      </c>
      <c r="C4642" t="s">
        <v>5013</v>
      </c>
      <c r="D4642" t="s">
        <v>5028</v>
      </c>
      <c r="E4642" t="s">
        <v>5036</v>
      </c>
      <c r="F4642" t="s">
        <v>5048</v>
      </c>
      <c r="G4642" t="s">
        <v>5051</v>
      </c>
      <c r="H4642">
        <v>24345</v>
      </c>
      <c r="I4642">
        <v>12</v>
      </c>
      <c r="J4642" t="s">
        <v>5071</v>
      </c>
      <c r="K4642">
        <v>2691.58</v>
      </c>
      <c r="L4642" t="s">
        <v>5076</v>
      </c>
      <c r="M4642">
        <f>MONTH(Helper_Columns[Order_Date])</f>
        <v>12</v>
      </c>
      <c r="N4642">
        <f>YEAR(Helper_Columns[Order_Date])</f>
        <v>2024</v>
      </c>
      <c r="O4642" t="str">
        <f>TEXT(Helper_Columns[Order_Date],"mmm")</f>
        <v>Dec</v>
      </c>
      <c r="P4642" s="7">
        <f>IFERROR(Helper_Columns[Profit]/Helper_Columns[Sales_Amount],0)</f>
        <v>0.1105598685561717</v>
      </c>
      <c r="Q4642" s="5" t="str">
        <f>IF(VALUE(SUBSTITUTE(Helper_Columns[[#This Row],[Discount]],"%",""))&gt;=10,"High Discount", "Normal")</f>
        <v>High Discount</v>
      </c>
      <c r="R4642" s="5" t="str">
        <f xml:space="preserve"> IF(Helper_Columns[[#This Row],[Profit]]&gt;5000,"High","Low")</f>
        <v>Low</v>
      </c>
    </row>
    <row r="4643" spans="1:18" x14ac:dyDescent="0.25">
      <c r="A4643" t="s">
        <v>4653</v>
      </c>
      <c r="B4643" s="4">
        <v>45630.860772154418</v>
      </c>
      <c r="C4643" t="s">
        <v>5015</v>
      </c>
      <c r="D4643" t="s">
        <v>5029</v>
      </c>
      <c r="E4643" t="s">
        <v>5041</v>
      </c>
      <c r="F4643" t="s">
        <v>5048</v>
      </c>
      <c r="G4643" t="s">
        <v>5051</v>
      </c>
      <c r="H4643">
        <v>77840</v>
      </c>
      <c r="I4643">
        <v>9</v>
      </c>
      <c r="J4643" t="s">
        <v>5068</v>
      </c>
      <c r="K4643">
        <v>12373.98</v>
      </c>
      <c r="L4643" t="s">
        <v>5078</v>
      </c>
      <c r="M4643">
        <f>MONTH(Helper_Columns[Order_Date])</f>
        <v>12</v>
      </c>
      <c r="N4643">
        <f>YEAR(Helper_Columns[Order_Date])</f>
        <v>2024</v>
      </c>
      <c r="O4643" t="str">
        <f>TEXT(Helper_Columns[Order_Date],"mmm")</f>
        <v>Dec</v>
      </c>
      <c r="P4643" s="7">
        <f>IFERROR(Helper_Columns[Profit]/Helper_Columns[Sales_Amount],0)</f>
        <v>0.15896685508735867</v>
      </c>
      <c r="Q4643" s="5" t="str">
        <f>IF(VALUE(SUBSTITUTE(Helper_Columns[[#This Row],[Discount]],"%",""))&gt;=10,"High Discount", "Normal")</f>
        <v>Normal</v>
      </c>
      <c r="R4643" s="5" t="str">
        <f xml:space="preserve"> IF(Helper_Columns[[#This Row],[Profit]]&gt;5000,"High","Low")</f>
        <v>High</v>
      </c>
    </row>
    <row r="4644" spans="1:18" x14ac:dyDescent="0.25">
      <c r="A4644" t="s">
        <v>4654</v>
      </c>
      <c r="B4644" s="4">
        <v>45630.933786757349</v>
      </c>
      <c r="C4644" t="s">
        <v>5024</v>
      </c>
      <c r="D4644" t="s">
        <v>5026</v>
      </c>
      <c r="E4644" t="s">
        <v>5034</v>
      </c>
      <c r="F4644" t="s">
        <v>5048</v>
      </c>
      <c r="G4644" t="s">
        <v>5055</v>
      </c>
      <c r="H4644">
        <v>42613</v>
      </c>
      <c r="I4644">
        <v>13</v>
      </c>
      <c r="J4644" t="s">
        <v>5071</v>
      </c>
      <c r="K4644">
        <v>7585.63</v>
      </c>
      <c r="L4644" t="s">
        <v>5076</v>
      </c>
      <c r="M4644">
        <f>MONTH(Helper_Columns[Order_Date])</f>
        <v>12</v>
      </c>
      <c r="N4644">
        <f>YEAR(Helper_Columns[Order_Date])</f>
        <v>2024</v>
      </c>
      <c r="O4644" t="str">
        <f>TEXT(Helper_Columns[Order_Date],"mmm")</f>
        <v>Dec</v>
      </c>
      <c r="P4644" s="7">
        <f>IFERROR(Helper_Columns[Profit]/Helper_Columns[Sales_Amount],0)</f>
        <v>0.17801210898082745</v>
      </c>
      <c r="Q4644" s="5" t="str">
        <f>IF(VALUE(SUBSTITUTE(Helper_Columns[[#This Row],[Discount]],"%",""))&gt;=10,"High Discount", "Normal")</f>
        <v>High Discount</v>
      </c>
      <c r="R4644" s="5" t="str">
        <f xml:space="preserve"> IF(Helper_Columns[[#This Row],[Profit]]&gt;5000,"High","Low")</f>
        <v>High</v>
      </c>
    </row>
    <row r="4645" spans="1:18" x14ac:dyDescent="0.25">
      <c r="A4645" t="s">
        <v>4655</v>
      </c>
      <c r="B4645" s="4">
        <v>45631.006801360258</v>
      </c>
      <c r="C4645" t="s">
        <v>5025</v>
      </c>
      <c r="D4645" t="s">
        <v>5029</v>
      </c>
      <c r="E4645" t="s">
        <v>5033</v>
      </c>
      <c r="F4645" t="s">
        <v>5046</v>
      </c>
      <c r="G4645" t="s">
        <v>5060</v>
      </c>
      <c r="H4645">
        <v>39890</v>
      </c>
      <c r="I4645">
        <v>7</v>
      </c>
      <c r="J4645" t="s">
        <v>5070</v>
      </c>
      <c r="K4645">
        <v>7833.64</v>
      </c>
      <c r="L4645" t="s">
        <v>5074</v>
      </c>
      <c r="M4645">
        <f>MONTH(Helper_Columns[Order_Date])</f>
        <v>12</v>
      </c>
      <c r="N4645">
        <f>YEAR(Helper_Columns[Order_Date])</f>
        <v>2024</v>
      </c>
      <c r="O4645" t="str">
        <f>TEXT(Helper_Columns[Order_Date],"mmm")</f>
        <v>Dec</v>
      </c>
      <c r="P4645" s="7">
        <f>IFERROR(Helper_Columns[Profit]/Helper_Columns[Sales_Amount],0)</f>
        <v>0.19638104788167463</v>
      </c>
      <c r="Q4645" s="5" t="str">
        <f>IF(VALUE(SUBSTITUTE(Helper_Columns[[#This Row],[Discount]],"%",""))&gt;=10,"High Discount", "Normal")</f>
        <v>Normal</v>
      </c>
      <c r="R4645" s="5" t="str">
        <f xml:space="preserve"> IF(Helper_Columns[[#This Row],[Profit]]&gt;5000,"High","Low")</f>
        <v>High</v>
      </c>
    </row>
    <row r="4646" spans="1:18" x14ac:dyDescent="0.25">
      <c r="A4646" t="s">
        <v>4656</v>
      </c>
      <c r="B4646" s="4">
        <v>45631.079815963181</v>
      </c>
      <c r="C4646" t="s">
        <v>5022</v>
      </c>
      <c r="D4646" t="s">
        <v>5029</v>
      </c>
      <c r="E4646" t="s">
        <v>5040</v>
      </c>
      <c r="F4646" t="s">
        <v>5046</v>
      </c>
      <c r="G4646" t="s">
        <v>5057</v>
      </c>
      <c r="H4646">
        <v>36837</v>
      </c>
      <c r="I4646">
        <v>13</v>
      </c>
      <c r="J4646" t="s">
        <v>5069</v>
      </c>
      <c r="K4646">
        <v>3092.25</v>
      </c>
      <c r="L4646" t="s">
        <v>5074</v>
      </c>
      <c r="M4646">
        <f>MONTH(Helper_Columns[Order_Date])</f>
        <v>12</v>
      </c>
      <c r="N4646">
        <f>YEAR(Helper_Columns[Order_Date])</f>
        <v>2024</v>
      </c>
      <c r="O4646" t="str">
        <f>TEXT(Helper_Columns[Order_Date],"mmm")</f>
        <v>Dec</v>
      </c>
      <c r="P4646" s="7">
        <f>IFERROR(Helper_Columns[Profit]/Helper_Columns[Sales_Amount],0)</f>
        <v>8.3944132258327225E-2</v>
      </c>
      <c r="Q4646" s="5" t="str">
        <f>IF(VALUE(SUBSTITUTE(Helper_Columns[[#This Row],[Discount]],"%",""))&gt;=10,"High Discount", "Normal")</f>
        <v>High Discount</v>
      </c>
      <c r="R4646" s="5" t="str">
        <f xml:space="preserve"> IF(Helper_Columns[[#This Row],[Profit]]&gt;5000,"High","Low")</f>
        <v>Low</v>
      </c>
    </row>
    <row r="4647" spans="1:18" x14ac:dyDescent="0.25">
      <c r="A4647" t="s">
        <v>4657</v>
      </c>
      <c r="B4647" s="4">
        <v>45631.152830566112</v>
      </c>
      <c r="C4647" t="s">
        <v>5019</v>
      </c>
      <c r="D4647" t="s">
        <v>5026</v>
      </c>
      <c r="E4647" t="s">
        <v>5045</v>
      </c>
      <c r="F4647" t="s">
        <v>5048</v>
      </c>
      <c r="G4647" t="s">
        <v>5055</v>
      </c>
      <c r="H4647">
        <v>40342</v>
      </c>
      <c r="I4647">
        <v>10</v>
      </c>
      <c r="J4647" t="s">
        <v>5071</v>
      </c>
      <c r="K4647">
        <v>8762.52</v>
      </c>
      <c r="L4647" t="s">
        <v>5074</v>
      </c>
      <c r="M4647">
        <f>MONTH(Helper_Columns[Order_Date])</f>
        <v>12</v>
      </c>
      <c r="N4647">
        <f>YEAR(Helper_Columns[Order_Date])</f>
        <v>2024</v>
      </c>
      <c r="O4647" t="str">
        <f>TEXT(Helper_Columns[Order_Date],"mmm")</f>
        <v>Dec</v>
      </c>
      <c r="P4647" s="7">
        <f>IFERROR(Helper_Columns[Profit]/Helper_Columns[Sales_Amount],0)</f>
        <v>0.21720588964354767</v>
      </c>
      <c r="Q4647" s="5" t="str">
        <f>IF(VALUE(SUBSTITUTE(Helper_Columns[[#This Row],[Discount]],"%",""))&gt;=10,"High Discount", "Normal")</f>
        <v>High Discount</v>
      </c>
      <c r="R4647" s="5" t="str">
        <f xml:space="preserve"> IF(Helper_Columns[[#This Row],[Profit]]&gt;5000,"High","Low")</f>
        <v>High</v>
      </c>
    </row>
    <row r="4648" spans="1:18" x14ac:dyDescent="0.25">
      <c r="A4648" t="s">
        <v>4658</v>
      </c>
      <c r="B4648" s="4">
        <v>45631.225845169029</v>
      </c>
      <c r="C4648" t="s">
        <v>5014</v>
      </c>
      <c r="D4648" t="s">
        <v>5026</v>
      </c>
      <c r="E4648" t="s">
        <v>5034</v>
      </c>
      <c r="F4648" t="s">
        <v>5046</v>
      </c>
      <c r="G4648" t="s">
        <v>5053</v>
      </c>
      <c r="H4648">
        <v>35612</v>
      </c>
      <c r="I4648">
        <v>11</v>
      </c>
      <c r="J4648" t="s">
        <v>5068</v>
      </c>
      <c r="K4648">
        <v>7514.95</v>
      </c>
      <c r="L4648" t="s">
        <v>5074</v>
      </c>
      <c r="M4648">
        <f>MONTH(Helper_Columns[Order_Date])</f>
        <v>12</v>
      </c>
      <c r="N4648">
        <f>YEAR(Helper_Columns[Order_Date])</f>
        <v>2024</v>
      </c>
      <c r="O4648" t="str">
        <f>TEXT(Helper_Columns[Order_Date],"mmm")</f>
        <v>Dec</v>
      </c>
      <c r="P4648" s="7">
        <f>IFERROR(Helper_Columns[Profit]/Helper_Columns[Sales_Amount],0)</f>
        <v>0.21102296978546556</v>
      </c>
      <c r="Q4648" s="5" t="str">
        <f>IF(VALUE(SUBSTITUTE(Helper_Columns[[#This Row],[Discount]],"%",""))&gt;=10,"High Discount", "Normal")</f>
        <v>Normal</v>
      </c>
      <c r="R4648" s="5" t="str">
        <f xml:space="preserve"> IF(Helper_Columns[[#This Row],[Profit]]&gt;5000,"High","Low")</f>
        <v>High</v>
      </c>
    </row>
    <row r="4649" spans="1:18" x14ac:dyDescent="0.25">
      <c r="A4649" t="s">
        <v>4659</v>
      </c>
      <c r="B4649" s="4">
        <v>45631.298859771938</v>
      </c>
      <c r="C4649" t="s">
        <v>5020</v>
      </c>
      <c r="D4649" t="s">
        <v>5028</v>
      </c>
      <c r="E4649" t="s">
        <v>5037</v>
      </c>
      <c r="F4649" t="s">
        <v>5048</v>
      </c>
      <c r="G4649" t="s">
        <v>5052</v>
      </c>
      <c r="H4649">
        <v>30546</v>
      </c>
      <c r="I4649">
        <v>14</v>
      </c>
      <c r="J4649" t="s">
        <v>5073</v>
      </c>
      <c r="K4649">
        <v>5520.92</v>
      </c>
      <c r="L4649" t="s">
        <v>5075</v>
      </c>
      <c r="M4649">
        <f>MONTH(Helper_Columns[Order_Date])</f>
        <v>12</v>
      </c>
      <c r="N4649">
        <f>YEAR(Helper_Columns[Order_Date])</f>
        <v>2024</v>
      </c>
      <c r="O4649" t="str">
        <f>TEXT(Helper_Columns[Order_Date],"mmm")</f>
        <v>Dec</v>
      </c>
      <c r="P4649" s="7">
        <f>IFERROR(Helper_Columns[Profit]/Helper_Columns[Sales_Amount],0)</f>
        <v>0.18074117724088259</v>
      </c>
      <c r="Q4649" s="5" t="str">
        <f>IF(VALUE(SUBSTITUTE(Helper_Columns[[#This Row],[Discount]],"%",""))&gt;=10,"High Discount", "Normal")</f>
        <v>Normal</v>
      </c>
      <c r="R4649" s="5" t="str">
        <f xml:space="preserve"> IF(Helper_Columns[[#This Row],[Profit]]&gt;5000,"High","Low")</f>
        <v>High</v>
      </c>
    </row>
    <row r="4650" spans="1:18" x14ac:dyDescent="0.25">
      <c r="A4650" t="s">
        <v>4660</v>
      </c>
      <c r="B4650" s="4">
        <v>45631.371874374883</v>
      </c>
      <c r="C4650" t="s">
        <v>5024</v>
      </c>
      <c r="D4650" t="s">
        <v>5029</v>
      </c>
      <c r="E4650" t="s">
        <v>5041</v>
      </c>
      <c r="F4650" t="s">
        <v>5048</v>
      </c>
      <c r="G4650" t="s">
        <v>5052</v>
      </c>
      <c r="H4650">
        <v>68552</v>
      </c>
      <c r="I4650">
        <v>10</v>
      </c>
      <c r="J4650" t="s">
        <v>5068</v>
      </c>
      <c r="K4650">
        <v>13635.31</v>
      </c>
      <c r="L4650" t="s">
        <v>5075</v>
      </c>
      <c r="M4650">
        <f>MONTH(Helper_Columns[Order_Date])</f>
        <v>12</v>
      </c>
      <c r="N4650">
        <f>YEAR(Helper_Columns[Order_Date])</f>
        <v>2024</v>
      </c>
      <c r="O4650" t="str">
        <f>TEXT(Helper_Columns[Order_Date],"mmm")</f>
        <v>Dec</v>
      </c>
      <c r="P4650" s="7">
        <f>IFERROR(Helper_Columns[Profit]/Helper_Columns[Sales_Amount],0)</f>
        <v>0.19890462714435755</v>
      </c>
      <c r="Q4650" s="5" t="str">
        <f>IF(VALUE(SUBSTITUTE(Helper_Columns[[#This Row],[Discount]],"%",""))&gt;=10,"High Discount", "Normal")</f>
        <v>Normal</v>
      </c>
      <c r="R4650" s="5" t="str">
        <f xml:space="preserve"> IF(Helper_Columns[[#This Row],[Profit]]&gt;5000,"High","Low")</f>
        <v>High</v>
      </c>
    </row>
    <row r="4651" spans="1:18" x14ac:dyDescent="0.25">
      <c r="A4651" t="s">
        <v>4661</v>
      </c>
      <c r="B4651" s="4">
        <v>45631.444888977792</v>
      </c>
      <c r="C4651" t="s">
        <v>5012</v>
      </c>
      <c r="D4651" t="s">
        <v>5029</v>
      </c>
      <c r="E4651" t="s">
        <v>5039</v>
      </c>
      <c r="F4651" t="s">
        <v>5046</v>
      </c>
      <c r="G4651" t="s">
        <v>5054</v>
      </c>
      <c r="H4651">
        <v>66749</v>
      </c>
      <c r="I4651">
        <v>9</v>
      </c>
      <c r="J4651" t="s">
        <v>5068</v>
      </c>
      <c r="K4651">
        <v>12505.48</v>
      </c>
      <c r="L4651" t="s">
        <v>5077</v>
      </c>
      <c r="M4651">
        <f>MONTH(Helper_Columns[Order_Date])</f>
        <v>12</v>
      </c>
      <c r="N4651">
        <f>YEAR(Helper_Columns[Order_Date])</f>
        <v>2024</v>
      </c>
      <c r="O4651" t="str">
        <f>TEXT(Helper_Columns[Order_Date],"mmm")</f>
        <v>Dec</v>
      </c>
      <c r="P4651" s="7">
        <f>IFERROR(Helper_Columns[Profit]/Helper_Columns[Sales_Amount],0)</f>
        <v>0.18735082173515707</v>
      </c>
      <c r="Q4651" s="5" t="str">
        <f>IF(VALUE(SUBSTITUTE(Helper_Columns[[#This Row],[Discount]],"%",""))&gt;=10,"High Discount", "Normal")</f>
        <v>Normal</v>
      </c>
      <c r="R4651" s="5" t="str">
        <f xml:space="preserve"> IF(Helper_Columns[[#This Row],[Profit]]&gt;5000,"High","Low")</f>
        <v>High</v>
      </c>
    </row>
    <row r="4652" spans="1:18" x14ac:dyDescent="0.25">
      <c r="A4652" t="s">
        <v>4662</v>
      </c>
      <c r="B4652" s="4">
        <v>45631.517903580709</v>
      </c>
      <c r="C4652" t="s">
        <v>5013</v>
      </c>
      <c r="D4652" t="s">
        <v>5027</v>
      </c>
      <c r="E4652" t="s">
        <v>5031</v>
      </c>
      <c r="F4652" t="s">
        <v>5046</v>
      </c>
      <c r="G4652" t="s">
        <v>5053</v>
      </c>
      <c r="H4652">
        <v>51012</v>
      </c>
      <c r="I4652">
        <v>12</v>
      </c>
      <c r="J4652" t="s">
        <v>5071</v>
      </c>
      <c r="K4652">
        <v>5527.09</v>
      </c>
      <c r="L4652" t="s">
        <v>5078</v>
      </c>
      <c r="M4652">
        <f>MONTH(Helper_Columns[Order_Date])</f>
        <v>12</v>
      </c>
      <c r="N4652">
        <f>YEAR(Helper_Columns[Order_Date])</f>
        <v>2024</v>
      </c>
      <c r="O4652" t="str">
        <f>TEXT(Helper_Columns[Order_Date],"mmm")</f>
        <v>Dec</v>
      </c>
      <c r="P4652" s="7">
        <f>IFERROR(Helper_Columns[Profit]/Helper_Columns[Sales_Amount],0)</f>
        <v>0.10834881988551713</v>
      </c>
      <c r="Q4652" s="5" t="str">
        <f>IF(VALUE(SUBSTITUTE(Helper_Columns[[#This Row],[Discount]],"%",""))&gt;=10,"High Discount", "Normal")</f>
        <v>High Discount</v>
      </c>
      <c r="R4652" s="5" t="str">
        <f xml:space="preserve"> IF(Helper_Columns[[#This Row],[Profit]]&gt;5000,"High","Low")</f>
        <v>High</v>
      </c>
    </row>
    <row r="4653" spans="1:18" x14ac:dyDescent="0.25">
      <c r="A4653" t="s">
        <v>4663</v>
      </c>
      <c r="B4653" s="4">
        <v>45631.590918183632</v>
      </c>
      <c r="C4653" t="s">
        <v>5016</v>
      </c>
      <c r="D4653" t="s">
        <v>5026</v>
      </c>
      <c r="E4653" t="s">
        <v>5030</v>
      </c>
      <c r="F4653" t="s">
        <v>5046</v>
      </c>
      <c r="G4653" t="s">
        <v>5054</v>
      </c>
      <c r="H4653">
        <v>27326</v>
      </c>
      <c r="I4653">
        <v>2</v>
      </c>
      <c r="J4653" t="s">
        <v>5073</v>
      </c>
      <c r="K4653">
        <v>4377.1099999999997</v>
      </c>
      <c r="L4653" t="s">
        <v>5075</v>
      </c>
      <c r="M4653">
        <f>MONTH(Helper_Columns[Order_Date])</f>
        <v>12</v>
      </c>
      <c r="N4653">
        <f>YEAR(Helper_Columns[Order_Date])</f>
        <v>2024</v>
      </c>
      <c r="O4653" t="str">
        <f>TEXT(Helper_Columns[Order_Date],"mmm")</f>
        <v>Dec</v>
      </c>
      <c r="P4653" s="7">
        <f>IFERROR(Helper_Columns[Profit]/Helper_Columns[Sales_Amount],0)</f>
        <v>0.16018114616116519</v>
      </c>
      <c r="Q4653" s="5" t="str">
        <f>IF(VALUE(SUBSTITUTE(Helper_Columns[[#This Row],[Discount]],"%",""))&gt;=10,"High Discount", "Normal")</f>
        <v>Normal</v>
      </c>
      <c r="R4653" s="5" t="str">
        <f xml:space="preserve"> IF(Helper_Columns[[#This Row],[Profit]]&gt;5000,"High","Low")</f>
        <v>Low</v>
      </c>
    </row>
    <row r="4654" spans="1:18" x14ac:dyDescent="0.25">
      <c r="A4654" t="s">
        <v>4664</v>
      </c>
      <c r="B4654" s="4">
        <v>45631.663932786549</v>
      </c>
      <c r="C4654" t="s">
        <v>5013</v>
      </c>
      <c r="D4654" t="s">
        <v>5029</v>
      </c>
      <c r="E4654" t="s">
        <v>5033</v>
      </c>
      <c r="F4654" t="s">
        <v>5048</v>
      </c>
      <c r="G4654" t="s">
        <v>5059</v>
      </c>
      <c r="H4654">
        <v>16485</v>
      </c>
      <c r="I4654">
        <v>12</v>
      </c>
      <c r="J4654" t="s">
        <v>5072</v>
      </c>
      <c r="K4654">
        <v>1709.74</v>
      </c>
      <c r="L4654" t="s">
        <v>5076</v>
      </c>
      <c r="M4654">
        <f>MONTH(Helper_Columns[Order_Date])</f>
        <v>12</v>
      </c>
      <c r="N4654">
        <f>YEAR(Helper_Columns[Order_Date])</f>
        <v>2024</v>
      </c>
      <c r="O4654" t="str">
        <f>TEXT(Helper_Columns[Order_Date],"mmm")</f>
        <v>Dec</v>
      </c>
      <c r="P4654" s="7">
        <f>IFERROR(Helper_Columns[Profit]/Helper_Columns[Sales_Amount],0)</f>
        <v>0.10371489232635729</v>
      </c>
      <c r="Q4654" s="5" t="str">
        <f>IF(VALUE(SUBSTITUTE(Helper_Columns[[#This Row],[Discount]],"%",""))&gt;=10,"High Discount", "Normal")</f>
        <v>High Discount</v>
      </c>
      <c r="R4654" s="5" t="str">
        <f xml:space="preserve"> IF(Helper_Columns[[#This Row],[Profit]]&gt;5000,"High","Low")</f>
        <v>Low</v>
      </c>
    </row>
    <row r="4655" spans="1:18" x14ac:dyDescent="0.25">
      <c r="A4655" t="s">
        <v>4665</v>
      </c>
      <c r="B4655" s="4">
        <v>45631.736947389472</v>
      </c>
      <c r="C4655" t="s">
        <v>5015</v>
      </c>
      <c r="D4655" t="s">
        <v>5027</v>
      </c>
      <c r="E4655" t="s">
        <v>5044</v>
      </c>
      <c r="F4655" t="s">
        <v>5048</v>
      </c>
      <c r="G4655" t="s">
        <v>5056</v>
      </c>
      <c r="H4655">
        <v>9337</v>
      </c>
      <c r="I4655">
        <v>12</v>
      </c>
      <c r="J4655" t="s">
        <v>5069</v>
      </c>
      <c r="K4655">
        <v>1459.61</v>
      </c>
      <c r="L4655" t="s">
        <v>5074</v>
      </c>
      <c r="M4655">
        <f>MONTH(Helper_Columns[Order_Date])</f>
        <v>12</v>
      </c>
      <c r="N4655">
        <f>YEAR(Helper_Columns[Order_Date])</f>
        <v>2024</v>
      </c>
      <c r="O4655" t="str">
        <f>TEXT(Helper_Columns[Order_Date],"mmm")</f>
        <v>Dec</v>
      </c>
      <c r="P4655" s="7">
        <f>IFERROR(Helper_Columns[Profit]/Helper_Columns[Sales_Amount],0)</f>
        <v>0.15632537217521686</v>
      </c>
      <c r="Q4655" s="5" t="str">
        <f>IF(VALUE(SUBSTITUTE(Helper_Columns[[#This Row],[Discount]],"%",""))&gt;=10,"High Discount", "Normal")</f>
        <v>High Discount</v>
      </c>
      <c r="R4655" s="5" t="str">
        <f xml:space="preserve"> IF(Helper_Columns[[#This Row],[Profit]]&gt;5000,"High","Low")</f>
        <v>Low</v>
      </c>
    </row>
    <row r="4656" spans="1:18" x14ac:dyDescent="0.25">
      <c r="A4656" t="s">
        <v>4666</v>
      </c>
      <c r="B4656" s="4">
        <v>45631.809961992403</v>
      </c>
      <c r="C4656" t="s">
        <v>5017</v>
      </c>
      <c r="D4656" t="s">
        <v>5026</v>
      </c>
      <c r="E4656" t="s">
        <v>5034</v>
      </c>
      <c r="F4656" t="s">
        <v>5047</v>
      </c>
      <c r="G4656" t="s">
        <v>5058</v>
      </c>
      <c r="H4656">
        <v>78526</v>
      </c>
      <c r="I4656">
        <v>3</v>
      </c>
      <c r="J4656" t="s">
        <v>5073</v>
      </c>
      <c r="K4656">
        <v>9176.44</v>
      </c>
      <c r="L4656" t="s">
        <v>5074</v>
      </c>
      <c r="M4656">
        <f>MONTH(Helper_Columns[Order_Date])</f>
        <v>12</v>
      </c>
      <c r="N4656">
        <f>YEAR(Helper_Columns[Order_Date])</f>
        <v>2024</v>
      </c>
      <c r="O4656" t="str">
        <f>TEXT(Helper_Columns[Order_Date],"mmm")</f>
        <v>Dec</v>
      </c>
      <c r="P4656" s="7">
        <f>IFERROR(Helper_Columns[Profit]/Helper_Columns[Sales_Amount],0)</f>
        <v>0.11685862007487967</v>
      </c>
      <c r="Q4656" s="5" t="str">
        <f>IF(VALUE(SUBSTITUTE(Helper_Columns[[#This Row],[Discount]],"%",""))&gt;=10,"High Discount", "Normal")</f>
        <v>Normal</v>
      </c>
      <c r="R4656" s="5" t="str">
        <f xml:space="preserve"> IF(Helper_Columns[[#This Row],[Profit]]&gt;5000,"High","Low")</f>
        <v>High</v>
      </c>
    </row>
    <row r="4657" spans="1:18" x14ac:dyDescent="0.25">
      <c r="A4657" t="s">
        <v>4667</v>
      </c>
      <c r="B4657" s="4">
        <v>45631.882976595312</v>
      </c>
      <c r="C4657" t="s">
        <v>5012</v>
      </c>
      <c r="D4657" t="s">
        <v>5028</v>
      </c>
      <c r="E4657" t="s">
        <v>5037</v>
      </c>
      <c r="F4657" t="s">
        <v>5046</v>
      </c>
      <c r="G4657" t="s">
        <v>5054</v>
      </c>
      <c r="H4657">
        <v>1785</v>
      </c>
      <c r="I4657">
        <v>8</v>
      </c>
      <c r="J4657" t="s">
        <v>5069</v>
      </c>
      <c r="K4657">
        <v>299.02999999999997</v>
      </c>
      <c r="L4657" t="s">
        <v>5079</v>
      </c>
      <c r="M4657">
        <f>MONTH(Helper_Columns[Order_Date])</f>
        <v>12</v>
      </c>
      <c r="N4657">
        <f>YEAR(Helper_Columns[Order_Date])</f>
        <v>2024</v>
      </c>
      <c r="O4657" t="str">
        <f>TEXT(Helper_Columns[Order_Date],"mmm")</f>
        <v>Dec</v>
      </c>
      <c r="P4657" s="7">
        <f>IFERROR(Helper_Columns[Profit]/Helper_Columns[Sales_Amount],0)</f>
        <v>0.16752380952380952</v>
      </c>
      <c r="Q4657" s="5" t="str">
        <f>IF(VALUE(SUBSTITUTE(Helper_Columns[[#This Row],[Discount]],"%",""))&gt;=10,"High Discount", "Normal")</f>
        <v>High Discount</v>
      </c>
      <c r="R4657" s="5" t="str">
        <f xml:space="preserve"> IF(Helper_Columns[[#This Row],[Profit]]&gt;5000,"High","Low")</f>
        <v>Low</v>
      </c>
    </row>
    <row r="4658" spans="1:18" x14ac:dyDescent="0.25">
      <c r="A4658" t="s">
        <v>4668</v>
      </c>
      <c r="B4658" s="4">
        <v>45631.955991198229</v>
      </c>
      <c r="C4658" t="s">
        <v>5017</v>
      </c>
      <c r="D4658" t="s">
        <v>5027</v>
      </c>
      <c r="E4658" t="s">
        <v>5031</v>
      </c>
      <c r="F4658" t="s">
        <v>5048</v>
      </c>
      <c r="G4658" t="s">
        <v>5055</v>
      </c>
      <c r="H4658">
        <v>38772</v>
      </c>
      <c r="I4658">
        <v>6</v>
      </c>
      <c r="J4658" t="s">
        <v>5072</v>
      </c>
      <c r="K4658">
        <v>5410.38</v>
      </c>
      <c r="L4658" t="s">
        <v>5079</v>
      </c>
      <c r="M4658">
        <f>MONTH(Helper_Columns[Order_Date])</f>
        <v>12</v>
      </c>
      <c r="N4658">
        <f>YEAR(Helper_Columns[Order_Date])</f>
        <v>2024</v>
      </c>
      <c r="O4658" t="str">
        <f>TEXT(Helper_Columns[Order_Date],"mmm")</f>
        <v>Dec</v>
      </c>
      <c r="P4658" s="7">
        <f>IFERROR(Helper_Columns[Profit]/Helper_Columns[Sales_Amount],0)</f>
        <v>0.13954348498916744</v>
      </c>
      <c r="Q4658" s="5" t="str">
        <f>IF(VALUE(SUBSTITUTE(Helper_Columns[[#This Row],[Discount]],"%",""))&gt;=10,"High Discount", "Normal")</f>
        <v>High Discount</v>
      </c>
      <c r="R4658" s="5" t="str">
        <f xml:space="preserve"> IF(Helper_Columns[[#This Row],[Profit]]&gt;5000,"High","Low")</f>
        <v>High</v>
      </c>
    </row>
    <row r="4659" spans="1:18" x14ac:dyDescent="0.25">
      <c r="A4659" t="s">
        <v>4669</v>
      </c>
      <c r="B4659" s="4">
        <v>45632.02900580116</v>
      </c>
      <c r="C4659" t="s">
        <v>5012</v>
      </c>
      <c r="D4659" t="s">
        <v>5026</v>
      </c>
      <c r="E4659" t="s">
        <v>5043</v>
      </c>
      <c r="F4659" t="s">
        <v>5046</v>
      </c>
      <c r="G4659" t="s">
        <v>5057</v>
      </c>
      <c r="H4659">
        <v>72871</v>
      </c>
      <c r="I4659">
        <v>5</v>
      </c>
      <c r="J4659" t="s">
        <v>5073</v>
      </c>
      <c r="K4659">
        <v>6040.26</v>
      </c>
      <c r="L4659" t="s">
        <v>5074</v>
      </c>
      <c r="M4659">
        <f>MONTH(Helper_Columns[Order_Date])</f>
        <v>12</v>
      </c>
      <c r="N4659">
        <f>YEAR(Helper_Columns[Order_Date])</f>
        <v>2024</v>
      </c>
      <c r="O4659" t="str">
        <f>TEXT(Helper_Columns[Order_Date],"mmm")</f>
        <v>Dec</v>
      </c>
      <c r="P4659" s="7">
        <f>IFERROR(Helper_Columns[Profit]/Helper_Columns[Sales_Amount],0)</f>
        <v>8.2889764103690089E-2</v>
      </c>
      <c r="Q4659" s="5" t="str">
        <f>IF(VALUE(SUBSTITUTE(Helper_Columns[[#This Row],[Discount]],"%",""))&gt;=10,"High Discount", "Normal")</f>
        <v>Normal</v>
      </c>
      <c r="R4659" s="5" t="str">
        <f xml:space="preserve"> IF(Helper_Columns[[#This Row],[Profit]]&gt;5000,"High","Low")</f>
        <v>High</v>
      </c>
    </row>
    <row r="4660" spans="1:18" x14ac:dyDescent="0.25">
      <c r="A4660" t="s">
        <v>4670</v>
      </c>
      <c r="B4660" s="4">
        <v>45632.102020404083</v>
      </c>
      <c r="C4660" t="s">
        <v>5019</v>
      </c>
      <c r="D4660" t="s">
        <v>5029</v>
      </c>
      <c r="E4660" t="s">
        <v>5033</v>
      </c>
      <c r="F4660" t="s">
        <v>5048</v>
      </c>
      <c r="G4660" t="s">
        <v>5056</v>
      </c>
      <c r="H4660">
        <v>15950</v>
      </c>
      <c r="I4660">
        <v>8</v>
      </c>
      <c r="J4660" t="s">
        <v>5070</v>
      </c>
      <c r="K4660">
        <v>1345.85</v>
      </c>
      <c r="L4660" t="s">
        <v>5074</v>
      </c>
      <c r="M4660">
        <f>MONTH(Helper_Columns[Order_Date])</f>
        <v>12</v>
      </c>
      <c r="N4660">
        <f>YEAR(Helper_Columns[Order_Date])</f>
        <v>2024</v>
      </c>
      <c r="O4660" t="str">
        <f>TEXT(Helper_Columns[Order_Date],"mmm")</f>
        <v>Dec</v>
      </c>
      <c r="P4660" s="7">
        <f>IFERROR(Helper_Columns[Profit]/Helper_Columns[Sales_Amount],0)</f>
        <v>8.4379310344827582E-2</v>
      </c>
      <c r="Q4660" s="5" t="str">
        <f>IF(VALUE(SUBSTITUTE(Helper_Columns[[#This Row],[Discount]],"%",""))&gt;=10,"High Discount", "Normal")</f>
        <v>Normal</v>
      </c>
      <c r="R4660" s="5" t="str">
        <f xml:space="preserve"> IF(Helper_Columns[[#This Row],[Profit]]&gt;5000,"High","Low")</f>
        <v>Low</v>
      </c>
    </row>
    <row r="4661" spans="1:18" x14ac:dyDescent="0.25">
      <c r="A4661" t="s">
        <v>4671</v>
      </c>
      <c r="B4661" s="4">
        <v>45632.175035006992</v>
      </c>
      <c r="C4661" t="s">
        <v>5025</v>
      </c>
      <c r="D4661" t="s">
        <v>5028</v>
      </c>
      <c r="E4661" t="s">
        <v>5037</v>
      </c>
      <c r="F4661" t="s">
        <v>5047</v>
      </c>
      <c r="G4661" t="s">
        <v>5062</v>
      </c>
      <c r="H4661">
        <v>30830</v>
      </c>
      <c r="I4661">
        <v>1</v>
      </c>
      <c r="J4661" t="s">
        <v>5073</v>
      </c>
      <c r="K4661">
        <v>2532.67</v>
      </c>
      <c r="L4661" t="s">
        <v>5076</v>
      </c>
      <c r="M4661">
        <f>MONTH(Helper_Columns[Order_Date])</f>
        <v>12</v>
      </c>
      <c r="N4661">
        <f>YEAR(Helper_Columns[Order_Date])</f>
        <v>2024</v>
      </c>
      <c r="O4661" t="str">
        <f>TEXT(Helper_Columns[Order_Date],"mmm")</f>
        <v>Dec</v>
      </c>
      <c r="P4661" s="7">
        <f>IFERROR(Helper_Columns[Profit]/Helper_Columns[Sales_Amount],0)</f>
        <v>8.2149529678884212E-2</v>
      </c>
      <c r="Q4661" s="5" t="str">
        <f>IF(VALUE(SUBSTITUTE(Helper_Columns[[#This Row],[Discount]],"%",""))&gt;=10,"High Discount", "Normal")</f>
        <v>Normal</v>
      </c>
      <c r="R4661" s="5" t="str">
        <f xml:space="preserve"> IF(Helper_Columns[[#This Row],[Profit]]&gt;5000,"High","Low")</f>
        <v>Low</v>
      </c>
    </row>
    <row r="4662" spans="1:18" x14ac:dyDescent="0.25">
      <c r="A4662" t="s">
        <v>4672</v>
      </c>
      <c r="B4662" s="4">
        <v>45632.248049609923</v>
      </c>
      <c r="C4662" t="s">
        <v>5020</v>
      </c>
      <c r="D4662" t="s">
        <v>5029</v>
      </c>
      <c r="E4662" t="s">
        <v>5033</v>
      </c>
      <c r="F4662" t="s">
        <v>5047</v>
      </c>
      <c r="G4662" t="s">
        <v>5050</v>
      </c>
      <c r="H4662">
        <v>49882</v>
      </c>
      <c r="I4662">
        <v>7</v>
      </c>
      <c r="J4662" t="s">
        <v>5071</v>
      </c>
      <c r="K4662">
        <v>8532.9599999999991</v>
      </c>
      <c r="L4662" t="s">
        <v>5077</v>
      </c>
      <c r="M4662">
        <f>MONTH(Helper_Columns[Order_Date])</f>
        <v>12</v>
      </c>
      <c r="N4662">
        <f>YEAR(Helper_Columns[Order_Date])</f>
        <v>2024</v>
      </c>
      <c r="O4662" t="str">
        <f>TEXT(Helper_Columns[Order_Date],"mmm")</f>
        <v>Dec</v>
      </c>
      <c r="P4662" s="7">
        <f>IFERROR(Helper_Columns[Profit]/Helper_Columns[Sales_Amount],0)</f>
        <v>0.17106290846397496</v>
      </c>
      <c r="Q4662" s="5" t="str">
        <f>IF(VALUE(SUBSTITUTE(Helper_Columns[[#This Row],[Discount]],"%",""))&gt;=10,"High Discount", "Normal")</f>
        <v>High Discount</v>
      </c>
      <c r="R4662" s="5" t="str">
        <f xml:space="preserve"> IF(Helper_Columns[[#This Row],[Profit]]&gt;5000,"High","Low")</f>
        <v>High</v>
      </c>
    </row>
    <row r="4663" spans="1:18" x14ac:dyDescent="0.25">
      <c r="A4663" t="s">
        <v>4673</v>
      </c>
      <c r="B4663" s="4">
        <v>45632.321064212832</v>
      </c>
      <c r="C4663" t="s">
        <v>5020</v>
      </c>
      <c r="D4663" t="s">
        <v>5028</v>
      </c>
      <c r="E4663" t="s">
        <v>5036</v>
      </c>
      <c r="F4663" t="s">
        <v>5046</v>
      </c>
      <c r="G4663" t="s">
        <v>5060</v>
      </c>
      <c r="H4663">
        <v>39698</v>
      </c>
      <c r="I4663">
        <v>13</v>
      </c>
      <c r="J4663" t="s">
        <v>5070</v>
      </c>
      <c r="K4663">
        <v>3405.12</v>
      </c>
      <c r="L4663" t="s">
        <v>5074</v>
      </c>
      <c r="M4663">
        <f>MONTH(Helper_Columns[Order_Date])</f>
        <v>12</v>
      </c>
      <c r="N4663">
        <f>YEAR(Helper_Columns[Order_Date])</f>
        <v>2024</v>
      </c>
      <c r="O4663" t="str">
        <f>TEXT(Helper_Columns[Order_Date],"mmm")</f>
        <v>Dec</v>
      </c>
      <c r="P4663" s="7">
        <f>IFERROR(Helper_Columns[Profit]/Helper_Columns[Sales_Amount],0)</f>
        <v>8.577560582397098E-2</v>
      </c>
      <c r="Q4663" s="5" t="str">
        <f>IF(VALUE(SUBSTITUTE(Helper_Columns[[#This Row],[Discount]],"%",""))&gt;=10,"High Discount", "Normal")</f>
        <v>Normal</v>
      </c>
      <c r="R4663" s="5" t="str">
        <f xml:space="preserve"> IF(Helper_Columns[[#This Row],[Profit]]&gt;5000,"High","Low")</f>
        <v>Low</v>
      </c>
    </row>
    <row r="4664" spans="1:18" x14ac:dyDescent="0.25">
      <c r="A4664" t="s">
        <v>4674</v>
      </c>
      <c r="B4664" s="4">
        <v>45632.394078815749</v>
      </c>
      <c r="C4664" t="s">
        <v>5017</v>
      </c>
      <c r="D4664" t="s">
        <v>5027</v>
      </c>
      <c r="E4664" t="s">
        <v>5042</v>
      </c>
      <c r="F4664" t="s">
        <v>5046</v>
      </c>
      <c r="G4664" t="s">
        <v>5066</v>
      </c>
      <c r="H4664">
        <v>79570</v>
      </c>
      <c r="I4664">
        <v>6</v>
      </c>
      <c r="J4664" t="s">
        <v>5072</v>
      </c>
      <c r="K4664">
        <v>15161.29</v>
      </c>
      <c r="L4664" t="s">
        <v>5075</v>
      </c>
      <c r="M4664">
        <f>MONTH(Helper_Columns[Order_Date])</f>
        <v>12</v>
      </c>
      <c r="N4664">
        <f>YEAR(Helper_Columns[Order_Date])</f>
        <v>2024</v>
      </c>
      <c r="O4664" t="str">
        <f>TEXT(Helper_Columns[Order_Date],"mmm")</f>
        <v>Dec</v>
      </c>
      <c r="P4664" s="7">
        <f>IFERROR(Helper_Columns[Profit]/Helper_Columns[Sales_Amount],0)</f>
        <v>0.19054027899962298</v>
      </c>
      <c r="Q4664" s="5" t="str">
        <f>IF(VALUE(SUBSTITUTE(Helper_Columns[[#This Row],[Discount]],"%",""))&gt;=10,"High Discount", "Normal")</f>
        <v>High Discount</v>
      </c>
      <c r="R4664" s="5" t="str">
        <f xml:space="preserve"> IF(Helper_Columns[[#This Row],[Profit]]&gt;5000,"High","Low")</f>
        <v>High</v>
      </c>
    </row>
    <row r="4665" spans="1:18" x14ac:dyDescent="0.25">
      <c r="A4665" t="s">
        <v>4675</v>
      </c>
      <c r="B4665" s="4">
        <v>45632.46709341868</v>
      </c>
      <c r="C4665" t="s">
        <v>5025</v>
      </c>
      <c r="D4665" t="s">
        <v>5027</v>
      </c>
      <c r="E4665" t="s">
        <v>5031</v>
      </c>
      <c r="F4665" t="s">
        <v>5047</v>
      </c>
      <c r="G4665" t="s">
        <v>5064</v>
      </c>
      <c r="H4665">
        <v>71717</v>
      </c>
      <c r="I4665">
        <v>4</v>
      </c>
      <c r="J4665" t="s">
        <v>5070</v>
      </c>
      <c r="K4665">
        <v>7379.38</v>
      </c>
      <c r="L4665" t="s">
        <v>5077</v>
      </c>
      <c r="M4665">
        <f>MONTH(Helper_Columns[Order_Date])</f>
        <v>12</v>
      </c>
      <c r="N4665">
        <f>YEAR(Helper_Columns[Order_Date])</f>
        <v>2024</v>
      </c>
      <c r="O4665" t="str">
        <f>TEXT(Helper_Columns[Order_Date],"mmm")</f>
        <v>Dec</v>
      </c>
      <c r="P4665" s="7">
        <f>IFERROR(Helper_Columns[Profit]/Helper_Columns[Sales_Amount],0)</f>
        <v>0.10289582665197931</v>
      </c>
      <c r="Q4665" s="5" t="str">
        <f>IF(VALUE(SUBSTITUTE(Helper_Columns[[#This Row],[Discount]],"%",""))&gt;=10,"High Discount", "Normal")</f>
        <v>Normal</v>
      </c>
      <c r="R4665" s="5" t="str">
        <f xml:space="preserve"> IF(Helper_Columns[[#This Row],[Profit]]&gt;5000,"High","Low")</f>
        <v>High</v>
      </c>
    </row>
    <row r="4666" spans="1:18" x14ac:dyDescent="0.25">
      <c r="A4666" t="s">
        <v>4676</v>
      </c>
      <c r="B4666" s="4">
        <v>45632.540108021603</v>
      </c>
      <c r="C4666" t="s">
        <v>5023</v>
      </c>
      <c r="D4666" t="s">
        <v>5029</v>
      </c>
      <c r="E4666" t="s">
        <v>5033</v>
      </c>
      <c r="F4666" t="s">
        <v>5046</v>
      </c>
      <c r="G4666" t="s">
        <v>5066</v>
      </c>
      <c r="H4666">
        <v>3754</v>
      </c>
      <c r="I4666">
        <v>1</v>
      </c>
      <c r="J4666" t="s">
        <v>5070</v>
      </c>
      <c r="K4666">
        <v>561.53</v>
      </c>
      <c r="L4666" t="s">
        <v>5078</v>
      </c>
      <c r="M4666">
        <f>MONTH(Helper_Columns[Order_Date])</f>
        <v>12</v>
      </c>
      <c r="N4666">
        <f>YEAR(Helper_Columns[Order_Date])</f>
        <v>2024</v>
      </c>
      <c r="O4666" t="str">
        <f>TEXT(Helper_Columns[Order_Date],"mmm")</f>
        <v>Dec</v>
      </c>
      <c r="P4666" s="7">
        <f>IFERROR(Helper_Columns[Profit]/Helper_Columns[Sales_Amount],0)</f>
        <v>0.14958177943526904</v>
      </c>
      <c r="Q4666" s="5" t="str">
        <f>IF(VALUE(SUBSTITUTE(Helper_Columns[[#This Row],[Discount]],"%",""))&gt;=10,"High Discount", "Normal")</f>
        <v>Normal</v>
      </c>
      <c r="R4666" s="5" t="str">
        <f xml:space="preserve"> IF(Helper_Columns[[#This Row],[Profit]]&gt;5000,"High","Low")</f>
        <v>Low</v>
      </c>
    </row>
    <row r="4667" spans="1:18" x14ac:dyDescent="0.25">
      <c r="A4667" t="s">
        <v>4677</v>
      </c>
      <c r="B4667" s="4">
        <v>45632.613122624512</v>
      </c>
      <c r="C4667" t="s">
        <v>5018</v>
      </c>
      <c r="D4667" t="s">
        <v>5028</v>
      </c>
      <c r="E4667" t="s">
        <v>5036</v>
      </c>
      <c r="F4667" t="s">
        <v>5046</v>
      </c>
      <c r="G4667" t="s">
        <v>5060</v>
      </c>
      <c r="H4667">
        <v>28117</v>
      </c>
      <c r="I4667">
        <v>2</v>
      </c>
      <c r="J4667" t="s">
        <v>5069</v>
      </c>
      <c r="K4667">
        <v>4623.2700000000004</v>
      </c>
      <c r="L4667" t="s">
        <v>5077</v>
      </c>
      <c r="M4667">
        <f>MONTH(Helper_Columns[Order_Date])</f>
        <v>12</v>
      </c>
      <c r="N4667">
        <f>YEAR(Helper_Columns[Order_Date])</f>
        <v>2024</v>
      </c>
      <c r="O4667" t="str">
        <f>TEXT(Helper_Columns[Order_Date],"mmm")</f>
        <v>Dec</v>
      </c>
      <c r="P4667" s="7">
        <f>IFERROR(Helper_Columns[Profit]/Helper_Columns[Sales_Amount],0)</f>
        <v>0.16442970444926558</v>
      </c>
      <c r="Q4667" s="5" t="str">
        <f>IF(VALUE(SUBSTITUTE(Helper_Columns[[#This Row],[Discount]],"%",""))&gt;=10,"High Discount", "Normal")</f>
        <v>High Discount</v>
      </c>
      <c r="R4667" s="5" t="str">
        <f xml:space="preserve"> IF(Helper_Columns[[#This Row],[Profit]]&gt;5000,"High","Low")</f>
        <v>Low</v>
      </c>
    </row>
    <row r="4668" spans="1:18" x14ac:dyDescent="0.25">
      <c r="A4668" t="s">
        <v>4678</v>
      </c>
      <c r="B4668" s="4">
        <v>45632.686137227443</v>
      </c>
      <c r="C4668" t="s">
        <v>5024</v>
      </c>
      <c r="D4668" t="s">
        <v>5028</v>
      </c>
      <c r="E4668" t="s">
        <v>5032</v>
      </c>
      <c r="F4668" t="s">
        <v>5046</v>
      </c>
      <c r="G4668" t="s">
        <v>5054</v>
      </c>
      <c r="H4668">
        <v>17486</v>
      </c>
      <c r="I4668">
        <v>3</v>
      </c>
      <c r="J4668" t="s">
        <v>5070</v>
      </c>
      <c r="K4668">
        <v>3163</v>
      </c>
      <c r="L4668" t="s">
        <v>5075</v>
      </c>
      <c r="M4668">
        <f>MONTH(Helper_Columns[Order_Date])</f>
        <v>12</v>
      </c>
      <c r="N4668">
        <f>YEAR(Helper_Columns[Order_Date])</f>
        <v>2024</v>
      </c>
      <c r="O4668" t="str">
        <f>TEXT(Helper_Columns[Order_Date],"mmm")</f>
        <v>Dec</v>
      </c>
      <c r="P4668" s="7">
        <f>IFERROR(Helper_Columns[Profit]/Helper_Columns[Sales_Amount],0)</f>
        <v>0.18088756719661445</v>
      </c>
      <c r="Q4668" s="5" t="str">
        <f>IF(VALUE(SUBSTITUTE(Helper_Columns[[#This Row],[Discount]],"%",""))&gt;=10,"High Discount", "Normal")</f>
        <v>Normal</v>
      </c>
      <c r="R4668" s="5" t="str">
        <f xml:space="preserve"> IF(Helper_Columns[[#This Row],[Profit]]&gt;5000,"High","Low")</f>
        <v>Low</v>
      </c>
    </row>
    <row r="4669" spans="1:18" x14ac:dyDescent="0.25">
      <c r="A4669" t="s">
        <v>4679</v>
      </c>
      <c r="B4669" s="4">
        <v>45632.75915183036</v>
      </c>
      <c r="C4669" t="s">
        <v>5025</v>
      </c>
      <c r="D4669" t="s">
        <v>5029</v>
      </c>
      <c r="E4669" t="s">
        <v>5039</v>
      </c>
      <c r="F4669" t="s">
        <v>5046</v>
      </c>
      <c r="G4669" t="s">
        <v>5066</v>
      </c>
      <c r="H4669">
        <v>52354</v>
      </c>
      <c r="I4669">
        <v>8</v>
      </c>
      <c r="J4669" t="s">
        <v>5068</v>
      </c>
      <c r="K4669">
        <v>5553.45</v>
      </c>
      <c r="L4669" t="s">
        <v>5078</v>
      </c>
      <c r="M4669">
        <f>MONTH(Helper_Columns[Order_Date])</f>
        <v>12</v>
      </c>
      <c r="N4669">
        <f>YEAR(Helper_Columns[Order_Date])</f>
        <v>2024</v>
      </c>
      <c r="O4669" t="str">
        <f>TEXT(Helper_Columns[Order_Date],"mmm")</f>
        <v>Dec</v>
      </c>
      <c r="P4669" s="7">
        <f>IFERROR(Helper_Columns[Profit]/Helper_Columns[Sales_Amount],0)</f>
        <v>0.10607498949459448</v>
      </c>
      <c r="Q4669" s="5" t="str">
        <f>IF(VALUE(SUBSTITUTE(Helper_Columns[[#This Row],[Discount]],"%",""))&gt;=10,"High Discount", "Normal")</f>
        <v>Normal</v>
      </c>
      <c r="R4669" s="5" t="str">
        <f xml:space="preserve"> IF(Helper_Columns[[#This Row],[Profit]]&gt;5000,"High","Low")</f>
        <v>High</v>
      </c>
    </row>
    <row r="4670" spans="1:18" x14ac:dyDescent="0.25">
      <c r="A4670" t="s">
        <v>4680</v>
      </c>
      <c r="B4670" s="4">
        <v>45632.832166433283</v>
      </c>
      <c r="C4670" t="s">
        <v>5025</v>
      </c>
      <c r="D4670" t="s">
        <v>5028</v>
      </c>
      <c r="E4670" t="s">
        <v>5037</v>
      </c>
      <c r="F4670" t="s">
        <v>5046</v>
      </c>
      <c r="G4670" t="s">
        <v>5057</v>
      </c>
      <c r="H4670">
        <v>31353</v>
      </c>
      <c r="I4670">
        <v>14</v>
      </c>
      <c r="J4670" t="s">
        <v>5072</v>
      </c>
      <c r="K4670">
        <v>2928.91</v>
      </c>
      <c r="L4670" t="s">
        <v>5074</v>
      </c>
      <c r="M4670">
        <f>MONTH(Helper_Columns[Order_Date])</f>
        <v>12</v>
      </c>
      <c r="N4670">
        <f>YEAR(Helper_Columns[Order_Date])</f>
        <v>2024</v>
      </c>
      <c r="O4670" t="str">
        <f>TEXT(Helper_Columns[Order_Date],"mmm")</f>
        <v>Dec</v>
      </c>
      <c r="P4670" s="7">
        <f>IFERROR(Helper_Columns[Profit]/Helper_Columns[Sales_Amount],0)</f>
        <v>9.3417216853251675E-2</v>
      </c>
      <c r="Q4670" s="5" t="str">
        <f>IF(VALUE(SUBSTITUTE(Helper_Columns[[#This Row],[Discount]],"%",""))&gt;=10,"High Discount", "Normal")</f>
        <v>High Discount</v>
      </c>
      <c r="R4670" s="5" t="str">
        <f xml:space="preserve"> IF(Helper_Columns[[#This Row],[Profit]]&gt;5000,"High","Low")</f>
        <v>Low</v>
      </c>
    </row>
    <row r="4671" spans="1:18" x14ac:dyDescent="0.25">
      <c r="A4671" t="s">
        <v>4681</v>
      </c>
      <c r="B4671" s="4">
        <v>45632.905181036207</v>
      </c>
      <c r="C4671" t="s">
        <v>5018</v>
      </c>
      <c r="D4671" t="s">
        <v>5029</v>
      </c>
      <c r="E4671" t="s">
        <v>5039</v>
      </c>
      <c r="F4671" t="s">
        <v>5047</v>
      </c>
      <c r="G4671" t="s">
        <v>5063</v>
      </c>
      <c r="H4671">
        <v>48002</v>
      </c>
      <c r="I4671">
        <v>12</v>
      </c>
      <c r="J4671" t="s">
        <v>5069</v>
      </c>
      <c r="K4671">
        <v>6094.24</v>
      </c>
      <c r="L4671" t="s">
        <v>5075</v>
      </c>
      <c r="M4671">
        <f>MONTH(Helper_Columns[Order_Date])</f>
        <v>12</v>
      </c>
      <c r="N4671">
        <f>YEAR(Helper_Columns[Order_Date])</f>
        <v>2024</v>
      </c>
      <c r="O4671" t="str">
        <f>TEXT(Helper_Columns[Order_Date],"mmm")</f>
        <v>Dec</v>
      </c>
      <c r="P4671" s="7">
        <f>IFERROR(Helper_Columns[Profit]/Helper_Columns[Sales_Amount],0)</f>
        <v>0.1269580434148577</v>
      </c>
      <c r="Q4671" s="5" t="str">
        <f>IF(VALUE(SUBSTITUTE(Helper_Columns[[#This Row],[Discount]],"%",""))&gt;=10,"High Discount", "Normal")</f>
        <v>High Discount</v>
      </c>
      <c r="R4671" s="5" t="str">
        <f xml:space="preserve"> IF(Helper_Columns[[#This Row],[Profit]]&gt;5000,"High","Low")</f>
        <v>High</v>
      </c>
    </row>
    <row r="4672" spans="1:18" x14ac:dyDescent="0.25">
      <c r="A4672" t="s">
        <v>4682</v>
      </c>
      <c r="B4672" s="4">
        <v>45632.978195639123</v>
      </c>
      <c r="C4672" t="s">
        <v>5022</v>
      </c>
      <c r="D4672" t="s">
        <v>5029</v>
      </c>
      <c r="E4672" t="s">
        <v>5033</v>
      </c>
      <c r="F4672" t="s">
        <v>5047</v>
      </c>
      <c r="G4672" t="s">
        <v>5064</v>
      </c>
      <c r="H4672">
        <v>6024</v>
      </c>
      <c r="I4672">
        <v>2</v>
      </c>
      <c r="J4672" t="s">
        <v>5068</v>
      </c>
      <c r="K4672">
        <v>565.46</v>
      </c>
      <c r="L4672" t="s">
        <v>5075</v>
      </c>
      <c r="M4672">
        <f>MONTH(Helper_Columns[Order_Date])</f>
        <v>12</v>
      </c>
      <c r="N4672">
        <f>YEAR(Helper_Columns[Order_Date])</f>
        <v>2024</v>
      </c>
      <c r="O4672" t="str">
        <f>TEXT(Helper_Columns[Order_Date],"mmm")</f>
        <v>Dec</v>
      </c>
      <c r="P4672" s="7">
        <f>IFERROR(Helper_Columns[Profit]/Helper_Columns[Sales_Amount],0)</f>
        <v>9.3867861885790174E-2</v>
      </c>
      <c r="Q4672" s="5" t="str">
        <f>IF(VALUE(SUBSTITUTE(Helper_Columns[[#This Row],[Discount]],"%",""))&gt;=10,"High Discount", "Normal")</f>
        <v>Normal</v>
      </c>
      <c r="R4672" s="5" t="str">
        <f xml:space="preserve"> IF(Helper_Columns[[#This Row],[Profit]]&gt;5000,"High","Low")</f>
        <v>Low</v>
      </c>
    </row>
    <row r="4673" spans="1:18" x14ac:dyDescent="0.25">
      <c r="A4673" t="s">
        <v>4683</v>
      </c>
      <c r="B4673" s="4">
        <v>45633.05121024204</v>
      </c>
      <c r="C4673" t="s">
        <v>5012</v>
      </c>
      <c r="D4673" t="s">
        <v>5029</v>
      </c>
      <c r="E4673" t="s">
        <v>5041</v>
      </c>
      <c r="F4673" t="s">
        <v>5048</v>
      </c>
      <c r="G4673" t="s">
        <v>5052</v>
      </c>
      <c r="H4673">
        <v>32386</v>
      </c>
      <c r="I4673">
        <v>12</v>
      </c>
      <c r="J4673" t="s">
        <v>5070</v>
      </c>
      <c r="K4673">
        <v>5345.24</v>
      </c>
      <c r="L4673" t="s">
        <v>5079</v>
      </c>
      <c r="M4673">
        <f>MONTH(Helper_Columns[Order_Date])</f>
        <v>12</v>
      </c>
      <c r="N4673">
        <f>YEAR(Helper_Columns[Order_Date])</f>
        <v>2024</v>
      </c>
      <c r="O4673" t="str">
        <f>TEXT(Helper_Columns[Order_Date],"mmm")</f>
        <v>Dec</v>
      </c>
      <c r="P4673" s="7">
        <f>IFERROR(Helper_Columns[Profit]/Helper_Columns[Sales_Amount],0)</f>
        <v>0.16504786018650033</v>
      </c>
      <c r="Q4673" s="5" t="str">
        <f>IF(VALUE(SUBSTITUTE(Helper_Columns[[#This Row],[Discount]],"%",""))&gt;=10,"High Discount", "Normal")</f>
        <v>Normal</v>
      </c>
      <c r="R4673" s="5" t="str">
        <f xml:space="preserve"> IF(Helper_Columns[[#This Row],[Profit]]&gt;5000,"High","Low")</f>
        <v>High</v>
      </c>
    </row>
    <row r="4674" spans="1:18" x14ac:dyDescent="0.25">
      <c r="A4674" t="s">
        <v>4684</v>
      </c>
      <c r="B4674" s="4">
        <v>45633.124224844963</v>
      </c>
      <c r="C4674" t="s">
        <v>5016</v>
      </c>
      <c r="D4674" t="s">
        <v>5029</v>
      </c>
      <c r="E4674" t="s">
        <v>5039</v>
      </c>
      <c r="F4674" t="s">
        <v>5047</v>
      </c>
      <c r="G4674" t="s">
        <v>5058</v>
      </c>
      <c r="H4674">
        <v>64971</v>
      </c>
      <c r="I4674">
        <v>6</v>
      </c>
      <c r="J4674" t="s">
        <v>5068</v>
      </c>
      <c r="K4674">
        <v>9478.0400000000009</v>
      </c>
      <c r="L4674" t="s">
        <v>5078</v>
      </c>
      <c r="M4674">
        <f>MONTH(Helper_Columns[Order_Date])</f>
        <v>12</v>
      </c>
      <c r="N4674">
        <f>YEAR(Helper_Columns[Order_Date])</f>
        <v>2024</v>
      </c>
      <c r="O4674" t="str">
        <f>TEXT(Helper_Columns[Order_Date],"mmm")</f>
        <v>Dec</v>
      </c>
      <c r="P4674" s="7">
        <f>IFERROR(Helper_Columns[Profit]/Helper_Columns[Sales_Amount],0)</f>
        <v>0.1458810854073356</v>
      </c>
      <c r="Q4674" s="5" t="str">
        <f>IF(VALUE(SUBSTITUTE(Helper_Columns[[#This Row],[Discount]],"%",""))&gt;=10,"High Discount", "Normal")</f>
        <v>Normal</v>
      </c>
      <c r="R4674" s="5" t="str">
        <f xml:space="preserve"> IF(Helper_Columns[[#This Row],[Profit]]&gt;5000,"High","Low")</f>
        <v>High</v>
      </c>
    </row>
    <row r="4675" spans="1:18" x14ac:dyDescent="0.25">
      <c r="A4675" t="s">
        <v>4685</v>
      </c>
      <c r="B4675" s="4">
        <v>45633.19723944788</v>
      </c>
      <c r="C4675" t="s">
        <v>5019</v>
      </c>
      <c r="D4675" t="s">
        <v>5026</v>
      </c>
      <c r="E4675" t="s">
        <v>5030</v>
      </c>
      <c r="F4675" t="s">
        <v>5046</v>
      </c>
      <c r="G4675" t="s">
        <v>5054</v>
      </c>
      <c r="H4675">
        <v>66826</v>
      </c>
      <c r="I4675">
        <v>7</v>
      </c>
      <c r="J4675" t="s">
        <v>5070</v>
      </c>
      <c r="K4675">
        <v>6103.95</v>
      </c>
      <c r="L4675" t="s">
        <v>5075</v>
      </c>
      <c r="M4675">
        <f>MONTH(Helper_Columns[Order_Date])</f>
        <v>12</v>
      </c>
      <c r="N4675">
        <f>YEAR(Helper_Columns[Order_Date])</f>
        <v>2024</v>
      </c>
      <c r="O4675" t="str">
        <f>TEXT(Helper_Columns[Order_Date],"mmm")</f>
        <v>Dec</v>
      </c>
      <c r="P4675" s="7">
        <f>IFERROR(Helper_Columns[Profit]/Helper_Columns[Sales_Amount],0)</f>
        <v>9.1340945141112739E-2</v>
      </c>
      <c r="Q4675" s="5" t="str">
        <f>IF(VALUE(SUBSTITUTE(Helper_Columns[[#This Row],[Discount]],"%",""))&gt;=10,"High Discount", "Normal")</f>
        <v>Normal</v>
      </c>
      <c r="R4675" s="5" t="str">
        <f xml:space="preserve"> IF(Helper_Columns[[#This Row],[Profit]]&gt;5000,"High","Low")</f>
        <v>High</v>
      </c>
    </row>
    <row r="4676" spans="1:18" x14ac:dyDescent="0.25">
      <c r="A4676" t="s">
        <v>4686</v>
      </c>
      <c r="B4676" s="4">
        <v>45633.270254050811</v>
      </c>
      <c r="C4676" t="s">
        <v>5024</v>
      </c>
      <c r="D4676" t="s">
        <v>5028</v>
      </c>
      <c r="E4676" t="s">
        <v>5036</v>
      </c>
      <c r="F4676" t="s">
        <v>5047</v>
      </c>
      <c r="G4676" t="s">
        <v>5058</v>
      </c>
      <c r="H4676">
        <v>37166</v>
      </c>
      <c r="I4676">
        <v>1</v>
      </c>
      <c r="J4676" t="s">
        <v>5072</v>
      </c>
      <c r="K4676">
        <v>4753.54</v>
      </c>
      <c r="L4676" t="s">
        <v>5076</v>
      </c>
      <c r="M4676">
        <f>MONTH(Helper_Columns[Order_Date])</f>
        <v>12</v>
      </c>
      <c r="N4676">
        <f>YEAR(Helper_Columns[Order_Date])</f>
        <v>2024</v>
      </c>
      <c r="O4676" t="str">
        <f>TEXT(Helper_Columns[Order_Date],"mmm")</f>
        <v>Dec</v>
      </c>
      <c r="P4676" s="7">
        <f>IFERROR(Helper_Columns[Profit]/Helper_Columns[Sales_Amount],0)</f>
        <v>0.12790023139428511</v>
      </c>
      <c r="Q4676" s="5" t="str">
        <f>IF(VALUE(SUBSTITUTE(Helper_Columns[[#This Row],[Discount]],"%",""))&gt;=10,"High Discount", "Normal")</f>
        <v>High Discount</v>
      </c>
      <c r="R4676" s="5" t="str">
        <f xml:space="preserve"> IF(Helper_Columns[[#This Row],[Profit]]&gt;5000,"High","Low")</f>
        <v>Low</v>
      </c>
    </row>
    <row r="4677" spans="1:18" x14ac:dyDescent="0.25">
      <c r="A4677" t="s">
        <v>4687</v>
      </c>
      <c r="B4677" s="4">
        <v>45633.343268653727</v>
      </c>
      <c r="C4677" t="s">
        <v>5014</v>
      </c>
      <c r="D4677" t="s">
        <v>5028</v>
      </c>
      <c r="E4677" t="s">
        <v>5035</v>
      </c>
      <c r="F4677" t="s">
        <v>5046</v>
      </c>
      <c r="G4677" t="s">
        <v>5066</v>
      </c>
      <c r="H4677">
        <v>42927</v>
      </c>
      <c r="I4677">
        <v>13</v>
      </c>
      <c r="J4677" t="s">
        <v>5070</v>
      </c>
      <c r="K4677">
        <v>4868.9399999999996</v>
      </c>
      <c r="L4677" t="s">
        <v>5074</v>
      </c>
      <c r="M4677">
        <f>MONTH(Helper_Columns[Order_Date])</f>
        <v>12</v>
      </c>
      <c r="N4677">
        <f>YEAR(Helper_Columns[Order_Date])</f>
        <v>2024</v>
      </c>
      <c r="O4677" t="str">
        <f>TEXT(Helper_Columns[Order_Date],"mmm")</f>
        <v>Dec</v>
      </c>
      <c r="P4677" s="7">
        <f>IFERROR(Helper_Columns[Profit]/Helper_Columns[Sales_Amount],0)</f>
        <v>0.1134237193374799</v>
      </c>
      <c r="Q4677" s="5" t="str">
        <f>IF(VALUE(SUBSTITUTE(Helper_Columns[[#This Row],[Discount]],"%",""))&gt;=10,"High Discount", "Normal")</f>
        <v>Normal</v>
      </c>
      <c r="R4677" s="5" t="str">
        <f xml:space="preserve"> IF(Helper_Columns[[#This Row],[Profit]]&gt;5000,"High","Low")</f>
        <v>Low</v>
      </c>
    </row>
    <row r="4678" spans="1:18" x14ac:dyDescent="0.25">
      <c r="A4678" t="s">
        <v>4688</v>
      </c>
      <c r="B4678" s="4">
        <v>45633.416283256644</v>
      </c>
      <c r="C4678" t="s">
        <v>5021</v>
      </c>
      <c r="D4678" t="s">
        <v>5027</v>
      </c>
      <c r="E4678" t="s">
        <v>5038</v>
      </c>
      <c r="F4678" t="s">
        <v>5048</v>
      </c>
      <c r="G4678" t="s">
        <v>5056</v>
      </c>
      <c r="H4678">
        <v>35393</v>
      </c>
      <c r="I4678">
        <v>12</v>
      </c>
      <c r="J4678" t="s">
        <v>5070</v>
      </c>
      <c r="K4678">
        <v>5349.62</v>
      </c>
      <c r="L4678" t="s">
        <v>5076</v>
      </c>
      <c r="M4678">
        <f>MONTH(Helper_Columns[Order_Date])</f>
        <v>12</v>
      </c>
      <c r="N4678">
        <f>YEAR(Helper_Columns[Order_Date])</f>
        <v>2024</v>
      </c>
      <c r="O4678" t="str">
        <f>TEXT(Helper_Columns[Order_Date],"mmm")</f>
        <v>Dec</v>
      </c>
      <c r="P4678" s="7">
        <f>IFERROR(Helper_Columns[Profit]/Helper_Columns[Sales_Amount],0)</f>
        <v>0.15114909727912298</v>
      </c>
      <c r="Q4678" s="5" t="str">
        <f>IF(VALUE(SUBSTITUTE(Helper_Columns[[#This Row],[Discount]],"%",""))&gt;=10,"High Discount", "Normal")</f>
        <v>Normal</v>
      </c>
      <c r="R4678" s="5" t="str">
        <f xml:space="preserve"> IF(Helper_Columns[[#This Row],[Profit]]&gt;5000,"High","Low")</f>
        <v>High</v>
      </c>
    </row>
    <row r="4679" spans="1:18" x14ac:dyDescent="0.25">
      <c r="A4679" t="s">
        <v>4689</v>
      </c>
      <c r="B4679" s="4">
        <v>45633.489297859567</v>
      </c>
      <c r="C4679" t="s">
        <v>5015</v>
      </c>
      <c r="D4679" t="s">
        <v>5029</v>
      </c>
      <c r="E4679" t="s">
        <v>5040</v>
      </c>
      <c r="F4679" t="s">
        <v>5046</v>
      </c>
      <c r="G4679" t="s">
        <v>5049</v>
      </c>
      <c r="H4679">
        <v>16860</v>
      </c>
      <c r="I4679">
        <v>6</v>
      </c>
      <c r="J4679" t="s">
        <v>5073</v>
      </c>
      <c r="K4679">
        <v>2472.9499999999998</v>
      </c>
      <c r="L4679" t="s">
        <v>5077</v>
      </c>
      <c r="M4679">
        <f>MONTH(Helper_Columns[Order_Date])</f>
        <v>12</v>
      </c>
      <c r="N4679">
        <f>YEAR(Helper_Columns[Order_Date])</f>
        <v>2024</v>
      </c>
      <c r="O4679" t="str">
        <f>TEXT(Helper_Columns[Order_Date],"mmm")</f>
        <v>Dec</v>
      </c>
      <c r="P4679" s="7">
        <f>IFERROR(Helper_Columns[Profit]/Helper_Columns[Sales_Amount],0)</f>
        <v>0.14667556346381969</v>
      </c>
      <c r="Q4679" s="5" t="str">
        <f>IF(VALUE(SUBSTITUTE(Helper_Columns[[#This Row],[Discount]],"%",""))&gt;=10,"High Discount", "Normal")</f>
        <v>Normal</v>
      </c>
      <c r="R4679" s="5" t="str">
        <f xml:space="preserve"> IF(Helper_Columns[[#This Row],[Profit]]&gt;5000,"High","Low")</f>
        <v>Low</v>
      </c>
    </row>
    <row r="4680" spans="1:18" x14ac:dyDescent="0.25">
      <c r="A4680" t="s">
        <v>4690</v>
      </c>
      <c r="B4680" s="4">
        <v>45633.562312462491</v>
      </c>
      <c r="C4680" t="s">
        <v>5021</v>
      </c>
      <c r="D4680" t="s">
        <v>5028</v>
      </c>
      <c r="E4680" t="s">
        <v>5035</v>
      </c>
      <c r="F4680" t="s">
        <v>5048</v>
      </c>
      <c r="G4680" t="s">
        <v>5059</v>
      </c>
      <c r="H4680">
        <v>57758</v>
      </c>
      <c r="I4680">
        <v>6</v>
      </c>
      <c r="J4680" t="s">
        <v>5068</v>
      </c>
      <c r="K4680">
        <v>11516.31</v>
      </c>
      <c r="L4680" t="s">
        <v>5075</v>
      </c>
      <c r="M4680">
        <f>MONTH(Helper_Columns[Order_Date])</f>
        <v>12</v>
      </c>
      <c r="N4680">
        <f>YEAR(Helper_Columns[Order_Date])</f>
        <v>2024</v>
      </c>
      <c r="O4680" t="str">
        <f>TEXT(Helper_Columns[Order_Date],"mmm")</f>
        <v>Dec</v>
      </c>
      <c r="P4680" s="7">
        <f>IFERROR(Helper_Columns[Profit]/Helper_Columns[Sales_Amount],0)</f>
        <v>0.1993890023892794</v>
      </c>
      <c r="Q4680" s="5" t="str">
        <f>IF(VALUE(SUBSTITUTE(Helper_Columns[[#This Row],[Discount]],"%",""))&gt;=10,"High Discount", "Normal")</f>
        <v>Normal</v>
      </c>
      <c r="R4680" s="5" t="str">
        <f xml:space="preserve"> IF(Helper_Columns[[#This Row],[Profit]]&gt;5000,"High","Low")</f>
        <v>High</v>
      </c>
    </row>
    <row r="4681" spans="1:18" x14ac:dyDescent="0.25">
      <c r="A4681" t="s">
        <v>4691</v>
      </c>
      <c r="B4681" s="4">
        <v>45633.635327065407</v>
      </c>
      <c r="C4681" t="s">
        <v>5016</v>
      </c>
      <c r="D4681" t="s">
        <v>5026</v>
      </c>
      <c r="E4681" t="s">
        <v>5030</v>
      </c>
      <c r="F4681" t="s">
        <v>5047</v>
      </c>
      <c r="G4681" t="s">
        <v>5050</v>
      </c>
      <c r="H4681">
        <v>51653</v>
      </c>
      <c r="I4681">
        <v>6</v>
      </c>
      <c r="J4681" t="s">
        <v>5070</v>
      </c>
      <c r="K4681">
        <v>5647.87</v>
      </c>
      <c r="L4681" t="s">
        <v>5078</v>
      </c>
      <c r="M4681">
        <f>MONTH(Helper_Columns[Order_Date])</f>
        <v>12</v>
      </c>
      <c r="N4681">
        <f>YEAR(Helper_Columns[Order_Date])</f>
        <v>2024</v>
      </c>
      <c r="O4681" t="str">
        <f>TEXT(Helper_Columns[Order_Date],"mmm")</f>
        <v>Dec</v>
      </c>
      <c r="P4681" s="7">
        <f>IFERROR(Helper_Columns[Profit]/Helper_Columns[Sales_Amount],0)</f>
        <v>0.1093425357675256</v>
      </c>
      <c r="Q4681" s="5" t="str">
        <f>IF(VALUE(SUBSTITUTE(Helper_Columns[[#This Row],[Discount]],"%",""))&gt;=10,"High Discount", "Normal")</f>
        <v>Normal</v>
      </c>
      <c r="R4681" s="5" t="str">
        <f xml:space="preserve"> IF(Helper_Columns[[#This Row],[Profit]]&gt;5000,"High","Low")</f>
        <v>High</v>
      </c>
    </row>
    <row r="4682" spans="1:18" x14ac:dyDescent="0.25">
      <c r="A4682" t="s">
        <v>4692</v>
      </c>
      <c r="B4682" s="4">
        <v>45633.708341668331</v>
      </c>
      <c r="C4682" t="s">
        <v>5019</v>
      </c>
      <c r="D4682" t="s">
        <v>5028</v>
      </c>
      <c r="E4682" t="s">
        <v>5035</v>
      </c>
      <c r="F4682" t="s">
        <v>5046</v>
      </c>
      <c r="G4682" t="s">
        <v>5066</v>
      </c>
      <c r="H4682">
        <v>60171</v>
      </c>
      <c r="I4682">
        <v>6</v>
      </c>
      <c r="J4682" t="s">
        <v>5070</v>
      </c>
      <c r="K4682">
        <v>11358.24</v>
      </c>
      <c r="L4682" t="s">
        <v>5074</v>
      </c>
      <c r="M4682">
        <f>MONTH(Helper_Columns[Order_Date])</f>
        <v>12</v>
      </c>
      <c r="N4682">
        <f>YEAR(Helper_Columns[Order_Date])</f>
        <v>2024</v>
      </c>
      <c r="O4682" t="str">
        <f>TEXT(Helper_Columns[Order_Date],"mmm")</f>
        <v>Dec</v>
      </c>
      <c r="P4682" s="7">
        <f>IFERROR(Helper_Columns[Profit]/Helper_Columns[Sales_Amount],0)</f>
        <v>0.18876601685197186</v>
      </c>
      <c r="Q4682" s="5" t="str">
        <f>IF(VALUE(SUBSTITUTE(Helper_Columns[[#This Row],[Discount]],"%",""))&gt;=10,"High Discount", "Normal")</f>
        <v>Normal</v>
      </c>
      <c r="R4682" s="5" t="str">
        <f xml:space="preserve"> IF(Helper_Columns[[#This Row],[Profit]]&gt;5000,"High","Low")</f>
        <v>High</v>
      </c>
    </row>
    <row r="4683" spans="1:18" x14ac:dyDescent="0.25">
      <c r="A4683" t="s">
        <v>4693</v>
      </c>
      <c r="B4683" s="4">
        <v>45633.781356271247</v>
      </c>
      <c r="C4683" t="s">
        <v>5014</v>
      </c>
      <c r="D4683" t="s">
        <v>5027</v>
      </c>
      <c r="E4683" t="s">
        <v>5044</v>
      </c>
      <c r="F4683" t="s">
        <v>5046</v>
      </c>
      <c r="G4683" t="s">
        <v>5057</v>
      </c>
      <c r="H4683">
        <v>21819</v>
      </c>
      <c r="I4683">
        <v>2</v>
      </c>
      <c r="J4683" t="s">
        <v>5072</v>
      </c>
      <c r="K4683">
        <v>3548.99</v>
      </c>
      <c r="L4683" t="s">
        <v>5074</v>
      </c>
      <c r="M4683">
        <f>MONTH(Helper_Columns[Order_Date])</f>
        <v>12</v>
      </c>
      <c r="N4683">
        <f>YEAR(Helper_Columns[Order_Date])</f>
        <v>2024</v>
      </c>
      <c r="O4683" t="str">
        <f>TEXT(Helper_Columns[Order_Date],"mmm")</f>
        <v>Dec</v>
      </c>
      <c r="P4683" s="7">
        <f>IFERROR(Helper_Columns[Profit]/Helper_Columns[Sales_Amount],0)</f>
        <v>0.16265594206883907</v>
      </c>
      <c r="Q4683" s="5" t="str">
        <f>IF(VALUE(SUBSTITUTE(Helper_Columns[[#This Row],[Discount]],"%",""))&gt;=10,"High Discount", "Normal")</f>
        <v>High Discount</v>
      </c>
      <c r="R4683" s="5" t="str">
        <f xml:space="preserve"> IF(Helper_Columns[[#This Row],[Profit]]&gt;5000,"High","Low")</f>
        <v>Low</v>
      </c>
    </row>
    <row r="4684" spans="1:18" x14ac:dyDescent="0.25">
      <c r="A4684" t="s">
        <v>4694</v>
      </c>
      <c r="B4684" s="4">
        <v>45633.854370874164</v>
      </c>
      <c r="C4684" t="s">
        <v>5016</v>
      </c>
      <c r="D4684" t="s">
        <v>5029</v>
      </c>
      <c r="E4684" t="s">
        <v>5040</v>
      </c>
      <c r="F4684" t="s">
        <v>5046</v>
      </c>
      <c r="G4684" t="s">
        <v>5049</v>
      </c>
      <c r="H4684">
        <v>6825</v>
      </c>
      <c r="I4684">
        <v>12</v>
      </c>
      <c r="J4684" t="s">
        <v>5070</v>
      </c>
      <c r="K4684">
        <v>985.33</v>
      </c>
      <c r="L4684" t="s">
        <v>5078</v>
      </c>
      <c r="M4684">
        <f>MONTH(Helper_Columns[Order_Date])</f>
        <v>12</v>
      </c>
      <c r="N4684">
        <f>YEAR(Helper_Columns[Order_Date])</f>
        <v>2024</v>
      </c>
      <c r="O4684" t="str">
        <f>TEXT(Helper_Columns[Order_Date],"mmm")</f>
        <v>Dec</v>
      </c>
      <c r="P4684" s="7">
        <f>IFERROR(Helper_Columns[Profit]/Helper_Columns[Sales_Amount],0)</f>
        <v>0.14437069597069599</v>
      </c>
      <c r="Q4684" s="5" t="str">
        <f>IF(VALUE(SUBSTITUTE(Helper_Columns[[#This Row],[Discount]],"%",""))&gt;=10,"High Discount", "Normal")</f>
        <v>Normal</v>
      </c>
      <c r="R4684" s="5" t="str">
        <f xml:space="preserve"> IF(Helper_Columns[[#This Row],[Profit]]&gt;5000,"High","Low")</f>
        <v>Low</v>
      </c>
    </row>
    <row r="4685" spans="1:18" x14ac:dyDescent="0.25">
      <c r="A4685" t="s">
        <v>4695</v>
      </c>
      <c r="B4685" s="4">
        <v>45633.927385477087</v>
      </c>
      <c r="C4685" t="s">
        <v>5022</v>
      </c>
      <c r="D4685" t="s">
        <v>5026</v>
      </c>
      <c r="E4685" t="s">
        <v>5030</v>
      </c>
      <c r="F4685" t="s">
        <v>5046</v>
      </c>
      <c r="G4685" t="s">
        <v>5049</v>
      </c>
      <c r="H4685">
        <v>42309</v>
      </c>
      <c r="I4685">
        <v>5</v>
      </c>
      <c r="J4685" t="s">
        <v>5073</v>
      </c>
      <c r="K4685">
        <v>9032.7999999999993</v>
      </c>
      <c r="L4685" t="s">
        <v>5077</v>
      </c>
      <c r="M4685">
        <f>MONTH(Helper_Columns[Order_Date])</f>
        <v>12</v>
      </c>
      <c r="N4685">
        <f>YEAR(Helper_Columns[Order_Date])</f>
        <v>2024</v>
      </c>
      <c r="O4685" t="str">
        <f>TEXT(Helper_Columns[Order_Date],"mmm")</f>
        <v>Dec</v>
      </c>
      <c r="P4685" s="7">
        <f>IFERROR(Helper_Columns[Profit]/Helper_Columns[Sales_Amount],0)</f>
        <v>0.2134959464889267</v>
      </c>
      <c r="Q4685" s="5" t="str">
        <f>IF(VALUE(SUBSTITUTE(Helper_Columns[[#This Row],[Discount]],"%",""))&gt;=10,"High Discount", "Normal")</f>
        <v>Normal</v>
      </c>
      <c r="R4685" s="5" t="str">
        <f xml:space="preserve"> IF(Helper_Columns[[#This Row],[Profit]]&gt;5000,"High","Low")</f>
        <v>High</v>
      </c>
    </row>
    <row r="4686" spans="1:18" x14ac:dyDescent="0.25">
      <c r="A4686" t="s">
        <v>4696</v>
      </c>
      <c r="B4686" s="4">
        <v>45634.000400080011</v>
      </c>
      <c r="C4686" t="s">
        <v>5017</v>
      </c>
      <c r="D4686" t="s">
        <v>5029</v>
      </c>
      <c r="E4686" t="s">
        <v>5041</v>
      </c>
      <c r="F4686" t="s">
        <v>5046</v>
      </c>
      <c r="G4686" t="s">
        <v>5066</v>
      </c>
      <c r="H4686">
        <v>19618</v>
      </c>
      <c r="I4686">
        <v>7</v>
      </c>
      <c r="J4686" t="s">
        <v>5069</v>
      </c>
      <c r="K4686">
        <v>1735.2</v>
      </c>
      <c r="L4686" t="s">
        <v>5074</v>
      </c>
      <c r="M4686">
        <f>MONTH(Helper_Columns[Order_Date])</f>
        <v>12</v>
      </c>
      <c r="N4686">
        <f>YEAR(Helper_Columns[Order_Date])</f>
        <v>2024</v>
      </c>
      <c r="O4686" t="str">
        <f>TEXT(Helper_Columns[Order_Date],"mmm")</f>
        <v>Dec</v>
      </c>
      <c r="P4686" s="7">
        <f>IFERROR(Helper_Columns[Profit]/Helper_Columns[Sales_Amount],0)</f>
        <v>8.8449383219492306E-2</v>
      </c>
      <c r="Q4686" s="5" t="str">
        <f>IF(VALUE(SUBSTITUTE(Helper_Columns[[#This Row],[Discount]],"%",""))&gt;=10,"High Discount", "Normal")</f>
        <v>High Discount</v>
      </c>
      <c r="R4686" s="5" t="str">
        <f xml:space="preserve"> IF(Helper_Columns[[#This Row],[Profit]]&gt;5000,"High","Low")</f>
        <v>Low</v>
      </c>
    </row>
    <row r="4687" spans="1:18" x14ac:dyDescent="0.25">
      <c r="A4687" t="s">
        <v>4697</v>
      </c>
      <c r="B4687" s="4">
        <v>45634.073414682927</v>
      </c>
      <c r="C4687" t="s">
        <v>5012</v>
      </c>
      <c r="D4687" t="s">
        <v>5026</v>
      </c>
      <c r="E4687" t="s">
        <v>5043</v>
      </c>
      <c r="F4687" t="s">
        <v>5047</v>
      </c>
      <c r="G4687" t="s">
        <v>5050</v>
      </c>
      <c r="H4687">
        <v>40241</v>
      </c>
      <c r="I4687">
        <v>10</v>
      </c>
      <c r="J4687" t="s">
        <v>5072</v>
      </c>
      <c r="K4687">
        <v>5389.58</v>
      </c>
      <c r="L4687" t="s">
        <v>5079</v>
      </c>
      <c r="M4687">
        <f>MONTH(Helper_Columns[Order_Date])</f>
        <v>12</v>
      </c>
      <c r="N4687">
        <f>YEAR(Helper_Columns[Order_Date])</f>
        <v>2024</v>
      </c>
      <c r="O4687" t="str">
        <f>TEXT(Helper_Columns[Order_Date],"mmm")</f>
        <v>Dec</v>
      </c>
      <c r="P4687" s="7">
        <f>IFERROR(Helper_Columns[Profit]/Helper_Columns[Sales_Amount],0)</f>
        <v>0.13393255634800327</v>
      </c>
      <c r="Q4687" s="5" t="str">
        <f>IF(VALUE(SUBSTITUTE(Helper_Columns[[#This Row],[Discount]],"%",""))&gt;=10,"High Discount", "Normal")</f>
        <v>High Discount</v>
      </c>
      <c r="R4687" s="5" t="str">
        <f xml:space="preserve"> IF(Helper_Columns[[#This Row],[Profit]]&gt;5000,"High","Low")</f>
        <v>High</v>
      </c>
    </row>
    <row r="4688" spans="1:18" x14ac:dyDescent="0.25">
      <c r="A4688" t="s">
        <v>4698</v>
      </c>
      <c r="B4688" s="4">
        <v>45634.146429285858</v>
      </c>
      <c r="C4688" t="s">
        <v>5016</v>
      </c>
      <c r="D4688" t="s">
        <v>5029</v>
      </c>
      <c r="E4688" t="s">
        <v>5041</v>
      </c>
      <c r="F4688" t="s">
        <v>5048</v>
      </c>
      <c r="G4688" t="s">
        <v>5059</v>
      </c>
      <c r="H4688">
        <v>29671</v>
      </c>
      <c r="I4688">
        <v>8</v>
      </c>
      <c r="J4688" t="s">
        <v>5069</v>
      </c>
      <c r="K4688">
        <v>4687.53</v>
      </c>
      <c r="L4688" t="s">
        <v>5075</v>
      </c>
      <c r="M4688">
        <f>MONTH(Helper_Columns[Order_Date])</f>
        <v>12</v>
      </c>
      <c r="N4688">
        <f>YEAR(Helper_Columns[Order_Date])</f>
        <v>2024</v>
      </c>
      <c r="O4688" t="str">
        <f>TEXT(Helper_Columns[Order_Date],"mmm")</f>
        <v>Dec</v>
      </c>
      <c r="P4688" s="7">
        <f>IFERROR(Helper_Columns[Profit]/Helper_Columns[Sales_Amount],0)</f>
        <v>0.15798355296417377</v>
      </c>
      <c r="Q4688" s="5" t="str">
        <f>IF(VALUE(SUBSTITUTE(Helper_Columns[[#This Row],[Discount]],"%",""))&gt;=10,"High Discount", "Normal")</f>
        <v>High Discount</v>
      </c>
      <c r="R4688" s="5" t="str">
        <f xml:space="preserve"> IF(Helper_Columns[[#This Row],[Profit]]&gt;5000,"High","Low")</f>
        <v>Low</v>
      </c>
    </row>
    <row r="4689" spans="1:18" x14ac:dyDescent="0.25">
      <c r="A4689" t="s">
        <v>4699</v>
      </c>
      <c r="B4689" s="4">
        <v>45634.219443888767</v>
      </c>
      <c r="C4689" t="s">
        <v>5018</v>
      </c>
      <c r="D4689" t="s">
        <v>5028</v>
      </c>
      <c r="E4689" t="s">
        <v>5032</v>
      </c>
      <c r="F4689" t="s">
        <v>5047</v>
      </c>
      <c r="G4689" t="s">
        <v>5050</v>
      </c>
      <c r="H4689">
        <v>59642</v>
      </c>
      <c r="I4689">
        <v>1</v>
      </c>
      <c r="J4689" t="s">
        <v>5070</v>
      </c>
      <c r="K4689">
        <v>10394.469999999999</v>
      </c>
      <c r="L4689" t="s">
        <v>5075</v>
      </c>
      <c r="M4689">
        <f>MONTH(Helper_Columns[Order_Date])</f>
        <v>12</v>
      </c>
      <c r="N4689">
        <f>YEAR(Helper_Columns[Order_Date])</f>
        <v>2024</v>
      </c>
      <c r="O4689" t="str">
        <f>TEXT(Helper_Columns[Order_Date],"mmm")</f>
        <v>Dec</v>
      </c>
      <c r="P4689" s="7">
        <f>IFERROR(Helper_Columns[Profit]/Helper_Columns[Sales_Amount],0)</f>
        <v>0.17428104355990745</v>
      </c>
      <c r="Q4689" s="5" t="str">
        <f>IF(VALUE(SUBSTITUTE(Helper_Columns[[#This Row],[Discount]],"%",""))&gt;=10,"High Discount", "Normal")</f>
        <v>Normal</v>
      </c>
      <c r="R4689" s="5" t="str">
        <f xml:space="preserve"> IF(Helper_Columns[[#This Row],[Profit]]&gt;5000,"High","Low")</f>
        <v>High</v>
      </c>
    </row>
    <row r="4690" spans="1:18" x14ac:dyDescent="0.25">
      <c r="A4690" t="s">
        <v>4700</v>
      </c>
      <c r="B4690" s="4">
        <v>45634.292458491691</v>
      </c>
      <c r="C4690" t="s">
        <v>5016</v>
      </c>
      <c r="D4690" t="s">
        <v>5029</v>
      </c>
      <c r="E4690" t="s">
        <v>5033</v>
      </c>
      <c r="F4690" t="s">
        <v>5046</v>
      </c>
      <c r="G4690" t="s">
        <v>5053</v>
      </c>
      <c r="H4690">
        <v>20449</v>
      </c>
      <c r="I4690">
        <v>7</v>
      </c>
      <c r="J4690" t="s">
        <v>5070</v>
      </c>
      <c r="K4690">
        <v>2695.4</v>
      </c>
      <c r="L4690" t="s">
        <v>5076</v>
      </c>
      <c r="M4690">
        <f>MONTH(Helper_Columns[Order_Date])</f>
        <v>12</v>
      </c>
      <c r="N4690">
        <f>YEAR(Helper_Columns[Order_Date])</f>
        <v>2024</v>
      </c>
      <c r="O4690" t="str">
        <f>TEXT(Helper_Columns[Order_Date],"mmm")</f>
        <v>Dec</v>
      </c>
      <c r="P4690" s="7">
        <f>IFERROR(Helper_Columns[Profit]/Helper_Columns[Sales_Amount],0)</f>
        <v>0.13181084649616118</v>
      </c>
      <c r="Q4690" s="5" t="str">
        <f>IF(VALUE(SUBSTITUTE(Helper_Columns[[#This Row],[Discount]],"%",""))&gt;=10,"High Discount", "Normal")</f>
        <v>Normal</v>
      </c>
      <c r="R4690" s="5" t="str">
        <f xml:space="preserve"> IF(Helper_Columns[[#This Row],[Profit]]&gt;5000,"High","Low")</f>
        <v>Low</v>
      </c>
    </row>
    <row r="4691" spans="1:18" x14ac:dyDescent="0.25">
      <c r="A4691" t="s">
        <v>4701</v>
      </c>
      <c r="B4691" s="4">
        <v>45634.365473094607</v>
      </c>
      <c r="C4691" t="s">
        <v>5017</v>
      </c>
      <c r="D4691" t="s">
        <v>5029</v>
      </c>
      <c r="E4691" t="s">
        <v>5039</v>
      </c>
      <c r="F4691" t="s">
        <v>5048</v>
      </c>
      <c r="G4691" t="s">
        <v>5055</v>
      </c>
      <c r="H4691">
        <v>1009</v>
      </c>
      <c r="I4691">
        <v>8</v>
      </c>
      <c r="J4691" t="s">
        <v>5069</v>
      </c>
      <c r="K4691">
        <v>163.13999999999999</v>
      </c>
      <c r="L4691" t="s">
        <v>5075</v>
      </c>
      <c r="M4691">
        <f>MONTH(Helper_Columns[Order_Date])</f>
        <v>12</v>
      </c>
      <c r="N4691">
        <f>YEAR(Helper_Columns[Order_Date])</f>
        <v>2024</v>
      </c>
      <c r="O4691" t="str">
        <f>TEXT(Helper_Columns[Order_Date],"mmm")</f>
        <v>Dec</v>
      </c>
      <c r="P4691" s="7">
        <f>IFERROR(Helper_Columns[Profit]/Helper_Columns[Sales_Amount],0)</f>
        <v>0.16168483647175419</v>
      </c>
      <c r="Q4691" s="5" t="str">
        <f>IF(VALUE(SUBSTITUTE(Helper_Columns[[#This Row],[Discount]],"%",""))&gt;=10,"High Discount", "Normal")</f>
        <v>High Discount</v>
      </c>
      <c r="R4691" s="5" t="str">
        <f xml:space="preserve"> IF(Helper_Columns[[#This Row],[Profit]]&gt;5000,"High","Low")</f>
        <v>Low</v>
      </c>
    </row>
    <row r="4692" spans="1:18" x14ac:dyDescent="0.25">
      <c r="A4692" t="s">
        <v>4702</v>
      </c>
      <c r="B4692" s="4">
        <v>45634.438487697538</v>
      </c>
      <c r="C4692" t="s">
        <v>5014</v>
      </c>
      <c r="D4692" t="s">
        <v>5029</v>
      </c>
      <c r="E4692" t="s">
        <v>5040</v>
      </c>
      <c r="F4692" t="s">
        <v>5047</v>
      </c>
      <c r="G4692" t="s">
        <v>5062</v>
      </c>
      <c r="H4692">
        <v>74042</v>
      </c>
      <c r="I4692">
        <v>7</v>
      </c>
      <c r="J4692" t="s">
        <v>5069</v>
      </c>
      <c r="K4692">
        <v>15234.16</v>
      </c>
      <c r="L4692" t="s">
        <v>5074</v>
      </c>
      <c r="M4692">
        <f>MONTH(Helper_Columns[Order_Date])</f>
        <v>12</v>
      </c>
      <c r="N4692">
        <f>YEAR(Helper_Columns[Order_Date])</f>
        <v>2024</v>
      </c>
      <c r="O4692" t="str">
        <f>TEXT(Helper_Columns[Order_Date],"mmm")</f>
        <v>Dec</v>
      </c>
      <c r="P4692" s="7">
        <f>IFERROR(Helper_Columns[Profit]/Helper_Columns[Sales_Amount],0)</f>
        <v>0.2057502498581886</v>
      </c>
      <c r="Q4692" s="5" t="str">
        <f>IF(VALUE(SUBSTITUTE(Helper_Columns[[#This Row],[Discount]],"%",""))&gt;=10,"High Discount", "Normal")</f>
        <v>High Discount</v>
      </c>
      <c r="R4692" s="5" t="str">
        <f xml:space="preserve"> IF(Helper_Columns[[#This Row],[Profit]]&gt;5000,"High","Low")</f>
        <v>High</v>
      </c>
    </row>
    <row r="4693" spans="1:18" x14ac:dyDescent="0.25">
      <c r="A4693" t="s">
        <v>4703</v>
      </c>
      <c r="B4693" s="4">
        <v>45634.511502300447</v>
      </c>
      <c r="C4693" t="s">
        <v>5020</v>
      </c>
      <c r="D4693" t="s">
        <v>5029</v>
      </c>
      <c r="E4693" t="s">
        <v>5041</v>
      </c>
      <c r="F4693" t="s">
        <v>5047</v>
      </c>
      <c r="G4693" t="s">
        <v>5050</v>
      </c>
      <c r="H4693">
        <v>19955</v>
      </c>
      <c r="I4693">
        <v>1</v>
      </c>
      <c r="J4693" t="s">
        <v>5072</v>
      </c>
      <c r="K4693">
        <v>1939.64</v>
      </c>
      <c r="L4693" t="s">
        <v>5077</v>
      </c>
      <c r="M4693">
        <f>MONTH(Helper_Columns[Order_Date])</f>
        <v>12</v>
      </c>
      <c r="N4693">
        <f>YEAR(Helper_Columns[Order_Date])</f>
        <v>2024</v>
      </c>
      <c r="O4693" t="str">
        <f>TEXT(Helper_Columns[Order_Date],"mmm")</f>
        <v>Dec</v>
      </c>
      <c r="P4693" s="7">
        <f>IFERROR(Helper_Columns[Profit]/Helper_Columns[Sales_Amount],0)</f>
        <v>9.7200701578551749E-2</v>
      </c>
      <c r="Q4693" s="5" t="str">
        <f>IF(VALUE(SUBSTITUTE(Helper_Columns[[#This Row],[Discount]],"%",""))&gt;=10,"High Discount", "Normal")</f>
        <v>High Discount</v>
      </c>
      <c r="R4693" s="5" t="str">
        <f xml:space="preserve"> IF(Helper_Columns[[#This Row],[Profit]]&gt;5000,"High","Low")</f>
        <v>Low</v>
      </c>
    </row>
    <row r="4694" spans="1:18" x14ac:dyDescent="0.25">
      <c r="A4694" t="s">
        <v>4704</v>
      </c>
      <c r="B4694" s="4">
        <v>45634.584516903378</v>
      </c>
      <c r="C4694" t="s">
        <v>5023</v>
      </c>
      <c r="D4694" t="s">
        <v>5026</v>
      </c>
      <c r="E4694" t="s">
        <v>5043</v>
      </c>
      <c r="F4694" t="s">
        <v>5048</v>
      </c>
      <c r="G4694" t="s">
        <v>5056</v>
      </c>
      <c r="H4694">
        <v>77732</v>
      </c>
      <c r="I4694">
        <v>10</v>
      </c>
      <c r="J4694" t="s">
        <v>5069</v>
      </c>
      <c r="K4694">
        <v>15035.04</v>
      </c>
      <c r="L4694" t="s">
        <v>5076</v>
      </c>
      <c r="M4694">
        <f>MONTH(Helper_Columns[Order_Date])</f>
        <v>12</v>
      </c>
      <c r="N4694">
        <f>YEAR(Helper_Columns[Order_Date])</f>
        <v>2024</v>
      </c>
      <c r="O4694" t="str">
        <f>TEXT(Helper_Columns[Order_Date],"mmm")</f>
        <v>Dec</v>
      </c>
      <c r="P4694" s="7">
        <f>IFERROR(Helper_Columns[Profit]/Helper_Columns[Sales_Amount],0)</f>
        <v>0.19342149951114085</v>
      </c>
      <c r="Q4694" s="5" t="str">
        <f>IF(VALUE(SUBSTITUTE(Helper_Columns[[#This Row],[Discount]],"%",""))&gt;=10,"High Discount", "Normal")</f>
        <v>High Discount</v>
      </c>
      <c r="R4694" s="5" t="str">
        <f xml:space="preserve"> IF(Helper_Columns[[#This Row],[Profit]]&gt;5000,"High","Low")</f>
        <v>High</v>
      </c>
    </row>
    <row r="4695" spans="1:18" x14ac:dyDescent="0.25">
      <c r="A4695" t="s">
        <v>4705</v>
      </c>
      <c r="B4695" s="4">
        <v>45634.657531506287</v>
      </c>
      <c r="C4695" t="s">
        <v>5012</v>
      </c>
      <c r="D4695" t="s">
        <v>5026</v>
      </c>
      <c r="E4695" t="s">
        <v>5034</v>
      </c>
      <c r="F4695" t="s">
        <v>5048</v>
      </c>
      <c r="G4695" t="s">
        <v>5065</v>
      </c>
      <c r="H4695">
        <v>57371</v>
      </c>
      <c r="I4695">
        <v>14</v>
      </c>
      <c r="J4695" t="s">
        <v>5072</v>
      </c>
      <c r="K4695">
        <v>10656.3</v>
      </c>
      <c r="L4695" t="s">
        <v>5076</v>
      </c>
      <c r="M4695">
        <f>MONTH(Helper_Columns[Order_Date])</f>
        <v>12</v>
      </c>
      <c r="N4695">
        <f>YEAR(Helper_Columns[Order_Date])</f>
        <v>2024</v>
      </c>
      <c r="O4695" t="str">
        <f>TEXT(Helper_Columns[Order_Date],"mmm")</f>
        <v>Dec</v>
      </c>
      <c r="P4695" s="7">
        <f>IFERROR(Helper_Columns[Profit]/Helper_Columns[Sales_Amount],0)</f>
        <v>0.18574366840389742</v>
      </c>
      <c r="Q4695" s="5" t="str">
        <f>IF(VALUE(SUBSTITUTE(Helper_Columns[[#This Row],[Discount]],"%",""))&gt;=10,"High Discount", "Normal")</f>
        <v>High Discount</v>
      </c>
      <c r="R4695" s="5" t="str">
        <f xml:space="preserve"> IF(Helper_Columns[[#This Row],[Profit]]&gt;5000,"High","Low")</f>
        <v>High</v>
      </c>
    </row>
    <row r="4696" spans="1:18" x14ac:dyDescent="0.25">
      <c r="A4696" t="s">
        <v>4706</v>
      </c>
      <c r="B4696" s="4">
        <v>45634.730546109211</v>
      </c>
      <c r="C4696" t="s">
        <v>5018</v>
      </c>
      <c r="D4696" t="s">
        <v>5027</v>
      </c>
      <c r="E4696" t="s">
        <v>5042</v>
      </c>
      <c r="F4696" t="s">
        <v>5048</v>
      </c>
      <c r="G4696" t="s">
        <v>5055</v>
      </c>
      <c r="H4696">
        <v>30540</v>
      </c>
      <c r="I4696">
        <v>8</v>
      </c>
      <c r="J4696" t="s">
        <v>5071</v>
      </c>
      <c r="K4696">
        <v>5927.28</v>
      </c>
      <c r="L4696" t="s">
        <v>5079</v>
      </c>
      <c r="M4696">
        <f>MONTH(Helper_Columns[Order_Date])</f>
        <v>12</v>
      </c>
      <c r="N4696">
        <f>YEAR(Helper_Columns[Order_Date])</f>
        <v>2024</v>
      </c>
      <c r="O4696" t="str">
        <f>TEXT(Helper_Columns[Order_Date],"mmm")</f>
        <v>Dec</v>
      </c>
      <c r="P4696" s="7">
        <f>IFERROR(Helper_Columns[Profit]/Helper_Columns[Sales_Amount],0)</f>
        <v>0.19408251473477406</v>
      </c>
      <c r="Q4696" s="5" t="str">
        <f>IF(VALUE(SUBSTITUTE(Helper_Columns[[#This Row],[Discount]],"%",""))&gt;=10,"High Discount", "Normal")</f>
        <v>High Discount</v>
      </c>
      <c r="R4696" s="5" t="str">
        <f xml:space="preserve"> IF(Helper_Columns[[#This Row],[Profit]]&gt;5000,"High","Low")</f>
        <v>High</v>
      </c>
    </row>
    <row r="4697" spans="1:18" x14ac:dyDescent="0.25">
      <c r="A4697" t="s">
        <v>4707</v>
      </c>
      <c r="B4697" s="4">
        <v>45634.803560712142</v>
      </c>
      <c r="C4697" t="s">
        <v>5022</v>
      </c>
      <c r="D4697" t="s">
        <v>5027</v>
      </c>
      <c r="E4697" t="s">
        <v>5038</v>
      </c>
      <c r="F4697" t="s">
        <v>5047</v>
      </c>
      <c r="G4697" t="s">
        <v>5067</v>
      </c>
      <c r="H4697">
        <v>70326</v>
      </c>
      <c r="I4697">
        <v>13</v>
      </c>
      <c r="J4697" t="s">
        <v>5070</v>
      </c>
      <c r="K4697">
        <v>13926.64</v>
      </c>
      <c r="L4697" t="s">
        <v>5078</v>
      </c>
      <c r="M4697">
        <f>MONTH(Helper_Columns[Order_Date])</f>
        <v>12</v>
      </c>
      <c r="N4697">
        <f>YEAR(Helper_Columns[Order_Date])</f>
        <v>2024</v>
      </c>
      <c r="O4697" t="str">
        <f>TEXT(Helper_Columns[Order_Date],"mmm")</f>
        <v>Dec</v>
      </c>
      <c r="P4697" s="7">
        <f>IFERROR(Helper_Columns[Profit]/Helper_Columns[Sales_Amount],0)</f>
        <v>0.19802974717743083</v>
      </c>
      <c r="Q4697" s="5" t="str">
        <f>IF(VALUE(SUBSTITUTE(Helper_Columns[[#This Row],[Discount]],"%",""))&gt;=10,"High Discount", "Normal")</f>
        <v>Normal</v>
      </c>
      <c r="R4697" s="5" t="str">
        <f xml:space="preserve"> IF(Helper_Columns[[#This Row],[Profit]]&gt;5000,"High","Low")</f>
        <v>High</v>
      </c>
    </row>
    <row r="4698" spans="1:18" x14ac:dyDescent="0.25">
      <c r="A4698" t="s">
        <v>4708</v>
      </c>
      <c r="B4698" s="4">
        <v>45634.876575315058</v>
      </c>
      <c r="C4698" t="s">
        <v>5022</v>
      </c>
      <c r="D4698" t="s">
        <v>5029</v>
      </c>
      <c r="E4698" t="s">
        <v>5033</v>
      </c>
      <c r="F4698" t="s">
        <v>5046</v>
      </c>
      <c r="G4698" t="s">
        <v>5060</v>
      </c>
      <c r="H4698">
        <v>47096</v>
      </c>
      <c r="I4698">
        <v>10</v>
      </c>
      <c r="J4698" t="s">
        <v>5072</v>
      </c>
      <c r="K4698">
        <v>4248.8999999999996</v>
      </c>
      <c r="L4698" t="s">
        <v>5076</v>
      </c>
      <c r="M4698">
        <f>MONTH(Helper_Columns[Order_Date])</f>
        <v>12</v>
      </c>
      <c r="N4698">
        <f>YEAR(Helper_Columns[Order_Date])</f>
        <v>2024</v>
      </c>
      <c r="O4698" t="str">
        <f>TEXT(Helper_Columns[Order_Date],"mmm")</f>
        <v>Dec</v>
      </c>
      <c r="P4698" s="7">
        <f>IFERROR(Helper_Columns[Profit]/Helper_Columns[Sales_Amount],0)</f>
        <v>9.0217852896211981E-2</v>
      </c>
      <c r="Q4698" s="5" t="str">
        <f>IF(VALUE(SUBSTITUTE(Helper_Columns[[#This Row],[Discount]],"%",""))&gt;=10,"High Discount", "Normal")</f>
        <v>High Discount</v>
      </c>
      <c r="R4698" s="5" t="str">
        <f xml:space="preserve"> IF(Helper_Columns[[#This Row],[Profit]]&gt;5000,"High","Low")</f>
        <v>Low</v>
      </c>
    </row>
    <row r="4699" spans="1:18" x14ac:dyDescent="0.25">
      <c r="A4699" t="s">
        <v>4709</v>
      </c>
      <c r="B4699" s="4">
        <v>45634.949589917967</v>
      </c>
      <c r="C4699" t="s">
        <v>5012</v>
      </c>
      <c r="D4699" t="s">
        <v>5029</v>
      </c>
      <c r="E4699" t="s">
        <v>5040</v>
      </c>
      <c r="F4699" t="s">
        <v>5046</v>
      </c>
      <c r="G4699" t="s">
        <v>5057</v>
      </c>
      <c r="H4699">
        <v>10610</v>
      </c>
      <c r="I4699">
        <v>14</v>
      </c>
      <c r="J4699" t="s">
        <v>5073</v>
      </c>
      <c r="K4699">
        <v>2138.12</v>
      </c>
      <c r="L4699" t="s">
        <v>5074</v>
      </c>
      <c r="M4699">
        <f>MONTH(Helper_Columns[Order_Date])</f>
        <v>12</v>
      </c>
      <c r="N4699">
        <f>YEAR(Helper_Columns[Order_Date])</f>
        <v>2024</v>
      </c>
      <c r="O4699" t="str">
        <f>TEXT(Helper_Columns[Order_Date],"mmm")</f>
        <v>Dec</v>
      </c>
      <c r="P4699" s="7">
        <f>IFERROR(Helper_Columns[Profit]/Helper_Columns[Sales_Amount],0)</f>
        <v>0.20151932139491044</v>
      </c>
      <c r="Q4699" s="5" t="str">
        <f>IF(VALUE(SUBSTITUTE(Helper_Columns[[#This Row],[Discount]],"%",""))&gt;=10,"High Discount", "Normal")</f>
        <v>Normal</v>
      </c>
      <c r="R4699" s="5" t="str">
        <f xml:space="preserve"> IF(Helper_Columns[[#This Row],[Profit]]&gt;5000,"High","Low")</f>
        <v>Low</v>
      </c>
    </row>
    <row r="4700" spans="1:18" x14ac:dyDescent="0.25">
      <c r="A4700" t="s">
        <v>4710</v>
      </c>
      <c r="B4700" s="4">
        <v>45635.022604520913</v>
      </c>
      <c r="C4700" t="s">
        <v>5020</v>
      </c>
      <c r="D4700" t="s">
        <v>5029</v>
      </c>
      <c r="E4700" t="s">
        <v>5039</v>
      </c>
      <c r="F4700" t="s">
        <v>5047</v>
      </c>
      <c r="G4700" t="s">
        <v>5064</v>
      </c>
      <c r="H4700">
        <v>12492</v>
      </c>
      <c r="I4700">
        <v>4</v>
      </c>
      <c r="J4700" t="s">
        <v>5071</v>
      </c>
      <c r="K4700">
        <v>2120.5100000000002</v>
      </c>
      <c r="L4700" t="s">
        <v>5078</v>
      </c>
      <c r="M4700">
        <f>MONTH(Helper_Columns[Order_Date])</f>
        <v>12</v>
      </c>
      <c r="N4700">
        <f>YEAR(Helper_Columns[Order_Date])</f>
        <v>2024</v>
      </c>
      <c r="O4700" t="str">
        <f>TEXT(Helper_Columns[Order_Date],"mmm")</f>
        <v>Dec</v>
      </c>
      <c r="P4700" s="7">
        <f>IFERROR(Helper_Columns[Profit]/Helper_Columns[Sales_Amount],0)</f>
        <v>0.16974943964137049</v>
      </c>
      <c r="Q4700" s="5" t="str">
        <f>IF(VALUE(SUBSTITUTE(Helper_Columns[[#This Row],[Discount]],"%",""))&gt;=10,"High Discount", "Normal")</f>
        <v>High Discount</v>
      </c>
      <c r="R4700" s="5" t="str">
        <f xml:space="preserve"> IF(Helper_Columns[[#This Row],[Profit]]&gt;5000,"High","Low")</f>
        <v>Low</v>
      </c>
    </row>
    <row r="4701" spans="1:18" x14ac:dyDescent="0.25">
      <c r="A4701" t="s">
        <v>4711</v>
      </c>
      <c r="B4701" s="4">
        <v>45635.095619123822</v>
      </c>
      <c r="C4701" t="s">
        <v>5022</v>
      </c>
      <c r="D4701" t="s">
        <v>5027</v>
      </c>
      <c r="E4701" t="s">
        <v>5042</v>
      </c>
      <c r="F4701" t="s">
        <v>5047</v>
      </c>
      <c r="G4701" t="s">
        <v>5062</v>
      </c>
      <c r="H4701">
        <v>66162</v>
      </c>
      <c r="I4701">
        <v>12</v>
      </c>
      <c r="J4701" t="s">
        <v>5068</v>
      </c>
      <c r="K4701">
        <v>9254.1299999999992</v>
      </c>
      <c r="L4701" t="s">
        <v>5078</v>
      </c>
      <c r="M4701">
        <f>MONTH(Helper_Columns[Order_Date])</f>
        <v>12</v>
      </c>
      <c r="N4701">
        <f>YEAR(Helper_Columns[Order_Date])</f>
        <v>2024</v>
      </c>
      <c r="O4701" t="str">
        <f>TEXT(Helper_Columns[Order_Date],"mmm")</f>
        <v>Dec</v>
      </c>
      <c r="P4701" s="7">
        <f>IFERROR(Helper_Columns[Profit]/Helper_Columns[Sales_Amount],0)</f>
        <v>0.13987077174208759</v>
      </c>
      <c r="Q4701" s="5" t="str">
        <f>IF(VALUE(SUBSTITUTE(Helper_Columns[[#This Row],[Discount]],"%",""))&gt;=10,"High Discount", "Normal")</f>
        <v>Normal</v>
      </c>
      <c r="R4701" s="5" t="str">
        <f xml:space="preserve"> IF(Helper_Columns[[#This Row],[Profit]]&gt;5000,"High","Low")</f>
        <v>High</v>
      </c>
    </row>
    <row r="4702" spans="1:18" x14ac:dyDescent="0.25">
      <c r="A4702" t="s">
        <v>4712</v>
      </c>
      <c r="B4702" s="4">
        <v>45635.168633726738</v>
      </c>
      <c r="C4702" t="s">
        <v>5020</v>
      </c>
      <c r="D4702" t="s">
        <v>5027</v>
      </c>
      <c r="E4702" t="s">
        <v>5042</v>
      </c>
      <c r="F4702" t="s">
        <v>5048</v>
      </c>
      <c r="G4702" t="s">
        <v>5055</v>
      </c>
      <c r="H4702">
        <v>45862</v>
      </c>
      <c r="I4702">
        <v>9</v>
      </c>
      <c r="J4702" t="s">
        <v>5068</v>
      </c>
      <c r="K4702">
        <v>5152.3599999999997</v>
      </c>
      <c r="L4702" t="s">
        <v>5078</v>
      </c>
      <c r="M4702">
        <f>MONTH(Helper_Columns[Order_Date])</f>
        <v>12</v>
      </c>
      <c r="N4702">
        <f>YEAR(Helper_Columns[Order_Date])</f>
        <v>2024</v>
      </c>
      <c r="O4702" t="str">
        <f>TEXT(Helper_Columns[Order_Date],"mmm")</f>
        <v>Dec</v>
      </c>
      <c r="P4702" s="7">
        <f>IFERROR(Helper_Columns[Profit]/Helper_Columns[Sales_Amount],0)</f>
        <v>0.1123448606689634</v>
      </c>
      <c r="Q4702" s="5" t="str">
        <f>IF(VALUE(SUBSTITUTE(Helper_Columns[[#This Row],[Discount]],"%",""))&gt;=10,"High Discount", "Normal")</f>
        <v>Normal</v>
      </c>
      <c r="R4702" s="5" t="str">
        <f xml:space="preserve"> IF(Helper_Columns[[#This Row],[Profit]]&gt;5000,"High","Low")</f>
        <v>High</v>
      </c>
    </row>
    <row r="4703" spans="1:18" x14ac:dyDescent="0.25">
      <c r="A4703" t="s">
        <v>4713</v>
      </c>
      <c r="B4703" s="4">
        <v>45635.241648329662</v>
      </c>
      <c r="C4703" t="s">
        <v>5025</v>
      </c>
      <c r="D4703" t="s">
        <v>5028</v>
      </c>
      <c r="E4703" t="s">
        <v>5035</v>
      </c>
      <c r="F4703" t="s">
        <v>5047</v>
      </c>
      <c r="G4703" t="s">
        <v>5058</v>
      </c>
      <c r="H4703">
        <v>49718</v>
      </c>
      <c r="I4703">
        <v>3</v>
      </c>
      <c r="J4703" t="s">
        <v>5072</v>
      </c>
      <c r="K4703">
        <v>4418.63</v>
      </c>
      <c r="L4703" t="s">
        <v>5074</v>
      </c>
      <c r="M4703">
        <f>MONTH(Helper_Columns[Order_Date])</f>
        <v>12</v>
      </c>
      <c r="N4703">
        <f>YEAR(Helper_Columns[Order_Date])</f>
        <v>2024</v>
      </c>
      <c r="O4703" t="str">
        <f>TEXT(Helper_Columns[Order_Date],"mmm")</f>
        <v>Dec</v>
      </c>
      <c r="P4703" s="7">
        <f>IFERROR(Helper_Columns[Profit]/Helper_Columns[Sales_Amount],0)</f>
        <v>8.8873848505571423E-2</v>
      </c>
      <c r="Q4703" s="5" t="str">
        <f>IF(VALUE(SUBSTITUTE(Helper_Columns[[#This Row],[Discount]],"%",""))&gt;=10,"High Discount", "Normal")</f>
        <v>High Discount</v>
      </c>
      <c r="R4703" s="5" t="str">
        <f xml:space="preserve"> IF(Helper_Columns[[#This Row],[Profit]]&gt;5000,"High","Low")</f>
        <v>Low</v>
      </c>
    </row>
    <row r="4704" spans="1:18" x14ac:dyDescent="0.25">
      <c r="A4704" t="s">
        <v>4714</v>
      </c>
      <c r="B4704" s="4">
        <v>45635.314662932578</v>
      </c>
      <c r="C4704" t="s">
        <v>5018</v>
      </c>
      <c r="D4704" t="s">
        <v>5026</v>
      </c>
      <c r="E4704" t="s">
        <v>5030</v>
      </c>
      <c r="F4704" t="s">
        <v>5047</v>
      </c>
      <c r="G4704" t="s">
        <v>5067</v>
      </c>
      <c r="H4704">
        <v>46231</v>
      </c>
      <c r="I4704">
        <v>9</v>
      </c>
      <c r="J4704" t="s">
        <v>5073</v>
      </c>
      <c r="K4704">
        <v>5655.1</v>
      </c>
      <c r="L4704" t="s">
        <v>5078</v>
      </c>
      <c r="M4704">
        <f>MONTH(Helper_Columns[Order_Date])</f>
        <v>12</v>
      </c>
      <c r="N4704">
        <f>YEAR(Helper_Columns[Order_Date])</f>
        <v>2024</v>
      </c>
      <c r="O4704" t="str">
        <f>TEXT(Helper_Columns[Order_Date],"mmm")</f>
        <v>Dec</v>
      </c>
      <c r="P4704" s="7">
        <f>IFERROR(Helper_Columns[Profit]/Helper_Columns[Sales_Amount],0)</f>
        <v>0.12232268391339146</v>
      </c>
      <c r="Q4704" s="5" t="str">
        <f>IF(VALUE(SUBSTITUTE(Helper_Columns[[#This Row],[Discount]],"%",""))&gt;=10,"High Discount", "Normal")</f>
        <v>Normal</v>
      </c>
      <c r="R4704" s="5" t="str">
        <f xml:space="preserve"> IF(Helper_Columns[[#This Row],[Profit]]&gt;5000,"High","Low")</f>
        <v>High</v>
      </c>
    </row>
    <row r="4705" spans="1:18" x14ac:dyDescent="0.25">
      <c r="A4705" t="s">
        <v>4715</v>
      </c>
      <c r="B4705" s="4">
        <v>45635.387677535487</v>
      </c>
      <c r="C4705" t="s">
        <v>5016</v>
      </c>
      <c r="D4705" t="s">
        <v>5029</v>
      </c>
      <c r="E4705" t="s">
        <v>5039</v>
      </c>
      <c r="F4705" t="s">
        <v>5047</v>
      </c>
      <c r="G4705" t="s">
        <v>5064</v>
      </c>
      <c r="H4705">
        <v>4812</v>
      </c>
      <c r="I4705">
        <v>5</v>
      </c>
      <c r="J4705" t="s">
        <v>5073</v>
      </c>
      <c r="K4705">
        <v>484.14</v>
      </c>
      <c r="L4705" t="s">
        <v>5077</v>
      </c>
      <c r="M4705">
        <f>MONTH(Helper_Columns[Order_Date])</f>
        <v>12</v>
      </c>
      <c r="N4705">
        <f>YEAR(Helper_Columns[Order_Date])</f>
        <v>2024</v>
      </c>
      <c r="O4705" t="str">
        <f>TEXT(Helper_Columns[Order_Date],"mmm")</f>
        <v>Dec</v>
      </c>
      <c r="P4705" s="7">
        <f>IFERROR(Helper_Columns[Profit]/Helper_Columns[Sales_Amount],0)</f>
        <v>0.10061097256857855</v>
      </c>
      <c r="Q4705" s="5" t="str">
        <f>IF(VALUE(SUBSTITUTE(Helper_Columns[[#This Row],[Discount]],"%",""))&gt;=10,"High Discount", "Normal")</f>
        <v>Normal</v>
      </c>
      <c r="R4705" s="5" t="str">
        <f xml:space="preserve"> IF(Helper_Columns[[#This Row],[Profit]]&gt;5000,"High","Low")</f>
        <v>Low</v>
      </c>
    </row>
    <row r="4706" spans="1:18" x14ac:dyDescent="0.25">
      <c r="A4706" t="s">
        <v>4716</v>
      </c>
      <c r="B4706" s="4">
        <v>45635.460692138433</v>
      </c>
      <c r="C4706" t="s">
        <v>5022</v>
      </c>
      <c r="D4706" t="s">
        <v>5029</v>
      </c>
      <c r="E4706" t="s">
        <v>5041</v>
      </c>
      <c r="F4706" t="s">
        <v>5047</v>
      </c>
      <c r="G4706" t="s">
        <v>5058</v>
      </c>
      <c r="H4706">
        <v>69412</v>
      </c>
      <c r="I4706">
        <v>5</v>
      </c>
      <c r="J4706" t="s">
        <v>5070</v>
      </c>
      <c r="K4706">
        <v>10373.870000000001</v>
      </c>
      <c r="L4706" t="s">
        <v>5074</v>
      </c>
      <c r="M4706">
        <f>MONTH(Helper_Columns[Order_Date])</f>
        <v>12</v>
      </c>
      <c r="N4706">
        <f>YEAR(Helper_Columns[Order_Date])</f>
        <v>2024</v>
      </c>
      <c r="O4706" t="str">
        <f>TEXT(Helper_Columns[Order_Date],"mmm")</f>
        <v>Dec</v>
      </c>
      <c r="P4706" s="7">
        <f>IFERROR(Helper_Columns[Profit]/Helper_Columns[Sales_Amount],0)</f>
        <v>0.14945355269982136</v>
      </c>
      <c r="Q4706" s="5" t="str">
        <f>IF(VALUE(SUBSTITUTE(Helper_Columns[[#This Row],[Discount]],"%",""))&gt;=10,"High Discount", "Normal")</f>
        <v>Normal</v>
      </c>
      <c r="R4706" s="5" t="str">
        <f xml:space="preserve"> IF(Helper_Columns[[#This Row],[Profit]]&gt;5000,"High","Low")</f>
        <v>High</v>
      </c>
    </row>
    <row r="4707" spans="1:18" x14ac:dyDescent="0.25">
      <c r="A4707" t="s">
        <v>4717</v>
      </c>
      <c r="B4707" s="4">
        <v>45635.533706741342</v>
      </c>
      <c r="C4707" t="s">
        <v>5023</v>
      </c>
      <c r="D4707" t="s">
        <v>5027</v>
      </c>
      <c r="E4707" t="s">
        <v>5038</v>
      </c>
      <c r="F4707" t="s">
        <v>5046</v>
      </c>
      <c r="G4707" t="s">
        <v>5049</v>
      </c>
      <c r="H4707">
        <v>16732</v>
      </c>
      <c r="I4707">
        <v>12</v>
      </c>
      <c r="J4707" t="s">
        <v>5068</v>
      </c>
      <c r="K4707">
        <v>3028.13</v>
      </c>
      <c r="L4707" t="s">
        <v>5077</v>
      </c>
      <c r="M4707">
        <f>MONTH(Helper_Columns[Order_Date])</f>
        <v>12</v>
      </c>
      <c r="N4707">
        <f>YEAR(Helper_Columns[Order_Date])</f>
        <v>2024</v>
      </c>
      <c r="O4707" t="str">
        <f>TEXT(Helper_Columns[Order_Date],"mmm")</f>
        <v>Dec</v>
      </c>
      <c r="P4707" s="7">
        <f>IFERROR(Helper_Columns[Profit]/Helper_Columns[Sales_Amount],0)</f>
        <v>0.18097836480994503</v>
      </c>
      <c r="Q4707" s="5" t="str">
        <f>IF(VALUE(SUBSTITUTE(Helper_Columns[[#This Row],[Discount]],"%",""))&gt;=10,"High Discount", "Normal")</f>
        <v>Normal</v>
      </c>
      <c r="R4707" s="5" t="str">
        <f xml:space="preserve"> IF(Helper_Columns[[#This Row],[Profit]]&gt;5000,"High","Low")</f>
        <v>Low</v>
      </c>
    </row>
    <row r="4708" spans="1:18" x14ac:dyDescent="0.25">
      <c r="A4708" t="s">
        <v>4718</v>
      </c>
      <c r="B4708" s="4">
        <v>45635.606721344258</v>
      </c>
      <c r="C4708" t="s">
        <v>5025</v>
      </c>
      <c r="D4708" t="s">
        <v>5029</v>
      </c>
      <c r="E4708" t="s">
        <v>5033</v>
      </c>
      <c r="F4708" t="s">
        <v>5048</v>
      </c>
      <c r="G4708" t="s">
        <v>5065</v>
      </c>
      <c r="H4708">
        <v>32485</v>
      </c>
      <c r="I4708">
        <v>1</v>
      </c>
      <c r="J4708" t="s">
        <v>5068</v>
      </c>
      <c r="K4708">
        <v>6309.54</v>
      </c>
      <c r="L4708" t="s">
        <v>5076</v>
      </c>
      <c r="M4708">
        <f>MONTH(Helper_Columns[Order_Date])</f>
        <v>12</v>
      </c>
      <c r="N4708">
        <f>YEAR(Helper_Columns[Order_Date])</f>
        <v>2024</v>
      </c>
      <c r="O4708" t="str">
        <f>TEXT(Helper_Columns[Order_Date],"mmm")</f>
        <v>Dec</v>
      </c>
      <c r="P4708" s="7">
        <f>IFERROR(Helper_Columns[Profit]/Helper_Columns[Sales_Amount],0)</f>
        <v>0.19422933661690012</v>
      </c>
      <c r="Q4708" s="5" t="str">
        <f>IF(VALUE(SUBSTITUTE(Helper_Columns[[#This Row],[Discount]],"%",""))&gt;=10,"High Discount", "Normal")</f>
        <v>Normal</v>
      </c>
      <c r="R4708" s="5" t="str">
        <f xml:space="preserve"> IF(Helper_Columns[[#This Row],[Profit]]&gt;5000,"High","Low")</f>
        <v>High</v>
      </c>
    </row>
    <row r="4709" spans="1:18" x14ac:dyDescent="0.25">
      <c r="A4709" t="s">
        <v>4719</v>
      </c>
      <c r="B4709" s="4">
        <v>45635.679735947189</v>
      </c>
      <c r="C4709" t="s">
        <v>5020</v>
      </c>
      <c r="D4709" t="s">
        <v>5026</v>
      </c>
      <c r="E4709" t="s">
        <v>5043</v>
      </c>
      <c r="F4709" t="s">
        <v>5047</v>
      </c>
      <c r="G4709" t="s">
        <v>5058</v>
      </c>
      <c r="H4709">
        <v>40752</v>
      </c>
      <c r="I4709">
        <v>5</v>
      </c>
      <c r="J4709" t="s">
        <v>5073</v>
      </c>
      <c r="K4709">
        <v>5741.49</v>
      </c>
      <c r="L4709" t="s">
        <v>5074</v>
      </c>
      <c r="M4709">
        <f>MONTH(Helper_Columns[Order_Date])</f>
        <v>12</v>
      </c>
      <c r="N4709">
        <f>YEAR(Helper_Columns[Order_Date])</f>
        <v>2024</v>
      </c>
      <c r="O4709" t="str">
        <f>TEXT(Helper_Columns[Order_Date],"mmm")</f>
        <v>Dec</v>
      </c>
      <c r="P4709" s="7">
        <f>IFERROR(Helper_Columns[Profit]/Helper_Columns[Sales_Amount],0)</f>
        <v>0.14088854534746761</v>
      </c>
      <c r="Q4709" s="5" t="str">
        <f>IF(VALUE(SUBSTITUTE(Helper_Columns[[#This Row],[Discount]],"%",""))&gt;=10,"High Discount", "Normal")</f>
        <v>Normal</v>
      </c>
      <c r="R4709" s="5" t="str">
        <f xml:space="preserve"> IF(Helper_Columns[[#This Row],[Profit]]&gt;5000,"High","Low")</f>
        <v>High</v>
      </c>
    </row>
    <row r="4710" spans="1:18" x14ac:dyDescent="0.25">
      <c r="A4710" t="s">
        <v>4720</v>
      </c>
      <c r="B4710" s="4">
        <v>45635.752750550113</v>
      </c>
      <c r="C4710" t="s">
        <v>5017</v>
      </c>
      <c r="D4710" t="s">
        <v>5028</v>
      </c>
      <c r="E4710" t="s">
        <v>5032</v>
      </c>
      <c r="F4710" t="s">
        <v>5047</v>
      </c>
      <c r="G4710" t="s">
        <v>5058</v>
      </c>
      <c r="H4710">
        <v>3120</v>
      </c>
      <c r="I4710">
        <v>7</v>
      </c>
      <c r="J4710" t="s">
        <v>5068</v>
      </c>
      <c r="K4710">
        <v>440.11</v>
      </c>
      <c r="L4710" t="s">
        <v>5078</v>
      </c>
      <c r="M4710">
        <f>MONTH(Helper_Columns[Order_Date])</f>
        <v>12</v>
      </c>
      <c r="N4710">
        <f>YEAR(Helper_Columns[Order_Date])</f>
        <v>2024</v>
      </c>
      <c r="O4710" t="str">
        <f>TEXT(Helper_Columns[Order_Date],"mmm")</f>
        <v>Dec</v>
      </c>
      <c r="P4710" s="7">
        <f>IFERROR(Helper_Columns[Profit]/Helper_Columns[Sales_Amount],0)</f>
        <v>0.14106089743589745</v>
      </c>
      <c r="Q4710" s="5" t="str">
        <f>IF(VALUE(SUBSTITUTE(Helper_Columns[[#This Row],[Discount]],"%",""))&gt;=10,"High Discount", "Normal")</f>
        <v>Normal</v>
      </c>
      <c r="R4710" s="5" t="str">
        <f xml:space="preserve"> IF(Helper_Columns[[#This Row],[Profit]]&gt;5000,"High","Low")</f>
        <v>Low</v>
      </c>
    </row>
    <row r="4711" spans="1:18" x14ac:dyDescent="0.25">
      <c r="A4711" t="s">
        <v>4721</v>
      </c>
      <c r="B4711" s="4">
        <v>45635.825765153022</v>
      </c>
      <c r="C4711" t="s">
        <v>5019</v>
      </c>
      <c r="D4711" t="s">
        <v>5027</v>
      </c>
      <c r="E4711" t="s">
        <v>5044</v>
      </c>
      <c r="F4711" t="s">
        <v>5048</v>
      </c>
      <c r="G4711" t="s">
        <v>5065</v>
      </c>
      <c r="H4711">
        <v>17297</v>
      </c>
      <c r="I4711">
        <v>9</v>
      </c>
      <c r="J4711" t="s">
        <v>5070</v>
      </c>
      <c r="K4711">
        <v>2218.39</v>
      </c>
      <c r="L4711" t="s">
        <v>5078</v>
      </c>
      <c r="M4711">
        <f>MONTH(Helper_Columns[Order_Date])</f>
        <v>12</v>
      </c>
      <c r="N4711">
        <f>YEAR(Helper_Columns[Order_Date])</f>
        <v>2024</v>
      </c>
      <c r="O4711" t="str">
        <f>TEXT(Helper_Columns[Order_Date],"mmm")</f>
        <v>Dec</v>
      </c>
      <c r="P4711" s="7">
        <f>IFERROR(Helper_Columns[Profit]/Helper_Columns[Sales_Amount],0)</f>
        <v>0.12825287622131004</v>
      </c>
      <c r="Q4711" s="5" t="str">
        <f>IF(VALUE(SUBSTITUTE(Helper_Columns[[#This Row],[Discount]],"%",""))&gt;=10,"High Discount", "Normal")</f>
        <v>Normal</v>
      </c>
      <c r="R4711" s="5" t="str">
        <f xml:space="preserve"> IF(Helper_Columns[[#This Row],[Profit]]&gt;5000,"High","Low")</f>
        <v>Low</v>
      </c>
    </row>
    <row r="4712" spans="1:18" x14ac:dyDescent="0.25">
      <c r="A4712" t="s">
        <v>4722</v>
      </c>
      <c r="B4712" s="4">
        <v>45635.898779755953</v>
      </c>
      <c r="C4712" t="s">
        <v>5017</v>
      </c>
      <c r="D4712" t="s">
        <v>5029</v>
      </c>
      <c r="E4712" t="s">
        <v>5041</v>
      </c>
      <c r="F4712" t="s">
        <v>5048</v>
      </c>
      <c r="G4712" t="s">
        <v>5052</v>
      </c>
      <c r="H4712">
        <v>60465</v>
      </c>
      <c r="I4712">
        <v>10</v>
      </c>
      <c r="J4712" t="s">
        <v>5070</v>
      </c>
      <c r="K4712">
        <v>13155.09</v>
      </c>
      <c r="L4712" t="s">
        <v>5078</v>
      </c>
      <c r="M4712">
        <f>MONTH(Helper_Columns[Order_Date])</f>
        <v>12</v>
      </c>
      <c r="N4712">
        <f>YEAR(Helper_Columns[Order_Date])</f>
        <v>2024</v>
      </c>
      <c r="O4712" t="str">
        <f>TEXT(Helper_Columns[Order_Date],"mmm")</f>
        <v>Dec</v>
      </c>
      <c r="P4712" s="7">
        <f>IFERROR(Helper_Columns[Profit]/Helper_Columns[Sales_Amount],0)</f>
        <v>0.21756536839493923</v>
      </c>
      <c r="Q4712" s="5" t="str">
        <f>IF(VALUE(SUBSTITUTE(Helper_Columns[[#This Row],[Discount]],"%",""))&gt;=10,"High Discount", "Normal")</f>
        <v>Normal</v>
      </c>
      <c r="R4712" s="5" t="str">
        <f xml:space="preserve"> IF(Helper_Columns[[#This Row],[Profit]]&gt;5000,"High","Low")</f>
        <v>High</v>
      </c>
    </row>
    <row r="4713" spans="1:18" x14ac:dyDescent="0.25">
      <c r="A4713" t="s">
        <v>4723</v>
      </c>
      <c r="B4713" s="4">
        <v>45635.971794358869</v>
      </c>
      <c r="C4713" t="s">
        <v>5023</v>
      </c>
      <c r="D4713" t="s">
        <v>5029</v>
      </c>
      <c r="E4713" t="s">
        <v>5041</v>
      </c>
      <c r="F4713" t="s">
        <v>5047</v>
      </c>
      <c r="G4713" t="s">
        <v>5050</v>
      </c>
      <c r="H4713">
        <v>58766</v>
      </c>
      <c r="I4713">
        <v>4</v>
      </c>
      <c r="J4713" t="s">
        <v>5070</v>
      </c>
      <c r="K4713">
        <v>11571.05</v>
      </c>
      <c r="L4713" t="s">
        <v>5079</v>
      </c>
      <c r="M4713">
        <f>MONTH(Helper_Columns[Order_Date])</f>
        <v>12</v>
      </c>
      <c r="N4713">
        <f>YEAR(Helper_Columns[Order_Date])</f>
        <v>2024</v>
      </c>
      <c r="O4713" t="str">
        <f>TEXT(Helper_Columns[Order_Date],"mmm")</f>
        <v>Dec</v>
      </c>
      <c r="P4713" s="7">
        <f>IFERROR(Helper_Columns[Profit]/Helper_Columns[Sales_Amount],0)</f>
        <v>0.19690041860939997</v>
      </c>
      <c r="Q4713" s="5" t="str">
        <f>IF(VALUE(SUBSTITUTE(Helper_Columns[[#This Row],[Discount]],"%",""))&gt;=10,"High Discount", "Normal")</f>
        <v>Normal</v>
      </c>
      <c r="R4713" s="5" t="str">
        <f xml:space="preserve"> IF(Helper_Columns[[#This Row],[Profit]]&gt;5000,"High","Low")</f>
        <v>High</v>
      </c>
    </row>
    <row r="4714" spans="1:18" x14ac:dyDescent="0.25">
      <c r="A4714" t="s">
        <v>4724</v>
      </c>
      <c r="B4714" s="4">
        <v>45636.044808961793</v>
      </c>
      <c r="C4714" t="s">
        <v>5018</v>
      </c>
      <c r="D4714" t="s">
        <v>5029</v>
      </c>
      <c r="E4714" t="s">
        <v>5039</v>
      </c>
      <c r="F4714" t="s">
        <v>5046</v>
      </c>
      <c r="G4714" t="s">
        <v>5049</v>
      </c>
      <c r="H4714">
        <v>74741</v>
      </c>
      <c r="I4714">
        <v>2</v>
      </c>
      <c r="J4714" t="s">
        <v>5068</v>
      </c>
      <c r="K4714">
        <v>15948.71</v>
      </c>
      <c r="L4714" t="s">
        <v>5077</v>
      </c>
      <c r="M4714">
        <f>MONTH(Helper_Columns[Order_Date])</f>
        <v>12</v>
      </c>
      <c r="N4714">
        <f>YEAR(Helper_Columns[Order_Date])</f>
        <v>2024</v>
      </c>
      <c r="O4714" t="str">
        <f>TEXT(Helper_Columns[Order_Date],"mmm")</f>
        <v>Dec</v>
      </c>
      <c r="P4714" s="7">
        <f>IFERROR(Helper_Columns[Profit]/Helper_Columns[Sales_Amount],0)</f>
        <v>0.21338636089964008</v>
      </c>
      <c r="Q4714" s="5" t="str">
        <f>IF(VALUE(SUBSTITUTE(Helper_Columns[[#This Row],[Discount]],"%",""))&gt;=10,"High Discount", "Normal")</f>
        <v>Normal</v>
      </c>
      <c r="R4714" s="5" t="str">
        <f xml:space="preserve"> IF(Helper_Columns[[#This Row],[Profit]]&gt;5000,"High","Low")</f>
        <v>High</v>
      </c>
    </row>
    <row r="4715" spans="1:18" x14ac:dyDescent="0.25">
      <c r="A4715" t="s">
        <v>4725</v>
      </c>
      <c r="B4715" s="4">
        <v>45636.117823564709</v>
      </c>
      <c r="C4715" t="s">
        <v>5014</v>
      </c>
      <c r="D4715" t="s">
        <v>5029</v>
      </c>
      <c r="E4715" t="s">
        <v>5039</v>
      </c>
      <c r="F4715" t="s">
        <v>5047</v>
      </c>
      <c r="G4715" t="s">
        <v>5058</v>
      </c>
      <c r="H4715">
        <v>71486</v>
      </c>
      <c r="I4715">
        <v>2</v>
      </c>
      <c r="J4715" t="s">
        <v>5071</v>
      </c>
      <c r="K4715">
        <v>12297.56</v>
      </c>
      <c r="L4715" t="s">
        <v>5074</v>
      </c>
      <c r="M4715">
        <f>MONTH(Helper_Columns[Order_Date])</f>
        <v>12</v>
      </c>
      <c r="N4715">
        <f>YEAR(Helper_Columns[Order_Date])</f>
        <v>2024</v>
      </c>
      <c r="O4715" t="str">
        <f>TEXT(Helper_Columns[Order_Date],"mmm")</f>
        <v>Dec</v>
      </c>
      <c r="P4715" s="7">
        <f>IFERROR(Helper_Columns[Profit]/Helper_Columns[Sales_Amount],0)</f>
        <v>0.17202752986598774</v>
      </c>
      <c r="Q4715" s="5" t="str">
        <f>IF(VALUE(SUBSTITUTE(Helper_Columns[[#This Row],[Discount]],"%",""))&gt;=10,"High Discount", "Normal")</f>
        <v>High Discount</v>
      </c>
      <c r="R4715" s="5" t="str">
        <f xml:space="preserve"> IF(Helper_Columns[[#This Row],[Profit]]&gt;5000,"High","Low")</f>
        <v>High</v>
      </c>
    </row>
    <row r="4716" spans="1:18" x14ac:dyDescent="0.25">
      <c r="A4716" t="s">
        <v>4726</v>
      </c>
      <c r="B4716" s="4">
        <v>45636.190838167633</v>
      </c>
      <c r="C4716" t="s">
        <v>5014</v>
      </c>
      <c r="D4716" t="s">
        <v>5026</v>
      </c>
      <c r="E4716" t="s">
        <v>5034</v>
      </c>
      <c r="F4716" t="s">
        <v>5046</v>
      </c>
      <c r="G4716" t="s">
        <v>5057</v>
      </c>
      <c r="H4716">
        <v>78177</v>
      </c>
      <c r="I4716">
        <v>2</v>
      </c>
      <c r="J4716" t="s">
        <v>5071</v>
      </c>
      <c r="K4716">
        <v>13889.03</v>
      </c>
      <c r="L4716" t="s">
        <v>5074</v>
      </c>
      <c r="M4716">
        <f>MONTH(Helper_Columns[Order_Date])</f>
        <v>12</v>
      </c>
      <c r="N4716">
        <f>YEAR(Helper_Columns[Order_Date])</f>
        <v>2024</v>
      </c>
      <c r="O4716" t="str">
        <f>TEXT(Helper_Columns[Order_Date],"mmm")</f>
        <v>Dec</v>
      </c>
      <c r="P4716" s="7">
        <f>IFERROR(Helper_Columns[Profit]/Helper_Columns[Sales_Amount],0)</f>
        <v>0.17766133261701011</v>
      </c>
      <c r="Q4716" s="5" t="str">
        <f>IF(VALUE(SUBSTITUTE(Helper_Columns[[#This Row],[Discount]],"%",""))&gt;=10,"High Discount", "Normal")</f>
        <v>High Discount</v>
      </c>
      <c r="R4716" s="5" t="str">
        <f xml:space="preserve"> IF(Helper_Columns[[#This Row],[Profit]]&gt;5000,"High","Low")</f>
        <v>High</v>
      </c>
    </row>
    <row r="4717" spans="1:18" x14ac:dyDescent="0.25">
      <c r="A4717" t="s">
        <v>4727</v>
      </c>
      <c r="B4717" s="4">
        <v>45636.263852770542</v>
      </c>
      <c r="C4717" t="s">
        <v>5012</v>
      </c>
      <c r="D4717" t="s">
        <v>5027</v>
      </c>
      <c r="E4717" t="s">
        <v>5038</v>
      </c>
      <c r="F4717" t="s">
        <v>5047</v>
      </c>
      <c r="G4717" t="s">
        <v>5050</v>
      </c>
      <c r="H4717">
        <v>47442</v>
      </c>
      <c r="I4717">
        <v>1</v>
      </c>
      <c r="J4717" t="s">
        <v>5068</v>
      </c>
      <c r="K4717">
        <v>7085.03</v>
      </c>
      <c r="L4717" t="s">
        <v>5079</v>
      </c>
      <c r="M4717">
        <f>MONTH(Helper_Columns[Order_Date])</f>
        <v>12</v>
      </c>
      <c r="N4717">
        <f>YEAR(Helper_Columns[Order_Date])</f>
        <v>2024</v>
      </c>
      <c r="O4717" t="str">
        <f>TEXT(Helper_Columns[Order_Date],"mmm")</f>
        <v>Dec</v>
      </c>
      <c r="P4717" s="7">
        <f>IFERROR(Helper_Columns[Profit]/Helper_Columns[Sales_Amount],0)</f>
        <v>0.14934087938957041</v>
      </c>
      <c r="Q4717" s="5" t="str">
        <f>IF(VALUE(SUBSTITUTE(Helper_Columns[[#This Row],[Discount]],"%",""))&gt;=10,"High Discount", "Normal")</f>
        <v>Normal</v>
      </c>
      <c r="R4717" s="5" t="str">
        <f xml:space="preserve"> IF(Helper_Columns[[#This Row],[Profit]]&gt;5000,"High","Low")</f>
        <v>High</v>
      </c>
    </row>
    <row r="4718" spans="1:18" x14ac:dyDescent="0.25">
      <c r="A4718" t="s">
        <v>4728</v>
      </c>
      <c r="B4718" s="4">
        <v>45636.336867373473</v>
      </c>
      <c r="C4718" t="s">
        <v>5014</v>
      </c>
      <c r="D4718" t="s">
        <v>5029</v>
      </c>
      <c r="E4718" t="s">
        <v>5040</v>
      </c>
      <c r="F4718" t="s">
        <v>5046</v>
      </c>
      <c r="G4718" t="s">
        <v>5049</v>
      </c>
      <c r="H4718">
        <v>30899</v>
      </c>
      <c r="I4718">
        <v>6</v>
      </c>
      <c r="J4718" t="s">
        <v>5073</v>
      </c>
      <c r="K4718">
        <v>4004.05</v>
      </c>
      <c r="L4718" t="s">
        <v>5075</v>
      </c>
      <c r="M4718">
        <f>MONTH(Helper_Columns[Order_Date])</f>
        <v>12</v>
      </c>
      <c r="N4718">
        <f>YEAR(Helper_Columns[Order_Date])</f>
        <v>2024</v>
      </c>
      <c r="O4718" t="str">
        <f>TEXT(Helper_Columns[Order_Date],"mmm")</f>
        <v>Dec</v>
      </c>
      <c r="P4718" s="7">
        <f>IFERROR(Helper_Columns[Profit]/Helper_Columns[Sales_Amount],0)</f>
        <v>0.12958509984141883</v>
      </c>
      <c r="Q4718" s="5" t="str">
        <f>IF(VALUE(SUBSTITUTE(Helper_Columns[[#This Row],[Discount]],"%",""))&gt;=10,"High Discount", "Normal")</f>
        <v>Normal</v>
      </c>
      <c r="R4718" s="5" t="str">
        <f xml:space="preserve"> IF(Helper_Columns[[#This Row],[Profit]]&gt;5000,"High","Low")</f>
        <v>Low</v>
      </c>
    </row>
    <row r="4719" spans="1:18" x14ac:dyDescent="0.25">
      <c r="A4719" t="s">
        <v>4729</v>
      </c>
      <c r="B4719" s="4">
        <v>45636.409881976389</v>
      </c>
      <c r="C4719" t="s">
        <v>5020</v>
      </c>
      <c r="D4719" t="s">
        <v>5029</v>
      </c>
      <c r="E4719" t="s">
        <v>5039</v>
      </c>
      <c r="F4719" t="s">
        <v>5047</v>
      </c>
      <c r="G4719" t="s">
        <v>5063</v>
      </c>
      <c r="H4719">
        <v>50025</v>
      </c>
      <c r="I4719">
        <v>12</v>
      </c>
      <c r="J4719" t="s">
        <v>5069</v>
      </c>
      <c r="K4719">
        <v>4129.99</v>
      </c>
      <c r="L4719" t="s">
        <v>5079</v>
      </c>
      <c r="M4719">
        <f>MONTH(Helper_Columns[Order_Date])</f>
        <v>12</v>
      </c>
      <c r="N4719">
        <f>YEAR(Helper_Columns[Order_Date])</f>
        <v>2024</v>
      </c>
      <c r="O4719" t="str">
        <f>TEXT(Helper_Columns[Order_Date],"mmm")</f>
        <v>Dec</v>
      </c>
      <c r="P4719" s="7">
        <f>IFERROR(Helper_Columns[Profit]/Helper_Columns[Sales_Amount],0)</f>
        <v>8.2558520739630187E-2</v>
      </c>
      <c r="Q4719" s="5" t="str">
        <f>IF(VALUE(SUBSTITUTE(Helper_Columns[[#This Row],[Discount]],"%",""))&gt;=10,"High Discount", "Normal")</f>
        <v>High Discount</v>
      </c>
      <c r="R4719" s="5" t="str">
        <f xml:space="preserve"> IF(Helper_Columns[[#This Row],[Profit]]&gt;5000,"High","Low")</f>
        <v>Low</v>
      </c>
    </row>
    <row r="4720" spans="1:18" x14ac:dyDescent="0.25">
      <c r="A4720" t="s">
        <v>4730</v>
      </c>
      <c r="B4720" s="4">
        <v>45636.482896579313</v>
      </c>
      <c r="C4720" t="s">
        <v>5025</v>
      </c>
      <c r="D4720" t="s">
        <v>5029</v>
      </c>
      <c r="E4720" t="s">
        <v>5039</v>
      </c>
      <c r="F4720" t="s">
        <v>5047</v>
      </c>
      <c r="G4720" t="s">
        <v>5064</v>
      </c>
      <c r="H4720">
        <v>67982</v>
      </c>
      <c r="I4720">
        <v>6</v>
      </c>
      <c r="J4720" t="s">
        <v>5073</v>
      </c>
      <c r="K4720">
        <v>13324.84</v>
      </c>
      <c r="L4720" t="s">
        <v>5079</v>
      </c>
      <c r="M4720">
        <f>MONTH(Helper_Columns[Order_Date])</f>
        <v>12</v>
      </c>
      <c r="N4720">
        <f>YEAR(Helper_Columns[Order_Date])</f>
        <v>2024</v>
      </c>
      <c r="O4720" t="str">
        <f>TEXT(Helper_Columns[Order_Date],"mmm")</f>
        <v>Dec</v>
      </c>
      <c r="P4720" s="7">
        <f>IFERROR(Helper_Columns[Profit]/Helper_Columns[Sales_Amount],0)</f>
        <v>0.19600541319761114</v>
      </c>
      <c r="Q4720" s="5" t="str">
        <f>IF(VALUE(SUBSTITUTE(Helper_Columns[[#This Row],[Discount]],"%",""))&gt;=10,"High Discount", "Normal")</f>
        <v>Normal</v>
      </c>
      <c r="R4720" s="5" t="str">
        <f xml:space="preserve"> IF(Helper_Columns[[#This Row],[Profit]]&gt;5000,"High","Low")</f>
        <v>High</v>
      </c>
    </row>
    <row r="4721" spans="1:18" x14ac:dyDescent="0.25">
      <c r="A4721" t="s">
        <v>4731</v>
      </c>
      <c r="B4721" s="4">
        <v>45636.555911182237</v>
      </c>
      <c r="C4721" t="s">
        <v>5025</v>
      </c>
      <c r="D4721" t="s">
        <v>5029</v>
      </c>
      <c r="E4721" t="s">
        <v>5033</v>
      </c>
      <c r="F4721" t="s">
        <v>5048</v>
      </c>
      <c r="G4721" t="s">
        <v>5059</v>
      </c>
      <c r="H4721">
        <v>30940</v>
      </c>
      <c r="I4721">
        <v>2</v>
      </c>
      <c r="J4721" t="s">
        <v>5072</v>
      </c>
      <c r="K4721">
        <v>5410.57</v>
      </c>
      <c r="L4721" t="s">
        <v>5075</v>
      </c>
      <c r="M4721">
        <f>MONTH(Helper_Columns[Order_Date])</f>
        <v>12</v>
      </c>
      <c r="N4721">
        <f>YEAR(Helper_Columns[Order_Date])</f>
        <v>2024</v>
      </c>
      <c r="O4721" t="str">
        <f>TEXT(Helper_Columns[Order_Date],"mmm")</f>
        <v>Dec</v>
      </c>
      <c r="P4721" s="7">
        <f>IFERROR(Helper_Columns[Profit]/Helper_Columns[Sales_Amount],0)</f>
        <v>0.17487297996121526</v>
      </c>
      <c r="Q4721" s="5" t="str">
        <f>IF(VALUE(SUBSTITUTE(Helper_Columns[[#This Row],[Discount]],"%",""))&gt;=10,"High Discount", "Normal")</f>
        <v>High Discount</v>
      </c>
      <c r="R4721" s="5" t="str">
        <f xml:space="preserve"> IF(Helper_Columns[[#This Row],[Profit]]&gt;5000,"High","Low")</f>
        <v>High</v>
      </c>
    </row>
    <row r="4722" spans="1:18" x14ac:dyDescent="0.25">
      <c r="A4722" t="s">
        <v>4732</v>
      </c>
      <c r="B4722" s="4">
        <v>45636.628925785153</v>
      </c>
      <c r="C4722" t="s">
        <v>5021</v>
      </c>
      <c r="D4722" t="s">
        <v>5027</v>
      </c>
      <c r="E4722" t="s">
        <v>5038</v>
      </c>
      <c r="F4722" t="s">
        <v>5048</v>
      </c>
      <c r="G4722" t="s">
        <v>5055</v>
      </c>
      <c r="H4722">
        <v>57433</v>
      </c>
      <c r="I4722">
        <v>14</v>
      </c>
      <c r="J4722" t="s">
        <v>5072</v>
      </c>
      <c r="K4722">
        <v>5374.78</v>
      </c>
      <c r="L4722" t="s">
        <v>5078</v>
      </c>
      <c r="M4722">
        <f>MONTH(Helper_Columns[Order_Date])</f>
        <v>12</v>
      </c>
      <c r="N4722">
        <f>YEAR(Helper_Columns[Order_Date])</f>
        <v>2024</v>
      </c>
      <c r="O4722" t="str">
        <f>TEXT(Helper_Columns[Order_Date],"mmm")</f>
        <v>Dec</v>
      </c>
      <c r="P4722" s="7">
        <f>IFERROR(Helper_Columns[Profit]/Helper_Columns[Sales_Amount],0)</f>
        <v>9.3583479880904707E-2</v>
      </c>
      <c r="Q4722" s="5" t="str">
        <f>IF(VALUE(SUBSTITUTE(Helper_Columns[[#This Row],[Discount]],"%",""))&gt;=10,"High Discount", "Normal")</f>
        <v>High Discount</v>
      </c>
      <c r="R4722" s="5" t="str">
        <f xml:space="preserve"> IF(Helper_Columns[[#This Row],[Profit]]&gt;5000,"High","Low")</f>
        <v>High</v>
      </c>
    </row>
    <row r="4723" spans="1:18" x14ac:dyDescent="0.25">
      <c r="A4723" t="s">
        <v>4733</v>
      </c>
      <c r="B4723" s="4">
        <v>45636.701940388069</v>
      </c>
      <c r="C4723" t="s">
        <v>5025</v>
      </c>
      <c r="D4723" t="s">
        <v>5026</v>
      </c>
      <c r="E4723" t="s">
        <v>5034</v>
      </c>
      <c r="F4723" t="s">
        <v>5047</v>
      </c>
      <c r="G4723" t="s">
        <v>5064</v>
      </c>
      <c r="H4723">
        <v>47617</v>
      </c>
      <c r="I4723">
        <v>9</v>
      </c>
      <c r="J4723" t="s">
        <v>5072</v>
      </c>
      <c r="K4723">
        <v>5151.12</v>
      </c>
      <c r="L4723" t="s">
        <v>5078</v>
      </c>
      <c r="M4723">
        <f>MONTH(Helper_Columns[Order_Date])</f>
        <v>12</v>
      </c>
      <c r="N4723">
        <f>YEAR(Helper_Columns[Order_Date])</f>
        <v>2024</v>
      </c>
      <c r="O4723" t="str">
        <f>TEXT(Helper_Columns[Order_Date],"mmm")</f>
        <v>Dec</v>
      </c>
      <c r="P4723" s="7">
        <f>IFERROR(Helper_Columns[Profit]/Helper_Columns[Sales_Amount],0)</f>
        <v>0.10817817166138144</v>
      </c>
      <c r="Q4723" s="5" t="str">
        <f>IF(VALUE(SUBSTITUTE(Helper_Columns[[#This Row],[Discount]],"%",""))&gt;=10,"High Discount", "Normal")</f>
        <v>High Discount</v>
      </c>
      <c r="R4723" s="5" t="str">
        <f xml:space="preserve"> IF(Helper_Columns[[#This Row],[Profit]]&gt;5000,"High","Low")</f>
        <v>High</v>
      </c>
    </row>
    <row r="4724" spans="1:18" x14ac:dyDescent="0.25">
      <c r="A4724" t="s">
        <v>4734</v>
      </c>
      <c r="B4724" s="4">
        <v>45636.774954990993</v>
      </c>
      <c r="C4724" t="s">
        <v>5023</v>
      </c>
      <c r="D4724" t="s">
        <v>5028</v>
      </c>
      <c r="E4724" t="s">
        <v>5035</v>
      </c>
      <c r="F4724" t="s">
        <v>5046</v>
      </c>
      <c r="G4724" t="s">
        <v>5053</v>
      </c>
      <c r="H4724">
        <v>31607</v>
      </c>
      <c r="I4724">
        <v>6</v>
      </c>
      <c r="J4724" t="s">
        <v>5068</v>
      </c>
      <c r="K4724">
        <v>5659.14</v>
      </c>
      <c r="L4724" t="s">
        <v>5076</v>
      </c>
      <c r="M4724">
        <f>MONTH(Helper_Columns[Order_Date])</f>
        <v>12</v>
      </c>
      <c r="N4724">
        <f>YEAR(Helper_Columns[Order_Date])</f>
        <v>2024</v>
      </c>
      <c r="O4724" t="str">
        <f>TEXT(Helper_Columns[Order_Date],"mmm")</f>
        <v>Dec</v>
      </c>
      <c r="P4724" s="7">
        <f>IFERROR(Helper_Columns[Profit]/Helper_Columns[Sales_Amount],0)</f>
        <v>0.17904704654032336</v>
      </c>
      <c r="Q4724" s="5" t="str">
        <f>IF(VALUE(SUBSTITUTE(Helper_Columns[[#This Row],[Discount]],"%",""))&gt;=10,"High Discount", "Normal")</f>
        <v>Normal</v>
      </c>
      <c r="R4724" s="5" t="str">
        <f xml:space="preserve"> IF(Helper_Columns[[#This Row],[Profit]]&gt;5000,"High","Low")</f>
        <v>High</v>
      </c>
    </row>
    <row r="4725" spans="1:18" x14ac:dyDescent="0.25">
      <c r="A4725" t="s">
        <v>4735</v>
      </c>
      <c r="B4725" s="4">
        <v>45636.84796959391</v>
      </c>
      <c r="C4725" t="s">
        <v>5014</v>
      </c>
      <c r="D4725" t="s">
        <v>5027</v>
      </c>
      <c r="E4725" t="s">
        <v>5038</v>
      </c>
      <c r="F4725" t="s">
        <v>5047</v>
      </c>
      <c r="G4725" t="s">
        <v>5062</v>
      </c>
      <c r="H4725">
        <v>4706</v>
      </c>
      <c r="I4725">
        <v>13</v>
      </c>
      <c r="J4725" t="s">
        <v>5069</v>
      </c>
      <c r="K4725">
        <v>445.4</v>
      </c>
      <c r="L4725" t="s">
        <v>5074</v>
      </c>
      <c r="M4725">
        <f>MONTH(Helper_Columns[Order_Date])</f>
        <v>12</v>
      </c>
      <c r="N4725">
        <f>YEAR(Helper_Columns[Order_Date])</f>
        <v>2024</v>
      </c>
      <c r="O4725" t="str">
        <f>TEXT(Helper_Columns[Order_Date],"mmm")</f>
        <v>Dec</v>
      </c>
      <c r="P4725" s="7">
        <f>IFERROR(Helper_Columns[Profit]/Helper_Columns[Sales_Amount],0)</f>
        <v>9.46451338716532E-2</v>
      </c>
      <c r="Q4725" s="5" t="str">
        <f>IF(VALUE(SUBSTITUTE(Helper_Columns[[#This Row],[Discount]],"%",""))&gt;=10,"High Discount", "Normal")</f>
        <v>High Discount</v>
      </c>
      <c r="R4725" s="5" t="str">
        <f xml:space="preserve"> IF(Helper_Columns[[#This Row],[Profit]]&gt;5000,"High","Low")</f>
        <v>Low</v>
      </c>
    </row>
    <row r="4726" spans="1:18" x14ac:dyDescent="0.25">
      <c r="A4726" t="s">
        <v>4736</v>
      </c>
      <c r="B4726" s="4">
        <v>45636.920984196833</v>
      </c>
      <c r="C4726" t="s">
        <v>5023</v>
      </c>
      <c r="D4726" t="s">
        <v>5027</v>
      </c>
      <c r="E4726" t="s">
        <v>5038</v>
      </c>
      <c r="F4726" t="s">
        <v>5046</v>
      </c>
      <c r="G4726" t="s">
        <v>5049</v>
      </c>
      <c r="H4726">
        <v>6109</v>
      </c>
      <c r="I4726">
        <v>4</v>
      </c>
      <c r="J4726" t="s">
        <v>5070</v>
      </c>
      <c r="K4726">
        <v>1233.8800000000001</v>
      </c>
      <c r="L4726" t="s">
        <v>5077</v>
      </c>
      <c r="M4726">
        <f>MONTH(Helper_Columns[Order_Date])</f>
        <v>12</v>
      </c>
      <c r="N4726">
        <f>YEAR(Helper_Columns[Order_Date])</f>
        <v>2024</v>
      </c>
      <c r="O4726" t="str">
        <f>TEXT(Helper_Columns[Order_Date],"mmm")</f>
        <v>Dec</v>
      </c>
      <c r="P4726" s="7">
        <f>IFERROR(Helper_Columns[Profit]/Helper_Columns[Sales_Amount],0)</f>
        <v>0.20197741037813063</v>
      </c>
      <c r="Q4726" s="5" t="str">
        <f>IF(VALUE(SUBSTITUTE(Helper_Columns[[#This Row],[Discount]],"%",""))&gt;=10,"High Discount", "Normal")</f>
        <v>Normal</v>
      </c>
      <c r="R4726" s="5" t="str">
        <f xml:space="preserve"> IF(Helper_Columns[[#This Row],[Profit]]&gt;5000,"High","Low")</f>
        <v>Low</v>
      </c>
    </row>
    <row r="4727" spans="1:18" x14ac:dyDescent="0.25">
      <c r="A4727" t="s">
        <v>4737</v>
      </c>
      <c r="B4727" s="4">
        <v>45636.993998799757</v>
      </c>
      <c r="C4727" t="s">
        <v>5019</v>
      </c>
      <c r="D4727" t="s">
        <v>5029</v>
      </c>
      <c r="E4727" t="s">
        <v>5041</v>
      </c>
      <c r="F4727" t="s">
        <v>5046</v>
      </c>
      <c r="G4727" t="s">
        <v>5060</v>
      </c>
      <c r="H4727">
        <v>37989</v>
      </c>
      <c r="I4727">
        <v>9</v>
      </c>
      <c r="J4727" t="s">
        <v>5073</v>
      </c>
      <c r="K4727">
        <v>7184.08</v>
      </c>
      <c r="L4727" t="s">
        <v>5079</v>
      </c>
      <c r="M4727">
        <f>MONTH(Helper_Columns[Order_Date])</f>
        <v>12</v>
      </c>
      <c r="N4727">
        <f>YEAR(Helper_Columns[Order_Date])</f>
        <v>2024</v>
      </c>
      <c r="O4727" t="str">
        <f>TEXT(Helper_Columns[Order_Date],"mmm")</f>
        <v>Dec</v>
      </c>
      <c r="P4727" s="7">
        <f>IFERROR(Helper_Columns[Profit]/Helper_Columns[Sales_Amount],0)</f>
        <v>0.1891094790597278</v>
      </c>
      <c r="Q4727" s="5" t="str">
        <f>IF(VALUE(SUBSTITUTE(Helper_Columns[[#This Row],[Discount]],"%",""))&gt;=10,"High Discount", "Normal")</f>
        <v>Normal</v>
      </c>
      <c r="R4727" s="5" t="str">
        <f xml:space="preserve"> IF(Helper_Columns[[#This Row],[Profit]]&gt;5000,"High","Low")</f>
        <v>High</v>
      </c>
    </row>
    <row r="4728" spans="1:18" x14ac:dyDescent="0.25">
      <c r="A4728" t="s">
        <v>4738</v>
      </c>
      <c r="B4728" s="4">
        <v>45637.067013402673</v>
      </c>
      <c r="C4728" t="s">
        <v>5014</v>
      </c>
      <c r="D4728" t="s">
        <v>5029</v>
      </c>
      <c r="E4728" t="s">
        <v>5039</v>
      </c>
      <c r="F4728" t="s">
        <v>5047</v>
      </c>
      <c r="G4728" t="s">
        <v>5062</v>
      </c>
      <c r="H4728">
        <v>37996</v>
      </c>
      <c r="I4728">
        <v>5</v>
      </c>
      <c r="J4728" t="s">
        <v>5073</v>
      </c>
      <c r="K4728">
        <v>6640.47</v>
      </c>
      <c r="L4728" t="s">
        <v>5076</v>
      </c>
      <c r="M4728">
        <f>MONTH(Helper_Columns[Order_Date])</f>
        <v>12</v>
      </c>
      <c r="N4728">
        <f>YEAR(Helper_Columns[Order_Date])</f>
        <v>2024</v>
      </c>
      <c r="O4728" t="str">
        <f>TEXT(Helper_Columns[Order_Date],"mmm")</f>
        <v>Dec</v>
      </c>
      <c r="P4728" s="7">
        <f>IFERROR(Helper_Columns[Profit]/Helper_Columns[Sales_Amount],0)</f>
        <v>0.1747676071165386</v>
      </c>
      <c r="Q4728" s="5" t="str">
        <f>IF(VALUE(SUBSTITUTE(Helper_Columns[[#This Row],[Discount]],"%",""))&gt;=10,"High Discount", "Normal")</f>
        <v>Normal</v>
      </c>
      <c r="R4728" s="5" t="str">
        <f xml:space="preserve"> IF(Helper_Columns[[#This Row],[Profit]]&gt;5000,"High","Low")</f>
        <v>High</v>
      </c>
    </row>
    <row r="4729" spans="1:18" x14ac:dyDescent="0.25">
      <c r="A4729" t="s">
        <v>4739</v>
      </c>
      <c r="B4729" s="4">
        <v>45637.14002800559</v>
      </c>
      <c r="C4729" t="s">
        <v>5017</v>
      </c>
      <c r="D4729" t="s">
        <v>5028</v>
      </c>
      <c r="E4729" t="s">
        <v>5037</v>
      </c>
      <c r="F4729" t="s">
        <v>5046</v>
      </c>
      <c r="G4729" t="s">
        <v>5060</v>
      </c>
      <c r="H4729">
        <v>19127</v>
      </c>
      <c r="I4729">
        <v>10</v>
      </c>
      <c r="J4729" t="s">
        <v>5069</v>
      </c>
      <c r="K4729">
        <v>3558.11</v>
      </c>
      <c r="L4729" t="s">
        <v>5075</v>
      </c>
      <c r="M4729">
        <f>MONTH(Helper_Columns[Order_Date])</f>
        <v>12</v>
      </c>
      <c r="N4729">
        <f>YEAR(Helper_Columns[Order_Date])</f>
        <v>2024</v>
      </c>
      <c r="O4729" t="str">
        <f>TEXT(Helper_Columns[Order_Date],"mmm")</f>
        <v>Dec</v>
      </c>
      <c r="P4729" s="7">
        <f>IFERROR(Helper_Columns[Profit]/Helper_Columns[Sales_Amount],0)</f>
        <v>0.18602551367177289</v>
      </c>
      <c r="Q4729" s="5" t="str">
        <f>IF(VALUE(SUBSTITUTE(Helper_Columns[[#This Row],[Discount]],"%",""))&gt;=10,"High Discount", "Normal")</f>
        <v>High Discount</v>
      </c>
      <c r="R4729" s="5" t="str">
        <f xml:space="preserve"> IF(Helper_Columns[[#This Row],[Profit]]&gt;5000,"High","Low")</f>
        <v>Low</v>
      </c>
    </row>
    <row r="4730" spans="1:18" x14ac:dyDescent="0.25">
      <c r="A4730" t="s">
        <v>4740</v>
      </c>
      <c r="B4730" s="4">
        <v>45637.21304260852</v>
      </c>
      <c r="C4730" t="s">
        <v>5021</v>
      </c>
      <c r="D4730" t="s">
        <v>5029</v>
      </c>
      <c r="E4730" t="s">
        <v>5033</v>
      </c>
      <c r="F4730" t="s">
        <v>5046</v>
      </c>
      <c r="G4730" t="s">
        <v>5053</v>
      </c>
      <c r="H4730">
        <v>40555</v>
      </c>
      <c r="I4730">
        <v>12</v>
      </c>
      <c r="J4730" t="s">
        <v>5070</v>
      </c>
      <c r="K4730">
        <v>3800.68</v>
      </c>
      <c r="L4730" t="s">
        <v>5077</v>
      </c>
      <c r="M4730">
        <f>MONTH(Helper_Columns[Order_Date])</f>
        <v>12</v>
      </c>
      <c r="N4730">
        <f>YEAR(Helper_Columns[Order_Date])</f>
        <v>2024</v>
      </c>
      <c r="O4730" t="str">
        <f>TEXT(Helper_Columns[Order_Date],"mmm")</f>
        <v>Dec</v>
      </c>
      <c r="P4730" s="7">
        <f>IFERROR(Helper_Columns[Profit]/Helper_Columns[Sales_Amount],0)</f>
        <v>9.3716681050425341E-2</v>
      </c>
      <c r="Q4730" s="5" t="str">
        <f>IF(VALUE(SUBSTITUTE(Helper_Columns[[#This Row],[Discount]],"%",""))&gt;=10,"High Discount", "Normal")</f>
        <v>Normal</v>
      </c>
      <c r="R4730" s="5" t="str">
        <f xml:space="preserve"> IF(Helper_Columns[[#This Row],[Profit]]&gt;5000,"High","Low")</f>
        <v>Low</v>
      </c>
    </row>
    <row r="4731" spans="1:18" x14ac:dyDescent="0.25">
      <c r="A4731" t="s">
        <v>4741</v>
      </c>
      <c r="B4731" s="4">
        <v>45637.286057211437</v>
      </c>
      <c r="C4731" t="s">
        <v>5021</v>
      </c>
      <c r="D4731" t="s">
        <v>5028</v>
      </c>
      <c r="E4731" t="s">
        <v>5037</v>
      </c>
      <c r="F4731" t="s">
        <v>5047</v>
      </c>
      <c r="G4731" t="s">
        <v>5050</v>
      </c>
      <c r="H4731">
        <v>58683</v>
      </c>
      <c r="I4731">
        <v>2</v>
      </c>
      <c r="J4731" t="s">
        <v>5068</v>
      </c>
      <c r="K4731">
        <v>5963.85</v>
      </c>
      <c r="L4731" t="s">
        <v>5075</v>
      </c>
      <c r="M4731">
        <f>MONTH(Helper_Columns[Order_Date])</f>
        <v>12</v>
      </c>
      <c r="N4731">
        <f>YEAR(Helper_Columns[Order_Date])</f>
        <v>2024</v>
      </c>
      <c r="O4731" t="str">
        <f>TEXT(Helper_Columns[Order_Date],"mmm")</f>
        <v>Dec</v>
      </c>
      <c r="P4731" s="7">
        <f>IFERROR(Helper_Columns[Profit]/Helper_Columns[Sales_Amount],0)</f>
        <v>0.10162823986503758</v>
      </c>
      <c r="Q4731" s="5" t="str">
        <f>IF(VALUE(SUBSTITUTE(Helper_Columns[[#This Row],[Discount]],"%",""))&gt;=10,"High Discount", "Normal")</f>
        <v>Normal</v>
      </c>
      <c r="R4731" s="5" t="str">
        <f xml:space="preserve"> IF(Helper_Columns[[#This Row],[Profit]]&gt;5000,"High","Low")</f>
        <v>High</v>
      </c>
    </row>
    <row r="4732" spans="1:18" x14ac:dyDescent="0.25">
      <c r="A4732" t="s">
        <v>4742</v>
      </c>
      <c r="B4732" s="4">
        <v>45637.359071814353</v>
      </c>
      <c r="C4732" t="s">
        <v>5014</v>
      </c>
      <c r="D4732" t="s">
        <v>5029</v>
      </c>
      <c r="E4732" t="s">
        <v>5033</v>
      </c>
      <c r="F4732" t="s">
        <v>5046</v>
      </c>
      <c r="G4732" t="s">
        <v>5049</v>
      </c>
      <c r="H4732">
        <v>33844</v>
      </c>
      <c r="I4732">
        <v>13</v>
      </c>
      <c r="J4732" t="s">
        <v>5071</v>
      </c>
      <c r="K4732">
        <v>4131.07</v>
      </c>
      <c r="L4732" t="s">
        <v>5078</v>
      </c>
      <c r="M4732">
        <f>MONTH(Helper_Columns[Order_Date])</f>
        <v>12</v>
      </c>
      <c r="N4732">
        <f>YEAR(Helper_Columns[Order_Date])</f>
        <v>2024</v>
      </c>
      <c r="O4732" t="str">
        <f>TEXT(Helper_Columns[Order_Date],"mmm")</f>
        <v>Dec</v>
      </c>
      <c r="P4732" s="7">
        <f>IFERROR(Helper_Columns[Profit]/Helper_Columns[Sales_Amount],0)</f>
        <v>0.12206210849781349</v>
      </c>
      <c r="Q4732" s="5" t="str">
        <f>IF(VALUE(SUBSTITUTE(Helper_Columns[[#This Row],[Discount]],"%",""))&gt;=10,"High Discount", "Normal")</f>
        <v>High Discount</v>
      </c>
      <c r="R4732" s="5" t="str">
        <f xml:space="preserve"> IF(Helper_Columns[[#This Row],[Profit]]&gt;5000,"High","Low")</f>
        <v>Low</v>
      </c>
    </row>
    <row r="4733" spans="1:18" x14ac:dyDescent="0.25">
      <c r="A4733" t="s">
        <v>4743</v>
      </c>
      <c r="B4733" s="4">
        <v>45637.432086417277</v>
      </c>
      <c r="C4733" t="s">
        <v>5024</v>
      </c>
      <c r="D4733" t="s">
        <v>5027</v>
      </c>
      <c r="E4733" t="s">
        <v>5042</v>
      </c>
      <c r="F4733" t="s">
        <v>5046</v>
      </c>
      <c r="G4733" t="s">
        <v>5066</v>
      </c>
      <c r="H4733">
        <v>72810</v>
      </c>
      <c r="I4733">
        <v>13</v>
      </c>
      <c r="J4733" t="s">
        <v>5072</v>
      </c>
      <c r="K4733">
        <v>8176.42</v>
      </c>
      <c r="L4733" t="s">
        <v>5078</v>
      </c>
      <c r="M4733">
        <f>MONTH(Helper_Columns[Order_Date])</f>
        <v>12</v>
      </c>
      <c r="N4733">
        <f>YEAR(Helper_Columns[Order_Date])</f>
        <v>2024</v>
      </c>
      <c r="O4733" t="str">
        <f>TEXT(Helper_Columns[Order_Date],"mmm")</f>
        <v>Dec</v>
      </c>
      <c r="P4733" s="7">
        <f>IFERROR(Helper_Columns[Profit]/Helper_Columns[Sales_Amount],0)</f>
        <v>0.11229803598406812</v>
      </c>
      <c r="Q4733" s="5" t="str">
        <f>IF(VALUE(SUBSTITUTE(Helper_Columns[[#This Row],[Discount]],"%",""))&gt;=10,"High Discount", "Normal")</f>
        <v>High Discount</v>
      </c>
      <c r="R4733" s="5" t="str">
        <f xml:space="preserve"> IF(Helper_Columns[[#This Row],[Profit]]&gt;5000,"High","Low")</f>
        <v>High</v>
      </c>
    </row>
    <row r="4734" spans="1:18" x14ac:dyDescent="0.25">
      <c r="A4734" t="s">
        <v>4744</v>
      </c>
      <c r="B4734" s="4">
        <v>45637.505101020193</v>
      </c>
      <c r="C4734" t="s">
        <v>5012</v>
      </c>
      <c r="D4734" t="s">
        <v>5026</v>
      </c>
      <c r="E4734" t="s">
        <v>5030</v>
      </c>
      <c r="F4734" t="s">
        <v>5047</v>
      </c>
      <c r="G4734" t="s">
        <v>5067</v>
      </c>
      <c r="H4734">
        <v>46793</v>
      </c>
      <c r="I4734">
        <v>7</v>
      </c>
      <c r="J4734" t="s">
        <v>5071</v>
      </c>
      <c r="K4734">
        <v>8717.94</v>
      </c>
      <c r="L4734" t="s">
        <v>5075</v>
      </c>
      <c r="M4734">
        <f>MONTH(Helper_Columns[Order_Date])</f>
        <v>12</v>
      </c>
      <c r="N4734">
        <f>YEAR(Helper_Columns[Order_Date])</f>
        <v>2024</v>
      </c>
      <c r="O4734" t="str">
        <f>TEXT(Helper_Columns[Order_Date],"mmm")</f>
        <v>Dec</v>
      </c>
      <c r="P4734" s="7">
        <f>IFERROR(Helper_Columns[Profit]/Helper_Columns[Sales_Amount],0)</f>
        <v>0.18630863590708013</v>
      </c>
      <c r="Q4734" s="5" t="str">
        <f>IF(VALUE(SUBSTITUTE(Helper_Columns[[#This Row],[Discount]],"%",""))&gt;=10,"High Discount", "Normal")</f>
        <v>High Discount</v>
      </c>
      <c r="R4734" s="5" t="str">
        <f xml:space="preserve"> IF(Helper_Columns[[#This Row],[Profit]]&gt;5000,"High","Low")</f>
        <v>High</v>
      </c>
    </row>
    <row r="4735" spans="1:18" x14ac:dyDescent="0.25">
      <c r="A4735" t="s">
        <v>4745</v>
      </c>
      <c r="B4735" s="4">
        <v>45637.578115623117</v>
      </c>
      <c r="C4735" t="s">
        <v>5017</v>
      </c>
      <c r="D4735" t="s">
        <v>5027</v>
      </c>
      <c r="E4735" t="s">
        <v>5038</v>
      </c>
      <c r="F4735" t="s">
        <v>5046</v>
      </c>
      <c r="G4735" t="s">
        <v>5061</v>
      </c>
      <c r="H4735">
        <v>12054</v>
      </c>
      <c r="I4735">
        <v>5</v>
      </c>
      <c r="J4735" t="s">
        <v>5068</v>
      </c>
      <c r="K4735">
        <v>1085.6600000000001</v>
      </c>
      <c r="L4735" t="s">
        <v>5078</v>
      </c>
      <c r="M4735">
        <f>MONTH(Helper_Columns[Order_Date])</f>
        <v>12</v>
      </c>
      <c r="N4735">
        <f>YEAR(Helper_Columns[Order_Date])</f>
        <v>2024</v>
      </c>
      <c r="O4735" t="str">
        <f>TEXT(Helper_Columns[Order_Date],"mmm")</f>
        <v>Dec</v>
      </c>
      <c r="P4735" s="7">
        <f>IFERROR(Helper_Columns[Profit]/Helper_Columns[Sales_Amount],0)</f>
        <v>9.0066368010618889E-2</v>
      </c>
      <c r="Q4735" s="5" t="str">
        <f>IF(VALUE(SUBSTITUTE(Helper_Columns[[#This Row],[Discount]],"%",""))&gt;=10,"High Discount", "Normal")</f>
        <v>Normal</v>
      </c>
      <c r="R4735" s="5" t="str">
        <f xml:space="preserve"> IF(Helper_Columns[[#This Row],[Profit]]&gt;5000,"High","Low")</f>
        <v>Low</v>
      </c>
    </row>
    <row r="4736" spans="1:18" x14ac:dyDescent="0.25">
      <c r="A4736" t="s">
        <v>4746</v>
      </c>
      <c r="B4736" s="4">
        <v>45637.651130226041</v>
      </c>
      <c r="C4736" t="s">
        <v>5014</v>
      </c>
      <c r="D4736" t="s">
        <v>5028</v>
      </c>
      <c r="E4736" t="s">
        <v>5036</v>
      </c>
      <c r="F4736" t="s">
        <v>5048</v>
      </c>
      <c r="G4736" t="s">
        <v>5056</v>
      </c>
      <c r="H4736">
        <v>48038</v>
      </c>
      <c r="I4736">
        <v>13</v>
      </c>
      <c r="J4736" t="s">
        <v>5068</v>
      </c>
      <c r="K4736">
        <v>5254.76</v>
      </c>
      <c r="L4736" t="s">
        <v>5076</v>
      </c>
      <c r="M4736">
        <f>MONTH(Helper_Columns[Order_Date])</f>
        <v>12</v>
      </c>
      <c r="N4736">
        <f>YEAR(Helper_Columns[Order_Date])</f>
        <v>2024</v>
      </c>
      <c r="O4736" t="str">
        <f>TEXT(Helper_Columns[Order_Date],"mmm")</f>
        <v>Dec</v>
      </c>
      <c r="P4736" s="7">
        <f>IFERROR(Helper_Columns[Profit]/Helper_Columns[Sales_Amount],0)</f>
        <v>0.10938756817519464</v>
      </c>
      <c r="Q4736" s="5" t="str">
        <f>IF(VALUE(SUBSTITUTE(Helper_Columns[[#This Row],[Discount]],"%",""))&gt;=10,"High Discount", "Normal")</f>
        <v>Normal</v>
      </c>
      <c r="R4736" s="5" t="str">
        <f xml:space="preserve"> IF(Helper_Columns[[#This Row],[Profit]]&gt;5000,"High","Low")</f>
        <v>High</v>
      </c>
    </row>
    <row r="4737" spans="1:18" x14ac:dyDescent="0.25">
      <c r="A4737" t="s">
        <v>4747</v>
      </c>
      <c r="B4737" s="4">
        <v>45637.724144828957</v>
      </c>
      <c r="C4737" t="s">
        <v>5019</v>
      </c>
      <c r="D4737" t="s">
        <v>5027</v>
      </c>
      <c r="E4737" t="s">
        <v>5042</v>
      </c>
      <c r="F4737" t="s">
        <v>5047</v>
      </c>
      <c r="G4737" t="s">
        <v>5064</v>
      </c>
      <c r="H4737">
        <v>28531</v>
      </c>
      <c r="I4737">
        <v>1</v>
      </c>
      <c r="J4737" t="s">
        <v>5070</v>
      </c>
      <c r="K4737">
        <v>3665.16</v>
      </c>
      <c r="L4737" t="s">
        <v>5075</v>
      </c>
      <c r="M4737">
        <f>MONTH(Helper_Columns[Order_Date])</f>
        <v>12</v>
      </c>
      <c r="N4737">
        <f>YEAR(Helper_Columns[Order_Date])</f>
        <v>2024</v>
      </c>
      <c r="O4737" t="str">
        <f>TEXT(Helper_Columns[Order_Date],"mmm")</f>
        <v>Dec</v>
      </c>
      <c r="P4737" s="7">
        <f>IFERROR(Helper_Columns[Profit]/Helper_Columns[Sales_Amount],0)</f>
        <v>0.12846237425957729</v>
      </c>
      <c r="Q4737" s="5" t="str">
        <f>IF(VALUE(SUBSTITUTE(Helper_Columns[[#This Row],[Discount]],"%",""))&gt;=10,"High Discount", "Normal")</f>
        <v>Normal</v>
      </c>
      <c r="R4737" s="5" t="str">
        <f xml:space="preserve"> IF(Helper_Columns[[#This Row],[Profit]]&gt;5000,"High","Low")</f>
        <v>Low</v>
      </c>
    </row>
    <row r="4738" spans="1:18" x14ac:dyDescent="0.25">
      <c r="A4738" t="s">
        <v>4748</v>
      </c>
      <c r="B4738" s="4">
        <v>45637.797159431873</v>
      </c>
      <c r="C4738" t="s">
        <v>5015</v>
      </c>
      <c r="D4738" t="s">
        <v>5028</v>
      </c>
      <c r="E4738" t="s">
        <v>5035</v>
      </c>
      <c r="F4738" t="s">
        <v>5048</v>
      </c>
      <c r="G4738" t="s">
        <v>5055</v>
      </c>
      <c r="H4738">
        <v>2271</v>
      </c>
      <c r="I4738">
        <v>8</v>
      </c>
      <c r="J4738" t="s">
        <v>5072</v>
      </c>
      <c r="K4738">
        <v>498.37</v>
      </c>
      <c r="L4738" t="s">
        <v>5076</v>
      </c>
      <c r="M4738">
        <f>MONTH(Helper_Columns[Order_Date])</f>
        <v>12</v>
      </c>
      <c r="N4738">
        <f>YEAR(Helper_Columns[Order_Date])</f>
        <v>2024</v>
      </c>
      <c r="O4738" t="str">
        <f>TEXT(Helper_Columns[Order_Date],"mmm")</f>
        <v>Dec</v>
      </c>
      <c r="P4738" s="7">
        <f>IFERROR(Helper_Columns[Profit]/Helper_Columns[Sales_Amount],0)</f>
        <v>0.21944958168207837</v>
      </c>
      <c r="Q4738" s="5" t="str">
        <f>IF(VALUE(SUBSTITUTE(Helper_Columns[[#This Row],[Discount]],"%",""))&gt;=10,"High Discount", "Normal")</f>
        <v>High Discount</v>
      </c>
      <c r="R4738" s="5" t="str">
        <f xml:space="preserve"> IF(Helper_Columns[[#This Row],[Profit]]&gt;5000,"High","Low")</f>
        <v>Low</v>
      </c>
    </row>
    <row r="4739" spans="1:18" x14ac:dyDescent="0.25">
      <c r="A4739" t="s">
        <v>4749</v>
      </c>
      <c r="B4739" s="4">
        <v>45637.870174034797</v>
      </c>
      <c r="C4739" t="s">
        <v>5017</v>
      </c>
      <c r="D4739" t="s">
        <v>5027</v>
      </c>
      <c r="E4739" t="s">
        <v>5044</v>
      </c>
      <c r="F4739" t="s">
        <v>5047</v>
      </c>
      <c r="G4739" t="s">
        <v>5067</v>
      </c>
      <c r="H4739">
        <v>37892</v>
      </c>
      <c r="I4739">
        <v>7</v>
      </c>
      <c r="J4739" t="s">
        <v>5071</v>
      </c>
      <c r="K4739">
        <v>6962.92</v>
      </c>
      <c r="L4739" t="s">
        <v>5074</v>
      </c>
      <c r="M4739">
        <f>MONTH(Helper_Columns[Order_Date])</f>
        <v>12</v>
      </c>
      <c r="N4739">
        <f>YEAR(Helper_Columns[Order_Date])</f>
        <v>2024</v>
      </c>
      <c r="O4739" t="str">
        <f>TEXT(Helper_Columns[Order_Date],"mmm")</f>
        <v>Dec</v>
      </c>
      <c r="P4739" s="7">
        <f>IFERROR(Helper_Columns[Profit]/Helper_Columns[Sales_Amount],0)</f>
        <v>0.18375699356064604</v>
      </c>
      <c r="Q4739" s="5" t="str">
        <f>IF(VALUE(SUBSTITUTE(Helper_Columns[[#This Row],[Discount]],"%",""))&gt;=10,"High Discount", "Normal")</f>
        <v>High Discount</v>
      </c>
      <c r="R4739" s="5" t="str">
        <f xml:space="preserve"> IF(Helper_Columns[[#This Row],[Profit]]&gt;5000,"High","Low")</f>
        <v>High</v>
      </c>
    </row>
    <row r="4740" spans="1:18" x14ac:dyDescent="0.25">
      <c r="A4740" t="s">
        <v>4750</v>
      </c>
      <c r="B4740" s="4">
        <v>45637.943188637721</v>
      </c>
      <c r="C4740" t="s">
        <v>5014</v>
      </c>
      <c r="D4740" t="s">
        <v>5027</v>
      </c>
      <c r="E4740" t="s">
        <v>5038</v>
      </c>
      <c r="F4740" t="s">
        <v>5048</v>
      </c>
      <c r="G4740" t="s">
        <v>5052</v>
      </c>
      <c r="H4740">
        <v>66249</v>
      </c>
      <c r="I4740">
        <v>14</v>
      </c>
      <c r="J4740" t="s">
        <v>5068</v>
      </c>
      <c r="K4740">
        <v>8902.7000000000007</v>
      </c>
      <c r="L4740" t="s">
        <v>5074</v>
      </c>
      <c r="M4740">
        <f>MONTH(Helper_Columns[Order_Date])</f>
        <v>12</v>
      </c>
      <c r="N4740">
        <f>YEAR(Helper_Columns[Order_Date])</f>
        <v>2024</v>
      </c>
      <c r="O4740" t="str">
        <f>TEXT(Helper_Columns[Order_Date],"mmm")</f>
        <v>Dec</v>
      </c>
      <c r="P4740" s="7">
        <f>IFERROR(Helper_Columns[Profit]/Helper_Columns[Sales_Amount],0)</f>
        <v>0.13438240577216262</v>
      </c>
      <c r="Q4740" s="5" t="str">
        <f>IF(VALUE(SUBSTITUTE(Helper_Columns[[#This Row],[Discount]],"%",""))&gt;=10,"High Discount", "Normal")</f>
        <v>Normal</v>
      </c>
      <c r="R4740" s="5" t="str">
        <f xml:space="preserve"> IF(Helper_Columns[[#This Row],[Profit]]&gt;5000,"High","Low")</f>
        <v>High</v>
      </c>
    </row>
    <row r="4741" spans="1:18" x14ac:dyDescent="0.25">
      <c r="A4741" t="s">
        <v>4751</v>
      </c>
      <c r="B4741" s="4">
        <v>45638.016203240652</v>
      </c>
      <c r="C4741" t="s">
        <v>5013</v>
      </c>
      <c r="D4741" t="s">
        <v>5029</v>
      </c>
      <c r="E4741" t="s">
        <v>5041</v>
      </c>
      <c r="F4741" t="s">
        <v>5048</v>
      </c>
      <c r="G4741" t="s">
        <v>5052</v>
      </c>
      <c r="H4741">
        <v>75951</v>
      </c>
      <c r="I4741">
        <v>1</v>
      </c>
      <c r="J4741" t="s">
        <v>5072</v>
      </c>
      <c r="K4741">
        <v>10148.94</v>
      </c>
      <c r="L4741" t="s">
        <v>5074</v>
      </c>
      <c r="M4741">
        <f>MONTH(Helper_Columns[Order_Date])</f>
        <v>12</v>
      </c>
      <c r="N4741">
        <f>YEAR(Helper_Columns[Order_Date])</f>
        <v>2024</v>
      </c>
      <c r="O4741" t="str">
        <f>TEXT(Helper_Columns[Order_Date],"mmm")</f>
        <v>Dec</v>
      </c>
      <c r="P4741" s="7">
        <f>IFERROR(Helper_Columns[Profit]/Helper_Columns[Sales_Amount],0)</f>
        <v>0.13362483706600309</v>
      </c>
      <c r="Q4741" s="5" t="str">
        <f>IF(VALUE(SUBSTITUTE(Helper_Columns[[#This Row],[Discount]],"%",""))&gt;=10,"High Discount", "Normal")</f>
        <v>High Discount</v>
      </c>
      <c r="R4741" s="5" t="str">
        <f xml:space="preserve"> IF(Helper_Columns[[#This Row],[Profit]]&gt;5000,"High","Low")</f>
        <v>High</v>
      </c>
    </row>
    <row r="4742" spans="1:18" x14ac:dyDescent="0.25">
      <c r="A4742" t="s">
        <v>4752</v>
      </c>
      <c r="B4742" s="4">
        <v>45638.089217843568</v>
      </c>
      <c r="C4742" t="s">
        <v>5015</v>
      </c>
      <c r="D4742" t="s">
        <v>5026</v>
      </c>
      <c r="E4742" t="s">
        <v>5045</v>
      </c>
      <c r="F4742" t="s">
        <v>5048</v>
      </c>
      <c r="G4742" t="s">
        <v>5065</v>
      </c>
      <c r="H4742">
        <v>34755</v>
      </c>
      <c r="I4742">
        <v>7</v>
      </c>
      <c r="J4742" t="s">
        <v>5071</v>
      </c>
      <c r="K4742">
        <v>6731.18</v>
      </c>
      <c r="L4742" t="s">
        <v>5075</v>
      </c>
      <c r="M4742">
        <f>MONTH(Helper_Columns[Order_Date])</f>
        <v>12</v>
      </c>
      <c r="N4742">
        <f>YEAR(Helper_Columns[Order_Date])</f>
        <v>2024</v>
      </c>
      <c r="O4742" t="str">
        <f>TEXT(Helper_Columns[Order_Date],"mmm")</f>
        <v>Dec</v>
      </c>
      <c r="P4742" s="7">
        <f>IFERROR(Helper_Columns[Profit]/Helper_Columns[Sales_Amount],0)</f>
        <v>0.19367515465400661</v>
      </c>
      <c r="Q4742" s="5" t="str">
        <f>IF(VALUE(SUBSTITUTE(Helper_Columns[[#This Row],[Discount]],"%",""))&gt;=10,"High Discount", "Normal")</f>
        <v>High Discount</v>
      </c>
      <c r="R4742" s="5" t="str">
        <f xml:space="preserve"> IF(Helper_Columns[[#This Row],[Profit]]&gt;5000,"High","Low")</f>
        <v>High</v>
      </c>
    </row>
    <row r="4743" spans="1:18" x14ac:dyDescent="0.25">
      <c r="A4743" t="s">
        <v>4753</v>
      </c>
      <c r="B4743" s="4">
        <v>45638.162232446477</v>
      </c>
      <c r="C4743" t="s">
        <v>5012</v>
      </c>
      <c r="D4743" t="s">
        <v>5028</v>
      </c>
      <c r="E4743" t="s">
        <v>5035</v>
      </c>
      <c r="F4743" t="s">
        <v>5048</v>
      </c>
      <c r="G4743" t="s">
        <v>5065</v>
      </c>
      <c r="H4743">
        <v>65610</v>
      </c>
      <c r="I4743">
        <v>8</v>
      </c>
      <c r="J4743" t="s">
        <v>5069</v>
      </c>
      <c r="K4743">
        <v>11469.93</v>
      </c>
      <c r="L4743" t="s">
        <v>5076</v>
      </c>
      <c r="M4743">
        <f>MONTH(Helper_Columns[Order_Date])</f>
        <v>12</v>
      </c>
      <c r="N4743">
        <f>YEAR(Helper_Columns[Order_Date])</f>
        <v>2024</v>
      </c>
      <c r="O4743" t="str">
        <f>TEXT(Helper_Columns[Order_Date],"mmm")</f>
        <v>Dec</v>
      </c>
      <c r="P4743" s="7">
        <f>IFERROR(Helper_Columns[Profit]/Helper_Columns[Sales_Amount],0)</f>
        <v>0.17481984453589391</v>
      </c>
      <c r="Q4743" s="5" t="str">
        <f>IF(VALUE(SUBSTITUTE(Helper_Columns[[#This Row],[Discount]],"%",""))&gt;=10,"High Discount", "Normal")</f>
        <v>High Discount</v>
      </c>
      <c r="R4743" s="5" t="str">
        <f xml:space="preserve"> IF(Helper_Columns[[#This Row],[Profit]]&gt;5000,"High","Low")</f>
        <v>High</v>
      </c>
    </row>
    <row r="4744" spans="1:18" x14ac:dyDescent="0.25">
      <c r="A4744" t="s">
        <v>4754</v>
      </c>
      <c r="B4744" s="4">
        <v>45638.235247049408</v>
      </c>
      <c r="C4744" t="s">
        <v>5025</v>
      </c>
      <c r="D4744" t="s">
        <v>5029</v>
      </c>
      <c r="E4744" t="s">
        <v>5033</v>
      </c>
      <c r="F4744" t="s">
        <v>5047</v>
      </c>
      <c r="G4744" t="s">
        <v>5063</v>
      </c>
      <c r="H4744">
        <v>33831</v>
      </c>
      <c r="I4744">
        <v>9</v>
      </c>
      <c r="J4744" t="s">
        <v>5069</v>
      </c>
      <c r="K4744">
        <v>2936.25</v>
      </c>
      <c r="L4744" t="s">
        <v>5077</v>
      </c>
      <c r="M4744">
        <f>MONTH(Helper_Columns[Order_Date])</f>
        <v>12</v>
      </c>
      <c r="N4744">
        <f>YEAR(Helper_Columns[Order_Date])</f>
        <v>2024</v>
      </c>
      <c r="O4744" t="str">
        <f>TEXT(Helper_Columns[Order_Date],"mmm")</f>
        <v>Dec</v>
      </c>
      <c r="P4744" s="7">
        <f>IFERROR(Helper_Columns[Profit]/Helper_Columns[Sales_Amount],0)</f>
        <v>8.6791699920191534E-2</v>
      </c>
      <c r="Q4744" s="5" t="str">
        <f>IF(VALUE(SUBSTITUTE(Helper_Columns[[#This Row],[Discount]],"%",""))&gt;=10,"High Discount", "Normal")</f>
        <v>High Discount</v>
      </c>
      <c r="R4744" s="5" t="str">
        <f xml:space="preserve"> IF(Helper_Columns[[#This Row],[Profit]]&gt;5000,"High","Low")</f>
        <v>Low</v>
      </c>
    </row>
    <row r="4745" spans="1:18" x14ac:dyDescent="0.25">
      <c r="A4745" t="s">
        <v>4755</v>
      </c>
      <c r="B4745" s="4">
        <v>45638.308261652317</v>
      </c>
      <c r="C4745" t="s">
        <v>5017</v>
      </c>
      <c r="D4745" t="s">
        <v>5026</v>
      </c>
      <c r="E4745" t="s">
        <v>5034</v>
      </c>
      <c r="F4745" t="s">
        <v>5048</v>
      </c>
      <c r="G4745" t="s">
        <v>5056</v>
      </c>
      <c r="H4745">
        <v>11523</v>
      </c>
      <c r="I4745">
        <v>12</v>
      </c>
      <c r="J4745" t="s">
        <v>5073</v>
      </c>
      <c r="K4745">
        <v>1515.93</v>
      </c>
      <c r="L4745" t="s">
        <v>5078</v>
      </c>
      <c r="M4745">
        <f>MONTH(Helper_Columns[Order_Date])</f>
        <v>12</v>
      </c>
      <c r="N4745">
        <f>YEAR(Helper_Columns[Order_Date])</f>
        <v>2024</v>
      </c>
      <c r="O4745" t="str">
        <f>TEXT(Helper_Columns[Order_Date],"mmm")</f>
        <v>Dec</v>
      </c>
      <c r="P4745" s="7">
        <f>IFERROR(Helper_Columns[Profit]/Helper_Columns[Sales_Amount],0)</f>
        <v>0.13155688622754491</v>
      </c>
      <c r="Q4745" s="5" t="str">
        <f>IF(VALUE(SUBSTITUTE(Helper_Columns[[#This Row],[Discount]],"%",""))&gt;=10,"High Discount", "Normal")</f>
        <v>Normal</v>
      </c>
      <c r="R4745" s="5" t="str">
        <f xml:space="preserve"> IF(Helper_Columns[[#This Row],[Profit]]&gt;5000,"High","Low")</f>
        <v>Low</v>
      </c>
    </row>
    <row r="4746" spans="1:18" x14ac:dyDescent="0.25">
      <c r="A4746" t="s">
        <v>4756</v>
      </c>
      <c r="B4746" s="4">
        <v>45638.381276255241</v>
      </c>
      <c r="C4746" t="s">
        <v>5017</v>
      </c>
      <c r="D4746" t="s">
        <v>5028</v>
      </c>
      <c r="E4746" t="s">
        <v>5036</v>
      </c>
      <c r="F4746" t="s">
        <v>5046</v>
      </c>
      <c r="G4746" t="s">
        <v>5054</v>
      </c>
      <c r="H4746">
        <v>4105</v>
      </c>
      <c r="I4746">
        <v>7</v>
      </c>
      <c r="J4746" t="s">
        <v>5070</v>
      </c>
      <c r="K4746">
        <v>833.31</v>
      </c>
      <c r="L4746" t="s">
        <v>5076</v>
      </c>
      <c r="M4746">
        <f>MONTH(Helper_Columns[Order_Date])</f>
        <v>12</v>
      </c>
      <c r="N4746">
        <f>YEAR(Helper_Columns[Order_Date])</f>
        <v>2024</v>
      </c>
      <c r="O4746" t="str">
        <f>TEXT(Helper_Columns[Order_Date],"mmm")</f>
        <v>Dec</v>
      </c>
      <c r="P4746" s="7">
        <f>IFERROR(Helper_Columns[Profit]/Helper_Columns[Sales_Amount],0)</f>
        <v>0.2029987819732034</v>
      </c>
      <c r="Q4746" s="5" t="str">
        <f>IF(VALUE(SUBSTITUTE(Helper_Columns[[#This Row],[Discount]],"%",""))&gt;=10,"High Discount", "Normal")</f>
        <v>Normal</v>
      </c>
      <c r="R4746" s="5" t="str">
        <f xml:space="preserve"> IF(Helper_Columns[[#This Row],[Profit]]&gt;5000,"High","Low")</f>
        <v>Low</v>
      </c>
    </row>
    <row r="4747" spans="1:18" x14ac:dyDescent="0.25">
      <c r="A4747" t="s">
        <v>4757</v>
      </c>
      <c r="B4747" s="4">
        <v>45638.454290858172</v>
      </c>
      <c r="C4747" t="s">
        <v>5014</v>
      </c>
      <c r="D4747" t="s">
        <v>5027</v>
      </c>
      <c r="E4747" t="s">
        <v>5044</v>
      </c>
      <c r="F4747" t="s">
        <v>5048</v>
      </c>
      <c r="G4747" t="s">
        <v>5055</v>
      </c>
      <c r="H4747">
        <v>26560</v>
      </c>
      <c r="I4747">
        <v>1</v>
      </c>
      <c r="J4747" t="s">
        <v>5070</v>
      </c>
      <c r="K4747">
        <v>3064.83</v>
      </c>
      <c r="L4747" t="s">
        <v>5075</v>
      </c>
      <c r="M4747">
        <f>MONTH(Helper_Columns[Order_Date])</f>
        <v>12</v>
      </c>
      <c r="N4747">
        <f>YEAR(Helper_Columns[Order_Date])</f>
        <v>2024</v>
      </c>
      <c r="O4747" t="str">
        <f>TEXT(Helper_Columns[Order_Date],"mmm")</f>
        <v>Dec</v>
      </c>
      <c r="P4747" s="7">
        <f>IFERROR(Helper_Columns[Profit]/Helper_Columns[Sales_Amount],0)</f>
        <v>0.11539269578313252</v>
      </c>
      <c r="Q4747" s="5" t="str">
        <f>IF(VALUE(SUBSTITUTE(Helper_Columns[[#This Row],[Discount]],"%",""))&gt;=10,"High Discount", "Normal")</f>
        <v>Normal</v>
      </c>
      <c r="R4747" s="5" t="str">
        <f xml:space="preserve"> IF(Helper_Columns[[#This Row],[Profit]]&gt;5000,"High","Low")</f>
        <v>Low</v>
      </c>
    </row>
    <row r="4748" spans="1:18" x14ac:dyDescent="0.25">
      <c r="A4748" t="s">
        <v>4758</v>
      </c>
      <c r="B4748" s="4">
        <v>45638.527305461088</v>
      </c>
      <c r="C4748" t="s">
        <v>5017</v>
      </c>
      <c r="D4748" t="s">
        <v>5027</v>
      </c>
      <c r="E4748" t="s">
        <v>5038</v>
      </c>
      <c r="F4748" t="s">
        <v>5048</v>
      </c>
      <c r="G4748" t="s">
        <v>5059</v>
      </c>
      <c r="H4748">
        <v>59679</v>
      </c>
      <c r="I4748">
        <v>1</v>
      </c>
      <c r="J4748" t="s">
        <v>5071</v>
      </c>
      <c r="K4748">
        <v>13071.29</v>
      </c>
      <c r="L4748" t="s">
        <v>5075</v>
      </c>
      <c r="M4748">
        <f>MONTH(Helper_Columns[Order_Date])</f>
        <v>12</v>
      </c>
      <c r="N4748">
        <f>YEAR(Helper_Columns[Order_Date])</f>
        <v>2024</v>
      </c>
      <c r="O4748" t="str">
        <f>TEXT(Helper_Columns[Order_Date],"mmm")</f>
        <v>Dec</v>
      </c>
      <c r="P4748" s="7">
        <f>IFERROR(Helper_Columns[Profit]/Helper_Columns[Sales_Amount],0)</f>
        <v>0.21902662578126311</v>
      </c>
      <c r="Q4748" s="5" t="str">
        <f>IF(VALUE(SUBSTITUTE(Helper_Columns[[#This Row],[Discount]],"%",""))&gt;=10,"High Discount", "Normal")</f>
        <v>High Discount</v>
      </c>
      <c r="R4748" s="5" t="str">
        <f xml:space="preserve"> IF(Helper_Columns[[#This Row],[Profit]]&gt;5000,"High","Low")</f>
        <v>High</v>
      </c>
    </row>
    <row r="4749" spans="1:18" x14ac:dyDescent="0.25">
      <c r="A4749" t="s">
        <v>4759</v>
      </c>
      <c r="B4749" s="4">
        <v>45638.600320063997</v>
      </c>
      <c r="C4749" t="s">
        <v>5024</v>
      </c>
      <c r="D4749" t="s">
        <v>5026</v>
      </c>
      <c r="E4749" t="s">
        <v>5034</v>
      </c>
      <c r="F4749" t="s">
        <v>5048</v>
      </c>
      <c r="G4749" t="s">
        <v>5055</v>
      </c>
      <c r="H4749">
        <v>8406</v>
      </c>
      <c r="I4749">
        <v>9</v>
      </c>
      <c r="J4749" t="s">
        <v>5070</v>
      </c>
      <c r="K4749">
        <v>867.36</v>
      </c>
      <c r="L4749" t="s">
        <v>5079</v>
      </c>
      <c r="M4749">
        <f>MONTH(Helper_Columns[Order_Date])</f>
        <v>12</v>
      </c>
      <c r="N4749">
        <f>YEAR(Helper_Columns[Order_Date])</f>
        <v>2024</v>
      </c>
      <c r="O4749" t="str">
        <f>TEXT(Helper_Columns[Order_Date],"mmm")</f>
        <v>Dec</v>
      </c>
      <c r="P4749" s="7">
        <f>IFERROR(Helper_Columns[Profit]/Helper_Columns[Sales_Amount],0)</f>
        <v>0.10318344039971449</v>
      </c>
      <c r="Q4749" s="5" t="str">
        <f>IF(VALUE(SUBSTITUTE(Helper_Columns[[#This Row],[Discount]],"%",""))&gt;=10,"High Discount", "Normal")</f>
        <v>Normal</v>
      </c>
      <c r="R4749" s="5" t="str">
        <f xml:space="preserve"> IF(Helper_Columns[[#This Row],[Profit]]&gt;5000,"High","Low")</f>
        <v>Low</v>
      </c>
    </row>
    <row r="4750" spans="1:18" x14ac:dyDescent="0.25">
      <c r="A4750" t="s">
        <v>4760</v>
      </c>
      <c r="B4750" s="4">
        <v>45638.673334666943</v>
      </c>
      <c r="C4750" t="s">
        <v>5017</v>
      </c>
      <c r="D4750" t="s">
        <v>5027</v>
      </c>
      <c r="E4750" t="s">
        <v>5042</v>
      </c>
      <c r="F4750" t="s">
        <v>5048</v>
      </c>
      <c r="G4750" t="s">
        <v>5051</v>
      </c>
      <c r="H4750">
        <v>12183</v>
      </c>
      <c r="I4750">
        <v>1</v>
      </c>
      <c r="J4750" t="s">
        <v>5073</v>
      </c>
      <c r="K4750">
        <v>1486.48</v>
      </c>
      <c r="L4750" t="s">
        <v>5079</v>
      </c>
      <c r="M4750">
        <f>MONTH(Helper_Columns[Order_Date])</f>
        <v>12</v>
      </c>
      <c r="N4750">
        <f>YEAR(Helper_Columns[Order_Date])</f>
        <v>2024</v>
      </c>
      <c r="O4750" t="str">
        <f>TEXT(Helper_Columns[Order_Date],"mmm")</f>
        <v>Dec</v>
      </c>
      <c r="P4750" s="7">
        <f>IFERROR(Helper_Columns[Profit]/Helper_Columns[Sales_Amount],0)</f>
        <v>0.12201264056472133</v>
      </c>
      <c r="Q4750" s="5" t="str">
        <f>IF(VALUE(SUBSTITUTE(Helper_Columns[[#This Row],[Discount]],"%",""))&gt;=10,"High Discount", "Normal")</f>
        <v>Normal</v>
      </c>
      <c r="R4750" s="5" t="str">
        <f xml:space="preserve"> IF(Helper_Columns[[#This Row],[Profit]]&gt;5000,"High","Low")</f>
        <v>Low</v>
      </c>
    </row>
    <row r="4751" spans="1:18" x14ac:dyDescent="0.25">
      <c r="A4751" t="s">
        <v>4761</v>
      </c>
      <c r="B4751" s="4">
        <v>45638.746349269852</v>
      </c>
      <c r="C4751" t="s">
        <v>5019</v>
      </c>
      <c r="D4751" t="s">
        <v>5029</v>
      </c>
      <c r="E4751" t="s">
        <v>5033</v>
      </c>
      <c r="F4751" t="s">
        <v>5048</v>
      </c>
      <c r="G4751" t="s">
        <v>5056</v>
      </c>
      <c r="H4751">
        <v>74150</v>
      </c>
      <c r="I4751">
        <v>5</v>
      </c>
      <c r="J4751" t="s">
        <v>5071</v>
      </c>
      <c r="K4751">
        <v>15947.42</v>
      </c>
      <c r="L4751" t="s">
        <v>5078</v>
      </c>
      <c r="M4751">
        <f>MONTH(Helper_Columns[Order_Date])</f>
        <v>12</v>
      </c>
      <c r="N4751">
        <f>YEAR(Helper_Columns[Order_Date])</f>
        <v>2024</v>
      </c>
      <c r="O4751" t="str">
        <f>TEXT(Helper_Columns[Order_Date],"mmm")</f>
        <v>Dec</v>
      </c>
      <c r="P4751" s="7">
        <f>IFERROR(Helper_Columns[Profit]/Helper_Columns[Sales_Amount],0)</f>
        <v>0.21506972353337828</v>
      </c>
      <c r="Q4751" s="5" t="str">
        <f>IF(VALUE(SUBSTITUTE(Helper_Columns[[#This Row],[Discount]],"%",""))&gt;=10,"High Discount", "Normal")</f>
        <v>High Discount</v>
      </c>
      <c r="R4751" s="5" t="str">
        <f xml:space="preserve"> IF(Helper_Columns[[#This Row],[Profit]]&gt;5000,"High","Low")</f>
        <v>High</v>
      </c>
    </row>
    <row r="4752" spans="1:18" x14ac:dyDescent="0.25">
      <c r="A4752" t="s">
        <v>4762</v>
      </c>
      <c r="B4752" s="4">
        <v>45638.819363872768</v>
      </c>
      <c r="C4752" t="s">
        <v>5025</v>
      </c>
      <c r="D4752" t="s">
        <v>5027</v>
      </c>
      <c r="E4752" t="s">
        <v>5038</v>
      </c>
      <c r="F4752" t="s">
        <v>5048</v>
      </c>
      <c r="G4752" t="s">
        <v>5052</v>
      </c>
      <c r="H4752">
        <v>23597</v>
      </c>
      <c r="I4752">
        <v>10</v>
      </c>
      <c r="J4752" t="s">
        <v>5070</v>
      </c>
      <c r="K4752">
        <v>3590.48</v>
      </c>
      <c r="L4752" t="s">
        <v>5079</v>
      </c>
      <c r="M4752">
        <f>MONTH(Helper_Columns[Order_Date])</f>
        <v>12</v>
      </c>
      <c r="N4752">
        <f>YEAR(Helper_Columns[Order_Date])</f>
        <v>2024</v>
      </c>
      <c r="O4752" t="str">
        <f>TEXT(Helper_Columns[Order_Date],"mmm")</f>
        <v>Dec</v>
      </c>
      <c r="P4752" s="7">
        <f>IFERROR(Helper_Columns[Profit]/Helper_Columns[Sales_Amount],0)</f>
        <v>0.15215832521083189</v>
      </c>
      <c r="Q4752" s="5" t="str">
        <f>IF(VALUE(SUBSTITUTE(Helper_Columns[[#This Row],[Discount]],"%",""))&gt;=10,"High Discount", "Normal")</f>
        <v>Normal</v>
      </c>
      <c r="R4752" s="5" t="str">
        <f xml:space="preserve"> IF(Helper_Columns[[#This Row],[Profit]]&gt;5000,"High","Low")</f>
        <v>Low</v>
      </c>
    </row>
    <row r="4753" spans="1:18" x14ac:dyDescent="0.25">
      <c r="A4753" t="s">
        <v>4763</v>
      </c>
      <c r="B4753" s="4">
        <v>45638.892378475692</v>
      </c>
      <c r="C4753" t="s">
        <v>5021</v>
      </c>
      <c r="D4753" t="s">
        <v>5027</v>
      </c>
      <c r="E4753" t="s">
        <v>5044</v>
      </c>
      <c r="F4753" t="s">
        <v>5047</v>
      </c>
      <c r="G4753" t="s">
        <v>5064</v>
      </c>
      <c r="H4753">
        <v>46237</v>
      </c>
      <c r="I4753">
        <v>5</v>
      </c>
      <c r="J4753" t="s">
        <v>5069</v>
      </c>
      <c r="K4753">
        <v>9425.7900000000009</v>
      </c>
      <c r="L4753" t="s">
        <v>5075</v>
      </c>
      <c r="M4753">
        <f>MONTH(Helper_Columns[Order_Date])</f>
        <v>12</v>
      </c>
      <c r="N4753">
        <f>YEAR(Helper_Columns[Order_Date])</f>
        <v>2024</v>
      </c>
      <c r="O4753" t="str">
        <f>TEXT(Helper_Columns[Order_Date],"mmm")</f>
        <v>Dec</v>
      </c>
      <c r="P4753" s="7">
        <f>IFERROR(Helper_Columns[Profit]/Helper_Columns[Sales_Amount],0)</f>
        <v>0.20385816553842162</v>
      </c>
      <c r="Q4753" s="5" t="str">
        <f>IF(VALUE(SUBSTITUTE(Helper_Columns[[#This Row],[Discount]],"%",""))&gt;=10,"High Discount", "Normal")</f>
        <v>High Discount</v>
      </c>
      <c r="R4753" s="5" t="str">
        <f xml:space="preserve"> IF(Helper_Columns[[#This Row],[Profit]]&gt;5000,"High","Low")</f>
        <v>High</v>
      </c>
    </row>
    <row r="4754" spans="1:18" x14ac:dyDescent="0.25">
      <c r="A4754" t="s">
        <v>4764</v>
      </c>
      <c r="B4754" s="4">
        <v>45638.965393078608</v>
      </c>
      <c r="C4754" t="s">
        <v>5012</v>
      </c>
      <c r="D4754" t="s">
        <v>5028</v>
      </c>
      <c r="E4754" t="s">
        <v>5032</v>
      </c>
      <c r="F4754" t="s">
        <v>5047</v>
      </c>
      <c r="G4754" t="s">
        <v>5064</v>
      </c>
      <c r="H4754">
        <v>24922</v>
      </c>
      <c r="I4754">
        <v>14</v>
      </c>
      <c r="J4754" t="s">
        <v>5073</v>
      </c>
      <c r="K4754">
        <v>3427.09</v>
      </c>
      <c r="L4754" t="s">
        <v>5077</v>
      </c>
      <c r="M4754">
        <f>MONTH(Helper_Columns[Order_Date])</f>
        <v>12</v>
      </c>
      <c r="N4754">
        <f>YEAR(Helper_Columns[Order_Date])</f>
        <v>2024</v>
      </c>
      <c r="O4754" t="str">
        <f>TEXT(Helper_Columns[Order_Date],"mmm")</f>
        <v>Dec</v>
      </c>
      <c r="P4754" s="7">
        <f>IFERROR(Helper_Columns[Profit]/Helper_Columns[Sales_Amount],0)</f>
        <v>0.13751263943503733</v>
      </c>
      <c r="Q4754" s="5" t="str">
        <f>IF(VALUE(SUBSTITUTE(Helper_Columns[[#This Row],[Discount]],"%",""))&gt;=10,"High Discount", "Normal")</f>
        <v>Normal</v>
      </c>
      <c r="R4754" s="5" t="str">
        <f xml:space="preserve"> IF(Helper_Columns[[#This Row],[Profit]]&gt;5000,"High","Low")</f>
        <v>Low</v>
      </c>
    </row>
    <row r="4755" spans="1:18" x14ac:dyDescent="0.25">
      <c r="A4755" t="s">
        <v>4765</v>
      </c>
      <c r="B4755" s="4">
        <v>45639.038407681517</v>
      </c>
      <c r="C4755" t="s">
        <v>5013</v>
      </c>
      <c r="D4755" t="s">
        <v>5027</v>
      </c>
      <c r="E4755" t="s">
        <v>5031</v>
      </c>
      <c r="F4755" t="s">
        <v>5048</v>
      </c>
      <c r="G4755" t="s">
        <v>5051</v>
      </c>
      <c r="H4755">
        <v>13865</v>
      </c>
      <c r="I4755">
        <v>9</v>
      </c>
      <c r="J4755" t="s">
        <v>5071</v>
      </c>
      <c r="K4755">
        <v>2726.25</v>
      </c>
      <c r="L4755" t="s">
        <v>5079</v>
      </c>
      <c r="M4755">
        <f>MONTH(Helper_Columns[Order_Date])</f>
        <v>12</v>
      </c>
      <c r="N4755">
        <f>YEAR(Helper_Columns[Order_Date])</f>
        <v>2024</v>
      </c>
      <c r="O4755" t="str">
        <f>TEXT(Helper_Columns[Order_Date],"mmm")</f>
        <v>Dec</v>
      </c>
      <c r="P4755" s="7">
        <f>IFERROR(Helper_Columns[Profit]/Helper_Columns[Sales_Amount],0)</f>
        <v>0.19662820050486837</v>
      </c>
      <c r="Q4755" s="5" t="str">
        <f>IF(VALUE(SUBSTITUTE(Helper_Columns[[#This Row],[Discount]],"%",""))&gt;=10,"High Discount", "Normal")</f>
        <v>High Discount</v>
      </c>
      <c r="R4755" s="5" t="str">
        <f xml:space="preserve"> IF(Helper_Columns[[#This Row],[Profit]]&gt;5000,"High","Low")</f>
        <v>Low</v>
      </c>
    </row>
    <row r="4756" spans="1:18" x14ac:dyDescent="0.25">
      <c r="A4756" t="s">
        <v>4766</v>
      </c>
      <c r="B4756" s="4">
        <v>45639.111422284463</v>
      </c>
      <c r="C4756" t="s">
        <v>5020</v>
      </c>
      <c r="D4756" t="s">
        <v>5027</v>
      </c>
      <c r="E4756" t="s">
        <v>5044</v>
      </c>
      <c r="F4756" t="s">
        <v>5047</v>
      </c>
      <c r="G4756" t="s">
        <v>5050</v>
      </c>
      <c r="H4756">
        <v>57605</v>
      </c>
      <c r="I4756">
        <v>2</v>
      </c>
      <c r="J4756" t="s">
        <v>5070</v>
      </c>
      <c r="K4756">
        <v>4699.62</v>
      </c>
      <c r="L4756" t="s">
        <v>5075</v>
      </c>
      <c r="M4756">
        <f>MONTH(Helper_Columns[Order_Date])</f>
        <v>12</v>
      </c>
      <c r="N4756">
        <f>YEAR(Helper_Columns[Order_Date])</f>
        <v>2024</v>
      </c>
      <c r="O4756" t="str">
        <f>TEXT(Helper_Columns[Order_Date],"mmm")</f>
        <v>Dec</v>
      </c>
      <c r="P4756" s="7">
        <f>IFERROR(Helper_Columns[Profit]/Helper_Columns[Sales_Amount],0)</f>
        <v>8.1583543095217426E-2</v>
      </c>
      <c r="Q4756" s="5" t="str">
        <f>IF(VALUE(SUBSTITUTE(Helper_Columns[[#This Row],[Discount]],"%",""))&gt;=10,"High Discount", "Normal")</f>
        <v>Normal</v>
      </c>
      <c r="R4756" s="5" t="str">
        <f xml:space="preserve"> IF(Helper_Columns[[#This Row],[Profit]]&gt;5000,"High","Low")</f>
        <v>Low</v>
      </c>
    </row>
    <row r="4757" spans="1:18" x14ac:dyDescent="0.25">
      <c r="A4757" t="s">
        <v>4767</v>
      </c>
      <c r="B4757" s="4">
        <v>45639.184436887372</v>
      </c>
      <c r="C4757" t="s">
        <v>5025</v>
      </c>
      <c r="D4757" t="s">
        <v>5027</v>
      </c>
      <c r="E4757" t="s">
        <v>5044</v>
      </c>
      <c r="F4757" t="s">
        <v>5048</v>
      </c>
      <c r="G4757" t="s">
        <v>5052</v>
      </c>
      <c r="H4757">
        <v>26759</v>
      </c>
      <c r="I4757">
        <v>11</v>
      </c>
      <c r="J4757" t="s">
        <v>5070</v>
      </c>
      <c r="K4757">
        <v>4059.57</v>
      </c>
      <c r="L4757" t="s">
        <v>5075</v>
      </c>
      <c r="M4757">
        <f>MONTH(Helper_Columns[Order_Date])</f>
        <v>12</v>
      </c>
      <c r="N4757">
        <f>YEAR(Helper_Columns[Order_Date])</f>
        <v>2024</v>
      </c>
      <c r="O4757" t="str">
        <f>TEXT(Helper_Columns[Order_Date],"mmm")</f>
        <v>Dec</v>
      </c>
      <c r="P4757" s="7">
        <f>IFERROR(Helper_Columns[Profit]/Helper_Columns[Sales_Amount],0)</f>
        <v>0.15170858402780374</v>
      </c>
      <c r="Q4757" s="5" t="str">
        <f>IF(VALUE(SUBSTITUTE(Helper_Columns[[#This Row],[Discount]],"%",""))&gt;=10,"High Discount", "Normal")</f>
        <v>Normal</v>
      </c>
      <c r="R4757" s="5" t="str">
        <f xml:space="preserve"> IF(Helper_Columns[[#This Row],[Profit]]&gt;5000,"High","Low")</f>
        <v>Low</v>
      </c>
    </row>
    <row r="4758" spans="1:18" x14ac:dyDescent="0.25">
      <c r="A4758" t="s">
        <v>4768</v>
      </c>
      <c r="B4758" s="4">
        <v>45639.257451490288</v>
      </c>
      <c r="C4758" t="s">
        <v>5023</v>
      </c>
      <c r="D4758" t="s">
        <v>5027</v>
      </c>
      <c r="E4758" t="s">
        <v>5042</v>
      </c>
      <c r="F4758" t="s">
        <v>5048</v>
      </c>
      <c r="G4758" t="s">
        <v>5056</v>
      </c>
      <c r="H4758">
        <v>13158</v>
      </c>
      <c r="I4758">
        <v>6</v>
      </c>
      <c r="J4758" t="s">
        <v>5069</v>
      </c>
      <c r="K4758">
        <v>2415.1799999999998</v>
      </c>
      <c r="L4758" t="s">
        <v>5074</v>
      </c>
      <c r="M4758">
        <f>MONTH(Helper_Columns[Order_Date])</f>
        <v>12</v>
      </c>
      <c r="N4758">
        <f>YEAR(Helper_Columns[Order_Date])</f>
        <v>2024</v>
      </c>
      <c r="O4758" t="str">
        <f>TEXT(Helper_Columns[Order_Date],"mmm")</f>
        <v>Dec</v>
      </c>
      <c r="P4758" s="7">
        <f>IFERROR(Helper_Columns[Profit]/Helper_Columns[Sales_Amount],0)</f>
        <v>0.18355221158230733</v>
      </c>
      <c r="Q4758" s="5" t="str">
        <f>IF(VALUE(SUBSTITUTE(Helper_Columns[[#This Row],[Discount]],"%",""))&gt;=10,"High Discount", "Normal")</f>
        <v>High Discount</v>
      </c>
      <c r="R4758" s="5" t="str">
        <f xml:space="preserve"> IF(Helper_Columns[[#This Row],[Profit]]&gt;5000,"High","Low")</f>
        <v>Low</v>
      </c>
    </row>
    <row r="4759" spans="1:18" x14ac:dyDescent="0.25">
      <c r="A4759" t="s">
        <v>4769</v>
      </c>
      <c r="B4759" s="4">
        <v>45639.330466093219</v>
      </c>
      <c r="C4759" t="s">
        <v>5024</v>
      </c>
      <c r="D4759" t="s">
        <v>5028</v>
      </c>
      <c r="E4759" t="s">
        <v>5032</v>
      </c>
      <c r="F4759" t="s">
        <v>5047</v>
      </c>
      <c r="G4759" t="s">
        <v>5058</v>
      </c>
      <c r="H4759">
        <v>48986</v>
      </c>
      <c r="I4759">
        <v>6</v>
      </c>
      <c r="J4759" t="s">
        <v>5070</v>
      </c>
      <c r="K4759">
        <v>4415.32</v>
      </c>
      <c r="L4759" t="s">
        <v>5077</v>
      </c>
      <c r="M4759">
        <f>MONTH(Helper_Columns[Order_Date])</f>
        <v>12</v>
      </c>
      <c r="N4759">
        <f>YEAR(Helper_Columns[Order_Date])</f>
        <v>2024</v>
      </c>
      <c r="O4759" t="str">
        <f>TEXT(Helper_Columns[Order_Date],"mmm")</f>
        <v>Dec</v>
      </c>
      <c r="P4759" s="7">
        <f>IFERROR(Helper_Columns[Profit]/Helper_Columns[Sales_Amount],0)</f>
        <v>9.0134324092597876E-2</v>
      </c>
      <c r="Q4759" s="5" t="str">
        <f>IF(VALUE(SUBSTITUTE(Helper_Columns[[#This Row],[Discount]],"%",""))&gt;=10,"High Discount", "Normal")</f>
        <v>Normal</v>
      </c>
      <c r="R4759" s="5" t="str">
        <f xml:space="preserve"> IF(Helper_Columns[[#This Row],[Profit]]&gt;5000,"High","Low")</f>
        <v>Low</v>
      </c>
    </row>
    <row r="4760" spans="1:18" x14ac:dyDescent="0.25">
      <c r="A4760" t="s">
        <v>4770</v>
      </c>
      <c r="B4760" s="4">
        <v>45639.403480696143</v>
      </c>
      <c r="C4760" t="s">
        <v>5024</v>
      </c>
      <c r="D4760" t="s">
        <v>5029</v>
      </c>
      <c r="E4760" t="s">
        <v>5041</v>
      </c>
      <c r="F4760" t="s">
        <v>5047</v>
      </c>
      <c r="G4760" t="s">
        <v>5050</v>
      </c>
      <c r="H4760">
        <v>52056</v>
      </c>
      <c r="I4760">
        <v>9</v>
      </c>
      <c r="J4760" t="s">
        <v>5068</v>
      </c>
      <c r="K4760">
        <v>10548.79</v>
      </c>
      <c r="L4760" t="s">
        <v>5077</v>
      </c>
      <c r="M4760">
        <f>MONTH(Helper_Columns[Order_Date])</f>
        <v>12</v>
      </c>
      <c r="N4760">
        <f>YEAR(Helper_Columns[Order_Date])</f>
        <v>2024</v>
      </c>
      <c r="O4760" t="str">
        <f>TEXT(Helper_Columns[Order_Date],"mmm")</f>
        <v>Dec</v>
      </c>
      <c r="P4760" s="7">
        <f>IFERROR(Helper_Columns[Profit]/Helper_Columns[Sales_Amount],0)</f>
        <v>0.20264311510680807</v>
      </c>
      <c r="Q4760" s="5" t="str">
        <f>IF(VALUE(SUBSTITUTE(Helper_Columns[[#This Row],[Discount]],"%",""))&gt;=10,"High Discount", "Normal")</f>
        <v>Normal</v>
      </c>
      <c r="R4760" s="5" t="str">
        <f xml:space="preserve"> IF(Helper_Columns[[#This Row],[Profit]]&gt;5000,"High","Low")</f>
        <v>High</v>
      </c>
    </row>
    <row r="4761" spans="1:18" x14ac:dyDescent="0.25">
      <c r="A4761" t="s">
        <v>4771</v>
      </c>
      <c r="B4761" s="4">
        <v>45639.476495299052</v>
      </c>
      <c r="C4761" t="s">
        <v>5014</v>
      </c>
      <c r="D4761" t="s">
        <v>5029</v>
      </c>
      <c r="E4761" t="s">
        <v>5033</v>
      </c>
      <c r="F4761" t="s">
        <v>5047</v>
      </c>
      <c r="G4761" t="s">
        <v>5050</v>
      </c>
      <c r="H4761">
        <v>62521</v>
      </c>
      <c r="I4761">
        <v>1</v>
      </c>
      <c r="J4761" t="s">
        <v>5071</v>
      </c>
      <c r="K4761">
        <v>10894.9</v>
      </c>
      <c r="L4761" t="s">
        <v>5079</v>
      </c>
      <c r="M4761">
        <f>MONTH(Helper_Columns[Order_Date])</f>
        <v>12</v>
      </c>
      <c r="N4761">
        <f>YEAR(Helper_Columns[Order_Date])</f>
        <v>2024</v>
      </c>
      <c r="O4761" t="str">
        <f>TEXT(Helper_Columns[Order_Date],"mmm")</f>
        <v>Dec</v>
      </c>
      <c r="P4761" s="7">
        <f>IFERROR(Helper_Columns[Profit]/Helper_Columns[Sales_Amount],0)</f>
        <v>0.17425984869083988</v>
      </c>
      <c r="Q4761" s="5" t="str">
        <f>IF(VALUE(SUBSTITUTE(Helper_Columns[[#This Row],[Discount]],"%",""))&gt;=10,"High Discount", "Normal")</f>
        <v>High Discount</v>
      </c>
      <c r="R4761" s="5" t="str">
        <f xml:space="preserve"> IF(Helper_Columns[[#This Row],[Profit]]&gt;5000,"High","Low")</f>
        <v>High</v>
      </c>
    </row>
    <row r="4762" spans="1:18" x14ac:dyDescent="0.25">
      <c r="A4762" t="s">
        <v>4772</v>
      </c>
      <c r="B4762" s="4">
        <v>45639.549509901983</v>
      </c>
      <c r="C4762" t="s">
        <v>5024</v>
      </c>
      <c r="D4762" t="s">
        <v>5027</v>
      </c>
      <c r="E4762" t="s">
        <v>5042</v>
      </c>
      <c r="F4762" t="s">
        <v>5048</v>
      </c>
      <c r="G4762" t="s">
        <v>5052</v>
      </c>
      <c r="H4762">
        <v>19272</v>
      </c>
      <c r="I4762">
        <v>2</v>
      </c>
      <c r="J4762" t="s">
        <v>5073</v>
      </c>
      <c r="K4762">
        <v>2880.05</v>
      </c>
      <c r="L4762" t="s">
        <v>5076</v>
      </c>
      <c r="M4762">
        <f>MONTH(Helper_Columns[Order_Date])</f>
        <v>12</v>
      </c>
      <c r="N4762">
        <f>YEAR(Helper_Columns[Order_Date])</f>
        <v>2024</v>
      </c>
      <c r="O4762" t="str">
        <f>TEXT(Helper_Columns[Order_Date],"mmm")</f>
        <v>Dec</v>
      </c>
      <c r="P4762" s="7">
        <f>IFERROR(Helper_Columns[Profit]/Helper_Columns[Sales_Amount],0)</f>
        <v>0.14944219593192196</v>
      </c>
      <c r="Q4762" s="5" t="str">
        <f>IF(VALUE(SUBSTITUTE(Helper_Columns[[#This Row],[Discount]],"%",""))&gt;=10,"High Discount", "Normal")</f>
        <v>Normal</v>
      </c>
      <c r="R4762" s="5" t="str">
        <f xml:space="preserve"> IF(Helper_Columns[[#This Row],[Profit]]&gt;5000,"High","Low")</f>
        <v>Low</v>
      </c>
    </row>
    <row r="4763" spans="1:18" x14ac:dyDescent="0.25">
      <c r="A4763" t="s">
        <v>4773</v>
      </c>
      <c r="B4763" s="4">
        <v>45639.622524504899</v>
      </c>
      <c r="C4763" t="s">
        <v>5014</v>
      </c>
      <c r="D4763" t="s">
        <v>5028</v>
      </c>
      <c r="E4763" t="s">
        <v>5036</v>
      </c>
      <c r="F4763" t="s">
        <v>5047</v>
      </c>
      <c r="G4763" t="s">
        <v>5062</v>
      </c>
      <c r="H4763">
        <v>7842</v>
      </c>
      <c r="I4763">
        <v>10</v>
      </c>
      <c r="J4763" t="s">
        <v>5072</v>
      </c>
      <c r="K4763">
        <v>776.09</v>
      </c>
      <c r="L4763" t="s">
        <v>5074</v>
      </c>
      <c r="M4763">
        <f>MONTH(Helper_Columns[Order_Date])</f>
        <v>12</v>
      </c>
      <c r="N4763">
        <f>YEAR(Helper_Columns[Order_Date])</f>
        <v>2024</v>
      </c>
      <c r="O4763" t="str">
        <f>TEXT(Helper_Columns[Order_Date],"mmm")</f>
        <v>Dec</v>
      </c>
      <c r="P4763" s="7">
        <f>IFERROR(Helper_Columns[Profit]/Helper_Columns[Sales_Amount],0)</f>
        <v>9.8965825044631472E-2</v>
      </c>
      <c r="Q4763" s="5" t="str">
        <f>IF(VALUE(SUBSTITUTE(Helper_Columns[[#This Row],[Discount]],"%",""))&gt;=10,"High Discount", "Normal")</f>
        <v>High Discount</v>
      </c>
      <c r="R4763" s="5" t="str">
        <f xml:space="preserve"> IF(Helper_Columns[[#This Row],[Profit]]&gt;5000,"High","Low")</f>
        <v>Low</v>
      </c>
    </row>
    <row r="4764" spans="1:18" x14ac:dyDescent="0.25">
      <c r="A4764" t="s">
        <v>4774</v>
      </c>
      <c r="B4764" s="4">
        <v>45639.695539107823</v>
      </c>
      <c r="C4764" t="s">
        <v>5020</v>
      </c>
      <c r="D4764" t="s">
        <v>5028</v>
      </c>
      <c r="E4764" t="s">
        <v>5032</v>
      </c>
      <c r="F4764" t="s">
        <v>5046</v>
      </c>
      <c r="G4764" t="s">
        <v>5053</v>
      </c>
      <c r="H4764">
        <v>60850</v>
      </c>
      <c r="I4764">
        <v>3</v>
      </c>
      <c r="J4764" t="s">
        <v>5071</v>
      </c>
      <c r="K4764">
        <v>12568.97</v>
      </c>
      <c r="L4764" t="s">
        <v>5074</v>
      </c>
      <c r="M4764">
        <f>MONTH(Helper_Columns[Order_Date])</f>
        <v>12</v>
      </c>
      <c r="N4764">
        <f>YEAR(Helper_Columns[Order_Date])</f>
        <v>2024</v>
      </c>
      <c r="O4764" t="str">
        <f>TEXT(Helper_Columns[Order_Date],"mmm")</f>
        <v>Dec</v>
      </c>
      <c r="P4764" s="7">
        <f>IFERROR(Helper_Columns[Profit]/Helper_Columns[Sales_Amount],0)</f>
        <v>0.20655661462612981</v>
      </c>
      <c r="Q4764" s="5" t="str">
        <f>IF(VALUE(SUBSTITUTE(Helper_Columns[[#This Row],[Discount]],"%",""))&gt;=10,"High Discount", "Normal")</f>
        <v>High Discount</v>
      </c>
      <c r="R4764" s="5" t="str">
        <f xml:space="preserve"> IF(Helper_Columns[[#This Row],[Profit]]&gt;5000,"High","Low")</f>
        <v>High</v>
      </c>
    </row>
    <row r="4765" spans="1:18" x14ac:dyDescent="0.25">
      <c r="A4765" t="s">
        <v>4775</v>
      </c>
      <c r="B4765" s="4">
        <v>45639.768553710739</v>
      </c>
      <c r="C4765" t="s">
        <v>5018</v>
      </c>
      <c r="D4765" t="s">
        <v>5027</v>
      </c>
      <c r="E4765" t="s">
        <v>5044</v>
      </c>
      <c r="F4765" t="s">
        <v>5047</v>
      </c>
      <c r="G4765" t="s">
        <v>5063</v>
      </c>
      <c r="H4765">
        <v>74595</v>
      </c>
      <c r="I4765">
        <v>10</v>
      </c>
      <c r="J4765" t="s">
        <v>5070</v>
      </c>
      <c r="K4765">
        <v>6123.17</v>
      </c>
      <c r="L4765" t="s">
        <v>5078</v>
      </c>
      <c r="M4765">
        <f>MONTH(Helper_Columns[Order_Date])</f>
        <v>12</v>
      </c>
      <c r="N4765">
        <f>YEAR(Helper_Columns[Order_Date])</f>
        <v>2024</v>
      </c>
      <c r="O4765" t="str">
        <f>TEXT(Helper_Columns[Order_Date],"mmm")</f>
        <v>Dec</v>
      </c>
      <c r="P4765" s="7">
        <f>IFERROR(Helper_Columns[Profit]/Helper_Columns[Sales_Amount],0)</f>
        <v>8.2085528520678325E-2</v>
      </c>
      <c r="Q4765" s="5" t="str">
        <f>IF(VALUE(SUBSTITUTE(Helper_Columns[[#This Row],[Discount]],"%",""))&gt;=10,"High Discount", "Normal")</f>
        <v>Normal</v>
      </c>
      <c r="R4765" s="5" t="str">
        <f xml:space="preserve"> IF(Helper_Columns[[#This Row],[Profit]]&gt;5000,"High","Low")</f>
        <v>High</v>
      </c>
    </row>
    <row r="4766" spans="1:18" x14ac:dyDescent="0.25">
      <c r="A4766" t="s">
        <v>4776</v>
      </c>
      <c r="B4766" s="4">
        <v>45639.841568313663</v>
      </c>
      <c r="C4766" t="s">
        <v>5021</v>
      </c>
      <c r="D4766" t="s">
        <v>5027</v>
      </c>
      <c r="E4766" t="s">
        <v>5044</v>
      </c>
      <c r="F4766" t="s">
        <v>5046</v>
      </c>
      <c r="G4766" t="s">
        <v>5061</v>
      </c>
      <c r="H4766">
        <v>69139</v>
      </c>
      <c r="I4766">
        <v>8</v>
      </c>
      <c r="J4766" t="s">
        <v>5070</v>
      </c>
      <c r="K4766">
        <v>10461.93</v>
      </c>
      <c r="L4766" t="s">
        <v>5075</v>
      </c>
      <c r="M4766">
        <f>MONTH(Helper_Columns[Order_Date])</f>
        <v>12</v>
      </c>
      <c r="N4766">
        <f>YEAR(Helper_Columns[Order_Date])</f>
        <v>2024</v>
      </c>
      <c r="O4766" t="str">
        <f>TEXT(Helper_Columns[Order_Date],"mmm")</f>
        <v>Dec</v>
      </c>
      <c r="P4766" s="7">
        <f>IFERROR(Helper_Columns[Profit]/Helper_Columns[Sales_Amount],0)</f>
        <v>0.15131734621559467</v>
      </c>
      <c r="Q4766" s="5" t="str">
        <f>IF(VALUE(SUBSTITUTE(Helper_Columns[[#This Row],[Discount]],"%",""))&gt;=10,"High Discount", "Normal")</f>
        <v>Normal</v>
      </c>
      <c r="R4766" s="5" t="str">
        <f xml:space="preserve"> IF(Helper_Columns[[#This Row],[Profit]]&gt;5000,"High","Low")</f>
        <v>High</v>
      </c>
    </row>
    <row r="4767" spans="1:18" x14ac:dyDescent="0.25">
      <c r="A4767" t="s">
        <v>4777</v>
      </c>
      <c r="B4767" s="4">
        <v>45639.914582916572</v>
      </c>
      <c r="C4767" t="s">
        <v>5021</v>
      </c>
      <c r="D4767" t="s">
        <v>5028</v>
      </c>
      <c r="E4767" t="s">
        <v>5036</v>
      </c>
      <c r="F4767" t="s">
        <v>5046</v>
      </c>
      <c r="G4767" t="s">
        <v>5061</v>
      </c>
      <c r="H4767">
        <v>67270</v>
      </c>
      <c r="I4767">
        <v>2</v>
      </c>
      <c r="J4767" t="s">
        <v>5071</v>
      </c>
      <c r="K4767">
        <v>13641.05</v>
      </c>
      <c r="L4767" t="s">
        <v>5074</v>
      </c>
      <c r="M4767">
        <f>MONTH(Helper_Columns[Order_Date])</f>
        <v>12</v>
      </c>
      <c r="N4767">
        <f>YEAR(Helper_Columns[Order_Date])</f>
        <v>2024</v>
      </c>
      <c r="O4767" t="str">
        <f>TEXT(Helper_Columns[Order_Date],"mmm")</f>
        <v>Dec</v>
      </c>
      <c r="P4767" s="7">
        <f>IFERROR(Helper_Columns[Profit]/Helper_Columns[Sales_Amount],0)</f>
        <v>0.20278058569942023</v>
      </c>
      <c r="Q4767" s="5" t="str">
        <f>IF(VALUE(SUBSTITUTE(Helper_Columns[[#This Row],[Discount]],"%",""))&gt;=10,"High Discount", "Normal")</f>
        <v>High Discount</v>
      </c>
      <c r="R4767" s="5" t="str">
        <f xml:space="preserve"> IF(Helper_Columns[[#This Row],[Profit]]&gt;5000,"High","Low")</f>
        <v>High</v>
      </c>
    </row>
    <row r="4768" spans="1:18" x14ac:dyDescent="0.25">
      <c r="A4768" t="s">
        <v>4778</v>
      </c>
      <c r="B4768" s="4">
        <v>45639.987597519503</v>
      </c>
      <c r="C4768" t="s">
        <v>5020</v>
      </c>
      <c r="D4768" t="s">
        <v>5029</v>
      </c>
      <c r="E4768" t="s">
        <v>5041</v>
      </c>
      <c r="F4768" t="s">
        <v>5046</v>
      </c>
      <c r="G4768" t="s">
        <v>5057</v>
      </c>
      <c r="H4768">
        <v>41487</v>
      </c>
      <c r="I4768">
        <v>7</v>
      </c>
      <c r="J4768" t="s">
        <v>5069</v>
      </c>
      <c r="K4768">
        <v>5261.28</v>
      </c>
      <c r="L4768" t="s">
        <v>5078</v>
      </c>
      <c r="M4768">
        <f>MONTH(Helper_Columns[Order_Date])</f>
        <v>12</v>
      </c>
      <c r="N4768">
        <f>YEAR(Helper_Columns[Order_Date])</f>
        <v>2024</v>
      </c>
      <c r="O4768" t="str">
        <f>TEXT(Helper_Columns[Order_Date],"mmm")</f>
        <v>Dec</v>
      </c>
      <c r="P4768" s="7">
        <f>IFERROR(Helper_Columns[Profit]/Helper_Columns[Sales_Amount],0)</f>
        <v>0.12681755730710825</v>
      </c>
      <c r="Q4768" s="5" t="str">
        <f>IF(VALUE(SUBSTITUTE(Helper_Columns[[#This Row],[Discount]],"%",""))&gt;=10,"High Discount", "Normal")</f>
        <v>High Discount</v>
      </c>
      <c r="R4768" s="5" t="str">
        <f xml:space="preserve"> IF(Helper_Columns[[#This Row],[Profit]]&gt;5000,"High","Low")</f>
        <v>High</v>
      </c>
    </row>
    <row r="4769" spans="1:18" x14ac:dyDescent="0.25">
      <c r="A4769" t="s">
        <v>4779</v>
      </c>
      <c r="B4769" s="4">
        <v>45640.060612122419</v>
      </c>
      <c r="C4769" t="s">
        <v>5018</v>
      </c>
      <c r="D4769" t="s">
        <v>5027</v>
      </c>
      <c r="E4769" t="s">
        <v>5038</v>
      </c>
      <c r="F4769" t="s">
        <v>5047</v>
      </c>
      <c r="G4769" t="s">
        <v>5067</v>
      </c>
      <c r="H4769">
        <v>2335</v>
      </c>
      <c r="I4769">
        <v>6</v>
      </c>
      <c r="J4769" t="s">
        <v>5070</v>
      </c>
      <c r="K4769">
        <v>440.31</v>
      </c>
      <c r="L4769" t="s">
        <v>5078</v>
      </c>
      <c r="M4769">
        <f>MONTH(Helper_Columns[Order_Date])</f>
        <v>12</v>
      </c>
      <c r="N4769">
        <f>YEAR(Helper_Columns[Order_Date])</f>
        <v>2024</v>
      </c>
      <c r="O4769" t="str">
        <f>TEXT(Helper_Columns[Order_Date],"mmm")</f>
        <v>Dec</v>
      </c>
      <c r="P4769" s="7">
        <f>IFERROR(Helper_Columns[Profit]/Helper_Columns[Sales_Amount],0)</f>
        <v>0.1885695931477516</v>
      </c>
      <c r="Q4769" s="5" t="str">
        <f>IF(VALUE(SUBSTITUTE(Helper_Columns[[#This Row],[Discount]],"%",""))&gt;=10,"High Discount", "Normal")</f>
        <v>Normal</v>
      </c>
      <c r="R4769" s="5" t="str">
        <f xml:space="preserve"> IF(Helper_Columns[[#This Row],[Profit]]&gt;5000,"High","Low")</f>
        <v>Low</v>
      </c>
    </row>
    <row r="4770" spans="1:18" x14ac:dyDescent="0.25">
      <c r="A4770" t="s">
        <v>4780</v>
      </c>
      <c r="B4770" s="4">
        <v>45640.133626725343</v>
      </c>
      <c r="C4770" t="s">
        <v>5021</v>
      </c>
      <c r="D4770" t="s">
        <v>5026</v>
      </c>
      <c r="E4770" t="s">
        <v>5043</v>
      </c>
      <c r="F4770" t="s">
        <v>5046</v>
      </c>
      <c r="G4770" t="s">
        <v>5061</v>
      </c>
      <c r="H4770">
        <v>43913</v>
      </c>
      <c r="I4770">
        <v>6</v>
      </c>
      <c r="J4770" t="s">
        <v>5069</v>
      </c>
      <c r="K4770">
        <v>5812.13</v>
      </c>
      <c r="L4770" t="s">
        <v>5077</v>
      </c>
      <c r="M4770">
        <f>MONTH(Helper_Columns[Order_Date])</f>
        <v>12</v>
      </c>
      <c r="N4770">
        <f>YEAR(Helper_Columns[Order_Date])</f>
        <v>2024</v>
      </c>
      <c r="O4770" t="str">
        <f>TEXT(Helper_Columns[Order_Date],"mmm")</f>
        <v>Dec</v>
      </c>
      <c r="P4770" s="7">
        <f>IFERROR(Helper_Columns[Profit]/Helper_Columns[Sales_Amount],0)</f>
        <v>0.1323555666886799</v>
      </c>
      <c r="Q4770" s="5" t="str">
        <f>IF(VALUE(SUBSTITUTE(Helper_Columns[[#This Row],[Discount]],"%",""))&gt;=10,"High Discount", "Normal")</f>
        <v>High Discount</v>
      </c>
      <c r="R4770" s="5" t="str">
        <f xml:space="preserve"> IF(Helper_Columns[[#This Row],[Profit]]&gt;5000,"High","Low")</f>
        <v>High</v>
      </c>
    </row>
    <row r="4771" spans="1:18" x14ac:dyDescent="0.25">
      <c r="A4771" t="s">
        <v>4781</v>
      </c>
      <c r="B4771" s="4">
        <v>45640.206641328266</v>
      </c>
      <c r="C4771" t="s">
        <v>5020</v>
      </c>
      <c r="D4771" t="s">
        <v>5028</v>
      </c>
      <c r="E4771" t="s">
        <v>5036</v>
      </c>
      <c r="F4771" t="s">
        <v>5046</v>
      </c>
      <c r="G4771" t="s">
        <v>5049</v>
      </c>
      <c r="H4771">
        <v>43435</v>
      </c>
      <c r="I4771">
        <v>12</v>
      </c>
      <c r="J4771" t="s">
        <v>5071</v>
      </c>
      <c r="K4771">
        <v>6534.72</v>
      </c>
      <c r="L4771" t="s">
        <v>5077</v>
      </c>
      <c r="M4771">
        <f>MONTH(Helper_Columns[Order_Date])</f>
        <v>12</v>
      </c>
      <c r="N4771">
        <f>YEAR(Helper_Columns[Order_Date])</f>
        <v>2024</v>
      </c>
      <c r="O4771" t="str">
        <f>TEXT(Helper_Columns[Order_Date],"mmm")</f>
        <v>Dec</v>
      </c>
      <c r="P4771" s="7">
        <f>IFERROR(Helper_Columns[Profit]/Helper_Columns[Sales_Amount],0)</f>
        <v>0.15044825601473466</v>
      </c>
      <c r="Q4771" s="5" t="str">
        <f>IF(VALUE(SUBSTITUTE(Helper_Columns[[#This Row],[Discount]],"%",""))&gt;=10,"High Discount", "Normal")</f>
        <v>High Discount</v>
      </c>
      <c r="R4771" s="5" t="str">
        <f xml:space="preserve"> IF(Helper_Columns[[#This Row],[Profit]]&gt;5000,"High","Low")</f>
        <v>High</v>
      </c>
    </row>
    <row r="4772" spans="1:18" x14ac:dyDescent="0.25">
      <c r="A4772" t="s">
        <v>4782</v>
      </c>
      <c r="B4772" s="4">
        <v>45640.279655931183</v>
      </c>
      <c r="C4772" t="s">
        <v>5017</v>
      </c>
      <c r="D4772" t="s">
        <v>5028</v>
      </c>
      <c r="E4772" t="s">
        <v>5036</v>
      </c>
      <c r="F4772" t="s">
        <v>5047</v>
      </c>
      <c r="G4772" t="s">
        <v>5062</v>
      </c>
      <c r="H4772">
        <v>9940</v>
      </c>
      <c r="I4772">
        <v>4</v>
      </c>
      <c r="J4772" t="s">
        <v>5072</v>
      </c>
      <c r="K4772">
        <v>1147.48</v>
      </c>
      <c r="L4772" t="s">
        <v>5075</v>
      </c>
      <c r="M4772">
        <f>MONTH(Helper_Columns[Order_Date])</f>
        <v>12</v>
      </c>
      <c r="N4772">
        <f>YEAR(Helper_Columns[Order_Date])</f>
        <v>2024</v>
      </c>
      <c r="O4772" t="str">
        <f>TEXT(Helper_Columns[Order_Date],"mmm")</f>
        <v>Dec</v>
      </c>
      <c r="P4772" s="7">
        <f>IFERROR(Helper_Columns[Profit]/Helper_Columns[Sales_Amount],0)</f>
        <v>0.11544064386317908</v>
      </c>
      <c r="Q4772" s="5" t="str">
        <f>IF(VALUE(SUBSTITUTE(Helper_Columns[[#This Row],[Discount]],"%",""))&gt;=10,"High Discount", "Normal")</f>
        <v>High Discount</v>
      </c>
      <c r="R4772" s="5" t="str">
        <f xml:space="preserve"> IF(Helper_Columns[[#This Row],[Profit]]&gt;5000,"High","Low")</f>
        <v>Low</v>
      </c>
    </row>
    <row r="4773" spans="1:18" x14ac:dyDescent="0.25">
      <c r="A4773" t="s">
        <v>4783</v>
      </c>
      <c r="B4773" s="4">
        <v>45640.352670534099</v>
      </c>
      <c r="C4773" t="s">
        <v>5012</v>
      </c>
      <c r="D4773" t="s">
        <v>5026</v>
      </c>
      <c r="E4773" t="s">
        <v>5043</v>
      </c>
      <c r="F4773" t="s">
        <v>5048</v>
      </c>
      <c r="G4773" t="s">
        <v>5055</v>
      </c>
      <c r="H4773">
        <v>40718</v>
      </c>
      <c r="I4773">
        <v>9</v>
      </c>
      <c r="J4773" t="s">
        <v>5070</v>
      </c>
      <c r="K4773">
        <v>4707.7299999999996</v>
      </c>
      <c r="L4773" t="s">
        <v>5079</v>
      </c>
      <c r="M4773">
        <f>MONTH(Helper_Columns[Order_Date])</f>
        <v>12</v>
      </c>
      <c r="N4773">
        <f>YEAR(Helper_Columns[Order_Date])</f>
        <v>2024</v>
      </c>
      <c r="O4773" t="str">
        <f>TEXT(Helper_Columns[Order_Date],"mmm")</f>
        <v>Dec</v>
      </c>
      <c r="P4773" s="7">
        <f>IFERROR(Helper_Columns[Profit]/Helper_Columns[Sales_Amount],0)</f>
        <v>0.11561790854167689</v>
      </c>
      <c r="Q4773" s="5" t="str">
        <f>IF(VALUE(SUBSTITUTE(Helper_Columns[[#This Row],[Discount]],"%",""))&gt;=10,"High Discount", "Normal")</f>
        <v>Normal</v>
      </c>
      <c r="R4773" s="5" t="str">
        <f xml:space="preserve"> IF(Helper_Columns[[#This Row],[Profit]]&gt;5000,"High","Low")</f>
        <v>Low</v>
      </c>
    </row>
    <row r="4774" spans="1:18" x14ac:dyDescent="0.25">
      <c r="A4774" t="s">
        <v>4784</v>
      </c>
      <c r="B4774" s="4">
        <v>45640.425685137023</v>
      </c>
      <c r="C4774" t="s">
        <v>5014</v>
      </c>
      <c r="D4774" t="s">
        <v>5029</v>
      </c>
      <c r="E4774" t="s">
        <v>5039</v>
      </c>
      <c r="F4774" t="s">
        <v>5048</v>
      </c>
      <c r="G4774" t="s">
        <v>5055</v>
      </c>
      <c r="H4774">
        <v>57377</v>
      </c>
      <c r="I4774">
        <v>13</v>
      </c>
      <c r="J4774" t="s">
        <v>5069</v>
      </c>
      <c r="K4774">
        <v>11430.69</v>
      </c>
      <c r="L4774" t="s">
        <v>5076</v>
      </c>
      <c r="M4774">
        <f>MONTH(Helper_Columns[Order_Date])</f>
        <v>12</v>
      </c>
      <c r="N4774">
        <f>YEAR(Helper_Columns[Order_Date])</f>
        <v>2024</v>
      </c>
      <c r="O4774" t="str">
        <f>TEXT(Helper_Columns[Order_Date],"mmm")</f>
        <v>Dec</v>
      </c>
      <c r="P4774" s="7">
        <f>IFERROR(Helper_Columns[Profit]/Helper_Columns[Sales_Amount],0)</f>
        <v>0.19922076790351537</v>
      </c>
      <c r="Q4774" s="5" t="str">
        <f>IF(VALUE(SUBSTITUTE(Helper_Columns[[#This Row],[Discount]],"%",""))&gt;=10,"High Discount", "Normal")</f>
        <v>High Discount</v>
      </c>
      <c r="R4774" s="5" t="str">
        <f xml:space="preserve"> IF(Helper_Columns[[#This Row],[Profit]]&gt;5000,"High","Low")</f>
        <v>High</v>
      </c>
    </row>
    <row r="4775" spans="1:18" x14ac:dyDescent="0.25">
      <c r="A4775" t="s">
        <v>4785</v>
      </c>
      <c r="B4775" s="4">
        <v>45640.498699739939</v>
      </c>
      <c r="C4775" t="s">
        <v>5024</v>
      </c>
      <c r="D4775" t="s">
        <v>5027</v>
      </c>
      <c r="E4775" t="s">
        <v>5031</v>
      </c>
      <c r="F4775" t="s">
        <v>5046</v>
      </c>
      <c r="G4775" t="s">
        <v>5049</v>
      </c>
      <c r="H4775">
        <v>6925</v>
      </c>
      <c r="I4775">
        <v>5</v>
      </c>
      <c r="J4775" t="s">
        <v>5071</v>
      </c>
      <c r="K4775">
        <v>623.09</v>
      </c>
      <c r="L4775" t="s">
        <v>5076</v>
      </c>
      <c r="M4775">
        <f>MONTH(Helper_Columns[Order_Date])</f>
        <v>12</v>
      </c>
      <c r="N4775">
        <f>YEAR(Helper_Columns[Order_Date])</f>
        <v>2024</v>
      </c>
      <c r="O4775" t="str">
        <f>TEXT(Helper_Columns[Order_Date],"mmm")</f>
        <v>Dec</v>
      </c>
      <c r="P4775" s="7">
        <f>IFERROR(Helper_Columns[Profit]/Helper_Columns[Sales_Amount],0)</f>
        <v>8.9976895306859206E-2</v>
      </c>
      <c r="Q4775" s="5" t="str">
        <f>IF(VALUE(SUBSTITUTE(Helper_Columns[[#This Row],[Discount]],"%",""))&gt;=10,"High Discount", "Normal")</f>
        <v>High Discount</v>
      </c>
      <c r="R4775" s="5" t="str">
        <f xml:space="preserve"> IF(Helper_Columns[[#This Row],[Profit]]&gt;5000,"High","Low")</f>
        <v>Low</v>
      </c>
    </row>
    <row r="4776" spans="1:18" x14ac:dyDescent="0.25">
      <c r="A4776" t="s">
        <v>4786</v>
      </c>
      <c r="B4776" s="4">
        <v>45640.571714342863</v>
      </c>
      <c r="C4776" t="s">
        <v>5013</v>
      </c>
      <c r="D4776" t="s">
        <v>5027</v>
      </c>
      <c r="E4776" t="s">
        <v>5044</v>
      </c>
      <c r="F4776" t="s">
        <v>5048</v>
      </c>
      <c r="G4776" t="s">
        <v>5055</v>
      </c>
      <c r="H4776">
        <v>60602</v>
      </c>
      <c r="I4776">
        <v>1</v>
      </c>
      <c r="J4776" t="s">
        <v>5073</v>
      </c>
      <c r="K4776">
        <v>12853.37</v>
      </c>
      <c r="L4776" t="s">
        <v>5075</v>
      </c>
      <c r="M4776">
        <f>MONTH(Helper_Columns[Order_Date])</f>
        <v>12</v>
      </c>
      <c r="N4776">
        <f>YEAR(Helper_Columns[Order_Date])</f>
        <v>2024</v>
      </c>
      <c r="O4776" t="str">
        <f>TEXT(Helper_Columns[Order_Date],"mmm")</f>
        <v>Dec</v>
      </c>
      <c r="P4776" s="7">
        <f>IFERROR(Helper_Columns[Profit]/Helper_Columns[Sales_Amount],0)</f>
        <v>0.21209481535262864</v>
      </c>
      <c r="Q4776" s="5" t="str">
        <f>IF(VALUE(SUBSTITUTE(Helper_Columns[[#This Row],[Discount]],"%",""))&gt;=10,"High Discount", "Normal")</f>
        <v>Normal</v>
      </c>
      <c r="R4776" s="5" t="str">
        <f xml:space="preserve"> IF(Helper_Columns[[#This Row],[Profit]]&gt;5000,"High","Low")</f>
        <v>High</v>
      </c>
    </row>
    <row r="4777" spans="1:18" x14ac:dyDescent="0.25">
      <c r="A4777" t="s">
        <v>4787</v>
      </c>
      <c r="B4777" s="4">
        <v>45640.644728945786</v>
      </c>
      <c r="C4777" t="s">
        <v>5013</v>
      </c>
      <c r="D4777" t="s">
        <v>5029</v>
      </c>
      <c r="E4777" t="s">
        <v>5040</v>
      </c>
      <c r="F4777" t="s">
        <v>5048</v>
      </c>
      <c r="G4777" t="s">
        <v>5051</v>
      </c>
      <c r="H4777">
        <v>15826</v>
      </c>
      <c r="I4777">
        <v>5</v>
      </c>
      <c r="J4777" t="s">
        <v>5069</v>
      </c>
      <c r="K4777">
        <v>2031.71</v>
      </c>
      <c r="L4777" t="s">
        <v>5075</v>
      </c>
      <c r="M4777">
        <f>MONTH(Helper_Columns[Order_Date])</f>
        <v>12</v>
      </c>
      <c r="N4777">
        <f>YEAR(Helper_Columns[Order_Date])</f>
        <v>2024</v>
      </c>
      <c r="O4777" t="str">
        <f>TEXT(Helper_Columns[Order_Date],"mmm")</f>
        <v>Dec</v>
      </c>
      <c r="P4777" s="7">
        <f>IFERROR(Helper_Columns[Profit]/Helper_Columns[Sales_Amount],0)</f>
        <v>0.12837798559332744</v>
      </c>
      <c r="Q4777" s="5" t="str">
        <f>IF(VALUE(SUBSTITUTE(Helper_Columns[[#This Row],[Discount]],"%",""))&gt;=10,"High Discount", "Normal")</f>
        <v>High Discount</v>
      </c>
      <c r="R4777" s="5" t="str">
        <f xml:space="preserve"> IF(Helper_Columns[[#This Row],[Profit]]&gt;5000,"High","Low")</f>
        <v>Low</v>
      </c>
    </row>
    <row r="4778" spans="1:18" x14ac:dyDescent="0.25">
      <c r="A4778" t="s">
        <v>4788</v>
      </c>
      <c r="B4778" s="4">
        <v>45640.717743548703</v>
      </c>
      <c r="C4778" t="s">
        <v>5021</v>
      </c>
      <c r="D4778" t="s">
        <v>5028</v>
      </c>
      <c r="E4778" t="s">
        <v>5036</v>
      </c>
      <c r="F4778" t="s">
        <v>5046</v>
      </c>
      <c r="G4778" t="s">
        <v>5049</v>
      </c>
      <c r="H4778">
        <v>39069</v>
      </c>
      <c r="I4778">
        <v>1</v>
      </c>
      <c r="J4778" t="s">
        <v>5068</v>
      </c>
      <c r="K4778">
        <v>7589.26</v>
      </c>
      <c r="L4778" t="s">
        <v>5078</v>
      </c>
      <c r="M4778">
        <f>MONTH(Helper_Columns[Order_Date])</f>
        <v>12</v>
      </c>
      <c r="N4778">
        <f>YEAR(Helper_Columns[Order_Date])</f>
        <v>2024</v>
      </c>
      <c r="O4778" t="str">
        <f>TEXT(Helper_Columns[Order_Date],"mmm")</f>
        <v>Dec</v>
      </c>
      <c r="P4778" s="7">
        <f>IFERROR(Helper_Columns[Profit]/Helper_Columns[Sales_Amount],0)</f>
        <v>0.19425273234533774</v>
      </c>
      <c r="Q4778" s="5" t="str">
        <f>IF(VALUE(SUBSTITUTE(Helper_Columns[[#This Row],[Discount]],"%",""))&gt;=10,"High Discount", "Normal")</f>
        <v>Normal</v>
      </c>
      <c r="R4778" s="5" t="str">
        <f xml:space="preserve"> IF(Helper_Columns[[#This Row],[Profit]]&gt;5000,"High","Low")</f>
        <v>High</v>
      </c>
    </row>
    <row r="4779" spans="1:18" x14ac:dyDescent="0.25">
      <c r="A4779" t="s">
        <v>4789</v>
      </c>
      <c r="B4779" s="4">
        <v>45640.790758151619</v>
      </c>
      <c r="C4779" t="s">
        <v>5023</v>
      </c>
      <c r="D4779" t="s">
        <v>5027</v>
      </c>
      <c r="E4779" t="s">
        <v>5031</v>
      </c>
      <c r="F4779" t="s">
        <v>5047</v>
      </c>
      <c r="G4779" t="s">
        <v>5058</v>
      </c>
      <c r="H4779">
        <v>16098</v>
      </c>
      <c r="I4779">
        <v>11</v>
      </c>
      <c r="J4779" t="s">
        <v>5068</v>
      </c>
      <c r="K4779">
        <v>1355.99</v>
      </c>
      <c r="L4779" t="s">
        <v>5077</v>
      </c>
      <c r="M4779">
        <f>MONTH(Helper_Columns[Order_Date])</f>
        <v>12</v>
      </c>
      <c r="N4779">
        <f>YEAR(Helper_Columns[Order_Date])</f>
        <v>2024</v>
      </c>
      <c r="O4779" t="str">
        <f>TEXT(Helper_Columns[Order_Date],"mmm")</f>
        <v>Dec</v>
      </c>
      <c r="P4779" s="7">
        <f>IFERROR(Helper_Columns[Profit]/Helper_Columns[Sales_Amount],0)</f>
        <v>8.4233445148465647E-2</v>
      </c>
      <c r="Q4779" s="5" t="str">
        <f>IF(VALUE(SUBSTITUTE(Helper_Columns[[#This Row],[Discount]],"%",""))&gt;=10,"High Discount", "Normal")</f>
        <v>Normal</v>
      </c>
      <c r="R4779" s="5" t="str">
        <f xml:space="preserve"> IF(Helper_Columns[[#This Row],[Profit]]&gt;5000,"High","Low")</f>
        <v>Low</v>
      </c>
    </row>
    <row r="4780" spans="1:18" x14ac:dyDescent="0.25">
      <c r="A4780" t="s">
        <v>4790</v>
      </c>
      <c r="B4780" s="4">
        <v>45640.86377275455</v>
      </c>
      <c r="C4780" t="s">
        <v>5017</v>
      </c>
      <c r="D4780" t="s">
        <v>5026</v>
      </c>
      <c r="E4780" t="s">
        <v>5034</v>
      </c>
      <c r="F4780" t="s">
        <v>5047</v>
      </c>
      <c r="G4780" t="s">
        <v>5058</v>
      </c>
      <c r="H4780">
        <v>69228</v>
      </c>
      <c r="I4780">
        <v>8</v>
      </c>
      <c r="J4780" t="s">
        <v>5068</v>
      </c>
      <c r="K4780">
        <v>14815.73</v>
      </c>
      <c r="L4780" t="s">
        <v>5075</v>
      </c>
      <c r="M4780">
        <f>MONTH(Helper_Columns[Order_Date])</f>
        <v>12</v>
      </c>
      <c r="N4780">
        <f>YEAR(Helper_Columns[Order_Date])</f>
        <v>2024</v>
      </c>
      <c r="O4780" t="str">
        <f>TEXT(Helper_Columns[Order_Date],"mmm")</f>
        <v>Dec</v>
      </c>
      <c r="P4780" s="7">
        <f>IFERROR(Helper_Columns[Profit]/Helper_Columns[Sales_Amount],0)</f>
        <v>0.21401354943086612</v>
      </c>
      <c r="Q4780" s="5" t="str">
        <f>IF(VALUE(SUBSTITUTE(Helper_Columns[[#This Row],[Discount]],"%",""))&gt;=10,"High Discount", "Normal")</f>
        <v>Normal</v>
      </c>
      <c r="R4780" s="5" t="str">
        <f xml:space="preserve"> IF(Helper_Columns[[#This Row],[Profit]]&gt;5000,"High","Low")</f>
        <v>High</v>
      </c>
    </row>
    <row r="4781" spans="1:18" x14ac:dyDescent="0.25">
      <c r="A4781" t="s">
        <v>4791</v>
      </c>
      <c r="B4781" s="4">
        <v>45640.936787357467</v>
      </c>
      <c r="C4781" t="s">
        <v>5018</v>
      </c>
      <c r="D4781" t="s">
        <v>5028</v>
      </c>
      <c r="E4781" t="s">
        <v>5032</v>
      </c>
      <c r="F4781" t="s">
        <v>5047</v>
      </c>
      <c r="G4781" t="s">
        <v>5064</v>
      </c>
      <c r="H4781">
        <v>41344</v>
      </c>
      <c r="I4781">
        <v>10</v>
      </c>
      <c r="J4781" t="s">
        <v>5073</v>
      </c>
      <c r="K4781">
        <v>7421.92</v>
      </c>
      <c r="L4781" t="s">
        <v>5074</v>
      </c>
      <c r="M4781">
        <f>MONTH(Helper_Columns[Order_Date])</f>
        <v>12</v>
      </c>
      <c r="N4781">
        <f>YEAR(Helper_Columns[Order_Date])</f>
        <v>2024</v>
      </c>
      <c r="O4781" t="str">
        <f>TEXT(Helper_Columns[Order_Date],"mmm")</f>
        <v>Dec</v>
      </c>
      <c r="P4781" s="7">
        <f>IFERROR(Helper_Columns[Profit]/Helper_Columns[Sales_Amount],0)</f>
        <v>0.17951625386996906</v>
      </c>
      <c r="Q4781" s="5" t="str">
        <f>IF(VALUE(SUBSTITUTE(Helper_Columns[[#This Row],[Discount]],"%",""))&gt;=10,"High Discount", "Normal")</f>
        <v>Normal</v>
      </c>
      <c r="R4781" s="5" t="str">
        <f xml:space="preserve"> IF(Helper_Columns[[#This Row],[Profit]]&gt;5000,"High","Low")</f>
        <v>High</v>
      </c>
    </row>
    <row r="4782" spans="1:18" x14ac:dyDescent="0.25">
      <c r="A4782" t="s">
        <v>4792</v>
      </c>
      <c r="B4782" s="4">
        <v>45641.009801960383</v>
      </c>
      <c r="C4782" t="s">
        <v>5013</v>
      </c>
      <c r="D4782" t="s">
        <v>5027</v>
      </c>
      <c r="E4782" t="s">
        <v>5038</v>
      </c>
      <c r="F4782" t="s">
        <v>5048</v>
      </c>
      <c r="G4782" t="s">
        <v>5055</v>
      </c>
      <c r="H4782">
        <v>29566</v>
      </c>
      <c r="I4782">
        <v>5</v>
      </c>
      <c r="J4782" t="s">
        <v>5069</v>
      </c>
      <c r="K4782">
        <v>5683.91</v>
      </c>
      <c r="L4782" t="s">
        <v>5076</v>
      </c>
      <c r="M4782">
        <f>MONTH(Helper_Columns[Order_Date])</f>
        <v>12</v>
      </c>
      <c r="N4782">
        <f>YEAR(Helper_Columns[Order_Date])</f>
        <v>2024</v>
      </c>
      <c r="O4782" t="str">
        <f>TEXT(Helper_Columns[Order_Date],"mmm")</f>
        <v>Dec</v>
      </c>
      <c r="P4782" s="7">
        <f>IFERROR(Helper_Columns[Profit]/Helper_Columns[Sales_Amount],0)</f>
        <v>0.19224480822566462</v>
      </c>
      <c r="Q4782" s="5" t="str">
        <f>IF(VALUE(SUBSTITUTE(Helper_Columns[[#This Row],[Discount]],"%",""))&gt;=10,"High Discount", "Normal")</f>
        <v>High Discount</v>
      </c>
      <c r="R4782" s="5" t="str">
        <f xml:space="preserve"> IF(Helper_Columns[[#This Row],[Profit]]&gt;5000,"High","Low")</f>
        <v>High</v>
      </c>
    </row>
    <row r="4783" spans="1:18" x14ac:dyDescent="0.25">
      <c r="A4783" t="s">
        <v>4793</v>
      </c>
      <c r="B4783" s="4">
        <v>45641.082816563307</v>
      </c>
      <c r="C4783" t="s">
        <v>5013</v>
      </c>
      <c r="D4783" t="s">
        <v>5027</v>
      </c>
      <c r="E4783" t="s">
        <v>5038</v>
      </c>
      <c r="F4783" t="s">
        <v>5047</v>
      </c>
      <c r="G4783" t="s">
        <v>5050</v>
      </c>
      <c r="H4783">
        <v>55478</v>
      </c>
      <c r="I4783">
        <v>10</v>
      </c>
      <c r="J4783" t="s">
        <v>5069</v>
      </c>
      <c r="K4783">
        <v>11867.75</v>
      </c>
      <c r="L4783" t="s">
        <v>5079</v>
      </c>
      <c r="M4783">
        <f>MONTH(Helper_Columns[Order_Date])</f>
        <v>12</v>
      </c>
      <c r="N4783">
        <f>YEAR(Helper_Columns[Order_Date])</f>
        <v>2024</v>
      </c>
      <c r="O4783" t="str">
        <f>TEXT(Helper_Columns[Order_Date],"mmm")</f>
        <v>Dec</v>
      </c>
      <c r="P4783" s="7">
        <f>IFERROR(Helper_Columns[Profit]/Helper_Columns[Sales_Amount],0)</f>
        <v>0.21391812970907387</v>
      </c>
      <c r="Q4783" s="5" t="str">
        <f>IF(VALUE(SUBSTITUTE(Helper_Columns[[#This Row],[Discount]],"%",""))&gt;=10,"High Discount", "Normal")</f>
        <v>High Discount</v>
      </c>
      <c r="R4783" s="5" t="str">
        <f xml:space="preserve"> IF(Helper_Columns[[#This Row],[Profit]]&gt;5000,"High","Low")</f>
        <v>High</v>
      </c>
    </row>
    <row r="4784" spans="1:18" x14ac:dyDescent="0.25">
      <c r="A4784" t="s">
        <v>4794</v>
      </c>
      <c r="B4784" s="4">
        <v>45641.15583116623</v>
      </c>
      <c r="C4784" t="s">
        <v>5013</v>
      </c>
      <c r="D4784" t="s">
        <v>5026</v>
      </c>
      <c r="E4784" t="s">
        <v>5045</v>
      </c>
      <c r="F4784" t="s">
        <v>5048</v>
      </c>
      <c r="G4784" t="s">
        <v>5055</v>
      </c>
      <c r="H4784">
        <v>75936</v>
      </c>
      <c r="I4784">
        <v>12</v>
      </c>
      <c r="J4784" t="s">
        <v>5072</v>
      </c>
      <c r="K4784">
        <v>9939.15</v>
      </c>
      <c r="L4784" t="s">
        <v>5076</v>
      </c>
      <c r="M4784">
        <f>MONTH(Helper_Columns[Order_Date])</f>
        <v>12</v>
      </c>
      <c r="N4784">
        <f>YEAR(Helper_Columns[Order_Date])</f>
        <v>2024</v>
      </c>
      <c r="O4784" t="str">
        <f>TEXT(Helper_Columns[Order_Date],"mmm")</f>
        <v>Dec</v>
      </c>
      <c r="P4784" s="7">
        <f>IFERROR(Helper_Columns[Profit]/Helper_Columns[Sales_Amount],0)</f>
        <v>0.13088851137800253</v>
      </c>
      <c r="Q4784" s="5" t="str">
        <f>IF(VALUE(SUBSTITUTE(Helper_Columns[[#This Row],[Discount]],"%",""))&gt;=10,"High Discount", "Normal")</f>
        <v>High Discount</v>
      </c>
      <c r="R4784" s="5" t="str">
        <f xml:space="preserve"> IF(Helper_Columns[[#This Row],[Profit]]&gt;5000,"High","Low")</f>
        <v>High</v>
      </c>
    </row>
    <row r="4785" spans="1:18" x14ac:dyDescent="0.25">
      <c r="A4785" t="s">
        <v>4795</v>
      </c>
      <c r="B4785" s="4">
        <v>45641.228845769147</v>
      </c>
      <c r="C4785" t="s">
        <v>5020</v>
      </c>
      <c r="D4785" t="s">
        <v>5028</v>
      </c>
      <c r="E4785" t="s">
        <v>5035</v>
      </c>
      <c r="F4785" t="s">
        <v>5046</v>
      </c>
      <c r="G4785" t="s">
        <v>5066</v>
      </c>
      <c r="H4785">
        <v>8455</v>
      </c>
      <c r="I4785">
        <v>10</v>
      </c>
      <c r="J4785" t="s">
        <v>5071</v>
      </c>
      <c r="K4785">
        <v>1028.3599999999999</v>
      </c>
      <c r="L4785" t="s">
        <v>5074</v>
      </c>
      <c r="M4785">
        <f>MONTH(Helper_Columns[Order_Date])</f>
        <v>12</v>
      </c>
      <c r="N4785">
        <f>YEAR(Helper_Columns[Order_Date])</f>
        <v>2024</v>
      </c>
      <c r="O4785" t="str">
        <f>TEXT(Helper_Columns[Order_Date],"mmm")</f>
        <v>Dec</v>
      </c>
      <c r="P4785" s="7">
        <f>IFERROR(Helper_Columns[Profit]/Helper_Columns[Sales_Amount],0)</f>
        <v>0.12162743938497929</v>
      </c>
      <c r="Q4785" s="5" t="str">
        <f>IF(VALUE(SUBSTITUTE(Helper_Columns[[#This Row],[Discount]],"%",""))&gt;=10,"High Discount", "Normal")</f>
        <v>High Discount</v>
      </c>
      <c r="R4785" s="5" t="str">
        <f xml:space="preserve"> IF(Helper_Columns[[#This Row],[Profit]]&gt;5000,"High","Low")</f>
        <v>Low</v>
      </c>
    </row>
    <row r="4786" spans="1:18" x14ac:dyDescent="0.25">
      <c r="A4786" t="s">
        <v>4796</v>
      </c>
      <c r="B4786" s="4">
        <v>45641.30186037207</v>
      </c>
      <c r="C4786" t="s">
        <v>5018</v>
      </c>
      <c r="D4786" t="s">
        <v>5027</v>
      </c>
      <c r="E4786" t="s">
        <v>5044</v>
      </c>
      <c r="F4786" t="s">
        <v>5047</v>
      </c>
      <c r="G4786" t="s">
        <v>5050</v>
      </c>
      <c r="H4786">
        <v>22352</v>
      </c>
      <c r="I4786">
        <v>10</v>
      </c>
      <c r="J4786" t="s">
        <v>5073</v>
      </c>
      <c r="K4786">
        <v>4031.91</v>
      </c>
      <c r="L4786" t="s">
        <v>5074</v>
      </c>
      <c r="M4786">
        <f>MONTH(Helper_Columns[Order_Date])</f>
        <v>12</v>
      </c>
      <c r="N4786">
        <f>YEAR(Helper_Columns[Order_Date])</f>
        <v>2024</v>
      </c>
      <c r="O4786" t="str">
        <f>TEXT(Helper_Columns[Order_Date],"mmm")</f>
        <v>Dec</v>
      </c>
      <c r="P4786" s="7">
        <f>IFERROR(Helper_Columns[Profit]/Helper_Columns[Sales_Amount],0)</f>
        <v>0.1803825161059413</v>
      </c>
      <c r="Q4786" s="5" t="str">
        <f>IF(VALUE(SUBSTITUTE(Helper_Columns[[#This Row],[Discount]],"%",""))&gt;=10,"High Discount", "Normal")</f>
        <v>Normal</v>
      </c>
      <c r="R4786" s="5" t="str">
        <f xml:space="preserve"> IF(Helper_Columns[[#This Row],[Profit]]&gt;5000,"High","Low")</f>
        <v>Low</v>
      </c>
    </row>
    <row r="4787" spans="1:18" x14ac:dyDescent="0.25">
      <c r="A4787" t="s">
        <v>4797</v>
      </c>
      <c r="B4787" s="4">
        <v>45641.374874974987</v>
      </c>
      <c r="C4787" t="s">
        <v>5019</v>
      </c>
      <c r="D4787" t="s">
        <v>5026</v>
      </c>
      <c r="E4787" t="s">
        <v>5034</v>
      </c>
      <c r="F4787" t="s">
        <v>5048</v>
      </c>
      <c r="G4787" t="s">
        <v>5055</v>
      </c>
      <c r="H4787">
        <v>70603</v>
      </c>
      <c r="I4787">
        <v>5</v>
      </c>
      <c r="J4787" t="s">
        <v>5072</v>
      </c>
      <c r="K4787">
        <v>11151.45</v>
      </c>
      <c r="L4787" t="s">
        <v>5076</v>
      </c>
      <c r="M4787">
        <f>MONTH(Helper_Columns[Order_Date])</f>
        <v>12</v>
      </c>
      <c r="N4787">
        <f>YEAR(Helper_Columns[Order_Date])</f>
        <v>2024</v>
      </c>
      <c r="O4787" t="str">
        <f>TEXT(Helper_Columns[Order_Date],"mmm")</f>
        <v>Dec</v>
      </c>
      <c r="P4787" s="7">
        <f>IFERROR(Helper_Columns[Profit]/Helper_Columns[Sales_Amount],0)</f>
        <v>0.15794583799555262</v>
      </c>
      <c r="Q4787" s="5" t="str">
        <f>IF(VALUE(SUBSTITUTE(Helper_Columns[[#This Row],[Discount]],"%",""))&gt;=10,"High Discount", "Normal")</f>
        <v>High Discount</v>
      </c>
      <c r="R4787" s="5" t="str">
        <f xml:space="preserve"> IF(Helper_Columns[[#This Row],[Profit]]&gt;5000,"High","Low")</f>
        <v>High</v>
      </c>
    </row>
    <row r="4788" spans="1:18" x14ac:dyDescent="0.25">
      <c r="A4788" t="s">
        <v>4798</v>
      </c>
      <c r="B4788" s="4">
        <v>45641.447889577903</v>
      </c>
      <c r="C4788" t="s">
        <v>5025</v>
      </c>
      <c r="D4788" t="s">
        <v>5027</v>
      </c>
      <c r="E4788" t="s">
        <v>5038</v>
      </c>
      <c r="F4788" t="s">
        <v>5047</v>
      </c>
      <c r="G4788" t="s">
        <v>5050</v>
      </c>
      <c r="H4788">
        <v>13058</v>
      </c>
      <c r="I4788">
        <v>6</v>
      </c>
      <c r="J4788" t="s">
        <v>5068</v>
      </c>
      <c r="K4788">
        <v>2578.83</v>
      </c>
      <c r="L4788" t="s">
        <v>5077</v>
      </c>
      <c r="M4788">
        <f>MONTH(Helper_Columns[Order_Date])</f>
        <v>12</v>
      </c>
      <c r="N4788">
        <f>YEAR(Helper_Columns[Order_Date])</f>
        <v>2024</v>
      </c>
      <c r="O4788" t="str">
        <f>TEXT(Helper_Columns[Order_Date],"mmm")</f>
        <v>Dec</v>
      </c>
      <c r="P4788" s="7">
        <f>IFERROR(Helper_Columns[Profit]/Helper_Columns[Sales_Amount],0)</f>
        <v>0.19749042732424565</v>
      </c>
      <c r="Q4788" s="5" t="str">
        <f>IF(VALUE(SUBSTITUTE(Helper_Columns[[#This Row],[Discount]],"%",""))&gt;=10,"High Discount", "Normal")</f>
        <v>Normal</v>
      </c>
      <c r="R4788" s="5" t="str">
        <f xml:space="preserve"> IF(Helper_Columns[[#This Row],[Profit]]&gt;5000,"High","Low")</f>
        <v>Low</v>
      </c>
    </row>
    <row r="4789" spans="1:18" x14ac:dyDescent="0.25">
      <c r="A4789" t="s">
        <v>4799</v>
      </c>
      <c r="B4789" s="4">
        <v>45641.520904180827</v>
      </c>
      <c r="C4789" t="s">
        <v>5016</v>
      </c>
      <c r="D4789" t="s">
        <v>5029</v>
      </c>
      <c r="E4789" t="s">
        <v>5033</v>
      </c>
      <c r="F4789" t="s">
        <v>5047</v>
      </c>
      <c r="G4789" t="s">
        <v>5058</v>
      </c>
      <c r="H4789">
        <v>55682</v>
      </c>
      <c r="I4789">
        <v>3</v>
      </c>
      <c r="J4789" t="s">
        <v>5071</v>
      </c>
      <c r="K4789">
        <v>5597.63</v>
      </c>
      <c r="L4789" t="s">
        <v>5078</v>
      </c>
      <c r="M4789">
        <f>MONTH(Helper_Columns[Order_Date])</f>
        <v>12</v>
      </c>
      <c r="N4789">
        <f>YEAR(Helper_Columns[Order_Date])</f>
        <v>2024</v>
      </c>
      <c r="O4789" t="str">
        <f>TEXT(Helper_Columns[Order_Date],"mmm")</f>
        <v>Dec</v>
      </c>
      <c r="P4789" s="7">
        <f>IFERROR(Helper_Columns[Profit]/Helper_Columns[Sales_Amount],0)</f>
        <v>0.10052853704967495</v>
      </c>
      <c r="Q4789" s="5" t="str">
        <f>IF(VALUE(SUBSTITUTE(Helper_Columns[[#This Row],[Discount]],"%",""))&gt;=10,"High Discount", "Normal")</f>
        <v>High Discount</v>
      </c>
      <c r="R4789" s="5" t="str">
        <f xml:space="preserve"> IF(Helper_Columns[[#This Row],[Profit]]&gt;5000,"High","Low")</f>
        <v>High</v>
      </c>
    </row>
    <row r="4790" spans="1:18" x14ac:dyDescent="0.25">
      <c r="A4790" t="s">
        <v>4800</v>
      </c>
      <c r="B4790" s="4">
        <v>45641.59391878375</v>
      </c>
      <c r="C4790" t="s">
        <v>5016</v>
      </c>
      <c r="D4790" t="s">
        <v>5029</v>
      </c>
      <c r="E4790" t="s">
        <v>5039</v>
      </c>
      <c r="F4790" t="s">
        <v>5046</v>
      </c>
      <c r="G4790" t="s">
        <v>5066</v>
      </c>
      <c r="H4790">
        <v>71791</v>
      </c>
      <c r="I4790">
        <v>1</v>
      </c>
      <c r="J4790" t="s">
        <v>5071</v>
      </c>
      <c r="K4790">
        <v>7750.55</v>
      </c>
      <c r="L4790" t="s">
        <v>5074</v>
      </c>
      <c r="M4790">
        <f>MONTH(Helper_Columns[Order_Date])</f>
        <v>12</v>
      </c>
      <c r="N4790">
        <f>YEAR(Helper_Columns[Order_Date])</f>
        <v>2024</v>
      </c>
      <c r="O4790" t="str">
        <f>TEXT(Helper_Columns[Order_Date],"mmm")</f>
        <v>Dec</v>
      </c>
      <c r="P4790" s="7">
        <f>IFERROR(Helper_Columns[Profit]/Helper_Columns[Sales_Amount],0)</f>
        <v>0.10795991140950816</v>
      </c>
      <c r="Q4790" s="5" t="str">
        <f>IF(VALUE(SUBSTITUTE(Helper_Columns[[#This Row],[Discount]],"%",""))&gt;=10,"High Discount", "Normal")</f>
        <v>High Discount</v>
      </c>
      <c r="R4790" s="5" t="str">
        <f xml:space="preserve"> IF(Helper_Columns[[#This Row],[Profit]]&gt;5000,"High","Low")</f>
        <v>High</v>
      </c>
    </row>
    <row r="4791" spans="1:18" x14ac:dyDescent="0.25">
      <c r="A4791" t="s">
        <v>4801</v>
      </c>
      <c r="B4791" s="4">
        <v>45641.666933386667</v>
      </c>
      <c r="C4791" t="s">
        <v>5016</v>
      </c>
      <c r="D4791" t="s">
        <v>5027</v>
      </c>
      <c r="E4791" t="s">
        <v>5031</v>
      </c>
      <c r="F4791" t="s">
        <v>5046</v>
      </c>
      <c r="G4791" t="s">
        <v>5053</v>
      </c>
      <c r="H4791">
        <v>64642</v>
      </c>
      <c r="I4791">
        <v>13</v>
      </c>
      <c r="J4791" t="s">
        <v>5070</v>
      </c>
      <c r="K4791">
        <v>8556.02</v>
      </c>
      <c r="L4791" t="s">
        <v>5075</v>
      </c>
      <c r="M4791">
        <f>MONTH(Helper_Columns[Order_Date])</f>
        <v>12</v>
      </c>
      <c r="N4791">
        <f>YEAR(Helper_Columns[Order_Date])</f>
        <v>2024</v>
      </c>
      <c r="O4791" t="str">
        <f>TEXT(Helper_Columns[Order_Date],"mmm")</f>
        <v>Dec</v>
      </c>
      <c r="P4791" s="7">
        <f>IFERROR(Helper_Columns[Profit]/Helper_Columns[Sales_Amount],0)</f>
        <v>0.13236007549271372</v>
      </c>
      <c r="Q4791" s="5" t="str">
        <f>IF(VALUE(SUBSTITUTE(Helper_Columns[[#This Row],[Discount]],"%",""))&gt;=10,"High Discount", "Normal")</f>
        <v>Normal</v>
      </c>
      <c r="R4791" s="5" t="str">
        <f xml:space="preserve"> IF(Helper_Columns[[#This Row],[Profit]]&gt;5000,"High","Low")</f>
        <v>High</v>
      </c>
    </row>
    <row r="4792" spans="1:18" x14ac:dyDescent="0.25">
      <c r="A4792" t="s">
        <v>4802</v>
      </c>
      <c r="B4792" s="4">
        <v>45641.739947989598</v>
      </c>
      <c r="C4792" t="s">
        <v>5014</v>
      </c>
      <c r="D4792" t="s">
        <v>5027</v>
      </c>
      <c r="E4792" t="s">
        <v>5031</v>
      </c>
      <c r="F4792" t="s">
        <v>5048</v>
      </c>
      <c r="G4792" t="s">
        <v>5056</v>
      </c>
      <c r="H4792">
        <v>45610</v>
      </c>
      <c r="I4792">
        <v>4</v>
      </c>
      <c r="J4792" t="s">
        <v>5068</v>
      </c>
      <c r="K4792">
        <v>9097.99</v>
      </c>
      <c r="L4792" t="s">
        <v>5077</v>
      </c>
      <c r="M4792">
        <f>MONTH(Helper_Columns[Order_Date])</f>
        <v>12</v>
      </c>
      <c r="N4792">
        <f>YEAR(Helper_Columns[Order_Date])</f>
        <v>2024</v>
      </c>
      <c r="O4792" t="str">
        <f>TEXT(Helper_Columns[Order_Date],"mmm")</f>
        <v>Dec</v>
      </c>
      <c r="P4792" s="7">
        <f>IFERROR(Helper_Columns[Profit]/Helper_Columns[Sales_Amount],0)</f>
        <v>0.19947358035518525</v>
      </c>
      <c r="Q4792" s="5" t="str">
        <f>IF(VALUE(SUBSTITUTE(Helper_Columns[[#This Row],[Discount]],"%",""))&gt;=10,"High Discount", "Normal")</f>
        <v>Normal</v>
      </c>
      <c r="R4792" s="5" t="str">
        <f xml:space="preserve"> IF(Helper_Columns[[#This Row],[Profit]]&gt;5000,"High","Low")</f>
        <v>High</v>
      </c>
    </row>
    <row r="4793" spans="1:18" x14ac:dyDescent="0.25">
      <c r="A4793" t="s">
        <v>4803</v>
      </c>
      <c r="B4793" s="4">
        <v>45641.812962592507</v>
      </c>
      <c r="C4793" t="s">
        <v>5023</v>
      </c>
      <c r="D4793" t="s">
        <v>5028</v>
      </c>
      <c r="E4793" t="s">
        <v>5036</v>
      </c>
      <c r="F4793" t="s">
        <v>5048</v>
      </c>
      <c r="G4793" t="s">
        <v>5059</v>
      </c>
      <c r="H4793">
        <v>4881</v>
      </c>
      <c r="I4793">
        <v>6</v>
      </c>
      <c r="J4793" t="s">
        <v>5071</v>
      </c>
      <c r="K4793">
        <v>487.42</v>
      </c>
      <c r="L4793" t="s">
        <v>5079</v>
      </c>
      <c r="M4793">
        <f>MONTH(Helper_Columns[Order_Date])</f>
        <v>12</v>
      </c>
      <c r="N4793">
        <f>YEAR(Helper_Columns[Order_Date])</f>
        <v>2024</v>
      </c>
      <c r="O4793" t="str">
        <f>TEXT(Helper_Columns[Order_Date],"mmm")</f>
        <v>Dec</v>
      </c>
      <c r="P4793" s="7">
        <f>IFERROR(Helper_Columns[Profit]/Helper_Columns[Sales_Amount],0)</f>
        <v>9.9860684286006973E-2</v>
      </c>
      <c r="Q4793" s="5" t="str">
        <f>IF(VALUE(SUBSTITUTE(Helper_Columns[[#This Row],[Discount]],"%",""))&gt;=10,"High Discount", "Normal")</f>
        <v>High Discount</v>
      </c>
      <c r="R4793" s="5" t="str">
        <f xml:space="preserve"> IF(Helper_Columns[[#This Row],[Profit]]&gt;5000,"High","Low")</f>
        <v>Low</v>
      </c>
    </row>
    <row r="4794" spans="1:18" x14ac:dyDescent="0.25">
      <c r="A4794" t="s">
        <v>4804</v>
      </c>
      <c r="B4794" s="4">
        <v>45641.88597719543</v>
      </c>
      <c r="C4794" t="s">
        <v>5018</v>
      </c>
      <c r="D4794" t="s">
        <v>5027</v>
      </c>
      <c r="E4794" t="s">
        <v>5038</v>
      </c>
      <c r="F4794" t="s">
        <v>5048</v>
      </c>
      <c r="G4794" t="s">
        <v>5055</v>
      </c>
      <c r="H4794">
        <v>45741</v>
      </c>
      <c r="I4794">
        <v>2</v>
      </c>
      <c r="J4794" t="s">
        <v>5070</v>
      </c>
      <c r="K4794">
        <v>7261.72</v>
      </c>
      <c r="L4794" t="s">
        <v>5076</v>
      </c>
      <c r="M4794">
        <f>MONTH(Helper_Columns[Order_Date])</f>
        <v>12</v>
      </c>
      <c r="N4794">
        <f>YEAR(Helper_Columns[Order_Date])</f>
        <v>2024</v>
      </c>
      <c r="O4794" t="str">
        <f>TEXT(Helper_Columns[Order_Date],"mmm")</f>
        <v>Dec</v>
      </c>
      <c r="P4794" s="7">
        <f>IFERROR(Helper_Columns[Profit]/Helper_Columns[Sales_Amount],0)</f>
        <v>0.15875735117290835</v>
      </c>
      <c r="Q4794" s="5" t="str">
        <f>IF(VALUE(SUBSTITUTE(Helper_Columns[[#This Row],[Discount]],"%",""))&gt;=10,"High Discount", "Normal")</f>
        <v>Normal</v>
      </c>
      <c r="R4794" s="5" t="str">
        <f xml:space="preserve"> IF(Helper_Columns[[#This Row],[Profit]]&gt;5000,"High","Low")</f>
        <v>High</v>
      </c>
    </row>
    <row r="4795" spans="1:18" x14ac:dyDescent="0.25">
      <c r="A4795" t="s">
        <v>4805</v>
      </c>
      <c r="B4795" s="4">
        <v>45641.958991798347</v>
      </c>
      <c r="C4795" t="s">
        <v>5018</v>
      </c>
      <c r="D4795" t="s">
        <v>5029</v>
      </c>
      <c r="E4795" t="s">
        <v>5041</v>
      </c>
      <c r="F4795" t="s">
        <v>5048</v>
      </c>
      <c r="G4795" t="s">
        <v>5051</v>
      </c>
      <c r="H4795">
        <v>38785</v>
      </c>
      <c r="I4795">
        <v>5</v>
      </c>
      <c r="J4795" t="s">
        <v>5069</v>
      </c>
      <c r="K4795">
        <v>7881.23</v>
      </c>
      <c r="L4795" t="s">
        <v>5078</v>
      </c>
      <c r="M4795">
        <f>MONTH(Helper_Columns[Order_Date])</f>
        <v>12</v>
      </c>
      <c r="N4795">
        <f>YEAR(Helper_Columns[Order_Date])</f>
        <v>2024</v>
      </c>
      <c r="O4795" t="str">
        <f>TEXT(Helper_Columns[Order_Date],"mmm")</f>
        <v>Dec</v>
      </c>
      <c r="P4795" s="7">
        <f>IFERROR(Helper_Columns[Profit]/Helper_Columns[Sales_Amount],0)</f>
        <v>0.20320304241330411</v>
      </c>
      <c r="Q4795" s="5" t="str">
        <f>IF(VALUE(SUBSTITUTE(Helper_Columns[[#This Row],[Discount]],"%",""))&gt;=10,"High Discount", "Normal")</f>
        <v>High Discount</v>
      </c>
      <c r="R4795" s="5" t="str">
        <f xml:space="preserve"> IF(Helper_Columns[[#This Row],[Profit]]&gt;5000,"High","Low")</f>
        <v>High</v>
      </c>
    </row>
    <row r="4796" spans="1:18" x14ac:dyDescent="0.25">
      <c r="A4796" t="s">
        <v>4806</v>
      </c>
      <c r="B4796" s="4">
        <v>45642.03200640127</v>
      </c>
      <c r="C4796" t="s">
        <v>5025</v>
      </c>
      <c r="D4796" t="s">
        <v>5026</v>
      </c>
      <c r="E4796" t="s">
        <v>5030</v>
      </c>
      <c r="F4796" t="s">
        <v>5048</v>
      </c>
      <c r="G4796" t="s">
        <v>5065</v>
      </c>
      <c r="H4796">
        <v>8945</v>
      </c>
      <c r="I4796">
        <v>7</v>
      </c>
      <c r="J4796" t="s">
        <v>5071</v>
      </c>
      <c r="K4796">
        <v>864.55</v>
      </c>
      <c r="L4796" t="s">
        <v>5076</v>
      </c>
      <c r="M4796">
        <f>MONTH(Helper_Columns[Order_Date])</f>
        <v>12</v>
      </c>
      <c r="N4796">
        <f>YEAR(Helper_Columns[Order_Date])</f>
        <v>2024</v>
      </c>
      <c r="O4796" t="str">
        <f>TEXT(Helper_Columns[Order_Date],"mmm")</f>
        <v>Dec</v>
      </c>
      <c r="P4796" s="7">
        <f>IFERROR(Helper_Columns[Profit]/Helper_Columns[Sales_Amount],0)</f>
        <v>9.6651760760201225E-2</v>
      </c>
      <c r="Q4796" s="5" t="str">
        <f>IF(VALUE(SUBSTITUTE(Helper_Columns[[#This Row],[Discount]],"%",""))&gt;=10,"High Discount", "Normal")</f>
        <v>High Discount</v>
      </c>
      <c r="R4796" s="5" t="str">
        <f xml:space="preserve"> IF(Helper_Columns[[#This Row],[Profit]]&gt;5000,"High","Low")</f>
        <v>Low</v>
      </c>
    </row>
    <row r="4797" spans="1:18" x14ac:dyDescent="0.25">
      <c r="A4797" t="s">
        <v>4807</v>
      </c>
      <c r="B4797" s="4">
        <v>45642.105021004187</v>
      </c>
      <c r="C4797" t="s">
        <v>5023</v>
      </c>
      <c r="D4797" t="s">
        <v>5028</v>
      </c>
      <c r="E4797" t="s">
        <v>5036</v>
      </c>
      <c r="F4797" t="s">
        <v>5048</v>
      </c>
      <c r="G4797" t="s">
        <v>5059</v>
      </c>
      <c r="H4797">
        <v>40454</v>
      </c>
      <c r="I4797">
        <v>11</v>
      </c>
      <c r="J4797" t="s">
        <v>5069</v>
      </c>
      <c r="K4797">
        <v>8306.61</v>
      </c>
      <c r="L4797" t="s">
        <v>5076</v>
      </c>
      <c r="M4797">
        <f>MONTH(Helper_Columns[Order_Date])</f>
        <v>12</v>
      </c>
      <c r="N4797">
        <f>YEAR(Helper_Columns[Order_Date])</f>
        <v>2024</v>
      </c>
      <c r="O4797" t="str">
        <f>TEXT(Helper_Columns[Order_Date],"mmm")</f>
        <v>Dec</v>
      </c>
      <c r="P4797" s="7">
        <f>IFERROR(Helper_Columns[Profit]/Helper_Columns[Sales_Amount],0)</f>
        <v>0.20533470114203789</v>
      </c>
      <c r="Q4797" s="5" t="str">
        <f>IF(VALUE(SUBSTITUTE(Helper_Columns[[#This Row],[Discount]],"%",""))&gt;=10,"High Discount", "Normal")</f>
        <v>High Discount</v>
      </c>
      <c r="R4797" s="5" t="str">
        <f xml:space="preserve"> IF(Helper_Columns[[#This Row],[Profit]]&gt;5000,"High","Low")</f>
        <v>High</v>
      </c>
    </row>
    <row r="4798" spans="1:18" x14ac:dyDescent="0.25">
      <c r="A4798" t="s">
        <v>4808</v>
      </c>
      <c r="B4798" s="4">
        <v>45642.178035607118</v>
      </c>
      <c r="C4798" t="s">
        <v>5016</v>
      </c>
      <c r="D4798" t="s">
        <v>5028</v>
      </c>
      <c r="E4798" t="s">
        <v>5037</v>
      </c>
      <c r="F4798" t="s">
        <v>5046</v>
      </c>
      <c r="G4798" t="s">
        <v>5061</v>
      </c>
      <c r="H4798">
        <v>28854</v>
      </c>
      <c r="I4798">
        <v>3</v>
      </c>
      <c r="J4798" t="s">
        <v>5073</v>
      </c>
      <c r="K4798">
        <v>2517.29</v>
      </c>
      <c r="L4798" t="s">
        <v>5077</v>
      </c>
      <c r="M4798">
        <f>MONTH(Helper_Columns[Order_Date])</f>
        <v>12</v>
      </c>
      <c r="N4798">
        <f>YEAR(Helper_Columns[Order_Date])</f>
        <v>2024</v>
      </c>
      <c r="O4798" t="str">
        <f>TEXT(Helper_Columns[Order_Date],"mmm")</f>
        <v>Dec</v>
      </c>
      <c r="P4798" s="7">
        <f>IFERROR(Helper_Columns[Profit]/Helper_Columns[Sales_Amount],0)</f>
        <v>8.7242323421362719E-2</v>
      </c>
      <c r="Q4798" s="5" t="str">
        <f>IF(VALUE(SUBSTITUTE(Helper_Columns[[#This Row],[Discount]],"%",""))&gt;=10,"High Discount", "Normal")</f>
        <v>Normal</v>
      </c>
      <c r="R4798" s="5" t="str">
        <f xml:space="preserve"> IF(Helper_Columns[[#This Row],[Profit]]&gt;5000,"High","Low")</f>
        <v>Low</v>
      </c>
    </row>
    <row r="4799" spans="1:18" x14ac:dyDescent="0.25">
      <c r="A4799" t="s">
        <v>4809</v>
      </c>
      <c r="B4799" s="4">
        <v>45642.251050210027</v>
      </c>
      <c r="C4799" t="s">
        <v>5014</v>
      </c>
      <c r="D4799" t="s">
        <v>5027</v>
      </c>
      <c r="E4799" t="s">
        <v>5044</v>
      </c>
      <c r="F4799" t="s">
        <v>5046</v>
      </c>
      <c r="G4799" t="s">
        <v>5049</v>
      </c>
      <c r="H4799">
        <v>68905</v>
      </c>
      <c r="I4799">
        <v>4</v>
      </c>
      <c r="J4799" t="s">
        <v>5069</v>
      </c>
      <c r="K4799">
        <v>9158.84</v>
      </c>
      <c r="L4799" t="s">
        <v>5075</v>
      </c>
      <c r="M4799">
        <f>MONTH(Helper_Columns[Order_Date])</f>
        <v>12</v>
      </c>
      <c r="N4799">
        <f>YEAR(Helper_Columns[Order_Date])</f>
        <v>2024</v>
      </c>
      <c r="O4799" t="str">
        <f>TEXT(Helper_Columns[Order_Date],"mmm")</f>
        <v>Dec</v>
      </c>
      <c r="P4799" s="7">
        <f>IFERROR(Helper_Columns[Profit]/Helper_Columns[Sales_Amount],0)</f>
        <v>0.13291981713953996</v>
      </c>
      <c r="Q4799" s="5" t="str">
        <f>IF(VALUE(SUBSTITUTE(Helper_Columns[[#This Row],[Discount]],"%",""))&gt;=10,"High Discount", "Normal")</f>
        <v>High Discount</v>
      </c>
      <c r="R4799" s="5" t="str">
        <f xml:space="preserve"> IF(Helper_Columns[[#This Row],[Profit]]&gt;5000,"High","Low")</f>
        <v>High</v>
      </c>
    </row>
    <row r="4800" spans="1:18" x14ac:dyDescent="0.25">
      <c r="A4800" t="s">
        <v>4810</v>
      </c>
      <c r="B4800" s="4">
        <v>45642.32406481295</v>
      </c>
      <c r="C4800" t="s">
        <v>5018</v>
      </c>
      <c r="D4800" t="s">
        <v>5028</v>
      </c>
      <c r="E4800" t="s">
        <v>5037</v>
      </c>
      <c r="F4800" t="s">
        <v>5048</v>
      </c>
      <c r="G4800" t="s">
        <v>5055</v>
      </c>
      <c r="H4800">
        <v>44146</v>
      </c>
      <c r="I4800">
        <v>10</v>
      </c>
      <c r="J4800" t="s">
        <v>5068</v>
      </c>
      <c r="K4800">
        <v>5863.92</v>
      </c>
      <c r="L4800" t="s">
        <v>5079</v>
      </c>
      <c r="M4800">
        <f>MONTH(Helper_Columns[Order_Date])</f>
        <v>12</v>
      </c>
      <c r="N4800">
        <f>YEAR(Helper_Columns[Order_Date])</f>
        <v>2024</v>
      </c>
      <c r="O4800" t="str">
        <f>TEXT(Helper_Columns[Order_Date],"mmm")</f>
        <v>Dec</v>
      </c>
      <c r="P4800" s="7">
        <f>IFERROR(Helper_Columns[Profit]/Helper_Columns[Sales_Amount],0)</f>
        <v>0.13283015448738278</v>
      </c>
      <c r="Q4800" s="5" t="str">
        <f>IF(VALUE(SUBSTITUTE(Helper_Columns[[#This Row],[Discount]],"%",""))&gt;=10,"High Discount", "Normal")</f>
        <v>Normal</v>
      </c>
      <c r="R4800" s="5" t="str">
        <f xml:space="preserve"> IF(Helper_Columns[[#This Row],[Profit]]&gt;5000,"High","Low")</f>
        <v>High</v>
      </c>
    </row>
    <row r="4801" spans="1:18" x14ac:dyDescent="0.25">
      <c r="A4801" t="s">
        <v>4811</v>
      </c>
      <c r="B4801" s="4">
        <v>45642.397079415881</v>
      </c>
      <c r="C4801" t="s">
        <v>5022</v>
      </c>
      <c r="D4801" t="s">
        <v>5028</v>
      </c>
      <c r="E4801" t="s">
        <v>5032</v>
      </c>
      <c r="F4801" t="s">
        <v>5046</v>
      </c>
      <c r="G4801" t="s">
        <v>5066</v>
      </c>
      <c r="H4801">
        <v>67881</v>
      </c>
      <c r="I4801">
        <v>14</v>
      </c>
      <c r="J4801" t="s">
        <v>5072</v>
      </c>
      <c r="K4801">
        <v>14807.68</v>
      </c>
      <c r="L4801" t="s">
        <v>5078</v>
      </c>
      <c r="M4801">
        <f>MONTH(Helper_Columns[Order_Date])</f>
        <v>12</v>
      </c>
      <c r="N4801">
        <f>YEAR(Helper_Columns[Order_Date])</f>
        <v>2024</v>
      </c>
      <c r="O4801" t="str">
        <f>TEXT(Helper_Columns[Order_Date],"mmm")</f>
        <v>Dec</v>
      </c>
      <c r="P4801" s="7">
        <f>IFERROR(Helper_Columns[Profit]/Helper_Columns[Sales_Amount],0)</f>
        <v>0.21814174805910344</v>
      </c>
      <c r="Q4801" s="5" t="str">
        <f>IF(VALUE(SUBSTITUTE(Helper_Columns[[#This Row],[Discount]],"%",""))&gt;=10,"High Discount", "Normal")</f>
        <v>High Discount</v>
      </c>
      <c r="R4801" s="5" t="str">
        <f xml:space="preserve"> IF(Helper_Columns[[#This Row],[Profit]]&gt;5000,"High","Low")</f>
        <v>High</v>
      </c>
    </row>
    <row r="4802" spans="1:18" x14ac:dyDescent="0.25">
      <c r="A4802" t="s">
        <v>4812</v>
      </c>
      <c r="B4802" s="4">
        <v>45642.470094018798</v>
      </c>
      <c r="C4802" t="s">
        <v>5019</v>
      </c>
      <c r="D4802" t="s">
        <v>5026</v>
      </c>
      <c r="E4802" t="s">
        <v>5034</v>
      </c>
      <c r="F4802" t="s">
        <v>5047</v>
      </c>
      <c r="G4802" t="s">
        <v>5062</v>
      </c>
      <c r="H4802">
        <v>48229</v>
      </c>
      <c r="I4802">
        <v>12</v>
      </c>
      <c r="J4802" t="s">
        <v>5072</v>
      </c>
      <c r="K4802">
        <v>6116.58</v>
      </c>
      <c r="L4802" t="s">
        <v>5076</v>
      </c>
      <c r="M4802">
        <f>MONTH(Helper_Columns[Order_Date])</f>
        <v>12</v>
      </c>
      <c r="N4802">
        <f>YEAR(Helper_Columns[Order_Date])</f>
        <v>2024</v>
      </c>
      <c r="O4802" t="str">
        <f>TEXT(Helper_Columns[Order_Date],"mmm")</f>
        <v>Dec</v>
      </c>
      <c r="P4802" s="7">
        <f>IFERROR(Helper_Columns[Profit]/Helper_Columns[Sales_Amount],0)</f>
        <v>0.12682369528706794</v>
      </c>
      <c r="Q4802" s="5" t="str">
        <f>IF(VALUE(SUBSTITUTE(Helper_Columns[[#This Row],[Discount]],"%",""))&gt;=10,"High Discount", "Normal")</f>
        <v>High Discount</v>
      </c>
      <c r="R4802" s="5" t="str">
        <f xml:space="preserve"> IF(Helper_Columns[[#This Row],[Profit]]&gt;5000,"High","Low")</f>
        <v>High</v>
      </c>
    </row>
    <row r="4803" spans="1:18" x14ac:dyDescent="0.25">
      <c r="A4803" t="s">
        <v>4813</v>
      </c>
      <c r="B4803" s="4">
        <v>45642.543108621707</v>
      </c>
      <c r="C4803" t="s">
        <v>5015</v>
      </c>
      <c r="D4803" t="s">
        <v>5029</v>
      </c>
      <c r="E4803" t="s">
        <v>5040</v>
      </c>
      <c r="F4803" t="s">
        <v>5046</v>
      </c>
      <c r="G4803" t="s">
        <v>5057</v>
      </c>
      <c r="H4803">
        <v>68209</v>
      </c>
      <c r="I4803">
        <v>2</v>
      </c>
      <c r="J4803" t="s">
        <v>5070</v>
      </c>
      <c r="K4803">
        <v>7388.75</v>
      </c>
      <c r="L4803" t="s">
        <v>5074</v>
      </c>
      <c r="M4803">
        <f>MONTH(Helper_Columns[Order_Date])</f>
        <v>12</v>
      </c>
      <c r="N4803">
        <f>YEAR(Helper_Columns[Order_Date])</f>
        <v>2024</v>
      </c>
      <c r="O4803" t="str">
        <f>TEXT(Helper_Columns[Order_Date],"mmm")</f>
        <v>Dec</v>
      </c>
      <c r="P4803" s="7">
        <f>IFERROR(Helper_Columns[Profit]/Helper_Columns[Sales_Amount],0)</f>
        <v>0.1083251477077805</v>
      </c>
      <c r="Q4803" s="5" t="str">
        <f>IF(VALUE(SUBSTITUTE(Helper_Columns[[#This Row],[Discount]],"%",""))&gt;=10,"High Discount", "Normal")</f>
        <v>Normal</v>
      </c>
      <c r="R4803" s="5" t="str">
        <f xml:space="preserve"> IF(Helper_Columns[[#This Row],[Profit]]&gt;5000,"High","Low")</f>
        <v>High</v>
      </c>
    </row>
    <row r="4804" spans="1:18" x14ac:dyDescent="0.25">
      <c r="A4804" t="s">
        <v>4814</v>
      </c>
      <c r="B4804" s="4">
        <v>45642.616123224638</v>
      </c>
      <c r="C4804" t="s">
        <v>5013</v>
      </c>
      <c r="D4804" t="s">
        <v>5026</v>
      </c>
      <c r="E4804" t="s">
        <v>5045</v>
      </c>
      <c r="F4804" t="s">
        <v>5046</v>
      </c>
      <c r="G4804" t="s">
        <v>5057</v>
      </c>
      <c r="H4804">
        <v>34267</v>
      </c>
      <c r="I4804">
        <v>4</v>
      </c>
      <c r="J4804" t="s">
        <v>5071</v>
      </c>
      <c r="K4804">
        <v>4761.3900000000003</v>
      </c>
      <c r="L4804" t="s">
        <v>5075</v>
      </c>
      <c r="M4804">
        <f>MONTH(Helper_Columns[Order_Date])</f>
        <v>12</v>
      </c>
      <c r="N4804">
        <f>YEAR(Helper_Columns[Order_Date])</f>
        <v>2024</v>
      </c>
      <c r="O4804" t="str">
        <f>TEXT(Helper_Columns[Order_Date],"mmm")</f>
        <v>Dec</v>
      </c>
      <c r="P4804" s="7">
        <f>IFERROR(Helper_Columns[Profit]/Helper_Columns[Sales_Amount],0)</f>
        <v>0.13894971838795345</v>
      </c>
      <c r="Q4804" s="5" t="str">
        <f>IF(VALUE(SUBSTITUTE(Helper_Columns[[#This Row],[Discount]],"%",""))&gt;=10,"High Discount", "Normal")</f>
        <v>High Discount</v>
      </c>
      <c r="R4804" s="5" t="str">
        <f xml:space="preserve"> IF(Helper_Columns[[#This Row],[Profit]]&gt;5000,"High","Low")</f>
        <v>Low</v>
      </c>
    </row>
    <row r="4805" spans="1:18" x14ac:dyDescent="0.25">
      <c r="A4805" t="s">
        <v>4815</v>
      </c>
      <c r="B4805" s="4">
        <v>45642.689137827561</v>
      </c>
      <c r="C4805" t="s">
        <v>5023</v>
      </c>
      <c r="D4805" t="s">
        <v>5029</v>
      </c>
      <c r="E4805" t="s">
        <v>5040</v>
      </c>
      <c r="F4805" t="s">
        <v>5046</v>
      </c>
      <c r="G4805" t="s">
        <v>5053</v>
      </c>
      <c r="H4805">
        <v>15992</v>
      </c>
      <c r="I4805">
        <v>4</v>
      </c>
      <c r="J4805" t="s">
        <v>5073</v>
      </c>
      <c r="K4805">
        <v>2137.5100000000002</v>
      </c>
      <c r="L4805" t="s">
        <v>5079</v>
      </c>
      <c r="M4805">
        <f>MONTH(Helper_Columns[Order_Date])</f>
        <v>12</v>
      </c>
      <c r="N4805">
        <f>YEAR(Helper_Columns[Order_Date])</f>
        <v>2024</v>
      </c>
      <c r="O4805" t="str">
        <f>TEXT(Helper_Columns[Order_Date],"mmm")</f>
        <v>Dec</v>
      </c>
      <c r="P4805" s="7">
        <f>IFERROR(Helper_Columns[Profit]/Helper_Columns[Sales_Amount],0)</f>
        <v>0.13366120560280143</v>
      </c>
      <c r="Q4805" s="5" t="str">
        <f>IF(VALUE(SUBSTITUTE(Helper_Columns[[#This Row],[Discount]],"%",""))&gt;=10,"High Discount", "Normal")</f>
        <v>Normal</v>
      </c>
      <c r="R4805" s="5" t="str">
        <f xml:space="preserve"> IF(Helper_Columns[[#This Row],[Profit]]&gt;5000,"High","Low")</f>
        <v>Low</v>
      </c>
    </row>
    <row r="4806" spans="1:18" x14ac:dyDescent="0.25">
      <c r="A4806" t="s">
        <v>4816</v>
      </c>
      <c r="B4806" s="4">
        <v>45642.762152430492</v>
      </c>
      <c r="C4806" t="s">
        <v>5017</v>
      </c>
      <c r="D4806" t="s">
        <v>5026</v>
      </c>
      <c r="E4806" t="s">
        <v>5045</v>
      </c>
      <c r="F4806" t="s">
        <v>5047</v>
      </c>
      <c r="G4806" t="s">
        <v>5064</v>
      </c>
      <c r="H4806">
        <v>6116</v>
      </c>
      <c r="I4806">
        <v>11</v>
      </c>
      <c r="J4806" t="s">
        <v>5072</v>
      </c>
      <c r="K4806">
        <v>604.54999999999995</v>
      </c>
      <c r="L4806" t="s">
        <v>5075</v>
      </c>
      <c r="M4806">
        <f>MONTH(Helper_Columns[Order_Date])</f>
        <v>12</v>
      </c>
      <c r="N4806">
        <f>YEAR(Helper_Columns[Order_Date])</f>
        <v>2024</v>
      </c>
      <c r="O4806" t="str">
        <f>TEXT(Helper_Columns[Order_Date],"mmm")</f>
        <v>Dec</v>
      </c>
      <c r="P4806" s="7">
        <f>IFERROR(Helper_Columns[Profit]/Helper_Columns[Sales_Amount],0)</f>
        <v>9.8847285807717455E-2</v>
      </c>
      <c r="Q4806" s="5" t="str">
        <f>IF(VALUE(SUBSTITUTE(Helper_Columns[[#This Row],[Discount]],"%",""))&gt;=10,"High Discount", "Normal")</f>
        <v>High Discount</v>
      </c>
      <c r="R4806" s="5" t="str">
        <f xml:space="preserve"> IF(Helper_Columns[[#This Row],[Profit]]&gt;5000,"High","Low")</f>
        <v>Low</v>
      </c>
    </row>
    <row r="4807" spans="1:18" x14ac:dyDescent="0.25">
      <c r="A4807" t="s">
        <v>4817</v>
      </c>
      <c r="B4807" s="4">
        <v>45642.835167033401</v>
      </c>
      <c r="C4807" t="s">
        <v>5024</v>
      </c>
      <c r="D4807" t="s">
        <v>5026</v>
      </c>
      <c r="E4807" t="s">
        <v>5045</v>
      </c>
      <c r="F4807" t="s">
        <v>5046</v>
      </c>
      <c r="G4807" t="s">
        <v>5054</v>
      </c>
      <c r="H4807">
        <v>20788</v>
      </c>
      <c r="I4807">
        <v>13</v>
      </c>
      <c r="J4807" t="s">
        <v>5070</v>
      </c>
      <c r="K4807">
        <v>2177.1</v>
      </c>
      <c r="L4807" t="s">
        <v>5077</v>
      </c>
      <c r="M4807">
        <f>MONTH(Helper_Columns[Order_Date])</f>
        <v>12</v>
      </c>
      <c r="N4807">
        <f>YEAR(Helper_Columns[Order_Date])</f>
        <v>2024</v>
      </c>
      <c r="O4807" t="str">
        <f>TEXT(Helper_Columns[Order_Date],"mmm")</f>
        <v>Dec</v>
      </c>
      <c r="P4807" s="7">
        <f>IFERROR(Helper_Columns[Profit]/Helper_Columns[Sales_Amount],0)</f>
        <v>0.1047286896286319</v>
      </c>
      <c r="Q4807" s="5" t="str">
        <f>IF(VALUE(SUBSTITUTE(Helper_Columns[[#This Row],[Discount]],"%",""))&gt;=10,"High Discount", "Normal")</f>
        <v>Normal</v>
      </c>
      <c r="R4807" s="5" t="str">
        <f xml:space="preserve"> IF(Helper_Columns[[#This Row],[Profit]]&gt;5000,"High","Low")</f>
        <v>Low</v>
      </c>
    </row>
    <row r="4808" spans="1:18" x14ac:dyDescent="0.25">
      <c r="A4808" t="s">
        <v>4818</v>
      </c>
      <c r="B4808" s="4">
        <v>45642.908181636318</v>
      </c>
      <c r="C4808" t="s">
        <v>5015</v>
      </c>
      <c r="D4808" t="s">
        <v>5029</v>
      </c>
      <c r="E4808" t="s">
        <v>5041</v>
      </c>
      <c r="F4808" t="s">
        <v>5047</v>
      </c>
      <c r="G4808" t="s">
        <v>5050</v>
      </c>
      <c r="H4808">
        <v>11695</v>
      </c>
      <c r="I4808">
        <v>5</v>
      </c>
      <c r="J4808" t="s">
        <v>5071</v>
      </c>
      <c r="K4808">
        <v>1108.6099999999999</v>
      </c>
      <c r="L4808" t="s">
        <v>5075</v>
      </c>
      <c r="M4808">
        <f>MONTH(Helper_Columns[Order_Date])</f>
        <v>12</v>
      </c>
      <c r="N4808">
        <f>YEAR(Helper_Columns[Order_Date])</f>
        <v>2024</v>
      </c>
      <c r="O4808" t="str">
        <f>TEXT(Helper_Columns[Order_Date],"mmm")</f>
        <v>Dec</v>
      </c>
      <c r="P4808" s="7">
        <f>IFERROR(Helper_Columns[Profit]/Helper_Columns[Sales_Amount],0)</f>
        <v>9.4793501496365964E-2</v>
      </c>
      <c r="Q4808" s="5" t="str">
        <f>IF(VALUE(SUBSTITUTE(Helper_Columns[[#This Row],[Discount]],"%",""))&gt;=10,"High Discount", "Normal")</f>
        <v>High Discount</v>
      </c>
      <c r="R4808" s="5" t="str">
        <f xml:space="preserve"> IF(Helper_Columns[[#This Row],[Profit]]&gt;5000,"High","Low")</f>
        <v>Low</v>
      </c>
    </row>
    <row r="4809" spans="1:18" x14ac:dyDescent="0.25">
      <c r="A4809" t="s">
        <v>4819</v>
      </c>
      <c r="B4809" s="4">
        <v>45642.981196239249</v>
      </c>
      <c r="C4809" t="s">
        <v>5021</v>
      </c>
      <c r="D4809" t="s">
        <v>5028</v>
      </c>
      <c r="E4809" t="s">
        <v>5036</v>
      </c>
      <c r="F4809" t="s">
        <v>5047</v>
      </c>
      <c r="G4809" t="s">
        <v>5062</v>
      </c>
      <c r="H4809">
        <v>62171</v>
      </c>
      <c r="I4809">
        <v>10</v>
      </c>
      <c r="J4809" t="s">
        <v>5068</v>
      </c>
      <c r="K4809">
        <v>6630.43</v>
      </c>
      <c r="L4809" t="s">
        <v>5074</v>
      </c>
      <c r="M4809">
        <f>MONTH(Helper_Columns[Order_Date])</f>
        <v>12</v>
      </c>
      <c r="N4809">
        <f>YEAR(Helper_Columns[Order_Date])</f>
        <v>2024</v>
      </c>
      <c r="O4809" t="str">
        <f>TEXT(Helper_Columns[Order_Date],"mmm")</f>
        <v>Dec</v>
      </c>
      <c r="P4809" s="7">
        <f>IFERROR(Helper_Columns[Profit]/Helper_Columns[Sales_Amount],0)</f>
        <v>0.10664827652764151</v>
      </c>
      <c r="Q4809" s="5" t="str">
        <f>IF(VALUE(SUBSTITUTE(Helper_Columns[[#This Row],[Discount]],"%",""))&gt;=10,"High Discount", "Normal")</f>
        <v>Normal</v>
      </c>
      <c r="R4809" s="5" t="str">
        <f xml:space="preserve"> IF(Helper_Columns[[#This Row],[Profit]]&gt;5000,"High","Low")</f>
        <v>High</v>
      </c>
    </row>
    <row r="4810" spans="1:18" x14ac:dyDescent="0.25">
      <c r="A4810" t="s">
        <v>4820</v>
      </c>
      <c r="B4810" s="4">
        <v>45643.054210842172</v>
      </c>
      <c r="C4810" t="s">
        <v>5023</v>
      </c>
      <c r="D4810" t="s">
        <v>5029</v>
      </c>
      <c r="E4810" t="s">
        <v>5040</v>
      </c>
      <c r="F4810" t="s">
        <v>5048</v>
      </c>
      <c r="G4810" t="s">
        <v>5065</v>
      </c>
      <c r="H4810">
        <v>75781</v>
      </c>
      <c r="I4810">
        <v>7</v>
      </c>
      <c r="J4810" t="s">
        <v>5073</v>
      </c>
      <c r="K4810">
        <v>9423.1200000000008</v>
      </c>
      <c r="L4810" t="s">
        <v>5074</v>
      </c>
      <c r="M4810">
        <f>MONTH(Helper_Columns[Order_Date])</f>
        <v>12</v>
      </c>
      <c r="N4810">
        <f>YEAR(Helper_Columns[Order_Date])</f>
        <v>2024</v>
      </c>
      <c r="O4810" t="str">
        <f>TEXT(Helper_Columns[Order_Date],"mmm")</f>
        <v>Dec</v>
      </c>
      <c r="P4810" s="7">
        <f>IFERROR(Helper_Columns[Profit]/Helper_Columns[Sales_Amount],0)</f>
        <v>0.12434673598923214</v>
      </c>
      <c r="Q4810" s="5" t="str">
        <f>IF(VALUE(SUBSTITUTE(Helper_Columns[[#This Row],[Discount]],"%",""))&gt;=10,"High Discount", "Normal")</f>
        <v>Normal</v>
      </c>
      <c r="R4810" s="5" t="str">
        <f xml:space="preserve"> IF(Helper_Columns[[#This Row],[Profit]]&gt;5000,"High","Low")</f>
        <v>High</v>
      </c>
    </row>
    <row r="4811" spans="1:18" x14ac:dyDescent="0.25">
      <c r="A4811" t="s">
        <v>4821</v>
      </c>
      <c r="B4811" s="4">
        <v>45643.127225445081</v>
      </c>
      <c r="C4811" t="s">
        <v>5017</v>
      </c>
      <c r="D4811" t="s">
        <v>5027</v>
      </c>
      <c r="E4811" t="s">
        <v>5044</v>
      </c>
      <c r="F4811" t="s">
        <v>5046</v>
      </c>
      <c r="G4811" t="s">
        <v>5057</v>
      </c>
      <c r="H4811">
        <v>46982</v>
      </c>
      <c r="I4811">
        <v>12</v>
      </c>
      <c r="J4811" t="s">
        <v>5071</v>
      </c>
      <c r="K4811">
        <v>5231.63</v>
      </c>
      <c r="L4811" t="s">
        <v>5075</v>
      </c>
      <c r="M4811">
        <f>MONTH(Helper_Columns[Order_Date])</f>
        <v>12</v>
      </c>
      <c r="N4811">
        <f>YEAR(Helper_Columns[Order_Date])</f>
        <v>2024</v>
      </c>
      <c r="O4811" t="str">
        <f>TEXT(Helper_Columns[Order_Date],"mmm")</f>
        <v>Dec</v>
      </c>
      <c r="P4811" s="7">
        <f>IFERROR(Helper_Columns[Profit]/Helper_Columns[Sales_Amount],0)</f>
        <v>0.11135392277893662</v>
      </c>
      <c r="Q4811" s="5" t="str">
        <f>IF(VALUE(SUBSTITUTE(Helper_Columns[[#This Row],[Discount]],"%",""))&gt;=10,"High Discount", "Normal")</f>
        <v>High Discount</v>
      </c>
      <c r="R4811" s="5" t="str">
        <f xml:space="preserve"> IF(Helper_Columns[[#This Row],[Profit]]&gt;5000,"High","Low")</f>
        <v>High</v>
      </c>
    </row>
    <row r="4812" spans="1:18" x14ac:dyDescent="0.25">
      <c r="A4812" t="s">
        <v>4822</v>
      </c>
      <c r="B4812" s="4">
        <v>45643.200240048012</v>
      </c>
      <c r="C4812" t="s">
        <v>5020</v>
      </c>
      <c r="D4812" t="s">
        <v>5027</v>
      </c>
      <c r="E4812" t="s">
        <v>5042</v>
      </c>
      <c r="F4812" t="s">
        <v>5046</v>
      </c>
      <c r="G4812" t="s">
        <v>5060</v>
      </c>
      <c r="H4812">
        <v>26923</v>
      </c>
      <c r="I4812">
        <v>7</v>
      </c>
      <c r="J4812" t="s">
        <v>5068</v>
      </c>
      <c r="K4812">
        <v>5727.01</v>
      </c>
      <c r="L4812" t="s">
        <v>5077</v>
      </c>
      <c r="M4812">
        <f>MONTH(Helper_Columns[Order_Date])</f>
        <v>12</v>
      </c>
      <c r="N4812">
        <f>YEAR(Helper_Columns[Order_Date])</f>
        <v>2024</v>
      </c>
      <c r="O4812" t="str">
        <f>TEXT(Helper_Columns[Order_Date],"mmm")</f>
        <v>Dec</v>
      </c>
      <c r="P4812" s="7">
        <f>IFERROR(Helper_Columns[Profit]/Helper_Columns[Sales_Amount],0)</f>
        <v>0.21271812205177729</v>
      </c>
      <c r="Q4812" s="5" t="str">
        <f>IF(VALUE(SUBSTITUTE(Helper_Columns[[#This Row],[Discount]],"%",""))&gt;=10,"High Discount", "Normal")</f>
        <v>Normal</v>
      </c>
      <c r="R4812" s="5" t="str">
        <f xml:space="preserve"> IF(Helper_Columns[[#This Row],[Profit]]&gt;5000,"High","Low")</f>
        <v>High</v>
      </c>
    </row>
    <row r="4813" spans="1:18" x14ac:dyDescent="0.25">
      <c r="A4813" t="s">
        <v>4823</v>
      </c>
      <c r="B4813" s="4">
        <v>45643.273254650929</v>
      </c>
      <c r="C4813" t="s">
        <v>5012</v>
      </c>
      <c r="D4813" t="s">
        <v>5027</v>
      </c>
      <c r="E4813" t="s">
        <v>5031</v>
      </c>
      <c r="F4813" t="s">
        <v>5046</v>
      </c>
      <c r="G4813" t="s">
        <v>5054</v>
      </c>
      <c r="H4813">
        <v>44027</v>
      </c>
      <c r="I4813">
        <v>13</v>
      </c>
      <c r="J4813" t="s">
        <v>5073</v>
      </c>
      <c r="K4813">
        <v>3684.48</v>
      </c>
      <c r="L4813" t="s">
        <v>5075</v>
      </c>
      <c r="M4813">
        <f>MONTH(Helper_Columns[Order_Date])</f>
        <v>12</v>
      </c>
      <c r="N4813">
        <f>YEAR(Helper_Columns[Order_Date])</f>
        <v>2024</v>
      </c>
      <c r="O4813" t="str">
        <f>TEXT(Helper_Columns[Order_Date],"mmm")</f>
        <v>Dec</v>
      </c>
      <c r="P4813" s="7">
        <f>IFERROR(Helper_Columns[Profit]/Helper_Columns[Sales_Amount],0)</f>
        <v>8.3686828537034089E-2</v>
      </c>
      <c r="Q4813" s="5" t="str">
        <f>IF(VALUE(SUBSTITUTE(Helper_Columns[[#This Row],[Discount]],"%",""))&gt;=10,"High Discount", "Normal")</f>
        <v>Normal</v>
      </c>
      <c r="R4813" s="5" t="str">
        <f xml:space="preserve"> IF(Helper_Columns[[#This Row],[Profit]]&gt;5000,"High","Low")</f>
        <v>Low</v>
      </c>
    </row>
    <row r="4814" spans="1:18" x14ac:dyDescent="0.25">
      <c r="A4814" t="s">
        <v>4824</v>
      </c>
      <c r="B4814" s="4">
        <v>45643.346269253852</v>
      </c>
      <c r="C4814" t="s">
        <v>5016</v>
      </c>
      <c r="D4814" t="s">
        <v>5026</v>
      </c>
      <c r="E4814" t="s">
        <v>5045</v>
      </c>
      <c r="F4814" t="s">
        <v>5047</v>
      </c>
      <c r="G4814" t="s">
        <v>5050</v>
      </c>
      <c r="H4814">
        <v>10862</v>
      </c>
      <c r="I4814">
        <v>5</v>
      </c>
      <c r="J4814" t="s">
        <v>5072</v>
      </c>
      <c r="K4814">
        <v>1701.27</v>
      </c>
      <c r="L4814" t="s">
        <v>5079</v>
      </c>
      <c r="M4814">
        <f>MONTH(Helper_Columns[Order_Date])</f>
        <v>12</v>
      </c>
      <c r="N4814">
        <f>YEAR(Helper_Columns[Order_Date])</f>
        <v>2024</v>
      </c>
      <c r="O4814" t="str">
        <f>TEXT(Helper_Columns[Order_Date],"mmm")</f>
        <v>Dec</v>
      </c>
      <c r="P4814" s="7">
        <f>IFERROR(Helper_Columns[Profit]/Helper_Columns[Sales_Amount],0)</f>
        <v>0.15662585159270853</v>
      </c>
      <c r="Q4814" s="5" t="str">
        <f>IF(VALUE(SUBSTITUTE(Helper_Columns[[#This Row],[Discount]],"%",""))&gt;=10,"High Discount", "Normal")</f>
        <v>High Discount</v>
      </c>
      <c r="R4814" s="5" t="str">
        <f xml:space="preserve"> IF(Helper_Columns[[#This Row],[Profit]]&gt;5000,"High","Low")</f>
        <v>Low</v>
      </c>
    </row>
    <row r="4815" spans="1:18" x14ac:dyDescent="0.25">
      <c r="A4815" t="s">
        <v>4825</v>
      </c>
      <c r="B4815" s="4">
        <v>45643.419283856769</v>
      </c>
      <c r="C4815" t="s">
        <v>5022</v>
      </c>
      <c r="D4815" t="s">
        <v>5029</v>
      </c>
      <c r="E4815" t="s">
        <v>5039</v>
      </c>
      <c r="F4815" t="s">
        <v>5046</v>
      </c>
      <c r="G4815" t="s">
        <v>5053</v>
      </c>
      <c r="H4815">
        <v>1252</v>
      </c>
      <c r="I4815">
        <v>12</v>
      </c>
      <c r="J4815" t="s">
        <v>5070</v>
      </c>
      <c r="K4815">
        <v>149.38</v>
      </c>
      <c r="L4815" t="s">
        <v>5078</v>
      </c>
      <c r="M4815">
        <f>MONTH(Helper_Columns[Order_Date])</f>
        <v>12</v>
      </c>
      <c r="N4815">
        <f>YEAR(Helper_Columns[Order_Date])</f>
        <v>2024</v>
      </c>
      <c r="O4815" t="str">
        <f>TEXT(Helper_Columns[Order_Date],"mmm")</f>
        <v>Dec</v>
      </c>
      <c r="P4815" s="7">
        <f>IFERROR(Helper_Columns[Profit]/Helper_Columns[Sales_Amount],0)</f>
        <v>0.11931309904153355</v>
      </c>
      <c r="Q4815" s="5" t="str">
        <f>IF(VALUE(SUBSTITUTE(Helper_Columns[[#This Row],[Discount]],"%",""))&gt;=10,"High Discount", "Normal")</f>
        <v>Normal</v>
      </c>
      <c r="R4815" s="5" t="str">
        <f xml:space="preserve"> IF(Helper_Columns[[#This Row],[Profit]]&gt;5000,"High","Low")</f>
        <v>Low</v>
      </c>
    </row>
    <row r="4816" spans="1:18" x14ac:dyDescent="0.25">
      <c r="A4816" t="s">
        <v>4826</v>
      </c>
      <c r="B4816" s="4">
        <v>45643.492298459692</v>
      </c>
      <c r="C4816" t="s">
        <v>5015</v>
      </c>
      <c r="D4816" t="s">
        <v>5028</v>
      </c>
      <c r="E4816" t="s">
        <v>5037</v>
      </c>
      <c r="F4816" t="s">
        <v>5048</v>
      </c>
      <c r="G4816" t="s">
        <v>5052</v>
      </c>
      <c r="H4816">
        <v>34160</v>
      </c>
      <c r="I4816">
        <v>3</v>
      </c>
      <c r="J4816" t="s">
        <v>5069</v>
      </c>
      <c r="K4816">
        <v>6067.01</v>
      </c>
      <c r="L4816" t="s">
        <v>5077</v>
      </c>
      <c r="M4816">
        <f>MONTH(Helper_Columns[Order_Date])</f>
        <v>12</v>
      </c>
      <c r="N4816">
        <f>YEAR(Helper_Columns[Order_Date])</f>
        <v>2024</v>
      </c>
      <c r="O4816" t="str">
        <f>TEXT(Helper_Columns[Order_Date],"mmm")</f>
        <v>Dec</v>
      </c>
      <c r="P4816" s="7">
        <f>IFERROR(Helper_Columns[Profit]/Helper_Columns[Sales_Amount],0)</f>
        <v>0.17760567915690867</v>
      </c>
      <c r="Q4816" s="5" t="str">
        <f>IF(VALUE(SUBSTITUTE(Helper_Columns[[#This Row],[Discount]],"%",""))&gt;=10,"High Discount", "Normal")</f>
        <v>High Discount</v>
      </c>
      <c r="R4816" s="5" t="str">
        <f xml:space="preserve"> IF(Helper_Columns[[#This Row],[Profit]]&gt;5000,"High","Low")</f>
        <v>High</v>
      </c>
    </row>
    <row r="4817" spans="1:18" x14ac:dyDescent="0.25">
      <c r="A4817" t="s">
        <v>4827</v>
      </c>
      <c r="B4817" s="4">
        <v>45643.565313062601</v>
      </c>
      <c r="C4817" t="s">
        <v>5024</v>
      </c>
      <c r="D4817" t="s">
        <v>5028</v>
      </c>
      <c r="E4817" t="s">
        <v>5036</v>
      </c>
      <c r="F4817" t="s">
        <v>5046</v>
      </c>
      <c r="G4817" t="s">
        <v>5057</v>
      </c>
      <c r="H4817">
        <v>48688</v>
      </c>
      <c r="I4817">
        <v>12</v>
      </c>
      <c r="J4817" t="s">
        <v>5072</v>
      </c>
      <c r="K4817">
        <v>5103.6499999999996</v>
      </c>
      <c r="L4817" t="s">
        <v>5077</v>
      </c>
      <c r="M4817">
        <f>MONTH(Helper_Columns[Order_Date])</f>
        <v>12</v>
      </c>
      <c r="N4817">
        <f>YEAR(Helper_Columns[Order_Date])</f>
        <v>2024</v>
      </c>
      <c r="O4817" t="str">
        <f>TEXT(Helper_Columns[Order_Date],"mmm")</f>
        <v>Dec</v>
      </c>
      <c r="P4817" s="7">
        <f>IFERROR(Helper_Columns[Profit]/Helper_Columns[Sales_Amount],0)</f>
        <v>0.10482357048964837</v>
      </c>
      <c r="Q4817" s="5" t="str">
        <f>IF(VALUE(SUBSTITUTE(Helper_Columns[[#This Row],[Discount]],"%",""))&gt;=10,"High Discount", "Normal")</f>
        <v>High Discount</v>
      </c>
      <c r="R4817" s="5" t="str">
        <f xml:space="preserve"> IF(Helper_Columns[[#This Row],[Profit]]&gt;5000,"High","Low")</f>
        <v>High</v>
      </c>
    </row>
    <row r="4818" spans="1:18" x14ac:dyDescent="0.25">
      <c r="A4818" t="s">
        <v>4828</v>
      </c>
      <c r="B4818" s="4">
        <v>45643.638327665532</v>
      </c>
      <c r="C4818" t="s">
        <v>5016</v>
      </c>
      <c r="D4818" t="s">
        <v>5028</v>
      </c>
      <c r="E4818" t="s">
        <v>5032</v>
      </c>
      <c r="F4818" t="s">
        <v>5046</v>
      </c>
      <c r="G4818" t="s">
        <v>5066</v>
      </c>
      <c r="H4818">
        <v>43239</v>
      </c>
      <c r="I4818">
        <v>14</v>
      </c>
      <c r="J4818" t="s">
        <v>5070</v>
      </c>
      <c r="K4818">
        <v>6407.25</v>
      </c>
      <c r="L4818" t="s">
        <v>5078</v>
      </c>
      <c r="M4818">
        <f>MONTH(Helper_Columns[Order_Date])</f>
        <v>12</v>
      </c>
      <c r="N4818">
        <f>YEAR(Helper_Columns[Order_Date])</f>
        <v>2024</v>
      </c>
      <c r="O4818" t="str">
        <f>TEXT(Helper_Columns[Order_Date],"mmm")</f>
        <v>Dec</v>
      </c>
      <c r="P4818" s="7">
        <f>IFERROR(Helper_Columns[Profit]/Helper_Columns[Sales_Amount],0)</f>
        <v>0.14818219662804413</v>
      </c>
      <c r="Q4818" s="5" t="str">
        <f>IF(VALUE(SUBSTITUTE(Helper_Columns[[#This Row],[Discount]],"%",""))&gt;=10,"High Discount", "Normal")</f>
        <v>Normal</v>
      </c>
      <c r="R4818" s="5" t="str">
        <f xml:space="preserve"> IF(Helper_Columns[[#This Row],[Profit]]&gt;5000,"High","Low")</f>
        <v>High</v>
      </c>
    </row>
    <row r="4819" spans="1:18" x14ac:dyDescent="0.25">
      <c r="A4819" t="s">
        <v>4829</v>
      </c>
      <c r="B4819" s="4">
        <v>45643.711342268449</v>
      </c>
      <c r="C4819" t="s">
        <v>5024</v>
      </c>
      <c r="D4819" t="s">
        <v>5029</v>
      </c>
      <c r="E4819" t="s">
        <v>5041</v>
      </c>
      <c r="F4819" t="s">
        <v>5046</v>
      </c>
      <c r="G4819" t="s">
        <v>5060</v>
      </c>
      <c r="H4819">
        <v>19164</v>
      </c>
      <c r="I4819">
        <v>11</v>
      </c>
      <c r="J4819" t="s">
        <v>5071</v>
      </c>
      <c r="K4819">
        <v>3222.3</v>
      </c>
      <c r="L4819" t="s">
        <v>5078</v>
      </c>
      <c r="M4819">
        <f>MONTH(Helper_Columns[Order_Date])</f>
        <v>12</v>
      </c>
      <c r="N4819">
        <f>YEAR(Helper_Columns[Order_Date])</f>
        <v>2024</v>
      </c>
      <c r="O4819" t="str">
        <f>TEXT(Helper_Columns[Order_Date],"mmm")</f>
        <v>Dec</v>
      </c>
      <c r="P4819" s="7">
        <f>IFERROR(Helper_Columns[Profit]/Helper_Columns[Sales_Amount],0)</f>
        <v>0.16814339386349406</v>
      </c>
      <c r="Q4819" s="5" t="str">
        <f>IF(VALUE(SUBSTITUTE(Helper_Columns[[#This Row],[Discount]],"%",""))&gt;=10,"High Discount", "Normal")</f>
        <v>High Discount</v>
      </c>
      <c r="R4819" s="5" t="str">
        <f xml:space="preserve"> IF(Helper_Columns[[#This Row],[Profit]]&gt;5000,"High","Low")</f>
        <v>Low</v>
      </c>
    </row>
    <row r="4820" spans="1:18" x14ac:dyDescent="0.25">
      <c r="A4820" t="s">
        <v>4830</v>
      </c>
      <c r="B4820" s="4">
        <v>45643.784356871372</v>
      </c>
      <c r="C4820" t="s">
        <v>5020</v>
      </c>
      <c r="D4820" t="s">
        <v>5027</v>
      </c>
      <c r="E4820" t="s">
        <v>5031</v>
      </c>
      <c r="F4820" t="s">
        <v>5048</v>
      </c>
      <c r="G4820" t="s">
        <v>5059</v>
      </c>
      <c r="H4820">
        <v>40865</v>
      </c>
      <c r="I4820">
        <v>11</v>
      </c>
      <c r="J4820" t="s">
        <v>5073</v>
      </c>
      <c r="K4820">
        <v>4348.7700000000004</v>
      </c>
      <c r="L4820" t="s">
        <v>5077</v>
      </c>
      <c r="M4820">
        <f>MONTH(Helper_Columns[Order_Date])</f>
        <v>12</v>
      </c>
      <c r="N4820">
        <f>YEAR(Helper_Columns[Order_Date])</f>
        <v>2024</v>
      </c>
      <c r="O4820" t="str">
        <f>TEXT(Helper_Columns[Order_Date],"mmm")</f>
        <v>Dec</v>
      </c>
      <c r="P4820" s="7">
        <f>IFERROR(Helper_Columns[Profit]/Helper_Columns[Sales_Amount],0)</f>
        <v>0.10641796158081489</v>
      </c>
      <c r="Q4820" s="5" t="str">
        <f>IF(VALUE(SUBSTITUTE(Helper_Columns[[#This Row],[Discount]],"%",""))&gt;=10,"High Discount", "Normal")</f>
        <v>Normal</v>
      </c>
      <c r="R4820" s="5" t="str">
        <f xml:space="preserve"> IF(Helper_Columns[[#This Row],[Profit]]&gt;5000,"High","Low")</f>
        <v>Low</v>
      </c>
    </row>
    <row r="4821" spans="1:18" x14ac:dyDescent="0.25">
      <c r="A4821" t="s">
        <v>4831</v>
      </c>
      <c r="B4821" s="4">
        <v>45643.857371474303</v>
      </c>
      <c r="C4821" t="s">
        <v>5022</v>
      </c>
      <c r="D4821" t="s">
        <v>5029</v>
      </c>
      <c r="E4821" t="s">
        <v>5040</v>
      </c>
      <c r="F4821" t="s">
        <v>5048</v>
      </c>
      <c r="G4821" t="s">
        <v>5059</v>
      </c>
      <c r="H4821">
        <v>11461</v>
      </c>
      <c r="I4821">
        <v>9</v>
      </c>
      <c r="J4821" t="s">
        <v>5073</v>
      </c>
      <c r="K4821">
        <v>1217.57</v>
      </c>
      <c r="L4821" t="s">
        <v>5078</v>
      </c>
      <c r="M4821">
        <f>MONTH(Helper_Columns[Order_Date])</f>
        <v>12</v>
      </c>
      <c r="N4821">
        <f>YEAR(Helper_Columns[Order_Date])</f>
        <v>2024</v>
      </c>
      <c r="O4821" t="str">
        <f>TEXT(Helper_Columns[Order_Date],"mmm")</f>
        <v>Dec</v>
      </c>
      <c r="P4821" s="7">
        <f>IFERROR(Helper_Columns[Profit]/Helper_Columns[Sales_Amount],0)</f>
        <v>0.10623593054707267</v>
      </c>
      <c r="Q4821" s="5" t="str">
        <f>IF(VALUE(SUBSTITUTE(Helper_Columns[[#This Row],[Discount]],"%",""))&gt;=10,"High Discount", "Normal")</f>
        <v>Normal</v>
      </c>
      <c r="R4821" s="5" t="str">
        <f xml:space="preserve"> IF(Helper_Columns[[#This Row],[Profit]]&gt;5000,"High","Low")</f>
        <v>Low</v>
      </c>
    </row>
    <row r="4822" spans="1:18" x14ac:dyDescent="0.25">
      <c r="A4822" t="s">
        <v>4832</v>
      </c>
      <c r="B4822" s="4">
        <v>45643.930386077212</v>
      </c>
      <c r="C4822" t="s">
        <v>5018</v>
      </c>
      <c r="D4822" t="s">
        <v>5027</v>
      </c>
      <c r="E4822" t="s">
        <v>5038</v>
      </c>
      <c r="F4822" t="s">
        <v>5046</v>
      </c>
      <c r="G4822" t="s">
        <v>5066</v>
      </c>
      <c r="H4822">
        <v>45049</v>
      </c>
      <c r="I4822">
        <v>2</v>
      </c>
      <c r="J4822" t="s">
        <v>5072</v>
      </c>
      <c r="K4822">
        <v>5602.58</v>
      </c>
      <c r="L4822" t="s">
        <v>5077</v>
      </c>
      <c r="M4822">
        <f>MONTH(Helper_Columns[Order_Date])</f>
        <v>12</v>
      </c>
      <c r="N4822">
        <f>YEAR(Helper_Columns[Order_Date])</f>
        <v>2024</v>
      </c>
      <c r="O4822" t="str">
        <f>TEXT(Helper_Columns[Order_Date],"mmm")</f>
        <v>Dec</v>
      </c>
      <c r="P4822" s="7">
        <f>IFERROR(Helper_Columns[Profit]/Helper_Columns[Sales_Amount],0)</f>
        <v>0.12436635663388754</v>
      </c>
      <c r="Q4822" s="5" t="str">
        <f>IF(VALUE(SUBSTITUTE(Helper_Columns[[#This Row],[Discount]],"%",""))&gt;=10,"High Discount", "Normal")</f>
        <v>High Discount</v>
      </c>
      <c r="R4822" s="5" t="str">
        <f xml:space="preserve"> IF(Helper_Columns[[#This Row],[Profit]]&gt;5000,"High","Low")</f>
        <v>High</v>
      </c>
    </row>
    <row r="4823" spans="1:18" x14ac:dyDescent="0.25">
      <c r="A4823" t="s">
        <v>4833</v>
      </c>
      <c r="B4823" s="4">
        <v>45644.003400680129</v>
      </c>
      <c r="C4823" t="s">
        <v>5013</v>
      </c>
      <c r="D4823" t="s">
        <v>5026</v>
      </c>
      <c r="E4823" t="s">
        <v>5045</v>
      </c>
      <c r="F4823" t="s">
        <v>5047</v>
      </c>
      <c r="G4823" t="s">
        <v>5063</v>
      </c>
      <c r="H4823">
        <v>73661</v>
      </c>
      <c r="I4823">
        <v>9</v>
      </c>
      <c r="J4823" t="s">
        <v>5072</v>
      </c>
      <c r="K4823">
        <v>10980.08</v>
      </c>
      <c r="L4823" t="s">
        <v>5079</v>
      </c>
      <c r="M4823">
        <f>MONTH(Helper_Columns[Order_Date])</f>
        <v>12</v>
      </c>
      <c r="N4823">
        <f>YEAR(Helper_Columns[Order_Date])</f>
        <v>2024</v>
      </c>
      <c r="O4823" t="str">
        <f>TEXT(Helper_Columns[Order_Date],"mmm")</f>
        <v>Dec</v>
      </c>
      <c r="P4823" s="7">
        <f>IFERROR(Helper_Columns[Profit]/Helper_Columns[Sales_Amount],0)</f>
        <v>0.14906232606128073</v>
      </c>
      <c r="Q4823" s="5" t="str">
        <f>IF(VALUE(SUBSTITUTE(Helper_Columns[[#This Row],[Discount]],"%",""))&gt;=10,"High Discount", "Normal")</f>
        <v>High Discount</v>
      </c>
      <c r="R4823" s="5" t="str">
        <f xml:space="preserve"> IF(Helper_Columns[[#This Row],[Profit]]&gt;5000,"High","Low")</f>
        <v>High</v>
      </c>
    </row>
    <row r="4824" spans="1:18" x14ac:dyDescent="0.25">
      <c r="A4824" t="s">
        <v>4834</v>
      </c>
      <c r="B4824" s="4">
        <v>45644.076415283052</v>
      </c>
      <c r="C4824" t="s">
        <v>5013</v>
      </c>
      <c r="D4824" t="s">
        <v>5026</v>
      </c>
      <c r="E4824" t="s">
        <v>5045</v>
      </c>
      <c r="F4824" t="s">
        <v>5046</v>
      </c>
      <c r="G4824" t="s">
        <v>5057</v>
      </c>
      <c r="H4824">
        <v>49559</v>
      </c>
      <c r="I4824">
        <v>9</v>
      </c>
      <c r="J4824" t="s">
        <v>5073</v>
      </c>
      <c r="K4824">
        <v>10763.37</v>
      </c>
      <c r="L4824" t="s">
        <v>5079</v>
      </c>
      <c r="M4824">
        <f>MONTH(Helper_Columns[Order_Date])</f>
        <v>12</v>
      </c>
      <c r="N4824">
        <f>YEAR(Helper_Columns[Order_Date])</f>
        <v>2024</v>
      </c>
      <c r="O4824" t="str">
        <f>TEXT(Helper_Columns[Order_Date],"mmm")</f>
        <v>Dec</v>
      </c>
      <c r="P4824" s="7">
        <f>IFERROR(Helper_Columns[Profit]/Helper_Columns[Sales_Amount],0)</f>
        <v>0.21718295365120363</v>
      </c>
      <c r="Q4824" s="5" t="str">
        <f>IF(VALUE(SUBSTITUTE(Helper_Columns[[#This Row],[Discount]],"%",""))&gt;=10,"High Discount", "Normal")</f>
        <v>Normal</v>
      </c>
      <c r="R4824" s="5" t="str">
        <f xml:space="preserve"> IF(Helper_Columns[[#This Row],[Profit]]&gt;5000,"High","Low")</f>
        <v>High</v>
      </c>
    </row>
    <row r="4825" spans="1:18" x14ac:dyDescent="0.25">
      <c r="A4825" t="s">
        <v>4835</v>
      </c>
      <c r="B4825" s="4">
        <v>45644.149429885969</v>
      </c>
      <c r="C4825" t="s">
        <v>5024</v>
      </c>
      <c r="D4825" t="s">
        <v>5028</v>
      </c>
      <c r="E4825" t="s">
        <v>5036</v>
      </c>
      <c r="F4825" t="s">
        <v>5046</v>
      </c>
      <c r="G4825" t="s">
        <v>5053</v>
      </c>
      <c r="H4825">
        <v>4177</v>
      </c>
      <c r="I4825">
        <v>1</v>
      </c>
      <c r="J4825" t="s">
        <v>5069</v>
      </c>
      <c r="K4825">
        <v>410.13</v>
      </c>
      <c r="L4825" t="s">
        <v>5077</v>
      </c>
      <c r="M4825">
        <f>MONTH(Helper_Columns[Order_Date])</f>
        <v>12</v>
      </c>
      <c r="N4825">
        <f>YEAR(Helper_Columns[Order_Date])</f>
        <v>2024</v>
      </c>
      <c r="O4825" t="str">
        <f>TEXT(Helper_Columns[Order_Date],"mmm")</f>
        <v>Dec</v>
      </c>
      <c r="P4825" s="7">
        <f>IFERROR(Helper_Columns[Profit]/Helper_Columns[Sales_Amount],0)</f>
        <v>9.8187694517596361E-2</v>
      </c>
      <c r="Q4825" s="5" t="str">
        <f>IF(VALUE(SUBSTITUTE(Helper_Columns[[#This Row],[Discount]],"%",""))&gt;=10,"High Discount", "Normal")</f>
        <v>High Discount</v>
      </c>
      <c r="R4825" s="5" t="str">
        <f xml:space="preserve"> IF(Helper_Columns[[#This Row],[Profit]]&gt;5000,"High","Low")</f>
        <v>Low</v>
      </c>
    </row>
    <row r="4826" spans="1:18" x14ac:dyDescent="0.25">
      <c r="A4826" t="s">
        <v>4836</v>
      </c>
      <c r="B4826" s="4">
        <v>45644.222444488893</v>
      </c>
      <c r="C4826" t="s">
        <v>5020</v>
      </c>
      <c r="D4826" t="s">
        <v>5028</v>
      </c>
      <c r="E4826" t="s">
        <v>5036</v>
      </c>
      <c r="F4826" t="s">
        <v>5046</v>
      </c>
      <c r="G4826" t="s">
        <v>5066</v>
      </c>
      <c r="H4826">
        <v>25054</v>
      </c>
      <c r="I4826">
        <v>8</v>
      </c>
      <c r="J4826" t="s">
        <v>5072</v>
      </c>
      <c r="K4826">
        <v>2324.8000000000002</v>
      </c>
      <c r="L4826" t="s">
        <v>5075</v>
      </c>
      <c r="M4826">
        <f>MONTH(Helper_Columns[Order_Date])</f>
        <v>12</v>
      </c>
      <c r="N4826">
        <f>YEAR(Helper_Columns[Order_Date])</f>
        <v>2024</v>
      </c>
      <c r="O4826" t="str">
        <f>TEXT(Helper_Columns[Order_Date],"mmm")</f>
        <v>Dec</v>
      </c>
      <c r="P4826" s="7">
        <f>IFERROR(Helper_Columns[Profit]/Helper_Columns[Sales_Amount],0)</f>
        <v>9.2791570208349966E-2</v>
      </c>
      <c r="Q4826" s="5" t="str">
        <f>IF(VALUE(SUBSTITUTE(Helper_Columns[[#This Row],[Discount]],"%",""))&gt;=10,"High Discount", "Normal")</f>
        <v>High Discount</v>
      </c>
      <c r="R4826" s="5" t="str">
        <f xml:space="preserve"> IF(Helper_Columns[[#This Row],[Profit]]&gt;5000,"High","Low")</f>
        <v>Low</v>
      </c>
    </row>
    <row r="4827" spans="1:18" x14ac:dyDescent="0.25">
      <c r="A4827" t="s">
        <v>4837</v>
      </c>
      <c r="B4827" s="4">
        <v>45644.295459091823</v>
      </c>
      <c r="C4827" t="s">
        <v>5024</v>
      </c>
      <c r="D4827" t="s">
        <v>5029</v>
      </c>
      <c r="E4827" t="s">
        <v>5041</v>
      </c>
      <c r="F4827" t="s">
        <v>5048</v>
      </c>
      <c r="G4827" t="s">
        <v>5056</v>
      </c>
      <c r="H4827">
        <v>4905</v>
      </c>
      <c r="I4827">
        <v>4</v>
      </c>
      <c r="J4827" t="s">
        <v>5070</v>
      </c>
      <c r="K4827">
        <v>791.45</v>
      </c>
      <c r="L4827" t="s">
        <v>5077</v>
      </c>
      <c r="M4827">
        <f>MONTH(Helper_Columns[Order_Date])</f>
        <v>12</v>
      </c>
      <c r="N4827">
        <f>YEAR(Helper_Columns[Order_Date])</f>
        <v>2024</v>
      </c>
      <c r="O4827" t="str">
        <f>TEXT(Helper_Columns[Order_Date],"mmm")</f>
        <v>Dec</v>
      </c>
      <c r="P4827" s="7">
        <f>IFERROR(Helper_Columns[Profit]/Helper_Columns[Sales_Amount],0)</f>
        <v>0.16135575942915392</v>
      </c>
      <c r="Q4827" s="5" t="str">
        <f>IF(VALUE(SUBSTITUTE(Helper_Columns[[#This Row],[Discount]],"%",""))&gt;=10,"High Discount", "Normal")</f>
        <v>Normal</v>
      </c>
      <c r="R4827" s="5" t="str">
        <f xml:space="preserve"> IF(Helper_Columns[[#This Row],[Profit]]&gt;5000,"High","Low")</f>
        <v>Low</v>
      </c>
    </row>
    <row r="4828" spans="1:18" x14ac:dyDescent="0.25">
      <c r="A4828" t="s">
        <v>4838</v>
      </c>
      <c r="B4828" s="4">
        <v>45644.368473694733</v>
      </c>
      <c r="C4828" t="s">
        <v>5018</v>
      </c>
      <c r="D4828" t="s">
        <v>5028</v>
      </c>
      <c r="E4828" t="s">
        <v>5036</v>
      </c>
      <c r="F4828" t="s">
        <v>5046</v>
      </c>
      <c r="G4828" t="s">
        <v>5066</v>
      </c>
      <c r="H4828">
        <v>14118</v>
      </c>
      <c r="I4828">
        <v>10</v>
      </c>
      <c r="J4828" t="s">
        <v>5070</v>
      </c>
      <c r="K4828">
        <v>1303.6500000000001</v>
      </c>
      <c r="L4828" t="s">
        <v>5079</v>
      </c>
      <c r="M4828">
        <f>MONTH(Helper_Columns[Order_Date])</f>
        <v>12</v>
      </c>
      <c r="N4828">
        <f>YEAR(Helper_Columns[Order_Date])</f>
        <v>2024</v>
      </c>
      <c r="O4828" t="str">
        <f>TEXT(Helper_Columns[Order_Date],"mmm")</f>
        <v>Dec</v>
      </c>
      <c r="P4828" s="7">
        <f>IFERROR(Helper_Columns[Profit]/Helper_Columns[Sales_Amount],0)</f>
        <v>9.2339566510837232E-2</v>
      </c>
      <c r="Q4828" s="5" t="str">
        <f>IF(VALUE(SUBSTITUTE(Helper_Columns[[#This Row],[Discount]],"%",""))&gt;=10,"High Discount", "Normal")</f>
        <v>Normal</v>
      </c>
      <c r="R4828" s="5" t="str">
        <f xml:space="preserve"> IF(Helper_Columns[[#This Row],[Profit]]&gt;5000,"High","Low")</f>
        <v>Low</v>
      </c>
    </row>
    <row r="4829" spans="1:18" x14ac:dyDescent="0.25">
      <c r="A4829" t="s">
        <v>4839</v>
      </c>
      <c r="B4829" s="4">
        <v>45644.441488297649</v>
      </c>
      <c r="C4829" t="s">
        <v>5024</v>
      </c>
      <c r="D4829" t="s">
        <v>5029</v>
      </c>
      <c r="E4829" t="s">
        <v>5041</v>
      </c>
      <c r="F4829" t="s">
        <v>5048</v>
      </c>
      <c r="G4829" t="s">
        <v>5052</v>
      </c>
      <c r="H4829">
        <v>56013</v>
      </c>
      <c r="I4829">
        <v>5</v>
      </c>
      <c r="J4829" t="s">
        <v>5072</v>
      </c>
      <c r="K4829">
        <v>11626.86</v>
      </c>
      <c r="L4829" t="s">
        <v>5078</v>
      </c>
      <c r="M4829">
        <f>MONTH(Helper_Columns[Order_Date])</f>
        <v>12</v>
      </c>
      <c r="N4829">
        <f>YEAR(Helper_Columns[Order_Date])</f>
        <v>2024</v>
      </c>
      <c r="O4829" t="str">
        <f>TEXT(Helper_Columns[Order_Date],"mmm")</f>
        <v>Dec</v>
      </c>
      <c r="P4829" s="7">
        <f>IFERROR(Helper_Columns[Profit]/Helper_Columns[Sales_Amount],0)</f>
        <v>0.20757431310588614</v>
      </c>
      <c r="Q4829" s="5" t="str">
        <f>IF(VALUE(SUBSTITUTE(Helper_Columns[[#This Row],[Discount]],"%",""))&gt;=10,"High Discount", "Normal")</f>
        <v>High Discount</v>
      </c>
      <c r="R4829" s="5" t="str">
        <f xml:space="preserve"> IF(Helper_Columns[[#This Row],[Profit]]&gt;5000,"High","Low")</f>
        <v>High</v>
      </c>
    </row>
    <row r="4830" spans="1:18" x14ac:dyDescent="0.25">
      <c r="A4830" t="s">
        <v>4840</v>
      </c>
      <c r="B4830" s="4">
        <v>45644.51450290058</v>
      </c>
      <c r="C4830" t="s">
        <v>5016</v>
      </c>
      <c r="D4830" t="s">
        <v>5027</v>
      </c>
      <c r="E4830" t="s">
        <v>5038</v>
      </c>
      <c r="F4830" t="s">
        <v>5046</v>
      </c>
      <c r="G4830" t="s">
        <v>5060</v>
      </c>
      <c r="H4830">
        <v>9996</v>
      </c>
      <c r="I4830">
        <v>6</v>
      </c>
      <c r="J4830" t="s">
        <v>5072</v>
      </c>
      <c r="K4830">
        <v>1082.6400000000001</v>
      </c>
      <c r="L4830" t="s">
        <v>5078</v>
      </c>
      <c r="M4830">
        <f>MONTH(Helper_Columns[Order_Date])</f>
        <v>12</v>
      </c>
      <c r="N4830">
        <f>YEAR(Helper_Columns[Order_Date])</f>
        <v>2024</v>
      </c>
      <c r="O4830" t="str">
        <f>TEXT(Helper_Columns[Order_Date],"mmm")</f>
        <v>Dec</v>
      </c>
      <c r="P4830" s="7">
        <f>IFERROR(Helper_Columns[Profit]/Helper_Columns[Sales_Amount],0)</f>
        <v>0.10830732292917168</v>
      </c>
      <c r="Q4830" s="5" t="str">
        <f>IF(VALUE(SUBSTITUTE(Helper_Columns[[#This Row],[Discount]],"%",""))&gt;=10,"High Discount", "Normal")</f>
        <v>High Discount</v>
      </c>
      <c r="R4830" s="5" t="str">
        <f xml:space="preserve"> IF(Helper_Columns[[#This Row],[Profit]]&gt;5000,"High","Low")</f>
        <v>Low</v>
      </c>
    </row>
    <row r="4831" spans="1:18" x14ac:dyDescent="0.25">
      <c r="A4831" t="s">
        <v>4841</v>
      </c>
      <c r="B4831" s="4">
        <v>45644.587517503503</v>
      </c>
      <c r="C4831" t="s">
        <v>5017</v>
      </c>
      <c r="D4831" t="s">
        <v>5029</v>
      </c>
      <c r="E4831" t="s">
        <v>5039</v>
      </c>
      <c r="F4831" t="s">
        <v>5048</v>
      </c>
      <c r="G4831" t="s">
        <v>5055</v>
      </c>
      <c r="H4831">
        <v>62667</v>
      </c>
      <c r="I4831">
        <v>7</v>
      </c>
      <c r="J4831" t="s">
        <v>5070</v>
      </c>
      <c r="K4831">
        <v>7444.98</v>
      </c>
      <c r="L4831" t="s">
        <v>5076</v>
      </c>
      <c r="M4831">
        <f>MONTH(Helper_Columns[Order_Date])</f>
        <v>12</v>
      </c>
      <c r="N4831">
        <f>YEAR(Helper_Columns[Order_Date])</f>
        <v>2024</v>
      </c>
      <c r="O4831" t="str">
        <f>TEXT(Helper_Columns[Order_Date],"mmm")</f>
        <v>Dec</v>
      </c>
      <c r="P4831" s="7">
        <f>IFERROR(Helper_Columns[Profit]/Helper_Columns[Sales_Amount],0)</f>
        <v>0.11880224041361481</v>
      </c>
      <c r="Q4831" s="5" t="str">
        <f>IF(VALUE(SUBSTITUTE(Helper_Columns[[#This Row],[Discount]],"%",""))&gt;=10,"High Discount", "Normal")</f>
        <v>Normal</v>
      </c>
      <c r="R4831" s="5" t="str">
        <f xml:space="preserve"> IF(Helper_Columns[[#This Row],[Profit]]&gt;5000,"High","Low")</f>
        <v>High</v>
      </c>
    </row>
    <row r="4832" spans="1:18" x14ac:dyDescent="0.25">
      <c r="A4832" t="s">
        <v>4842</v>
      </c>
      <c r="B4832" s="4">
        <v>45644.660532106413</v>
      </c>
      <c r="C4832" t="s">
        <v>5025</v>
      </c>
      <c r="D4832" t="s">
        <v>5026</v>
      </c>
      <c r="E4832" t="s">
        <v>5043</v>
      </c>
      <c r="F4832" t="s">
        <v>5047</v>
      </c>
      <c r="G4832" t="s">
        <v>5058</v>
      </c>
      <c r="H4832">
        <v>4520</v>
      </c>
      <c r="I4832">
        <v>4</v>
      </c>
      <c r="J4832" t="s">
        <v>5073</v>
      </c>
      <c r="K4832">
        <v>954.02</v>
      </c>
      <c r="L4832" t="s">
        <v>5079</v>
      </c>
      <c r="M4832">
        <f>MONTH(Helper_Columns[Order_Date])</f>
        <v>12</v>
      </c>
      <c r="N4832">
        <f>YEAR(Helper_Columns[Order_Date])</f>
        <v>2024</v>
      </c>
      <c r="O4832" t="str">
        <f>TEXT(Helper_Columns[Order_Date],"mmm")</f>
        <v>Dec</v>
      </c>
      <c r="P4832" s="7">
        <f>IFERROR(Helper_Columns[Profit]/Helper_Columns[Sales_Amount],0)</f>
        <v>0.21106637168141593</v>
      </c>
      <c r="Q4832" s="5" t="str">
        <f>IF(VALUE(SUBSTITUTE(Helper_Columns[[#This Row],[Discount]],"%",""))&gt;=10,"High Discount", "Normal")</f>
        <v>Normal</v>
      </c>
      <c r="R4832" s="5" t="str">
        <f xml:space="preserve"> IF(Helper_Columns[[#This Row],[Profit]]&gt;5000,"High","Low")</f>
        <v>Low</v>
      </c>
    </row>
    <row r="4833" spans="1:18" x14ac:dyDescent="0.25">
      <c r="A4833" t="s">
        <v>4843</v>
      </c>
      <c r="B4833" s="4">
        <v>45644.733546709343</v>
      </c>
      <c r="C4833" t="s">
        <v>5017</v>
      </c>
      <c r="D4833" t="s">
        <v>5027</v>
      </c>
      <c r="E4833" t="s">
        <v>5044</v>
      </c>
      <c r="F4833" t="s">
        <v>5047</v>
      </c>
      <c r="G4833" t="s">
        <v>5050</v>
      </c>
      <c r="H4833">
        <v>36252</v>
      </c>
      <c r="I4833">
        <v>8</v>
      </c>
      <c r="J4833" t="s">
        <v>5069</v>
      </c>
      <c r="K4833">
        <v>5794.14</v>
      </c>
      <c r="L4833" t="s">
        <v>5079</v>
      </c>
      <c r="M4833">
        <f>MONTH(Helper_Columns[Order_Date])</f>
        <v>12</v>
      </c>
      <c r="N4833">
        <f>YEAR(Helper_Columns[Order_Date])</f>
        <v>2024</v>
      </c>
      <c r="O4833" t="str">
        <f>TEXT(Helper_Columns[Order_Date],"mmm")</f>
        <v>Dec</v>
      </c>
      <c r="P4833" s="7">
        <f>IFERROR(Helper_Columns[Profit]/Helper_Columns[Sales_Amount],0)</f>
        <v>0.15982952664680569</v>
      </c>
      <c r="Q4833" s="5" t="str">
        <f>IF(VALUE(SUBSTITUTE(Helper_Columns[[#This Row],[Discount]],"%",""))&gt;=10,"High Discount", "Normal")</f>
        <v>High Discount</v>
      </c>
      <c r="R4833" s="5" t="str">
        <f xml:space="preserve"> IF(Helper_Columns[[#This Row],[Profit]]&gt;5000,"High","Low")</f>
        <v>High</v>
      </c>
    </row>
    <row r="4834" spans="1:18" x14ac:dyDescent="0.25">
      <c r="A4834" t="s">
        <v>4844</v>
      </c>
      <c r="B4834" s="4">
        <v>45644.80656131226</v>
      </c>
      <c r="C4834" t="s">
        <v>5014</v>
      </c>
      <c r="D4834" t="s">
        <v>5026</v>
      </c>
      <c r="E4834" t="s">
        <v>5034</v>
      </c>
      <c r="F4834" t="s">
        <v>5048</v>
      </c>
      <c r="G4834" t="s">
        <v>5052</v>
      </c>
      <c r="H4834">
        <v>25365</v>
      </c>
      <c r="I4834">
        <v>9</v>
      </c>
      <c r="J4834" t="s">
        <v>5068</v>
      </c>
      <c r="K4834">
        <v>5195.3100000000004</v>
      </c>
      <c r="L4834" t="s">
        <v>5074</v>
      </c>
      <c r="M4834">
        <f>MONTH(Helper_Columns[Order_Date])</f>
        <v>12</v>
      </c>
      <c r="N4834">
        <f>YEAR(Helper_Columns[Order_Date])</f>
        <v>2024</v>
      </c>
      <c r="O4834" t="str">
        <f>TEXT(Helper_Columns[Order_Date],"mmm")</f>
        <v>Dec</v>
      </c>
      <c r="P4834" s="7">
        <f>IFERROR(Helper_Columns[Profit]/Helper_Columns[Sales_Amount],0)</f>
        <v>0.2048219988172679</v>
      </c>
      <c r="Q4834" s="5" t="str">
        <f>IF(VALUE(SUBSTITUTE(Helper_Columns[[#This Row],[Discount]],"%",""))&gt;=10,"High Discount", "Normal")</f>
        <v>Normal</v>
      </c>
      <c r="R4834" s="5" t="str">
        <f xml:space="preserve"> IF(Helper_Columns[[#This Row],[Profit]]&gt;5000,"High","Low")</f>
        <v>High</v>
      </c>
    </row>
    <row r="4835" spans="1:18" x14ac:dyDescent="0.25">
      <c r="A4835" t="s">
        <v>4845</v>
      </c>
      <c r="B4835" s="4">
        <v>45644.879575915184</v>
      </c>
      <c r="C4835" t="s">
        <v>5019</v>
      </c>
      <c r="D4835" t="s">
        <v>5029</v>
      </c>
      <c r="E4835" t="s">
        <v>5033</v>
      </c>
      <c r="F4835" t="s">
        <v>5048</v>
      </c>
      <c r="G4835" t="s">
        <v>5055</v>
      </c>
      <c r="H4835">
        <v>13161</v>
      </c>
      <c r="I4835">
        <v>3</v>
      </c>
      <c r="J4835" t="s">
        <v>5069</v>
      </c>
      <c r="K4835">
        <v>2164.9899999999998</v>
      </c>
      <c r="L4835" t="s">
        <v>5079</v>
      </c>
      <c r="M4835">
        <f>MONTH(Helper_Columns[Order_Date])</f>
        <v>12</v>
      </c>
      <c r="N4835">
        <f>YEAR(Helper_Columns[Order_Date])</f>
        <v>2024</v>
      </c>
      <c r="O4835" t="str">
        <f>TEXT(Helper_Columns[Order_Date],"mmm")</f>
        <v>Dec</v>
      </c>
      <c r="P4835" s="7">
        <f>IFERROR(Helper_Columns[Profit]/Helper_Columns[Sales_Amount],0)</f>
        <v>0.16450041790137526</v>
      </c>
      <c r="Q4835" s="5" t="str">
        <f>IF(VALUE(SUBSTITUTE(Helper_Columns[[#This Row],[Discount]],"%",""))&gt;=10,"High Discount", "Normal")</f>
        <v>High Discount</v>
      </c>
      <c r="R4835" s="5" t="str">
        <f xml:space="preserve"> IF(Helper_Columns[[#This Row],[Profit]]&gt;5000,"High","Low")</f>
        <v>Low</v>
      </c>
    </row>
    <row r="4836" spans="1:18" x14ac:dyDescent="0.25">
      <c r="A4836" t="s">
        <v>4846</v>
      </c>
      <c r="B4836" s="4">
        <v>45644.9525905181</v>
      </c>
      <c r="C4836" t="s">
        <v>5018</v>
      </c>
      <c r="D4836" t="s">
        <v>5029</v>
      </c>
      <c r="E4836" t="s">
        <v>5033</v>
      </c>
      <c r="F4836" t="s">
        <v>5046</v>
      </c>
      <c r="G4836" t="s">
        <v>5066</v>
      </c>
      <c r="H4836">
        <v>64135</v>
      </c>
      <c r="I4836">
        <v>7</v>
      </c>
      <c r="J4836" t="s">
        <v>5069</v>
      </c>
      <c r="K4836">
        <v>11002.69</v>
      </c>
      <c r="L4836" t="s">
        <v>5078</v>
      </c>
      <c r="M4836">
        <f>MONTH(Helper_Columns[Order_Date])</f>
        <v>12</v>
      </c>
      <c r="N4836">
        <f>YEAR(Helper_Columns[Order_Date])</f>
        <v>2024</v>
      </c>
      <c r="O4836" t="str">
        <f>TEXT(Helper_Columns[Order_Date],"mmm")</f>
        <v>Dec</v>
      </c>
      <c r="P4836" s="7">
        <f>IFERROR(Helper_Columns[Profit]/Helper_Columns[Sales_Amount],0)</f>
        <v>0.17155515709051222</v>
      </c>
      <c r="Q4836" s="5" t="str">
        <f>IF(VALUE(SUBSTITUTE(Helper_Columns[[#This Row],[Discount]],"%",""))&gt;=10,"High Discount", "Normal")</f>
        <v>High Discount</v>
      </c>
      <c r="R4836" s="5" t="str">
        <f xml:space="preserve"> IF(Helper_Columns[[#This Row],[Profit]]&gt;5000,"High","Low")</f>
        <v>High</v>
      </c>
    </row>
    <row r="4837" spans="1:18" x14ac:dyDescent="0.25">
      <c r="A4837" t="s">
        <v>4847</v>
      </c>
      <c r="B4837" s="4">
        <v>45645.025605121024</v>
      </c>
      <c r="C4837" t="s">
        <v>5018</v>
      </c>
      <c r="D4837" t="s">
        <v>5026</v>
      </c>
      <c r="E4837" t="s">
        <v>5030</v>
      </c>
      <c r="F4837" t="s">
        <v>5048</v>
      </c>
      <c r="G4837" t="s">
        <v>5051</v>
      </c>
      <c r="H4837">
        <v>38504</v>
      </c>
      <c r="I4837">
        <v>1</v>
      </c>
      <c r="J4837" t="s">
        <v>5070</v>
      </c>
      <c r="K4837">
        <v>7845.64</v>
      </c>
      <c r="L4837" t="s">
        <v>5076</v>
      </c>
      <c r="M4837">
        <f>MONTH(Helper_Columns[Order_Date])</f>
        <v>12</v>
      </c>
      <c r="N4837">
        <f>YEAR(Helper_Columns[Order_Date])</f>
        <v>2024</v>
      </c>
      <c r="O4837" t="str">
        <f>TEXT(Helper_Columns[Order_Date],"mmm")</f>
        <v>Dec</v>
      </c>
      <c r="P4837" s="7">
        <f>IFERROR(Helper_Columns[Profit]/Helper_Columns[Sales_Amount],0)</f>
        <v>0.20376168709744444</v>
      </c>
      <c r="Q4837" s="5" t="str">
        <f>IF(VALUE(SUBSTITUTE(Helper_Columns[[#This Row],[Discount]],"%",""))&gt;=10,"High Discount", "Normal")</f>
        <v>Normal</v>
      </c>
      <c r="R4837" s="5" t="str">
        <f xml:space="preserve"> IF(Helper_Columns[[#This Row],[Profit]]&gt;5000,"High","Low")</f>
        <v>High</v>
      </c>
    </row>
    <row r="4838" spans="1:18" x14ac:dyDescent="0.25">
      <c r="A4838" t="s">
        <v>4848</v>
      </c>
      <c r="B4838" s="4">
        <v>45645.098619723933</v>
      </c>
      <c r="C4838" t="s">
        <v>5015</v>
      </c>
      <c r="D4838" t="s">
        <v>5029</v>
      </c>
      <c r="E4838" t="s">
        <v>5041</v>
      </c>
      <c r="F4838" t="s">
        <v>5047</v>
      </c>
      <c r="G4838" t="s">
        <v>5062</v>
      </c>
      <c r="H4838">
        <v>48043</v>
      </c>
      <c r="I4838">
        <v>12</v>
      </c>
      <c r="J4838" t="s">
        <v>5070</v>
      </c>
      <c r="K4838">
        <v>6257.82</v>
      </c>
      <c r="L4838" t="s">
        <v>5075</v>
      </c>
      <c r="M4838">
        <f>MONTH(Helper_Columns[Order_Date])</f>
        <v>12</v>
      </c>
      <c r="N4838">
        <f>YEAR(Helper_Columns[Order_Date])</f>
        <v>2024</v>
      </c>
      <c r="O4838" t="str">
        <f>TEXT(Helper_Columns[Order_Date],"mmm")</f>
        <v>Dec</v>
      </c>
      <c r="P4838" s="7">
        <f>IFERROR(Helper_Columns[Profit]/Helper_Columns[Sales_Amount],0)</f>
        <v>0.13025456362009033</v>
      </c>
      <c r="Q4838" s="5" t="str">
        <f>IF(VALUE(SUBSTITUTE(Helper_Columns[[#This Row],[Discount]],"%",""))&gt;=10,"High Discount", "Normal")</f>
        <v>Normal</v>
      </c>
      <c r="R4838" s="5" t="str">
        <f xml:space="preserve"> IF(Helper_Columns[[#This Row],[Profit]]&gt;5000,"High","Low")</f>
        <v>High</v>
      </c>
    </row>
    <row r="4839" spans="1:18" x14ac:dyDescent="0.25">
      <c r="A4839" t="s">
        <v>4849</v>
      </c>
      <c r="B4839" s="4">
        <v>45645.171634326864</v>
      </c>
      <c r="C4839" t="s">
        <v>5012</v>
      </c>
      <c r="D4839" t="s">
        <v>5026</v>
      </c>
      <c r="E4839" t="s">
        <v>5030</v>
      </c>
      <c r="F4839" t="s">
        <v>5046</v>
      </c>
      <c r="G4839" t="s">
        <v>5049</v>
      </c>
      <c r="H4839">
        <v>46116</v>
      </c>
      <c r="I4839">
        <v>13</v>
      </c>
      <c r="J4839" t="s">
        <v>5071</v>
      </c>
      <c r="K4839">
        <v>7353.75</v>
      </c>
      <c r="L4839" t="s">
        <v>5074</v>
      </c>
      <c r="M4839">
        <f>MONTH(Helper_Columns[Order_Date])</f>
        <v>12</v>
      </c>
      <c r="N4839">
        <f>YEAR(Helper_Columns[Order_Date])</f>
        <v>2024</v>
      </c>
      <c r="O4839" t="str">
        <f>TEXT(Helper_Columns[Order_Date],"mmm")</f>
        <v>Dec</v>
      </c>
      <c r="P4839" s="7">
        <f>IFERROR(Helper_Columns[Profit]/Helper_Columns[Sales_Amount],0)</f>
        <v>0.15946200884725475</v>
      </c>
      <c r="Q4839" s="5" t="str">
        <f>IF(VALUE(SUBSTITUTE(Helper_Columns[[#This Row],[Discount]],"%",""))&gt;=10,"High Discount", "Normal")</f>
        <v>High Discount</v>
      </c>
      <c r="R4839" s="5" t="str">
        <f xml:space="preserve"> IF(Helper_Columns[[#This Row],[Profit]]&gt;5000,"High","Low")</f>
        <v>High</v>
      </c>
    </row>
    <row r="4840" spans="1:18" x14ac:dyDescent="0.25">
      <c r="A4840" t="s">
        <v>4850</v>
      </c>
      <c r="B4840" s="4">
        <v>45645.24464892978</v>
      </c>
      <c r="C4840" t="s">
        <v>5016</v>
      </c>
      <c r="D4840" t="s">
        <v>5028</v>
      </c>
      <c r="E4840" t="s">
        <v>5036</v>
      </c>
      <c r="F4840" t="s">
        <v>5046</v>
      </c>
      <c r="G4840" t="s">
        <v>5057</v>
      </c>
      <c r="H4840">
        <v>44413</v>
      </c>
      <c r="I4840">
        <v>8</v>
      </c>
      <c r="J4840" t="s">
        <v>5069</v>
      </c>
      <c r="K4840">
        <v>6290</v>
      </c>
      <c r="L4840" t="s">
        <v>5074</v>
      </c>
      <c r="M4840">
        <f>MONTH(Helper_Columns[Order_Date])</f>
        <v>12</v>
      </c>
      <c r="N4840">
        <f>YEAR(Helper_Columns[Order_Date])</f>
        <v>2024</v>
      </c>
      <c r="O4840" t="str">
        <f>TEXT(Helper_Columns[Order_Date],"mmm")</f>
        <v>Dec</v>
      </c>
      <c r="P4840" s="7">
        <f>IFERROR(Helper_Columns[Profit]/Helper_Columns[Sales_Amount],0)</f>
        <v>0.14162519982887894</v>
      </c>
      <c r="Q4840" s="5" t="str">
        <f>IF(VALUE(SUBSTITUTE(Helper_Columns[[#This Row],[Discount]],"%",""))&gt;=10,"High Discount", "Normal")</f>
        <v>High Discount</v>
      </c>
      <c r="R4840" s="5" t="str">
        <f xml:space="preserve"> IF(Helper_Columns[[#This Row],[Profit]]&gt;5000,"High","Low")</f>
        <v>High</v>
      </c>
    </row>
    <row r="4841" spans="1:18" x14ac:dyDescent="0.25">
      <c r="A4841" t="s">
        <v>4851</v>
      </c>
      <c r="B4841" s="4">
        <v>45645.317663532704</v>
      </c>
      <c r="C4841" t="s">
        <v>5020</v>
      </c>
      <c r="D4841" t="s">
        <v>5026</v>
      </c>
      <c r="E4841" t="s">
        <v>5034</v>
      </c>
      <c r="F4841" t="s">
        <v>5048</v>
      </c>
      <c r="G4841" t="s">
        <v>5052</v>
      </c>
      <c r="H4841">
        <v>40034</v>
      </c>
      <c r="I4841">
        <v>12</v>
      </c>
      <c r="J4841" t="s">
        <v>5069</v>
      </c>
      <c r="K4841">
        <v>6021.02</v>
      </c>
      <c r="L4841" t="s">
        <v>5076</v>
      </c>
      <c r="M4841">
        <f>MONTH(Helper_Columns[Order_Date])</f>
        <v>12</v>
      </c>
      <c r="N4841">
        <f>YEAR(Helper_Columns[Order_Date])</f>
        <v>2024</v>
      </c>
      <c r="O4841" t="str">
        <f>TEXT(Helper_Columns[Order_Date],"mmm")</f>
        <v>Dec</v>
      </c>
      <c r="P4841" s="7">
        <f>IFERROR(Helper_Columns[Profit]/Helper_Columns[Sales_Amount],0)</f>
        <v>0.1503976619873108</v>
      </c>
      <c r="Q4841" s="5" t="str">
        <f>IF(VALUE(SUBSTITUTE(Helper_Columns[[#This Row],[Discount]],"%",""))&gt;=10,"High Discount", "Normal")</f>
        <v>High Discount</v>
      </c>
      <c r="R4841" s="5" t="str">
        <f xml:space="preserve"> IF(Helper_Columns[[#This Row],[Profit]]&gt;5000,"High","Low")</f>
        <v>High</v>
      </c>
    </row>
    <row r="4842" spans="1:18" x14ac:dyDescent="0.25">
      <c r="A4842" t="s">
        <v>4852</v>
      </c>
      <c r="B4842" s="4">
        <v>45645.390678135627</v>
      </c>
      <c r="C4842" t="s">
        <v>5024</v>
      </c>
      <c r="D4842" t="s">
        <v>5026</v>
      </c>
      <c r="E4842" t="s">
        <v>5045</v>
      </c>
      <c r="F4842" t="s">
        <v>5046</v>
      </c>
      <c r="G4842" t="s">
        <v>5053</v>
      </c>
      <c r="H4842">
        <v>28309</v>
      </c>
      <c r="I4842">
        <v>6</v>
      </c>
      <c r="J4842" t="s">
        <v>5068</v>
      </c>
      <c r="K4842">
        <v>4162.1000000000004</v>
      </c>
      <c r="L4842" t="s">
        <v>5075</v>
      </c>
      <c r="M4842">
        <f>MONTH(Helper_Columns[Order_Date])</f>
        <v>12</v>
      </c>
      <c r="N4842">
        <f>YEAR(Helper_Columns[Order_Date])</f>
        <v>2024</v>
      </c>
      <c r="O4842" t="str">
        <f>TEXT(Helper_Columns[Order_Date],"mmm")</f>
        <v>Dec</v>
      </c>
      <c r="P4842" s="7">
        <f>IFERROR(Helper_Columns[Profit]/Helper_Columns[Sales_Amount],0)</f>
        <v>0.14702391465611644</v>
      </c>
      <c r="Q4842" s="5" t="str">
        <f>IF(VALUE(SUBSTITUTE(Helper_Columns[[#This Row],[Discount]],"%",""))&gt;=10,"High Discount", "Normal")</f>
        <v>Normal</v>
      </c>
      <c r="R4842" s="5" t="str">
        <f xml:space="preserve"> IF(Helper_Columns[[#This Row],[Profit]]&gt;5000,"High","Low")</f>
        <v>Low</v>
      </c>
    </row>
    <row r="4843" spans="1:18" x14ac:dyDescent="0.25">
      <c r="A4843" t="s">
        <v>4853</v>
      </c>
      <c r="B4843" s="4">
        <v>45645.463692738544</v>
      </c>
      <c r="C4843" t="s">
        <v>5017</v>
      </c>
      <c r="D4843" t="s">
        <v>5027</v>
      </c>
      <c r="E4843" t="s">
        <v>5042</v>
      </c>
      <c r="F4843" t="s">
        <v>5046</v>
      </c>
      <c r="G4843" t="s">
        <v>5060</v>
      </c>
      <c r="H4843">
        <v>55851</v>
      </c>
      <c r="I4843">
        <v>13</v>
      </c>
      <c r="J4843" t="s">
        <v>5073</v>
      </c>
      <c r="K4843">
        <v>8755.06</v>
      </c>
      <c r="L4843" t="s">
        <v>5075</v>
      </c>
      <c r="M4843">
        <f>MONTH(Helper_Columns[Order_Date])</f>
        <v>12</v>
      </c>
      <c r="N4843">
        <f>YEAR(Helper_Columns[Order_Date])</f>
        <v>2024</v>
      </c>
      <c r="O4843" t="str">
        <f>TEXT(Helper_Columns[Order_Date],"mmm")</f>
        <v>Dec</v>
      </c>
      <c r="P4843" s="7">
        <f>IFERROR(Helper_Columns[Profit]/Helper_Columns[Sales_Amount],0)</f>
        <v>0.15675744391326923</v>
      </c>
      <c r="Q4843" s="5" t="str">
        <f>IF(VALUE(SUBSTITUTE(Helper_Columns[[#This Row],[Discount]],"%",""))&gt;=10,"High Discount", "Normal")</f>
        <v>Normal</v>
      </c>
      <c r="R4843" s="5" t="str">
        <f xml:space="preserve"> IF(Helper_Columns[[#This Row],[Profit]]&gt;5000,"High","Low")</f>
        <v>High</v>
      </c>
    </row>
    <row r="4844" spans="1:18" x14ac:dyDescent="0.25">
      <c r="A4844" t="s">
        <v>4854</v>
      </c>
      <c r="B4844" s="4">
        <v>45645.53670734146</v>
      </c>
      <c r="C4844" t="s">
        <v>5020</v>
      </c>
      <c r="D4844" t="s">
        <v>5028</v>
      </c>
      <c r="E4844" t="s">
        <v>5035</v>
      </c>
      <c r="F4844" t="s">
        <v>5046</v>
      </c>
      <c r="G4844" t="s">
        <v>5057</v>
      </c>
      <c r="H4844">
        <v>79097</v>
      </c>
      <c r="I4844">
        <v>7</v>
      </c>
      <c r="J4844" t="s">
        <v>5069</v>
      </c>
      <c r="K4844">
        <v>15796.71</v>
      </c>
      <c r="L4844" t="s">
        <v>5077</v>
      </c>
      <c r="M4844">
        <f>MONTH(Helper_Columns[Order_Date])</f>
        <v>12</v>
      </c>
      <c r="N4844">
        <f>YEAR(Helper_Columns[Order_Date])</f>
        <v>2024</v>
      </c>
      <c r="O4844" t="str">
        <f>TEXT(Helper_Columns[Order_Date],"mmm")</f>
        <v>Dec</v>
      </c>
      <c r="P4844" s="7">
        <f>IFERROR(Helper_Columns[Profit]/Helper_Columns[Sales_Amount],0)</f>
        <v>0.19971313703427437</v>
      </c>
      <c r="Q4844" s="5" t="str">
        <f>IF(VALUE(SUBSTITUTE(Helper_Columns[[#This Row],[Discount]],"%",""))&gt;=10,"High Discount", "Normal")</f>
        <v>High Discount</v>
      </c>
      <c r="R4844" s="5" t="str">
        <f xml:space="preserve"> IF(Helper_Columns[[#This Row],[Profit]]&gt;5000,"High","Low")</f>
        <v>High</v>
      </c>
    </row>
    <row r="4845" spans="1:18" x14ac:dyDescent="0.25">
      <c r="A4845" t="s">
        <v>4855</v>
      </c>
      <c r="B4845" s="4">
        <v>45645.609721944384</v>
      </c>
      <c r="C4845" t="s">
        <v>5016</v>
      </c>
      <c r="D4845" t="s">
        <v>5026</v>
      </c>
      <c r="E4845" t="s">
        <v>5030</v>
      </c>
      <c r="F4845" t="s">
        <v>5047</v>
      </c>
      <c r="G4845" t="s">
        <v>5058</v>
      </c>
      <c r="H4845">
        <v>8948</v>
      </c>
      <c r="I4845">
        <v>10</v>
      </c>
      <c r="J4845" t="s">
        <v>5073</v>
      </c>
      <c r="K4845">
        <v>1554.78</v>
      </c>
      <c r="L4845" t="s">
        <v>5074</v>
      </c>
      <c r="M4845">
        <f>MONTH(Helper_Columns[Order_Date])</f>
        <v>12</v>
      </c>
      <c r="N4845">
        <f>YEAR(Helper_Columns[Order_Date])</f>
        <v>2024</v>
      </c>
      <c r="O4845" t="str">
        <f>TEXT(Helper_Columns[Order_Date],"mmm")</f>
        <v>Dec</v>
      </c>
      <c r="P4845" s="7">
        <f>IFERROR(Helper_Columns[Profit]/Helper_Columns[Sales_Amount],0)</f>
        <v>0.17375726419311577</v>
      </c>
      <c r="Q4845" s="5" t="str">
        <f>IF(VALUE(SUBSTITUTE(Helper_Columns[[#This Row],[Discount]],"%",""))&gt;=10,"High Discount", "Normal")</f>
        <v>Normal</v>
      </c>
      <c r="R4845" s="5" t="str">
        <f xml:space="preserve"> IF(Helper_Columns[[#This Row],[Profit]]&gt;5000,"High","Low")</f>
        <v>Low</v>
      </c>
    </row>
    <row r="4846" spans="1:18" x14ac:dyDescent="0.25">
      <c r="A4846" t="s">
        <v>4856</v>
      </c>
      <c r="B4846" s="4">
        <v>45645.6827365473</v>
      </c>
      <c r="C4846" t="s">
        <v>5021</v>
      </c>
      <c r="D4846" t="s">
        <v>5026</v>
      </c>
      <c r="E4846" t="s">
        <v>5034</v>
      </c>
      <c r="F4846" t="s">
        <v>5046</v>
      </c>
      <c r="G4846" t="s">
        <v>5054</v>
      </c>
      <c r="H4846">
        <v>51882</v>
      </c>
      <c r="I4846">
        <v>7</v>
      </c>
      <c r="J4846" t="s">
        <v>5069</v>
      </c>
      <c r="K4846">
        <v>8721.84</v>
      </c>
      <c r="L4846" t="s">
        <v>5076</v>
      </c>
      <c r="M4846">
        <f>MONTH(Helper_Columns[Order_Date])</f>
        <v>12</v>
      </c>
      <c r="N4846">
        <f>YEAR(Helper_Columns[Order_Date])</f>
        <v>2024</v>
      </c>
      <c r="O4846" t="str">
        <f>TEXT(Helper_Columns[Order_Date],"mmm")</f>
        <v>Dec</v>
      </c>
      <c r="P4846" s="7">
        <f>IFERROR(Helper_Columns[Profit]/Helper_Columns[Sales_Amount],0)</f>
        <v>0.1681091708106858</v>
      </c>
      <c r="Q4846" s="5" t="str">
        <f>IF(VALUE(SUBSTITUTE(Helper_Columns[[#This Row],[Discount]],"%",""))&gt;=10,"High Discount", "Normal")</f>
        <v>High Discount</v>
      </c>
      <c r="R4846" s="5" t="str">
        <f xml:space="preserve"> IF(Helper_Columns[[#This Row],[Profit]]&gt;5000,"High","Low")</f>
        <v>High</v>
      </c>
    </row>
    <row r="4847" spans="1:18" x14ac:dyDescent="0.25">
      <c r="A4847" t="s">
        <v>4857</v>
      </c>
      <c r="B4847" s="4">
        <v>45645.755751150216</v>
      </c>
      <c r="C4847" t="s">
        <v>5017</v>
      </c>
      <c r="D4847" t="s">
        <v>5027</v>
      </c>
      <c r="E4847" t="s">
        <v>5038</v>
      </c>
      <c r="F4847" t="s">
        <v>5048</v>
      </c>
      <c r="G4847" t="s">
        <v>5056</v>
      </c>
      <c r="H4847">
        <v>35730</v>
      </c>
      <c r="I4847">
        <v>7</v>
      </c>
      <c r="J4847" t="s">
        <v>5070</v>
      </c>
      <c r="K4847">
        <v>4622.91</v>
      </c>
      <c r="L4847" t="s">
        <v>5078</v>
      </c>
      <c r="M4847">
        <f>MONTH(Helper_Columns[Order_Date])</f>
        <v>12</v>
      </c>
      <c r="N4847">
        <f>YEAR(Helper_Columns[Order_Date])</f>
        <v>2024</v>
      </c>
      <c r="O4847" t="str">
        <f>TEXT(Helper_Columns[Order_Date],"mmm")</f>
        <v>Dec</v>
      </c>
      <c r="P4847" s="7">
        <f>IFERROR(Helper_Columns[Profit]/Helper_Columns[Sales_Amount],0)</f>
        <v>0.12938455079764902</v>
      </c>
      <c r="Q4847" s="5" t="str">
        <f>IF(VALUE(SUBSTITUTE(Helper_Columns[[#This Row],[Discount]],"%",""))&gt;=10,"High Discount", "Normal")</f>
        <v>Normal</v>
      </c>
      <c r="R4847" s="5" t="str">
        <f xml:space="preserve"> IF(Helper_Columns[[#This Row],[Profit]]&gt;5000,"High","Low")</f>
        <v>Low</v>
      </c>
    </row>
    <row r="4848" spans="1:18" x14ac:dyDescent="0.25">
      <c r="A4848" t="s">
        <v>4858</v>
      </c>
      <c r="B4848" s="4">
        <v>45645.828765753147</v>
      </c>
      <c r="C4848" t="s">
        <v>5015</v>
      </c>
      <c r="D4848" t="s">
        <v>5028</v>
      </c>
      <c r="E4848" t="s">
        <v>5036</v>
      </c>
      <c r="F4848" t="s">
        <v>5046</v>
      </c>
      <c r="G4848" t="s">
        <v>5061</v>
      </c>
      <c r="H4848">
        <v>33081</v>
      </c>
      <c r="I4848">
        <v>4</v>
      </c>
      <c r="J4848" t="s">
        <v>5073</v>
      </c>
      <c r="K4848">
        <v>2874.98</v>
      </c>
      <c r="L4848" t="s">
        <v>5079</v>
      </c>
      <c r="M4848">
        <f>MONTH(Helper_Columns[Order_Date])</f>
        <v>12</v>
      </c>
      <c r="N4848">
        <f>YEAR(Helper_Columns[Order_Date])</f>
        <v>2024</v>
      </c>
      <c r="O4848" t="str">
        <f>TEXT(Helper_Columns[Order_Date],"mmm")</f>
        <v>Dec</v>
      </c>
      <c r="P4848" s="7">
        <f>IFERROR(Helper_Columns[Profit]/Helper_Columns[Sales_Amount],0)</f>
        <v>8.690728817145793E-2</v>
      </c>
      <c r="Q4848" s="5" t="str">
        <f>IF(VALUE(SUBSTITUTE(Helper_Columns[[#This Row],[Discount]],"%",""))&gt;=10,"High Discount", "Normal")</f>
        <v>Normal</v>
      </c>
      <c r="R4848" s="5" t="str">
        <f xml:space="preserve"> IF(Helper_Columns[[#This Row],[Profit]]&gt;5000,"High","Low")</f>
        <v>Low</v>
      </c>
    </row>
    <row r="4849" spans="1:18" x14ac:dyDescent="0.25">
      <c r="A4849" t="s">
        <v>4859</v>
      </c>
      <c r="B4849" s="4">
        <v>45645.901780356056</v>
      </c>
      <c r="C4849" t="s">
        <v>5015</v>
      </c>
      <c r="D4849" t="s">
        <v>5026</v>
      </c>
      <c r="E4849" t="s">
        <v>5043</v>
      </c>
      <c r="F4849" t="s">
        <v>5046</v>
      </c>
      <c r="G4849" t="s">
        <v>5057</v>
      </c>
      <c r="H4849">
        <v>49303</v>
      </c>
      <c r="I4849">
        <v>6</v>
      </c>
      <c r="J4849" t="s">
        <v>5068</v>
      </c>
      <c r="K4849">
        <v>8199.8700000000008</v>
      </c>
      <c r="L4849" t="s">
        <v>5076</v>
      </c>
      <c r="M4849">
        <f>MONTH(Helper_Columns[Order_Date])</f>
        <v>12</v>
      </c>
      <c r="N4849">
        <f>YEAR(Helper_Columns[Order_Date])</f>
        <v>2024</v>
      </c>
      <c r="O4849" t="str">
        <f>TEXT(Helper_Columns[Order_Date],"mmm")</f>
        <v>Dec</v>
      </c>
      <c r="P4849" s="7">
        <f>IFERROR(Helper_Columns[Profit]/Helper_Columns[Sales_Amount],0)</f>
        <v>0.16631584284931952</v>
      </c>
      <c r="Q4849" s="5" t="str">
        <f>IF(VALUE(SUBSTITUTE(Helper_Columns[[#This Row],[Discount]],"%",""))&gt;=10,"High Discount", "Normal")</f>
        <v>Normal</v>
      </c>
      <c r="R4849" s="5" t="str">
        <f xml:space="preserve"> IF(Helper_Columns[[#This Row],[Profit]]&gt;5000,"High","Low")</f>
        <v>High</v>
      </c>
    </row>
    <row r="4850" spans="1:18" x14ac:dyDescent="0.25">
      <c r="A4850" t="s">
        <v>4860</v>
      </c>
      <c r="B4850" s="4">
        <v>45645.97479495898</v>
      </c>
      <c r="C4850" t="s">
        <v>5012</v>
      </c>
      <c r="D4850" t="s">
        <v>5029</v>
      </c>
      <c r="E4850" t="s">
        <v>5039</v>
      </c>
      <c r="F4850" t="s">
        <v>5047</v>
      </c>
      <c r="G4850" t="s">
        <v>5058</v>
      </c>
      <c r="H4850">
        <v>19589</v>
      </c>
      <c r="I4850">
        <v>11</v>
      </c>
      <c r="J4850" t="s">
        <v>5072</v>
      </c>
      <c r="K4850">
        <v>1867.39</v>
      </c>
      <c r="L4850" t="s">
        <v>5074</v>
      </c>
      <c r="M4850">
        <f>MONTH(Helper_Columns[Order_Date])</f>
        <v>12</v>
      </c>
      <c r="N4850">
        <f>YEAR(Helper_Columns[Order_Date])</f>
        <v>2024</v>
      </c>
      <c r="O4850" t="str">
        <f>TEXT(Helper_Columns[Order_Date],"mmm")</f>
        <v>Dec</v>
      </c>
      <c r="P4850" s="7">
        <f>IFERROR(Helper_Columns[Profit]/Helper_Columns[Sales_Amount],0)</f>
        <v>9.5328500689162293E-2</v>
      </c>
      <c r="Q4850" s="5" t="str">
        <f>IF(VALUE(SUBSTITUTE(Helper_Columns[[#This Row],[Discount]],"%",""))&gt;=10,"High Discount", "Normal")</f>
        <v>High Discount</v>
      </c>
      <c r="R4850" s="5" t="str">
        <f xml:space="preserve"> IF(Helper_Columns[[#This Row],[Profit]]&gt;5000,"High","Low")</f>
        <v>Low</v>
      </c>
    </row>
    <row r="4851" spans="1:18" x14ac:dyDescent="0.25">
      <c r="A4851" t="s">
        <v>4861</v>
      </c>
      <c r="B4851" s="4">
        <v>45646.047809561911</v>
      </c>
      <c r="C4851" t="s">
        <v>5018</v>
      </c>
      <c r="D4851" t="s">
        <v>5029</v>
      </c>
      <c r="E4851" t="s">
        <v>5033</v>
      </c>
      <c r="F4851" t="s">
        <v>5048</v>
      </c>
      <c r="G4851" t="s">
        <v>5055</v>
      </c>
      <c r="H4851">
        <v>5667</v>
      </c>
      <c r="I4851">
        <v>4</v>
      </c>
      <c r="J4851" t="s">
        <v>5068</v>
      </c>
      <c r="K4851">
        <v>1007.91</v>
      </c>
      <c r="L4851" t="s">
        <v>5077</v>
      </c>
      <c r="M4851">
        <f>MONTH(Helper_Columns[Order_Date])</f>
        <v>12</v>
      </c>
      <c r="N4851">
        <f>YEAR(Helper_Columns[Order_Date])</f>
        <v>2024</v>
      </c>
      <c r="O4851" t="str">
        <f>TEXT(Helper_Columns[Order_Date],"mmm")</f>
        <v>Dec</v>
      </c>
      <c r="P4851" s="7">
        <f>IFERROR(Helper_Columns[Profit]/Helper_Columns[Sales_Amount],0)</f>
        <v>0.17785600847008998</v>
      </c>
      <c r="Q4851" s="5" t="str">
        <f>IF(VALUE(SUBSTITUTE(Helper_Columns[[#This Row],[Discount]],"%",""))&gt;=10,"High Discount", "Normal")</f>
        <v>Normal</v>
      </c>
      <c r="R4851" s="5" t="str">
        <f xml:space="preserve"> IF(Helper_Columns[[#This Row],[Profit]]&gt;5000,"High","Low")</f>
        <v>Low</v>
      </c>
    </row>
    <row r="4852" spans="1:18" x14ac:dyDescent="0.25">
      <c r="A4852" t="s">
        <v>4862</v>
      </c>
      <c r="B4852" s="4">
        <v>45646.120824164827</v>
      </c>
      <c r="C4852" t="s">
        <v>5018</v>
      </c>
      <c r="D4852" t="s">
        <v>5026</v>
      </c>
      <c r="E4852" t="s">
        <v>5030</v>
      </c>
      <c r="F4852" t="s">
        <v>5048</v>
      </c>
      <c r="G4852" t="s">
        <v>5051</v>
      </c>
      <c r="H4852">
        <v>12184</v>
      </c>
      <c r="I4852">
        <v>3</v>
      </c>
      <c r="J4852" t="s">
        <v>5071</v>
      </c>
      <c r="K4852">
        <v>2344.11</v>
      </c>
      <c r="L4852" t="s">
        <v>5077</v>
      </c>
      <c r="M4852">
        <f>MONTH(Helper_Columns[Order_Date])</f>
        <v>12</v>
      </c>
      <c r="N4852">
        <f>YEAR(Helper_Columns[Order_Date])</f>
        <v>2024</v>
      </c>
      <c r="O4852" t="str">
        <f>TEXT(Helper_Columns[Order_Date],"mmm")</f>
        <v>Dec</v>
      </c>
      <c r="P4852" s="7">
        <f>IFERROR(Helper_Columns[Profit]/Helper_Columns[Sales_Amount],0)</f>
        <v>0.19239248194353251</v>
      </c>
      <c r="Q4852" s="5" t="str">
        <f>IF(VALUE(SUBSTITUTE(Helper_Columns[[#This Row],[Discount]],"%",""))&gt;=10,"High Discount", "Normal")</f>
        <v>High Discount</v>
      </c>
      <c r="R4852" s="5" t="str">
        <f xml:space="preserve"> IF(Helper_Columns[[#This Row],[Profit]]&gt;5000,"High","Low")</f>
        <v>Low</v>
      </c>
    </row>
    <row r="4853" spans="1:18" x14ac:dyDescent="0.25">
      <c r="A4853" t="s">
        <v>4863</v>
      </c>
      <c r="B4853" s="4">
        <v>45646.193838767736</v>
      </c>
      <c r="C4853" t="s">
        <v>5023</v>
      </c>
      <c r="D4853" t="s">
        <v>5026</v>
      </c>
      <c r="E4853" t="s">
        <v>5030</v>
      </c>
      <c r="F4853" t="s">
        <v>5048</v>
      </c>
      <c r="G4853" t="s">
        <v>5052</v>
      </c>
      <c r="H4853">
        <v>67444</v>
      </c>
      <c r="I4853">
        <v>10</v>
      </c>
      <c r="J4853" t="s">
        <v>5069</v>
      </c>
      <c r="K4853">
        <v>12834.46</v>
      </c>
      <c r="L4853" t="s">
        <v>5079</v>
      </c>
      <c r="M4853">
        <f>MONTH(Helper_Columns[Order_Date])</f>
        <v>12</v>
      </c>
      <c r="N4853">
        <f>YEAR(Helper_Columns[Order_Date])</f>
        <v>2024</v>
      </c>
      <c r="O4853" t="str">
        <f>TEXT(Helper_Columns[Order_Date],"mmm")</f>
        <v>Dec</v>
      </c>
      <c r="P4853" s="7">
        <f>IFERROR(Helper_Columns[Profit]/Helper_Columns[Sales_Amount],0)</f>
        <v>0.1902980250281715</v>
      </c>
      <c r="Q4853" s="5" t="str">
        <f>IF(VALUE(SUBSTITUTE(Helper_Columns[[#This Row],[Discount]],"%",""))&gt;=10,"High Discount", "Normal")</f>
        <v>High Discount</v>
      </c>
      <c r="R4853" s="5" t="str">
        <f xml:space="preserve"> IF(Helper_Columns[[#This Row],[Profit]]&gt;5000,"High","Low")</f>
        <v>High</v>
      </c>
    </row>
    <row r="4854" spans="1:18" x14ac:dyDescent="0.25">
      <c r="A4854" t="s">
        <v>4864</v>
      </c>
      <c r="B4854" s="4">
        <v>45646.266853370667</v>
      </c>
      <c r="C4854" t="s">
        <v>5021</v>
      </c>
      <c r="D4854" t="s">
        <v>5029</v>
      </c>
      <c r="E4854" t="s">
        <v>5033</v>
      </c>
      <c r="F4854" t="s">
        <v>5048</v>
      </c>
      <c r="G4854" t="s">
        <v>5051</v>
      </c>
      <c r="H4854">
        <v>40438</v>
      </c>
      <c r="I4854">
        <v>7</v>
      </c>
      <c r="J4854" t="s">
        <v>5070</v>
      </c>
      <c r="K4854">
        <v>7358.85</v>
      </c>
      <c r="L4854" t="s">
        <v>5078</v>
      </c>
      <c r="M4854">
        <f>MONTH(Helper_Columns[Order_Date])</f>
        <v>12</v>
      </c>
      <c r="N4854">
        <f>YEAR(Helper_Columns[Order_Date])</f>
        <v>2024</v>
      </c>
      <c r="O4854" t="str">
        <f>TEXT(Helper_Columns[Order_Date],"mmm")</f>
        <v>Dec</v>
      </c>
      <c r="P4854" s="7">
        <f>IFERROR(Helper_Columns[Profit]/Helper_Columns[Sales_Amount],0)</f>
        <v>0.18197858449972798</v>
      </c>
      <c r="Q4854" s="5" t="str">
        <f>IF(VALUE(SUBSTITUTE(Helper_Columns[[#This Row],[Discount]],"%",""))&gt;=10,"High Discount", "Normal")</f>
        <v>Normal</v>
      </c>
      <c r="R4854" s="5" t="str">
        <f xml:space="preserve"> IF(Helper_Columns[[#This Row],[Profit]]&gt;5000,"High","Low")</f>
        <v>High</v>
      </c>
    </row>
    <row r="4855" spans="1:18" x14ac:dyDescent="0.25">
      <c r="A4855" t="s">
        <v>4865</v>
      </c>
      <c r="B4855" s="4">
        <v>45646.339867973591</v>
      </c>
      <c r="C4855" t="s">
        <v>5017</v>
      </c>
      <c r="D4855" t="s">
        <v>5029</v>
      </c>
      <c r="E4855" t="s">
        <v>5039</v>
      </c>
      <c r="F4855" t="s">
        <v>5047</v>
      </c>
      <c r="G4855" t="s">
        <v>5058</v>
      </c>
      <c r="H4855">
        <v>66860</v>
      </c>
      <c r="I4855">
        <v>11</v>
      </c>
      <c r="J4855" t="s">
        <v>5072</v>
      </c>
      <c r="K4855">
        <v>12613.1</v>
      </c>
      <c r="L4855" t="s">
        <v>5076</v>
      </c>
      <c r="M4855">
        <f>MONTH(Helper_Columns[Order_Date])</f>
        <v>12</v>
      </c>
      <c r="N4855">
        <f>YEAR(Helper_Columns[Order_Date])</f>
        <v>2024</v>
      </c>
      <c r="O4855" t="str">
        <f>TEXT(Helper_Columns[Order_Date],"mmm")</f>
        <v>Dec</v>
      </c>
      <c r="P4855" s="7">
        <f>IFERROR(Helper_Columns[Profit]/Helper_Columns[Sales_Amount],0)</f>
        <v>0.18864941669159438</v>
      </c>
      <c r="Q4855" s="5" t="str">
        <f>IF(VALUE(SUBSTITUTE(Helper_Columns[[#This Row],[Discount]],"%",""))&gt;=10,"High Discount", "Normal")</f>
        <v>High Discount</v>
      </c>
      <c r="R4855" s="5" t="str">
        <f xml:space="preserve"> IF(Helper_Columns[[#This Row],[Profit]]&gt;5000,"High","Low")</f>
        <v>High</v>
      </c>
    </row>
    <row r="4856" spans="1:18" x14ac:dyDescent="0.25">
      <c r="A4856" t="s">
        <v>4866</v>
      </c>
      <c r="B4856" s="4">
        <v>45646.412882576507</v>
      </c>
      <c r="C4856" t="s">
        <v>5022</v>
      </c>
      <c r="D4856" t="s">
        <v>5026</v>
      </c>
      <c r="E4856" t="s">
        <v>5034</v>
      </c>
      <c r="F4856" t="s">
        <v>5046</v>
      </c>
      <c r="G4856" t="s">
        <v>5057</v>
      </c>
      <c r="H4856">
        <v>78003</v>
      </c>
      <c r="I4856">
        <v>11</v>
      </c>
      <c r="J4856" t="s">
        <v>5073</v>
      </c>
      <c r="K4856">
        <v>10838.99</v>
      </c>
      <c r="L4856" t="s">
        <v>5076</v>
      </c>
      <c r="M4856">
        <f>MONTH(Helper_Columns[Order_Date])</f>
        <v>12</v>
      </c>
      <c r="N4856">
        <f>YEAR(Helper_Columns[Order_Date])</f>
        <v>2024</v>
      </c>
      <c r="O4856" t="str">
        <f>TEXT(Helper_Columns[Order_Date],"mmm")</f>
        <v>Dec</v>
      </c>
      <c r="P4856" s="7">
        <f>IFERROR(Helper_Columns[Profit]/Helper_Columns[Sales_Amount],0)</f>
        <v>0.13895606579234132</v>
      </c>
      <c r="Q4856" s="5" t="str">
        <f>IF(VALUE(SUBSTITUTE(Helper_Columns[[#This Row],[Discount]],"%",""))&gt;=10,"High Discount", "Normal")</f>
        <v>Normal</v>
      </c>
      <c r="R4856" s="5" t="str">
        <f xml:space="preserve"> IF(Helper_Columns[[#This Row],[Profit]]&gt;5000,"High","Low")</f>
        <v>High</v>
      </c>
    </row>
    <row r="4857" spans="1:18" x14ac:dyDescent="0.25">
      <c r="A4857" t="s">
        <v>4867</v>
      </c>
      <c r="B4857" s="4">
        <v>45646.485897179431</v>
      </c>
      <c r="C4857" t="s">
        <v>5014</v>
      </c>
      <c r="D4857" t="s">
        <v>5026</v>
      </c>
      <c r="E4857" t="s">
        <v>5043</v>
      </c>
      <c r="F4857" t="s">
        <v>5046</v>
      </c>
      <c r="G4857" t="s">
        <v>5061</v>
      </c>
      <c r="H4857">
        <v>63891</v>
      </c>
      <c r="I4857">
        <v>7</v>
      </c>
      <c r="J4857" t="s">
        <v>5070</v>
      </c>
      <c r="K4857">
        <v>5426.45</v>
      </c>
      <c r="L4857" t="s">
        <v>5074</v>
      </c>
      <c r="M4857">
        <f>MONTH(Helper_Columns[Order_Date])</f>
        <v>12</v>
      </c>
      <c r="N4857">
        <f>YEAR(Helper_Columns[Order_Date])</f>
        <v>2024</v>
      </c>
      <c r="O4857" t="str">
        <f>TEXT(Helper_Columns[Order_Date],"mmm")</f>
        <v>Dec</v>
      </c>
      <c r="P4857" s="7">
        <f>IFERROR(Helper_Columns[Profit]/Helper_Columns[Sales_Amount],0)</f>
        <v>8.4932932650921097E-2</v>
      </c>
      <c r="Q4857" s="5" t="str">
        <f>IF(VALUE(SUBSTITUTE(Helper_Columns[[#This Row],[Discount]],"%",""))&gt;=10,"High Discount", "Normal")</f>
        <v>Normal</v>
      </c>
      <c r="R4857" s="5" t="str">
        <f xml:space="preserve"> IF(Helper_Columns[[#This Row],[Profit]]&gt;5000,"High","Low")</f>
        <v>High</v>
      </c>
    </row>
    <row r="4858" spans="1:18" x14ac:dyDescent="0.25">
      <c r="A4858" t="s">
        <v>4868</v>
      </c>
      <c r="B4858" s="4">
        <v>45646.558911782347</v>
      </c>
      <c r="C4858" t="s">
        <v>5020</v>
      </c>
      <c r="D4858" t="s">
        <v>5027</v>
      </c>
      <c r="E4858" t="s">
        <v>5044</v>
      </c>
      <c r="F4858" t="s">
        <v>5047</v>
      </c>
      <c r="G4858" t="s">
        <v>5058</v>
      </c>
      <c r="H4858">
        <v>66032</v>
      </c>
      <c r="I4858">
        <v>6</v>
      </c>
      <c r="J4858" t="s">
        <v>5070</v>
      </c>
      <c r="K4858">
        <v>7938.89</v>
      </c>
      <c r="L4858" t="s">
        <v>5074</v>
      </c>
      <c r="M4858">
        <f>MONTH(Helper_Columns[Order_Date])</f>
        <v>12</v>
      </c>
      <c r="N4858">
        <f>YEAR(Helper_Columns[Order_Date])</f>
        <v>2024</v>
      </c>
      <c r="O4858" t="str">
        <f>TEXT(Helper_Columns[Order_Date],"mmm")</f>
        <v>Dec</v>
      </c>
      <c r="P4858" s="7">
        <f>IFERROR(Helper_Columns[Profit]/Helper_Columns[Sales_Amount],0)</f>
        <v>0.12022791979646233</v>
      </c>
      <c r="Q4858" s="5" t="str">
        <f>IF(VALUE(SUBSTITUTE(Helper_Columns[[#This Row],[Discount]],"%",""))&gt;=10,"High Discount", "Normal")</f>
        <v>Normal</v>
      </c>
      <c r="R4858" s="5" t="str">
        <f xml:space="preserve"> IF(Helper_Columns[[#This Row],[Profit]]&gt;5000,"High","Low")</f>
        <v>High</v>
      </c>
    </row>
    <row r="4859" spans="1:18" x14ac:dyDescent="0.25">
      <c r="A4859" t="s">
        <v>4869</v>
      </c>
      <c r="B4859" s="4">
        <v>45646.631926385257</v>
      </c>
      <c r="C4859" t="s">
        <v>5015</v>
      </c>
      <c r="D4859" t="s">
        <v>5026</v>
      </c>
      <c r="E4859" t="s">
        <v>5034</v>
      </c>
      <c r="F4859" t="s">
        <v>5046</v>
      </c>
      <c r="G4859" t="s">
        <v>5060</v>
      </c>
      <c r="H4859">
        <v>26101</v>
      </c>
      <c r="I4859">
        <v>8</v>
      </c>
      <c r="J4859" t="s">
        <v>5072</v>
      </c>
      <c r="K4859">
        <v>3592.94</v>
      </c>
      <c r="L4859" t="s">
        <v>5079</v>
      </c>
      <c r="M4859">
        <f>MONTH(Helper_Columns[Order_Date])</f>
        <v>12</v>
      </c>
      <c r="N4859">
        <f>YEAR(Helper_Columns[Order_Date])</f>
        <v>2024</v>
      </c>
      <c r="O4859" t="str">
        <f>TEXT(Helper_Columns[Order_Date],"mmm")</f>
        <v>Dec</v>
      </c>
      <c r="P4859" s="7">
        <f>IFERROR(Helper_Columns[Profit]/Helper_Columns[Sales_Amount],0)</f>
        <v>0.13765526225048849</v>
      </c>
      <c r="Q4859" s="5" t="str">
        <f>IF(VALUE(SUBSTITUTE(Helper_Columns[[#This Row],[Discount]],"%",""))&gt;=10,"High Discount", "Normal")</f>
        <v>High Discount</v>
      </c>
      <c r="R4859" s="5" t="str">
        <f xml:space="preserve"> IF(Helper_Columns[[#This Row],[Profit]]&gt;5000,"High","Low")</f>
        <v>Low</v>
      </c>
    </row>
    <row r="4860" spans="1:18" x14ac:dyDescent="0.25">
      <c r="A4860" t="s">
        <v>4870</v>
      </c>
      <c r="B4860" s="4">
        <v>45646.704940988187</v>
      </c>
      <c r="C4860" t="s">
        <v>5022</v>
      </c>
      <c r="D4860" t="s">
        <v>5029</v>
      </c>
      <c r="E4860" t="s">
        <v>5040</v>
      </c>
      <c r="F4860" t="s">
        <v>5046</v>
      </c>
      <c r="G4860" t="s">
        <v>5060</v>
      </c>
      <c r="H4860">
        <v>6260</v>
      </c>
      <c r="I4860">
        <v>9</v>
      </c>
      <c r="J4860" t="s">
        <v>5068</v>
      </c>
      <c r="K4860">
        <v>1211.99</v>
      </c>
      <c r="L4860" t="s">
        <v>5076</v>
      </c>
      <c r="M4860">
        <f>MONTH(Helper_Columns[Order_Date])</f>
        <v>12</v>
      </c>
      <c r="N4860">
        <f>YEAR(Helper_Columns[Order_Date])</f>
        <v>2024</v>
      </c>
      <c r="O4860" t="str">
        <f>TEXT(Helper_Columns[Order_Date],"mmm")</f>
        <v>Dec</v>
      </c>
      <c r="P4860" s="7">
        <f>IFERROR(Helper_Columns[Profit]/Helper_Columns[Sales_Amount],0)</f>
        <v>0.19360862619808306</v>
      </c>
      <c r="Q4860" s="5" t="str">
        <f>IF(VALUE(SUBSTITUTE(Helper_Columns[[#This Row],[Discount]],"%",""))&gt;=10,"High Discount", "Normal")</f>
        <v>Normal</v>
      </c>
      <c r="R4860" s="5" t="str">
        <f xml:space="preserve"> IF(Helper_Columns[[#This Row],[Profit]]&gt;5000,"High","Low")</f>
        <v>Low</v>
      </c>
    </row>
    <row r="4861" spans="1:18" x14ac:dyDescent="0.25">
      <c r="A4861" t="s">
        <v>4871</v>
      </c>
      <c r="B4861" s="4">
        <v>45646.777955591111</v>
      </c>
      <c r="C4861" t="s">
        <v>5017</v>
      </c>
      <c r="D4861" t="s">
        <v>5029</v>
      </c>
      <c r="E4861" t="s">
        <v>5040</v>
      </c>
      <c r="F4861" t="s">
        <v>5046</v>
      </c>
      <c r="G4861" t="s">
        <v>5057</v>
      </c>
      <c r="H4861">
        <v>3760</v>
      </c>
      <c r="I4861">
        <v>12</v>
      </c>
      <c r="J4861" t="s">
        <v>5071</v>
      </c>
      <c r="K4861">
        <v>365.88</v>
      </c>
      <c r="L4861" t="s">
        <v>5075</v>
      </c>
      <c r="M4861">
        <f>MONTH(Helper_Columns[Order_Date])</f>
        <v>12</v>
      </c>
      <c r="N4861">
        <f>YEAR(Helper_Columns[Order_Date])</f>
        <v>2024</v>
      </c>
      <c r="O4861" t="str">
        <f>TEXT(Helper_Columns[Order_Date],"mmm")</f>
        <v>Dec</v>
      </c>
      <c r="P4861" s="7">
        <f>IFERROR(Helper_Columns[Profit]/Helper_Columns[Sales_Amount],0)</f>
        <v>9.7308510638297874E-2</v>
      </c>
      <c r="Q4861" s="5" t="str">
        <f>IF(VALUE(SUBSTITUTE(Helper_Columns[[#This Row],[Discount]],"%",""))&gt;=10,"High Discount", "Normal")</f>
        <v>High Discount</v>
      </c>
      <c r="R4861" s="5" t="str">
        <f xml:space="preserve"> IF(Helper_Columns[[#This Row],[Profit]]&gt;5000,"High","Low")</f>
        <v>Low</v>
      </c>
    </row>
    <row r="4862" spans="1:18" x14ac:dyDescent="0.25">
      <c r="A4862" t="s">
        <v>4872</v>
      </c>
      <c r="B4862" s="4">
        <v>45646.850970194027</v>
      </c>
      <c r="C4862" t="s">
        <v>5020</v>
      </c>
      <c r="D4862" t="s">
        <v>5026</v>
      </c>
      <c r="E4862" t="s">
        <v>5030</v>
      </c>
      <c r="F4862" t="s">
        <v>5046</v>
      </c>
      <c r="G4862" t="s">
        <v>5054</v>
      </c>
      <c r="H4862">
        <v>79601</v>
      </c>
      <c r="I4862">
        <v>4</v>
      </c>
      <c r="J4862" t="s">
        <v>5069</v>
      </c>
      <c r="K4862">
        <v>9716.92</v>
      </c>
      <c r="L4862" t="s">
        <v>5074</v>
      </c>
      <c r="M4862">
        <f>MONTH(Helper_Columns[Order_Date])</f>
        <v>12</v>
      </c>
      <c r="N4862">
        <f>YEAR(Helper_Columns[Order_Date])</f>
        <v>2024</v>
      </c>
      <c r="O4862" t="str">
        <f>TEXT(Helper_Columns[Order_Date],"mmm")</f>
        <v>Dec</v>
      </c>
      <c r="P4862" s="7">
        <f>IFERROR(Helper_Columns[Profit]/Helper_Columns[Sales_Amount],0)</f>
        <v>0.12207032574967651</v>
      </c>
      <c r="Q4862" s="5" t="str">
        <f>IF(VALUE(SUBSTITUTE(Helper_Columns[[#This Row],[Discount]],"%",""))&gt;=10,"High Discount", "Normal")</f>
        <v>High Discount</v>
      </c>
      <c r="R4862" s="5" t="str">
        <f xml:space="preserve"> IF(Helper_Columns[[#This Row],[Profit]]&gt;5000,"High","Low")</f>
        <v>High</v>
      </c>
    </row>
    <row r="4863" spans="1:18" x14ac:dyDescent="0.25">
      <c r="A4863" t="s">
        <v>4873</v>
      </c>
      <c r="B4863" s="4">
        <v>45646.923984796958</v>
      </c>
      <c r="C4863" t="s">
        <v>5019</v>
      </c>
      <c r="D4863" t="s">
        <v>5028</v>
      </c>
      <c r="E4863" t="s">
        <v>5036</v>
      </c>
      <c r="F4863" t="s">
        <v>5047</v>
      </c>
      <c r="G4863" t="s">
        <v>5063</v>
      </c>
      <c r="H4863">
        <v>51271</v>
      </c>
      <c r="I4863">
        <v>4</v>
      </c>
      <c r="J4863" t="s">
        <v>5069</v>
      </c>
      <c r="K4863">
        <v>4740.92</v>
      </c>
      <c r="L4863" t="s">
        <v>5078</v>
      </c>
      <c r="M4863">
        <f>MONTH(Helper_Columns[Order_Date])</f>
        <v>12</v>
      </c>
      <c r="N4863">
        <f>YEAR(Helper_Columns[Order_Date])</f>
        <v>2024</v>
      </c>
      <c r="O4863" t="str">
        <f>TEXT(Helper_Columns[Order_Date],"mmm")</f>
        <v>Dec</v>
      </c>
      <c r="P4863" s="7">
        <f>IFERROR(Helper_Columns[Profit]/Helper_Columns[Sales_Amount],0)</f>
        <v>9.2467866825300851E-2</v>
      </c>
      <c r="Q4863" s="5" t="str">
        <f>IF(VALUE(SUBSTITUTE(Helper_Columns[[#This Row],[Discount]],"%",""))&gt;=10,"High Discount", "Normal")</f>
        <v>High Discount</v>
      </c>
      <c r="R4863" s="5" t="str">
        <f xml:space="preserve"> IF(Helper_Columns[[#This Row],[Profit]]&gt;5000,"High","Low")</f>
        <v>Low</v>
      </c>
    </row>
    <row r="4864" spans="1:18" x14ac:dyDescent="0.25">
      <c r="A4864" t="s">
        <v>4874</v>
      </c>
      <c r="B4864" s="4">
        <v>45646.996999399867</v>
      </c>
      <c r="C4864" t="s">
        <v>5021</v>
      </c>
      <c r="D4864" t="s">
        <v>5026</v>
      </c>
      <c r="E4864" t="s">
        <v>5030</v>
      </c>
      <c r="F4864" t="s">
        <v>5047</v>
      </c>
      <c r="G4864" t="s">
        <v>5050</v>
      </c>
      <c r="H4864">
        <v>14541</v>
      </c>
      <c r="I4864">
        <v>13</v>
      </c>
      <c r="J4864" t="s">
        <v>5068</v>
      </c>
      <c r="K4864">
        <v>2152.34</v>
      </c>
      <c r="L4864" t="s">
        <v>5074</v>
      </c>
      <c r="M4864">
        <f>MONTH(Helper_Columns[Order_Date])</f>
        <v>12</v>
      </c>
      <c r="N4864">
        <f>YEAR(Helper_Columns[Order_Date])</f>
        <v>2024</v>
      </c>
      <c r="O4864" t="str">
        <f>TEXT(Helper_Columns[Order_Date],"mmm")</f>
        <v>Dec</v>
      </c>
      <c r="P4864" s="7">
        <f>IFERROR(Helper_Columns[Profit]/Helper_Columns[Sales_Amount],0)</f>
        <v>0.14801870572862941</v>
      </c>
      <c r="Q4864" s="5" t="str">
        <f>IF(VALUE(SUBSTITUTE(Helper_Columns[[#This Row],[Discount]],"%",""))&gt;=10,"High Discount", "Normal")</f>
        <v>Normal</v>
      </c>
      <c r="R4864" s="5" t="str">
        <f xml:space="preserve"> IF(Helper_Columns[[#This Row],[Profit]]&gt;5000,"High","Low")</f>
        <v>Low</v>
      </c>
    </row>
    <row r="4865" spans="1:18" x14ac:dyDescent="0.25">
      <c r="A4865" t="s">
        <v>4875</v>
      </c>
      <c r="B4865" s="4">
        <v>45647.070014002791</v>
      </c>
      <c r="C4865" t="s">
        <v>5025</v>
      </c>
      <c r="D4865" t="s">
        <v>5029</v>
      </c>
      <c r="E4865" t="s">
        <v>5039</v>
      </c>
      <c r="F4865" t="s">
        <v>5047</v>
      </c>
      <c r="G4865" t="s">
        <v>5063</v>
      </c>
      <c r="H4865">
        <v>27273</v>
      </c>
      <c r="I4865">
        <v>4</v>
      </c>
      <c r="J4865" t="s">
        <v>5069</v>
      </c>
      <c r="K4865">
        <v>5470.66</v>
      </c>
      <c r="L4865" t="s">
        <v>5074</v>
      </c>
      <c r="M4865">
        <f>MONTH(Helper_Columns[Order_Date])</f>
        <v>12</v>
      </c>
      <c r="N4865">
        <f>YEAR(Helper_Columns[Order_Date])</f>
        <v>2024</v>
      </c>
      <c r="O4865" t="str">
        <f>TEXT(Helper_Columns[Order_Date],"mmm")</f>
        <v>Dec</v>
      </c>
      <c r="P4865" s="7">
        <f>IFERROR(Helper_Columns[Profit]/Helper_Columns[Sales_Amount],0)</f>
        <v>0.20058886077805888</v>
      </c>
      <c r="Q4865" s="5" t="str">
        <f>IF(VALUE(SUBSTITUTE(Helper_Columns[[#This Row],[Discount]],"%",""))&gt;=10,"High Discount", "Normal")</f>
        <v>High Discount</v>
      </c>
      <c r="R4865" s="5" t="str">
        <f xml:space="preserve"> IF(Helper_Columns[[#This Row],[Profit]]&gt;5000,"High","Low")</f>
        <v>High</v>
      </c>
    </row>
    <row r="4866" spans="1:18" x14ac:dyDescent="0.25">
      <c r="A4866" t="s">
        <v>4876</v>
      </c>
      <c r="B4866" s="4">
        <v>45647.143028605708</v>
      </c>
      <c r="C4866" t="s">
        <v>5023</v>
      </c>
      <c r="D4866" t="s">
        <v>5029</v>
      </c>
      <c r="E4866" t="s">
        <v>5033</v>
      </c>
      <c r="F4866" t="s">
        <v>5048</v>
      </c>
      <c r="G4866" t="s">
        <v>5056</v>
      </c>
      <c r="H4866">
        <v>50116</v>
      </c>
      <c r="I4866">
        <v>14</v>
      </c>
      <c r="J4866" t="s">
        <v>5072</v>
      </c>
      <c r="K4866">
        <v>7002.75</v>
      </c>
      <c r="L4866" t="s">
        <v>5075</v>
      </c>
      <c r="M4866">
        <f>MONTH(Helper_Columns[Order_Date])</f>
        <v>12</v>
      </c>
      <c r="N4866">
        <f>YEAR(Helper_Columns[Order_Date])</f>
        <v>2024</v>
      </c>
      <c r="O4866" t="str">
        <f>TEXT(Helper_Columns[Order_Date],"mmm")</f>
        <v>Dec</v>
      </c>
      <c r="P4866" s="7">
        <f>IFERROR(Helper_Columns[Profit]/Helper_Columns[Sales_Amount],0)</f>
        <v>0.13973082448718971</v>
      </c>
      <c r="Q4866" s="5" t="str">
        <f>IF(VALUE(SUBSTITUTE(Helper_Columns[[#This Row],[Discount]],"%",""))&gt;=10,"High Discount", "Normal")</f>
        <v>High Discount</v>
      </c>
      <c r="R4866" s="5" t="str">
        <f xml:space="preserve"> IF(Helper_Columns[[#This Row],[Profit]]&gt;5000,"High","Low")</f>
        <v>High</v>
      </c>
    </row>
    <row r="4867" spans="1:18" x14ac:dyDescent="0.25">
      <c r="A4867" t="s">
        <v>4877</v>
      </c>
      <c r="B4867" s="4">
        <v>45647.216043208631</v>
      </c>
      <c r="C4867" t="s">
        <v>5020</v>
      </c>
      <c r="D4867" t="s">
        <v>5028</v>
      </c>
      <c r="E4867" t="s">
        <v>5037</v>
      </c>
      <c r="F4867" t="s">
        <v>5047</v>
      </c>
      <c r="G4867" t="s">
        <v>5058</v>
      </c>
      <c r="H4867">
        <v>25551</v>
      </c>
      <c r="I4867">
        <v>7</v>
      </c>
      <c r="J4867" t="s">
        <v>5070</v>
      </c>
      <c r="K4867">
        <v>3265.07</v>
      </c>
      <c r="L4867" t="s">
        <v>5078</v>
      </c>
      <c r="M4867">
        <f>MONTH(Helper_Columns[Order_Date])</f>
        <v>12</v>
      </c>
      <c r="N4867">
        <f>YEAR(Helper_Columns[Order_Date])</f>
        <v>2024</v>
      </c>
      <c r="O4867" t="str">
        <f>TEXT(Helper_Columns[Order_Date],"mmm")</f>
        <v>Dec</v>
      </c>
      <c r="P4867" s="7">
        <f>IFERROR(Helper_Columns[Profit]/Helper_Columns[Sales_Amount],0)</f>
        <v>0.12778638800829714</v>
      </c>
      <c r="Q4867" s="5" t="str">
        <f>IF(VALUE(SUBSTITUTE(Helper_Columns[[#This Row],[Discount]],"%",""))&gt;=10,"High Discount", "Normal")</f>
        <v>Normal</v>
      </c>
      <c r="R4867" s="5" t="str">
        <f xml:space="preserve"> IF(Helper_Columns[[#This Row],[Profit]]&gt;5000,"High","Low")</f>
        <v>Low</v>
      </c>
    </row>
    <row r="4868" spans="1:18" x14ac:dyDescent="0.25">
      <c r="A4868" t="s">
        <v>4878</v>
      </c>
      <c r="B4868" s="4">
        <v>45647.289057811548</v>
      </c>
      <c r="C4868" t="s">
        <v>5019</v>
      </c>
      <c r="D4868" t="s">
        <v>5026</v>
      </c>
      <c r="E4868" t="s">
        <v>5043</v>
      </c>
      <c r="F4868" t="s">
        <v>5047</v>
      </c>
      <c r="G4868" t="s">
        <v>5063</v>
      </c>
      <c r="H4868">
        <v>64317</v>
      </c>
      <c r="I4868">
        <v>12</v>
      </c>
      <c r="J4868" t="s">
        <v>5070</v>
      </c>
      <c r="K4868">
        <v>14082.16</v>
      </c>
      <c r="L4868" t="s">
        <v>5075</v>
      </c>
      <c r="M4868">
        <f>MONTH(Helper_Columns[Order_Date])</f>
        <v>12</v>
      </c>
      <c r="N4868">
        <f>YEAR(Helper_Columns[Order_Date])</f>
        <v>2024</v>
      </c>
      <c r="O4868" t="str">
        <f>TEXT(Helper_Columns[Order_Date],"mmm")</f>
        <v>Dec</v>
      </c>
      <c r="P4868" s="7">
        <f>IFERROR(Helper_Columns[Profit]/Helper_Columns[Sales_Amount],0)</f>
        <v>0.21894926691232489</v>
      </c>
      <c r="Q4868" s="5" t="str">
        <f>IF(VALUE(SUBSTITUTE(Helper_Columns[[#This Row],[Discount]],"%",""))&gt;=10,"High Discount", "Normal")</f>
        <v>Normal</v>
      </c>
      <c r="R4868" s="5" t="str">
        <f xml:space="preserve"> IF(Helper_Columns[[#This Row],[Profit]]&gt;5000,"High","Low")</f>
        <v>High</v>
      </c>
    </row>
    <row r="4869" spans="1:18" x14ac:dyDescent="0.25">
      <c r="A4869" t="s">
        <v>4879</v>
      </c>
      <c r="B4869" s="4">
        <v>45647.362072414478</v>
      </c>
      <c r="C4869" t="s">
        <v>5024</v>
      </c>
      <c r="D4869" t="s">
        <v>5028</v>
      </c>
      <c r="E4869" t="s">
        <v>5037</v>
      </c>
      <c r="F4869" t="s">
        <v>5046</v>
      </c>
      <c r="G4869" t="s">
        <v>5060</v>
      </c>
      <c r="H4869">
        <v>3670</v>
      </c>
      <c r="I4869">
        <v>4</v>
      </c>
      <c r="J4869" t="s">
        <v>5070</v>
      </c>
      <c r="K4869">
        <v>467.34</v>
      </c>
      <c r="L4869" t="s">
        <v>5075</v>
      </c>
      <c r="M4869">
        <f>MONTH(Helper_Columns[Order_Date])</f>
        <v>12</v>
      </c>
      <c r="N4869">
        <f>YEAR(Helper_Columns[Order_Date])</f>
        <v>2024</v>
      </c>
      <c r="O4869" t="str">
        <f>TEXT(Helper_Columns[Order_Date],"mmm")</f>
        <v>Dec</v>
      </c>
      <c r="P4869" s="7">
        <f>IFERROR(Helper_Columns[Profit]/Helper_Columns[Sales_Amount],0)</f>
        <v>0.12734059945504086</v>
      </c>
      <c r="Q4869" s="5" t="str">
        <f>IF(VALUE(SUBSTITUTE(Helper_Columns[[#This Row],[Discount]],"%",""))&gt;=10,"High Discount", "Normal")</f>
        <v>Normal</v>
      </c>
      <c r="R4869" s="5" t="str">
        <f xml:space="preserve"> IF(Helper_Columns[[#This Row],[Profit]]&gt;5000,"High","Low")</f>
        <v>Low</v>
      </c>
    </row>
    <row r="4870" spans="1:18" x14ac:dyDescent="0.25">
      <c r="A4870" t="s">
        <v>4880</v>
      </c>
      <c r="B4870" s="4">
        <v>45647.435087017388</v>
      </c>
      <c r="C4870" t="s">
        <v>5020</v>
      </c>
      <c r="D4870" t="s">
        <v>5026</v>
      </c>
      <c r="E4870" t="s">
        <v>5045</v>
      </c>
      <c r="F4870" t="s">
        <v>5047</v>
      </c>
      <c r="G4870" t="s">
        <v>5063</v>
      </c>
      <c r="H4870">
        <v>59009</v>
      </c>
      <c r="I4870">
        <v>4</v>
      </c>
      <c r="J4870" t="s">
        <v>5069</v>
      </c>
      <c r="K4870">
        <v>11227.04</v>
      </c>
      <c r="L4870" t="s">
        <v>5074</v>
      </c>
      <c r="M4870">
        <f>MONTH(Helper_Columns[Order_Date])</f>
        <v>12</v>
      </c>
      <c r="N4870">
        <f>YEAR(Helper_Columns[Order_Date])</f>
        <v>2024</v>
      </c>
      <c r="O4870" t="str">
        <f>TEXT(Helper_Columns[Order_Date],"mmm")</f>
        <v>Dec</v>
      </c>
      <c r="P4870" s="7">
        <f>IFERROR(Helper_Columns[Profit]/Helper_Columns[Sales_Amount],0)</f>
        <v>0.1902597908793574</v>
      </c>
      <c r="Q4870" s="5" t="str">
        <f>IF(VALUE(SUBSTITUTE(Helper_Columns[[#This Row],[Discount]],"%",""))&gt;=10,"High Discount", "Normal")</f>
        <v>High Discount</v>
      </c>
      <c r="R4870" s="5" t="str">
        <f xml:space="preserve"> IF(Helper_Columns[[#This Row],[Profit]]&gt;5000,"High","Low")</f>
        <v>High</v>
      </c>
    </row>
    <row r="4871" spans="1:18" x14ac:dyDescent="0.25">
      <c r="A4871" t="s">
        <v>4881</v>
      </c>
      <c r="B4871" s="4">
        <v>45647.508101620333</v>
      </c>
      <c r="C4871" t="s">
        <v>5021</v>
      </c>
      <c r="D4871" t="s">
        <v>5028</v>
      </c>
      <c r="E4871" t="s">
        <v>5036</v>
      </c>
      <c r="F4871" t="s">
        <v>5048</v>
      </c>
      <c r="G4871" t="s">
        <v>5051</v>
      </c>
      <c r="H4871">
        <v>67395</v>
      </c>
      <c r="I4871">
        <v>2</v>
      </c>
      <c r="J4871" t="s">
        <v>5069</v>
      </c>
      <c r="K4871">
        <v>6255.24</v>
      </c>
      <c r="L4871" t="s">
        <v>5077</v>
      </c>
      <c r="M4871">
        <f>MONTH(Helper_Columns[Order_Date])</f>
        <v>12</v>
      </c>
      <c r="N4871">
        <f>YEAR(Helper_Columns[Order_Date])</f>
        <v>2024</v>
      </c>
      <c r="O4871" t="str">
        <f>TEXT(Helper_Columns[Order_Date],"mmm")</f>
        <v>Dec</v>
      </c>
      <c r="P4871" s="7">
        <f>IFERROR(Helper_Columns[Profit]/Helper_Columns[Sales_Amount],0)</f>
        <v>9.2814600489650567E-2</v>
      </c>
      <c r="Q4871" s="5" t="str">
        <f>IF(VALUE(SUBSTITUTE(Helper_Columns[[#This Row],[Discount]],"%",""))&gt;=10,"High Discount", "Normal")</f>
        <v>High Discount</v>
      </c>
      <c r="R4871" s="5" t="str">
        <f xml:space="preserve"> IF(Helper_Columns[[#This Row],[Profit]]&gt;5000,"High","Low")</f>
        <v>High</v>
      </c>
    </row>
    <row r="4872" spans="1:18" x14ac:dyDescent="0.25">
      <c r="A4872" t="s">
        <v>4882</v>
      </c>
      <c r="B4872" s="4">
        <v>45647.581116223242</v>
      </c>
      <c r="C4872" t="s">
        <v>5015</v>
      </c>
      <c r="D4872" t="s">
        <v>5029</v>
      </c>
      <c r="E4872" t="s">
        <v>5039</v>
      </c>
      <c r="F4872" t="s">
        <v>5047</v>
      </c>
      <c r="G4872" t="s">
        <v>5063</v>
      </c>
      <c r="H4872">
        <v>48620</v>
      </c>
      <c r="I4872">
        <v>5</v>
      </c>
      <c r="J4872" t="s">
        <v>5073</v>
      </c>
      <c r="K4872">
        <v>9137.9599999999991</v>
      </c>
      <c r="L4872" t="s">
        <v>5079</v>
      </c>
      <c r="M4872">
        <f>MONTH(Helper_Columns[Order_Date])</f>
        <v>12</v>
      </c>
      <c r="N4872">
        <f>YEAR(Helper_Columns[Order_Date])</f>
        <v>2024</v>
      </c>
      <c r="O4872" t="str">
        <f>TEXT(Helper_Columns[Order_Date],"mmm")</f>
        <v>Dec</v>
      </c>
      <c r="P4872" s="7">
        <f>IFERROR(Helper_Columns[Profit]/Helper_Columns[Sales_Amount],0)</f>
        <v>0.18794652406417112</v>
      </c>
      <c r="Q4872" s="5" t="str">
        <f>IF(VALUE(SUBSTITUTE(Helper_Columns[[#This Row],[Discount]],"%",""))&gt;=10,"High Discount", "Normal")</f>
        <v>Normal</v>
      </c>
      <c r="R4872" s="5" t="str">
        <f xml:space="preserve"> IF(Helper_Columns[[#This Row],[Profit]]&gt;5000,"High","Low")</f>
        <v>High</v>
      </c>
    </row>
    <row r="4873" spans="1:18" x14ac:dyDescent="0.25">
      <c r="A4873" t="s">
        <v>4883</v>
      </c>
      <c r="B4873" s="4">
        <v>45647.654130826159</v>
      </c>
      <c r="C4873" t="s">
        <v>5016</v>
      </c>
      <c r="D4873" t="s">
        <v>5029</v>
      </c>
      <c r="E4873" t="s">
        <v>5039</v>
      </c>
      <c r="F4873" t="s">
        <v>5046</v>
      </c>
      <c r="G4873" t="s">
        <v>5057</v>
      </c>
      <c r="H4873">
        <v>16293</v>
      </c>
      <c r="I4873">
        <v>14</v>
      </c>
      <c r="J4873" t="s">
        <v>5068</v>
      </c>
      <c r="K4873">
        <v>2771.48</v>
      </c>
      <c r="L4873" t="s">
        <v>5076</v>
      </c>
      <c r="M4873">
        <f>MONTH(Helper_Columns[Order_Date])</f>
        <v>12</v>
      </c>
      <c r="N4873">
        <f>YEAR(Helper_Columns[Order_Date])</f>
        <v>2024</v>
      </c>
      <c r="O4873" t="str">
        <f>TEXT(Helper_Columns[Order_Date],"mmm")</f>
        <v>Dec</v>
      </c>
      <c r="P4873" s="7">
        <f>IFERROR(Helper_Columns[Profit]/Helper_Columns[Sales_Amount],0)</f>
        <v>0.17010249800527835</v>
      </c>
      <c r="Q4873" s="5" t="str">
        <f>IF(VALUE(SUBSTITUTE(Helper_Columns[[#This Row],[Discount]],"%",""))&gt;=10,"High Discount", "Normal")</f>
        <v>Normal</v>
      </c>
      <c r="R4873" s="5" t="str">
        <f xml:space="preserve"> IF(Helper_Columns[[#This Row],[Profit]]&gt;5000,"High","Low")</f>
        <v>Low</v>
      </c>
    </row>
    <row r="4874" spans="1:18" x14ac:dyDescent="0.25">
      <c r="A4874" t="s">
        <v>4884</v>
      </c>
      <c r="B4874" s="4">
        <v>45647.727145429082</v>
      </c>
      <c r="C4874" t="s">
        <v>5017</v>
      </c>
      <c r="D4874" t="s">
        <v>5028</v>
      </c>
      <c r="E4874" t="s">
        <v>5036</v>
      </c>
      <c r="F4874" t="s">
        <v>5048</v>
      </c>
      <c r="G4874" t="s">
        <v>5065</v>
      </c>
      <c r="H4874">
        <v>7867</v>
      </c>
      <c r="I4874">
        <v>8</v>
      </c>
      <c r="J4874" t="s">
        <v>5072</v>
      </c>
      <c r="K4874">
        <v>1100.8499999999999</v>
      </c>
      <c r="L4874" t="s">
        <v>5075</v>
      </c>
      <c r="M4874">
        <f>MONTH(Helper_Columns[Order_Date])</f>
        <v>12</v>
      </c>
      <c r="N4874">
        <f>YEAR(Helper_Columns[Order_Date])</f>
        <v>2024</v>
      </c>
      <c r="O4874" t="str">
        <f>TEXT(Helper_Columns[Order_Date],"mmm")</f>
        <v>Dec</v>
      </c>
      <c r="P4874" s="7">
        <f>IFERROR(Helper_Columns[Profit]/Helper_Columns[Sales_Amount],0)</f>
        <v>0.13993262997330622</v>
      </c>
      <c r="Q4874" s="5" t="str">
        <f>IF(VALUE(SUBSTITUTE(Helper_Columns[[#This Row],[Discount]],"%",""))&gt;=10,"High Discount", "Normal")</f>
        <v>High Discount</v>
      </c>
      <c r="R4874" s="5" t="str">
        <f xml:space="preserve"> IF(Helper_Columns[[#This Row],[Profit]]&gt;5000,"High","Low")</f>
        <v>Low</v>
      </c>
    </row>
    <row r="4875" spans="1:18" x14ac:dyDescent="0.25">
      <c r="A4875" t="s">
        <v>4885</v>
      </c>
      <c r="B4875" s="4">
        <v>45647.800160032013</v>
      </c>
      <c r="C4875" t="s">
        <v>5021</v>
      </c>
      <c r="D4875" t="s">
        <v>5028</v>
      </c>
      <c r="E4875" t="s">
        <v>5032</v>
      </c>
      <c r="F4875" t="s">
        <v>5048</v>
      </c>
      <c r="G4875" t="s">
        <v>5052</v>
      </c>
      <c r="H4875">
        <v>27185</v>
      </c>
      <c r="I4875">
        <v>14</v>
      </c>
      <c r="J4875" t="s">
        <v>5073</v>
      </c>
      <c r="K4875">
        <v>3068.89</v>
      </c>
      <c r="L4875" t="s">
        <v>5079</v>
      </c>
      <c r="M4875">
        <f>MONTH(Helper_Columns[Order_Date])</f>
        <v>12</v>
      </c>
      <c r="N4875">
        <f>YEAR(Helper_Columns[Order_Date])</f>
        <v>2024</v>
      </c>
      <c r="O4875" t="str">
        <f>TEXT(Helper_Columns[Order_Date],"mmm")</f>
        <v>Dec</v>
      </c>
      <c r="P4875" s="7">
        <f>IFERROR(Helper_Columns[Profit]/Helper_Columns[Sales_Amount],0)</f>
        <v>0.11288909324995401</v>
      </c>
      <c r="Q4875" s="5" t="str">
        <f>IF(VALUE(SUBSTITUTE(Helper_Columns[[#This Row],[Discount]],"%",""))&gt;=10,"High Discount", "Normal")</f>
        <v>Normal</v>
      </c>
      <c r="R4875" s="5" t="str">
        <f xml:space="preserve"> IF(Helper_Columns[[#This Row],[Profit]]&gt;5000,"High","Low")</f>
        <v>Low</v>
      </c>
    </row>
    <row r="4876" spans="1:18" x14ac:dyDescent="0.25">
      <c r="A4876" t="s">
        <v>4886</v>
      </c>
      <c r="B4876" s="4">
        <v>45647.873174634922</v>
      </c>
      <c r="C4876" t="s">
        <v>5025</v>
      </c>
      <c r="D4876" t="s">
        <v>5026</v>
      </c>
      <c r="E4876" t="s">
        <v>5043</v>
      </c>
      <c r="F4876" t="s">
        <v>5046</v>
      </c>
      <c r="G4876" t="s">
        <v>5054</v>
      </c>
      <c r="H4876">
        <v>2268</v>
      </c>
      <c r="I4876">
        <v>3</v>
      </c>
      <c r="J4876" t="s">
        <v>5073</v>
      </c>
      <c r="K4876">
        <v>244.6</v>
      </c>
      <c r="L4876" t="s">
        <v>5076</v>
      </c>
      <c r="M4876">
        <f>MONTH(Helper_Columns[Order_Date])</f>
        <v>12</v>
      </c>
      <c r="N4876">
        <f>YEAR(Helper_Columns[Order_Date])</f>
        <v>2024</v>
      </c>
      <c r="O4876" t="str">
        <f>TEXT(Helper_Columns[Order_Date],"mmm")</f>
        <v>Dec</v>
      </c>
      <c r="P4876" s="7">
        <f>IFERROR(Helper_Columns[Profit]/Helper_Columns[Sales_Amount],0)</f>
        <v>0.10784832451499118</v>
      </c>
      <c r="Q4876" s="5" t="str">
        <f>IF(VALUE(SUBSTITUTE(Helper_Columns[[#This Row],[Discount]],"%",""))&gt;=10,"High Discount", "Normal")</f>
        <v>Normal</v>
      </c>
      <c r="R4876" s="5" t="str">
        <f xml:space="preserve"> IF(Helper_Columns[[#This Row],[Profit]]&gt;5000,"High","Low")</f>
        <v>Low</v>
      </c>
    </row>
    <row r="4877" spans="1:18" x14ac:dyDescent="0.25">
      <c r="A4877" t="s">
        <v>4887</v>
      </c>
      <c r="B4877" s="4">
        <v>45647.946189237853</v>
      </c>
      <c r="C4877" t="s">
        <v>5020</v>
      </c>
      <c r="D4877" t="s">
        <v>5028</v>
      </c>
      <c r="E4877" t="s">
        <v>5036</v>
      </c>
      <c r="F4877" t="s">
        <v>5046</v>
      </c>
      <c r="G4877" t="s">
        <v>5049</v>
      </c>
      <c r="H4877">
        <v>8512</v>
      </c>
      <c r="I4877">
        <v>4</v>
      </c>
      <c r="J4877" t="s">
        <v>5072</v>
      </c>
      <c r="K4877">
        <v>1864.33</v>
      </c>
      <c r="L4877" t="s">
        <v>5076</v>
      </c>
      <c r="M4877">
        <f>MONTH(Helper_Columns[Order_Date])</f>
        <v>12</v>
      </c>
      <c r="N4877">
        <f>YEAR(Helper_Columns[Order_Date])</f>
        <v>2024</v>
      </c>
      <c r="O4877" t="str">
        <f>TEXT(Helper_Columns[Order_Date],"mmm")</f>
        <v>Dec</v>
      </c>
      <c r="P4877" s="7">
        <f>IFERROR(Helper_Columns[Profit]/Helper_Columns[Sales_Amount],0)</f>
        <v>0.2190237312030075</v>
      </c>
      <c r="Q4877" s="5" t="str">
        <f>IF(VALUE(SUBSTITUTE(Helper_Columns[[#This Row],[Discount]],"%",""))&gt;=10,"High Discount", "Normal")</f>
        <v>High Discount</v>
      </c>
      <c r="R4877" s="5" t="str">
        <f xml:space="preserve"> IF(Helper_Columns[[#This Row],[Profit]]&gt;5000,"High","Low")</f>
        <v>Low</v>
      </c>
    </row>
    <row r="4878" spans="1:18" x14ac:dyDescent="0.25">
      <c r="A4878" t="s">
        <v>4888</v>
      </c>
      <c r="B4878" s="4">
        <v>45648.019203840762</v>
      </c>
      <c r="C4878" t="s">
        <v>5017</v>
      </c>
      <c r="D4878" t="s">
        <v>5026</v>
      </c>
      <c r="E4878" t="s">
        <v>5043</v>
      </c>
      <c r="F4878" t="s">
        <v>5046</v>
      </c>
      <c r="G4878" t="s">
        <v>5060</v>
      </c>
      <c r="H4878">
        <v>13764</v>
      </c>
      <c r="I4878">
        <v>14</v>
      </c>
      <c r="J4878" t="s">
        <v>5072</v>
      </c>
      <c r="K4878">
        <v>2816.54</v>
      </c>
      <c r="L4878" t="s">
        <v>5074</v>
      </c>
      <c r="M4878">
        <f>MONTH(Helper_Columns[Order_Date])</f>
        <v>12</v>
      </c>
      <c r="N4878">
        <f>YEAR(Helper_Columns[Order_Date])</f>
        <v>2024</v>
      </c>
      <c r="O4878" t="str">
        <f>TEXT(Helper_Columns[Order_Date],"mmm")</f>
        <v>Dec</v>
      </c>
      <c r="P4878" s="7">
        <f>IFERROR(Helper_Columns[Profit]/Helper_Columns[Sales_Amount],0)</f>
        <v>0.20463092124382445</v>
      </c>
      <c r="Q4878" s="5" t="str">
        <f>IF(VALUE(SUBSTITUTE(Helper_Columns[[#This Row],[Discount]],"%",""))&gt;=10,"High Discount", "Normal")</f>
        <v>High Discount</v>
      </c>
      <c r="R4878" s="5" t="str">
        <f xml:space="preserve"> IF(Helper_Columns[[#This Row],[Profit]]&gt;5000,"High","Low")</f>
        <v>Low</v>
      </c>
    </row>
    <row r="4879" spans="1:18" x14ac:dyDescent="0.25">
      <c r="A4879" t="s">
        <v>4889</v>
      </c>
      <c r="B4879" s="4">
        <v>45648.092218443679</v>
      </c>
      <c r="C4879" t="s">
        <v>5025</v>
      </c>
      <c r="D4879" t="s">
        <v>5029</v>
      </c>
      <c r="E4879" t="s">
        <v>5033</v>
      </c>
      <c r="F4879" t="s">
        <v>5047</v>
      </c>
      <c r="G4879" t="s">
        <v>5050</v>
      </c>
      <c r="H4879">
        <v>28209</v>
      </c>
      <c r="I4879">
        <v>2</v>
      </c>
      <c r="J4879" t="s">
        <v>5069</v>
      </c>
      <c r="K4879">
        <v>2411.62</v>
      </c>
      <c r="L4879" t="s">
        <v>5078</v>
      </c>
      <c r="M4879">
        <f>MONTH(Helper_Columns[Order_Date])</f>
        <v>12</v>
      </c>
      <c r="N4879">
        <f>YEAR(Helper_Columns[Order_Date])</f>
        <v>2024</v>
      </c>
      <c r="O4879" t="str">
        <f>TEXT(Helper_Columns[Order_Date],"mmm")</f>
        <v>Dec</v>
      </c>
      <c r="P4879" s="7">
        <f>IFERROR(Helper_Columns[Profit]/Helper_Columns[Sales_Amount],0)</f>
        <v>8.5491155305044489E-2</v>
      </c>
      <c r="Q4879" s="5" t="str">
        <f>IF(VALUE(SUBSTITUTE(Helper_Columns[[#This Row],[Discount]],"%",""))&gt;=10,"High Discount", "Normal")</f>
        <v>High Discount</v>
      </c>
      <c r="R4879" s="5" t="str">
        <f xml:space="preserve"> IF(Helper_Columns[[#This Row],[Profit]]&gt;5000,"High","Low")</f>
        <v>Low</v>
      </c>
    </row>
    <row r="4880" spans="1:18" x14ac:dyDescent="0.25">
      <c r="A4880" t="s">
        <v>4890</v>
      </c>
      <c r="B4880" s="4">
        <v>45648.16523304661</v>
      </c>
      <c r="C4880" t="s">
        <v>5023</v>
      </c>
      <c r="D4880" t="s">
        <v>5028</v>
      </c>
      <c r="E4880" t="s">
        <v>5032</v>
      </c>
      <c r="F4880" t="s">
        <v>5047</v>
      </c>
      <c r="G4880" t="s">
        <v>5063</v>
      </c>
      <c r="H4880">
        <v>68344</v>
      </c>
      <c r="I4880">
        <v>12</v>
      </c>
      <c r="J4880" t="s">
        <v>5070</v>
      </c>
      <c r="K4880">
        <v>8016.65</v>
      </c>
      <c r="L4880" t="s">
        <v>5079</v>
      </c>
      <c r="M4880">
        <f>MONTH(Helper_Columns[Order_Date])</f>
        <v>12</v>
      </c>
      <c r="N4880">
        <f>YEAR(Helper_Columns[Order_Date])</f>
        <v>2024</v>
      </c>
      <c r="O4880" t="str">
        <f>TEXT(Helper_Columns[Order_Date],"mmm")</f>
        <v>Dec</v>
      </c>
      <c r="P4880" s="7">
        <f>IFERROR(Helper_Columns[Profit]/Helper_Columns[Sales_Amount],0)</f>
        <v>0.11729851925553084</v>
      </c>
      <c r="Q4880" s="5" t="str">
        <f>IF(VALUE(SUBSTITUTE(Helper_Columns[[#This Row],[Discount]],"%",""))&gt;=10,"High Discount", "Normal")</f>
        <v>Normal</v>
      </c>
      <c r="R4880" s="5" t="str">
        <f xml:space="preserve"> IF(Helper_Columns[[#This Row],[Profit]]&gt;5000,"High","Low")</f>
        <v>High</v>
      </c>
    </row>
    <row r="4881" spans="1:18" x14ac:dyDescent="0.25">
      <c r="A4881" t="s">
        <v>4891</v>
      </c>
      <c r="B4881" s="4">
        <v>45648.238247649533</v>
      </c>
      <c r="C4881" t="s">
        <v>5020</v>
      </c>
      <c r="D4881" t="s">
        <v>5027</v>
      </c>
      <c r="E4881" t="s">
        <v>5038</v>
      </c>
      <c r="F4881" t="s">
        <v>5047</v>
      </c>
      <c r="G4881" t="s">
        <v>5062</v>
      </c>
      <c r="H4881">
        <v>50213</v>
      </c>
      <c r="I4881">
        <v>4</v>
      </c>
      <c r="J4881" t="s">
        <v>5069</v>
      </c>
      <c r="K4881">
        <v>10810.76</v>
      </c>
      <c r="L4881" t="s">
        <v>5079</v>
      </c>
      <c r="M4881">
        <f>MONTH(Helper_Columns[Order_Date])</f>
        <v>12</v>
      </c>
      <c r="N4881">
        <f>YEAR(Helper_Columns[Order_Date])</f>
        <v>2024</v>
      </c>
      <c r="O4881" t="str">
        <f>TEXT(Helper_Columns[Order_Date],"mmm")</f>
        <v>Dec</v>
      </c>
      <c r="P4881" s="7">
        <f>IFERROR(Helper_Columns[Profit]/Helper_Columns[Sales_Amount],0)</f>
        <v>0.21529803039053633</v>
      </c>
      <c r="Q4881" s="5" t="str">
        <f>IF(VALUE(SUBSTITUTE(Helper_Columns[[#This Row],[Discount]],"%",""))&gt;=10,"High Discount", "Normal")</f>
        <v>High Discount</v>
      </c>
      <c r="R4881" s="5" t="str">
        <f xml:space="preserve"> IF(Helper_Columns[[#This Row],[Profit]]&gt;5000,"High","Low")</f>
        <v>High</v>
      </c>
    </row>
    <row r="4882" spans="1:18" x14ac:dyDescent="0.25">
      <c r="A4882" t="s">
        <v>4892</v>
      </c>
      <c r="B4882" s="4">
        <v>45648.311262252442</v>
      </c>
      <c r="C4882" t="s">
        <v>5016</v>
      </c>
      <c r="D4882" t="s">
        <v>5026</v>
      </c>
      <c r="E4882" t="s">
        <v>5034</v>
      </c>
      <c r="F4882" t="s">
        <v>5046</v>
      </c>
      <c r="G4882" t="s">
        <v>5049</v>
      </c>
      <c r="H4882">
        <v>65932</v>
      </c>
      <c r="I4882">
        <v>7</v>
      </c>
      <c r="J4882" t="s">
        <v>5070</v>
      </c>
      <c r="K4882">
        <v>7603.82</v>
      </c>
      <c r="L4882" t="s">
        <v>5076</v>
      </c>
      <c r="M4882">
        <f>MONTH(Helper_Columns[Order_Date])</f>
        <v>12</v>
      </c>
      <c r="N4882">
        <f>YEAR(Helper_Columns[Order_Date])</f>
        <v>2024</v>
      </c>
      <c r="O4882" t="str">
        <f>TEXT(Helper_Columns[Order_Date],"mmm")</f>
        <v>Dec</v>
      </c>
      <c r="P4882" s="7">
        <f>IFERROR(Helper_Columns[Profit]/Helper_Columns[Sales_Amount],0)</f>
        <v>0.11532821695079779</v>
      </c>
      <c r="Q4882" s="5" t="str">
        <f>IF(VALUE(SUBSTITUTE(Helper_Columns[[#This Row],[Discount]],"%",""))&gt;=10,"High Discount", "Normal")</f>
        <v>Normal</v>
      </c>
      <c r="R4882" s="5" t="str">
        <f xml:space="preserve"> IF(Helper_Columns[[#This Row],[Profit]]&gt;5000,"High","Low")</f>
        <v>High</v>
      </c>
    </row>
    <row r="4883" spans="1:18" x14ac:dyDescent="0.25">
      <c r="A4883" t="s">
        <v>4893</v>
      </c>
      <c r="B4883" s="4">
        <v>45648.384276855373</v>
      </c>
      <c r="C4883" t="s">
        <v>5015</v>
      </c>
      <c r="D4883" t="s">
        <v>5029</v>
      </c>
      <c r="E4883" t="s">
        <v>5040</v>
      </c>
      <c r="F4883" t="s">
        <v>5047</v>
      </c>
      <c r="G4883" t="s">
        <v>5064</v>
      </c>
      <c r="H4883">
        <v>7634</v>
      </c>
      <c r="I4883">
        <v>13</v>
      </c>
      <c r="J4883" t="s">
        <v>5069</v>
      </c>
      <c r="K4883">
        <v>948.23</v>
      </c>
      <c r="L4883" t="s">
        <v>5076</v>
      </c>
      <c r="M4883">
        <f>MONTH(Helper_Columns[Order_Date])</f>
        <v>12</v>
      </c>
      <c r="N4883">
        <f>YEAR(Helper_Columns[Order_Date])</f>
        <v>2024</v>
      </c>
      <c r="O4883" t="str">
        <f>TEXT(Helper_Columns[Order_Date],"mmm")</f>
        <v>Dec</v>
      </c>
      <c r="P4883" s="7">
        <f>IFERROR(Helper_Columns[Profit]/Helper_Columns[Sales_Amount],0)</f>
        <v>0.12421142258318051</v>
      </c>
      <c r="Q4883" s="5" t="str">
        <f>IF(VALUE(SUBSTITUTE(Helper_Columns[[#This Row],[Discount]],"%",""))&gt;=10,"High Discount", "Normal")</f>
        <v>High Discount</v>
      </c>
      <c r="R4883" s="5" t="str">
        <f xml:space="preserve"> IF(Helper_Columns[[#This Row],[Profit]]&gt;5000,"High","Low")</f>
        <v>Low</v>
      </c>
    </row>
    <row r="4884" spans="1:18" x14ac:dyDescent="0.25">
      <c r="A4884" t="s">
        <v>4894</v>
      </c>
      <c r="B4884" s="4">
        <v>45648.45729145829</v>
      </c>
      <c r="C4884" t="s">
        <v>5018</v>
      </c>
      <c r="D4884" t="s">
        <v>5028</v>
      </c>
      <c r="E4884" t="s">
        <v>5036</v>
      </c>
      <c r="F4884" t="s">
        <v>5046</v>
      </c>
      <c r="G4884" t="s">
        <v>5053</v>
      </c>
      <c r="H4884">
        <v>4061</v>
      </c>
      <c r="I4884">
        <v>6</v>
      </c>
      <c r="J4884" t="s">
        <v>5068</v>
      </c>
      <c r="K4884">
        <v>744.87</v>
      </c>
      <c r="L4884" t="s">
        <v>5075</v>
      </c>
      <c r="M4884">
        <f>MONTH(Helper_Columns[Order_Date])</f>
        <v>12</v>
      </c>
      <c r="N4884">
        <f>YEAR(Helper_Columns[Order_Date])</f>
        <v>2024</v>
      </c>
      <c r="O4884" t="str">
        <f>TEXT(Helper_Columns[Order_Date],"mmm")</f>
        <v>Dec</v>
      </c>
      <c r="P4884" s="7">
        <f>IFERROR(Helper_Columns[Profit]/Helper_Columns[Sales_Amount],0)</f>
        <v>0.18342033981777886</v>
      </c>
      <c r="Q4884" s="5" t="str">
        <f>IF(VALUE(SUBSTITUTE(Helper_Columns[[#This Row],[Discount]],"%",""))&gt;=10,"High Discount", "Normal")</f>
        <v>Normal</v>
      </c>
      <c r="R4884" s="5" t="str">
        <f xml:space="preserve"> IF(Helper_Columns[[#This Row],[Profit]]&gt;5000,"High","Low")</f>
        <v>Low</v>
      </c>
    </row>
    <row r="4885" spans="1:18" x14ac:dyDescent="0.25">
      <c r="A4885" t="s">
        <v>4895</v>
      </c>
      <c r="B4885" s="4">
        <v>45648.530306061213</v>
      </c>
      <c r="C4885" t="s">
        <v>5016</v>
      </c>
      <c r="D4885" t="s">
        <v>5027</v>
      </c>
      <c r="E4885" t="s">
        <v>5044</v>
      </c>
      <c r="F4885" t="s">
        <v>5047</v>
      </c>
      <c r="G4885" t="s">
        <v>5058</v>
      </c>
      <c r="H4885">
        <v>76450</v>
      </c>
      <c r="I4885">
        <v>9</v>
      </c>
      <c r="J4885" t="s">
        <v>5069</v>
      </c>
      <c r="K4885">
        <v>12609.08</v>
      </c>
      <c r="L4885" t="s">
        <v>5079</v>
      </c>
      <c r="M4885">
        <f>MONTH(Helper_Columns[Order_Date])</f>
        <v>12</v>
      </c>
      <c r="N4885">
        <f>YEAR(Helper_Columns[Order_Date])</f>
        <v>2024</v>
      </c>
      <c r="O4885" t="str">
        <f>TEXT(Helper_Columns[Order_Date],"mmm")</f>
        <v>Dec</v>
      </c>
      <c r="P4885" s="7">
        <f>IFERROR(Helper_Columns[Profit]/Helper_Columns[Sales_Amount],0)</f>
        <v>0.16493237410071943</v>
      </c>
      <c r="Q4885" s="5" t="str">
        <f>IF(VALUE(SUBSTITUTE(Helper_Columns[[#This Row],[Discount]],"%",""))&gt;=10,"High Discount", "Normal")</f>
        <v>High Discount</v>
      </c>
      <c r="R4885" s="5" t="str">
        <f xml:space="preserve"> IF(Helper_Columns[[#This Row],[Profit]]&gt;5000,"High","Low")</f>
        <v>High</v>
      </c>
    </row>
    <row r="4886" spans="1:18" x14ac:dyDescent="0.25">
      <c r="A4886" t="s">
        <v>4896</v>
      </c>
      <c r="B4886" s="4">
        <v>45648.60332066413</v>
      </c>
      <c r="C4886" t="s">
        <v>5012</v>
      </c>
      <c r="D4886" t="s">
        <v>5028</v>
      </c>
      <c r="E4886" t="s">
        <v>5036</v>
      </c>
      <c r="F4886" t="s">
        <v>5047</v>
      </c>
      <c r="G4886" t="s">
        <v>5067</v>
      </c>
      <c r="H4886">
        <v>78533</v>
      </c>
      <c r="I4886">
        <v>13</v>
      </c>
      <c r="J4886" t="s">
        <v>5072</v>
      </c>
      <c r="K4886">
        <v>12931.26</v>
      </c>
      <c r="L4886" t="s">
        <v>5074</v>
      </c>
      <c r="M4886">
        <f>MONTH(Helper_Columns[Order_Date])</f>
        <v>12</v>
      </c>
      <c r="N4886">
        <f>YEAR(Helper_Columns[Order_Date])</f>
        <v>2024</v>
      </c>
      <c r="O4886" t="str">
        <f>TEXT(Helper_Columns[Order_Date],"mmm")</f>
        <v>Dec</v>
      </c>
      <c r="P4886" s="7">
        <f>IFERROR(Helper_Columns[Profit]/Helper_Columns[Sales_Amount],0)</f>
        <v>0.1646602065373792</v>
      </c>
      <c r="Q4886" s="5" t="str">
        <f>IF(VALUE(SUBSTITUTE(Helper_Columns[[#This Row],[Discount]],"%",""))&gt;=10,"High Discount", "Normal")</f>
        <v>High Discount</v>
      </c>
      <c r="R4886" s="5" t="str">
        <f xml:space="preserve"> IF(Helper_Columns[[#This Row],[Profit]]&gt;5000,"High","Low")</f>
        <v>High</v>
      </c>
    </row>
    <row r="4887" spans="1:18" x14ac:dyDescent="0.25">
      <c r="A4887" t="s">
        <v>4897</v>
      </c>
      <c r="B4887" s="4">
        <v>45648.676335267053</v>
      </c>
      <c r="C4887" t="s">
        <v>5015</v>
      </c>
      <c r="D4887" t="s">
        <v>5026</v>
      </c>
      <c r="E4887" t="s">
        <v>5045</v>
      </c>
      <c r="F4887" t="s">
        <v>5046</v>
      </c>
      <c r="G4887" t="s">
        <v>5066</v>
      </c>
      <c r="H4887">
        <v>52020</v>
      </c>
      <c r="I4887">
        <v>13</v>
      </c>
      <c r="J4887" t="s">
        <v>5068</v>
      </c>
      <c r="K4887">
        <v>5724.22</v>
      </c>
      <c r="L4887" t="s">
        <v>5074</v>
      </c>
      <c r="M4887">
        <f>MONTH(Helper_Columns[Order_Date])</f>
        <v>12</v>
      </c>
      <c r="N4887">
        <f>YEAR(Helper_Columns[Order_Date])</f>
        <v>2024</v>
      </c>
      <c r="O4887" t="str">
        <f>TEXT(Helper_Columns[Order_Date],"mmm")</f>
        <v>Dec</v>
      </c>
      <c r="P4887" s="7">
        <f>IFERROR(Helper_Columns[Profit]/Helper_Columns[Sales_Amount],0)</f>
        <v>0.11003883121876203</v>
      </c>
      <c r="Q4887" s="5" t="str">
        <f>IF(VALUE(SUBSTITUTE(Helper_Columns[[#This Row],[Discount]],"%",""))&gt;=10,"High Discount", "Normal")</f>
        <v>Normal</v>
      </c>
      <c r="R4887" s="5" t="str">
        <f xml:space="preserve"> IF(Helper_Columns[[#This Row],[Profit]]&gt;5000,"High","Low")</f>
        <v>High</v>
      </c>
    </row>
    <row r="4888" spans="1:18" x14ac:dyDescent="0.25">
      <c r="A4888" t="s">
        <v>4898</v>
      </c>
      <c r="B4888" s="4">
        <v>45648.749349869962</v>
      </c>
      <c r="C4888" t="s">
        <v>5022</v>
      </c>
      <c r="D4888" t="s">
        <v>5029</v>
      </c>
      <c r="E4888" t="s">
        <v>5041</v>
      </c>
      <c r="F4888" t="s">
        <v>5047</v>
      </c>
      <c r="G4888" t="s">
        <v>5063</v>
      </c>
      <c r="H4888">
        <v>15538</v>
      </c>
      <c r="I4888">
        <v>3</v>
      </c>
      <c r="J4888" t="s">
        <v>5071</v>
      </c>
      <c r="K4888">
        <v>2323.63</v>
      </c>
      <c r="L4888" t="s">
        <v>5078</v>
      </c>
      <c r="M4888">
        <f>MONTH(Helper_Columns[Order_Date])</f>
        <v>12</v>
      </c>
      <c r="N4888">
        <f>YEAR(Helper_Columns[Order_Date])</f>
        <v>2024</v>
      </c>
      <c r="O4888" t="str">
        <f>TEXT(Helper_Columns[Order_Date],"mmm")</f>
        <v>Dec</v>
      </c>
      <c r="P4888" s="7">
        <f>IFERROR(Helper_Columns[Profit]/Helper_Columns[Sales_Amount],0)</f>
        <v>0.14954498648474707</v>
      </c>
      <c r="Q4888" s="5" t="str">
        <f>IF(VALUE(SUBSTITUTE(Helper_Columns[[#This Row],[Discount]],"%",""))&gt;=10,"High Discount", "Normal")</f>
        <v>High Discount</v>
      </c>
      <c r="R4888" s="5" t="str">
        <f xml:space="preserve"> IF(Helper_Columns[[#This Row],[Profit]]&gt;5000,"High","Low")</f>
        <v>Low</v>
      </c>
    </row>
    <row r="4889" spans="1:18" x14ac:dyDescent="0.25">
      <c r="A4889" t="s">
        <v>4899</v>
      </c>
      <c r="B4889" s="4">
        <v>45648.822364472893</v>
      </c>
      <c r="C4889" t="s">
        <v>5012</v>
      </c>
      <c r="D4889" t="s">
        <v>5026</v>
      </c>
      <c r="E4889" t="s">
        <v>5045</v>
      </c>
      <c r="F4889" t="s">
        <v>5048</v>
      </c>
      <c r="G4889" t="s">
        <v>5051</v>
      </c>
      <c r="H4889">
        <v>25166</v>
      </c>
      <c r="I4889">
        <v>14</v>
      </c>
      <c r="J4889" t="s">
        <v>5073</v>
      </c>
      <c r="K4889">
        <v>2049.79</v>
      </c>
      <c r="L4889" t="s">
        <v>5079</v>
      </c>
      <c r="M4889">
        <f>MONTH(Helper_Columns[Order_Date])</f>
        <v>12</v>
      </c>
      <c r="N4889">
        <f>YEAR(Helper_Columns[Order_Date])</f>
        <v>2024</v>
      </c>
      <c r="O4889" t="str">
        <f>TEXT(Helper_Columns[Order_Date],"mmm")</f>
        <v>Dec</v>
      </c>
      <c r="P4889" s="7">
        <f>IFERROR(Helper_Columns[Profit]/Helper_Columns[Sales_Amount],0)</f>
        <v>8.1450766907732647E-2</v>
      </c>
      <c r="Q4889" s="5" t="str">
        <f>IF(VALUE(SUBSTITUTE(Helper_Columns[[#This Row],[Discount]],"%",""))&gt;=10,"High Discount", "Normal")</f>
        <v>Normal</v>
      </c>
      <c r="R4889" s="5" t="str">
        <f xml:space="preserve"> IF(Helper_Columns[[#This Row],[Profit]]&gt;5000,"High","Low")</f>
        <v>Low</v>
      </c>
    </row>
    <row r="4890" spans="1:18" x14ac:dyDescent="0.25">
      <c r="A4890" t="s">
        <v>4900</v>
      </c>
      <c r="B4890" s="4">
        <v>45648.89537907581</v>
      </c>
      <c r="C4890" t="s">
        <v>5019</v>
      </c>
      <c r="D4890" t="s">
        <v>5027</v>
      </c>
      <c r="E4890" t="s">
        <v>5031</v>
      </c>
      <c r="F4890" t="s">
        <v>5047</v>
      </c>
      <c r="G4890" t="s">
        <v>5062</v>
      </c>
      <c r="H4890">
        <v>1819</v>
      </c>
      <c r="I4890">
        <v>5</v>
      </c>
      <c r="J4890" t="s">
        <v>5070</v>
      </c>
      <c r="K4890">
        <v>217.68</v>
      </c>
      <c r="L4890" t="s">
        <v>5079</v>
      </c>
      <c r="M4890">
        <f>MONTH(Helper_Columns[Order_Date])</f>
        <v>12</v>
      </c>
      <c r="N4890">
        <f>YEAR(Helper_Columns[Order_Date])</f>
        <v>2024</v>
      </c>
      <c r="O4890" t="str">
        <f>TEXT(Helper_Columns[Order_Date],"mmm")</f>
        <v>Dec</v>
      </c>
      <c r="P4890" s="7">
        <f>IFERROR(Helper_Columns[Profit]/Helper_Columns[Sales_Amount],0)</f>
        <v>0.11967014843320506</v>
      </c>
      <c r="Q4890" s="5" t="str">
        <f>IF(VALUE(SUBSTITUTE(Helper_Columns[[#This Row],[Discount]],"%",""))&gt;=10,"High Discount", "Normal")</f>
        <v>Normal</v>
      </c>
      <c r="R4890" s="5" t="str">
        <f xml:space="preserve"> IF(Helper_Columns[[#This Row],[Profit]]&gt;5000,"High","Low")</f>
        <v>Low</v>
      </c>
    </row>
    <row r="4891" spans="1:18" x14ac:dyDescent="0.25">
      <c r="A4891" t="s">
        <v>4901</v>
      </c>
      <c r="B4891" s="4">
        <v>45648.968393678733</v>
      </c>
      <c r="C4891" t="s">
        <v>5018</v>
      </c>
      <c r="D4891" t="s">
        <v>5028</v>
      </c>
      <c r="E4891" t="s">
        <v>5036</v>
      </c>
      <c r="F4891" t="s">
        <v>5046</v>
      </c>
      <c r="G4891" t="s">
        <v>5054</v>
      </c>
      <c r="H4891">
        <v>77245</v>
      </c>
      <c r="I4891">
        <v>13</v>
      </c>
      <c r="J4891" t="s">
        <v>5071</v>
      </c>
      <c r="K4891">
        <v>13901.09</v>
      </c>
      <c r="L4891" t="s">
        <v>5077</v>
      </c>
      <c r="M4891">
        <f>MONTH(Helper_Columns[Order_Date])</f>
        <v>12</v>
      </c>
      <c r="N4891">
        <f>YEAR(Helper_Columns[Order_Date])</f>
        <v>2024</v>
      </c>
      <c r="O4891" t="str">
        <f>TEXT(Helper_Columns[Order_Date],"mmm")</f>
        <v>Dec</v>
      </c>
      <c r="P4891" s="7">
        <f>IFERROR(Helper_Columns[Profit]/Helper_Columns[Sales_Amount],0)</f>
        <v>0.17996103307657454</v>
      </c>
      <c r="Q4891" s="5" t="str">
        <f>IF(VALUE(SUBSTITUTE(Helper_Columns[[#This Row],[Discount]],"%",""))&gt;=10,"High Discount", "Normal")</f>
        <v>High Discount</v>
      </c>
      <c r="R4891" s="5" t="str">
        <f xml:space="preserve"> IF(Helper_Columns[[#This Row],[Profit]]&gt;5000,"High","Low")</f>
        <v>High</v>
      </c>
    </row>
    <row r="4892" spans="1:18" x14ac:dyDescent="0.25">
      <c r="A4892" t="s">
        <v>4902</v>
      </c>
      <c r="B4892" s="4">
        <v>45649.041408281657</v>
      </c>
      <c r="C4892" t="s">
        <v>5024</v>
      </c>
      <c r="D4892" t="s">
        <v>5026</v>
      </c>
      <c r="E4892" t="s">
        <v>5030</v>
      </c>
      <c r="F4892" t="s">
        <v>5047</v>
      </c>
      <c r="G4892" t="s">
        <v>5063</v>
      </c>
      <c r="H4892">
        <v>21823</v>
      </c>
      <c r="I4892">
        <v>10</v>
      </c>
      <c r="J4892" t="s">
        <v>5072</v>
      </c>
      <c r="K4892">
        <v>2705.33</v>
      </c>
      <c r="L4892" t="s">
        <v>5077</v>
      </c>
      <c r="M4892">
        <f>MONTH(Helper_Columns[Order_Date])</f>
        <v>12</v>
      </c>
      <c r="N4892">
        <f>YEAR(Helper_Columns[Order_Date])</f>
        <v>2024</v>
      </c>
      <c r="O4892" t="str">
        <f>TEXT(Helper_Columns[Order_Date],"mmm")</f>
        <v>Dec</v>
      </c>
      <c r="P4892" s="7">
        <f>IFERROR(Helper_Columns[Profit]/Helper_Columns[Sales_Amount],0)</f>
        <v>0.12396691563946295</v>
      </c>
      <c r="Q4892" s="5" t="str">
        <f>IF(VALUE(SUBSTITUTE(Helper_Columns[[#This Row],[Discount]],"%",""))&gt;=10,"High Discount", "Normal")</f>
        <v>High Discount</v>
      </c>
      <c r="R4892" s="5" t="str">
        <f xml:space="preserve"> IF(Helper_Columns[[#This Row],[Profit]]&gt;5000,"High","Low")</f>
        <v>Low</v>
      </c>
    </row>
    <row r="4893" spans="1:18" x14ac:dyDescent="0.25">
      <c r="A4893" t="s">
        <v>4903</v>
      </c>
      <c r="B4893" s="4">
        <v>45649.114422884573</v>
      </c>
      <c r="C4893" t="s">
        <v>5022</v>
      </c>
      <c r="D4893" t="s">
        <v>5028</v>
      </c>
      <c r="E4893" t="s">
        <v>5037</v>
      </c>
      <c r="F4893" t="s">
        <v>5047</v>
      </c>
      <c r="G4893" t="s">
        <v>5062</v>
      </c>
      <c r="H4893">
        <v>7086</v>
      </c>
      <c r="I4893">
        <v>12</v>
      </c>
      <c r="J4893" t="s">
        <v>5071</v>
      </c>
      <c r="K4893">
        <v>1414.37</v>
      </c>
      <c r="L4893" t="s">
        <v>5078</v>
      </c>
      <c r="M4893">
        <f>MONTH(Helper_Columns[Order_Date])</f>
        <v>12</v>
      </c>
      <c r="N4893">
        <f>YEAR(Helper_Columns[Order_Date])</f>
        <v>2024</v>
      </c>
      <c r="O4893" t="str">
        <f>TEXT(Helper_Columns[Order_Date],"mmm")</f>
        <v>Dec</v>
      </c>
      <c r="P4893" s="7">
        <f>IFERROR(Helper_Columns[Profit]/Helper_Columns[Sales_Amount],0)</f>
        <v>0.19960062094270392</v>
      </c>
      <c r="Q4893" s="5" t="str">
        <f>IF(VALUE(SUBSTITUTE(Helper_Columns[[#This Row],[Discount]],"%",""))&gt;=10,"High Discount", "Normal")</f>
        <v>High Discount</v>
      </c>
      <c r="R4893" s="5" t="str">
        <f xml:space="preserve"> IF(Helper_Columns[[#This Row],[Profit]]&gt;5000,"High","Low")</f>
        <v>Low</v>
      </c>
    </row>
    <row r="4894" spans="1:18" x14ac:dyDescent="0.25">
      <c r="A4894" t="s">
        <v>4904</v>
      </c>
      <c r="B4894" s="4">
        <v>45649.18743748749</v>
      </c>
      <c r="C4894" t="s">
        <v>5023</v>
      </c>
      <c r="D4894" t="s">
        <v>5027</v>
      </c>
      <c r="E4894" t="s">
        <v>5042</v>
      </c>
      <c r="F4894" t="s">
        <v>5048</v>
      </c>
      <c r="G4894" t="s">
        <v>5059</v>
      </c>
      <c r="H4894">
        <v>29821</v>
      </c>
      <c r="I4894">
        <v>4</v>
      </c>
      <c r="J4894" t="s">
        <v>5068</v>
      </c>
      <c r="K4894">
        <v>3967.26</v>
      </c>
      <c r="L4894" t="s">
        <v>5076</v>
      </c>
      <c r="M4894">
        <f>MONTH(Helper_Columns[Order_Date])</f>
        <v>12</v>
      </c>
      <c r="N4894">
        <f>YEAR(Helper_Columns[Order_Date])</f>
        <v>2024</v>
      </c>
      <c r="O4894" t="str">
        <f>TEXT(Helper_Columns[Order_Date],"mmm")</f>
        <v>Dec</v>
      </c>
      <c r="P4894" s="7">
        <f>IFERROR(Helper_Columns[Profit]/Helper_Columns[Sales_Amount],0)</f>
        <v>0.1330357801549244</v>
      </c>
      <c r="Q4894" s="5" t="str">
        <f>IF(VALUE(SUBSTITUTE(Helper_Columns[[#This Row],[Discount]],"%",""))&gt;=10,"High Discount", "Normal")</f>
        <v>Normal</v>
      </c>
      <c r="R4894" s="5" t="str">
        <f xml:space="preserve"> IF(Helper_Columns[[#This Row],[Profit]]&gt;5000,"High","Low")</f>
        <v>Low</v>
      </c>
    </row>
    <row r="4895" spans="1:18" x14ac:dyDescent="0.25">
      <c r="A4895" t="s">
        <v>4905</v>
      </c>
      <c r="B4895" s="4">
        <v>45649.260452090413</v>
      </c>
      <c r="C4895" t="s">
        <v>5019</v>
      </c>
      <c r="D4895" t="s">
        <v>5029</v>
      </c>
      <c r="E4895" t="s">
        <v>5039</v>
      </c>
      <c r="F4895" t="s">
        <v>5047</v>
      </c>
      <c r="G4895" t="s">
        <v>5064</v>
      </c>
      <c r="H4895">
        <v>72040</v>
      </c>
      <c r="I4895">
        <v>11</v>
      </c>
      <c r="J4895" t="s">
        <v>5068</v>
      </c>
      <c r="K4895">
        <v>14888.72</v>
      </c>
      <c r="L4895" t="s">
        <v>5075</v>
      </c>
      <c r="M4895">
        <f>MONTH(Helper_Columns[Order_Date])</f>
        <v>12</v>
      </c>
      <c r="N4895">
        <f>YEAR(Helper_Columns[Order_Date])</f>
        <v>2024</v>
      </c>
      <c r="O4895" t="str">
        <f>TEXT(Helper_Columns[Order_Date],"mmm")</f>
        <v>Dec</v>
      </c>
      <c r="P4895" s="7">
        <f>IFERROR(Helper_Columns[Profit]/Helper_Columns[Sales_Amount],0)</f>
        <v>0.20667295946696279</v>
      </c>
      <c r="Q4895" s="5" t="str">
        <f>IF(VALUE(SUBSTITUTE(Helper_Columns[[#This Row],[Discount]],"%",""))&gt;=10,"High Discount", "Normal")</f>
        <v>Normal</v>
      </c>
      <c r="R4895" s="5" t="str">
        <f xml:space="preserve"> IF(Helper_Columns[[#This Row],[Profit]]&gt;5000,"High","Low")</f>
        <v>High</v>
      </c>
    </row>
    <row r="4896" spans="1:18" x14ac:dyDescent="0.25">
      <c r="A4896" t="s">
        <v>4906</v>
      </c>
      <c r="B4896" s="4">
        <v>45649.333466693337</v>
      </c>
      <c r="C4896" t="s">
        <v>5020</v>
      </c>
      <c r="D4896" t="s">
        <v>5027</v>
      </c>
      <c r="E4896" t="s">
        <v>5044</v>
      </c>
      <c r="F4896" t="s">
        <v>5048</v>
      </c>
      <c r="G4896" t="s">
        <v>5059</v>
      </c>
      <c r="H4896">
        <v>52347</v>
      </c>
      <c r="I4896">
        <v>2</v>
      </c>
      <c r="J4896" t="s">
        <v>5069</v>
      </c>
      <c r="K4896">
        <v>10562.6</v>
      </c>
      <c r="L4896" t="s">
        <v>5077</v>
      </c>
      <c r="M4896">
        <f>MONTH(Helper_Columns[Order_Date])</f>
        <v>12</v>
      </c>
      <c r="N4896">
        <f>YEAR(Helper_Columns[Order_Date])</f>
        <v>2024</v>
      </c>
      <c r="O4896" t="str">
        <f>TEXT(Helper_Columns[Order_Date],"mmm")</f>
        <v>Dec</v>
      </c>
      <c r="P4896" s="7">
        <f>IFERROR(Helper_Columns[Profit]/Helper_Columns[Sales_Amount],0)</f>
        <v>0.20178042676753205</v>
      </c>
      <c r="Q4896" s="5" t="str">
        <f>IF(VALUE(SUBSTITUTE(Helper_Columns[[#This Row],[Discount]],"%",""))&gt;=10,"High Discount", "Normal")</f>
        <v>High Discount</v>
      </c>
      <c r="R4896" s="5" t="str">
        <f xml:space="preserve"> IF(Helper_Columns[[#This Row],[Profit]]&gt;5000,"High","Low")</f>
        <v>High</v>
      </c>
    </row>
    <row r="4897" spans="1:18" x14ac:dyDescent="0.25">
      <c r="A4897" t="s">
        <v>4907</v>
      </c>
      <c r="B4897" s="4">
        <v>45649.406481296253</v>
      </c>
      <c r="C4897" t="s">
        <v>5019</v>
      </c>
      <c r="D4897" t="s">
        <v>5029</v>
      </c>
      <c r="E4897" t="s">
        <v>5033</v>
      </c>
      <c r="F4897" t="s">
        <v>5048</v>
      </c>
      <c r="G4897" t="s">
        <v>5065</v>
      </c>
      <c r="H4897">
        <v>78166</v>
      </c>
      <c r="I4897">
        <v>9</v>
      </c>
      <c r="J4897" t="s">
        <v>5070</v>
      </c>
      <c r="K4897">
        <v>7415.72</v>
      </c>
      <c r="L4897" t="s">
        <v>5076</v>
      </c>
      <c r="M4897">
        <f>MONTH(Helper_Columns[Order_Date])</f>
        <v>12</v>
      </c>
      <c r="N4897">
        <f>YEAR(Helper_Columns[Order_Date])</f>
        <v>2024</v>
      </c>
      <c r="O4897" t="str">
        <f>TEXT(Helper_Columns[Order_Date],"mmm")</f>
        <v>Dec</v>
      </c>
      <c r="P4897" s="7">
        <f>IFERROR(Helper_Columns[Profit]/Helper_Columns[Sales_Amount],0)</f>
        <v>9.48714274748612E-2</v>
      </c>
      <c r="Q4897" s="5" t="str">
        <f>IF(VALUE(SUBSTITUTE(Helper_Columns[[#This Row],[Discount]],"%",""))&gt;=10,"High Discount", "Normal")</f>
        <v>Normal</v>
      </c>
      <c r="R4897" s="5" t="str">
        <f xml:space="preserve"> IF(Helper_Columns[[#This Row],[Profit]]&gt;5000,"High","Low")</f>
        <v>High</v>
      </c>
    </row>
    <row r="4898" spans="1:18" x14ac:dyDescent="0.25">
      <c r="A4898" t="s">
        <v>4908</v>
      </c>
      <c r="B4898" s="4">
        <v>45649.479495899177</v>
      </c>
      <c r="C4898" t="s">
        <v>5012</v>
      </c>
      <c r="D4898" t="s">
        <v>5029</v>
      </c>
      <c r="E4898" t="s">
        <v>5040</v>
      </c>
      <c r="F4898" t="s">
        <v>5048</v>
      </c>
      <c r="G4898" t="s">
        <v>5055</v>
      </c>
      <c r="H4898">
        <v>42154</v>
      </c>
      <c r="I4898">
        <v>13</v>
      </c>
      <c r="J4898" t="s">
        <v>5073</v>
      </c>
      <c r="K4898">
        <v>5384.73</v>
      </c>
      <c r="L4898" t="s">
        <v>5078</v>
      </c>
      <c r="M4898">
        <f>MONTH(Helper_Columns[Order_Date])</f>
        <v>12</v>
      </c>
      <c r="N4898">
        <f>YEAR(Helper_Columns[Order_Date])</f>
        <v>2024</v>
      </c>
      <c r="O4898" t="str">
        <f>TEXT(Helper_Columns[Order_Date],"mmm")</f>
        <v>Dec</v>
      </c>
      <c r="P4898" s="7">
        <f>IFERROR(Helper_Columns[Profit]/Helper_Columns[Sales_Amount],0)</f>
        <v>0.12773947905299615</v>
      </c>
      <c r="Q4898" s="5" t="str">
        <f>IF(VALUE(SUBSTITUTE(Helper_Columns[[#This Row],[Discount]],"%",""))&gt;=10,"High Discount", "Normal")</f>
        <v>Normal</v>
      </c>
      <c r="R4898" s="5" t="str">
        <f xml:space="preserve"> IF(Helper_Columns[[#This Row],[Profit]]&gt;5000,"High","Low")</f>
        <v>High</v>
      </c>
    </row>
    <row r="4899" spans="1:18" x14ac:dyDescent="0.25">
      <c r="A4899" t="s">
        <v>4909</v>
      </c>
      <c r="B4899" s="4">
        <v>45649.552510502093</v>
      </c>
      <c r="C4899" t="s">
        <v>5015</v>
      </c>
      <c r="D4899" t="s">
        <v>5026</v>
      </c>
      <c r="E4899" t="s">
        <v>5030</v>
      </c>
      <c r="F4899" t="s">
        <v>5048</v>
      </c>
      <c r="G4899" t="s">
        <v>5055</v>
      </c>
      <c r="H4899">
        <v>68507</v>
      </c>
      <c r="I4899">
        <v>10</v>
      </c>
      <c r="J4899" t="s">
        <v>5073</v>
      </c>
      <c r="K4899">
        <v>7276.12</v>
      </c>
      <c r="L4899" t="s">
        <v>5076</v>
      </c>
      <c r="M4899">
        <f>MONTH(Helper_Columns[Order_Date])</f>
        <v>12</v>
      </c>
      <c r="N4899">
        <f>YEAR(Helper_Columns[Order_Date])</f>
        <v>2024</v>
      </c>
      <c r="O4899" t="str">
        <f>TEXT(Helper_Columns[Order_Date],"mmm")</f>
        <v>Dec</v>
      </c>
      <c r="P4899" s="7">
        <f>IFERROR(Helper_Columns[Profit]/Helper_Columns[Sales_Amount],0)</f>
        <v>0.1062098763629994</v>
      </c>
      <c r="Q4899" s="5" t="str">
        <f>IF(VALUE(SUBSTITUTE(Helper_Columns[[#This Row],[Discount]],"%",""))&gt;=10,"High Discount", "Normal")</f>
        <v>Normal</v>
      </c>
      <c r="R4899" s="5" t="str">
        <f xml:space="preserve"> IF(Helper_Columns[[#This Row],[Profit]]&gt;5000,"High","Low")</f>
        <v>High</v>
      </c>
    </row>
    <row r="4900" spans="1:18" x14ac:dyDescent="0.25">
      <c r="A4900" t="s">
        <v>4910</v>
      </c>
      <c r="B4900" s="4">
        <v>45649.62552510501</v>
      </c>
      <c r="C4900" t="s">
        <v>5019</v>
      </c>
      <c r="D4900" t="s">
        <v>5027</v>
      </c>
      <c r="E4900" t="s">
        <v>5044</v>
      </c>
      <c r="F4900" t="s">
        <v>5047</v>
      </c>
      <c r="G4900" t="s">
        <v>5063</v>
      </c>
      <c r="H4900">
        <v>23291</v>
      </c>
      <c r="I4900">
        <v>4</v>
      </c>
      <c r="J4900" t="s">
        <v>5068</v>
      </c>
      <c r="K4900">
        <v>3790.87</v>
      </c>
      <c r="L4900" t="s">
        <v>5077</v>
      </c>
      <c r="M4900">
        <f>MONTH(Helper_Columns[Order_Date])</f>
        <v>12</v>
      </c>
      <c r="N4900">
        <f>YEAR(Helper_Columns[Order_Date])</f>
        <v>2024</v>
      </c>
      <c r="O4900" t="str">
        <f>TEXT(Helper_Columns[Order_Date],"mmm")</f>
        <v>Dec</v>
      </c>
      <c r="P4900" s="7">
        <f>IFERROR(Helper_Columns[Profit]/Helper_Columns[Sales_Amount],0)</f>
        <v>0.16276115237645442</v>
      </c>
      <c r="Q4900" s="5" t="str">
        <f>IF(VALUE(SUBSTITUTE(Helper_Columns[[#This Row],[Discount]],"%",""))&gt;=10,"High Discount", "Normal")</f>
        <v>Normal</v>
      </c>
      <c r="R4900" s="5" t="str">
        <f xml:space="preserve"> IF(Helper_Columns[[#This Row],[Profit]]&gt;5000,"High","Low")</f>
        <v>Low</v>
      </c>
    </row>
    <row r="4901" spans="1:18" x14ac:dyDescent="0.25">
      <c r="A4901" t="s">
        <v>4911</v>
      </c>
      <c r="B4901" s="4">
        <v>45649.698539707941</v>
      </c>
      <c r="C4901" t="s">
        <v>5024</v>
      </c>
      <c r="D4901" t="s">
        <v>5026</v>
      </c>
      <c r="E4901" t="s">
        <v>5043</v>
      </c>
      <c r="F4901" t="s">
        <v>5048</v>
      </c>
      <c r="G4901" t="s">
        <v>5059</v>
      </c>
      <c r="H4901">
        <v>9267</v>
      </c>
      <c r="I4901">
        <v>3</v>
      </c>
      <c r="J4901" t="s">
        <v>5072</v>
      </c>
      <c r="K4901">
        <v>1760.13</v>
      </c>
      <c r="L4901" t="s">
        <v>5074</v>
      </c>
      <c r="M4901">
        <f>MONTH(Helper_Columns[Order_Date])</f>
        <v>12</v>
      </c>
      <c r="N4901">
        <f>YEAR(Helper_Columns[Order_Date])</f>
        <v>2024</v>
      </c>
      <c r="O4901" t="str">
        <f>TEXT(Helper_Columns[Order_Date],"mmm")</f>
        <v>Dec</v>
      </c>
      <c r="P4901" s="7">
        <f>IFERROR(Helper_Columns[Profit]/Helper_Columns[Sales_Amount],0)</f>
        <v>0.18993525412754939</v>
      </c>
      <c r="Q4901" s="5" t="str">
        <f>IF(VALUE(SUBSTITUTE(Helper_Columns[[#This Row],[Discount]],"%",""))&gt;=10,"High Discount", "Normal")</f>
        <v>High Discount</v>
      </c>
      <c r="R4901" s="5" t="str">
        <f xml:space="preserve"> IF(Helper_Columns[[#This Row],[Profit]]&gt;5000,"High","Low")</f>
        <v>Low</v>
      </c>
    </row>
    <row r="4902" spans="1:18" x14ac:dyDescent="0.25">
      <c r="A4902" t="s">
        <v>4912</v>
      </c>
      <c r="B4902" s="4">
        <v>45649.771554310857</v>
      </c>
      <c r="C4902" t="s">
        <v>5025</v>
      </c>
      <c r="D4902" t="s">
        <v>5026</v>
      </c>
      <c r="E4902" t="s">
        <v>5030</v>
      </c>
      <c r="F4902" t="s">
        <v>5047</v>
      </c>
      <c r="G4902" t="s">
        <v>5050</v>
      </c>
      <c r="H4902">
        <v>40880</v>
      </c>
      <c r="I4902">
        <v>6</v>
      </c>
      <c r="J4902" t="s">
        <v>5069</v>
      </c>
      <c r="K4902">
        <v>8314.61</v>
      </c>
      <c r="L4902" t="s">
        <v>5079</v>
      </c>
      <c r="M4902">
        <f>MONTH(Helper_Columns[Order_Date])</f>
        <v>12</v>
      </c>
      <c r="N4902">
        <f>YEAR(Helper_Columns[Order_Date])</f>
        <v>2024</v>
      </c>
      <c r="O4902" t="str">
        <f>TEXT(Helper_Columns[Order_Date],"mmm")</f>
        <v>Dec</v>
      </c>
      <c r="P4902" s="7">
        <f>IFERROR(Helper_Columns[Profit]/Helper_Columns[Sales_Amount],0)</f>
        <v>0.20339065557729943</v>
      </c>
      <c r="Q4902" s="5" t="str">
        <f>IF(VALUE(SUBSTITUTE(Helper_Columns[[#This Row],[Discount]],"%",""))&gt;=10,"High Discount", "Normal")</f>
        <v>High Discount</v>
      </c>
      <c r="R4902" s="5" t="str">
        <f xml:space="preserve"> IF(Helper_Columns[[#This Row],[Profit]]&gt;5000,"High","Low")</f>
        <v>High</v>
      </c>
    </row>
    <row r="4903" spans="1:18" x14ac:dyDescent="0.25">
      <c r="A4903" t="s">
        <v>4913</v>
      </c>
      <c r="B4903" s="4">
        <v>45649.844568913773</v>
      </c>
      <c r="C4903" t="s">
        <v>5013</v>
      </c>
      <c r="D4903" t="s">
        <v>5026</v>
      </c>
      <c r="E4903" t="s">
        <v>5045</v>
      </c>
      <c r="F4903" t="s">
        <v>5048</v>
      </c>
      <c r="G4903" t="s">
        <v>5055</v>
      </c>
      <c r="H4903">
        <v>21757</v>
      </c>
      <c r="I4903">
        <v>12</v>
      </c>
      <c r="J4903" t="s">
        <v>5069</v>
      </c>
      <c r="K4903">
        <v>3653.87</v>
      </c>
      <c r="L4903" t="s">
        <v>5079</v>
      </c>
      <c r="M4903">
        <f>MONTH(Helper_Columns[Order_Date])</f>
        <v>12</v>
      </c>
      <c r="N4903">
        <f>YEAR(Helper_Columns[Order_Date])</f>
        <v>2024</v>
      </c>
      <c r="O4903" t="str">
        <f>TEXT(Helper_Columns[Order_Date],"mmm")</f>
        <v>Dec</v>
      </c>
      <c r="P4903" s="7">
        <f>IFERROR(Helper_Columns[Profit]/Helper_Columns[Sales_Amount],0)</f>
        <v>0.16793997334191293</v>
      </c>
      <c r="Q4903" s="5" t="str">
        <f>IF(VALUE(SUBSTITUTE(Helper_Columns[[#This Row],[Discount]],"%",""))&gt;=10,"High Discount", "Normal")</f>
        <v>High Discount</v>
      </c>
      <c r="R4903" s="5" t="str">
        <f xml:space="preserve"> IF(Helper_Columns[[#This Row],[Profit]]&gt;5000,"High","Low")</f>
        <v>Low</v>
      </c>
    </row>
    <row r="4904" spans="1:18" x14ac:dyDescent="0.25">
      <c r="A4904" t="s">
        <v>4914</v>
      </c>
      <c r="B4904" s="4">
        <v>45649.917583516697</v>
      </c>
      <c r="C4904" t="s">
        <v>5024</v>
      </c>
      <c r="D4904" t="s">
        <v>5026</v>
      </c>
      <c r="E4904" t="s">
        <v>5034</v>
      </c>
      <c r="F4904" t="s">
        <v>5047</v>
      </c>
      <c r="G4904" t="s">
        <v>5063</v>
      </c>
      <c r="H4904">
        <v>55557</v>
      </c>
      <c r="I4904">
        <v>8</v>
      </c>
      <c r="J4904" t="s">
        <v>5073</v>
      </c>
      <c r="K4904">
        <v>9886.4699999999993</v>
      </c>
      <c r="L4904" t="s">
        <v>5077</v>
      </c>
      <c r="M4904">
        <f>MONTH(Helper_Columns[Order_Date])</f>
        <v>12</v>
      </c>
      <c r="N4904">
        <f>YEAR(Helper_Columns[Order_Date])</f>
        <v>2024</v>
      </c>
      <c r="O4904" t="str">
        <f>TEXT(Helper_Columns[Order_Date],"mmm")</f>
        <v>Dec</v>
      </c>
      <c r="P4904" s="7">
        <f>IFERROR(Helper_Columns[Profit]/Helper_Columns[Sales_Amount],0)</f>
        <v>0.17795183325233543</v>
      </c>
      <c r="Q4904" s="5" t="str">
        <f>IF(VALUE(SUBSTITUTE(Helper_Columns[[#This Row],[Discount]],"%",""))&gt;=10,"High Discount", "Normal")</f>
        <v>Normal</v>
      </c>
      <c r="R4904" s="5" t="str">
        <f xml:space="preserve"> IF(Helper_Columns[[#This Row],[Profit]]&gt;5000,"High","Low")</f>
        <v>High</v>
      </c>
    </row>
    <row r="4905" spans="1:18" x14ac:dyDescent="0.25">
      <c r="A4905" t="s">
        <v>4915</v>
      </c>
      <c r="B4905" s="4">
        <v>45649.990598119621</v>
      </c>
      <c r="C4905" t="s">
        <v>5015</v>
      </c>
      <c r="D4905" t="s">
        <v>5026</v>
      </c>
      <c r="E4905" t="s">
        <v>5034</v>
      </c>
      <c r="F4905" t="s">
        <v>5046</v>
      </c>
      <c r="G4905" t="s">
        <v>5053</v>
      </c>
      <c r="H4905">
        <v>30980</v>
      </c>
      <c r="I4905">
        <v>8</v>
      </c>
      <c r="J4905" t="s">
        <v>5069</v>
      </c>
      <c r="K4905">
        <v>6106.16</v>
      </c>
      <c r="L4905" t="s">
        <v>5078</v>
      </c>
      <c r="M4905">
        <f>MONTH(Helper_Columns[Order_Date])</f>
        <v>12</v>
      </c>
      <c r="N4905">
        <f>YEAR(Helper_Columns[Order_Date])</f>
        <v>2024</v>
      </c>
      <c r="O4905" t="str">
        <f>TEXT(Helper_Columns[Order_Date],"mmm")</f>
        <v>Dec</v>
      </c>
      <c r="P4905" s="7">
        <f>IFERROR(Helper_Columns[Profit]/Helper_Columns[Sales_Amount],0)</f>
        <v>0.1971000645577792</v>
      </c>
      <c r="Q4905" s="5" t="str">
        <f>IF(VALUE(SUBSTITUTE(Helper_Columns[[#This Row],[Discount]],"%",""))&gt;=10,"High Discount", "Normal")</f>
        <v>High Discount</v>
      </c>
      <c r="R4905" s="5" t="str">
        <f xml:space="preserve"> IF(Helper_Columns[[#This Row],[Profit]]&gt;5000,"High","Low")</f>
        <v>High</v>
      </c>
    </row>
    <row r="4906" spans="1:18" x14ac:dyDescent="0.25">
      <c r="A4906" t="s">
        <v>4916</v>
      </c>
      <c r="B4906" s="4">
        <v>45650.063612722537</v>
      </c>
      <c r="C4906" t="s">
        <v>5013</v>
      </c>
      <c r="D4906" t="s">
        <v>5028</v>
      </c>
      <c r="E4906" t="s">
        <v>5037</v>
      </c>
      <c r="F4906" t="s">
        <v>5046</v>
      </c>
      <c r="G4906" t="s">
        <v>5057</v>
      </c>
      <c r="H4906">
        <v>30529</v>
      </c>
      <c r="I4906">
        <v>13</v>
      </c>
      <c r="J4906" t="s">
        <v>5068</v>
      </c>
      <c r="K4906">
        <v>5297.7</v>
      </c>
      <c r="L4906" t="s">
        <v>5078</v>
      </c>
      <c r="M4906">
        <f>MONTH(Helper_Columns[Order_Date])</f>
        <v>12</v>
      </c>
      <c r="N4906">
        <f>YEAR(Helper_Columns[Order_Date])</f>
        <v>2024</v>
      </c>
      <c r="O4906" t="str">
        <f>TEXT(Helper_Columns[Order_Date],"mmm")</f>
        <v>Dec</v>
      </c>
      <c r="P4906" s="7">
        <f>IFERROR(Helper_Columns[Profit]/Helper_Columns[Sales_Amount],0)</f>
        <v>0.17353008614759735</v>
      </c>
      <c r="Q4906" s="5" t="str">
        <f>IF(VALUE(SUBSTITUTE(Helper_Columns[[#This Row],[Discount]],"%",""))&gt;=10,"High Discount", "Normal")</f>
        <v>Normal</v>
      </c>
      <c r="R4906" s="5" t="str">
        <f xml:space="preserve"> IF(Helper_Columns[[#This Row],[Profit]]&gt;5000,"High","Low")</f>
        <v>High</v>
      </c>
    </row>
    <row r="4907" spans="1:18" x14ac:dyDescent="0.25">
      <c r="A4907" t="s">
        <v>4917</v>
      </c>
      <c r="B4907" s="4">
        <v>45650.136627325461</v>
      </c>
      <c r="C4907" t="s">
        <v>5025</v>
      </c>
      <c r="D4907" t="s">
        <v>5027</v>
      </c>
      <c r="E4907" t="s">
        <v>5044</v>
      </c>
      <c r="F4907" t="s">
        <v>5048</v>
      </c>
      <c r="G4907" t="s">
        <v>5065</v>
      </c>
      <c r="H4907">
        <v>37409</v>
      </c>
      <c r="I4907">
        <v>5</v>
      </c>
      <c r="J4907" t="s">
        <v>5070</v>
      </c>
      <c r="K4907">
        <v>7271.84</v>
      </c>
      <c r="L4907" t="s">
        <v>5077</v>
      </c>
      <c r="M4907">
        <f>MONTH(Helper_Columns[Order_Date])</f>
        <v>12</v>
      </c>
      <c r="N4907">
        <f>YEAR(Helper_Columns[Order_Date])</f>
        <v>2024</v>
      </c>
      <c r="O4907" t="str">
        <f>TEXT(Helper_Columns[Order_Date],"mmm")</f>
        <v>Dec</v>
      </c>
      <c r="P4907" s="7">
        <f>IFERROR(Helper_Columns[Profit]/Helper_Columns[Sales_Amount],0)</f>
        <v>0.19438744687107382</v>
      </c>
      <c r="Q4907" s="5" t="str">
        <f>IF(VALUE(SUBSTITUTE(Helper_Columns[[#This Row],[Discount]],"%",""))&gt;=10,"High Discount", "Normal")</f>
        <v>Normal</v>
      </c>
      <c r="R4907" s="5" t="str">
        <f xml:space="preserve"> IF(Helper_Columns[[#This Row],[Profit]]&gt;5000,"High","Low")</f>
        <v>High</v>
      </c>
    </row>
    <row r="4908" spans="1:18" x14ac:dyDescent="0.25">
      <c r="A4908" t="s">
        <v>4918</v>
      </c>
      <c r="B4908" s="4">
        <v>45650.209641928377</v>
      </c>
      <c r="C4908" t="s">
        <v>5020</v>
      </c>
      <c r="D4908" t="s">
        <v>5026</v>
      </c>
      <c r="E4908" t="s">
        <v>5034</v>
      </c>
      <c r="F4908" t="s">
        <v>5046</v>
      </c>
      <c r="G4908" t="s">
        <v>5057</v>
      </c>
      <c r="H4908">
        <v>42664</v>
      </c>
      <c r="I4908">
        <v>3</v>
      </c>
      <c r="J4908" t="s">
        <v>5072</v>
      </c>
      <c r="K4908">
        <v>7540.78</v>
      </c>
      <c r="L4908" t="s">
        <v>5078</v>
      </c>
      <c r="M4908">
        <f>MONTH(Helper_Columns[Order_Date])</f>
        <v>12</v>
      </c>
      <c r="N4908">
        <f>YEAR(Helper_Columns[Order_Date])</f>
        <v>2024</v>
      </c>
      <c r="O4908" t="str">
        <f>TEXT(Helper_Columns[Order_Date],"mmm")</f>
        <v>Dec</v>
      </c>
      <c r="P4908" s="7">
        <f>IFERROR(Helper_Columns[Profit]/Helper_Columns[Sales_Amount],0)</f>
        <v>0.1767480780048753</v>
      </c>
      <c r="Q4908" s="5" t="str">
        <f>IF(VALUE(SUBSTITUTE(Helper_Columns[[#This Row],[Discount]],"%",""))&gt;=10,"High Discount", "Normal")</f>
        <v>High Discount</v>
      </c>
      <c r="R4908" s="5" t="str">
        <f xml:space="preserve"> IF(Helper_Columns[[#This Row],[Profit]]&gt;5000,"High","Low")</f>
        <v>High</v>
      </c>
    </row>
    <row r="4909" spans="1:18" x14ac:dyDescent="0.25">
      <c r="A4909" t="s">
        <v>4919</v>
      </c>
      <c r="B4909" s="4">
        <v>45650.282656531293</v>
      </c>
      <c r="C4909" t="s">
        <v>5024</v>
      </c>
      <c r="D4909" t="s">
        <v>5027</v>
      </c>
      <c r="E4909" t="s">
        <v>5038</v>
      </c>
      <c r="F4909" t="s">
        <v>5047</v>
      </c>
      <c r="G4909" t="s">
        <v>5067</v>
      </c>
      <c r="H4909">
        <v>52314</v>
      </c>
      <c r="I4909">
        <v>5</v>
      </c>
      <c r="J4909" t="s">
        <v>5071</v>
      </c>
      <c r="K4909">
        <v>10486.24</v>
      </c>
      <c r="L4909" t="s">
        <v>5079</v>
      </c>
      <c r="M4909">
        <f>MONTH(Helper_Columns[Order_Date])</f>
        <v>12</v>
      </c>
      <c r="N4909">
        <f>YEAR(Helper_Columns[Order_Date])</f>
        <v>2024</v>
      </c>
      <c r="O4909" t="str">
        <f>TEXT(Helper_Columns[Order_Date],"mmm")</f>
        <v>Dec</v>
      </c>
      <c r="P4909" s="7">
        <f>IFERROR(Helper_Columns[Profit]/Helper_Columns[Sales_Amount],0)</f>
        <v>0.2004480636158581</v>
      </c>
      <c r="Q4909" s="5" t="str">
        <f>IF(VALUE(SUBSTITUTE(Helper_Columns[[#This Row],[Discount]],"%",""))&gt;=10,"High Discount", "Normal")</f>
        <v>High Discount</v>
      </c>
      <c r="R4909" s="5" t="str">
        <f xml:space="preserve"> IF(Helper_Columns[[#This Row],[Profit]]&gt;5000,"High","Low")</f>
        <v>High</v>
      </c>
    </row>
    <row r="4910" spans="1:18" x14ac:dyDescent="0.25">
      <c r="A4910" t="s">
        <v>4920</v>
      </c>
      <c r="B4910" s="4">
        <v>45650.355671134217</v>
      </c>
      <c r="C4910" t="s">
        <v>5013</v>
      </c>
      <c r="D4910" t="s">
        <v>5028</v>
      </c>
      <c r="E4910" t="s">
        <v>5032</v>
      </c>
      <c r="F4910" t="s">
        <v>5048</v>
      </c>
      <c r="G4910" t="s">
        <v>5051</v>
      </c>
      <c r="H4910">
        <v>75227</v>
      </c>
      <c r="I4910">
        <v>14</v>
      </c>
      <c r="J4910" t="s">
        <v>5071</v>
      </c>
      <c r="K4910">
        <v>15608.85</v>
      </c>
      <c r="L4910" t="s">
        <v>5074</v>
      </c>
      <c r="M4910">
        <f>MONTH(Helper_Columns[Order_Date])</f>
        <v>12</v>
      </c>
      <c r="N4910">
        <f>YEAR(Helper_Columns[Order_Date])</f>
        <v>2024</v>
      </c>
      <c r="O4910" t="str">
        <f>TEXT(Helper_Columns[Order_Date],"mmm")</f>
        <v>Dec</v>
      </c>
      <c r="P4910" s="7">
        <f>IFERROR(Helper_Columns[Profit]/Helper_Columns[Sales_Amount],0)</f>
        <v>0.2074899969425871</v>
      </c>
      <c r="Q4910" s="5" t="str">
        <f>IF(VALUE(SUBSTITUTE(Helper_Columns[[#This Row],[Discount]],"%",""))&gt;=10,"High Discount", "Normal")</f>
        <v>High Discount</v>
      </c>
      <c r="R4910" s="5" t="str">
        <f xml:space="preserve"> IF(Helper_Columns[[#This Row],[Profit]]&gt;5000,"High","Low")</f>
        <v>High</v>
      </c>
    </row>
    <row r="4911" spans="1:18" x14ac:dyDescent="0.25">
      <c r="A4911" t="s">
        <v>4921</v>
      </c>
      <c r="B4911" s="4">
        <v>45650.428685737141</v>
      </c>
      <c r="C4911" t="s">
        <v>5018</v>
      </c>
      <c r="D4911" t="s">
        <v>5028</v>
      </c>
      <c r="E4911" t="s">
        <v>5037</v>
      </c>
      <c r="F4911" t="s">
        <v>5047</v>
      </c>
      <c r="G4911" t="s">
        <v>5050</v>
      </c>
      <c r="H4911">
        <v>61644</v>
      </c>
      <c r="I4911">
        <v>13</v>
      </c>
      <c r="J4911" t="s">
        <v>5073</v>
      </c>
      <c r="K4911">
        <v>9848.85</v>
      </c>
      <c r="L4911" t="s">
        <v>5078</v>
      </c>
      <c r="M4911">
        <f>MONTH(Helper_Columns[Order_Date])</f>
        <v>12</v>
      </c>
      <c r="N4911">
        <f>YEAR(Helper_Columns[Order_Date])</f>
        <v>2024</v>
      </c>
      <c r="O4911" t="str">
        <f>TEXT(Helper_Columns[Order_Date],"mmm")</f>
        <v>Dec</v>
      </c>
      <c r="P4911" s="7">
        <f>IFERROR(Helper_Columns[Profit]/Helper_Columns[Sales_Amount],0)</f>
        <v>0.15976980728051393</v>
      </c>
      <c r="Q4911" s="5" t="str">
        <f>IF(VALUE(SUBSTITUTE(Helper_Columns[[#This Row],[Discount]],"%",""))&gt;=10,"High Discount", "Normal")</f>
        <v>Normal</v>
      </c>
      <c r="R4911" s="5" t="str">
        <f xml:space="preserve"> IF(Helper_Columns[[#This Row],[Profit]]&gt;5000,"High","Low")</f>
        <v>High</v>
      </c>
    </row>
    <row r="4912" spans="1:18" x14ac:dyDescent="0.25">
      <c r="A4912" t="s">
        <v>4922</v>
      </c>
      <c r="B4912" s="4">
        <v>45650.501700340057</v>
      </c>
      <c r="C4912" t="s">
        <v>5015</v>
      </c>
      <c r="D4912" t="s">
        <v>5026</v>
      </c>
      <c r="E4912" t="s">
        <v>5030</v>
      </c>
      <c r="F4912" t="s">
        <v>5047</v>
      </c>
      <c r="G4912" t="s">
        <v>5064</v>
      </c>
      <c r="H4912">
        <v>59373</v>
      </c>
      <c r="I4912">
        <v>10</v>
      </c>
      <c r="J4912" t="s">
        <v>5068</v>
      </c>
      <c r="K4912">
        <v>6151.55</v>
      </c>
      <c r="L4912" t="s">
        <v>5078</v>
      </c>
      <c r="M4912">
        <f>MONTH(Helper_Columns[Order_Date])</f>
        <v>12</v>
      </c>
      <c r="N4912">
        <f>YEAR(Helper_Columns[Order_Date])</f>
        <v>2024</v>
      </c>
      <c r="O4912" t="str">
        <f>TEXT(Helper_Columns[Order_Date],"mmm")</f>
        <v>Dec</v>
      </c>
      <c r="P4912" s="7">
        <f>IFERROR(Helper_Columns[Profit]/Helper_Columns[Sales_Amount],0)</f>
        <v>0.10360854260354033</v>
      </c>
      <c r="Q4912" s="5" t="str">
        <f>IF(VALUE(SUBSTITUTE(Helper_Columns[[#This Row],[Discount]],"%",""))&gt;=10,"High Discount", "Normal")</f>
        <v>Normal</v>
      </c>
      <c r="R4912" s="5" t="str">
        <f xml:space="preserve"> IF(Helper_Columns[[#This Row],[Profit]]&gt;5000,"High","Low")</f>
        <v>High</v>
      </c>
    </row>
    <row r="4913" spans="1:18" x14ac:dyDescent="0.25">
      <c r="A4913" t="s">
        <v>4923</v>
      </c>
      <c r="B4913" s="4">
        <v>45650.574714942988</v>
      </c>
      <c r="C4913" t="s">
        <v>5022</v>
      </c>
      <c r="D4913" t="s">
        <v>5027</v>
      </c>
      <c r="E4913" t="s">
        <v>5031</v>
      </c>
      <c r="F4913" t="s">
        <v>5047</v>
      </c>
      <c r="G4913" t="s">
        <v>5050</v>
      </c>
      <c r="H4913">
        <v>72736</v>
      </c>
      <c r="I4913">
        <v>10</v>
      </c>
      <c r="J4913" t="s">
        <v>5068</v>
      </c>
      <c r="K4913">
        <v>8923.1299999999992</v>
      </c>
      <c r="L4913" t="s">
        <v>5075</v>
      </c>
      <c r="M4913">
        <f>MONTH(Helper_Columns[Order_Date])</f>
        <v>12</v>
      </c>
      <c r="N4913">
        <f>YEAR(Helper_Columns[Order_Date])</f>
        <v>2024</v>
      </c>
      <c r="O4913" t="str">
        <f>TEXT(Helper_Columns[Order_Date],"mmm")</f>
        <v>Dec</v>
      </c>
      <c r="P4913" s="7">
        <f>IFERROR(Helper_Columns[Profit]/Helper_Columns[Sales_Amount],0)</f>
        <v>0.12267831610206774</v>
      </c>
      <c r="Q4913" s="5" t="str">
        <f>IF(VALUE(SUBSTITUTE(Helper_Columns[[#This Row],[Discount]],"%",""))&gt;=10,"High Discount", "Normal")</f>
        <v>Normal</v>
      </c>
      <c r="R4913" s="5" t="str">
        <f xml:space="preserve"> IF(Helper_Columns[[#This Row],[Profit]]&gt;5000,"High","Low")</f>
        <v>High</v>
      </c>
    </row>
    <row r="4914" spans="1:18" x14ac:dyDescent="0.25">
      <c r="A4914" t="s">
        <v>4924</v>
      </c>
      <c r="B4914" s="4">
        <v>45650.647729545897</v>
      </c>
      <c r="C4914" t="s">
        <v>5019</v>
      </c>
      <c r="D4914" t="s">
        <v>5028</v>
      </c>
      <c r="E4914" t="s">
        <v>5037</v>
      </c>
      <c r="F4914" t="s">
        <v>5047</v>
      </c>
      <c r="G4914" t="s">
        <v>5062</v>
      </c>
      <c r="H4914">
        <v>68720</v>
      </c>
      <c r="I4914">
        <v>5</v>
      </c>
      <c r="J4914" t="s">
        <v>5071</v>
      </c>
      <c r="K4914">
        <v>8054.76</v>
      </c>
      <c r="L4914" t="s">
        <v>5075</v>
      </c>
      <c r="M4914">
        <f>MONTH(Helper_Columns[Order_Date])</f>
        <v>12</v>
      </c>
      <c r="N4914">
        <f>YEAR(Helper_Columns[Order_Date])</f>
        <v>2024</v>
      </c>
      <c r="O4914" t="str">
        <f>TEXT(Helper_Columns[Order_Date],"mmm")</f>
        <v>Dec</v>
      </c>
      <c r="P4914" s="7">
        <f>IFERROR(Helper_Columns[Profit]/Helper_Columns[Sales_Amount],0)</f>
        <v>0.11721129220023284</v>
      </c>
      <c r="Q4914" s="5" t="str">
        <f>IF(VALUE(SUBSTITUTE(Helper_Columns[[#This Row],[Discount]],"%",""))&gt;=10,"High Discount", "Normal")</f>
        <v>High Discount</v>
      </c>
      <c r="R4914" s="5" t="str">
        <f xml:space="preserve"> IF(Helper_Columns[[#This Row],[Profit]]&gt;5000,"High","Low")</f>
        <v>High</v>
      </c>
    </row>
    <row r="4915" spans="1:18" x14ac:dyDescent="0.25">
      <c r="A4915" t="s">
        <v>4925</v>
      </c>
      <c r="B4915" s="4">
        <v>45650.720744148821</v>
      </c>
      <c r="C4915" t="s">
        <v>5021</v>
      </c>
      <c r="D4915" t="s">
        <v>5029</v>
      </c>
      <c r="E4915" t="s">
        <v>5033</v>
      </c>
      <c r="F4915" t="s">
        <v>5047</v>
      </c>
      <c r="G4915" t="s">
        <v>5064</v>
      </c>
      <c r="H4915">
        <v>43146</v>
      </c>
      <c r="I4915">
        <v>6</v>
      </c>
      <c r="J4915" t="s">
        <v>5071</v>
      </c>
      <c r="K4915">
        <v>6143.61</v>
      </c>
      <c r="L4915" t="s">
        <v>5078</v>
      </c>
      <c r="M4915">
        <f>MONTH(Helper_Columns[Order_Date])</f>
        <v>12</v>
      </c>
      <c r="N4915">
        <f>YEAR(Helper_Columns[Order_Date])</f>
        <v>2024</v>
      </c>
      <c r="O4915" t="str">
        <f>TEXT(Helper_Columns[Order_Date],"mmm")</f>
        <v>Dec</v>
      </c>
      <c r="P4915" s="7">
        <f>IFERROR(Helper_Columns[Profit]/Helper_Columns[Sales_Amount],0)</f>
        <v>0.14239118342372409</v>
      </c>
      <c r="Q4915" s="5" t="str">
        <f>IF(VALUE(SUBSTITUTE(Helper_Columns[[#This Row],[Discount]],"%",""))&gt;=10,"High Discount", "Normal")</f>
        <v>High Discount</v>
      </c>
      <c r="R4915" s="5" t="str">
        <f xml:space="preserve"> IF(Helper_Columns[[#This Row],[Profit]]&gt;5000,"High","Low")</f>
        <v>High</v>
      </c>
    </row>
    <row r="4916" spans="1:18" x14ac:dyDescent="0.25">
      <c r="A4916" t="s">
        <v>4926</v>
      </c>
      <c r="B4916" s="4">
        <v>45650.793758751737</v>
      </c>
      <c r="C4916" t="s">
        <v>5018</v>
      </c>
      <c r="D4916" t="s">
        <v>5029</v>
      </c>
      <c r="E4916" t="s">
        <v>5041</v>
      </c>
      <c r="F4916" t="s">
        <v>5047</v>
      </c>
      <c r="G4916" t="s">
        <v>5050</v>
      </c>
      <c r="H4916">
        <v>12034</v>
      </c>
      <c r="I4916">
        <v>14</v>
      </c>
      <c r="J4916" t="s">
        <v>5069</v>
      </c>
      <c r="K4916">
        <v>1088.07</v>
      </c>
      <c r="L4916" t="s">
        <v>5078</v>
      </c>
      <c r="M4916">
        <f>MONTH(Helper_Columns[Order_Date])</f>
        <v>12</v>
      </c>
      <c r="N4916">
        <f>YEAR(Helper_Columns[Order_Date])</f>
        <v>2024</v>
      </c>
      <c r="O4916" t="str">
        <f>TEXT(Helper_Columns[Order_Date],"mmm")</f>
        <v>Dec</v>
      </c>
      <c r="P4916" s="7">
        <f>IFERROR(Helper_Columns[Profit]/Helper_Columns[Sales_Amount],0)</f>
        <v>9.0416320425461189E-2</v>
      </c>
      <c r="Q4916" s="5" t="str">
        <f>IF(VALUE(SUBSTITUTE(Helper_Columns[[#This Row],[Discount]],"%",""))&gt;=10,"High Discount", "Normal")</f>
        <v>High Discount</v>
      </c>
      <c r="R4916" s="5" t="str">
        <f xml:space="preserve"> IF(Helper_Columns[[#This Row],[Profit]]&gt;5000,"High","Low")</f>
        <v>Low</v>
      </c>
    </row>
    <row r="4917" spans="1:18" x14ac:dyDescent="0.25">
      <c r="A4917" t="s">
        <v>4927</v>
      </c>
      <c r="B4917" s="4">
        <v>45650.866773354661</v>
      </c>
      <c r="C4917" t="s">
        <v>5016</v>
      </c>
      <c r="D4917" t="s">
        <v>5029</v>
      </c>
      <c r="E4917" t="s">
        <v>5033</v>
      </c>
      <c r="F4917" t="s">
        <v>5046</v>
      </c>
      <c r="G4917" t="s">
        <v>5054</v>
      </c>
      <c r="H4917">
        <v>66293</v>
      </c>
      <c r="I4917">
        <v>4</v>
      </c>
      <c r="J4917" t="s">
        <v>5073</v>
      </c>
      <c r="K4917">
        <v>7024.32</v>
      </c>
      <c r="L4917" t="s">
        <v>5074</v>
      </c>
      <c r="M4917">
        <f>MONTH(Helper_Columns[Order_Date])</f>
        <v>12</v>
      </c>
      <c r="N4917">
        <f>YEAR(Helper_Columns[Order_Date])</f>
        <v>2024</v>
      </c>
      <c r="O4917" t="str">
        <f>TEXT(Helper_Columns[Order_Date],"mmm")</f>
        <v>Dec</v>
      </c>
      <c r="P4917" s="7">
        <f>IFERROR(Helper_Columns[Profit]/Helper_Columns[Sales_Amount],0)</f>
        <v>0.1059586985051212</v>
      </c>
      <c r="Q4917" s="5" t="str">
        <f>IF(VALUE(SUBSTITUTE(Helper_Columns[[#This Row],[Discount]],"%",""))&gt;=10,"High Discount", "Normal")</f>
        <v>Normal</v>
      </c>
      <c r="R4917" s="5" t="str">
        <f xml:space="preserve"> IF(Helper_Columns[[#This Row],[Profit]]&gt;5000,"High","Low")</f>
        <v>High</v>
      </c>
    </row>
    <row r="4918" spans="1:18" x14ac:dyDescent="0.25">
      <c r="A4918" t="s">
        <v>4928</v>
      </c>
      <c r="B4918" s="4">
        <v>45650.939787957577</v>
      </c>
      <c r="C4918" t="s">
        <v>5025</v>
      </c>
      <c r="D4918" t="s">
        <v>5028</v>
      </c>
      <c r="E4918" t="s">
        <v>5032</v>
      </c>
      <c r="F4918" t="s">
        <v>5048</v>
      </c>
      <c r="G4918" t="s">
        <v>5059</v>
      </c>
      <c r="H4918">
        <v>44591</v>
      </c>
      <c r="I4918">
        <v>10</v>
      </c>
      <c r="J4918" t="s">
        <v>5071</v>
      </c>
      <c r="K4918">
        <v>8896.4500000000007</v>
      </c>
      <c r="L4918" t="s">
        <v>5074</v>
      </c>
      <c r="M4918">
        <f>MONTH(Helper_Columns[Order_Date])</f>
        <v>12</v>
      </c>
      <c r="N4918">
        <f>YEAR(Helper_Columns[Order_Date])</f>
        <v>2024</v>
      </c>
      <c r="O4918" t="str">
        <f>TEXT(Helper_Columns[Order_Date],"mmm")</f>
        <v>Dec</v>
      </c>
      <c r="P4918" s="7">
        <f>IFERROR(Helper_Columns[Profit]/Helper_Columns[Sales_Amount],0)</f>
        <v>0.19951223341032945</v>
      </c>
      <c r="Q4918" s="5" t="str">
        <f>IF(VALUE(SUBSTITUTE(Helper_Columns[[#This Row],[Discount]],"%",""))&gt;=10,"High Discount", "Normal")</f>
        <v>High Discount</v>
      </c>
      <c r="R4918" s="5" t="str">
        <f xml:space="preserve"> IF(Helper_Columns[[#This Row],[Profit]]&gt;5000,"High","Low")</f>
        <v>High</v>
      </c>
    </row>
    <row r="4919" spans="1:18" x14ac:dyDescent="0.25">
      <c r="A4919" t="s">
        <v>4929</v>
      </c>
      <c r="B4919" s="4">
        <v>45651.012802560508</v>
      </c>
      <c r="C4919" t="s">
        <v>5017</v>
      </c>
      <c r="D4919" t="s">
        <v>5026</v>
      </c>
      <c r="E4919" t="s">
        <v>5045</v>
      </c>
      <c r="F4919" t="s">
        <v>5047</v>
      </c>
      <c r="G4919" t="s">
        <v>5062</v>
      </c>
      <c r="H4919">
        <v>35503</v>
      </c>
      <c r="I4919">
        <v>2</v>
      </c>
      <c r="J4919" t="s">
        <v>5071</v>
      </c>
      <c r="K4919">
        <v>2876.42</v>
      </c>
      <c r="L4919" t="s">
        <v>5079</v>
      </c>
      <c r="M4919">
        <f>MONTH(Helper_Columns[Order_Date])</f>
        <v>12</v>
      </c>
      <c r="N4919">
        <f>YEAR(Helper_Columns[Order_Date])</f>
        <v>2024</v>
      </c>
      <c r="O4919" t="str">
        <f>TEXT(Helper_Columns[Order_Date],"mmm")</f>
        <v>Dec</v>
      </c>
      <c r="P4919" s="7">
        <f>IFERROR(Helper_Columns[Profit]/Helper_Columns[Sales_Amount],0)</f>
        <v>8.1019068811086392E-2</v>
      </c>
      <c r="Q4919" s="5" t="str">
        <f>IF(VALUE(SUBSTITUTE(Helper_Columns[[#This Row],[Discount]],"%",""))&gt;=10,"High Discount", "Normal")</f>
        <v>High Discount</v>
      </c>
      <c r="R4919" s="5" t="str">
        <f xml:space="preserve"> IF(Helper_Columns[[#This Row],[Profit]]&gt;5000,"High","Low")</f>
        <v>Low</v>
      </c>
    </row>
    <row r="4920" spans="1:18" x14ac:dyDescent="0.25">
      <c r="A4920" t="s">
        <v>4930</v>
      </c>
      <c r="B4920" s="4">
        <v>45651.085817163417</v>
      </c>
      <c r="C4920" t="s">
        <v>5015</v>
      </c>
      <c r="D4920" t="s">
        <v>5028</v>
      </c>
      <c r="E4920" t="s">
        <v>5035</v>
      </c>
      <c r="F4920" t="s">
        <v>5048</v>
      </c>
      <c r="G4920" t="s">
        <v>5059</v>
      </c>
      <c r="H4920">
        <v>29957</v>
      </c>
      <c r="I4920">
        <v>8</v>
      </c>
      <c r="J4920" t="s">
        <v>5070</v>
      </c>
      <c r="K4920">
        <v>4517.57</v>
      </c>
      <c r="L4920" t="s">
        <v>5079</v>
      </c>
      <c r="M4920">
        <f>MONTH(Helper_Columns[Order_Date])</f>
        <v>12</v>
      </c>
      <c r="N4920">
        <f>YEAR(Helper_Columns[Order_Date])</f>
        <v>2024</v>
      </c>
      <c r="O4920" t="str">
        <f>TEXT(Helper_Columns[Order_Date],"mmm")</f>
        <v>Dec</v>
      </c>
      <c r="P4920" s="7">
        <f>IFERROR(Helper_Columns[Profit]/Helper_Columns[Sales_Amount],0)</f>
        <v>0.15080181593617517</v>
      </c>
      <c r="Q4920" s="5" t="str">
        <f>IF(VALUE(SUBSTITUTE(Helper_Columns[[#This Row],[Discount]],"%",""))&gt;=10,"High Discount", "Normal")</f>
        <v>Normal</v>
      </c>
      <c r="R4920" s="5" t="str">
        <f xml:space="preserve"> IF(Helper_Columns[[#This Row],[Profit]]&gt;5000,"High","Low")</f>
        <v>Low</v>
      </c>
    </row>
    <row r="4921" spans="1:18" x14ac:dyDescent="0.25">
      <c r="A4921" t="s">
        <v>4931</v>
      </c>
      <c r="B4921" s="4">
        <v>45651.158831766341</v>
      </c>
      <c r="C4921" t="s">
        <v>5015</v>
      </c>
      <c r="D4921" t="s">
        <v>5028</v>
      </c>
      <c r="E4921" t="s">
        <v>5037</v>
      </c>
      <c r="F4921" t="s">
        <v>5048</v>
      </c>
      <c r="G4921" t="s">
        <v>5065</v>
      </c>
      <c r="H4921">
        <v>22091</v>
      </c>
      <c r="I4921">
        <v>4</v>
      </c>
      <c r="J4921" t="s">
        <v>5072</v>
      </c>
      <c r="K4921">
        <v>2860.08</v>
      </c>
      <c r="L4921" t="s">
        <v>5075</v>
      </c>
      <c r="M4921">
        <f>MONTH(Helper_Columns[Order_Date])</f>
        <v>12</v>
      </c>
      <c r="N4921">
        <f>YEAR(Helper_Columns[Order_Date])</f>
        <v>2024</v>
      </c>
      <c r="O4921" t="str">
        <f>TEXT(Helper_Columns[Order_Date],"mmm")</f>
        <v>Dec</v>
      </c>
      <c r="P4921" s="7">
        <f>IFERROR(Helper_Columns[Profit]/Helper_Columns[Sales_Amount],0)</f>
        <v>0.12946810918473586</v>
      </c>
      <c r="Q4921" s="5" t="str">
        <f>IF(VALUE(SUBSTITUTE(Helper_Columns[[#This Row],[Discount]],"%",""))&gt;=10,"High Discount", "Normal")</f>
        <v>High Discount</v>
      </c>
      <c r="R4921" s="5" t="str">
        <f xml:space="preserve"> IF(Helper_Columns[[#This Row],[Profit]]&gt;5000,"High","Low")</f>
        <v>Low</v>
      </c>
    </row>
    <row r="4922" spans="1:18" x14ac:dyDescent="0.25">
      <c r="A4922" t="s">
        <v>4932</v>
      </c>
      <c r="B4922" s="4">
        <v>45651.231846369272</v>
      </c>
      <c r="C4922" t="s">
        <v>5013</v>
      </c>
      <c r="D4922" t="s">
        <v>5029</v>
      </c>
      <c r="E4922" t="s">
        <v>5041</v>
      </c>
      <c r="F4922" t="s">
        <v>5048</v>
      </c>
      <c r="G4922" t="s">
        <v>5052</v>
      </c>
      <c r="H4922">
        <v>40518</v>
      </c>
      <c r="I4922">
        <v>7</v>
      </c>
      <c r="J4922" t="s">
        <v>5068</v>
      </c>
      <c r="K4922">
        <v>6389.47</v>
      </c>
      <c r="L4922" t="s">
        <v>5075</v>
      </c>
      <c r="M4922">
        <f>MONTH(Helper_Columns[Order_Date])</f>
        <v>12</v>
      </c>
      <c r="N4922">
        <f>YEAR(Helper_Columns[Order_Date])</f>
        <v>2024</v>
      </c>
      <c r="O4922" t="str">
        <f>TEXT(Helper_Columns[Order_Date],"mmm")</f>
        <v>Dec</v>
      </c>
      <c r="P4922" s="7">
        <f>IFERROR(Helper_Columns[Profit]/Helper_Columns[Sales_Amount],0)</f>
        <v>0.1576946048669727</v>
      </c>
      <c r="Q4922" s="5" t="str">
        <f>IF(VALUE(SUBSTITUTE(Helper_Columns[[#This Row],[Discount]],"%",""))&gt;=10,"High Discount", "Normal")</f>
        <v>Normal</v>
      </c>
      <c r="R4922" s="5" t="str">
        <f xml:space="preserve"> IF(Helper_Columns[[#This Row],[Profit]]&gt;5000,"High","Low")</f>
        <v>High</v>
      </c>
    </row>
    <row r="4923" spans="1:18" x14ac:dyDescent="0.25">
      <c r="A4923" t="s">
        <v>4933</v>
      </c>
      <c r="B4923" s="4">
        <v>45651.304860972188</v>
      </c>
      <c r="C4923" t="s">
        <v>5013</v>
      </c>
      <c r="D4923" t="s">
        <v>5028</v>
      </c>
      <c r="E4923" t="s">
        <v>5036</v>
      </c>
      <c r="F4923" t="s">
        <v>5047</v>
      </c>
      <c r="G4923" t="s">
        <v>5067</v>
      </c>
      <c r="H4923">
        <v>56433</v>
      </c>
      <c r="I4923">
        <v>14</v>
      </c>
      <c r="J4923" t="s">
        <v>5071</v>
      </c>
      <c r="K4923">
        <v>10517.19</v>
      </c>
      <c r="L4923" t="s">
        <v>5077</v>
      </c>
      <c r="M4923">
        <f>MONTH(Helper_Columns[Order_Date])</f>
        <v>12</v>
      </c>
      <c r="N4923">
        <f>YEAR(Helper_Columns[Order_Date])</f>
        <v>2024</v>
      </c>
      <c r="O4923" t="str">
        <f>TEXT(Helper_Columns[Order_Date],"mmm")</f>
        <v>Dec</v>
      </c>
      <c r="P4923" s="7">
        <f>IFERROR(Helper_Columns[Profit]/Helper_Columns[Sales_Amount],0)</f>
        <v>0.18636595608952208</v>
      </c>
      <c r="Q4923" s="5" t="str">
        <f>IF(VALUE(SUBSTITUTE(Helper_Columns[[#This Row],[Discount]],"%",""))&gt;=10,"High Discount", "Normal")</f>
        <v>High Discount</v>
      </c>
      <c r="R4923" s="5" t="str">
        <f xml:space="preserve"> IF(Helper_Columns[[#This Row],[Profit]]&gt;5000,"High","Low")</f>
        <v>High</v>
      </c>
    </row>
    <row r="4924" spans="1:18" x14ac:dyDescent="0.25">
      <c r="A4924" t="s">
        <v>4934</v>
      </c>
      <c r="B4924" s="4">
        <v>45651.377875575097</v>
      </c>
      <c r="C4924" t="s">
        <v>5023</v>
      </c>
      <c r="D4924" t="s">
        <v>5026</v>
      </c>
      <c r="E4924" t="s">
        <v>5045</v>
      </c>
      <c r="F4924" t="s">
        <v>5047</v>
      </c>
      <c r="G4924" t="s">
        <v>5063</v>
      </c>
      <c r="H4924">
        <v>25053</v>
      </c>
      <c r="I4924">
        <v>3</v>
      </c>
      <c r="J4924" t="s">
        <v>5070</v>
      </c>
      <c r="K4924">
        <v>2205.79</v>
      </c>
      <c r="L4924" t="s">
        <v>5076</v>
      </c>
      <c r="M4924">
        <f>MONTH(Helper_Columns[Order_Date])</f>
        <v>12</v>
      </c>
      <c r="N4924">
        <f>YEAR(Helper_Columns[Order_Date])</f>
        <v>2024</v>
      </c>
      <c r="O4924" t="str">
        <f>TEXT(Helper_Columns[Order_Date],"mmm")</f>
        <v>Dec</v>
      </c>
      <c r="P4924" s="7">
        <f>IFERROR(Helper_Columns[Profit]/Helper_Columns[Sales_Amount],0)</f>
        <v>8.8044944717199536E-2</v>
      </c>
      <c r="Q4924" s="5" t="str">
        <f>IF(VALUE(SUBSTITUTE(Helper_Columns[[#This Row],[Discount]],"%",""))&gt;=10,"High Discount", "Normal")</f>
        <v>Normal</v>
      </c>
      <c r="R4924" s="5" t="str">
        <f xml:space="preserve"> IF(Helper_Columns[[#This Row],[Profit]]&gt;5000,"High","Low")</f>
        <v>Low</v>
      </c>
    </row>
    <row r="4925" spans="1:18" x14ac:dyDescent="0.25">
      <c r="A4925" t="s">
        <v>4935</v>
      </c>
      <c r="B4925" s="4">
        <v>45651.450890178043</v>
      </c>
      <c r="C4925" t="s">
        <v>5022</v>
      </c>
      <c r="D4925" t="s">
        <v>5026</v>
      </c>
      <c r="E4925" t="s">
        <v>5034</v>
      </c>
      <c r="F4925" t="s">
        <v>5046</v>
      </c>
      <c r="G4925" t="s">
        <v>5049</v>
      </c>
      <c r="H4925">
        <v>67643</v>
      </c>
      <c r="I4925">
        <v>7</v>
      </c>
      <c r="J4925" t="s">
        <v>5071</v>
      </c>
      <c r="K4925">
        <v>11388.52</v>
      </c>
      <c r="L4925" t="s">
        <v>5076</v>
      </c>
      <c r="M4925">
        <f>MONTH(Helper_Columns[Order_Date])</f>
        <v>12</v>
      </c>
      <c r="N4925">
        <f>YEAR(Helper_Columns[Order_Date])</f>
        <v>2024</v>
      </c>
      <c r="O4925" t="str">
        <f>TEXT(Helper_Columns[Order_Date],"mmm")</f>
        <v>Dec</v>
      </c>
      <c r="P4925" s="7">
        <f>IFERROR(Helper_Columns[Profit]/Helper_Columns[Sales_Amount],0)</f>
        <v>0.16836213651079934</v>
      </c>
      <c r="Q4925" s="5" t="str">
        <f>IF(VALUE(SUBSTITUTE(Helper_Columns[[#This Row],[Discount]],"%",""))&gt;=10,"High Discount", "Normal")</f>
        <v>High Discount</v>
      </c>
      <c r="R4925" s="5" t="str">
        <f xml:space="preserve"> IF(Helper_Columns[[#This Row],[Profit]]&gt;5000,"High","Low")</f>
        <v>High</v>
      </c>
    </row>
    <row r="4926" spans="1:18" x14ac:dyDescent="0.25">
      <c r="A4926" t="s">
        <v>4936</v>
      </c>
      <c r="B4926" s="4">
        <v>45651.523904780952</v>
      </c>
      <c r="C4926" t="s">
        <v>5016</v>
      </c>
      <c r="D4926" t="s">
        <v>5029</v>
      </c>
      <c r="E4926" t="s">
        <v>5039</v>
      </c>
      <c r="F4926" t="s">
        <v>5048</v>
      </c>
      <c r="G4926" t="s">
        <v>5056</v>
      </c>
      <c r="H4926">
        <v>13949</v>
      </c>
      <c r="I4926">
        <v>8</v>
      </c>
      <c r="J4926" t="s">
        <v>5068</v>
      </c>
      <c r="K4926">
        <v>1719.43</v>
      </c>
      <c r="L4926" t="s">
        <v>5077</v>
      </c>
      <c r="M4926">
        <f>MONTH(Helper_Columns[Order_Date])</f>
        <v>12</v>
      </c>
      <c r="N4926">
        <f>YEAR(Helper_Columns[Order_Date])</f>
        <v>2024</v>
      </c>
      <c r="O4926" t="str">
        <f>TEXT(Helper_Columns[Order_Date],"mmm")</f>
        <v>Dec</v>
      </c>
      <c r="P4926" s="7">
        <f>IFERROR(Helper_Columns[Profit]/Helper_Columns[Sales_Amount],0)</f>
        <v>0.12326546705857051</v>
      </c>
      <c r="Q4926" s="5" t="str">
        <f>IF(VALUE(SUBSTITUTE(Helper_Columns[[#This Row],[Discount]],"%",""))&gt;=10,"High Discount", "Normal")</f>
        <v>Normal</v>
      </c>
      <c r="R4926" s="5" t="str">
        <f xml:space="preserve"> IF(Helper_Columns[[#This Row],[Profit]]&gt;5000,"High","Low")</f>
        <v>Low</v>
      </c>
    </row>
    <row r="4927" spans="1:18" x14ac:dyDescent="0.25">
      <c r="A4927" t="s">
        <v>4937</v>
      </c>
      <c r="B4927" s="4">
        <v>45651.596919383868</v>
      </c>
      <c r="C4927" t="s">
        <v>5018</v>
      </c>
      <c r="D4927" t="s">
        <v>5027</v>
      </c>
      <c r="E4927" t="s">
        <v>5031</v>
      </c>
      <c r="F4927" t="s">
        <v>5046</v>
      </c>
      <c r="G4927" t="s">
        <v>5060</v>
      </c>
      <c r="H4927">
        <v>69570</v>
      </c>
      <c r="I4927">
        <v>2</v>
      </c>
      <c r="J4927" t="s">
        <v>5070</v>
      </c>
      <c r="K4927">
        <v>6169.09</v>
      </c>
      <c r="L4927" t="s">
        <v>5077</v>
      </c>
      <c r="M4927">
        <f>MONTH(Helper_Columns[Order_Date])</f>
        <v>12</v>
      </c>
      <c r="N4927">
        <f>YEAR(Helper_Columns[Order_Date])</f>
        <v>2024</v>
      </c>
      <c r="O4927" t="str">
        <f>TEXT(Helper_Columns[Order_Date],"mmm")</f>
        <v>Dec</v>
      </c>
      <c r="P4927" s="7">
        <f>IFERROR(Helper_Columns[Profit]/Helper_Columns[Sales_Amount],0)</f>
        <v>8.8674572373149352E-2</v>
      </c>
      <c r="Q4927" s="5" t="str">
        <f>IF(VALUE(SUBSTITUTE(Helper_Columns[[#This Row],[Discount]],"%",""))&gt;=10,"High Discount", "Normal")</f>
        <v>Normal</v>
      </c>
      <c r="R4927" s="5" t="str">
        <f xml:space="preserve"> IF(Helper_Columns[[#This Row],[Profit]]&gt;5000,"High","Low")</f>
        <v>High</v>
      </c>
    </row>
    <row r="4928" spans="1:18" x14ac:dyDescent="0.25">
      <c r="A4928" t="s">
        <v>4938</v>
      </c>
      <c r="B4928" s="4">
        <v>45651.669933986792</v>
      </c>
      <c r="C4928" t="s">
        <v>5015</v>
      </c>
      <c r="D4928" t="s">
        <v>5026</v>
      </c>
      <c r="E4928" t="s">
        <v>5045</v>
      </c>
      <c r="F4928" t="s">
        <v>5048</v>
      </c>
      <c r="G4928" t="s">
        <v>5055</v>
      </c>
      <c r="H4928">
        <v>13333</v>
      </c>
      <c r="I4928">
        <v>8</v>
      </c>
      <c r="J4928" t="s">
        <v>5068</v>
      </c>
      <c r="K4928">
        <v>2504.85</v>
      </c>
      <c r="L4928" t="s">
        <v>5076</v>
      </c>
      <c r="M4928">
        <f>MONTH(Helper_Columns[Order_Date])</f>
        <v>12</v>
      </c>
      <c r="N4928">
        <f>YEAR(Helper_Columns[Order_Date])</f>
        <v>2024</v>
      </c>
      <c r="O4928" t="str">
        <f>TEXT(Helper_Columns[Order_Date],"mmm")</f>
        <v>Dec</v>
      </c>
      <c r="P4928" s="7">
        <f>IFERROR(Helper_Columns[Profit]/Helper_Columns[Sales_Amount],0)</f>
        <v>0.18786844671116779</v>
      </c>
      <c r="Q4928" s="5" t="str">
        <f>IF(VALUE(SUBSTITUTE(Helper_Columns[[#This Row],[Discount]],"%",""))&gt;=10,"High Discount", "Normal")</f>
        <v>Normal</v>
      </c>
      <c r="R4928" s="5" t="str">
        <f xml:space="preserve"> IF(Helper_Columns[[#This Row],[Profit]]&gt;5000,"High","Low")</f>
        <v>Low</v>
      </c>
    </row>
    <row r="4929" spans="1:18" x14ac:dyDescent="0.25">
      <c r="A4929" t="s">
        <v>4939</v>
      </c>
      <c r="B4929" s="4">
        <v>45651.742948589708</v>
      </c>
      <c r="C4929" t="s">
        <v>5018</v>
      </c>
      <c r="D4929" t="s">
        <v>5028</v>
      </c>
      <c r="E4929" t="s">
        <v>5037</v>
      </c>
      <c r="F4929" t="s">
        <v>5046</v>
      </c>
      <c r="G4929" t="s">
        <v>5066</v>
      </c>
      <c r="H4929">
        <v>72786</v>
      </c>
      <c r="I4929">
        <v>14</v>
      </c>
      <c r="J4929" t="s">
        <v>5073</v>
      </c>
      <c r="K4929">
        <v>7940.41</v>
      </c>
      <c r="L4929" t="s">
        <v>5078</v>
      </c>
      <c r="M4929">
        <f>MONTH(Helper_Columns[Order_Date])</f>
        <v>12</v>
      </c>
      <c r="N4929">
        <f>YEAR(Helper_Columns[Order_Date])</f>
        <v>2024</v>
      </c>
      <c r="O4929" t="str">
        <f>TEXT(Helper_Columns[Order_Date],"mmm")</f>
        <v>Dec</v>
      </c>
      <c r="P4929" s="7">
        <f>IFERROR(Helper_Columns[Profit]/Helper_Columns[Sales_Amount],0)</f>
        <v>0.10909254526969472</v>
      </c>
      <c r="Q4929" s="5" t="str">
        <f>IF(VALUE(SUBSTITUTE(Helper_Columns[[#This Row],[Discount]],"%",""))&gt;=10,"High Discount", "Normal")</f>
        <v>Normal</v>
      </c>
      <c r="R4929" s="5" t="str">
        <f xml:space="preserve"> IF(Helper_Columns[[#This Row],[Profit]]&gt;5000,"High","Low")</f>
        <v>High</v>
      </c>
    </row>
    <row r="4930" spans="1:18" x14ac:dyDescent="0.25">
      <c r="A4930" t="s">
        <v>4940</v>
      </c>
      <c r="B4930" s="4">
        <v>45651.815963192617</v>
      </c>
      <c r="C4930" t="s">
        <v>5021</v>
      </c>
      <c r="D4930" t="s">
        <v>5027</v>
      </c>
      <c r="E4930" t="s">
        <v>5038</v>
      </c>
      <c r="F4930" t="s">
        <v>5046</v>
      </c>
      <c r="G4930" t="s">
        <v>5057</v>
      </c>
      <c r="H4930">
        <v>71805</v>
      </c>
      <c r="I4930">
        <v>7</v>
      </c>
      <c r="J4930" t="s">
        <v>5072</v>
      </c>
      <c r="K4930">
        <v>14036.72</v>
      </c>
      <c r="L4930" t="s">
        <v>5077</v>
      </c>
      <c r="M4930">
        <f>MONTH(Helper_Columns[Order_Date])</f>
        <v>12</v>
      </c>
      <c r="N4930">
        <f>YEAR(Helper_Columns[Order_Date])</f>
        <v>2024</v>
      </c>
      <c r="O4930" t="str">
        <f>TEXT(Helper_Columns[Order_Date],"mmm")</f>
        <v>Dec</v>
      </c>
      <c r="P4930" s="7">
        <f>IFERROR(Helper_Columns[Profit]/Helper_Columns[Sales_Amount],0)</f>
        <v>0.19548387995264951</v>
      </c>
      <c r="Q4930" s="5" t="str">
        <f>IF(VALUE(SUBSTITUTE(Helper_Columns[[#This Row],[Discount]],"%",""))&gt;=10,"High Discount", "Normal")</f>
        <v>High Discount</v>
      </c>
      <c r="R4930" s="5" t="str">
        <f xml:space="preserve"> IF(Helper_Columns[[#This Row],[Profit]]&gt;5000,"High","Low")</f>
        <v>High</v>
      </c>
    </row>
    <row r="4931" spans="1:18" x14ac:dyDescent="0.25">
      <c r="A4931" t="s">
        <v>4941</v>
      </c>
      <c r="B4931" s="4">
        <v>45651.888977795563</v>
      </c>
      <c r="C4931" t="s">
        <v>5020</v>
      </c>
      <c r="D4931" t="s">
        <v>5029</v>
      </c>
      <c r="E4931" t="s">
        <v>5041</v>
      </c>
      <c r="F4931" t="s">
        <v>5047</v>
      </c>
      <c r="G4931" t="s">
        <v>5064</v>
      </c>
      <c r="H4931">
        <v>21715</v>
      </c>
      <c r="I4931">
        <v>4</v>
      </c>
      <c r="J4931" t="s">
        <v>5069</v>
      </c>
      <c r="K4931">
        <v>3022.34</v>
      </c>
      <c r="L4931" t="s">
        <v>5079</v>
      </c>
      <c r="M4931">
        <f>MONTH(Helper_Columns[Order_Date])</f>
        <v>12</v>
      </c>
      <c r="N4931">
        <f>YEAR(Helper_Columns[Order_Date])</f>
        <v>2024</v>
      </c>
      <c r="O4931" t="str">
        <f>TEXT(Helper_Columns[Order_Date],"mmm")</f>
        <v>Dec</v>
      </c>
      <c r="P4931" s="7">
        <f>IFERROR(Helper_Columns[Profit]/Helper_Columns[Sales_Amount],0)</f>
        <v>0.13918213216670505</v>
      </c>
      <c r="Q4931" s="5" t="str">
        <f>IF(VALUE(SUBSTITUTE(Helper_Columns[[#This Row],[Discount]],"%",""))&gt;=10,"High Discount", "Normal")</f>
        <v>High Discount</v>
      </c>
      <c r="R4931" s="5" t="str">
        <f xml:space="preserve"> IF(Helper_Columns[[#This Row],[Profit]]&gt;5000,"High","Low")</f>
        <v>Low</v>
      </c>
    </row>
    <row r="4932" spans="1:18" x14ac:dyDescent="0.25">
      <c r="A4932" t="s">
        <v>4942</v>
      </c>
      <c r="B4932" s="4">
        <v>45651.961992398472</v>
      </c>
      <c r="C4932" t="s">
        <v>5018</v>
      </c>
      <c r="D4932" t="s">
        <v>5029</v>
      </c>
      <c r="E4932" t="s">
        <v>5041</v>
      </c>
      <c r="F4932" t="s">
        <v>5048</v>
      </c>
      <c r="G4932" t="s">
        <v>5065</v>
      </c>
      <c r="H4932">
        <v>71219</v>
      </c>
      <c r="I4932">
        <v>12</v>
      </c>
      <c r="J4932" t="s">
        <v>5073</v>
      </c>
      <c r="K4932">
        <v>13028.91</v>
      </c>
      <c r="L4932" t="s">
        <v>5078</v>
      </c>
      <c r="M4932">
        <f>MONTH(Helper_Columns[Order_Date])</f>
        <v>12</v>
      </c>
      <c r="N4932">
        <f>YEAR(Helper_Columns[Order_Date])</f>
        <v>2024</v>
      </c>
      <c r="O4932" t="str">
        <f>TEXT(Helper_Columns[Order_Date],"mmm")</f>
        <v>Dec</v>
      </c>
      <c r="P4932" s="7">
        <f>IFERROR(Helper_Columns[Profit]/Helper_Columns[Sales_Amount],0)</f>
        <v>0.18294149033263596</v>
      </c>
      <c r="Q4932" s="5" t="str">
        <f>IF(VALUE(SUBSTITUTE(Helper_Columns[[#This Row],[Discount]],"%",""))&gt;=10,"High Discount", "Normal")</f>
        <v>Normal</v>
      </c>
      <c r="R4932" s="5" t="str">
        <f xml:space="preserve"> IF(Helper_Columns[[#This Row],[Profit]]&gt;5000,"High","Low")</f>
        <v>High</v>
      </c>
    </row>
    <row r="4933" spans="1:18" x14ac:dyDescent="0.25">
      <c r="A4933" t="s">
        <v>4943</v>
      </c>
      <c r="B4933" s="4">
        <v>45652.035007001388</v>
      </c>
      <c r="C4933" t="s">
        <v>5025</v>
      </c>
      <c r="D4933" t="s">
        <v>5029</v>
      </c>
      <c r="E4933" t="s">
        <v>5040</v>
      </c>
      <c r="F4933" t="s">
        <v>5046</v>
      </c>
      <c r="G4933" t="s">
        <v>5057</v>
      </c>
      <c r="H4933">
        <v>35017</v>
      </c>
      <c r="I4933">
        <v>4</v>
      </c>
      <c r="J4933" t="s">
        <v>5070</v>
      </c>
      <c r="K4933">
        <v>3197.95</v>
      </c>
      <c r="L4933" t="s">
        <v>5078</v>
      </c>
      <c r="M4933">
        <f>MONTH(Helper_Columns[Order_Date])</f>
        <v>12</v>
      </c>
      <c r="N4933">
        <f>YEAR(Helper_Columns[Order_Date])</f>
        <v>2024</v>
      </c>
      <c r="O4933" t="str">
        <f>TEXT(Helper_Columns[Order_Date],"mmm")</f>
        <v>Dec</v>
      </c>
      <c r="P4933" s="7">
        <f>IFERROR(Helper_Columns[Profit]/Helper_Columns[Sales_Amount],0)</f>
        <v>9.1325641831110596E-2</v>
      </c>
      <c r="Q4933" s="5" t="str">
        <f>IF(VALUE(SUBSTITUTE(Helper_Columns[[#This Row],[Discount]],"%",""))&gt;=10,"High Discount", "Normal")</f>
        <v>Normal</v>
      </c>
      <c r="R4933" s="5" t="str">
        <f xml:space="preserve"> IF(Helper_Columns[[#This Row],[Profit]]&gt;5000,"High","Low")</f>
        <v>Low</v>
      </c>
    </row>
    <row r="4934" spans="1:18" x14ac:dyDescent="0.25">
      <c r="A4934" t="s">
        <v>4944</v>
      </c>
      <c r="B4934" s="4">
        <v>45652.108021604319</v>
      </c>
      <c r="C4934" t="s">
        <v>5025</v>
      </c>
      <c r="D4934" t="s">
        <v>5027</v>
      </c>
      <c r="E4934" t="s">
        <v>5038</v>
      </c>
      <c r="F4934" t="s">
        <v>5047</v>
      </c>
      <c r="G4934" t="s">
        <v>5062</v>
      </c>
      <c r="H4934">
        <v>8254</v>
      </c>
      <c r="I4934">
        <v>13</v>
      </c>
      <c r="J4934" t="s">
        <v>5069</v>
      </c>
      <c r="K4934">
        <v>896.05</v>
      </c>
      <c r="L4934" t="s">
        <v>5079</v>
      </c>
      <c r="M4934">
        <f>MONTH(Helper_Columns[Order_Date])</f>
        <v>12</v>
      </c>
      <c r="N4934">
        <f>YEAR(Helper_Columns[Order_Date])</f>
        <v>2024</v>
      </c>
      <c r="O4934" t="str">
        <f>TEXT(Helper_Columns[Order_Date],"mmm")</f>
        <v>Dec</v>
      </c>
      <c r="P4934" s="7">
        <f>IFERROR(Helper_Columns[Profit]/Helper_Columns[Sales_Amount],0)</f>
        <v>0.10855948630966804</v>
      </c>
      <c r="Q4934" s="5" t="str">
        <f>IF(VALUE(SUBSTITUTE(Helper_Columns[[#This Row],[Discount]],"%",""))&gt;=10,"High Discount", "Normal")</f>
        <v>High Discount</v>
      </c>
      <c r="R4934" s="5" t="str">
        <f xml:space="preserve"> IF(Helper_Columns[[#This Row],[Profit]]&gt;5000,"High","Low")</f>
        <v>Low</v>
      </c>
    </row>
    <row r="4935" spans="1:18" x14ac:dyDescent="0.25">
      <c r="A4935" t="s">
        <v>4945</v>
      </c>
      <c r="B4935" s="4">
        <v>45652.181036207243</v>
      </c>
      <c r="C4935" t="s">
        <v>5025</v>
      </c>
      <c r="D4935" t="s">
        <v>5028</v>
      </c>
      <c r="E4935" t="s">
        <v>5036</v>
      </c>
      <c r="F4935" t="s">
        <v>5048</v>
      </c>
      <c r="G4935" t="s">
        <v>5055</v>
      </c>
      <c r="H4935">
        <v>21467</v>
      </c>
      <c r="I4935">
        <v>13</v>
      </c>
      <c r="J4935" t="s">
        <v>5070</v>
      </c>
      <c r="K4935">
        <v>4316.8500000000004</v>
      </c>
      <c r="L4935" t="s">
        <v>5078</v>
      </c>
      <c r="M4935">
        <f>MONTH(Helper_Columns[Order_Date])</f>
        <v>12</v>
      </c>
      <c r="N4935">
        <f>YEAR(Helper_Columns[Order_Date])</f>
        <v>2024</v>
      </c>
      <c r="O4935" t="str">
        <f>TEXT(Helper_Columns[Order_Date],"mmm")</f>
        <v>Dec</v>
      </c>
      <c r="P4935" s="7">
        <f>IFERROR(Helper_Columns[Profit]/Helper_Columns[Sales_Amount],0)</f>
        <v>0.20109237434201335</v>
      </c>
      <c r="Q4935" s="5" t="str">
        <f>IF(VALUE(SUBSTITUTE(Helper_Columns[[#This Row],[Discount]],"%",""))&gt;=10,"High Discount", "Normal")</f>
        <v>Normal</v>
      </c>
      <c r="R4935" s="5" t="str">
        <f xml:space="preserve"> IF(Helper_Columns[[#This Row],[Profit]]&gt;5000,"High","Low")</f>
        <v>Low</v>
      </c>
    </row>
    <row r="4936" spans="1:18" x14ac:dyDescent="0.25">
      <c r="A4936" t="s">
        <v>4946</v>
      </c>
      <c r="B4936" s="4">
        <v>45652.254050810159</v>
      </c>
      <c r="C4936" t="s">
        <v>5014</v>
      </c>
      <c r="D4936" t="s">
        <v>5027</v>
      </c>
      <c r="E4936" t="s">
        <v>5031</v>
      </c>
      <c r="F4936" t="s">
        <v>5048</v>
      </c>
      <c r="G4936" t="s">
        <v>5052</v>
      </c>
      <c r="H4936">
        <v>30445</v>
      </c>
      <c r="I4936">
        <v>1</v>
      </c>
      <c r="J4936" t="s">
        <v>5069</v>
      </c>
      <c r="K4936">
        <v>4479.16</v>
      </c>
      <c r="L4936" t="s">
        <v>5078</v>
      </c>
      <c r="M4936">
        <f>MONTH(Helper_Columns[Order_Date])</f>
        <v>12</v>
      </c>
      <c r="N4936">
        <f>YEAR(Helper_Columns[Order_Date])</f>
        <v>2024</v>
      </c>
      <c r="O4936" t="str">
        <f>TEXT(Helper_Columns[Order_Date],"mmm")</f>
        <v>Dec</v>
      </c>
      <c r="P4936" s="7">
        <f>IFERROR(Helper_Columns[Profit]/Helper_Columns[Sales_Amount],0)</f>
        <v>0.14712300870422071</v>
      </c>
      <c r="Q4936" s="5" t="str">
        <f>IF(VALUE(SUBSTITUTE(Helper_Columns[[#This Row],[Discount]],"%",""))&gt;=10,"High Discount", "Normal")</f>
        <v>High Discount</v>
      </c>
      <c r="R4936" s="5" t="str">
        <f xml:space="preserve"> IF(Helper_Columns[[#This Row],[Profit]]&gt;5000,"High","Low")</f>
        <v>Low</v>
      </c>
    </row>
    <row r="4937" spans="1:18" x14ac:dyDescent="0.25">
      <c r="A4937" t="s">
        <v>4947</v>
      </c>
      <c r="B4937" s="4">
        <v>45652.327065413083</v>
      </c>
      <c r="C4937" t="s">
        <v>5023</v>
      </c>
      <c r="D4937" t="s">
        <v>5027</v>
      </c>
      <c r="E4937" t="s">
        <v>5038</v>
      </c>
      <c r="F4937" t="s">
        <v>5046</v>
      </c>
      <c r="G4937" t="s">
        <v>5060</v>
      </c>
      <c r="H4937">
        <v>49799</v>
      </c>
      <c r="I4937">
        <v>10</v>
      </c>
      <c r="J4937" t="s">
        <v>5071</v>
      </c>
      <c r="K4937">
        <v>10181.11</v>
      </c>
      <c r="L4937" t="s">
        <v>5077</v>
      </c>
      <c r="M4937">
        <f>MONTH(Helper_Columns[Order_Date])</f>
        <v>12</v>
      </c>
      <c r="N4937">
        <f>YEAR(Helper_Columns[Order_Date])</f>
        <v>2024</v>
      </c>
      <c r="O4937" t="str">
        <f>TEXT(Helper_Columns[Order_Date],"mmm")</f>
        <v>Dec</v>
      </c>
      <c r="P4937" s="7">
        <f>IFERROR(Helper_Columns[Profit]/Helper_Columns[Sales_Amount],0)</f>
        <v>0.20444406514187033</v>
      </c>
      <c r="Q4937" s="5" t="str">
        <f>IF(VALUE(SUBSTITUTE(Helper_Columns[[#This Row],[Discount]],"%",""))&gt;=10,"High Discount", "Normal")</f>
        <v>High Discount</v>
      </c>
      <c r="R4937" s="5" t="str">
        <f xml:space="preserve"> IF(Helper_Columns[[#This Row],[Profit]]&gt;5000,"High","Low")</f>
        <v>High</v>
      </c>
    </row>
    <row r="4938" spans="1:18" x14ac:dyDescent="0.25">
      <c r="A4938" t="s">
        <v>4948</v>
      </c>
      <c r="B4938" s="4">
        <v>45652.400080015992</v>
      </c>
      <c r="C4938" t="s">
        <v>5018</v>
      </c>
      <c r="D4938" t="s">
        <v>5028</v>
      </c>
      <c r="E4938" t="s">
        <v>5037</v>
      </c>
      <c r="F4938" t="s">
        <v>5048</v>
      </c>
      <c r="G4938" t="s">
        <v>5055</v>
      </c>
      <c r="H4938">
        <v>68586</v>
      </c>
      <c r="I4938">
        <v>2</v>
      </c>
      <c r="J4938" t="s">
        <v>5071</v>
      </c>
      <c r="K4938">
        <v>10983.83</v>
      </c>
      <c r="L4938" t="s">
        <v>5078</v>
      </c>
      <c r="M4938">
        <f>MONTH(Helper_Columns[Order_Date])</f>
        <v>12</v>
      </c>
      <c r="N4938">
        <f>YEAR(Helper_Columns[Order_Date])</f>
        <v>2024</v>
      </c>
      <c r="O4938" t="str">
        <f>TEXT(Helper_Columns[Order_Date],"mmm")</f>
        <v>Dec</v>
      </c>
      <c r="P4938" s="7">
        <f>IFERROR(Helper_Columns[Profit]/Helper_Columns[Sales_Amount],0)</f>
        <v>0.16014682296678623</v>
      </c>
      <c r="Q4938" s="5" t="str">
        <f>IF(VALUE(SUBSTITUTE(Helper_Columns[[#This Row],[Discount]],"%",""))&gt;=10,"High Discount", "Normal")</f>
        <v>High Discount</v>
      </c>
      <c r="R4938" s="5" t="str">
        <f xml:space="preserve"> IF(Helper_Columns[[#This Row],[Profit]]&gt;5000,"High","Low")</f>
        <v>High</v>
      </c>
    </row>
    <row r="4939" spans="1:18" x14ac:dyDescent="0.25">
      <c r="A4939" t="s">
        <v>4949</v>
      </c>
      <c r="B4939" s="4">
        <v>45652.473094618923</v>
      </c>
      <c r="C4939" t="s">
        <v>5016</v>
      </c>
      <c r="D4939" t="s">
        <v>5029</v>
      </c>
      <c r="E4939" t="s">
        <v>5041</v>
      </c>
      <c r="F4939" t="s">
        <v>5047</v>
      </c>
      <c r="G4939" t="s">
        <v>5050</v>
      </c>
      <c r="H4939">
        <v>78711</v>
      </c>
      <c r="I4939">
        <v>9</v>
      </c>
      <c r="J4939" t="s">
        <v>5071</v>
      </c>
      <c r="K4939">
        <v>13712.4</v>
      </c>
      <c r="L4939" t="s">
        <v>5074</v>
      </c>
      <c r="M4939">
        <f>MONTH(Helper_Columns[Order_Date])</f>
        <v>12</v>
      </c>
      <c r="N4939">
        <f>YEAR(Helper_Columns[Order_Date])</f>
        <v>2024</v>
      </c>
      <c r="O4939" t="str">
        <f>TEXT(Helper_Columns[Order_Date],"mmm")</f>
        <v>Dec</v>
      </c>
      <c r="P4939" s="7">
        <f>IFERROR(Helper_Columns[Profit]/Helper_Columns[Sales_Amount],0)</f>
        <v>0.17421199070015625</v>
      </c>
      <c r="Q4939" s="5" t="str">
        <f>IF(VALUE(SUBSTITUTE(Helper_Columns[[#This Row],[Discount]],"%",""))&gt;=10,"High Discount", "Normal")</f>
        <v>High Discount</v>
      </c>
      <c r="R4939" s="5" t="str">
        <f xml:space="preserve"> IF(Helper_Columns[[#This Row],[Profit]]&gt;5000,"High","Low")</f>
        <v>High</v>
      </c>
    </row>
    <row r="4940" spans="1:18" x14ac:dyDescent="0.25">
      <c r="A4940" t="s">
        <v>4950</v>
      </c>
      <c r="B4940" s="4">
        <v>45652.546109221839</v>
      </c>
      <c r="C4940" t="s">
        <v>5014</v>
      </c>
      <c r="D4940" t="s">
        <v>5027</v>
      </c>
      <c r="E4940" t="s">
        <v>5042</v>
      </c>
      <c r="F4940" t="s">
        <v>5047</v>
      </c>
      <c r="G4940" t="s">
        <v>5063</v>
      </c>
      <c r="H4940">
        <v>70703</v>
      </c>
      <c r="I4940">
        <v>14</v>
      </c>
      <c r="J4940" t="s">
        <v>5071</v>
      </c>
      <c r="K4940">
        <v>8654.02</v>
      </c>
      <c r="L4940" t="s">
        <v>5075</v>
      </c>
      <c r="M4940">
        <f>MONTH(Helper_Columns[Order_Date])</f>
        <v>12</v>
      </c>
      <c r="N4940">
        <f>YEAR(Helper_Columns[Order_Date])</f>
        <v>2024</v>
      </c>
      <c r="O4940" t="str">
        <f>TEXT(Helper_Columns[Order_Date],"mmm")</f>
        <v>Dec</v>
      </c>
      <c r="P4940" s="7">
        <f>IFERROR(Helper_Columns[Profit]/Helper_Columns[Sales_Amount],0)</f>
        <v>0.12239961529213754</v>
      </c>
      <c r="Q4940" s="5" t="str">
        <f>IF(VALUE(SUBSTITUTE(Helper_Columns[[#This Row],[Discount]],"%",""))&gt;=10,"High Discount", "Normal")</f>
        <v>High Discount</v>
      </c>
      <c r="R4940" s="5" t="str">
        <f xml:space="preserve"> IF(Helper_Columns[[#This Row],[Profit]]&gt;5000,"High","Low")</f>
        <v>High</v>
      </c>
    </row>
    <row r="4941" spans="1:18" x14ac:dyDescent="0.25">
      <c r="A4941" t="s">
        <v>4951</v>
      </c>
      <c r="B4941" s="4">
        <v>45652.619123824763</v>
      </c>
      <c r="C4941" t="s">
        <v>5012</v>
      </c>
      <c r="D4941" t="s">
        <v>5026</v>
      </c>
      <c r="E4941" t="s">
        <v>5030</v>
      </c>
      <c r="F4941" t="s">
        <v>5047</v>
      </c>
      <c r="G4941" t="s">
        <v>5063</v>
      </c>
      <c r="H4941">
        <v>34330</v>
      </c>
      <c r="I4941">
        <v>14</v>
      </c>
      <c r="J4941" t="s">
        <v>5068</v>
      </c>
      <c r="K4941">
        <v>6682.01</v>
      </c>
      <c r="L4941" t="s">
        <v>5079</v>
      </c>
      <c r="M4941">
        <f>MONTH(Helper_Columns[Order_Date])</f>
        <v>12</v>
      </c>
      <c r="N4941">
        <f>YEAR(Helper_Columns[Order_Date])</f>
        <v>2024</v>
      </c>
      <c r="O4941" t="str">
        <f>TEXT(Helper_Columns[Order_Date],"mmm")</f>
        <v>Dec</v>
      </c>
      <c r="P4941" s="7">
        <f>IFERROR(Helper_Columns[Profit]/Helper_Columns[Sales_Amount],0)</f>
        <v>0.19464054762598312</v>
      </c>
      <c r="Q4941" s="5" t="str">
        <f>IF(VALUE(SUBSTITUTE(Helper_Columns[[#This Row],[Discount]],"%",""))&gt;=10,"High Discount", "Normal")</f>
        <v>Normal</v>
      </c>
      <c r="R4941" s="5" t="str">
        <f xml:space="preserve"> IF(Helper_Columns[[#This Row],[Profit]]&gt;5000,"High","Low")</f>
        <v>High</v>
      </c>
    </row>
    <row r="4942" spans="1:18" x14ac:dyDescent="0.25">
      <c r="A4942" t="s">
        <v>4952</v>
      </c>
      <c r="B4942" s="4">
        <v>45652.692138427687</v>
      </c>
      <c r="C4942" t="s">
        <v>5021</v>
      </c>
      <c r="D4942" t="s">
        <v>5028</v>
      </c>
      <c r="E4942" t="s">
        <v>5036</v>
      </c>
      <c r="F4942" t="s">
        <v>5046</v>
      </c>
      <c r="G4942" t="s">
        <v>5061</v>
      </c>
      <c r="H4942">
        <v>63469</v>
      </c>
      <c r="I4942">
        <v>9</v>
      </c>
      <c r="J4942" t="s">
        <v>5072</v>
      </c>
      <c r="K4942">
        <v>9804.8700000000008</v>
      </c>
      <c r="L4942" t="s">
        <v>5077</v>
      </c>
      <c r="M4942">
        <f>MONTH(Helper_Columns[Order_Date])</f>
        <v>12</v>
      </c>
      <c r="N4942">
        <f>YEAR(Helper_Columns[Order_Date])</f>
        <v>2024</v>
      </c>
      <c r="O4942" t="str">
        <f>TEXT(Helper_Columns[Order_Date],"mmm")</f>
        <v>Dec</v>
      </c>
      <c r="P4942" s="7">
        <f>IFERROR(Helper_Columns[Profit]/Helper_Columns[Sales_Amount],0)</f>
        <v>0.15448281838377792</v>
      </c>
      <c r="Q4942" s="5" t="str">
        <f>IF(VALUE(SUBSTITUTE(Helper_Columns[[#This Row],[Discount]],"%",""))&gt;=10,"High Discount", "Normal")</f>
        <v>High Discount</v>
      </c>
      <c r="R4942" s="5" t="str">
        <f xml:space="preserve"> IF(Helper_Columns[[#This Row],[Profit]]&gt;5000,"High","Low")</f>
        <v>High</v>
      </c>
    </row>
    <row r="4943" spans="1:18" x14ac:dyDescent="0.25">
      <c r="A4943" t="s">
        <v>4953</v>
      </c>
      <c r="B4943" s="4">
        <v>45652.765153030603</v>
      </c>
      <c r="C4943" t="s">
        <v>5020</v>
      </c>
      <c r="D4943" t="s">
        <v>5029</v>
      </c>
      <c r="E4943" t="s">
        <v>5040</v>
      </c>
      <c r="F4943" t="s">
        <v>5048</v>
      </c>
      <c r="G4943" t="s">
        <v>5056</v>
      </c>
      <c r="H4943">
        <v>33235</v>
      </c>
      <c r="I4943">
        <v>9</v>
      </c>
      <c r="J4943" t="s">
        <v>5072</v>
      </c>
      <c r="K4943">
        <v>3424.04</v>
      </c>
      <c r="L4943" t="s">
        <v>5074</v>
      </c>
      <c r="M4943">
        <f>MONTH(Helper_Columns[Order_Date])</f>
        <v>12</v>
      </c>
      <c r="N4943">
        <f>YEAR(Helper_Columns[Order_Date])</f>
        <v>2024</v>
      </c>
      <c r="O4943" t="str">
        <f>TEXT(Helper_Columns[Order_Date],"mmm")</f>
        <v>Dec</v>
      </c>
      <c r="P4943" s="7">
        <f>IFERROR(Helper_Columns[Profit]/Helper_Columns[Sales_Amount],0)</f>
        <v>0.10302512411614262</v>
      </c>
      <c r="Q4943" s="5" t="str">
        <f>IF(VALUE(SUBSTITUTE(Helper_Columns[[#This Row],[Discount]],"%",""))&gt;=10,"High Discount", "Normal")</f>
        <v>High Discount</v>
      </c>
      <c r="R4943" s="5" t="str">
        <f xml:space="preserve"> IF(Helper_Columns[[#This Row],[Profit]]&gt;5000,"High","Low")</f>
        <v>Low</v>
      </c>
    </row>
    <row r="4944" spans="1:18" x14ac:dyDescent="0.25">
      <c r="A4944" t="s">
        <v>4954</v>
      </c>
      <c r="B4944" s="4">
        <v>45652.838167633519</v>
      </c>
      <c r="C4944" t="s">
        <v>5025</v>
      </c>
      <c r="D4944" t="s">
        <v>5028</v>
      </c>
      <c r="E4944" t="s">
        <v>5037</v>
      </c>
      <c r="F4944" t="s">
        <v>5046</v>
      </c>
      <c r="G4944" t="s">
        <v>5060</v>
      </c>
      <c r="H4944">
        <v>56813</v>
      </c>
      <c r="I4944">
        <v>8</v>
      </c>
      <c r="J4944" t="s">
        <v>5069</v>
      </c>
      <c r="K4944">
        <v>10911.79</v>
      </c>
      <c r="L4944" t="s">
        <v>5077</v>
      </c>
      <c r="M4944">
        <f>MONTH(Helper_Columns[Order_Date])</f>
        <v>12</v>
      </c>
      <c r="N4944">
        <f>YEAR(Helper_Columns[Order_Date])</f>
        <v>2024</v>
      </c>
      <c r="O4944" t="str">
        <f>TEXT(Helper_Columns[Order_Date],"mmm")</f>
        <v>Dec</v>
      </c>
      <c r="P4944" s="7">
        <f>IFERROR(Helper_Columns[Profit]/Helper_Columns[Sales_Amount],0)</f>
        <v>0.19206502032985409</v>
      </c>
      <c r="Q4944" s="5" t="str">
        <f>IF(VALUE(SUBSTITUTE(Helper_Columns[[#This Row],[Discount]],"%",""))&gt;=10,"High Discount", "Normal")</f>
        <v>High Discount</v>
      </c>
      <c r="R4944" s="5" t="str">
        <f xml:space="preserve"> IF(Helper_Columns[[#This Row],[Profit]]&gt;5000,"High","Low")</f>
        <v>High</v>
      </c>
    </row>
    <row r="4945" spans="1:18" x14ac:dyDescent="0.25">
      <c r="A4945" t="s">
        <v>4955</v>
      </c>
      <c r="B4945" s="4">
        <v>45652.91118223645</v>
      </c>
      <c r="C4945" t="s">
        <v>5016</v>
      </c>
      <c r="D4945" t="s">
        <v>5027</v>
      </c>
      <c r="E4945" t="s">
        <v>5044</v>
      </c>
      <c r="F4945" t="s">
        <v>5047</v>
      </c>
      <c r="G4945" t="s">
        <v>5067</v>
      </c>
      <c r="H4945">
        <v>53945</v>
      </c>
      <c r="I4945">
        <v>9</v>
      </c>
      <c r="J4945" t="s">
        <v>5068</v>
      </c>
      <c r="K4945">
        <v>8804.5400000000009</v>
      </c>
      <c r="L4945" t="s">
        <v>5074</v>
      </c>
      <c r="M4945">
        <f>MONTH(Helper_Columns[Order_Date])</f>
        <v>12</v>
      </c>
      <c r="N4945">
        <f>YEAR(Helper_Columns[Order_Date])</f>
        <v>2024</v>
      </c>
      <c r="O4945" t="str">
        <f>TEXT(Helper_Columns[Order_Date],"mmm")</f>
        <v>Dec</v>
      </c>
      <c r="P4945" s="7">
        <f>IFERROR(Helper_Columns[Profit]/Helper_Columns[Sales_Amount],0)</f>
        <v>0.16321327277782929</v>
      </c>
      <c r="Q4945" s="5" t="str">
        <f>IF(VALUE(SUBSTITUTE(Helper_Columns[[#This Row],[Discount]],"%",""))&gt;=10,"High Discount", "Normal")</f>
        <v>Normal</v>
      </c>
      <c r="R4945" s="5" t="str">
        <f xml:space="preserve"> IF(Helper_Columns[[#This Row],[Profit]]&gt;5000,"High","Low")</f>
        <v>High</v>
      </c>
    </row>
    <row r="4946" spans="1:18" x14ac:dyDescent="0.25">
      <c r="A4946" t="s">
        <v>4956</v>
      </c>
      <c r="B4946" s="4">
        <v>45652.984196839367</v>
      </c>
      <c r="C4946" t="s">
        <v>5024</v>
      </c>
      <c r="D4946" t="s">
        <v>5027</v>
      </c>
      <c r="E4946" t="s">
        <v>5031</v>
      </c>
      <c r="F4946" t="s">
        <v>5048</v>
      </c>
      <c r="G4946" t="s">
        <v>5052</v>
      </c>
      <c r="H4946">
        <v>9064</v>
      </c>
      <c r="I4946">
        <v>7</v>
      </c>
      <c r="J4946" t="s">
        <v>5068</v>
      </c>
      <c r="K4946">
        <v>1264.92</v>
      </c>
      <c r="L4946" t="s">
        <v>5076</v>
      </c>
      <c r="M4946">
        <f>MONTH(Helper_Columns[Order_Date])</f>
        <v>12</v>
      </c>
      <c r="N4946">
        <f>YEAR(Helper_Columns[Order_Date])</f>
        <v>2024</v>
      </c>
      <c r="O4946" t="str">
        <f>TEXT(Helper_Columns[Order_Date],"mmm")</f>
        <v>Dec</v>
      </c>
      <c r="P4946" s="7">
        <f>IFERROR(Helper_Columns[Profit]/Helper_Columns[Sales_Amount],0)</f>
        <v>0.13955428067078554</v>
      </c>
      <c r="Q4946" s="5" t="str">
        <f>IF(VALUE(SUBSTITUTE(Helper_Columns[[#This Row],[Discount]],"%",""))&gt;=10,"High Discount", "Normal")</f>
        <v>Normal</v>
      </c>
      <c r="R4946" s="5" t="str">
        <f xml:space="preserve"> IF(Helper_Columns[[#This Row],[Profit]]&gt;5000,"High","Low")</f>
        <v>Low</v>
      </c>
    </row>
    <row r="4947" spans="1:18" x14ac:dyDescent="0.25">
      <c r="A4947" t="s">
        <v>4957</v>
      </c>
      <c r="B4947" s="4">
        <v>45653.057211442283</v>
      </c>
      <c r="C4947" t="s">
        <v>5020</v>
      </c>
      <c r="D4947" t="s">
        <v>5027</v>
      </c>
      <c r="E4947" t="s">
        <v>5044</v>
      </c>
      <c r="F4947" t="s">
        <v>5047</v>
      </c>
      <c r="G4947" t="s">
        <v>5064</v>
      </c>
      <c r="H4947">
        <v>41663</v>
      </c>
      <c r="I4947">
        <v>12</v>
      </c>
      <c r="J4947" t="s">
        <v>5070</v>
      </c>
      <c r="K4947">
        <v>6726.87</v>
      </c>
      <c r="L4947" t="s">
        <v>5077</v>
      </c>
      <c r="M4947">
        <f>MONTH(Helper_Columns[Order_Date])</f>
        <v>12</v>
      </c>
      <c r="N4947">
        <f>YEAR(Helper_Columns[Order_Date])</f>
        <v>2024</v>
      </c>
      <c r="O4947" t="str">
        <f>TEXT(Helper_Columns[Order_Date],"mmm")</f>
        <v>Dec</v>
      </c>
      <c r="P4947" s="7">
        <f>IFERROR(Helper_Columns[Profit]/Helper_Columns[Sales_Amount],0)</f>
        <v>0.16145908839977918</v>
      </c>
      <c r="Q4947" s="5" t="str">
        <f>IF(VALUE(SUBSTITUTE(Helper_Columns[[#This Row],[Discount]],"%",""))&gt;=10,"High Discount", "Normal")</f>
        <v>Normal</v>
      </c>
      <c r="R4947" s="5" t="str">
        <f xml:space="preserve"> IF(Helper_Columns[[#This Row],[Profit]]&gt;5000,"High","Low")</f>
        <v>High</v>
      </c>
    </row>
    <row r="4948" spans="1:18" x14ac:dyDescent="0.25">
      <c r="A4948" t="s">
        <v>4958</v>
      </c>
      <c r="B4948" s="4">
        <v>45653.130226045207</v>
      </c>
      <c r="C4948" t="s">
        <v>5012</v>
      </c>
      <c r="D4948" t="s">
        <v>5028</v>
      </c>
      <c r="E4948" t="s">
        <v>5037</v>
      </c>
      <c r="F4948" t="s">
        <v>5046</v>
      </c>
      <c r="G4948" t="s">
        <v>5061</v>
      </c>
      <c r="H4948">
        <v>3663</v>
      </c>
      <c r="I4948">
        <v>12</v>
      </c>
      <c r="J4948" t="s">
        <v>5069</v>
      </c>
      <c r="K4948">
        <v>574.03</v>
      </c>
      <c r="L4948" t="s">
        <v>5076</v>
      </c>
      <c r="M4948">
        <f>MONTH(Helper_Columns[Order_Date])</f>
        <v>12</v>
      </c>
      <c r="N4948">
        <f>YEAR(Helper_Columns[Order_Date])</f>
        <v>2024</v>
      </c>
      <c r="O4948" t="str">
        <f>TEXT(Helper_Columns[Order_Date],"mmm")</f>
        <v>Dec</v>
      </c>
      <c r="P4948" s="7">
        <f>IFERROR(Helper_Columns[Profit]/Helper_Columns[Sales_Amount],0)</f>
        <v>0.1567103467103467</v>
      </c>
      <c r="Q4948" s="5" t="str">
        <f>IF(VALUE(SUBSTITUTE(Helper_Columns[[#This Row],[Discount]],"%",""))&gt;=10,"High Discount", "Normal")</f>
        <v>High Discount</v>
      </c>
      <c r="R4948" s="5" t="str">
        <f xml:space="preserve"> IF(Helper_Columns[[#This Row],[Profit]]&gt;5000,"High","Low")</f>
        <v>Low</v>
      </c>
    </row>
    <row r="4949" spans="1:18" x14ac:dyDescent="0.25">
      <c r="A4949" t="s">
        <v>4959</v>
      </c>
      <c r="B4949" s="4">
        <v>45653.203240648123</v>
      </c>
      <c r="C4949" t="s">
        <v>5014</v>
      </c>
      <c r="D4949" t="s">
        <v>5026</v>
      </c>
      <c r="E4949" t="s">
        <v>5034</v>
      </c>
      <c r="F4949" t="s">
        <v>5047</v>
      </c>
      <c r="G4949" t="s">
        <v>5067</v>
      </c>
      <c r="H4949">
        <v>11318</v>
      </c>
      <c r="I4949">
        <v>7</v>
      </c>
      <c r="J4949" t="s">
        <v>5070</v>
      </c>
      <c r="K4949">
        <v>920.26</v>
      </c>
      <c r="L4949" t="s">
        <v>5074</v>
      </c>
      <c r="M4949">
        <f>MONTH(Helper_Columns[Order_Date])</f>
        <v>12</v>
      </c>
      <c r="N4949">
        <f>YEAR(Helper_Columns[Order_Date])</f>
        <v>2024</v>
      </c>
      <c r="O4949" t="str">
        <f>TEXT(Helper_Columns[Order_Date],"mmm")</f>
        <v>Dec</v>
      </c>
      <c r="P4949" s="7">
        <f>IFERROR(Helper_Columns[Profit]/Helper_Columns[Sales_Amount],0)</f>
        <v>8.1309418625198804E-2</v>
      </c>
      <c r="Q4949" s="5" t="str">
        <f>IF(VALUE(SUBSTITUTE(Helper_Columns[[#This Row],[Discount]],"%",""))&gt;=10,"High Discount", "Normal")</f>
        <v>Normal</v>
      </c>
      <c r="R4949" s="5" t="str">
        <f xml:space="preserve"> IF(Helper_Columns[[#This Row],[Profit]]&gt;5000,"High","Low")</f>
        <v>Low</v>
      </c>
    </row>
    <row r="4950" spans="1:18" x14ac:dyDescent="0.25">
      <c r="A4950" t="s">
        <v>4960</v>
      </c>
      <c r="B4950" s="4">
        <v>45653.276255251039</v>
      </c>
      <c r="C4950" t="s">
        <v>5017</v>
      </c>
      <c r="D4950" t="s">
        <v>5027</v>
      </c>
      <c r="E4950" t="s">
        <v>5031</v>
      </c>
      <c r="F4950" t="s">
        <v>5048</v>
      </c>
      <c r="G4950" t="s">
        <v>5051</v>
      </c>
      <c r="H4950">
        <v>37539</v>
      </c>
      <c r="I4950">
        <v>7</v>
      </c>
      <c r="J4950" t="s">
        <v>5073</v>
      </c>
      <c r="K4950">
        <v>5965.47</v>
      </c>
      <c r="L4950" t="s">
        <v>5077</v>
      </c>
      <c r="M4950">
        <f>MONTH(Helper_Columns[Order_Date])</f>
        <v>12</v>
      </c>
      <c r="N4950">
        <f>YEAR(Helper_Columns[Order_Date])</f>
        <v>2024</v>
      </c>
      <c r="O4950" t="str">
        <f>TEXT(Helper_Columns[Order_Date],"mmm")</f>
        <v>Dec</v>
      </c>
      <c r="P4950" s="7">
        <f>IFERROR(Helper_Columns[Profit]/Helper_Columns[Sales_Amount],0)</f>
        <v>0.15891392951330616</v>
      </c>
      <c r="Q4950" s="5" t="str">
        <f>IF(VALUE(SUBSTITUTE(Helper_Columns[[#This Row],[Discount]],"%",""))&gt;=10,"High Discount", "Normal")</f>
        <v>Normal</v>
      </c>
      <c r="R4950" s="5" t="str">
        <f xml:space="preserve"> IF(Helper_Columns[[#This Row],[Profit]]&gt;5000,"High","Low")</f>
        <v>High</v>
      </c>
    </row>
    <row r="4951" spans="1:18" x14ac:dyDescent="0.25">
      <c r="A4951" t="s">
        <v>4961</v>
      </c>
      <c r="B4951" s="4">
        <v>45653.34926985397</v>
      </c>
      <c r="C4951" t="s">
        <v>5022</v>
      </c>
      <c r="D4951" t="s">
        <v>5028</v>
      </c>
      <c r="E4951" t="s">
        <v>5032</v>
      </c>
      <c r="F4951" t="s">
        <v>5047</v>
      </c>
      <c r="G4951" t="s">
        <v>5062</v>
      </c>
      <c r="H4951">
        <v>77326</v>
      </c>
      <c r="I4951">
        <v>13</v>
      </c>
      <c r="J4951" t="s">
        <v>5069</v>
      </c>
      <c r="K4951">
        <v>16209.85</v>
      </c>
      <c r="L4951" t="s">
        <v>5078</v>
      </c>
      <c r="M4951">
        <f>MONTH(Helper_Columns[Order_Date])</f>
        <v>12</v>
      </c>
      <c r="N4951">
        <f>YEAR(Helper_Columns[Order_Date])</f>
        <v>2024</v>
      </c>
      <c r="O4951" t="str">
        <f>TEXT(Helper_Columns[Order_Date],"mmm")</f>
        <v>Dec</v>
      </c>
      <c r="P4951" s="7">
        <f>IFERROR(Helper_Columns[Profit]/Helper_Columns[Sales_Amount],0)</f>
        <v>0.20963000801800172</v>
      </c>
      <c r="Q4951" s="5" t="str">
        <f>IF(VALUE(SUBSTITUTE(Helper_Columns[[#This Row],[Discount]],"%",""))&gt;=10,"High Discount", "Normal")</f>
        <v>High Discount</v>
      </c>
      <c r="R4951" s="5" t="str">
        <f xml:space="preserve"> IF(Helper_Columns[[#This Row],[Profit]]&gt;5000,"High","Low")</f>
        <v>High</v>
      </c>
    </row>
    <row r="4952" spans="1:18" x14ac:dyDescent="0.25">
      <c r="A4952" t="s">
        <v>4962</v>
      </c>
      <c r="B4952" s="4">
        <v>45653.422284456887</v>
      </c>
      <c r="C4952" t="s">
        <v>5022</v>
      </c>
      <c r="D4952" t="s">
        <v>5029</v>
      </c>
      <c r="E4952" t="s">
        <v>5039</v>
      </c>
      <c r="F4952" t="s">
        <v>5046</v>
      </c>
      <c r="G4952" t="s">
        <v>5066</v>
      </c>
      <c r="H4952">
        <v>65258</v>
      </c>
      <c r="I4952">
        <v>4</v>
      </c>
      <c r="J4952" t="s">
        <v>5071</v>
      </c>
      <c r="K4952">
        <v>11727.7</v>
      </c>
      <c r="L4952" t="s">
        <v>5076</v>
      </c>
      <c r="M4952">
        <f>MONTH(Helper_Columns[Order_Date])</f>
        <v>12</v>
      </c>
      <c r="N4952">
        <f>YEAR(Helper_Columns[Order_Date])</f>
        <v>2024</v>
      </c>
      <c r="O4952" t="str">
        <f>TEXT(Helper_Columns[Order_Date],"mmm")</f>
        <v>Dec</v>
      </c>
      <c r="P4952" s="7">
        <f>IFERROR(Helper_Columns[Profit]/Helper_Columns[Sales_Amount],0)</f>
        <v>0.17971283214318551</v>
      </c>
      <c r="Q4952" s="5" t="str">
        <f>IF(VALUE(SUBSTITUTE(Helper_Columns[[#This Row],[Discount]],"%",""))&gt;=10,"High Discount", "Normal")</f>
        <v>High Discount</v>
      </c>
      <c r="R4952" s="5" t="str">
        <f xml:space="preserve"> IF(Helper_Columns[[#This Row],[Profit]]&gt;5000,"High","Low")</f>
        <v>High</v>
      </c>
    </row>
    <row r="4953" spans="1:18" x14ac:dyDescent="0.25">
      <c r="A4953" t="s">
        <v>4963</v>
      </c>
      <c r="B4953" s="4">
        <v>45653.495299059803</v>
      </c>
      <c r="C4953" t="s">
        <v>5013</v>
      </c>
      <c r="D4953" t="s">
        <v>5027</v>
      </c>
      <c r="E4953" t="s">
        <v>5044</v>
      </c>
      <c r="F4953" t="s">
        <v>5048</v>
      </c>
      <c r="G4953" t="s">
        <v>5065</v>
      </c>
      <c r="H4953">
        <v>45586</v>
      </c>
      <c r="I4953">
        <v>1</v>
      </c>
      <c r="J4953" t="s">
        <v>5068</v>
      </c>
      <c r="K4953">
        <v>4609.7</v>
      </c>
      <c r="L4953" t="s">
        <v>5079</v>
      </c>
      <c r="M4953">
        <f>MONTH(Helper_Columns[Order_Date])</f>
        <v>12</v>
      </c>
      <c r="N4953">
        <f>YEAR(Helper_Columns[Order_Date])</f>
        <v>2024</v>
      </c>
      <c r="O4953" t="str">
        <f>TEXT(Helper_Columns[Order_Date],"mmm")</f>
        <v>Dec</v>
      </c>
      <c r="P4953" s="7">
        <f>IFERROR(Helper_Columns[Profit]/Helper_Columns[Sales_Amount],0)</f>
        <v>0.10112095818891764</v>
      </c>
      <c r="Q4953" s="5" t="str">
        <f>IF(VALUE(SUBSTITUTE(Helper_Columns[[#This Row],[Discount]],"%",""))&gt;=10,"High Discount", "Normal")</f>
        <v>Normal</v>
      </c>
      <c r="R4953" s="5" t="str">
        <f xml:space="preserve"> IF(Helper_Columns[[#This Row],[Profit]]&gt;5000,"High","Low")</f>
        <v>Low</v>
      </c>
    </row>
    <row r="4954" spans="1:18" x14ac:dyDescent="0.25">
      <c r="A4954" t="s">
        <v>4964</v>
      </c>
      <c r="B4954" s="4">
        <v>45653.568313662727</v>
      </c>
      <c r="C4954" t="s">
        <v>5020</v>
      </c>
      <c r="D4954" t="s">
        <v>5029</v>
      </c>
      <c r="E4954" t="s">
        <v>5040</v>
      </c>
      <c r="F4954" t="s">
        <v>5048</v>
      </c>
      <c r="G4954" t="s">
        <v>5056</v>
      </c>
      <c r="H4954">
        <v>18673</v>
      </c>
      <c r="I4954">
        <v>13</v>
      </c>
      <c r="J4954" t="s">
        <v>5071</v>
      </c>
      <c r="K4954">
        <v>1817.22</v>
      </c>
      <c r="L4954" t="s">
        <v>5078</v>
      </c>
      <c r="M4954">
        <f>MONTH(Helper_Columns[Order_Date])</f>
        <v>12</v>
      </c>
      <c r="N4954">
        <f>YEAR(Helper_Columns[Order_Date])</f>
        <v>2024</v>
      </c>
      <c r="O4954" t="str">
        <f>TEXT(Helper_Columns[Order_Date],"mmm")</f>
        <v>Dec</v>
      </c>
      <c r="P4954" s="7">
        <f>IFERROR(Helper_Columns[Profit]/Helper_Columns[Sales_Amount],0)</f>
        <v>9.7318052803513092E-2</v>
      </c>
      <c r="Q4954" s="5" t="str">
        <f>IF(VALUE(SUBSTITUTE(Helper_Columns[[#This Row],[Discount]],"%",""))&gt;=10,"High Discount", "Normal")</f>
        <v>High Discount</v>
      </c>
      <c r="R4954" s="5" t="str">
        <f xml:space="preserve"> IF(Helper_Columns[[#This Row],[Profit]]&gt;5000,"High","Low")</f>
        <v>Low</v>
      </c>
    </row>
    <row r="4955" spans="1:18" x14ac:dyDescent="0.25">
      <c r="A4955" t="s">
        <v>4965</v>
      </c>
      <c r="B4955" s="4">
        <v>45653.64132826565</v>
      </c>
      <c r="C4955" t="s">
        <v>5012</v>
      </c>
      <c r="D4955" t="s">
        <v>5028</v>
      </c>
      <c r="E4955" t="s">
        <v>5032</v>
      </c>
      <c r="F4955" t="s">
        <v>5047</v>
      </c>
      <c r="G4955" t="s">
        <v>5067</v>
      </c>
      <c r="H4955">
        <v>72706</v>
      </c>
      <c r="I4955">
        <v>13</v>
      </c>
      <c r="J4955" t="s">
        <v>5069</v>
      </c>
      <c r="K4955">
        <v>9863.7099999999991</v>
      </c>
      <c r="L4955" t="s">
        <v>5077</v>
      </c>
      <c r="M4955">
        <f>MONTH(Helper_Columns[Order_Date])</f>
        <v>12</v>
      </c>
      <c r="N4955">
        <f>YEAR(Helper_Columns[Order_Date])</f>
        <v>2024</v>
      </c>
      <c r="O4955" t="str">
        <f>TEXT(Helper_Columns[Order_Date],"mmm")</f>
        <v>Dec</v>
      </c>
      <c r="P4955" s="7">
        <f>IFERROR(Helper_Columns[Profit]/Helper_Columns[Sales_Amount],0)</f>
        <v>0.13566569471570433</v>
      </c>
      <c r="Q4955" s="5" t="str">
        <f>IF(VALUE(SUBSTITUTE(Helper_Columns[[#This Row],[Discount]],"%",""))&gt;=10,"High Discount", "Normal")</f>
        <v>High Discount</v>
      </c>
      <c r="R4955" s="5" t="str">
        <f xml:space="preserve"> IF(Helper_Columns[[#This Row],[Profit]]&gt;5000,"High","Low")</f>
        <v>High</v>
      </c>
    </row>
    <row r="4956" spans="1:18" x14ac:dyDescent="0.25">
      <c r="A4956" t="s">
        <v>4966</v>
      </c>
      <c r="B4956" s="4">
        <v>45653.714342868567</v>
      </c>
      <c r="C4956" t="s">
        <v>5016</v>
      </c>
      <c r="D4956" t="s">
        <v>5028</v>
      </c>
      <c r="E4956" t="s">
        <v>5035</v>
      </c>
      <c r="F4956" t="s">
        <v>5048</v>
      </c>
      <c r="G4956" t="s">
        <v>5059</v>
      </c>
      <c r="H4956">
        <v>63249</v>
      </c>
      <c r="I4956">
        <v>3</v>
      </c>
      <c r="J4956" t="s">
        <v>5073</v>
      </c>
      <c r="K4956">
        <v>6372.5</v>
      </c>
      <c r="L4956" t="s">
        <v>5074</v>
      </c>
      <c r="M4956">
        <f>MONTH(Helper_Columns[Order_Date])</f>
        <v>12</v>
      </c>
      <c r="N4956">
        <f>YEAR(Helper_Columns[Order_Date])</f>
        <v>2024</v>
      </c>
      <c r="O4956" t="str">
        <f>TEXT(Helper_Columns[Order_Date],"mmm")</f>
        <v>Dec</v>
      </c>
      <c r="P4956" s="7">
        <f>IFERROR(Helper_Columns[Profit]/Helper_Columns[Sales_Amount],0)</f>
        <v>0.10075258106847539</v>
      </c>
      <c r="Q4956" s="5" t="str">
        <f>IF(VALUE(SUBSTITUTE(Helper_Columns[[#This Row],[Discount]],"%",""))&gt;=10,"High Discount", "Normal")</f>
        <v>Normal</v>
      </c>
      <c r="R4956" s="5" t="str">
        <f xml:space="preserve"> IF(Helper_Columns[[#This Row],[Profit]]&gt;5000,"High","Low")</f>
        <v>High</v>
      </c>
    </row>
    <row r="4957" spans="1:18" x14ac:dyDescent="0.25">
      <c r="A4957" t="s">
        <v>4967</v>
      </c>
      <c r="B4957" s="4">
        <v>45653.78735747149</v>
      </c>
      <c r="C4957" t="s">
        <v>5025</v>
      </c>
      <c r="D4957" t="s">
        <v>5029</v>
      </c>
      <c r="E4957" t="s">
        <v>5033</v>
      </c>
      <c r="F4957" t="s">
        <v>5047</v>
      </c>
      <c r="G4957" t="s">
        <v>5063</v>
      </c>
      <c r="H4957">
        <v>31033</v>
      </c>
      <c r="I4957">
        <v>8</v>
      </c>
      <c r="J4957" t="s">
        <v>5069</v>
      </c>
      <c r="K4957">
        <v>5428.19</v>
      </c>
      <c r="L4957" t="s">
        <v>5077</v>
      </c>
      <c r="M4957">
        <f>MONTH(Helper_Columns[Order_Date])</f>
        <v>12</v>
      </c>
      <c r="N4957">
        <f>YEAR(Helper_Columns[Order_Date])</f>
        <v>2024</v>
      </c>
      <c r="O4957" t="str">
        <f>TEXT(Helper_Columns[Order_Date],"mmm")</f>
        <v>Dec</v>
      </c>
      <c r="P4957" s="7">
        <f>IFERROR(Helper_Columns[Profit]/Helper_Columns[Sales_Amount],0)</f>
        <v>0.17491670157574193</v>
      </c>
      <c r="Q4957" s="5" t="str">
        <f>IF(VALUE(SUBSTITUTE(Helper_Columns[[#This Row],[Discount]],"%",""))&gt;=10,"High Discount", "Normal")</f>
        <v>High Discount</v>
      </c>
      <c r="R4957" s="5" t="str">
        <f xml:space="preserve"> IF(Helper_Columns[[#This Row],[Profit]]&gt;5000,"High","Low")</f>
        <v>High</v>
      </c>
    </row>
    <row r="4958" spans="1:18" x14ac:dyDescent="0.25">
      <c r="A4958" t="s">
        <v>4968</v>
      </c>
      <c r="B4958" s="4">
        <v>45653.860372074407</v>
      </c>
      <c r="C4958" t="s">
        <v>5014</v>
      </c>
      <c r="D4958" t="s">
        <v>5029</v>
      </c>
      <c r="E4958" t="s">
        <v>5041</v>
      </c>
      <c r="F4958" t="s">
        <v>5046</v>
      </c>
      <c r="G4958" t="s">
        <v>5054</v>
      </c>
      <c r="H4958">
        <v>62525</v>
      </c>
      <c r="I4958">
        <v>6</v>
      </c>
      <c r="J4958" t="s">
        <v>5073</v>
      </c>
      <c r="K4958">
        <v>8022.52</v>
      </c>
      <c r="L4958" t="s">
        <v>5077</v>
      </c>
      <c r="M4958">
        <f>MONTH(Helper_Columns[Order_Date])</f>
        <v>12</v>
      </c>
      <c r="N4958">
        <f>YEAR(Helper_Columns[Order_Date])</f>
        <v>2024</v>
      </c>
      <c r="O4958" t="str">
        <f>TEXT(Helper_Columns[Order_Date],"mmm")</f>
        <v>Dec</v>
      </c>
      <c r="P4958" s="7">
        <f>IFERROR(Helper_Columns[Profit]/Helper_Columns[Sales_Amount],0)</f>
        <v>0.12830899640143942</v>
      </c>
      <c r="Q4958" s="5" t="str">
        <f>IF(VALUE(SUBSTITUTE(Helper_Columns[[#This Row],[Discount]],"%",""))&gt;=10,"High Discount", "Normal")</f>
        <v>Normal</v>
      </c>
      <c r="R4958" s="5" t="str">
        <f xml:space="preserve"> IF(Helper_Columns[[#This Row],[Profit]]&gt;5000,"High","Low")</f>
        <v>High</v>
      </c>
    </row>
    <row r="4959" spans="1:18" x14ac:dyDescent="0.25">
      <c r="A4959" t="s">
        <v>4969</v>
      </c>
      <c r="B4959" s="4">
        <v>45653.933386677323</v>
      </c>
      <c r="C4959" t="s">
        <v>5022</v>
      </c>
      <c r="D4959" t="s">
        <v>5027</v>
      </c>
      <c r="E4959" t="s">
        <v>5031</v>
      </c>
      <c r="F4959" t="s">
        <v>5048</v>
      </c>
      <c r="G4959" t="s">
        <v>5055</v>
      </c>
      <c r="H4959">
        <v>8721</v>
      </c>
      <c r="I4959">
        <v>10</v>
      </c>
      <c r="J4959" t="s">
        <v>5069</v>
      </c>
      <c r="K4959">
        <v>1783.56</v>
      </c>
      <c r="L4959" t="s">
        <v>5076</v>
      </c>
      <c r="M4959">
        <f>MONTH(Helper_Columns[Order_Date])</f>
        <v>12</v>
      </c>
      <c r="N4959">
        <f>YEAR(Helper_Columns[Order_Date])</f>
        <v>2024</v>
      </c>
      <c r="O4959" t="str">
        <f>TEXT(Helper_Columns[Order_Date],"mmm")</f>
        <v>Dec</v>
      </c>
      <c r="P4959" s="7">
        <f>IFERROR(Helper_Columns[Profit]/Helper_Columns[Sales_Amount],0)</f>
        <v>0.20451324389404885</v>
      </c>
      <c r="Q4959" s="5" t="str">
        <f>IF(VALUE(SUBSTITUTE(Helper_Columns[[#This Row],[Discount]],"%",""))&gt;=10,"High Discount", "Normal")</f>
        <v>High Discount</v>
      </c>
      <c r="R4959" s="5" t="str">
        <f xml:space="preserve"> IF(Helper_Columns[[#This Row],[Profit]]&gt;5000,"High","Low")</f>
        <v>Low</v>
      </c>
    </row>
    <row r="4960" spans="1:18" x14ac:dyDescent="0.25">
      <c r="A4960" t="s">
        <v>4970</v>
      </c>
      <c r="B4960" s="4">
        <v>45654.006401280247</v>
      </c>
      <c r="C4960" t="s">
        <v>5021</v>
      </c>
      <c r="D4960" t="s">
        <v>5026</v>
      </c>
      <c r="E4960" t="s">
        <v>5034</v>
      </c>
      <c r="F4960" t="s">
        <v>5047</v>
      </c>
      <c r="G4960" t="s">
        <v>5063</v>
      </c>
      <c r="H4960">
        <v>22318</v>
      </c>
      <c r="I4960">
        <v>4</v>
      </c>
      <c r="J4960" t="s">
        <v>5072</v>
      </c>
      <c r="K4960">
        <v>2608.64</v>
      </c>
      <c r="L4960" t="s">
        <v>5074</v>
      </c>
      <c r="M4960">
        <f>MONTH(Helper_Columns[Order_Date])</f>
        <v>12</v>
      </c>
      <c r="N4960">
        <f>YEAR(Helper_Columns[Order_Date])</f>
        <v>2024</v>
      </c>
      <c r="O4960" t="str">
        <f>TEXT(Helper_Columns[Order_Date],"mmm")</f>
        <v>Dec</v>
      </c>
      <c r="P4960" s="7">
        <f>IFERROR(Helper_Columns[Profit]/Helper_Columns[Sales_Amount],0)</f>
        <v>0.11688502553992293</v>
      </c>
      <c r="Q4960" s="5" t="str">
        <f>IF(VALUE(SUBSTITUTE(Helper_Columns[[#This Row],[Discount]],"%",""))&gt;=10,"High Discount", "Normal")</f>
        <v>High Discount</v>
      </c>
      <c r="R4960" s="5" t="str">
        <f xml:space="preserve"> IF(Helper_Columns[[#This Row],[Profit]]&gt;5000,"High","Low")</f>
        <v>Low</v>
      </c>
    </row>
    <row r="4961" spans="1:18" x14ac:dyDescent="0.25">
      <c r="A4961" t="s">
        <v>4971</v>
      </c>
      <c r="B4961" s="4">
        <v>45654.07941588317</v>
      </c>
      <c r="C4961" t="s">
        <v>5022</v>
      </c>
      <c r="D4961" t="s">
        <v>5026</v>
      </c>
      <c r="E4961" t="s">
        <v>5045</v>
      </c>
      <c r="F4961" t="s">
        <v>5048</v>
      </c>
      <c r="G4961" t="s">
        <v>5065</v>
      </c>
      <c r="H4961">
        <v>12323</v>
      </c>
      <c r="I4961">
        <v>4</v>
      </c>
      <c r="J4961" t="s">
        <v>5069</v>
      </c>
      <c r="K4961">
        <v>1512.23</v>
      </c>
      <c r="L4961" t="s">
        <v>5079</v>
      </c>
      <c r="M4961">
        <f>MONTH(Helper_Columns[Order_Date])</f>
        <v>12</v>
      </c>
      <c r="N4961">
        <f>YEAR(Helper_Columns[Order_Date])</f>
        <v>2024</v>
      </c>
      <c r="O4961" t="str">
        <f>TEXT(Helper_Columns[Order_Date],"mmm")</f>
        <v>Dec</v>
      </c>
      <c r="P4961" s="7">
        <f>IFERROR(Helper_Columns[Profit]/Helper_Columns[Sales_Amount],0)</f>
        <v>0.12271605940111986</v>
      </c>
      <c r="Q4961" s="5" t="str">
        <f>IF(VALUE(SUBSTITUTE(Helper_Columns[[#This Row],[Discount]],"%",""))&gt;=10,"High Discount", "Normal")</f>
        <v>High Discount</v>
      </c>
      <c r="R4961" s="5" t="str">
        <f xml:space="preserve"> IF(Helper_Columns[[#This Row],[Profit]]&gt;5000,"High","Low")</f>
        <v>Low</v>
      </c>
    </row>
    <row r="4962" spans="1:18" x14ac:dyDescent="0.25">
      <c r="A4962" t="s">
        <v>4972</v>
      </c>
      <c r="B4962" s="4">
        <v>45654.152430486087</v>
      </c>
      <c r="C4962" t="s">
        <v>5020</v>
      </c>
      <c r="D4962" t="s">
        <v>5027</v>
      </c>
      <c r="E4962" t="s">
        <v>5031</v>
      </c>
      <c r="F4962" t="s">
        <v>5046</v>
      </c>
      <c r="G4962" t="s">
        <v>5053</v>
      </c>
      <c r="H4962">
        <v>20566</v>
      </c>
      <c r="I4962">
        <v>9</v>
      </c>
      <c r="J4962" t="s">
        <v>5073</v>
      </c>
      <c r="K4962">
        <v>3821.24</v>
      </c>
      <c r="L4962" t="s">
        <v>5077</v>
      </c>
      <c r="M4962">
        <f>MONTH(Helper_Columns[Order_Date])</f>
        <v>12</v>
      </c>
      <c r="N4962">
        <f>YEAR(Helper_Columns[Order_Date])</f>
        <v>2024</v>
      </c>
      <c r="O4962" t="str">
        <f>TEXT(Helper_Columns[Order_Date],"mmm")</f>
        <v>Dec</v>
      </c>
      <c r="P4962" s="7">
        <f>IFERROR(Helper_Columns[Profit]/Helper_Columns[Sales_Amount],0)</f>
        <v>0.18580375376835553</v>
      </c>
      <c r="Q4962" s="5" t="str">
        <f>IF(VALUE(SUBSTITUTE(Helper_Columns[[#This Row],[Discount]],"%",""))&gt;=10,"High Discount", "Normal")</f>
        <v>Normal</v>
      </c>
      <c r="R4962" s="5" t="str">
        <f xml:space="preserve"> IF(Helper_Columns[[#This Row],[Profit]]&gt;5000,"High","Low")</f>
        <v>Low</v>
      </c>
    </row>
    <row r="4963" spans="1:18" x14ac:dyDescent="0.25">
      <c r="A4963" t="s">
        <v>4973</v>
      </c>
      <c r="B4963" s="4">
        <v>45654.225445089018</v>
      </c>
      <c r="C4963" t="s">
        <v>5023</v>
      </c>
      <c r="D4963" t="s">
        <v>5026</v>
      </c>
      <c r="E4963" t="s">
        <v>5030</v>
      </c>
      <c r="F4963" t="s">
        <v>5047</v>
      </c>
      <c r="G4963" t="s">
        <v>5063</v>
      </c>
      <c r="H4963">
        <v>36172</v>
      </c>
      <c r="I4963">
        <v>9</v>
      </c>
      <c r="J4963" t="s">
        <v>5069</v>
      </c>
      <c r="K4963">
        <v>5447.3</v>
      </c>
      <c r="L4963" t="s">
        <v>5078</v>
      </c>
      <c r="M4963">
        <f>MONTH(Helper_Columns[Order_Date])</f>
        <v>12</v>
      </c>
      <c r="N4963">
        <f>YEAR(Helper_Columns[Order_Date])</f>
        <v>2024</v>
      </c>
      <c r="O4963" t="str">
        <f>TEXT(Helper_Columns[Order_Date],"mmm")</f>
        <v>Dec</v>
      </c>
      <c r="P4963" s="7">
        <f>IFERROR(Helper_Columns[Profit]/Helper_Columns[Sales_Amount],0)</f>
        <v>0.15059438239522283</v>
      </c>
      <c r="Q4963" s="5" t="str">
        <f>IF(VALUE(SUBSTITUTE(Helper_Columns[[#This Row],[Discount]],"%",""))&gt;=10,"High Discount", "Normal")</f>
        <v>High Discount</v>
      </c>
      <c r="R4963" s="5" t="str">
        <f xml:space="preserve"> IF(Helper_Columns[[#This Row],[Profit]]&gt;5000,"High","Low")</f>
        <v>High</v>
      </c>
    </row>
    <row r="4964" spans="1:18" x14ac:dyDescent="0.25">
      <c r="A4964" t="s">
        <v>4974</v>
      </c>
      <c r="B4964" s="4">
        <v>45654.298459691927</v>
      </c>
      <c r="C4964" t="s">
        <v>5018</v>
      </c>
      <c r="D4964" t="s">
        <v>5029</v>
      </c>
      <c r="E4964" t="s">
        <v>5041</v>
      </c>
      <c r="F4964" t="s">
        <v>5046</v>
      </c>
      <c r="G4964" t="s">
        <v>5066</v>
      </c>
      <c r="H4964">
        <v>34609</v>
      </c>
      <c r="I4964">
        <v>1</v>
      </c>
      <c r="J4964" t="s">
        <v>5069</v>
      </c>
      <c r="K4964">
        <v>5448.55</v>
      </c>
      <c r="L4964" t="s">
        <v>5076</v>
      </c>
      <c r="M4964">
        <f>MONTH(Helper_Columns[Order_Date])</f>
        <v>12</v>
      </c>
      <c r="N4964">
        <f>YEAR(Helper_Columns[Order_Date])</f>
        <v>2024</v>
      </c>
      <c r="O4964" t="str">
        <f>TEXT(Helper_Columns[Order_Date],"mmm")</f>
        <v>Dec</v>
      </c>
      <c r="P4964" s="7">
        <f>IFERROR(Helper_Columns[Profit]/Helper_Columns[Sales_Amount],0)</f>
        <v>0.15743159293825307</v>
      </c>
      <c r="Q4964" s="5" t="str">
        <f>IF(VALUE(SUBSTITUTE(Helper_Columns[[#This Row],[Discount]],"%",""))&gt;=10,"High Discount", "Normal")</f>
        <v>High Discount</v>
      </c>
      <c r="R4964" s="5" t="str">
        <f xml:space="preserve"> IF(Helper_Columns[[#This Row],[Profit]]&gt;5000,"High","Low")</f>
        <v>High</v>
      </c>
    </row>
    <row r="4965" spans="1:18" x14ac:dyDescent="0.25">
      <c r="A4965" t="s">
        <v>4975</v>
      </c>
      <c r="B4965" s="4">
        <v>45654.37147429485</v>
      </c>
      <c r="C4965" t="s">
        <v>5018</v>
      </c>
      <c r="D4965" t="s">
        <v>5026</v>
      </c>
      <c r="E4965" t="s">
        <v>5030</v>
      </c>
      <c r="F4965" t="s">
        <v>5048</v>
      </c>
      <c r="G4965" t="s">
        <v>5051</v>
      </c>
      <c r="H4965">
        <v>18797</v>
      </c>
      <c r="I4965">
        <v>6</v>
      </c>
      <c r="J4965" t="s">
        <v>5072</v>
      </c>
      <c r="K4965">
        <v>3488.35</v>
      </c>
      <c r="L4965" t="s">
        <v>5078</v>
      </c>
      <c r="M4965">
        <f>MONTH(Helper_Columns[Order_Date])</f>
        <v>12</v>
      </c>
      <c r="N4965">
        <f>YEAR(Helper_Columns[Order_Date])</f>
        <v>2024</v>
      </c>
      <c r="O4965" t="str">
        <f>TEXT(Helper_Columns[Order_Date],"mmm")</f>
        <v>Dec</v>
      </c>
      <c r="P4965" s="7">
        <f>IFERROR(Helper_Columns[Profit]/Helper_Columns[Sales_Amount],0)</f>
        <v>0.18558014576794168</v>
      </c>
      <c r="Q4965" s="5" t="str">
        <f>IF(VALUE(SUBSTITUTE(Helper_Columns[[#This Row],[Discount]],"%",""))&gt;=10,"High Discount", "Normal")</f>
        <v>High Discount</v>
      </c>
      <c r="R4965" s="5" t="str">
        <f xml:space="preserve"> IF(Helper_Columns[[#This Row],[Profit]]&gt;5000,"High","Low")</f>
        <v>Low</v>
      </c>
    </row>
    <row r="4966" spans="1:18" x14ac:dyDescent="0.25">
      <c r="A4966" t="s">
        <v>4976</v>
      </c>
      <c r="B4966" s="4">
        <v>45654.444488897781</v>
      </c>
      <c r="C4966" t="s">
        <v>5021</v>
      </c>
      <c r="D4966" t="s">
        <v>5029</v>
      </c>
      <c r="E4966" t="s">
        <v>5041</v>
      </c>
      <c r="F4966" t="s">
        <v>5048</v>
      </c>
      <c r="G4966" t="s">
        <v>5056</v>
      </c>
      <c r="H4966">
        <v>71131</v>
      </c>
      <c r="I4966">
        <v>5</v>
      </c>
      <c r="J4966" t="s">
        <v>5068</v>
      </c>
      <c r="K4966">
        <v>14736.92</v>
      </c>
      <c r="L4966" t="s">
        <v>5075</v>
      </c>
      <c r="M4966">
        <f>MONTH(Helper_Columns[Order_Date])</f>
        <v>12</v>
      </c>
      <c r="N4966">
        <f>YEAR(Helper_Columns[Order_Date])</f>
        <v>2024</v>
      </c>
      <c r="O4966" t="str">
        <f>TEXT(Helper_Columns[Order_Date],"mmm")</f>
        <v>Dec</v>
      </c>
      <c r="P4966" s="7">
        <f>IFERROR(Helper_Columns[Profit]/Helper_Columns[Sales_Amount],0)</f>
        <v>0.20717999184603056</v>
      </c>
      <c r="Q4966" s="5" t="str">
        <f>IF(VALUE(SUBSTITUTE(Helper_Columns[[#This Row],[Discount]],"%",""))&gt;=10,"High Discount", "Normal")</f>
        <v>Normal</v>
      </c>
      <c r="R4966" s="5" t="str">
        <f xml:space="preserve"> IF(Helper_Columns[[#This Row],[Profit]]&gt;5000,"High","Low")</f>
        <v>High</v>
      </c>
    </row>
    <row r="4967" spans="1:18" x14ac:dyDescent="0.25">
      <c r="A4967" t="s">
        <v>4977</v>
      </c>
      <c r="B4967" s="4">
        <v>45654.517503500698</v>
      </c>
      <c r="C4967" t="s">
        <v>5014</v>
      </c>
      <c r="D4967" t="s">
        <v>5028</v>
      </c>
      <c r="E4967" t="s">
        <v>5035</v>
      </c>
      <c r="F4967" t="s">
        <v>5048</v>
      </c>
      <c r="G4967" t="s">
        <v>5052</v>
      </c>
      <c r="H4967">
        <v>35985</v>
      </c>
      <c r="I4967">
        <v>9</v>
      </c>
      <c r="J4967" t="s">
        <v>5072</v>
      </c>
      <c r="K4967">
        <v>3825.15</v>
      </c>
      <c r="L4967" t="s">
        <v>5074</v>
      </c>
      <c r="M4967">
        <f>MONTH(Helper_Columns[Order_Date])</f>
        <v>12</v>
      </c>
      <c r="N4967">
        <f>YEAR(Helper_Columns[Order_Date])</f>
        <v>2024</v>
      </c>
      <c r="O4967" t="str">
        <f>TEXT(Helper_Columns[Order_Date],"mmm")</f>
        <v>Dec</v>
      </c>
      <c r="P4967" s="7">
        <f>IFERROR(Helper_Columns[Profit]/Helper_Columns[Sales_Amount],0)</f>
        <v>0.10629845769070446</v>
      </c>
      <c r="Q4967" s="5" t="str">
        <f>IF(VALUE(SUBSTITUTE(Helper_Columns[[#This Row],[Discount]],"%",""))&gt;=10,"High Discount", "Normal")</f>
        <v>High Discount</v>
      </c>
      <c r="R4967" s="5" t="str">
        <f xml:space="preserve"> IF(Helper_Columns[[#This Row],[Profit]]&gt;5000,"High","Low")</f>
        <v>Low</v>
      </c>
    </row>
    <row r="4968" spans="1:18" x14ac:dyDescent="0.25">
      <c r="A4968" t="s">
        <v>4978</v>
      </c>
      <c r="B4968" s="4">
        <v>45654.590518103607</v>
      </c>
      <c r="C4968" t="s">
        <v>5025</v>
      </c>
      <c r="D4968" t="s">
        <v>5029</v>
      </c>
      <c r="E4968" t="s">
        <v>5033</v>
      </c>
      <c r="F4968" t="s">
        <v>5048</v>
      </c>
      <c r="G4968" t="s">
        <v>5055</v>
      </c>
      <c r="H4968">
        <v>49119</v>
      </c>
      <c r="I4968">
        <v>4</v>
      </c>
      <c r="J4968" t="s">
        <v>5069</v>
      </c>
      <c r="K4968">
        <v>5232.16</v>
      </c>
      <c r="L4968" t="s">
        <v>5075</v>
      </c>
      <c r="M4968">
        <f>MONTH(Helper_Columns[Order_Date])</f>
        <v>12</v>
      </c>
      <c r="N4968">
        <f>YEAR(Helper_Columns[Order_Date])</f>
        <v>2024</v>
      </c>
      <c r="O4968" t="str">
        <f>TEXT(Helper_Columns[Order_Date],"mmm")</f>
        <v>Dec</v>
      </c>
      <c r="P4968" s="7">
        <f>IFERROR(Helper_Columns[Profit]/Helper_Columns[Sales_Amount],0)</f>
        <v>0.10652008387792911</v>
      </c>
      <c r="Q4968" s="5" t="str">
        <f>IF(VALUE(SUBSTITUTE(Helper_Columns[[#This Row],[Discount]],"%",""))&gt;=10,"High Discount", "Normal")</f>
        <v>High Discount</v>
      </c>
      <c r="R4968" s="5" t="str">
        <f xml:space="preserve"> IF(Helper_Columns[[#This Row],[Profit]]&gt;5000,"High","Low")</f>
        <v>High</v>
      </c>
    </row>
    <row r="4969" spans="1:18" x14ac:dyDescent="0.25">
      <c r="A4969" t="s">
        <v>4979</v>
      </c>
      <c r="B4969" s="4">
        <v>45654.663532706538</v>
      </c>
      <c r="C4969" t="s">
        <v>5018</v>
      </c>
      <c r="D4969" t="s">
        <v>5028</v>
      </c>
      <c r="E4969" t="s">
        <v>5035</v>
      </c>
      <c r="F4969" t="s">
        <v>5048</v>
      </c>
      <c r="G4969" t="s">
        <v>5052</v>
      </c>
      <c r="H4969">
        <v>73938</v>
      </c>
      <c r="I4969">
        <v>5</v>
      </c>
      <c r="J4969" t="s">
        <v>5068</v>
      </c>
      <c r="K4969">
        <v>14153.56</v>
      </c>
      <c r="L4969" t="s">
        <v>5076</v>
      </c>
      <c r="M4969">
        <f>MONTH(Helper_Columns[Order_Date])</f>
        <v>12</v>
      </c>
      <c r="N4969">
        <f>YEAR(Helper_Columns[Order_Date])</f>
        <v>2024</v>
      </c>
      <c r="O4969" t="str">
        <f>TEXT(Helper_Columns[Order_Date],"mmm")</f>
        <v>Dec</v>
      </c>
      <c r="P4969" s="7">
        <f>IFERROR(Helper_Columns[Profit]/Helper_Columns[Sales_Amount],0)</f>
        <v>0.19142470718710269</v>
      </c>
      <c r="Q4969" s="5" t="str">
        <f>IF(VALUE(SUBSTITUTE(Helper_Columns[[#This Row],[Discount]],"%",""))&gt;=10,"High Discount", "Normal")</f>
        <v>Normal</v>
      </c>
      <c r="R4969" s="5" t="str">
        <f xml:space="preserve"> IF(Helper_Columns[[#This Row],[Profit]]&gt;5000,"High","Low")</f>
        <v>High</v>
      </c>
    </row>
    <row r="4970" spans="1:18" x14ac:dyDescent="0.25">
      <c r="A4970" t="s">
        <v>4980</v>
      </c>
      <c r="B4970" s="4">
        <v>45654.736547309447</v>
      </c>
      <c r="C4970" t="s">
        <v>5017</v>
      </c>
      <c r="D4970" t="s">
        <v>5028</v>
      </c>
      <c r="E4970" t="s">
        <v>5035</v>
      </c>
      <c r="F4970" t="s">
        <v>5046</v>
      </c>
      <c r="G4970" t="s">
        <v>5066</v>
      </c>
      <c r="H4970">
        <v>71073</v>
      </c>
      <c r="I4970">
        <v>8</v>
      </c>
      <c r="J4970" t="s">
        <v>5069</v>
      </c>
      <c r="K4970">
        <v>14297.92</v>
      </c>
      <c r="L4970" t="s">
        <v>5076</v>
      </c>
      <c r="M4970">
        <f>MONTH(Helper_Columns[Order_Date])</f>
        <v>12</v>
      </c>
      <c r="N4970">
        <f>YEAR(Helper_Columns[Order_Date])</f>
        <v>2024</v>
      </c>
      <c r="O4970" t="str">
        <f>TEXT(Helper_Columns[Order_Date],"mmm")</f>
        <v>Dec</v>
      </c>
      <c r="P4970" s="7">
        <f>IFERROR(Helper_Columns[Profit]/Helper_Columns[Sales_Amount],0)</f>
        <v>0.20117231578799263</v>
      </c>
      <c r="Q4970" s="5" t="str">
        <f>IF(VALUE(SUBSTITUTE(Helper_Columns[[#This Row],[Discount]],"%",""))&gt;=10,"High Discount", "Normal")</f>
        <v>High Discount</v>
      </c>
      <c r="R4970" s="5" t="str">
        <f xml:space="preserve"> IF(Helper_Columns[[#This Row],[Profit]]&gt;5000,"High","Low")</f>
        <v>High</v>
      </c>
    </row>
    <row r="4971" spans="1:18" x14ac:dyDescent="0.25">
      <c r="A4971" t="s">
        <v>4981</v>
      </c>
      <c r="B4971" s="4">
        <v>45654.809561912371</v>
      </c>
      <c r="C4971" t="s">
        <v>5012</v>
      </c>
      <c r="D4971" t="s">
        <v>5027</v>
      </c>
      <c r="E4971" t="s">
        <v>5044</v>
      </c>
      <c r="F4971" t="s">
        <v>5046</v>
      </c>
      <c r="G4971" t="s">
        <v>5060</v>
      </c>
      <c r="H4971">
        <v>63432</v>
      </c>
      <c r="I4971">
        <v>11</v>
      </c>
      <c r="J4971" t="s">
        <v>5068</v>
      </c>
      <c r="K4971">
        <v>6735.37</v>
      </c>
      <c r="L4971" t="s">
        <v>5074</v>
      </c>
      <c r="M4971">
        <f>MONTH(Helper_Columns[Order_Date])</f>
        <v>12</v>
      </c>
      <c r="N4971">
        <f>YEAR(Helper_Columns[Order_Date])</f>
        <v>2024</v>
      </c>
      <c r="O4971" t="str">
        <f>TEXT(Helper_Columns[Order_Date],"mmm")</f>
        <v>Dec</v>
      </c>
      <c r="P4971" s="7">
        <f>IFERROR(Helper_Columns[Profit]/Helper_Columns[Sales_Amount],0)</f>
        <v>0.10618252616975658</v>
      </c>
      <c r="Q4971" s="5" t="str">
        <f>IF(VALUE(SUBSTITUTE(Helper_Columns[[#This Row],[Discount]],"%",""))&gt;=10,"High Discount", "Normal")</f>
        <v>Normal</v>
      </c>
      <c r="R4971" s="5" t="str">
        <f xml:space="preserve"> IF(Helper_Columns[[#This Row],[Profit]]&gt;5000,"High","Low")</f>
        <v>High</v>
      </c>
    </row>
    <row r="4972" spans="1:18" x14ac:dyDescent="0.25">
      <c r="A4972" t="s">
        <v>4982</v>
      </c>
      <c r="B4972" s="4">
        <v>45654.882576515301</v>
      </c>
      <c r="C4972" t="s">
        <v>5024</v>
      </c>
      <c r="D4972" t="s">
        <v>5027</v>
      </c>
      <c r="E4972" t="s">
        <v>5044</v>
      </c>
      <c r="F4972" t="s">
        <v>5048</v>
      </c>
      <c r="G4972" t="s">
        <v>5059</v>
      </c>
      <c r="H4972">
        <v>40035</v>
      </c>
      <c r="I4972">
        <v>1</v>
      </c>
      <c r="J4972" t="s">
        <v>5071</v>
      </c>
      <c r="K4972">
        <v>6415.62</v>
      </c>
      <c r="L4972" t="s">
        <v>5078</v>
      </c>
      <c r="M4972">
        <f>MONTH(Helper_Columns[Order_Date])</f>
        <v>12</v>
      </c>
      <c r="N4972">
        <f>YEAR(Helper_Columns[Order_Date])</f>
        <v>2024</v>
      </c>
      <c r="O4972" t="str">
        <f>TEXT(Helper_Columns[Order_Date],"mmm")</f>
        <v>Dec</v>
      </c>
      <c r="P4972" s="7">
        <f>IFERROR(Helper_Columns[Profit]/Helper_Columns[Sales_Amount],0)</f>
        <v>0.16025028100412139</v>
      </c>
      <c r="Q4972" s="5" t="str">
        <f>IF(VALUE(SUBSTITUTE(Helper_Columns[[#This Row],[Discount]],"%",""))&gt;=10,"High Discount", "Normal")</f>
        <v>High Discount</v>
      </c>
      <c r="R4972" s="5" t="str">
        <f xml:space="preserve"> IF(Helper_Columns[[#This Row],[Profit]]&gt;5000,"High","Low")</f>
        <v>High</v>
      </c>
    </row>
    <row r="4973" spans="1:18" x14ac:dyDescent="0.25">
      <c r="A4973" t="s">
        <v>4983</v>
      </c>
      <c r="B4973" s="4">
        <v>45654.955591118218</v>
      </c>
      <c r="C4973" t="s">
        <v>5018</v>
      </c>
      <c r="D4973" t="s">
        <v>5027</v>
      </c>
      <c r="E4973" t="s">
        <v>5038</v>
      </c>
      <c r="F4973" t="s">
        <v>5048</v>
      </c>
      <c r="G4973" t="s">
        <v>5052</v>
      </c>
      <c r="H4973">
        <v>37745</v>
      </c>
      <c r="I4973">
        <v>4</v>
      </c>
      <c r="J4973" t="s">
        <v>5070</v>
      </c>
      <c r="K4973">
        <v>3999.78</v>
      </c>
      <c r="L4973" t="s">
        <v>5075</v>
      </c>
      <c r="M4973">
        <f>MONTH(Helper_Columns[Order_Date])</f>
        <v>12</v>
      </c>
      <c r="N4973">
        <f>YEAR(Helper_Columns[Order_Date])</f>
        <v>2024</v>
      </c>
      <c r="O4973" t="str">
        <f>TEXT(Helper_Columns[Order_Date],"mmm")</f>
        <v>Dec</v>
      </c>
      <c r="P4973" s="7">
        <f>IFERROR(Helper_Columns[Profit]/Helper_Columns[Sales_Amount],0)</f>
        <v>0.1059684726453835</v>
      </c>
      <c r="Q4973" s="5" t="str">
        <f>IF(VALUE(SUBSTITUTE(Helper_Columns[[#This Row],[Discount]],"%",""))&gt;=10,"High Discount", "Normal")</f>
        <v>Normal</v>
      </c>
      <c r="R4973" s="5" t="str">
        <f xml:space="preserve"> IF(Helper_Columns[[#This Row],[Profit]]&gt;5000,"High","Low")</f>
        <v>Low</v>
      </c>
    </row>
    <row r="4974" spans="1:18" x14ac:dyDescent="0.25">
      <c r="A4974" t="s">
        <v>4984</v>
      </c>
      <c r="B4974" s="4">
        <v>45655.028605721127</v>
      </c>
      <c r="C4974" t="s">
        <v>5018</v>
      </c>
      <c r="D4974" t="s">
        <v>5027</v>
      </c>
      <c r="E4974" t="s">
        <v>5031</v>
      </c>
      <c r="F4974" t="s">
        <v>5048</v>
      </c>
      <c r="G4974" t="s">
        <v>5051</v>
      </c>
      <c r="H4974">
        <v>65889</v>
      </c>
      <c r="I4974">
        <v>2</v>
      </c>
      <c r="J4974" t="s">
        <v>5070</v>
      </c>
      <c r="K4974">
        <v>11455.87</v>
      </c>
      <c r="L4974" t="s">
        <v>5075</v>
      </c>
      <c r="M4974">
        <f>MONTH(Helper_Columns[Order_Date])</f>
        <v>12</v>
      </c>
      <c r="N4974">
        <f>YEAR(Helper_Columns[Order_Date])</f>
        <v>2024</v>
      </c>
      <c r="O4974" t="str">
        <f>TEXT(Helper_Columns[Order_Date],"mmm")</f>
        <v>Dec</v>
      </c>
      <c r="P4974" s="7">
        <f>IFERROR(Helper_Columns[Profit]/Helper_Columns[Sales_Amount],0)</f>
        <v>0.17386619921382934</v>
      </c>
      <c r="Q4974" s="5" t="str">
        <f>IF(VALUE(SUBSTITUTE(Helper_Columns[[#This Row],[Discount]],"%",""))&gt;=10,"High Discount", "Normal")</f>
        <v>Normal</v>
      </c>
      <c r="R4974" s="5" t="str">
        <f xml:space="preserve"> IF(Helper_Columns[[#This Row],[Profit]]&gt;5000,"High","Low")</f>
        <v>High</v>
      </c>
    </row>
    <row r="4975" spans="1:18" x14ac:dyDescent="0.25">
      <c r="A4975" t="s">
        <v>4985</v>
      </c>
      <c r="B4975" s="4">
        <v>45655.101620324072</v>
      </c>
      <c r="C4975" t="s">
        <v>5016</v>
      </c>
      <c r="D4975" t="s">
        <v>5026</v>
      </c>
      <c r="E4975" t="s">
        <v>5043</v>
      </c>
      <c r="F4975" t="s">
        <v>5048</v>
      </c>
      <c r="G4975" t="s">
        <v>5065</v>
      </c>
      <c r="H4975">
        <v>8030</v>
      </c>
      <c r="I4975">
        <v>5</v>
      </c>
      <c r="J4975" t="s">
        <v>5073</v>
      </c>
      <c r="K4975">
        <v>843.36</v>
      </c>
      <c r="L4975" t="s">
        <v>5075</v>
      </c>
      <c r="M4975">
        <f>MONTH(Helper_Columns[Order_Date])</f>
        <v>12</v>
      </c>
      <c r="N4975">
        <f>YEAR(Helper_Columns[Order_Date])</f>
        <v>2024</v>
      </c>
      <c r="O4975" t="str">
        <f>TEXT(Helper_Columns[Order_Date],"mmm")</f>
        <v>Dec</v>
      </c>
      <c r="P4975" s="7">
        <f>IFERROR(Helper_Columns[Profit]/Helper_Columns[Sales_Amount],0)</f>
        <v>0.10502615193026152</v>
      </c>
      <c r="Q4975" s="5" t="str">
        <f>IF(VALUE(SUBSTITUTE(Helper_Columns[[#This Row],[Discount]],"%",""))&gt;=10,"High Discount", "Normal")</f>
        <v>Normal</v>
      </c>
      <c r="R4975" s="5" t="str">
        <f xml:space="preserve"> IF(Helper_Columns[[#This Row],[Profit]]&gt;5000,"High","Low")</f>
        <v>Low</v>
      </c>
    </row>
    <row r="4976" spans="1:18" x14ac:dyDescent="0.25">
      <c r="A4976" t="s">
        <v>4986</v>
      </c>
      <c r="B4976" s="4">
        <v>45655.174634926982</v>
      </c>
      <c r="C4976" t="s">
        <v>5021</v>
      </c>
      <c r="D4976" t="s">
        <v>5027</v>
      </c>
      <c r="E4976" t="s">
        <v>5038</v>
      </c>
      <c r="F4976" t="s">
        <v>5048</v>
      </c>
      <c r="G4976" t="s">
        <v>5051</v>
      </c>
      <c r="H4976">
        <v>26000</v>
      </c>
      <c r="I4976">
        <v>11</v>
      </c>
      <c r="J4976" t="s">
        <v>5071</v>
      </c>
      <c r="K4976">
        <v>5009.63</v>
      </c>
      <c r="L4976" t="s">
        <v>5074</v>
      </c>
      <c r="M4976">
        <f>MONTH(Helper_Columns[Order_Date])</f>
        <v>12</v>
      </c>
      <c r="N4976">
        <f>YEAR(Helper_Columns[Order_Date])</f>
        <v>2024</v>
      </c>
      <c r="O4976" t="str">
        <f>TEXT(Helper_Columns[Order_Date],"mmm")</f>
        <v>Dec</v>
      </c>
      <c r="P4976" s="7">
        <f>IFERROR(Helper_Columns[Profit]/Helper_Columns[Sales_Amount],0)</f>
        <v>0.19267807692307692</v>
      </c>
      <c r="Q4976" s="5" t="str">
        <f>IF(VALUE(SUBSTITUTE(Helper_Columns[[#This Row],[Discount]],"%",""))&gt;=10,"High Discount", "Normal")</f>
        <v>High Discount</v>
      </c>
      <c r="R4976" s="5" t="str">
        <f xml:space="preserve"> IF(Helper_Columns[[#This Row],[Profit]]&gt;5000,"High","Low")</f>
        <v>High</v>
      </c>
    </row>
    <row r="4977" spans="1:18" x14ac:dyDescent="0.25">
      <c r="A4977" t="s">
        <v>4987</v>
      </c>
      <c r="B4977" s="4">
        <v>45655.247649529898</v>
      </c>
      <c r="C4977" t="s">
        <v>5016</v>
      </c>
      <c r="D4977" t="s">
        <v>5028</v>
      </c>
      <c r="E4977" t="s">
        <v>5032</v>
      </c>
      <c r="F4977" t="s">
        <v>5048</v>
      </c>
      <c r="G4977" t="s">
        <v>5051</v>
      </c>
      <c r="H4977">
        <v>29353</v>
      </c>
      <c r="I4977">
        <v>7</v>
      </c>
      <c r="J4977" t="s">
        <v>5069</v>
      </c>
      <c r="K4977">
        <v>5969.19</v>
      </c>
      <c r="L4977" t="s">
        <v>5075</v>
      </c>
      <c r="M4977">
        <f>MONTH(Helper_Columns[Order_Date])</f>
        <v>12</v>
      </c>
      <c r="N4977">
        <f>YEAR(Helper_Columns[Order_Date])</f>
        <v>2024</v>
      </c>
      <c r="O4977" t="str">
        <f>TEXT(Helper_Columns[Order_Date],"mmm")</f>
        <v>Dec</v>
      </c>
      <c r="P4977" s="7">
        <f>IFERROR(Helper_Columns[Profit]/Helper_Columns[Sales_Amount],0)</f>
        <v>0.20335877082410656</v>
      </c>
      <c r="Q4977" s="5" t="str">
        <f>IF(VALUE(SUBSTITUTE(Helper_Columns[[#This Row],[Discount]],"%",""))&gt;=10,"High Discount", "Normal")</f>
        <v>High Discount</v>
      </c>
      <c r="R4977" s="5" t="str">
        <f xml:space="preserve"> IF(Helper_Columns[[#This Row],[Profit]]&gt;5000,"High","Low")</f>
        <v>High</v>
      </c>
    </row>
    <row r="4978" spans="1:18" x14ac:dyDescent="0.25">
      <c r="A4978" t="s">
        <v>4988</v>
      </c>
      <c r="B4978" s="4">
        <v>45655.320664132822</v>
      </c>
      <c r="C4978" t="s">
        <v>5023</v>
      </c>
      <c r="D4978" t="s">
        <v>5027</v>
      </c>
      <c r="E4978" t="s">
        <v>5044</v>
      </c>
      <c r="F4978" t="s">
        <v>5047</v>
      </c>
      <c r="G4978" t="s">
        <v>5062</v>
      </c>
      <c r="H4978">
        <v>7043</v>
      </c>
      <c r="I4978">
        <v>9</v>
      </c>
      <c r="J4978" t="s">
        <v>5073</v>
      </c>
      <c r="K4978">
        <v>910.21</v>
      </c>
      <c r="L4978" t="s">
        <v>5079</v>
      </c>
      <c r="M4978">
        <f>MONTH(Helper_Columns[Order_Date])</f>
        <v>12</v>
      </c>
      <c r="N4978">
        <f>YEAR(Helper_Columns[Order_Date])</f>
        <v>2024</v>
      </c>
      <c r="O4978" t="str">
        <f>TEXT(Helper_Columns[Order_Date],"mmm")</f>
        <v>Dec</v>
      </c>
      <c r="P4978" s="7">
        <f>IFERROR(Helper_Columns[Profit]/Helper_Columns[Sales_Amount],0)</f>
        <v>0.12923612097117707</v>
      </c>
      <c r="Q4978" s="5" t="str">
        <f>IF(VALUE(SUBSTITUTE(Helper_Columns[[#This Row],[Discount]],"%",""))&gt;=10,"High Discount", "Normal")</f>
        <v>Normal</v>
      </c>
      <c r="R4978" s="5" t="str">
        <f xml:space="preserve"> IF(Helper_Columns[[#This Row],[Profit]]&gt;5000,"High","Low")</f>
        <v>Low</v>
      </c>
    </row>
    <row r="4979" spans="1:18" x14ac:dyDescent="0.25">
      <c r="A4979" t="s">
        <v>4989</v>
      </c>
      <c r="B4979" s="4">
        <v>45655.393678735738</v>
      </c>
      <c r="C4979" t="s">
        <v>5022</v>
      </c>
      <c r="D4979" t="s">
        <v>5029</v>
      </c>
      <c r="E4979" t="s">
        <v>5033</v>
      </c>
      <c r="F4979" t="s">
        <v>5047</v>
      </c>
      <c r="G4979" t="s">
        <v>5063</v>
      </c>
      <c r="H4979">
        <v>30467</v>
      </c>
      <c r="I4979">
        <v>8</v>
      </c>
      <c r="J4979" t="s">
        <v>5072</v>
      </c>
      <c r="K4979">
        <v>4774.99</v>
      </c>
      <c r="L4979" t="s">
        <v>5078</v>
      </c>
      <c r="M4979">
        <f>MONTH(Helper_Columns[Order_Date])</f>
        <v>12</v>
      </c>
      <c r="N4979">
        <f>YEAR(Helper_Columns[Order_Date])</f>
        <v>2024</v>
      </c>
      <c r="O4979" t="str">
        <f>TEXT(Helper_Columns[Order_Date],"mmm")</f>
        <v>Dec</v>
      </c>
      <c r="P4979" s="7">
        <f>IFERROR(Helper_Columns[Profit]/Helper_Columns[Sales_Amount],0)</f>
        <v>0.15672662224702136</v>
      </c>
      <c r="Q4979" s="5" t="str">
        <f>IF(VALUE(SUBSTITUTE(Helper_Columns[[#This Row],[Discount]],"%",""))&gt;=10,"High Discount", "Normal")</f>
        <v>High Discount</v>
      </c>
      <c r="R4979" s="5" t="str">
        <f xml:space="preserve"> IF(Helper_Columns[[#This Row],[Profit]]&gt;5000,"High","Low")</f>
        <v>Low</v>
      </c>
    </row>
    <row r="4980" spans="1:18" x14ac:dyDescent="0.25">
      <c r="A4980" t="s">
        <v>4990</v>
      </c>
      <c r="B4980" s="4">
        <v>45655.466693338647</v>
      </c>
      <c r="C4980" t="s">
        <v>5014</v>
      </c>
      <c r="D4980" t="s">
        <v>5026</v>
      </c>
      <c r="E4980" t="s">
        <v>5030</v>
      </c>
      <c r="F4980" t="s">
        <v>5046</v>
      </c>
      <c r="G4980" t="s">
        <v>5054</v>
      </c>
      <c r="H4980">
        <v>64612</v>
      </c>
      <c r="I4980">
        <v>8</v>
      </c>
      <c r="J4980" t="s">
        <v>5071</v>
      </c>
      <c r="K4980">
        <v>6318.5</v>
      </c>
      <c r="L4980" t="s">
        <v>5075</v>
      </c>
      <c r="M4980">
        <f>MONTH(Helper_Columns[Order_Date])</f>
        <v>12</v>
      </c>
      <c r="N4980">
        <f>YEAR(Helper_Columns[Order_Date])</f>
        <v>2024</v>
      </c>
      <c r="O4980" t="str">
        <f>TEXT(Helper_Columns[Order_Date],"mmm")</f>
        <v>Dec</v>
      </c>
      <c r="P4980" s="7">
        <f>IFERROR(Helper_Columns[Profit]/Helper_Columns[Sales_Amount],0)</f>
        <v>9.7791431932148828E-2</v>
      </c>
      <c r="Q4980" s="5" t="str">
        <f>IF(VALUE(SUBSTITUTE(Helper_Columns[[#This Row],[Discount]],"%",""))&gt;=10,"High Discount", "Normal")</f>
        <v>High Discount</v>
      </c>
      <c r="R4980" s="5" t="str">
        <f xml:space="preserve"> IF(Helper_Columns[[#This Row],[Profit]]&gt;5000,"High","Low")</f>
        <v>High</v>
      </c>
    </row>
    <row r="4981" spans="1:18" x14ac:dyDescent="0.25">
      <c r="A4981" t="s">
        <v>4991</v>
      </c>
      <c r="B4981" s="4">
        <v>45655.539707941592</v>
      </c>
      <c r="C4981" t="s">
        <v>5015</v>
      </c>
      <c r="D4981" t="s">
        <v>5028</v>
      </c>
      <c r="E4981" t="s">
        <v>5035</v>
      </c>
      <c r="F4981" t="s">
        <v>5047</v>
      </c>
      <c r="G4981" t="s">
        <v>5063</v>
      </c>
      <c r="H4981">
        <v>2625</v>
      </c>
      <c r="I4981">
        <v>13</v>
      </c>
      <c r="J4981" t="s">
        <v>5073</v>
      </c>
      <c r="K4981">
        <v>526.76</v>
      </c>
      <c r="L4981" t="s">
        <v>5076</v>
      </c>
      <c r="M4981">
        <f>MONTH(Helper_Columns[Order_Date])</f>
        <v>12</v>
      </c>
      <c r="N4981">
        <f>YEAR(Helper_Columns[Order_Date])</f>
        <v>2024</v>
      </c>
      <c r="O4981" t="str">
        <f>TEXT(Helper_Columns[Order_Date],"mmm")</f>
        <v>Dec</v>
      </c>
      <c r="P4981" s="7">
        <f>IFERROR(Helper_Columns[Profit]/Helper_Columns[Sales_Amount],0)</f>
        <v>0.20067047619047618</v>
      </c>
      <c r="Q4981" s="5" t="str">
        <f>IF(VALUE(SUBSTITUTE(Helper_Columns[[#This Row],[Discount]],"%",""))&gt;=10,"High Discount", "Normal")</f>
        <v>Normal</v>
      </c>
      <c r="R4981" s="5" t="str">
        <f xml:space="preserve"> IF(Helper_Columns[[#This Row],[Profit]]&gt;5000,"High","Low")</f>
        <v>Low</v>
      </c>
    </row>
    <row r="4982" spans="1:18" x14ac:dyDescent="0.25">
      <c r="A4982" t="s">
        <v>4992</v>
      </c>
      <c r="B4982" s="4">
        <v>45655.612722544502</v>
      </c>
      <c r="C4982" t="s">
        <v>5021</v>
      </c>
      <c r="D4982" t="s">
        <v>5029</v>
      </c>
      <c r="E4982" t="s">
        <v>5039</v>
      </c>
      <c r="F4982" t="s">
        <v>5047</v>
      </c>
      <c r="G4982" t="s">
        <v>5062</v>
      </c>
      <c r="H4982">
        <v>10108</v>
      </c>
      <c r="I4982">
        <v>6</v>
      </c>
      <c r="J4982" t="s">
        <v>5071</v>
      </c>
      <c r="K4982">
        <v>2206.96</v>
      </c>
      <c r="L4982" t="s">
        <v>5079</v>
      </c>
      <c r="M4982">
        <f>MONTH(Helper_Columns[Order_Date])</f>
        <v>12</v>
      </c>
      <c r="N4982">
        <f>YEAR(Helper_Columns[Order_Date])</f>
        <v>2024</v>
      </c>
      <c r="O4982" t="str">
        <f>TEXT(Helper_Columns[Order_Date],"mmm")</f>
        <v>Dec</v>
      </c>
      <c r="P4982" s="7">
        <f>IFERROR(Helper_Columns[Profit]/Helper_Columns[Sales_Amount],0)</f>
        <v>0.21833795013850416</v>
      </c>
      <c r="Q4982" s="5" t="str">
        <f>IF(VALUE(SUBSTITUTE(Helper_Columns[[#This Row],[Discount]],"%",""))&gt;=10,"High Discount", "Normal")</f>
        <v>High Discount</v>
      </c>
      <c r="R4982" s="5" t="str">
        <f xml:space="preserve"> IF(Helper_Columns[[#This Row],[Profit]]&gt;5000,"High","Low")</f>
        <v>Low</v>
      </c>
    </row>
    <row r="4983" spans="1:18" x14ac:dyDescent="0.25">
      <c r="A4983" t="s">
        <v>4993</v>
      </c>
      <c r="B4983" s="4">
        <v>45655.685737147418</v>
      </c>
      <c r="C4983" t="s">
        <v>5020</v>
      </c>
      <c r="D4983" t="s">
        <v>5028</v>
      </c>
      <c r="E4983" t="s">
        <v>5037</v>
      </c>
      <c r="F4983" t="s">
        <v>5047</v>
      </c>
      <c r="G4983" t="s">
        <v>5064</v>
      </c>
      <c r="H4983">
        <v>70981</v>
      </c>
      <c r="I4983">
        <v>2</v>
      </c>
      <c r="J4983" t="s">
        <v>5073</v>
      </c>
      <c r="K4983">
        <v>9992.01</v>
      </c>
      <c r="L4983" t="s">
        <v>5074</v>
      </c>
      <c r="M4983">
        <f>MONTH(Helper_Columns[Order_Date])</f>
        <v>12</v>
      </c>
      <c r="N4983">
        <f>YEAR(Helper_Columns[Order_Date])</f>
        <v>2024</v>
      </c>
      <c r="O4983" t="str">
        <f>TEXT(Helper_Columns[Order_Date],"mmm")</f>
        <v>Dec</v>
      </c>
      <c r="P4983" s="7">
        <f>IFERROR(Helper_Columns[Profit]/Helper_Columns[Sales_Amount],0)</f>
        <v>0.14077020611149463</v>
      </c>
      <c r="Q4983" s="5" t="str">
        <f>IF(VALUE(SUBSTITUTE(Helper_Columns[[#This Row],[Discount]],"%",""))&gt;=10,"High Discount", "Normal")</f>
        <v>Normal</v>
      </c>
      <c r="R4983" s="5" t="str">
        <f xml:space="preserve"> IF(Helper_Columns[[#This Row],[Profit]]&gt;5000,"High","Low")</f>
        <v>High</v>
      </c>
    </row>
    <row r="4984" spans="1:18" x14ac:dyDescent="0.25">
      <c r="A4984" t="s">
        <v>4994</v>
      </c>
      <c r="B4984" s="4">
        <v>45655.758751750349</v>
      </c>
      <c r="C4984" t="s">
        <v>5019</v>
      </c>
      <c r="D4984" t="s">
        <v>5026</v>
      </c>
      <c r="E4984" t="s">
        <v>5045</v>
      </c>
      <c r="F4984" t="s">
        <v>5047</v>
      </c>
      <c r="G4984" t="s">
        <v>5064</v>
      </c>
      <c r="H4984">
        <v>51570</v>
      </c>
      <c r="I4984">
        <v>4</v>
      </c>
      <c r="J4984" t="s">
        <v>5069</v>
      </c>
      <c r="K4984">
        <v>6537.94</v>
      </c>
      <c r="L4984" t="s">
        <v>5077</v>
      </c>
      <c r="M4984">
        <f>MONTH(Helper_Columns[Order_Date])</f>
        <v>12</v>
      </c>
      <c r="N4984">
        <f>YEAR(Helper_Columns[Order_Date])</f>
        <v>2024</v>
      </c>
      <c r="O4984" t="str">
        <f>TEXT(Helper_Columns[Order_Date],"mmm")</f>
        <v>Dec</v>
      </c>
      <c r="P4984" s="7">
        <f>IFERROR(Helper_Columns[Profit]/Helper_Columns[Sales_Amount],0)</f>
        <v>0.12677797168896646</v>
      </c>
      <c r="Q4984" s="5" t="str">
        <f>IF(VALUE(SUBSTITUTE(Helper_Columns[[#This Row],[Discount]],"%",""))&gt;=10,"High Discount", "Normal")</f>
        <v>High Discount</v>
      </c>
      <c r="R4984" s="5" t="str">
        <f xml:space="preserve"> IF(Helper_Columns[[#This Row],[Profit]]&gt;5000,"High","Low")</f>
        <v>High</v>
      </c>
    </row>
    <row r="4985" spans="1:18" x14ac:dyDescent="0.25">
      <c r="A4985" t="s">
        <v>4995</v>
      </c>
      <c r="B4985" s="4">
        <v>45655.831766353273</v>
      </c>
      <c r="C4985" t="s">
        <v>5018</v>
      </c>
      <c r="D4985" t="s">
        <v>5029</v>
      </c>
      <c r="E4985" t="s">
        <v>5033</v>
      </c>
      <c r="F4985" t="s">
        <v>5048</v>
      </c>
      <c r="G4985" t="s">
        <v>5052</v>
      </c>
      <c r="H4985">
        <v>43605</v>
      </c>
      <c r="I4985">
        <v>5</v>
      </c>
      <c r="J4985" t="s">
        <v>5071</v>
      </c>
      <c r="K4985">
        <v>7790.63</v>
      </c>
      <c r="L4985" t="s">
        <v>5076</v>
      </c>
      <c r="M4985">
        <f>MONTH(Helper_Columns[Order_Date])</f>
        <v>12</v>
      </c>
      <c r="N4985">
        <f>YEAR(Helper_Columns[Order_Date])</f>
        <v>2024</v>
      </c>
      <c r="O4985" t="str">
        <f>TEXT(Helper_Columns[Order_Date],"mmm")</f>
        <v>Dec</v>
      </c>
      <c r="P4985" s="7">
        <f>IFERROR(Helper_Columns[Profit]/Helper_Columns[Sales_Amount],0)</f>
        <v>0.1786636853571838</v>
      </c>
      <c r="Q4985" s="5" t="str">
        <f>IF(VALUE(SUBSTITUTE(Helper_Columns[[#This Row],[Discount]],"%",""))&gt;=10,"High Discount", "Normal")</f>
        <v>High Discount</v>
      </c>
      <c r="R4985" s="5" t="str">
        <f xml:space="preserve"> IF(Helper_Columns[[#This Row],[Profit]]&gt;5000,"High","Low")</f>
        <v>High</v>
      </c>
    </row>
    <row r="4986" spans="1:18" x14ac:dyDescent="0.25">
      <c r="A4986" t="s">
        <v>4996</v>
      </c>
      <c r="B4986" s="4">
        <v>45655.904780956182</v>
      </c>
      <c r="C4986" t="s">
        <v>5015</v>
      </c>
      <c r="D4986" t="s">
        <v>5029</v>
      </c>
      <c r="E4986" t="s">
        <v>5041</v>
      </c>
      <c r="F4986" t="s">
        <v>5048</v>
      </c>
      <c r="G4986" t="s">
        <v>5052</v>
      </c>
      <c r="H4986">
        <v>71775</v>
      </c>
      <c r="I4986">
        <v>2</v>
      </c>
      <c r="J4986" t="s">
        <v>5072</v>
      </c>
      <c r="K4986">
        <v>9433.7199999999993</v>
      </c>
      <c r="L4986" t="s">
        <v>5078</v>
      </c>
      <c r="M4986">
        <f>MONTH(Helper_Columns[Order_Date])</f>
        <v>12</v>
      </c>
      <c r="N4986">
        <f>YEAR(Helper_Columns[Order_Date])</f>
        <v>2024</v>
      </c>
      <c r="O4986" t="str">
        <f>TEXT(Helper_Columns[Order_Date],"mmm")</f>
        <v>Dec</v>
      </c>
      <c r="P4986" s="7">
        <f>IFERROR(Helper_Columns[Profit]/Helper_Columns[Sales_Amount],0)</f>
        <v>0.13143462208289794</v>
      </c>
      <c r="Q4986" s="5" t="str">
        <f>IF(VALUE(SUBSTITUTE(Helper_Columns[[#This Row],[Discount]],"%",""))&gt;=10,"High Discount", "Normal")</f>
        <v>High Discount</v>
      </c>
      <c r="R4986" s="5" t="str">
        <f xml:space="preserve"> IF(Helper_Columns[[#This Row],[Profit]]&gt;5000,"High","Low")</f>
        <v>High</v>
      </c>
    </row>
    <row r="4987" spans="1:18" x14ac:dyDescent="0.25">
      <c r="A4987" t="s">
        <v>4997</v>
      </c>
      <c r="B4987" s="4">
        <v>45655.977795559113</v>
      </c>
      <c r="C4987" t="s">
        <v>5025</v>
      </c>
      <c r="D4987" t="s">
        <v>5026</v>
      </c>
      <c r="E4987" t="s">
        <v>5045</v>
      </c>
      <c r="F4987" t="s">
        <v>5046</v>
      </c>
      <c r="G4987" t="s">
        <v>5066</v>
      </c>
      <c r="H4987">
        <v>45328</v>
      </c>
      <c r="I4987">
        <v>8</v>
      </c>
      <c r="J4987" t="s">
        <v>5071</v>
      </c>
      <c r="K4987">
        <v>7377.95</v>
      </c>
      <c r="L4987" t="s">
        <v>5078</v>
      </c>
      <c r="M4987">
        <f>MONTH(Helper_Columns[Order_Date])</f>
        <v>12</v>
      </c>
      <c r="N4987">
        <f>YEAR(Helper_Columns[Order_Date])</f>
        <v>2024</v>
      </c>
      <c r="O4987" t="str">
        <f>TEXT(Helper_Columns[Order_Date],"mmm")</f>
        <v>Dec</v>
      </c>
      <c r="P4987" s="7">
        <f>IFERROR(Helper_Columns[Profit]/Helper_Columns[Sales_Amount],0)</f>
        <v>0.16276804624073421</v>
      </c>
      <c r="Q4987" s="5" t="str">
        <f>IF(VALUE(SUBSTITUTE(Helper_Columns[[#This Row],[Discount]],"%",""))&gt;=10,"High Discount", "Normal")</f>
        <v>High Discount</v>
      </c>
      <c r="R4987" s="5" t="str">
        <f xml:space="preserve"> IF(Helper_Columns[[#This Row],[Profit]]&gt;5000,"High","Low")</f>
        <v>High</v>
      </c>
    </row>
    <row r="4988" spans="1:18" x14ac:dyDescent="0.25">
      <c r="A4988" t="s">
        <v>4998</v>
      </c>
      <c r="B4988" s="4">
        <v>45656.050810162029</v>
      </c>
      <c r="C4988" t="s">
        <v>5013</v>
      </c>
      <c r="D4988" t="s">
        <v>5029</v>
      </c>
      <c r="E4988" t="s">
        <v>5033</v>
      </c>
      <c r="F4988" t="s">
        <v>5047</v>
      </c>
      <c r="G4988" t="s">
        <v>5058</v>
      </c>
      <c r="H4988">
        <v>5717</v>
      </c>
      <c r="I4988">
        <v>5</v>
      </c>
      <c r="J4988" t="s">
        <v>5073</v>
      </c>
      <c r="K4988">
        <v>842.87</v>
      </c>
      <c r="L4988" t="s">
        <v>5078</v>
      </c>
      <c r="M4988">
        <f>MONTH(Helper_Columns[Order_Date])</f>
        <v>12</v>
      </c>
      <c r="N4988">
        <f>YEAR(Helper_Columns[Order_Date])</f>
        <v>2024</v>
      </c>
      <c r="O4988" t="str">
        <f>TEXT(Helper_Columns[Order_Date],"mmm")</f>
        <v>Dec</v>
      </c>
      <c r="P4988" s="7">
        <f>IFERROR(Helper_Columns[Profit]/Helper_Columns[Sales_Amount],0)</f>
        <v>0.14743221969564457</v>
      </c>
      <c r="Q4988" s="5" t="str">
        <f>IF(VALUE(SUBSTITUTE(Helper_Columns[[#This Row],[Discount]],"%",""))&gt;=10,"High Discount", "Normal")</f>
        <v>Normal</v>
      </c>
      <c r="R4988" s="5" t="str">
        <f xml:space="preserve"> IF(Helper_Columns[[#This Row],[Profit]]&gt;5000,"High","Low")</f>
        <v>Low</v>
      </c>
    </row>
    <row r="4989" spans="1:18" x14ac:dyDescent="0.25">
      <c r="A4989" t="s">
        <v>4999</v>
      </c>
      <c r="B4989" s="4">
        <v>45656.123824764953</v>
      </c>
      <c r="C4989" t="s">
        <v>5020</v>
      </c>
      <c r="D4989" t="s">
        <v>5028</v>
      </c>
      <c r="E4989" t="s">
        <v>5032</v>
      </c>
      <c r="F4989" t="s">
        <v>5046</v>
      </c>
      <c r="G4989" t="s">
        <v>5057</v>
      </c>
      <c r="H4989">
        <v>44540</v>
      </c>
      <c r="I4989">
        <v>13</v>
      </c>
      <c r="J4989" t="s">
        <v>5068</v>
      </c>
      <c r="K4989">
        <v>9499.61</v>
      </c>
      <c r="L4989" t="s">
        <v>5075</v>
      </c>
      <c r="M4989">
        <f>MONTH(Helper_Columns[Order_Date])</f>
        <v>12</v>
      </c>
      <c r="N4989">
        <f>YEAR(Helper_Columns[Order_Date])</f>
        <v>2024</v>
      </c>
      <c r="O4989" t="str">
        <f>TEXT(Helper_Columns[Order_Date],"mmm")</f>
        <v>Dec</v>
      </c>
      <c r="P4989" s="7">
        <f>IFERROR(Helper_Columns[Profit]/Helper_Columns[Sales_Amount],0)</f>
        <v>0.21328266726537945</v>
      </c>
      <c r="Q4989" s="5" t="str">
        <f>IF(VALUE(SUBSTITUTE(Helper_Columns[[#This Row],[Discount]],"%",""))&gt;=10,"High Discount", "Normal")</f>
        <v>Normal</v>
      </c>
      <c r="R4989" s="5" t="str">
        <f xml:space="preserve"> IF(Helper_Columns[[#This Row],[Profit]]&gt;5000,"High","Low")</f>
        <v>High</v>
      </c>
    </row>
    <row r="4990" spans="1:18" x14ac:dyDescent="0.25">
      <c r="A4990" t="s">
        <v>5000</v>
      </c>
      <c r="B4990" s="4">
        <v>45656.196839367869</v>
      </c>
      <c r="C4990" t="s">
        <v>5025</v>
      </c>
      <c r="D4990" t="s">
        <v>5027</v>
      </c>
      <c r="E4990" t="s">
        <v>5044</v>
      </c>
      <c r="F4990" t="s">
        <v>5046</v>
      </c>
      <c r="G4990" t="s">
        <v>5054</v>
      </c>
      <c r="H4990">
        <v>12349</v>
      </c>
      <c r="I4990">
        <v>10</v>
      </c>
      <c r="J4990" t="s">
        <v>5070</v>
      </c>
      <c r="K4990">
        <v>2641.01</v>
      </c>
      <c r="L4990" t="s">
        <v>5075</v>
      </c>
      <c r="M4990">
        <f>MONTH(Helper_Columns[Order_Date])</f>
        <v>12</v>
      </c>
      <c r="N4990">
        <f>YEAR(Helper_Columns[Order_Date])</f>
        <v>2024</v>
      </c>
      <c r="O4990" t="str">
        <f>TEXT(Helper_Columns[Order_Date],"mmm")</f>
        <v>Dec</v>
      </c>
      <c r="P4990" s="7">
        <f>IFERROR(Helper_Columns[Profit]/Helper_Columns[Sales_Amount],0)</f>
        <v>0.21386428050854323</v>
      </c>
      <c r="Q4990" s="5" t="str">
        <f>IF(VALUE(SUBSTITUTE(Helper_Columns[[#This Row],[Discount]],"%",""))&gt;=10,"High Discount", "Normal")</f>
        <v>Normal</v>
      </c>
      <c r="R4990" s="5" t="str">
        <f xml:space="preserve"> IF(Helper_Columns[[#This Row],[Profit]]&gt;5000,"High","Low")</f>
        <v>Low</v>
      </c>
    </row>
    <row r="4991" spans="1:18" x14ac:dyDescent="0.25">
      <c r="A4991" t="s">
        <v>5001</v>
      </c>
      <c r="B4991" s="4">
        <v>45656.269853970793</v>
      </c>
      <c r="C4991" t="s">
        <v>5013</v>
      </c>
      <c r="D4991" t="s">
        <v>5028</v>
      </c>
      <c r="E4991" t="s">
        <v>5037</v>
      </c>
      <c r="F4991" t="s">
        <v>5048</v>
      </c>
      <c r="G4991" t="s">
        <v>5065</v>
      </c>
      <c r="H4991">
        <v>14988</v>
      </c>
      <c r="I4991">
        <v>10</v>
      </c>
      <c r="J4991" t="s">
        <v>5068</v>
      </c>
      <c r="K4991">
        <v>3076.92</v>
      </c>
      <c r="L4991" t="s">
        <v>5076</v>
      </c>
      <c r="M4991">
        <f>MONTH(Helper_Columns[Order_Date])</f>
        <v>12</v>
      </c>
      <c r="N4991">
        <f>YEAR(Helper_Columns[Order_Date])</f>
        <v>2024</v>
      </c>
      <c r="O4991" t="str">
        <f>TEXT(Helper_Columns[Order_Date],"mmm")</f>
        <v>Dec</v>
      </c>
      <c r="P4991" s="7">
        <f>IFERROR(Helper_Columns[Profit]/Helper_Columns[Sales_Amount],0)</f>
        <v>0.20529223378702963</v>
      </c>
      <c r="Q4991" s="5" t="str">
        <f>IF(VALUE(SUBSTITUTE(Helper_Columns[[#This Row],[Discount]],"%",""))&gt;=10,"High Discount", "Normal")</f>
        <v>Normal</v>
      </c>
      <c r="R4991" s="5" t="str">
        <f xml:space="preserve"> IF(Helper_Columns[[#This Row],[Profit]]&gt;5000,"High","Low")</f>
        <v>Low</v>
      </c>
    </row>
    <row r="4992" spans="1:18" x14ac:dyDescent="0.25">
      <c r="A4992" t="s">
        <v>5002</v>
      </c>
      <c r="B4992" s="4">
        <v>45656.342868573702</v>
      </c>
      <c r="C4992" t="s">
        <v>5013</v>
      </c>
      <c r="D4992" t="s">
        <v>5028</v>
      </c>
      <c r="E4992" t="s">
        <v>5036</v>
      </c>
      <c r="F4992" t="s">
        <v>5048</v>
      </c>
      <c r="G4992" t="s">
        <v>5065</v>
      </c>
      <c r="H4992">
        <v>62976</v>
      </c>
      <c r="I4992">
        <v>10</v>
      </c>
      <c r="J4992" t="s">
        <v>5069</v>
      </c>
      <c r="K4992">
        <v>11420.32</v>
      </c>
      <c r="L4992" t="s">
        <v>5079</v>
      </c>
      <c r="M4992">
        <f>MONTH(Helper_Columns[Order_Date])</f>
        <v>12</v>
      </c>
      <c r="N4992">
        <f>YEAR(Helper_Columns[Order_Date])</f>
        <v>2024</v>
      </c>
      <c r="O4992" t="str">
        <f>TEXT(Helper_Columns[Order_Date],"mmm")</f>
        <v>Dec</v>
      </c>
      <c r="P4992" s="7">
        <f>IFERROR(Helper_Columns[Profit]/Helper_Columns[Sales_Amount],0)</f>
        <v>0.18134400406504064</v>
      </c>
      <c r="Q4992" s="5" t="str">
        <f>IF(VALUE(SUBSTITUTE(Helper_Columns[[#This Row],[Discount]],"%",""))&gt;=10,"High Discount", "Normal")</f>
        <v>High Discount</v>
      </c>
      <c r="R4992" s="5" t="str">
        <f xml:space="preserve"> IF(Helper_Columns[[#This Row],[Profit]]&gt;5000,"High","Low")</f>
        <v>High</v>
      </c>
    </row>
    <row r="4993" spans="1:18" x14ac:dyDescent="0.25">
      <c r="A4993" t="s">
        <v>5003</v>
      </c>
      <c r="B4993" s="4">
        <v>45656.415883176633</v>
      </c>
      <c r="C4993" t="s">
        <v>5020</v>
      </c>
      <c r="D4993" t="s">
        <v>5028</v>
      </c>
      <c r="E4993" t="s">
        <v>5032</v>
      </c>
      <c r="F4993" t="s">
        <v>5047</v>
      </c>
      <c r="G4993" t="s">
        <v>5058</v>
      </c>
      <c r="H4993">
        <v>3139</v>
      </c>
      <c r="I4993">
        <v>6</v>
      </c>
      <c r="J4993" t="s">
        <v>5073</v>
      </c>
      <c r="K4993">
        <v>589.85</v>
      </c>
      <c r="L4993" t="s">
        <v>5074</v>
      </c>
      <c r="M4993">
        <f>MONTH(Helper_Columns[Order_Date])</f>
        <v>12</v>
      </c>
      <c r="N4993">
        <f>YEAR(Helper_Columns[Order_Date])</f>
        <v>2024</v>
      </c>
      <c r="O4993" t="str">
        <f>TEXT(Helper_Columns[Order_Date],"mmm")</f>
        <v>Dec</v>
      </c>
      <c r="P4993" s="7">
        <f>IFERROR(Helper_Columns[Profit]/Helper_Columns[Sales_Amount],0)</f>
        <v>0.18791016247212489</v>
      </c>
      <c r="Q4993" s="5" t="str">
        <f>IF(VALUE(SUBSTITUTE(Helper_Columns[[#This Row],[Discount]],"%",""))&gt;=10,"High Discount", "Normal")</f>
        <v>Normal</v>
      </c>
      <c r="R4993" s="5" t="str">
        <f xml:space="preserve"> IF(Helper_Columns[[#This Row],[Profit]]&gt;5000,"High","Low")</f>
        <v>Low</v>
      </c>
    </row>
    <row r="4994" spans="1:18" x14ac:dyDescent="0.25">
      <c r="A4994" t="s">
        <v>5004</v>
      </c>
      <c r="B4994" s="4">
        <v>45656.488897779549</v>
      </c>
      <c r="C4994" t="s">
        <v>5025</v>
      </c>
      <c r="D4994" t="s">
        <v>5026</v>
      </c>
      <c r="E4994" t="s">
        <v>5030</v>
      </c>
      <c r="F4994" t="s">
        <v>5047</v>
      </c>
      <c r="G4994" t="s">
        <v>5063</v>
      </c>
      <c r="H4994">
        <v>7069</v>
      </c>
      <c r="I4994">
        <v>6</v>
      </c>
      <c r="J4994" t="s">
        <v>5071</v>
      </c>
      <c r="K4994">
        <v>1362.39</v>
      </c>
      <c r="L4994" t="s">
        <v>5079</v>
      </c>
      <c r="M4994">
        <f>MONTH(Helper_Columns[Order_Date])</f>
        <v>12</v>
      </c>
      <c r="N4994">
        <f>YEAR(Helper_Columns[Order_Date])</f>
        <v>2024</v>
      </c>
      <c r="O4994" t="str">
        <f>TEXT(Helper_Columns[Order_Date],"mmm")</f>
        <v>Dec</v>
      </c>
      <c r="P4994" s="7">
        <f>IFERROR(Helper_Columns[Profit]/Helper_Columns[Sales_Amount],0)</f>
        <v>0.19272740132974964</v>
      </c>
      <c r="Q4994" s="5" t="str">
        <f>IF(VALUE(SUBSTITUTE(Helper_Columns[[#This Row],[Discount]],"%",""))&gt;=10,"High Discount", "Normal")</f>
        <v>High Discount</v>
      </c>
      <c r="R4994" s="5" t="str">
        <f xml:space="preserve"> IF(Helper_Columns[[#This Row],[Profit]]&gt;5000,"High","Low")</f>
        <v>Low</v>
      </c>
    </row>
    <row r="4995" spans="1:18" x14ac:dyDescent="0.25">
      <c r="A4995" t="s">
        <v>5005</v>
      </c>
      <c r="B4995" s="4">
        <v>45656.561912382473</v>
      </c>
      <c r="C4995" t="s">
        <v>5013</v>
      </c>
      <c r="D4995" t="s">
        <v>5026</v>
      </c>
      <c r="E4995" t="s">
        <v>5034</v>
      </c>
      <c r="F4995" t="s">
        <v>5047</v>
      </c>
      <c r="G4995" t="s">
        <v>5058</v>
      </c>
      <c r="H4995">
        <v>52632</v>
      </c>
      <c r="I4995">
        <v>4</v>
      </c>
      <c r="J4995" t="s">
        <v>5071</v>
      </c>
      <c r="K4995">
        <v>9480.2000000000007</v>
      </c>
      <c r="L4995" t="s">
        <v>5075</v>
      </c>
      <c r="M4995">
        <f>MONTH(Helper_Columns[Order_Date])</f>
        <v>12</v>
      </c>
      <c r="N4995">
        <f>YEAR(Helper_Columns[Order_Date])</f>
        <v>2024</v>
      </c>
      <c r="O4995" t="str">
        <f>TEXT(Helper_Columns[Order_Date],"mmm")</f>
        <v>Dec</v>
      </c>
      <c r="P4995" s="7">
        <f>IFERROR(Helper_Columns[Profit]/Helper_Columns[Sales_Amount],0)</f>
        <v>0.18012235902112783</v>
      </c>
      <c r="Q4995" s="5" t="str">
        <f>IF(VALUE(SUBSTITUTE(Helper_Columns[[#This Row],[Discount]],"%",""))&gt;=10,"High Discount", "Normal")</f>
        <v>High Discount</v>
      </c>
      <c r="R4995" s="5" t="str">
        <f xml:space="preserve"> IF(Helper_Columns[[#This Row],[Profit]]&gt;5000,"High","Low")</f>
        <v>High</v>
      </c>
    </row>
    <row r="4996" spans="1:18" x14ac:dyDescent="0.25">
      <c r="A4996" t="s">
        <v>5006</v>
      </c>
      <c r="B4996" s="4">
        <v>45656.634926985404</v>
      </c>
      <c r="C4996" t="s">
        <v>5021</v>
      </c>
      <c r="D4996" t="s">
        <v>5028</v>
      </c>
      <c r="E4996" t="s">
        <v>5037</v>
      </c>
      <c r="F4996" t="s">
        <v>5048</v>
      </c>
      <c r="G4996" t="s">
        <v>5059</v>
      </c>
      <c r="H4996">
        <v>35973</v>
      </c>
      <c r="I4996">
        <v>2</v>
      </c>
      <c r="J4996" t="s">
        <v>5069</v>
      </c>
      <c r="K4996">
        <v>6113.41</v>
      </c>
      <c r="L4996" t="s">
        <v>5075</v>
      </c>
      <c r="M4996">
        <f>MONTH(Helper_Columns[Order_Date])</f>
        <v>12</v>
      </c>
      <c r="N4996">
        <f>YEAR(Helper_Columns[Order_Date])</f>
        <v>2024</v>
      </c>
      <c r="O4996" t="str">
        <f>TEXT(Helper_Columns[Order_Date],"mmm")</f>
        <v>Dec</v>
      </c>
      <c r="P4996" s="7">
        <f>IFERROR(Helper_Columns[Profit]/Helper_Columns[Sales_Amount],0)</f>
        <v>0.16994440274650432</v>
      </c>
      <c r="Q4996" s="5" t="str">
        <f>IF(VALUE(SUBSTITUTE(Helper_Columns[[#This Row],[Discount]],"%",""))&gt;=10,"High Discount", "Normal")</f>
        <v>High Discount</v>
      </c>
      <c r="R4996" s="5" t="str">
        <f xml:space="preserve"> IF(Helper_Columns[[#This Row],[Profit]]&gt;5000,"High","Low")</f>
        <v>High</v>
      </c>
    </row>
    <row r="4997" spans="1:18" x14ac:dyDescent="0.25">
      <c r="A4997" t="s">
        <v>5007</v>
      </c>
      <c r="B4997" s="4">
        <v>45656.707941588313</v>
      </c>
      <c r="C4997" t="s">
        <v>5020</v>
      </c>
      <c r="D4997" t="s">
        <v>5026</v>
      </c>
      <c r="E4997" t="s">
        <v>5045</v>
      </c>
      <c r="F4997" t="s">
        <v>5047</v>
      </c>
      <c r="G4997" t="s">
        <v>5062</v>
      </c>
      <c r="H4997">
        <v>78934</v>
      </c>
      <c r="I4997">
        <v>10</v>
      </c>
      <c r="J4997" t="s">
        <v>5070</v>
      </c>
      <c r="K4997">
        <v>15037.55</v>
      </c>
      <c r="L4997" t="s">
        <v>5074</v>
      </c>
      <c r="M4997">
        <f>MONTH(Helper_Columns[Order_Date])</f>
        <v>12</v>
      </c>
      <c r="N4997">
        <f>YEAR(Helper_Columns[Order_Date])</f>
        <v>2024</v>
      </c>
      <c r="O4997" t="str">
        <f>TEXT(Helper_Columns[Order_Date],"mmm")</f>
        <v>Dec</v>
      </c>
      <c r="P4997" s="7">
        <f>IFERROR(Helper_Columns[Profit]/Helper_Columns[Sales_Amount],0)</f>
        <v>0.1905078926698254</v>
      </c>
      <c r="Q4997" s="5" t="str">
        <f>IF(VALUE(SUBSTITUTE(Helper_Columns[[#This Row],[Discount]],"%",""))&gt;=10,"High Discount", "Normal")</f>
        <v>Normal</v>
      </c>
      <c r="R4997" s="5" t="str">
        <f xml:space="preserve"> IF(Helper_Columns[[#This Row],[Profit]]&gt;5000,"High","Low")</f>
        <v>High</v>
      </c>
    </row>
    <row r="4998" spans="1:18" x14ac:dyDescent="0.25">
      <c r="A4998" t="s">
        <v>5008</v>
      </c>
      <c r="B4998" s="4">
        <v>45656.780956191229</v>
      </c>
      <c r="C4998" t="s">
        <v>5022</v>
      </c>
      <c r="D4998" t="s">
        <v>5028</v>
      </c>
      <c r="E4998" t="s">
        <v>5035</v>
      </c>
      <c r="F4998" t="s">
        <v>5046</v>
      </c>
      <c r="G4998" t="s">
        <v>5054</v>
      </c>
      <c r="H4998">
        <v>60657</v>
      </c>
      <c r="I4998">
        <v>1</v>
      </c>
      <c r="J4998" t="s">
        <v>5069</v>
      </c>
      <c r="K4998">
        <v>5093.3900000000003</v>
      </c>
      <c r="L4998" t="s">
        <v>5075</v>
      </c>
      <c r="M4998">
        <f>MONTH(Helper_Columns[Order_Date])</f>
        <v>12</v>
      </c>
      <c r="N4998">
        <f>YEAR(Helper_Columns[Order_Date])</f>
        <v>2024</v>
      </c>
      <c r="O4998" t="str">
        <f>TEXT(Helper_Columns[Order_Date],"mmm")</f>
        <v>Dec</v>
      </c>
      <c r="P4998" s="7">
        <f>IFERROR(Helper_Columns[Profit]/Helper_Columns[Sales_Amount],0)</f>
        <v>8.3970357914173149E-2</v>
      </c>
      <c r="Q4998" s="5" t="str">
        <f>IF(VALUE(SUBSTITUTE(Helper_Columns[[#This Row],[Discount]],"%",""))&gt;=10,"High Discount", "Normal")</f>
        <v>High Discount</v>
      </c>
      <c r="R4998" s="5" t="str">
        <f xml:space="preserve"> IF(Helper_Columns[[#This Row],[Profit]]&gt;5000,"High","Low")</f>
        <v>High</v>
      </c>
    </row>
    <row r="4999" spans="1:18" x14ac:dyDescent="0.25">
      <c r="A4999" t="s">
        <v>5009</v>
      </c>
      <c r="B4999" s="4">
        <v>45656.853970794153</v>
      </c>
      <c r="C4999" t="s">
        <v>5014</v>
      </c>
      <c r="D4999" t="s">
        <v>5028</v>
      </c>
      <c r="E4999" t="s">
        <v>5036</v>
      </c>
      <c r="F4999" t="s">
        <v>5048</v>
      </c>
      <c r="G4999" t="s">
        <v>5051</v>
      </c>
      <c r="H4999">
        <v>22963</v>
      </c>
      <c r="I4999">
        <v>5</v>
      </c>
      <c r="J4999" t="s">
        <v>5073</v>
      </c>
      <c r="K4999">
        <v>4832.26</v>
      </c>
      <c r="L4999" t="s">
        <v>5076</v>
      </c>
      <c r="M4999">
        <f>MONTH(Helper_Columns[Order_Date])</f>
        <v>12</v>
      </c>
      <c r="N4999">
        <f>YEAR(Helper_Columns[Order_Date])</f>
        <v>2024</v>
      </c>
      <c r="O4999" t="str">
        <f>TEXT(Helper_Columns[Order_Date],"mmm")</f>
        <v>Dec</v>
      </c>
      <c r="P4999" s="7">
        <f>IFERROR(Helper_Columns[Profit]/Helper_Columns[Sales_Amount],0)</f>
        <v>0.21043678961808127</v>
      </c>
      <c r="Q4999" s="5" t="str">
        <f>IF(VALUE(SUBSTITUTE(Helper_Columns[[#This Row],[Discount]],"%",""))&gt;=10,"High Discount", "Normal")</f>
        <v>Normal</v>
      </c>
      <c r="R4999" s="5" t="str">
        <f xml:space="preserve"> IF(Helper_Columns[[#This Row],[Profit]]&gt;5000,"High","Low")</f>
        <v>Low</v>
      </c>
    </row>
    <row r="5000" spans="1:18" x14ac:dyDescent="0.25">
      <c r="A5000" t="s">
        <v>5010</v>
      </c>
      <c r="B5000" s="4">
        <v>45656.926985397069</v>
      </c>
      <c r="C5000" t="s">
        <v>5025</v>
      </c>
      <c r="D5000" t="s">
        <v>5027</v>
      </c>
      <c r="E5000" t="s">
        <v>5038</v>
      </c>
      <c r="F5000" t="s">
        <v>5047</v>
      </c>
      <c r="G5000" t="s">
        <v>5063</v>
      </c>
      <c r="H5000">
        <v>3786</v>
      </c>
      <c r="I5000">
        <v>3</v>
      </c>
      <c r="J5000" t="s">
        <v>5069</v>
      </c>
      <c r="K5000">
        <v>361.54</v>
      </c>
      <c r="L5000" t="s">
        <v>5079</v>
      </c>
      <c r="M5000">
        <f>MONTH(Helper_Columns[Order_Date])</f>
        <v>12</v>
      </c>
      <c r="N5000">
        <f>YEAR(Helper_Columns[Order_Date])</f>
        <v>2024</v>
      </c>
      <c r="O5000" t="str">
        <f>TEXT(Helper_Columns[Order_Date],"mmm")</f>
        <v>Dec</v>
      </c>
      <c r="P5000" s="7">
        <f>IFERROR(Helper_Columns[Profit]/Helper_Columns[Sales_Amount],0)</f>
        <v>9.549392498679346E-2</v>
      </c>
      <c r="Q5000" s="5" t="str">
        <f>IF(VALUE(SUBSTITUTE(Helper_Columns[[#This Row],[Discount]],"%",""))&gt;=10,"High Discount", "Normal")</f>
        <v>High Discount</v>
      </c>
      <c r="R5000" s="5" t="str">
        <f xml:space="preserve"> IF(Helper_Columns[[#This Row],[Profit]]&gt;5000,"High","Low")</f>
        <v>Low</v>
      </c>
    </row>
    <row r="5001" spans="1:18" x14ac:dyDescent="0.25">
      <c r="A5001" t="s">
        <v>5011</v>
      </c>
      <c r="B5001" s="4">
        <v>45657</v>
      </c>
      <c r="C5001" t="s">
        <v>5024</v>
      </c>
      <c r="D5001" t="s">
        <v>5027</v>
      </c>
      <c r="E5001" t="s">
        <v>5031</v>
      </c>
      <c r="F5001" t="s">
        <v>5048</v>
      </c>
      <c r="G5001" t="s">
        <v>5056</v>
      </c>
      <c r="H5001">
        <v>44921</v>
      </c>
      <c r="I5001">
        <v>11</v>
      </c>
      <c r="J5001" t="s">
        <v>5072</v>
      </c>
      <c r="K5001">
        <v>5971.14</v>
      </c>
      <c r="L5001" t="s">
        <v>5076</v>
      </c>
      <c r="M5001">
        <f>MONTH(Helper_Columns[Order_Date])</f>
        <v>12</v>
      </c>
      <c r="N5001">
        <f>YEAR(Helper_Columns[Order_Date])</f>
        <v>2024</v>
      </c>
      <c r="O5001" t="str">
        <f>TEXT(Helper_Columns[Order_Date],"mmm")</f>
        <v>Dec</v>
      </c>
      <c r="P5001" s="7">
        <f>IFERROR(Helper_Columns[Profit]/Helper_Columns[Sales_Amount],0)</f>
        <v>0.13292535785044857</v>
      </c>
      <c r="Q5001" s="5" t="str">
        <f>IF(VALUE(SUBSTITUTE(Helper_Columns[[#This Row],[Discount]],"%",""))&gt;=10,"High Discount", "Normal")</f>
        <v>High Discount</v>
      </c>
      <c r="R5001" s="5" t="str">
        <f xml:space="preserve"> IF(Helper_Columns[[#This Row],[Profit]]&gt;5000,"High","Low")</f>
        <v>High</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zoomScale="72" zoomScaleNormal="77" workbookViewId="0">
      <selection activeCell="D3" sqref="D3:F8"/>
    </sheetView>
  </sheetViews>
  <sheetFormatPr defaultRowHeight="15" x14ac:dyDescent="0.25"/>
  <cols>
    <col min="1" max="1" width="18.85546875" customWidth="1"/>
    <col min="2" max="2" width="18.140625" customWidth="1"/>
    <col min="4" max="4" width="18.85546875" customWidth="1"/>
    <col min="5" max="5" width="17.140625" customWidth="1"/>
    <col min="6" max="6" width="18.140625" customWidth="1"/>
    <col min="8" max="8" width="18.85546875" customWidth="1"/>
    <col min="9" max="9" width="18.140625" customWidth="1"/>
    <col min="10" max="10" width="17.140625" customWidth="1"/>
  </cols>
  <sheetData>
    <row r="1" spans="1:10" x14ac:dyDescent="0.25">
      <c r="A1" s="8"/>
    </row>
    <row r="3" spans="1:10" x14ac:dyDescent="0.25">
      <c r="A3" s="9" t="s">
        <v>5086</v>
      </c>
      <c r="B3" s="10" t="s">
        <v>5101</v>
      </c>
      <c r="D3" s="13" t="s">
        <v>5086</v>
      </c>
      <c r="E3" s="10" t="s">
        <v>5101</v>
      </c>
      <c r="F3" s="10" t="s">
        <v>5100</v>
      </c>
      <c r="H3" s="13" t="s">
        <v>5086</v>
      </c>
      <c r="I3" s="10" t="s">
        <v>5101</v>
      </c>
      <c r="J3" s="10" t="s">
        <v>5100</v>
      </c>
    </row>
    <row r="4" spans="1:10" x14ac:dyDescent="0.25">
      <c r="A4" s="11" t="s">
        <v>5087</v>
      </c>
      <c r="B4" s="15">
        <v>16926486</v>
      </c>
      <c r="D4" s="14" t="s">
        <v>5027</v>
      </c>
      <c r="E4" s="15">
        <v>8052</v>
      </c>
      <c r="F4" s="15">
        <v>7691489.4999999963</v>
      </c>
      <c r="H4" s="14" t="s">
        <v>5079</v>
      </c>
      <c r="I4" s="15">
        <v>32979508</v>
      </c>
      <c r="J4" s="15">
        <v>5026899.0400000047</v>
      </c>
    </row>
    <row r="5" spans="1:10" x14ac:dyDescent="0.25">
      <c r="A5" s="11" t="s">
        <v>5088</v>
      </c>
      <c r="B5" s="15">
        <v>15722750</v>
      </c>
      <c r="D5" s="14" t="s">
        <v>5028</v>
      </c>
      <c r="E5" s="15">
        <v>8094</v>
      </c>
      <c r="F5" s="15">
        <v>7259180.9400000032</v>
      </c>
      <c r="H5" s="14" t="s">
        <v>5077</v>
      </c>
      <c r="I5" s="15">
        <v>32749186</v>
      </c>
      <c r="J5" s="15">
        <v>4982995.2599999942</v>
      </c>
    </row>
    <row r="6" spans="1:10" x14ac:dyDescent="0.25">
      <c r="A6" s="11" t="s">
        <v>5089</v>
      </c>
      <c r="B6" s="15">
        <v>16842708</v>
      </c>
      <c r="D6" s="14" t="s">
        <v>5029</v>
      </c>
      <c r="E6" s="15">
        <v>8118</v>
      </c>
      <c r="F6" s="15">
        <v>7577439.4300000072</v>
      </c>
      <c r="H6" s="14" t="s">
        <v>5076</v>
      </c>
      <c r="I6" s="15">
        <v>33259254</v>
      </c>
      <c r="J6" s="15">
        <v>5096029.4399999967</v>
      </c>
    </row>
    <row r="7" spans="1:10" x14ac:dyDescent="0.25">
      <c r="A7" s="11" t="s">
        <v>5090</v>
      </c>
      <c r="B7" s="15">
        <v>15409576</v>
      </c>
      <c r="D7" s="14" t="s">
        <v>5026</v>
      </c>
      <c r="E7" s="15">
        <v>8229</v>
      </c>
      <c r="F7" s="15">
        <v>7518345.7199999848</v>
      </c>
      <c r="H7" s="14" t="s">
        <v>5078</v>
      </c>
      <c r="I7" s="15">
        <v>34962160</v>
      </c>
      <c r="J7" s="15">
        <v>5232874.0800000019</v>
      </c>
    </row>
    <row r="8" spans="1:10" x14ac:dyDescent="0.25">
      <c r="A8" s="11" t="s">
        <v>5091</v>
      </c>
      <c r="B8" s="15">
        <v>16301545</v>
      </c>
      <c r="D8" s="14" t="s">
        <v>5099</v>
      </c>
      <c r="E8" s="15">
        <v>32493</v>
      </c>
      <c r="F8" s="15">
        <v>30046455.589999989</v>
      </c>
      <c r="H8" s="14" t="s">
        <v>5074</v>
      </c>
      <c r="I8" s="15">
        <v>33033441</v>
      </c>
      <c r="J8" s="15">
        <v>4920901.3400000054</v>
      </c>
    </row>
    <row r="9" spans="1:10" x14ac:dyDescent="0.25">
      <c r="A9" s="11" t="s">
        <v>5092</v>
      </c>
      <c r="B9" s="15">
        <v>16895477</v>
      </c>
      <c r="H9" s="14" t="s">
        <v>5075</v>
      </c>
      <c r="I9" s="15">
        <v>31501474</v>
      </c>
      <c r="J9" s="15">
        <v>4786756.4299999932</v>
      </c>
    </row>
    <row r="10" spans="1:10" x14ac:dyDescent="0.25">
      <c r="A10" s="11" t="s">
        <v>5093</v>
      </c>
      <c r="B10" s="15">
        <v>16564452</v>
      </c>
      <c r="H10" s="14" t="s">
        <v>5099</v>
      </c>
      <c r="I10" s="15">
        <v>198485023</v>
      </c>
      <c r="J10" s="15">
        <v>30046455.589999996</v>
      </c>
    </row>
    <row r="11" spans="1:10" x14ac:dyDescent="0.25">
      <c r="A11" s="11" t="s">
        <v>5094</v>
      </c>
      <c r="B11" s="15">
        <v>17092680</v>
      </c>
      <c r="C11" s="5"/>
      <c r="D11" s="5"/>
    </row>
    <row r="12" spans="1:10" x14ac:dyDescent="0.25">
      <c r="A12" s="11" t="s">
        <v>5095</v>
      </c>
      <c r="B12" s="15">
        <v>16693744</v>
      </c>
      <c r="C12" s="5"/>
      <c r="D12" s="9" t="s">
        <v>5086</v>
      </c>
      <c r="E12" s="12" t="s">
        <v>5100</v>
      </c>
      <c r="F12" s="12" t="s">
        <v>5102</v>
      </c>
    </row>
    <row r="13" spans="1:10" x14ac:dyDescent="0.25">
      <c r="A13" s="11" t="s">
        <v>5096</v>
      </c>
      <c r="B13" s="15">
        <v>16668730</v>
      </c>
      <c r="D13" s="11" t="s">
        <v>5046</v>
      </c>
      <c r="E13" s="15">
        <v>9576329.429999996</v>
      </c>
      <c r="F13" s="15">
        <v>63478318</v>
      </c>
    </row>
    <row r="14" spans="1:10" x14ac:dyDescent="0.25">
      <c r="A14" s="11" t="s">
        <v>5097</v>
      </c>
      <c r="B14" s="15">
        <v>17087172</v>
      </c>
      <c r="D14" s="11" t="s">
        <v>5048</v>
      </c>
      <c r="E14" s="15">
        <v>10097569.729999989</v>
      </c>
      <c r="F14" s="15">
        <v>66212525</v>
      </c>
    </row>
    <row r="15" spans="1:10" x14ac:dyDescent="0.25">
      <c r="A15" s="11" t="s">
        <v>5098</v>
      </c>
      <c r="B15" s="15">
        <v>16279703</v>
      </c>
      <c r="D15" s="11" t="s">
        <v>5047</v>
      </c>
      <c r="E15" s="15">
        <v>10372556.430000005</v>
      </c>
      <c r="F15" s="15">
        <v>68794180</v>
      </c>
    </row>
    <row r="16" spans="1:10" x14ac:dyDescent="0.25">
      <c r="A16" s="11" t="s">
        <v>5099</v>
      </c>
      <c r="B16" s="15">
        <v>198485023</v>
      </c>
      <c r="D16" s="11" t="s">
        <v>5099</v>
      </c>
      <c r="E16" s="15">
        <v>30046455.589999989</v>
      </c>
      <c r="F16" s="15">
        <v>198485023</v>
      </c>
    </row>
  </sheetData>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O51"/>
  <sheetViews>
    <sheetView zoomScale="82" workbookViewId="0">
      <selection activeCell="J12" sqref="J12"/>
    </sheetView>
  </sheetViews>
  <sheetFormatPr defaultRowHeight="15" x14ac:dyDescent="0.25"/>
  <cols>
    <col min="2" max="2" width="22.5703125" customWidth="1"/>
    <col min="3" max="3" width="16.85546875" customWidth="1"/>
    <col min="4" max="4" width="19.42578125" customWidth="1"/>
    <col min="5" max="5" width="16.85546875" customWidth="1"/>
    <col min="6" max="6" width="18.85546875" customWidth="1"/>
    <col min="7" max="14" width="12.28515625" bestFit="1" customWidth="1"/>
    <col min="15" max="15" width="13.42578125" bestFit="1" customWidth="1"/>
  </cols>
  <sheetData>
    <row r="2" spans="2:6" x14ac:dyDescent="0.25">
      <c r="B2" s="20" t="s">
        <v>5101</v>
      </c>
      <c r="D2" s="20" t="s">
        <v>5103</v>
      </c>
      <c r="F2" s="20" t="s">
        <v>5104</v>
      </c>
    </row>
    <row r="3" spans="2:6" x14ac:dyDescent="0.25">
      <c r="B3" s="17">
        <f xml:space="preserve"> SUM(Helper_Columns!H2:H5001)</f>
        <v>198485023</v>
      </c>
      <c r="D3" s="18">
        <f>SUM(Helper_Columns!K2:K5001)</f>
        <v>30046455.590000127</v>
      </c>
      <c r="F3" s="19">
        <f>IFERROR(D3/B3,0)</f>
        <v>0.15137895613413677</v>
      </c>
    </row>
    <row r="30" spans="10:10" x14ac:dyDescent="0.25">
      <c r="J30" t="s">
        <v>5105</v>
      </c>
    </row>
    <row r="38" spans="10:15" x14ac:dyDescent="0.25">
      <c r="J38" s="9" t="s">
        <v>5086</v>
      </c>
      <c r="K38" s="10" t="s">
        <v>5101</v>
      </c>
    </row>
    <row r="39" spans="10:15" x14ac:dyDescent="0.25">
      <c r="J39" s="11" t="s">
        <v>5087</v>
      </c>
      <c r="K39" s="15">
        <v>16926486</v>
      </c>
      <c r="M39" s="13" t="s">
        <v>5086</v>
      </c>
      <c r="N39" s="10" t="s">
        <v>5101</v>
      </c>
      <c r="O39" s="10" t="s">
        <v>5100</v>
      </c>
    </row>
    <row r="40" spans="10:15" x14ac:dyDescent="0.25">
      <c r="J40" s="11" t="s">
        <v>5088</v>
      </c>
      <c r="K40" s="15">
        <v>15722750</v>
      </c>
      <c r="M40" s="14" t="s">
        <v>5027</v>
      </c>
      <c r="N40" s="15">
        <v>8052</v>
      </c>
      <c r="O40" s="15">
        <v>7691489.4999999963</v>
      </c>
    </row>
    <row r="41" spans="10:15" x14ac:dyDescent="0.25">
      <c r="J41" s="11" t="s">
        <v>5089</v>
      </c>
      <c r="K41" s="15">
        <v>16842708</v>
      </c>
      <c r="M41" s="14" t="s">
        <v>5028</v>
      </c>
      <c r="N41" s="15">
        <v>8094</v>
      </c>
      <c r="O41" s="15">
        <v>7259180.9400000032</v>
      </c>
    </row>
    <row r="42" spans="10:15" x14ac:dyDescent="0.25">
      <c r="J42" s="11" t="s">
        <v>5090</v>
      </c>
      <c r="K42" s="15">
        <v>15409576</v>
      </c>
      <c r="M42" s="14" t="s">
        <v>5029</v>
      </c>
      <c r="N42" s="15">
        <v>8118</v>
      </c>
      <c r="O42" s="15">
        <v>7577439.4300000072</v>
      </c>
    </row>
    <row r="43" spans="10:15" x14ac:dyDescent="0.25">
      <c r="J43" s="11" t="s">
        <v>5091</v>
      </c>
      <c r="K43" s="15">
        <v>16301545</v>
      </c>
      <c r="M43" s="14" t="s">
        <v>5026</v>
      </c>
      <c r="N43" s="15">
        <v>8229</v>
      </c>
      <c r="O43" s="15">
        <v>7518345.7199999848</v>
      </c>
    </row>
    <row r="44" spans="10:15" x14ac:dyDescent="0.25">
      <c r="J44" s="11" t="s">
        <v>5092</v>
      </c>
      <c r="K44" s="15">
        <v>16895477</v>
      </c>
      <c r="M44" s="14" t="s">
        <v>5099</v>
      </c>
      <c r="N44" s="15">
        <v>32493</v>
      </c>
      <c r="O44" s="15">
        <v>30046455.589999989</v>
      </c>
    </row>
    <row r="45" spans="10:15" x14ac:dyDescent="0.25">
      <c r="J45" s="11" t="s">
        <v>5093</v>
      </c>
      <c r="K45" s="15">
        <v>16564452</v>
      </c>
    </row>
    <row r="46" spans="10:15" x14ac:dyDescent="0.25">
      <c r="J46" s="11" t="s">
        <v>5094</v>
      </c>
      <c r="K46" s="15">
        <v>17092680</v>
      </c>
    </row>
    <row r="47" spans="10:15" x14ac:dyDescent="0.25">
      <c r="J47" s="11" t="s">
        <v>5095</v>
      </c>
      <c r="K47" s="15">
        <v>16693744</v>
      </c>
    </row>
    <row r="48" spans="10:15" x14ac:dyDescent="0.25">
      <c r="J48" s="11" t="s">
        <v>5096</v>
      </c>
      <c r="K48" s="15">
        <v>16668730</v>
      </c>
    </row>
    <row r="49" spans="10:11" x14ac:dyDescent="0.25">
      <c r="J49" s="11" t="s">
        <v>5097</v>
      </c>
      <c r="K49" s="15">
        <v>17087172</v>
      </c>
    </row>
    <row r="50" spans="10:11" x14ac:dyDescent="0.25">
      <c r="J50" s="11" t="s">
        <v>5098</v>
      </c>
      <c r="K50" s="15">
        <v>16279703</v>
      </c>
    </row>
    <row r="51" spans="10:11" x14ac:dyDescent="0.25">
      <c r="J51" s="11" t="s">
        <v>5099</v>
      </c>
      <c r="K51" s="15">
        <v>198485023</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
  <sheetViews>
    <sheetView zoomScale="90" zoomScaleNormal="90" workbookViewId="0">
      <selection activeCell="M17" sqref="M17"/>
    </sheetView>
  </sheetViews>
  <sheetFormatPr defaultRowHeight="15" x14ac:dyDescent="0.25"/>
  <cols>
    <col min="1" max="1" width="9.140625" customWidth="1"/>
  </cols>
  <sheetData>
    <row r="1" spans="1:16" ht="21" x14ac:dyDescent="0.35">
      <c r="A1" s="21" t="s">
        <v>5106</v>
      </c>
      <c r="B1" s="16"/>
      <c r="C1" s="16"/>
      <c r="D1" s="16"/>
      <c r="E1" s="16"/>
      <c r="F1" s="16"/>
      <c r="G1" s="16"/>
      <c r="H1" s="16"/>
      <c r="I1" s="16"/>
      <c r="J1" s="16"/>
      <c r="K1" s="16"/>
      <c r="L1" s="16"/>
      <c r="M1" s="16"/>
      <c r="N1" s="16"/>
      <c r="O1" s="16"/>
      <c r="P1" s="1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Raw_Data</vt:lpstr>
      <vt:lpstr>Clean_Data</vt:lpstr>
      <vt:lpstr>Helper_Columns</vt:lpstr>
      <vt:lpstr>Pivot_Analysis</vt:lpstr>
      <vt:lpstr>Dashboard</vt:lpstr>
      <vt:lpstr>Insights</vt:lpstr>
      <vt:lpstr>clean_table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2026-02-05T10:31:48Z</dcterms:created>
  <dcterms:modified xsi:type="dcterms:W3CDTF">2026-02-07T13:42:12Z</dcterms:modified>
</cp:coreProperties>
</file>